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135" windowWidth="16275" windowHeight="7935"/>
  </bookViews>
  <sheets>
    <sheet name="สรุปผลต้นทุนปี59 ตามขนาด รพ" sheetId="6" r:id="rId1"/>
    <sheet name="การคำนวณ" sheetId="1" r:id="rId2"/>
    <sheet name="OPD Visit" sheetId="2" r:id="rId3"/>
    <sheet name="Sum AdjRW" sheetId="3" r:id="rId4"/>
    <sheet name="Sheet1" sheetId="4" r:id="rId5"/>
    <sheet name="Sheet2" sheetId="5" r:id="rId6"/>
  </sheets>
  <externalReferences>
    <externalReference r:id="rId7"/>
  </externalReferences>
  <definedNames>
    <definedName name="_xlnm._FilterDatabase" localSheetId="4" hidden="1">[1]Sheet7!$A$1:$J$898</definedName>
    <definedName name="_xlnm._FilterDatabase" localSheetId="3" hidden="1">'Sum AdjRW'!$A$1:$L$883</definedName>
    <definedName name="_xlnm._FilterDatabase" localSheetId="1" hidden="1">การคำนวณ!$A$1:$AEH$513</definedName>
    <definedName name="_xlnm.Print_Area" localSheetId="1">การคำนวณ!$IN$262:$IN$322</definedName>
  </definedNames>
  <calcPr calcId="124519"/>
</workbook>
</file>

<file path=xl/calcChain.xml><?xml version="1.0" encoding="utf-8"?>
<calcChain xmlns="http://schemas.openxmlformats.org/spreadsheetml/2006/main">
  <c r="M20" i="6"/>
  <c r="K20"/>
  <c r="I20"/>
  <c r="G20"/>
  <c r="M19"/>
  <c r="K19"/>
  <c r="I19"/>
  <c r="G19"/>
  <c r="K221" i="3" l="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20"/>
  <c r="FC533" i="1"/>
  <c r="FC530"/>
  <c r="FB533"/>
  <c r="FB530"/>
  <c r="F24" i="5" l="1"/>
  <c r="D114" i="4"/>
  <c r="E3" i="5" l="1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2"/>
  <c r="C41" l="1"/>
  <c r="IM511" i="1"/>
  <c r="IM370"/>
  <c r="IM322"/>
  <c r="IM180"/>
  <c r="IM44"/>
  <c r="IM26"/>
  <c r="IM244" l="1"/>
  <c r="IM246"/>
  <c r="IM250"/>
  <c r="IM251"/>
  <c r="IM255"/>
  <c r="IM256"/>
  <c r="IM257"/>
  <c r="IM261" l="1"/>
  <c r="IM522"/>
  <c r="IM523"/>
  <c r="IM517"/>
  <c r="K3" i="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2"/>
  <c r="E883"/>
  <c r="F883"/>
  <c r="G883"/>
  <c r="H883"/>
  <c r="I883"/>
  <c r="J883"/>
  <c r="K3" i="2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2"/>
  <c r="K883" i="3" l="1"/>
  <c r="IM516" i="1"/>
  <c r="IM512"/>
  <c r="IM513"/>
  <c r="IM52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AT511"/>
  <c r="AU511"/>
  <c r="AV511"/>
  <c r="AW511"/>
  <c r="AX511"/>
  <c r="AY511"/>
  <c r="AZ511"/>
  <c r="BA511"/>
  <c r="BB511"/>
  <c r="BC511"/>
  <c r="BD511"/>
  <c r="BE511"/>
  <c r="BF511"/>
  <c r="BG511"/>
  <c r="BH511"/>
  <c r="BI511"/>
  <c r="BJ511"/>
  <c r="BK511"/>
  <c r="BL511"/>
  <c r="BM511"/>
  <c r="BN511"/>
  <c r="BO511"/>
  <c r="BP511"/>
  <c r="BQ511"/>
  <c r="BR511"/>
  <c r="BS511"/>
  <c r="BT511"/>
  <c r="BU511"/>
  <c r="BV511"/>
  <c r="BW511"/>
  <c r="BX511"/>
  <c r="BY511"/>
  <c r="BZ511"/>
  <c r="CA511"/>
  <c r="CB511"/>
  <c r="CC511"/>
  <c r="CD511"/>
  <c r="CE511"/>
  <c r="CF511"/>
  <c r="CG511"/>
  <c r="CH511"/>
  <c r="FB511"/>
  <c r="CI511"/>
  <c r="CJ511"/>
  <c r="CK511"/>
  <c r="CL511"/>
  <c r="CM511"/>
  <c r="CN511"/>
  <c r="CO511"/>
  <c r="CP511"/>
  <c r="CQ511"/>
  <c r="CR511"/>
  <c r="CS511"/>
  <c r="CT511"/>
  <c r="CU511"/>
  <c r="CV511"/>
  <c r="CW511"/>
  <c r="CX511"/>
  <c r="CY511"/>
  <c r="CZ511"/>
  <c r="DA511"/>
  <c r="DB511"/>
  <c r="DC511"/>
  <c r="DD511"/>
  <c r="DE511"/>
  <c r="DF511"/>
  <c r="DG511"/>
  <c r="DH511"/>
  <c r="DI511"/>
  <c r="DJ511"/>
  <c r="DK511"/>
  <c r="DL511"/>
  <c r="DM511"/>
  <c r="DN511"/>
  <c r="DO511"/>
  <c r="DP511"/>
  <c r="DQ511"/>
  <c r="DR511"/>
  <c r="DS511"/>
  <c r="DT511"/>
  <c r="DU511"/>
  <c r="DV511"/>
  <c r="DW511"/>
  <c r="DX511"/>
  <c r="DY511"/>
  <c r="DZ511"/>
  <c r="EA511"/>
  <c r="EB511"/>
  <c r="EC511"/>
  <c r="ED511"/>
  <c r="FC511"/>
  <c r="EE511"/>
  <c r="EF511"/>
  <c r="EG511"/>
  <c r="EH511"/>
  <c r="EI511"/>
  <c r="EJ511"/>
  <c r="EK511"/>
  <c r="EL511"/>
  <c r="EM511"/>
  <c r="EN511"/>
  <c r="EO511"/>
  <c r="EP511"/>
  <c r="EQ511"/>
  <c r="ER511"/>
  <c r="ES511"/>
  <c r="ET511"/>
  <c r="EU511"/>
  <c r="EV511"/>
  <c r="EW511"/>
  <c r="EX511"/>
  <c r="EY511"/>
  <c r="FD511"/>
  <c r="FE511"/>
  <c r="FK511"/>
  <c r="FL511"/>
  <c r="EZ511"/>
  <c r="FH511"/>
  <c r="FF511"/>
  <c r="FI511"/>
  <c r="FJ511"/>
  <c r="FA511"/>
  <c r="FM511"/>
  <c r="FG511"/>
  <c r="FN511"/>
  <c r="FO511"/>
  <c r="FP511"/>
  <c r="FQ511"/>
  <c r="FR511"/>
  <c r="FS511"/>
  <c r="FT511"/>
  <c r="FU511"/>
  <c r="FV511"/>
  <c r="FW511"/>
  <c r="FX511"/>
  <c r="FY511"/>
  <c r="FZ511"/>
  <c r="GA511"/>
  <c r="GB511"/>
  <c r="GC511"/>
  <c r="GD511"/>
  <c r="GE511"/>
  <c r="GF511"/>
  <c r="GG511"/>
  <c r="GH511"/>
  <c r="GI511"/>
  <c r="GJ511"/>
  <c r="GK511"/>
  <c r="GL511"/>
  <c r="GM511"/>
  <c r="GN511"/>
  <c r="GO511"/>
  <c r="GP511"/>
  <c r="GQ511"/>
  <c r="GR511"/>
  <c r="GS511"/>
  <c r="GT511"/>
  <c r="GU511"/>
  <c r="GV511"/>
  <c r="GW511"/>
  <c r="GX511"/>
  <c r="GY511"/>
  <c r="GZ511"/>
  <c r="HA511"/>
  <c r="HB511"/>
  <c r="HC511"/>
  <c r="HD511"/>
  <c r="HE511"/>
  <c r="HF511"/>
  <c r="HG511"/>
  <c r="HH511"/>
  <c r="HI511"/>
  <c r="HJ511"/>
  <c r="HK511"/>
  <c r="HL511"/>
  <c r="HM511"/>
  <c r="HN511"/>
  <c r="HO511"/>
  <c r="HP511"/>
  <c r="HQ511"/>
  <c r="HR511"/>
  <c r="HS511"/>
  <c r="HT511"/>
  <c r="HU511"/>
  <c r="HV511"/>
  <c r="HW511"/>
  <c r="HX511"/>
  <c r="HY511"/>
  <c r="HZ511"/>
  <c r="IA511"/>
  <c r="IB511"/>
  <c r="IC511"/>
  <c r="ID511"/>
  <c r="IE511"/>
  <c r="IF511"/>
  <c r="IG511"/>
  <c r="IH511"/>
  <c r="II511"/>
  <c r="IJ511"/>
  <c r="IK511"/>
  <c r="IL511"/>
  <c r="IN511"/>
  <c r="IO511"/>
  <c r="IP511"/>
  <c r="IQ511"/>
  <c r="IR511"/>
  <c r="IS511"/>
  <c r="IT511"/>
  <c r="IU511"/>
  <c r="IV511"/>
  <c r="IW511"/>
  <c r="IX511"/>
  <c r="IY511"/>
  <c r="IZ511"/>
  <c r="JA511"/>
  <c r="JB511"/>
  <c r="JC511"/>
  <c r="JD511"/>
  <c r="JE511"/>
  <c r="JF511"/>
  <c r="JG511"/>
  <c r="JH511"/>
  <c r="JI511"/>
  <c r="JJ511"/>
  <c r="JK511"/>
  <c r="JL511"/>
  <c r="JM511"/>
  <c r="JN511"/>
  <c r="JO511"/>
  <c r="JP511"/>
  <c r="JQ511"/>
  <c r="JR511"/>
  <c r="JS511"/>
  <c r="JT511"/>
  <c r="JU511"/>
  <c r="JV511"/>
  <c r="JW511"/>
  <c r="JX511"/>
  <c r="JY511"/>
  <c r="JZ511"/>
  <c r="KA511"/>
  <c r="KB511"/>
  <c r="KC511"/>
  <c r="KD511"/>
  <c r="KE511"/>
  <c r="KF511"/>
  <c r="KG511"/>
  <c r="KH511"/>
  <c r="KI511"/>
  <c r="KJ511"/>
  <c r="KK511"/>
  <c r="KL511"/>
  <c r="KM511"/>
  <c r="KN511"/>
  <c r="KO511"/>
  <c r="KP511"/>
  <c r="KQ511"/>
  <c r="KR511"/>
  <c r="KS511"/>
  <c r="KT511"/>
  <c r="KU511"/>
  <c r="KV511"/>
  <c r="KW511"/>
  <c r="KX511"/>
  <c r="KY511"/>
  <c r="KZ511"/>
  <c r="LA511"/>
  <c r="LB511"/>
  <c r="LC511"/>
  <c r="LD511"/>
  <c r="LE511"/>
  <c r="LF511"/>
  <c r="LG511"/>
  <c r="LH511"/>
  <c r="LI511"/>
  <c r="LJ511"/>
  <c r="LK511"/>
  <c r="LL511"/>
  <c r="LM511"/>
  <c r="LN511"/>
  <c r="LO511"/>
  <c r="LP511"/>
  <c r="LQ511"/>
  <c r="LR511"/>
  <c r="LS511"/>
  <c r="LT511"/>
  <c r="LU511"/>
  <c r="LV511"/>
  <c r="LW511"/>
  <c r="LX511"/>
  <c r="LY511"/>
  <c r="LZ511"/>
  <c r="MA511"/>
  <c r="MB511"/>
  <c r="MC511"/>
  <c r="MD511"/>
  <c r="ME511"/>
  <c r="MF511"/>
  <c r="MG511"/>
  <c r="MH511"/>
  <c r="MI511"/>
  <c r="MJ511"/>
  <c r="MK511"/>
  <c r="ML511"/>
  <c r="MM511"/>
  <c r="MN511"/>
  <c r="MO511"/>
  <c r="MP511"/>
  <c r="MQ511"/>
  <c r="MR511"/>
  <c r="MS511"/>
  <c r="MT511"/>
  <c r="MU511"/>
  <c r="MV511"/>
  <c r="MW511"/>
  <c r="MX511"/>
  <c r="MY511"/>
  <c r="MZ511"/>
  <c r="NA511"/>
  <c r="NB511"/>
  <c r="NC511"/>
  <c r="ND511"/>
  <c r="NE511"/>
  <c r="NF511"/>
  <c r="NG511"/>
  <c r="NH511"/>
  <c r="NI511"/>
  <c r="NJ511"/>
  <c r="NK511"/>
  <c r="NL511"/>
  <c r="NM511"/>
  <c r="NN511"/>
  <c r="NO511"/>
  <c r="NP511"/>
  <c r="NQ511"/>
  <c r="NR511"/>
  <c r="NS511"/>
  <c r="NT511"/>
  <c r="NU511"/>
  <c r="NV511"/>
  <c r="NW511"/>
  <c r="NX511"/>
  <c r="NY511"/>
  <c r="NZ511"/>
  <c r="OA511"/>
  <c r="OB511"/>
  <c r="OC511"/>
  <c r="OD511"/>
  <c r="OE511"/>
  <c r="OF511"/>
  <c r="OG511"/>
  <c r="OH511"/>
  <c r="OI511"/>
  <c r="OJ511"/>
  <c r="OK511"/>
  <c r="OL511"/>
  <c r="OM511"/>
  <c r="ON511"/>
  <c r="OO511"/>
  <c r="OP511"/>
  <c r="OQ511"/>
  <c r="OR511"/>
  <c r="OS511"/>
  <c r="OT511"/>
  <c r="OU511"/>
  <c r="OV511"/>
  <c r="OW511"/>
  <c r="OX511"/>
  <c r="OY511"/>
  <c r="OZ511"/>
  <c r="PA511"/>
  <c r="PB511"/>
  <c r="PC511"/>
  <c r="PD511"/>
  <c r="PE511"/>
  <c r="PF511"/>
  <c r="PG511"/>
  <c r="PH511"/>
  <c r="PI511"/>
  <c r="PJ511"/>
  <c r="PK511"/>
  <c r="PL511"/>
  <c r="PM511"/>
  <c r="PN511"/>
  <c r="PO511"/>
  <c r="PP511"/>
  <c r="PQ511"/>
  <c r="PR511"/>
  <c r="PS511"/>
  <c r="PT511"/>
  <c r="PU511"/>
  <c r="PV511"/>
  <c r="PW511"/>
  <c r="PX511"/>
  <c r="PY511"/>
  <c r="PZ511"/>
  <c r="QA511"/>
  <c r="QB511"/>
  <c r="QC511"/>
  <c r="QD511"/>
  <c r="QE511"/>
  <c r="QF511"/>
  <c r="QG511"/>
  <c r="QH511"/>
  <c r="QI511"/>
  <c r="QJ511"/>
  <c r="QK511"/>
  <c r="QL511"/>
  <c r="QM511"/>
  <c r="QN511"/>
  <c r="QO511"/>
  <c r="QP511"/>
  <c r="QQ511"/>
  <c r="QR511"/>
  <c r="QS511"/>
  <c r="QT511"/>
  <c r="QU511"/>
  <c r="QV511"/>
  <c r="QW511"/>
  <c r="QX511"/>
  <c r="QY511"/>
  <c r="QZ511"/>
  <c r="RA511"/>
  <c r="RB511"/>
  <c r="RC511"/>
  <c r="RD511"/>
  <c r="RE511"/>
  <c r="RF511"/>
  <c r="RG511"/>
  <c r="RH511"/>
  <c r="RI511"/>
  <c r="RJ511"/>
  <c r="RK511"/>
  <c r="RL511"/>
  <c r="RM511"/>
  <c r="RN511"/>
  <c r="RO511"/>
  <c r="RP511"/>
  <c r="RQ511"/>
  <c r="RR511"/>
  <c r="RS511"/>
  <c r="RT511"/>
  <c r="RU511"/>
  <c r="RV511"/>
  <c r="RW511"/>
  <c r="RX511"/>
  <c r="RY511"/>
  <c r="RZ511"/>
  <c r="SA511"/>
  <c r="SB511"/>
  <c r="SC511"/>
  <c r="SD511"/>
  <c r="SE511"/>
  <c r="SF511"/>
  <c r="SG511"/>
  <c r="SH511"/>
  <c r="SI511"/>
  <c r="SJ511"/>
  <c r="SK511"/>
  <c r="SL511"/>
  <c r="SM511"/>
  <c r="SN511"/>
  <c r="SO511"/>
  <c r="SP511"/>
  <c r="SQ511"/>
  <c r="SR511"/>
  <c r="SS511"/>
  <c r="ST511"/>
  <c r="SU511"/>
  <c r="SV511"/>
  <c r="SW511"/>
  <c r="SX511"/>
  <c r="SY511"/>
  <c r="SZ511"/>
  <c r="TA511"/>
  <c r="TB511"/>
  <c r="TC511"/>
  <c r="TD511"/>
  <c r="TE511"/>
  <c r="TF511"/>
  <c r="TG511"/>
  <c r="TH511"/>
  <c r="TI511"/>
  <c r="TJ511"/>
  <c r="TK511"/>
  <c r="TL511"/>
  <c r="TM511"/>
  <c r="TN511"/>
  <c r="TO511"/>
  <c r="TP511"/>
  <c r="TQ511"/>
  <c r="TR511"/>
  <c r="TS511"/>
  <c r="TT511"/>
  <c r="TU511"/>
  <c r="TV511"/>
  <c r="TW511"/>
  <c r="TX511"/>
  <c r="TY511"/>
  <c r="TZ511"/>
  <c r="UA511"/>
  <c r="UB511"/>
  <c r="UC511"/>
  <c r="UD511"/>
  <c r="UE511"/>
  <c r="UF511"/>
  <c r="UG511"/>
  <c r="UH511"/>
  <c r="UI511"/>
  <c r="UJ511"/>
  <c r="UK511"/>
  <c r="UL511"/>
  <c r="UM511"/>
  <c r="UN511"/>
  <c r="UO511"/>
  <c r="UP511"/>
  <c r="UQ511"/>
  <c r="UR511"/>
  <c r="US511"/>
  <c r="UT511"/>
  <c r="UU511"/>
  <c r="UV511"/>
  <c r="UW511"/>
  <c r="UX511"/>
  <c r="UY511"/>
  <c r="UZ511"/>
  <c r="VA511"/>
  <c r="VB511"/>
  <c r="VC511"/>
  <c r="VD511"/>
  <c r="VE511"/>
  <c r="VF511"/>
  <c r="VG511"/>
  <c r="VH511"/>
  <c r="VI511"/>
  <c r="VJ511"/>
  <c r="VK511"/>
  <c r="VL511"/>
  <c r="VM511"/>
  <c r="VN511"/>
  <c r="VO511"/>
  <c r="VP511"/>
  <c r="VQ511"/>
  <c r="VR511"/>
  <c r="VS511"/>
  <c r="VT511"/>
  <c r="VU511"/>
  <c r="VV511"/>
  <c r="VW511"/>
  <c r="VX511"/>
  <c r="VY511"/>
  <c r="VZ511"/>
  <c r="WA511"/>
  <c r="WB511"/>
  <c r="WC511"/>
  <c r="WD511"/>
  <c r="WE511"/>
  <c r="WF511"/>
  <c r="WG511"/>
  <c r="WH511"/>
  <c r="WI511"/>
  <c r="WJ511"/>
  <c r="WK511"/>
  <c r="WL511"/>
  <c r="WM511"/>
  <c r="WN511"/>
  <c r="WO511"/>
  <c r="WP511"/>
  <c r="WQ511"/>
  <c r="WR511"/>
  <c r="WS511"/>
  <c r="WT511"/>
  <c r="WU511"/>
  <c r="WV511"/>
  <c r="WW511"/>
  <c r="WX511"/>
  <c r="WY511"/>
  <c r="WZ511"/>
  <c r="XA511"/>
  <c r="XB511"/>
  <c r="XC511"/>
  <c r="XD511"/>
  <c r="XE511"/>
  <c r="XF511"/>
  <c r="XG511"/>
  <c r="XH511"/>
  <c r="XI511"/>
  <c r="XJ511"/>
  <c r="XK511"/>
  <c r="XL511"/>
  <c r="XM511"/>
  <c r="XN511"/>
  <c r="XO511"/>
  <c r="XP511"/>
  <c r="XQ511"/>
  <c r="XR511"/>
  <c r="XS511"/>
  <c r="XT511"/>
  <c r="XU511"/>
  <c r="XV511"/>
  <c r="XW511"/>
  <c r="XX511"/>
  <c r="XY511"/>
  <c r="XZ511"/>
  <c r="YA511"/>
  <c r="YB511"/>
  <c r="YC511"/>
  <c r="YD511"/>
  <c r="YE511"/>
  <c r="YF511"/>
  <c r="YG511"/>
  <c r="YH511"/>
  <c r="YI511"/>
  <c r="YJ511"/>
  <c r="YK511"/>
  <c r="YL511"/>
  <c r="YM511"/>
  <c r="YN511"/>
  <c r="YO511"/>
  <c r="YP511"/>
  <c r="YQ511"/>
  <c r="YR511"/>
  <c r="YS511"/>
  <c r="YT511"/>
  <c r="YU511"/>
  <c r="YV511"/>
  <c r="YW511"/>
  <c r="YX511"/>
  <c r="YY511"/>
  <c r="YZ511"/>
  <c r="ZA511"/>
  <c r="ZB511"/>
  <c r="ZC511"/>
  <c r="ZD511"/>
  <c r="ZE511"/>
  <c r="ZF511"/>
  <c r="ZG511"/>
  <c r="ZH511"/>
  <c r="ZI511"/>
  <c r="ZJ511"/>
  <c r="ZK511"/>
  <c r="ZL511"/>
  <c r="ZM511"/>
  <c r="ZN511"/>
  <c r="ZO511"/>
  <c r="ZP511"/>
  <c r="ZQ511"/>
  <c r="ZR511"/>
  <c r="ZS511"/>
  <c r="ZT511"/>
  <c r="ZU511"/>
  <c r="ZV511"/>
  <c r="ZW511"/>
  <c r="ZX511"/>
  <c r="ZY511"/>
  <c r="ZZ511"/>
  <c r="AAA511"/>
  <c r="AAB511"/>
  <c r="AAC511"/>
  <c r="AAD511"/>
  <c r="AAE511"/>
  <c r="AAF511"/>
  <c r="AAG511"/>
  <c r="AAH511"/>
  <c r="AAI511"/>
  <c r="AAJ511"/>
  <c r="AAK511"/>
  <c r="AAL511"/>
  <c r="AAM511"/>
  <c r="AAN511"/>
  <c r="AAO511"/>
  <c r="AAP511"/>
  <c r="AAQ511"/>
  <c r="AAR511"/>
  <c r="AAS511"/>
  <c r="AAT511"/>
  <c r="AAU511"/>
  <c r="AAV511"/>
  <c r="AAW511"/>
  <c r="AAX511"/>
  <c r="AAY511"/>
  <c r="AAZ511"/>
  <c r="ABA511"/>
  <c r="ABB511"/>
  <c r="ABC511"/>
  <c r="ABD511"/>
  <c r="ABE511"/>
  <c r="ABF511"/>
  <c r="ABG511"/>
  <c r="ABH511"/>
  <c r="ABI511"/>
  <c r="ABJ511"/>
  <c r="ABK511"/>
  <c r="ABL511"/>
  <c r="ABM511"/>
  <c r="ABN511"/>
  <c r="ABO511"/>
  <c r="ABP511"/>
  <c r="ABQ511"/>
  <c r="ABR511"/>
  <c r="ABS511"/>
  <c r="ABT511"/>
  <c r="ABU511"/>
  <c r="ABV511"/>
  <c r="ABW511"/>
  <c r="ABX511"/>
  <c r="ABY511"/>
  <c r="ABZ511"/>
  <c r="ACA511"/>
  <c r="ACB511"/>
  <c r="ACC511"/>
  <c r="ACD511"/>
  <c r="ACE511"/>
  <c r="ACF511"/>
  <c r="ACG511"/>
  <c r="ACH511"/>
  <c r="ACI511"/>
  <c r="ACJ511"/>
  <c r="ACK511"/>
  <c r="ACL511"/>
  <c r="ACM511"/>
  <c r="ACN511"/>
  <c r="ACO511"/>
  <c r="ACP511"/>
  <c r="ACQ511"/>
  <c r="ACR511"/>
  <c r="ACS511"/>
  <c r="ACT511"/>
  <c r="ACU511"/>
  <c r="ACV511"/>
  <c r="ACW511"/>
  <c r="ACX511"/>
  <c r="ACY511"/>
  <c r="ACZ511"/>
  <c r="ADA511"/>
  <c r="ADB511"/>
  <c r="ADC511"/>
  <c r="ADD511"/>
  <c r="ADE511"/>
  <c r="ADF511"/>
  <c r="ADG511"/>
  <c r="ADH511"/>
  <c r="ADI511"/>
  <c r="ADJ511"/>
  <c r="ADK511"/>
  <c r="ADL511"/>
  <c r="ADM511"/>
  <c r="ADN511"/>
  <c r="ADO511"/>
  <c r="ADP511"/>
  <c r="ADQ511"/>
  <c r="ADR511"/>
  <c r="ADS511"/>
  <c r="ADT511"/>
  <c r="ADU511"/>
  <c r="ADV511"/>
  <c r="ADW511"/>
  <c r="ADX511"/>
  <c r="ADY511"/>
  <c r="ADZ511"/>
  <c r="AEA511"/>
  <c r="AEB511"/>
  <c r="AEC511"/>
  <c r="AED511"/>
  <c r="AEE511"/>
  <c r="AEF511"/>
  <c r="AEG511"/>
  <c r="AEH511"/>
  <c r="D511"/>
  <c r="E370"/>
  <c r="E523" s="1"/>
  <c r="F370"/>
  <c r="F523" s="1"/>
  <c r="G370"/>
  <c r="G523" s="1"/>
  <c r="H370"/>
  <c r="H523" s="1"/>
  <c r="I370"/>
  <c r="I523" s="1"/>
  <c r="J370"/>
  <c r="J523" s="1"/>
  <c r="K370"/>
  <c r="K523" s="1"/>
  <c r="L370"/>
  <c r="L523" s="1"/>
  <c r="M370"/>
  <c r="M523" s="1"/>
  <c r="N370"/>
  <c r="N523" s="1"/>
  <c r="O370"/>
  <c r="O523" s="1"/>
  <c r="P370"/>
  <c r="P523" s="1"/>
  <c r="Q370"/>
  <c r="Q523" s="1"/>
  <c r="R370"/>
  <c r="R523" s="1"/>
  <c r="S370"/>
  <c r="S523" s="1"/>
  <c r="T370"/>
  <c r="T523" s="1"/>
  <c r="U370"/>
  <c r="U523" s="1"/>
  <c r="V370"/>
  <c r="V523" s="1"/>
  <c r="W370"/>
  <c r="W523" s="1"/>
  <c r="X370"/>
  <c r="X523" s="1"/>
  <c r="Y370"/>
  <c r="Y523" s="1"/>
  <c r="Z370"/>
  <c r="Z523" s="1"/>
  <c r="AA370"/>
  <c r="AA523" s="1"/>
  <c r="AB370"/>
  <c r="AB523" s="1"/>
  <c r="AC370"/>
  <c r="AC523" s="1"/>
  <c r="AD370"/>
  <c r="AD523" s="1"/>
  <c r="AE370"/>
  <c r="AE523" s="1"/>
  <c r="AF370"/>
  <c r="AF523" s="1"/>
  <c r="AG370"/>
  <c r="AG523" s="1"/>
  <c r="AH370"/>
  <c r="AH523" s="1"/>
  <c r="AI370"/>
  <c r="AI523" s="1"/>
  <c r="AJ370"/>
  <c r="AJ523" s="1"/>
  <c r="AK370"/>
  <c r="AK523" s="1"/>
  <c r="AL370"/>
  <c r="AL523" s="1"/>
  <c r="AM370"/>
  <c r="AM523" s="1"/>
  <c r="AN370"/>
  <c r="AN523" s="1"/>
  <c r="AO370"/>
  <c r="AO523" s="1"/>
  <c r="AP370"/>
  <c r="AP523" s="1"/>
  <c r="AQ370"/>
  <c r="AQ523" s="1"/>
  <c r="AR370"/>
  <c r="AR523" s="1"/>
  <c r="AS370"/>
  <c r="AS523" s="1"/>
  <c r="AT370"/>
  <c r="AT523" s="1"/>
  <c r="AU370"/>
  <c r="AU523" s="1"/>
  <c r="AV370"/>
  <c r="AV523" s="1"/>
  <c r="AW370"/>
  <c r="AW523" s="1"/>
  <c r="AX370"/>
  <c r="AX523" s="1"/>
  <c r="AY370"/>
  <c r="AY523" s="1"/>
  <c r="AZ370"/>
  <c r="AZ523" s="1"/>
  <c r="BA370"/>
  <c r="BA523" s="1"/>
  <c r="BB370"/>
  <c r="BB523" s="1"/>
  <c r="BC370"/>
  <c r="BC523" s="1"/>
  <c r="BD370"/>
  <c r="BD523" s="1"/>
  <c r="BE370"/>
  <c r="BE523" s="1"/>
  <c r="BF370"/>
  <c r="BF523" s="1"/>
  <c r="BG370"/>
  <c r="BG523" s="1"/>
  <c r="BH370"/>
  <c r="BH523" s="1"/>
  <c r="BI370"/>
  <c r="BI523" s="1"/>
  <c r="BJ370"/>
  <c r="BJ523" s="1"/>
  <c r="BK370"/>
  <c r="BK523" s="1"/>
  <c r="BL370"/>
  <c r="BL523" s="1"/>
  <c r="BM370"/>
  <c r="BM523" s="1"/>
  <c r="BN370"/>
  <c r="BN523" s="1"/>
  <c r="BO370"/>
  <c r="BO523" s="1"/>
  <c r="BP370"/>
  <c r="BP523" s="1"/>
  <c r="BQ370"/>
  <c r="BQ523" s="1"/>
  <c r="BR370"/>
  <c r="BR523" s="1"/>
  <c r="BS370"/>
  <c r="BS523" s="1"/>
  <c r="BT370"/>
  <c r="BT523" s="1"/>
  <c r="BU370"/>
  <c r="BU523" s="1"/>
  <c r="BV370"/>
  <c r="BV523" s="1"/>
  <c r="BW370"/>
  <c r="BW523" s="1"/>
  <c r="BX370"/>
  <c r="BX523" s="1"/>
  <c r="BY370"/>
  <c r="BY523" s="1"/>
  <c r="BZ370"/>
  <c r="BZ523" s="1"/>
  <c r="CA370"/>
  <c r="CA523" s="1"/>
  <c r="CB370"/>
  <c r="CB523" s="1"/>
  <c r="CC370"/>
  <c r="CC523" s="1"/>
  <c r="CD370"/>
  <c r="CD523" s="1"/>
  <c r="CE370"/>
  <c r="CE523" s="1"/>
  <c r="CF370"/>
  <c r="CF523" s="1"/>
  <c r="CG370"/>
  <c r="CG523" s="1"/>
  <c r="CH370"/>
  <c r="CH523" s="1"/>
  <c r="FB370"/>
  <c r="FB523" s="1"/>
  <c r="CI370"/>
  <c r="CI523" s="1"/>
  <c r="CJ370"/>
  <c r="CJ523" s="1"/>
  <c r="CK370"/>
  <c r="CK523" s="1"/>
  <c r="CL370"/>
  <c r="CL523" s="1"/>
  <c r="CM370"/>
  <c r="CM523" s="1"/>
  <c r="CN370"/>
  <c r="CN523" s="1"/>
  <c r="CO370"/>
  <c r="CO523" s="1"/>
  <c r="CP370"/>
  <c r="CP523" s="1"/>
  <c r="CQ370"/>
  <c r="CQ523" s="1"/>
  <c r="CR370"/>
  <c r="CR523" s="1"/>
  <c r="CS370"/>
  <c r="CS523" s="1"/>
  <c r="CT370"/>
  <c r="CT523" s="1"/>
  <c r="CU370"/>
  <c r="CU523" s="1"/>
  <c r="CV370"/>
  <c r="CV523" s="1"/>
  <c r="CW370"/>
  <c r="CW523" s="1"/>
  <c r="CX370"/>
  <c r="CX523" s="1"/>
  <c r="CY370"/>
  <c r="CY523" s="1"/>
  <c r="CZ370"/>
  <c r="CZ523" s="1"/>
  <c r="DA370"/>
  <c r="DA523" s="1"/>
  <c r="DB370"/>
  <c r="DB523" s="1"/>
  <c r="DC370"/>
  <c r="DC523" s="1"/>
  <c r="DD370"/>
  <c r="DD523" s="1"/>
  <c r="DE370"/>
  <c r="DE523" s="1"/>
  <c r="DF370"/>
  <c r="DF523" s="1"/>
  <c r="DG370"/>
  <c r="DG523" s="1"/>
  <c r="DH370"/>
  <c r="DH523" s="1"/>
  <c r="DI370"/>
  <c r="DI523" s="1"/>
  <c r="DJ370"/>
  <c r="DJ523" s="1"/>
  <c r="DK370"/>
  <c r="DK523" s="1"/>
  <c r="DL370"/>
  <c r="DL523" s="1"/>
  <c r="DM370"/>
  <c r="DM523" s="1"/>
  <c r="DN370"/>
  <c r="DN523" s="1"/>
  <c r="DO370"/>
  <c r="DO523" s="1"/>
  <c r="DP370"/>
  <c r="DP523" s="1"/>
  <c r="DQ370"/>
  <c r="DQ523" s="1"/>
  <c r="DR370"/>
  <c r="DR523" s="1"/>
  <c r="DS370"/>
  <c r="DS523" s="1"/>
  <c r="DT370"/>
  <c r="DT523" s="1"/>
  <c r="DU370"/>
  <c r="DU523" s="1"/>
  <c r="DV370"/>
  <c r="DV523" s="1"/>
  <c r="DW370"/>
  <c r="DW523" s="1"/>
  <c r="DX370"/>
  <c r="DX523" s="1"/>
  <c r="DY370"/>
  <c r="DY523" s="1"/>
  <c r="DZ370"/>
  <c r="DZ523" s="1"/>
  <c r="EA370"/>
  <c r="EA523" s="1"/>
  <c r="EB370"/>
  <c r="EB523" s="1"/>
  <c r="EC370"/>
  <c r="EC523" s="1"/>
  <c r="ED370"/>
  <c r="ED523" s="1"/>
  <c r="FC370"/>
  <c r="FC523" s="1"/>
  <c r="EE370"/>
  <c r="EE523" s="1"/>
  <c r="EF370"/>
  <c r="EF523" s="1"/>
  <c r="EG370"/>
  <c r="EG523" s="1"/>
  <c r="EH370"/>
  <c r="EH523" s="1"/>
  <c r="EI370"/>
  <c r="EI523" s="1"/>
  <c r="EJ370"/>
  <c r="EJ523" s="1"/>
  <c r="EK370"/>
  <c r="EK523" s="1"/>
  <c r="EL370"/>
  <c r="EL523" s="1"/>
  <c r="EM370"/>
  <c r="EM523" s="1"/>
  <c r="EN370"/>
  <c r="EN523" s="1"/>
  <c r="EO370"/>
  <c r="EO523" s="1"/>
  <c r="EP370"/>
  <c r="EP523" s="1"/>
  <c r="EQ370"/>
  <c r="EQ523" s="1"/>
  <c r="ER370"/>
  <c r="ER523" s="1"/>
  <c r="ES370"/>
  <c r="ES523" s="1"/>
  <c r="ET370"/>
  <c r="ET523" s="1"/>
  <c r="EU370"/>
  <c r="EU523" s="1"/>
  <c r="EV370"/>
  <c r="EV523" s="1"/>
  <c r="EW370"/>
  <c r="EW523" s="1"/>
  <c r="EX370"/>
  <c r="EX523" s="1"/>
  <c r="EY370"/>
  <c r="EY523" s="1"/>
  <c r="FD370"/>
  <c r="FD523" s="1"/>
  <c r="FE370"/>
  <c r="FE523" s="1"/>
  <c r="FK370"/>
  <c r="FK523" s="1"/>
  <c r="FL370"/>
  <c r="FL523" s="1"/>
  <c r="EZ370"/>
  <c r="EZ523" s="1"/>
  <c r="FH370"/>
  <c r="FH523" s="1"/>
  <c r="FF370"/>
  <c r="FF523" s="1"/>
  <c r="FI370"/>
  <c r="FI523" s="1"/>
  <c r="FJ370"/>
  <c r="FJ523" s="1"/>
  <c r="FA370"/>
  <c r="FA523" s="1"/>
  <c r="FM370"/>
  <c r="FM523" s="1"/>
  <c r="FG370"/>
  <c r="FG523" s="1"/>
  <c r="FN370"/>
  <c r="FN523" s="1"/>
  <c r="FO370"/>
  <c r="FO523" s="1"/>
  <c r="FP370"/>
  <c r="FP523" s="1"/>
  <c r="FQ370"/>
  <c r="FQ523" s="1"/>
  <c r="FR370"/>
  <c r="FR523" s="1"/>
  <c r="FS370"/>
  <c r="FS523" s="1"/>
  <c r="FT370"/>
  <c r="FT523" s="1"/>
  <c r="FU370"/>
  <c r="FU523" s="1"/>
  <c r="FV370"/>
  <c r="FV523" s="1"/>
  <c r="FW370"/>
  <c r="FW523" s="1"/>
  <c r="FX370"/>
  <c r="FX523" s="1"/>
  <c r="FY370"/>
  <c r="FY523" s="1"/>
  <c r="FZ370"/>
  <c r="FZ523" s="1"/>
  <c r="GA370"/>
  <c r="GA523" s="1"/>
  <c r="GB370"/>
  <c r="GB523" s="1"/>
  <c r="GC370"/>
  <c r="GC523" s="1"/>
  <c r="GD370"/>
  <c r="GD523" s="1"/>
  <c r="GE370"/>
  <c r="GE523" s="1"/>
  <c r="GF370"/>
  <c r="GF523" s="1"/>
  <c r="GG370"/>
  <c r="GG523" s="1"/>
  <c r="GH370"/>
  <c r="GH523" s="1"/>
  <c r="GI370"/>
  <c r="GI523" s="1"/>
  <c r="GJ370"/>
  <c r="GJ523" s="1"/>
  <c r="GK370"/>
  <c r="GK523" s="1"/>
  <c r="GL370"/>
  <c r="GL523" s="1"/>
  <c r="GM370"/>
  <c r="GM523" s="1"/>
  <c r="GN370"/>
  <c r="GN523" s="1"/>
  <c r="GO370"/>
  <c r="GO523" s="1"/>
  <c r="GP370"/>
  <c r="GP523" s="1"/>
  <c r="GQ370"/>
  <c r="GQ523" s="1"/>
  <c r="GR370"/>
  <c r="GR523" s="1"/>
  <c r="GS370"/>
  <c r="GS523" s="1"/>
  <c r="GT370"/>
  <c r="GT523" s="1"/>
  <c r="GU370"/>
  <c r="GU523" s="1"/>
  <c r="GV370"/>
  <c r="GV523" s="1"/>
  <c r="GW370"/>
  <c r="GW523" s="1"/>
  <c r="GX370"/>
  <c r="GX523" s="1"/>
  <c r="GY370"/>
  <c r="GY523" s="1"/>
  <c r="GZ370"/>
  <c r="GZ523" s="1"/>
  <c r="HA370"/>
  <c r="HA523" s="1"/>
  <c r="HB370"/>
  <c r="HB523" s="1"/>
  <c r="HC370"/>
  <c r="HC523" s="1"/>
  <c r="HD370"/>
  <c r="HD523" s="1"/>
  <c r="HE370"/>
  <c r="HE523" s="1"/>
  <c r="HF370"/>
  <c r="HF523" s="1"/>
  <c r="HG370"/>
  <c r="HG523" s="1"/>
  <c r="HH370"/>
  <c r="HH523" s="1"/>
  <c r="HI370"/>
  <c r="HI523" s="1"/>
  <c r="HJ370"/>
  <c r="HJ523" s="1"/>
  <c r="HK370"/>
  <c r="HK523" s="1"/>
  <c r="HL370"/>
  <c r="HL523" s="1"/>
  <c r="HM370"/>
  <c r="HM523" s="1"/>
  <c r="HN370"/>
  <c r="HN523" s="1"/>
  <c r="HO370"/>
  <c r="HO523" s="1"/>
  <c r="HP370"/>
  <c r="HP523" s="1"/>
  <c r="HQ370"/>
  <c r="HQ523" s="1"/>
  <c r="HR370"/>
  <c r="HR523" s="1"/>
  <c r="HS370"/>
  <c r="HS523" s="1"/>
  <c r="HT370"/>
  <c r="HT523" s="1"/>
  <c r="HU370"/>
  <c r="HU523" s="1"/>
  <c r="HV370"/>
  <c r="HV523" s="1"/>
  <c r="HW370"/>
  <c r="HW523" s="1"/>
  <c r="HX370"/>
  <c r="HX523" s="1"/>
  <c r="HY370"/>
  <c r="HY523" s="1"/>
  <c r="HZ370"/>
  <c r="HZ523" s="1"/>
  <c r="IA370"/>
  <c r="IA523" s="1"/>
  <c r="IB370"/>
  <c r="IB523" s="1"/>
  <c r="IC370"/>
  <c r="IC523" s="1"/>
  <c r="ID370"/>
  <c r="ID523" s="1"/>
  <c r="IE370"/>
  <c r="IE523" s="1"/>
  <c r="IF370"/>
  <c r="IF523" s="1"/>
  <c r="IG370"/>
  <c r="IG523" s="1"/>
  <c r="IH370"/>
  <c r="IH523" s="1"/>
  <c r="II370"/>
  <c r="II523" s="1"/>
  <c r="IJ370"/>
  <c r="IJ523" s="1"/>
  <c r="IK370"/>
  <c r="IK523" s="1"/>
  <c r="IL370"/>
  <c r="IL523" s="1"/>
  <c r="IN370"/>
  <c r="IN523" s="1"/>
  <c r="IO370"/>
  <c r="IO523" s="1"/>
  <c r="IP370"/>
  <c r="IP523" s="1"/>
  <c r="IQ370"/>
  <c r="IQ523" s="1"/>
  <c r="IR370"/>
  <c r="IR523" s="1"/>
  <c r="IS370"/>
  <c r="IS523" s="1"/>
  <c r="IT370"/>
  <c r="IT523" s="1"/>
  <c r="IU370"/>
  <c r="IU523" s="1"/>
  <c r="IV370"/>
  <c r="IV523" s="1"/>
  <c r="IW370"/>
  <c r="IW523" s="1"/>
  <c r="IX370"/>
  <c r="IX523" s="1"/>
  <c r="IY370"/>
  <c r="IY523" s="1"/>
  <c r="IZ370"/>
  <c r="IZ523" s="1"/>
  <c r="JA370"/>
  <c r="JA523" s="1"/>
  <c r="JB370"/>
  <c r="JB523" s="1"/>
  <c r="JC370"/>
  <c r="JC523" s="1"/>
  <c r="JD370"/>
  <c r="JD523" s="1"/>
  <c r="JE370"/>
  <c r="JE523" s="1"/>
  <c r="JF370"/>
  <c r="JF523" s="1"/>
  <c r="JG370"/>
  <c r="JG523" s="1"/>
  <c r="JH370"/>
  <c r="JH523" s="1"/>
  <c r="JI370"/>
  <c r="JI523" s="1"/>
  <c r="JJ370"/>
  <c r="JJ523" s="1"/>
  <c r="JK370"/>
  <c r="JK523" s="1"/>
  <c r="JL370"/>
  <c r="JL523" s="1"/>
  <c r="JM370"/>
  <c r="JM523" s="1"/>
  <c r="JN370"/>
  <c r="JN523" s="1"/>
  <c r="JO370"/>
  <c r="JO523" s="1"/>
  <c r="JP370"/>
  <c r="JP523" s="1"/>
  <c r="JQ370"/>
  <c r="JQ523" s="1"/>
  <c r="JR370"/>
  <c r="JR523" s="1"/>
  <c r="JS370"/>
  <c r="JS523" s="1"/>
  <c r="JT370"/>
  <c r="JT523" s="1"/>
  <c r="JU370"/>
  <c r="JU523" s="1"/>
  <c r="JV370"/>
  <c r="JV523" s="1"/>
  <c r="JW370"/>
  <c r="JW523" s="1"/>
  <c r="JX370"/>
  <c r="JX523" s="1"/>
  <c r="JY370"/>
  <c r="JY523" s="1"/>
  <c r="JZ370"/>
  <c r="JZ523" s="1"/>
  <c r="KA370"/>
  <c r="KA523" s="1"/>
  <c r="KB370"/>
  <c r="KB523" s="1"/>
  <c r="KC370"/>
  <c r="KC523" s="1"/>
  <c r="KD370"/>
  <c r="KD523" s="1"/>
  <c r="KE370"/>
  <c r="KE523" s="1"/>
  <c r="KF370"/>
  <c r="KF523" s="1"/>
  <c r="KG370"/>
  <c r="KG523" s="1"/>
  <c r="KH370"/>
  <c r="KH523" s="1"/>
  <c r="KI370"/>
  <c r="KI523" s="1"/>
  <c r="KJ370"/>
  <c r="KJ523" s="1"/>
  <c r="KK370"/>
  <c r="KK523" s="1"/>
  <c r="KL370"/>
  <c r="KL523" s="1"/>
  <c r="KM370"/>
  <c r="KM523" s="1"/>
  <c r="KN370"/>
  <c r="KN523" s="1"/>
  <c r="KO370"/>
  <c r="KO523" s="1"/>
  <c r="KP370"/>
  <c r="KP523" s="1"/>
  <c r="KQ370"/>
  <c r="KQ523" s="1"/>
  <c r="KR370"/>
  <c r="KR523" s="1"/>
  <c r="KS370"/>
  <c r="KS523" s="1"/>
  <c r="KT370"/>
  <c r="KT523" s="1"/>
  <c r="KU370"/>
  <c r="KU523" s="1"/>
  <c r="KV370"/>
  <c r="KV523" s="1"/>
  <c r="KW370"/>
  <c r="KW523" s="1"/>
  <c r="KX370"/>
  <c r="KX523" s="1"/>
  <c r="KY370"/>
  <c r="KY523" s="1"/>
  <c r="KZ370"/>
  <c r="KZ523" s="1"/>
  <c r="LA370"/>
  <c r="LA523" s="1"/>
  <c r="LB370"/>
  <c r="LB523" s="1"/>
  <c r="LC370"/>
  <c r="LC523" s="1"/>
  <c r="LD370"/>
  <c r="LD523" s="1"/>
  <c r="LE370"/>
  <c r="LE523" s="1"/>
  <c r="LF370"/>
  <c r="LF523" s="1"/>
  <c r="LG370"/>
  <c r="LG523" s="1"/>
  <c r="LH370"/>
  <c r="LH523" s="1"/>
  <c r="LI370"/>
  <c r="LI523" s="1"/>
  <c r="LJ370"/>
  <c r="LJ523" s="1"/>
  <c r="LK370"/>
  <c r="LK523" s="1"/>
  <c r="LL370"/>
  <c r="LL523" s="1"/>
  <c r="LM370"/>
  <c r="LM523" s="1"/>
  <c r="LN370"/>
  <c r="LN523" s="1"/>
  <c r="LO370"/>
  <c r="LO523" s="1"/>
  <c r="LP370"/>
  <c r="LP523" s="1"/>
  <c r="LQ370"/>
  <c r="LQ523" s="1"/>
  <c r="LR370"/>
  <c r="LR523" s="1"/>
  <c r="LS370"/>
  <c r="LS523" s="1"/>
  <c r="LT370"/>
  <c r="LT523" s="1"/>
  <c r="LU370"/>
  <c r="LU523" s="1"/>
  <c r="LV370"/>
  <c r="LV523" s="1"/>
  <c r="LW370"/>
  <c r="LW523" s="1"/>
  <c r="LX370"/>
  <c r="LX523" s="1"/>
  <c r="LY370"/>
  <c r="LY523" s="1"/>
  <c r="LZ370"/>
  <c r="LZ523" s="1"/>
  <c r="MA370"/>
  <c r="MA523" s="1"/>
  <c r="MB370"/>
  <c r="MB523" s="1"/>
  <c r="MC370"/>
  <c r="MC523" s="1"/>
  <c r="MD370"/>
  <c r="MD523" s="1"/>
  <c r="ME370"/>
  <c r="ME523" s="1"/>
  <c r="MF370"/>
  <c r="MF523" s="1"/>
  <c r="MG370"/>
  <c r="MG523" s="1"/>
  <c r="MH370"/>
  <c r="MH523" s="1"/>
  <c r="MI370"/>
  <c r="MI523" s="1"/>
  <c r="MJ370"/>
  <c r="MJ523" s="1"/>
  <c r="MK370"/>
  <c r="MK523" s="1"/>
  <c r="ML370"/>
  <c r="ML523" s="1"/>
  <c r="MM370"/>
  <c r="MM523" s="1"/>
  <c r="MN370"/>
  <c r="MN523" s="1"/>
  <c r="MO370"/>
  <c r="MO523" s="1"/>
  <c r="MP370"/>
  <c r="MP523" s="1"/>
  <c r="MQ370"/>
  <c r="MQ523" s="1"/>
  <c r="MR370"/>
  <c r="MR523" s="1"/>
  <c r="MS370"/>
  <c r="MS523" s="1"/>
  <c r="MT370"/>
  <c r="MT523" s="1"/>
  <c r="MU370"/>
  <c r="MU523" s="1"/>
  <c r="MV370"/>
  <c r="MV523" s="1"/>
  <c r="MW370"/>
  <c r="MW523" s="1"/>
  <c r="MX370"/>
  <c r="MX523" s="1"/>
  <c r="MY370"/>
  <c r="MY523" s="1"/>
  <c r="MZ370"/>
  <c r="MZ523" s="1"/>
  <c r="NA370"/>
  <c r="NA523" s="1"/>
  <c r="NB370"/>
  <c r="NB523" s="1"/>
  <c r="NC370"/>
  <c r="NC523" s="1"/>
  <c r="ND370"/>
  <c r="ND523" s="1"/>
  <c r="NE370"/>
  <c r="NE523" s="1"/>
  <c r="NF370"/>
  <c r="NF523" s="1"/>
  <c r="NG370"/>
  <c r="NG523" s="1"/>
  <c r="NH370"/>
  <c r="NH523" s="1"/>
  <c r="NI370"/>
  <c r="NI523" s="1"/>
  <c r="NJ370"/>
  <c r="NJ523" s="1"/>
  <c r="NK370"/>
  <c r="NK523" s="1"/>
  <c r="NL370"/>
  <c r="NL523" s="1"/>
  <c r="NM370"/>
  <c r="NM523" s="1"/>
  <c r="NN370"/>
  <c r="NN523" s="1"/>
  <c r="NO370"/>
  <c r="NO523" s="1"/>
  <c r="NP370"/>
  <c r="NP523" s="1"/>
  <c r="NQ370"/>
  <c r="NQ523" s="1"/>
  <c r="NR370"/>
  <c r="NR523" s="1"/>
  <c r="NS370"/>
  <c r="NS523" s="1"/>
  <c r="NT370"/>
  <c r="NT523" s="1"/>
  <c r="NU370"/>
  <c r="NU523" s="1"/>
  <c r="NV370"/>
  <c r="NV523" s="1"/>
  <c r="NW370"/>
  <c r="NW523" s="1"/>
  <c r="NX370"/>
  <c r="NX523" s="1"/>
  <c r="NY370"/>
  <c r="NY523" s="1"/>
  <c r="NZ370"/>
  <c r="NZ523" s="1"/>
  <c r="OA370"/>
  <c r="OA523" s="1"/>
  <c r="OB370"/>
  <c r="OB523" s="1"/>
  <c r="OC370"/>
  <c r="OC523" s="1"/>
  <c r="OD370"/>
  <c r="OD523" s="1"/>
  <c r="OE370"/>
  <c r="OE523" s="1"/>
  <c r="OF370"/>
  <c r="OF523" s="1"/>
  <c r="OG370"/>
  <c r="OG523" s="1"/>
  <c r="OH370"/>
  <c r="OH523" s="1"/>
  <c r="OI370"/>
  <c r="OI523" s="1"/>
  <c r="OJ370"/>
  <c r="OJ523" s="1"/>
  <c r="OK370"/>
  <c r="OK523" s="1"/>
  <c r="OL370"/>
  <c r="OL523" s="1"/>
  <c r="OM370"/>
  <c r="OM523" s="1"/>
  <c r="ON370"/>
  <c r="ON523" s="1"/>
  <c r="OO370"/>
  <c r="OO523" s="1"/>
  <c r="OP370"/>
  <c r="OP523" s="1"/>
  <c r="OQ370"/>
  <c r="OQ523" s="1"/>
  <c r="OR370"/>
  <c r="OR523" s="1"/>
  <c r="OS370"/>
  <c r="OS523" s="1"/>
  <c r="OT370"/>
  <c r="OT523" s="1"/>
  <c r="OU370"/>
  <c r="OU523" s="1"/>
  <c r="OV370"/>
  <c r="OV523" s="1"/>
  <c r="OW370"/>
  <c r="OW523" s="1"/>
  <c r="OX370"/>
  <c r="OX523" s="1"/>
  <c r="OY370"/>
  <c r="OY523" s="1"/>
  <c r="OZ370"/>
  <c r="OZ523" s="1"/>
  <c r="PA370"/>
  <c r="PA523" s="1"/>
  <c r="PB370"/>
  <c r="PB523" s="1"/>
  <c r="PC370"/>
  <c r="PC523" s="1"/>
  <c r="PD370"/>
  <c r="PD523" s="1"/>
  <c r="PE370"/>
  <c r="PE523" s="1"/>
  <c r="PF370"/>
  <c r="PF523" s="1"/>
  <c r="PG370"/>
  <c r="PG523" s="1"/>
  <c r="PH370"/>
  <c r="PH523" s="1"/>
  <c r="PI370"/>
  <c r="PI523" s="1"/>
  <c r="PJ370"/>
  <c r="PJ523" s="1"/>
  <c r="PK370"/>
  <c r="PK523" s="1"/>
  <c r="PL370"/>
  <c r="PL523" s="1"/>
  <c r="PM370"/>
  <c r="PM523" s="1"/>
  <c r="PN370"/>
  <c r="PN523" s="1"/>
  <c r="PO370"/>
  <c r="PO523" s="1"/>
  <c r="PP370"/>
  <c r="PP523" s="1"/>
  <c r="PQ370"/>
  <c r="PQ523" s="1"/>
  <c r="PR370"/>
  <c r="PR523" s="1"/>
  <c r="PS370"/>
  <c r="PS523" s="1"/>
  <c r="PT370"/>
  <c r="PT523" s="1"/>
  <c r="PU370"/>
  <c r="PU523" s="1"/>
  <c r="PV370"/>
  <c r="PV523" s="1"/>
  <c r="PW370"/>
  <c r="PW523" s="1"/>
  <c r="PX370"/>
  <c r="PX523" s="1"/>
  <c r="PY370"/>
  <c r="PY523" s="1"/>
  <c r="PZ370"/>
  <c r="PZ523" s="1"/>
  <c r="QA370"/>
  <c r="QA523" s="1"/>
  <c r="QB370"/>
  <c r="QB523" s="1"/>
  <c r="QC370"/>
  <c r="QC523" s="1"/>
  <c r="QD370"/>
  <c r="QD523" s="1"/>
  <c r="QE370"/>
  <c r="QE523" s="1"/>
  <c r="QF370"/>
  <c r="QF523" s="1"/>
  <c r="QG370"/>
  <c r="QG523" s="1"/>
  <c r="QH370"/>
  <c r="QH523" s="1"/>
  <c r="QI370"/>
  <c r="QI523" s="1"/>
  <c r="QJ370"/>
  <c r="QJ523" s="1"/>
  <c r="QK370"/>
  <c r="QK523" s="1"/>
  <c r="QL370"/>
  <c r="QL523" s="1"/>
  <c r="QM370"/>
  <c r="QM523" s="1"/>
  <c r="QN370"/>
  <c r="QN523" s="1"/>
  <c r="QO370"/>
  <c r="QO523" s="1"/>
  <c r="QP370"/>
  <c r="QP523" s="1"/>
  <c r="QQ370"/>
  <c r="QQ523" s="1"/>
  <c r="QR370"/>
  <c r="QR523" s="1"/>
  <c r="QS370"/>
  <c r="QS523" s="1"/>
  <c r="QT370"/>
  <c r="QT523" s="1"/>
  <c r="QU370"/>
  <c r="QU523" s="1"/>
  <c r="QV370"/>
  <c r="QV523" s="1"/>
  <c r="QW370"/>
  <c r="QW523" s="1"/>
  <c r="QX370"/>
  <c r="QX523" s="1"/>
  <c r="QY370"/>
  <c r="QY523" s="1"/>
  <c r="QZ370"/>
  <c r="QZ523" s="1"/>
  <c r="RA370"/>
  <c r="RA523" s="1"/>
  <c r="RB370"/>
  <c r="RB523" s="1"/>
  <c r="RC370"/>
  <c r="RC523" s="1"/>
  <c r="RD370"/>
  <c r="RD523" s="1"/>
  <c r="RE370"/>
  <c r="RE523" s="1"/>
  <c r="RF370"/>
  <c r="RF523" s="1"/>
  <c r="RG370"/>
  <c r="RG523" s="1"/>
  <c r="RH370"/>
  <c r="RH523" s="1"/>
  <c r="RI370"/>
  <c r="RI523" s="1"/>
  <c r="RJ370"/>
  <c r="RJ523" s="1"/>
  <c r="RK370"/>
  <c r="RK523" s="1"/>
  <c r="RL370"/>
  <c r="RL523" s="1"/>
  <c r="RM370"/>
  <c r="RM523" s="1"/>
  <c r="RN370"/>
  <c r="RN523" s="1"/>
  <c r="RO370"/>
  <c r="RO523" s="1"/>
  <c r="RP370"/>
  <c r="RP523" s="1"/>
  <c r="RQ370"/>
  <c r="RQ523" s="1"/>
  <c r="RR370"/>
  <c r="RR523" s="1"/>
  <c r="RS370"/>
  <c r="RS523" s="1"/>
  <c r="RT370"/>
  <c r="RT523" s="1"/>
  <c r="RU370"/>
  <c r="RU523" s="1"/>
  <c r="RV370"/>
  <c r="RV523" s="1"/>
  <c r="RW370"/>
  <c r="RW523" s="1"/>
  <c r="RX370"/>
  <c r="RX523" s="1"/>
  <c r="RY370"/>
  <c r="RY523" s="1"/>
  <c r="RZ370"/>
  <c r="RZ523" s="1"/>
  <c r="SA370"/>
  <c r="SA523" s="1"/>
  <c r="SB370"/>
  <c r="SB523" s="1"/>
  <c r="SC370"/>
  <c r="SC523" s="1"/>
  <c r="SD370"/>
  <c r="SD523" s="1"/>
  <c r="SE370"/>
  <c r="SE523" s="1"/>
  <c r="SF370"/>
  <c r="SF523" s="1"/>
  <c r="SG370"/>
  <c r="SG523" s="1"/>
  <c r="SH370"/>
  <c r="SH523" s="1"/>
  <c r="SI370"/>
  <c r="SI523" s="1"/>
  <c r="SJ370"/>
  <c r="SJ523" s="1"/>
  <c r="SK370"/>
  <c r="SK523" s="1"/>
  <c r="SL370"/>
  <c r="SL523" s="1"/>
  <c r="SM370"/>
  <c r="SM523" s="1"/>
  <c r="SN370"/>
  <c r="SN523" s="1"/>
  <c r="SO370"/>
  <c r="SO523" s="1"/>
  <c r="SP370"/>
  <c r="SP523" s="1"/>
  <c r="SQ370"/>
  <c r="SQ523" s="1"/>
  <c r="SR370"/>
  <c r="SR523" s="1"/>
  <c r="SS370"/>
  <c r="SS523" s="1"/>
  <c r="ST370"/>
  <c r="ST523" s="1"/>
  <c r="SU370"/>
  <c r="SU523" s="1"/>
  <c r="SV370"/>
  <c r="SV523" s="1"/>
  <c r="SW370"/>
  <c r="SW523" s="1"/>
  <c r="SX370"/>
  <c r="SX523" s="1"/>
  <c r="SY370"/>
  <c r="SY523" s="1"/>
  <c r="SZ370"/>
  <c r="SZ523" s="1"/>
  <c r="TA370"/>
  <c r="TA523" s="1"/>
  <c r="TB370"/>
  <c r="TB523" s="1"/>
  <c r="TC370"/>
  <c r="TC523" s="1"/>
  <c r="TD370"/>
  <c r="TD523" s="1"/>
  <c r="TE370"/>
  <c r="TE523" s="1"/>
  <c r="TF370"/>
  <c r="TF523" s="1"/>
  <c r="TG370"/>
  <c r="TG523" s="1"/>
  <c r="TH370"/>
  <c r="TH523" s="1"/>
  <c r="TI370"/>
  <c r="TI523" s="1"/>
  <c r="TJ370"/>
  <c r="TJ523" s="1"/>
  <c r="TK370"/>
  <c r="TK523" s="1"/>
  <c r="TL370"/>
  <c r="TL523" s="1"/>
  <c r="TM370"/>
  <c r="TM523" s="1"/>
  <c r="TN370"/>
  <c r="TN523" s="1"/>
  <c r="TO370"/>
  <c r="TO523" s="1"/>
  <c r="TP370"/>
  <c r="TP523" s="1"/>
  <c r="TQ370"/>
  <c r="TQ523" s="1"/>
  <c r="TR370"/>
  <c r="TR523" s="1"/>
  <c r="TS370"/>
  <c r="TS523" s="1"/>
  <c r="TT370"/>
  <c r="TT523" s="1"/>
  <c r="TU370"/>
  <c r="TU523" s="1"/>
  <c r="TV370"/>
  <c r="TV523" s="1"/>
  <c r="TW370"/>
  <c r="TW523" s="1"/>
  <c r="TX370"/>
  <c r="TX523" s="1"/>
  <c r="TY370"/>
  <c r="TY523" s="1"/>
  <c r="TZ370"/>
  <c r="TZ523" s="1"/>
  <c r="UA370"/>
  <c r="UA523" s="1"/>
  <c r="UB370"/>
  <c r="UB523" s="1"/>
  <c r="UC370"/>
  <c r="UC523" s="1"/>
  <c r="UD370"/>
  <c r="UD523" s="1"/>
  <c r="UE370"/>
  <c r="UE523" s="1"/>
  <c r="UF370"/>
  <c r="UF523" s="1"/>
  <c r="UG370"/>
  <c r="UG523" s="1"/>
  <c r="UH370"/>
  <c r="UH523" s="1"/>
  <c r="UI370"/>
  <c r="UI523" s="1"/>
  <c r="UJ370"/>
  <c r="UJ523" s="1"/>
  <c r="UK370"/>
  <c r="UK523" s="1"/>
  <c r="UL370"/>
  <c r="UL523" s="1"/>
  <c r="UM370"/>
  <c r="UM523" s="1"/>
  <c r="UN370"/>
  <c r="UN523" s="1"/>
  <c r="UO370"/>
  <c r="UO523" s="1"/>
  <c r="UP370"/>
  <c r="UP523" s="1"/>
  <c r="UQ370"/>
  <c r="UQ523" s="1"/>
  <c r="UR370"/>
  <c r="UR523" s="1"/>
  <c r="US370"/>
  <c r="US523" s="1"/>
  <c r="UT370"/>
  <c r="UT523" s="1"/>
  <c r="UU370"/>
  <c r="UU523" s="1"/>
  <c r="UV370"/>
  <c r="UV523" s="1"/>
  <c r="UW370"/>
  <c r="UW523" s="1"/>
  <c r="UX370"/>
  <c r="UX523" s="1"/>
  <c r="UY370"/>
  <c r="UY523" s="1"/>
  <c r="UZ370"/>
  <c r="UZ523" s="1"/>
  <c r="VA370"/>
  <c r="VA523" s="1"/>
  <c r="VB370"/>
  <c r="VB523" s="1"/>
  <c r="VC370"/>
  <c r="VC523" s="1"/>
  <c r="VD370"/>
  <c r="VD523" s="1"/>
  <c r="VE370"/>
  <c r="VE523" s="1"/>
  <c r="VF370"/>
  <c r="VF523" s="1"/>
  <c r="VG370"/>
  <c r="VG523" s="1"/>
  <c r="VH370"/>
  <c r="VH523" s="1"/>
  <c r="VI370"/>
  <c r="VI523" s="1"/>
  <c r="VJ370"/>
  <c r="VJ523" s="1"/>
  <c r="VK370"/>
  <c r="VK523" s="1"/>
  <c r="VL370"/>
  <c r="VL523" s="1"/>
  <c r="VM370"/>
  <c r="VM523" s="1"/>
  <c r="VN370"/>
  <c r="VN523" s="1"/>
  <c r="VO370"/>
  <c r="VO523" s="1"/>
  <c r="VP370"/>
  <c r="VP523" s="1"/>
  <c r="VQ370"/>
  <c r="VQ523" s="1"/>
  <c r="VR370"/>
  <c r="VR523" s="1"/>
  <c r="VS370"/>
  <c r="VS523" s="1"/>
  <c r="VT370"/>
  <c r="VT523" s="1"/>
  <c r="VU370"/>
  <c r="VU523" s="1"/>
  <c r="VV370"/>
  <c r="VV523" s="1"/>
  <c r="VW370"/>
  <c r="VW523" s="1"/>
  <c r="VX370"/>
  <c r="VX523" s="1"/>
  <c r="VY370"/>
  <c r="VY523" s="1"/>
  <c r="VZ370"/>
  <c r="VZ523" s="1"/>
  <c r="WA370"/>
  <c r="WA523" s="1"/>
  <c r="WB370"/>
  <c r="WB523" s="1"/>
  <c r="WC370"/>
  <c r="WC523" s="1"/>
  <c r="WD370"/>
  <c r="WD523" s="1"/>
  <c r="WE370"/>
  <c r="WE523" s="1"/>
  <c r="WF370"/>
  <c r="WF523" s="1"/>
  <c r="WG370"/>
  <c r="WG523" s="1"/>
  <c r="WH370"/>
  <c r="WH523" s="1"/>
  <c r="WI370"/>
  <c r="WI523" s="1"/>
  <c r="WJ370"/>
  <c r="WJ523" s="1"/>
  <c r="WK370"/>
  <c r="WK523" s="1"/>
  <c r="WL370"/>
  <c r="WL523" s="1"/>
  <c r="WM370"/>
  <c r="WM523" s="1"/>
  <c r="WN370"/>
  <c r="WN523" s="1"/>
  <c r="WO370"/>
  <c r="WO523" s="1"/>
  <c r="WP370"/>
  <c r="WP523" s="1"/>
  <c r="WQ370"/>
  <c r="WQ523" s="1"/>
  <c r="WR370"/>
  <c r="WR523" s="1"/>
  <c r="WS370"/>
  <c r="WS523" s="1"/>
  <c r="WT370"/>
  <c r="WT523" s="1"/>
  <c r="WU370"/>
  <c r="WU523" s="1"/>
  <c r="WV370"/>
  <c r="WV523" s="1"/>
  <c r="WW370"/>
  <c r="WW523" s="1"/>
  <c r="WX370"/>
  <c r="WX523" s="1"/>
  <c r="WY370"/>
  <c r="WY523" s="1"/>
  <c r="WZ370"/>
  <c r="WZ523" s="1"/>
  <c r="XA370"/>
  <c r="XA523" s="1"/>
  <c r="XB370"/>
  <c r="XB523" s="1"/>
  <c r="XC370"/>
  <c r="XC523" s="1"/>
  <c r="XD370"/>
  <c r="XD523" s="1"/>
  <c r="XE370"/>
  <c r="XE523" s="1"/>
  <c r="XF370"/>
  <c r="XF523" s="1"/>
  <c r="XG370"/>
  <c r="XG523" s="1"/>
  <c r="XH370"/>
  <c r="XH523" s="1"/>
  <c r="XI370"/>
  <c r="XI523" s="1"/>
  <c r="XJ370"/>
  <c r="XJ523" s="1"/>
  <c r="XK370"/>
  <c r="XK523" s="1"/>
  <c r="XL370"/>
  <c r="XL523" s="1"/>
  <c r="XM370"/>
  <c r="XM523" s="1"/>
  <c r="XN370"/>
  <c r="XN523" s="1"/>
  <c r="XO370"/>
  <c r="XO523" s="1"/>
  <c r="XP370"/>
  <c r="XP523" s="1"/>
  <c r="XQ370"/>
  <c r="XQ523" s="1"/>
  <c r="XR370"/>
  <c r="XR523" s="1"/>
  <c r="XS370"/>
  <c r="XS523" s="1"/>
  <c r="XT370"/>
  <c r="XT523" s="1"/>
  <c r="XU370"/>
  <c r="XU523" s="1"/>
  <c r="XV370"/>
  <c r="XV523" s="1"/>
  <c r="XW370"/>
  <c r="XW523" s="1"/>
  <c r="XX370"/>
  <c r="XX523" s="1"/>
  <c r="XY370"/>
  <c r="XY523" s="1"/>
  <c r="XZ370"/>
  <c r="XZ523" s="1"/>
  <c r="YA370"/>
  <c r="YA523" s="1"/>
  <c r="YB370"/>
  <c r="YB523" s="1"/>
  <c r="YC370"/>
  <c r="YC523" s="1"/>
  <c r="YD370"/>
  <c r="YD523" s="1"/>
  <c r="YE370"/>
  <c r="YE523" s="1"/>
  <c r="YF370"/>
  <c r="YF523" s="1"/>
  <c r="YG370"/>
  <c r="YG523" s="1"/>
  <c r="YH370"/>
  <c r="YH523" s="1"/>
  <c r="YI370"/>
  <c r="YI523" s="1"/>
  <c r="YJ370"/>
  <c r="YJ523" s="1"/>
  <c r="YK370"/>
  <c r="YK523" s="1"/>
  <c r="YL370"/>
  <c r="YL523" s="1"/>
  <c r="YM370"/>
  <c r="YM523" s="1"/>
  <c r="YN370"/>
  <c r="YN523" s="1"/>
  <c r="YO370"/>
  <c r="YO523" s="1"/>
  <c r="YP370"/>
  <c r="YP523" s="1"/>
  <c r="YQ370"/>
  <c r="YQ523" s="1"/>
  <c r="YR370"/>
  <c r="YR523" s="1"/>
  <c r="YS370"/>
  <c r="YS523" s="1"/>
  <c r="YT370"/>
  <c r="YT523" s="1"/>
  <c r="YU370"/>
  <c r="YU523" s="1"/>
  <c r="YV370"/>
  <c r="YV523" s="1"/>
  <c r="YW370"/>
  <c r="YW523" s="1"/>
  <c r="YX370"/>
  <c r="YX523" s="1"/>
  <c r="YY370"/>
  <c r="YY523" s="1"/>
  <c r="YZ370"/>
  <c r="YZ523" s="1"/>
  <c r="ZA370"/>
  <c r="ZA523" s="1"/>
  <c r="ZB370"/>
  <c r="ZB523" s="1"/>
  <c r="ZC370"/>
  <c r="ZC523" s="1"/>
  <c r="ZD370"/>
  <c r="ZD523" s="1"/>
  <c r="ZE370"/>
  <c r="ZE523" s="1"/>
  <c r="ZF370"/>
  <c r="ZF523" s="1"/>
  <c r="ZG370"/>
  <c r="ZG523" s="1"/>
  <c r="ZH370"/>
  <c r="ZH523" s="1"/>
  <c r="ZI370"/>
  <c r="ZI523" s="1"/>
  <c r="ZJ370"/>
  <c r="ZJ523" s="1"/>
  <c r="ZK370"/>
  <c r="ZK523" s="1"/>
  <c r="ZL370"/>
  <c r="ZL523" s="1"/>
  <c r="ZM370"/>
  <c r="ZM523" s="1"/>
  <c r="ZN370"/>
  <c r="ZN523" s="1"/>
  <c r="ZO370"/>
  <c r="ZO523" s="1"/>
  <c r="ZP370"/>
  <c r="ZP523" s="1"/>
  <c r="ZQ370"/>
  <c r="ZQ523" s="1"/>
  <c r="ZR370"/>
  <c r="ZR523" s="1"/>
  <c r="ZS370"/>
  <c r="ZS523" s="1"/>
  <c r="ZT370"/>
  <c r="ZT523" s="1"/>
  <c r="ZU370"/>
  <c r="ZU523" s="1"/>
  <c r="ZV370"/>
  <c r="ZV523" s="1"/>
  <c r="ZW370"/>
  <c r="ZW523" s="1"/>
  <c r="ZX370"/>
  <c r="ZX523" s="1"/>
  <c r="ZY370"/>
  <c r="ZY523" s="1"/>
  <c r="ZZ370"/>
  <c r="ZZ523" s="1"/>
  <c r="AAA370"/>
  <c r="AAA523" s="1"/>
  <c r="AAB370"/>
  <c r="AAB523" s="1"/>
  <c r="AAC370"/>
  <c r="AAC523" s="1"/>
  <c r="AAD370"/>
  <c r="AAD523" s="1"/>
  <c r="AAE370"/>
  <c r="AAE523" s="1"/>
  <c r="AAF370"/>
  <c r="AAF523" s="1"/>
  <c r="AAG370"/>
  <c r="AAG523" s="1"/>
  <c r="AAH370"/>
  <c r="AAH523" s="1"/>
  <c r="AAI370"/>
  <c r="AAI523" s="1"/>
  <c r="AAJ370"/>
  <c r="AAJ523" s="1"/>
  <c r="AAK370"/>
  <c r="AAK523" s="1"/>
  <c r="AAL370"/>
  <c r="AAL523" s="1"/>
  <c r="AAM370"/>
  <c r="AAM523" s="1"/>
  <c r="AAN370"/>
  <c r="AAN523" s="1"/>
  <c r="AAO370"/>
  <c r="AAO523" s="1"/>
  <c r="AAP370"/>
  <c r="AAP523" s="1"/>
  <c r="AAQ370"/>
  <c r="AAQ523" s="1"/>
  <c r="AAR370"/>
  <c r="AAR523" s="1"/>
  <c r="AAS370"/>
  <c r="AAS523" s="1"/>
  <c r="AAT370"/>
  <c r="AAT523" s="1"/>
  <c r="AAU370"/>
  <c r="AAU523" s="1"/>
  <c r="AAV370"/>
  <c r="AAV523" s="1"/>
  <c r="AAW370"/>
  <c r="AAW523" s="1"/>
  <c r="AAX370"/>
  <c r="AAX523" s="1"/>
  <c r="AAY370"/>
  <c r="AAY523" s="1"/>
  <c r="AAZ370"/>
  <c r="AAZ523" s="1"/>
  <c r="ABA370"/>
  <c r="ABA523" s="1"/>
  <c r="ABB370"/>
  <c r="ABB523" s="1"/>
  <c r="ABC370"/>
  <c r="ABC523" s="1"/>
  <c r="ABD370"/>
  <c r="ABD523" s="1"/>
  <c r="ABE370"/>
  <c r="ABE523" s="1"/>
  <c r="ABF370"/>
  <c r="ABF523" s="1"/>
  <c r="ABG370"/>
  <c r="ABG523" s="1"/>
  <c r="ABH370"/>
  <c r="ABH523" s="1"/>
  <c r="ABI370"/>
  <c r="ABI523" s="1"/>
  <c r="ABJ370"/>
  <c r="ABJ523" s="1"/>
  <c r="ABK370"/>
  <c r="ABK523" s="1"/>
  <c r="ABL370"/>
  <c r="ABL523" s="1"/>
  <c r="ABM370"/>
  <c r="ABM523" s="1"/>
  <c r="ABN370"/>
  <c r="ABN523" s="1"/>
  <c r="ABO370"/>
  <c r="ABO523" s="1"/>
  <c r="ABP370"/>
  <c r="ABP523" s="1"/>
  <c r="ABQ370"/>
  <c r="ABQ523" s="1"/>
  <c r="ABR370"/>
  <c r="ABR523" s="1"/>
  <c r="ABS370"/>
  <c r="ABS523" s="1"/>
  <c r="ABT370"/>
  <c r="ABT523" s="1"/>
  <c r="ABU370"/>
  <c r="ABU523" s="1"/>
  <c r="ABV370"/>
  <c r="ABV523" s="1"/>
  <c r="ABW370"/>
  <c r="ABW523" s="1"/>
  <c r="ABX370"/>
  <c r="ABX523" s="1"/>
  <c r="ABY370"/>
  <c r="ABY523" s="1"/>
  <c r="ABZ370"/>
  <c r="ABZ523" s="1"/>
  <c r="ACA370"/>
  <c r="ACA523" s="1"/>
  <c r="ACB370"/>
  <c r="ACB523" s="1"/>
  <c r="ACC370"/>
  <c r="ACC523" s="1"/>
  <c r="ACD370"/>
  <c r="ACD523" s="1"/>
  <c r="ACE370"/>
  <c r="ACE523" s="1"/>
  <c r="ACF370"/>
  <c r="ACF523" s="1"/>
  <c r="ACG370"/>
  <c r="ACG523" s="1"/>
  <c r="ACH370"/>
  <c r="ACH523" s="1"/>
  <c r="ACI370"/>
  <c r="ACI523" s="1"/>
  <c r="ACJ370"/>
  <c r="ACJ523" s="1"/>
  <c r="ACK370"/>
  <c r="ACK523" s="1"/>
  <c r="ACL370"/>
  <c r="ACL523" s="1"/>
  <c r="ACM370"/>
  <c r="ACM523" s="1"/>
  <c r="ACN370"/>
  <c r="ACN523" s="1"/>
  <c r="ACO370"/>
  <c r="ACO523" s="1"/>
  <c r="ACP370"/>
  <c r="ACP523" s="1"/>
  <c r="ACQ370"/>
  <c r="ACQ523" s="1"/>
  <c r="ACR370"/>
  <c r="ACR523" s="1"/>
  <c r="ACS370"/>
  <c r="ACS523" s="1"/>
  <c r="ACT370"/>
  <c r="ACT523" s="1"/>
  <c r="ACU370"/>
  <c r="ACU523" s="1"/>
  <c r="ACV370"/>
  <c r="ACV523" s="1"/>
  <c r="ACW370"/>
  <c r="ACW523" s="1"/>
  <c r="ACX370"/>
  <c r="ACX523" s="1"/>
  <c r="ACY370"/>
  <c r="ACY523" s="1"/>
  <c r="ACZ370"/>
  <c r="ACZ523" s="1"/>
  <c r="ADA370"/>
  <c r="ADA523" s="1"/>
  <c r="ADB370"/>
  <c r="ADB523" s="1"/>
  <c r="ADC370"/>
  <c r="ADC523" s="1"/>
  <c r="ADD370"/>
  <c r="ADD523" s="1"/>
  <c r="ADE370"/>
  <c r="ADE523" s="1"/>
  <c r="ADF370"/>
  <c r="ADF523" s="1"/>
  <c r="ADG370"/>
  <c r="ADG523" s="1"/>
  <c r="ADH370"/>
  <c r="ADH523" s="1"/>
  <c r="ADI370"/>
  <c r="ADI523" s="1"/>
  <c r="ADJ370"/>
  <c r="ADJ523" s="1"/>
  <c r="ADK370"/>
  <c r="ADK523" s="1"/>
  <c r="ADL370"/>
  <c r="ADL523" s="1"/>
  <c r="ADM370"/>
  <c r="ADM523" s="1"/>
  <c r="ADN370"/>
  <c r="ADN523" s="1"/>
  <c r="ADO370"/>
  <c r="ADO523" s="1"/>
  <c r="ADP370"/>
  <c r="ADP523" s="1"/>
  <c r="ADQ370"/>
  <c r="ADQ523" s="1"/>
  <c r="ADR370"/>
  <c r="ADR523" s="1"/>
  <c r="ADS370"/>
  <c r="ADS523" s="1"/>
  <c r="ADT370"/>
  <c r="ADT523" s="1"/>
  <c r="ADU370"/>
  <c r="ADU523" s="1"/>
  <c r="ADV370"/>
  <c r="ADV523" s="1"/>
  <c r="ADW370"/>
  <c r="ADW523" s="1"/>
  <c r="ADX370"/>
  <c r="ADX523" s="1"/>
  <c r="ADY370"/>
  <c r="ADY523" s="1"/>
  <c r="ADZ370"/>
  <c r="ADZ523" s="1"/>
  <c r="AEA370"/>
  <c r="AEA523" s="1"/>
  <c r="AEB370"/>
  <c r="AEB523" s="1"/>
  <c r="AEC370"/>
  <c r="AEC523" s="1"/>
  <c r="AED370"/>
  <c r="AED523" s="1"/>
  <c r="AEE370"/>
  <c r="AEE523" s="1"/>
  <c r="AEF370"/>
  <c r="AEF523" s="1"/>
  <c r="AEG370"/>
  <c r="AEG523" s="1"/>
  <c r="AEH370"/>
  <c r="AEH523" s="1"/>
  <c r="D370"/>
  <c r="D523" s="1"/>
  <c r="E322"/>
  <c r="E522" s="1"/>
  <c r="F322"/>
  <c r="F522" s="1"/>
  <c r="G322"/>
  <c r="G522" s="1"/>
  <c r="H322"/>
  <c r="H522" s="1"/>
  <c r="I322"/>
  <c r="I522" s="1"/>
  <c r="J322"/>
  <c r="J522" s="1"/>
  <c r="K322"/>
  <c r="K522" s="1"/>
  <c r="L322"/>
  <c r="L522" s="1"/>
  <c r="M322"/>
  <c r="M522" s="1"/>
  <c r="N322"/>
  <c r="N522" s="1"/>
  <c r="O322"/>
  <c r="O522" s="1"/>
  <c r="P322"/>
  <c r="P522" s="1"/>
  <c r="Q322"/>
  <c r="Q522" s="1"/>
  <c r="R322"/>
  <c r="R522" s="1"/>
  <c r="S322"/>
  <c r="S522" s="1"/>
  <c r="T322"/>
  <c r="T522" s="1"/>
  <c r="U322"/>
  <c r="U522" s="1"/>
  <c r="V322"/>
  <c r="V522" s="1"/>
  <c r="W322"/>
  <c r="W522" s="1"/>
  <c r="X322"/>
  <c r="X522" s="1"/>
  <c r="Y322"/>
  <c r="Y522" s="1"/>
  <c r="Z322"/>
  <c r="Z522" s="1"/>
  <c r="AA322"/>
  <c r="AA522" s="1"/>
  <c r="AB322"/>
  <c r="AB522" s="1"/>
  <c r="AC322"/>
  <c r="AC522" s="1"/>
  <c r="AD322"/>
  <c r="AD522" s="1"/>
  <c r="AE322"/>
  <c r="AE522" s="1"/>
  <c r="AF322"/>
  <c r="AF522" s="1"/>
  <c r="AG322"/>
  <c r="AG522" s="1"/>
  <c r="AH322"/>
  <c r="AH522" s="1"/>
  <c r="AI322"/>
  <c r="AI522" s="1"/>
  <c r="AJ322"/>
  <c r="AJ522" s="1"/>
  <c r="AK322"/>
  <c r="AK522" s="1"/>
  <c r="AL322"/>
  <c r="AL522" s="1"/>
  <c r="AM322"/>
  <c r="AM522" s="1"/>
  <c r="AN322"/>
  <c r="AN522" s="1"/>
  <c r="AO322"/>
  <c r="AO522" s="1"/>
  <c r="AP322"/>
  <c r="AP522" s="1"/>
  <c r="AQ322"/>
  <c r="AQ522" s="1"/>
  <c r="AR322"/>
  <c r="AR522" s="1"/>
  <c r="AS322"/>
  <c r="AS522" s="1"/>
  <c r="AT322"/>
  <c r="AT522" s="1"/>
  <c r="AU322"/>
  <c r="AU522" s="1"/>
  <c r="AV322"/>
  <c r="AV522" s="1"/>
  <c r="AW322"/>
  <c r="AW522" s="1"/>
  <c r="AX322"/>
  <c r="AX522" s="1"/>
  <c r="AY322"/>
  <c r="AY522" s="1"/>
  <c r="AZ322"/>
  <c r="AZ522" s="1"/>
  <c r="BA322"/>
  <c r="BA522" s="1"/>
  <c r="BB322"/>
  <c r="BB522" s="1"/>
  <c r="BC322"/>
  <c r="BC522" s="1"/>
  <c r="BD322"/>
  <c r="BD522" s="1"/>
  <c r="BE322"/>
  <c r="BE522" s="1"/>
  <c r="BF322"/>
  <c r="BF522" s="1"/>
  <c r="BG322"/>
  <c r="BG522" s="1"/>
  <c r="BH322"/>
  <c r="BH522" s="1"/>
  <c r="BI322"/>
  <c r="BI522" s="1"/>
  <c r="BJ322"/>
  <c r="BJ522" s="1"/>
  <c r="BK322"/>
  <c r="BK522" s="1"/>
  <c r="BL322"/>
  <c r="BL522" s="1"/>
  <c r="BM322"/>
  <c r="BM522" s="1"/>
  <c r="BN322"/>
  <c r="BN522" s="1"/>
  <c r="BO322"/>
  <c r="BO522" s="1"/>
  <c r="BP322"/>
  <c r="BP522" s="1"/>
  <c r="BQ322"/>
  <c r="BQ522" s="1"/>
  <c r="BR322"/>
  <c r="BR522" s="1"/>
  <c r="BS322"/>
  <c r="BS522" s="1"/>
  <c r="BT322"/>
  <c r="BT522" s="1"/>
  <c r="BU322"/>
  <c r="BU522" s="1"/>
  <c r="BV322"/>
  <c r="BV522" s="1"/>
  <c r="BW322"/>
  <c r="BW522" s="1"/>
  <c r="BX322"/>
  <c r="BX522" s="1"/>
  <c r="BY322"/>
  <c r="BY522" s="1"/>
  <c r="BZ322"/>
  <c r="BZ522" s="1"/>
  <c r="CA322"/>
  <c r="CA522" s="1"/>
  <c r="CB322"/>
  <c r="CB522" s="1"/>
  <c r="CC322"/>
  <c r="CC522" s="1"/>
  <c r="CD322"/>
  <c r="CD522" s="1"/>
  <c r="CE322"/>
  <c r="CE522" s="1"/>
  <c r="CF322"/>
  <c r="CF522" s="1"/>
  <c r="CG322"/>
  <c r="CG522" s="1"/>
  <c r="CH322"/>
  <c r="CH522" s="1"/>
  <c r="FB322"/>
  <c r="FB522" s="1"/>
  <c r="CI322"/>
  <c r="CI522" s="1"/>
  <c r="CJ322"/>
  <c r="CJ522" s="1"/>
  <c r="CK322"/>
  <c r="CK522" s="1"/>
  <c r="CL322"/>
  <c r="CL522" s="1"/>
  <c r="CM322"/>
  <c r="CM522" s="1"/>
  <c r="CN322"/>
  <c r="CN522" s="1"/>
  <c r="CO322"/>
  <c r="CO522" s="1"/>
  <c r="CP322"/>
  <c r="CP522" s="1"/>
  <c r="CQ322"/>
  <c r="CQ522" s="1"/>
  <c r="CR322"/>
  <c r="CR522" s="1"/>
  <c r="CS322"/>
  <c r="CS522" s="1"/>
  <c r="CT322"/>
  <c r="CT522" s="1"/>
  <c r="CU322"/>
  <c r="CU522" s="1"/>
  <c r="CV322"/>
  <c r="CV522" s="1"/>
  <c r="CW322"/>
  <c r="CW522" s="1"/>
  <c r="CX322"/>
  <c r="CX522" s="1"/>
  <c r="CY322"/>
  <c r="CY522" s="1"/>
  <c r="CZ322"/>
  <c r="CZ522" s="1"/>
  <c r="DA322"/>
  <c r="DA522" s="1"/>
  <c r="DB322"/>
  <c r="DB522" s="1"/>
  <c r="DC322"/>
  <c r="DC522" s="1"/>
  <c r="DD322"/>
  <c r="DD522" s="1"/>
  <c r="DE322"/>
  <c r="DE522" s="1"/>
  <c r="DF322"/>
  <c r="DF522" s="1"/>
  <c r="DG322"/>
  <c r="DG522" s="1"/>
  <c r="DH322"/>
  <c r="DH522" s="1"/>
  <c r="DI322"/>
  <c r="DI522" s="1"/>
  <c r="DJ322"/>
  <c r="DJ522" s="1"/>
  <c r="DK322"/>
  <c r="DK522" s="1"/>
  <c r="DL322"/>
  <c r="DL522" s="1"/>
  <c r="DM322"/>
  <c r="DM522" s="1"/>
  <c r="DN322"/>
  <c r="DN522" s="1"/>
  <c r="DO322"/>
  <c r="DO522" s="1"/>
  <c r="DP322"/>
  <c r="DP522" s="1"/>
  <c r="DQ322"/>
  <c r="DQ522" s="1"/>
  <c r="DR322"/>
  <c r="DR522" s="1"/>
  <c r="DS322"/>
  <c r="DS522" s="1"/>
  <c r="DT322"/>
  <c r="DT522" s="1"/>
  <c r="DU322"/>
  <c r="DU522" s="1"/>
  <c r="DV322"/>
  <c r="DV522" s="1"/>
  <c r="DW322"/>
  <c r="DW522" s="1"/>
  <c r="DX322"/>
  <c r="DX522" s="1"/>
  <c r="DY322"/>
  <c r="DY522" s="1"/>
  <c r="DZ322"/>
  <c r="DZ522" s="1"/>
  <c r="EA322"/>
  <c r="EA522" s="1"/>
  <c r="EB322"/>
  <c r="EB522" s="1"/>
  <c r="EC322"/>
  <c r="EC522" s="1"/>
  <c r="ED322"/>
  <c r="ED522" s="1"/>
  <c r="FC322"/>
  <c r="FC522" s="1"/>
  <c r="EE322"/>
  <c r="EE522" s="1"/>
  <c r="EF322"/>
  <c r="EF522" s="1"/>
  <c r="EG322"/>
  <c r="EG522" s="1"/>
  <c r="EH322"/>
  <c r="EH522" s="1"/>
  <c r="EI322"/>
  <c r="EI522" s="1"/>
  <c r="EJ322"/>
  <c r="EJ522" s="1"/>
  <c r="EK322"/>
  <c r="EK522" s="1"/>
  <c r="EL322"/>
  <c r="EL522" s="1"/>
  <c r="EM322"/>
  <c r="EM522" s="1"/>
  <c r="EN322"/>
  <c r="EN522" s="1"/>
  <c r="EO322"/>
  <c r="EO522" s="1"/>
  <c r="EP322"/>
  <c r="EP522" s="1"/>
  <c r="EQ322"/>
  <c r="EQ522" s="1"/>
  <c r="ER322"/>
  <c r="ER522" s="1"/>
  <c r="ES322"/>
  <c r="ES522" s="1"/>
  <c r="ET322"/>
  <c r="ET522" s="1"/>
  <c r="EU322"/>
  <c r="EU522" s="1"/>
  <c r="EV322"/>
  <c r="EV522" s="1"/>
  <c r="EW322"/>
  <c r="EW522" s="1"/>
  <c r="EX322"/>
  <c r="EX522" s="1"/>
  <c r="EY322"/>
  <c r="EY522" s="1"/>
  <c r="FD322"/>
  <c r="FD522" s="1"/>
  <c r="FE322"/>
  <c r="FE522" s="1"/>
  <c r="FK322"/>
  <c r="FK522" s="1"/>
  <c r="FL322"/>
  <c r="FL522" s="1"/>
  <c r="EZ322"/>
  <c r="EZ522" s="1"/>
  <c r="FH322"/>
  <c r="FH522" s="1"/>
  <c r="FF322"/>
  <c r="FF522" s="1"/>
  <c r="FI322"/>
  <c r="FI522" s="1"/>
  <c r="FJ322"/>
  <c r="FJ522" s="1"/>
  <c r="FA322"/>
  <c r="FA522" s="1"/>
  <c r="FM322"/>
  <c r="FM522" s="1"/>
  <c r="FG322"/>
  <c r="FG522" s="1"/>
  <c r="FN322"/>
  <c r="FN522" s="1"/>
  <c r="FO322"/>
  <c r="FO522" s="1"/>
  <c r="FP322"/>
  <c r="FP522" s="1"/>
  <c r="FQ322"/>
  <c r="FQ522" s="1"/>
  <c r="FR322"/>
  <c r="FR522" s="1"/>
  <c r="FS322"/>
  <c r="FS522" s="1"/>
  <c r="FT322"/>
  <c r="FT522" s="1"/>
  <c r="FU322"/>
  <c r="FU522" s="1"/>
  <c r="FV322"/>
  <c r="FV522" s="1"/>
  <c r="FW322"/>
  <c r="FW522" s="1"/>
  <c r="FX322"/>
  <c r="FX522" s="1"/>
  <c r="FY322"/>
  <c r="FY522" s="1"/>
  <c r="FZ322"/>
  <c r="FZ522" s="1"/>
  <c r="GA322"/>
  <c r="GA522" s="1"/>
  <c r="GB322"/>
  <c r="GB522" s="1"/>
  <c r="GC322"/>
  <c r="GC522" s="1"/>
  <c r="GD322"/>
  <c r="GD522" s="1"/>
  <c r="GE322"/>
  <c r="GE522" s="1"/>
  <c r="GF322"/>
  <c r="GF522" s="1"/>
  <c r="GG322"/>
  <c r="GG522" s="1"/>
  <c r="GH322"/>
  <c r="GH522" s="1"/>
  <c r="GI322"/>
  <c r="GI522" s="1"/>
  <c r="GJ322"/>
  <c r="GJ522" s="1"/>
  <c r="GK322"/>
  <c r="GK522" s="1"/>
  <c r="GL322"/>
  <c r="GL522" s="1"/>
  <c r="GM322"/>
  <c r="GM522" s="1"/>
  <c r="GN322"/>
  <c r="GN522" s="1"/>
  <c r="GO322"/>
  <c r="GO522" s="1"/>
  <c r="GP322"/>
  <c r="GP522" s="1"/>
  <c r="GQ322"/>
  <c r="GQ522" s="1"/>
  <c r="GR322"/>
  <c r="GR522" s="1"/>
  <c r="GS322"/>
  <c r="GS522" s="1"/>
  <c r="GT322"/>
  <c r="GT522" s="1"/>
  <c r="GU322"/>
  <c r="GU522" s="1"/>
  <c r="GV322"/>
  <c r="GV522" s="1"/>
  <c r="GW322"/>
  <c r="GW522" s="1"/>
  <c r="GX322"/>
  <c r="GX522" s="1"/>
  <c r="GY322"/>
  <c r="GY522" s="1"/>
  <c r="GZ322"/>
  <c r="GZ522" s="1"/>
  <c r="HA322"/>
  <c r="HA522" s="1"/>
  <c r="HB322"/>
  <c r="HB522" s="1"/>
  <c r="HC322"/>
  <c r="HC522" s="1"/>
  <c r="HD322"/>
  <c r="HD522" s="1"/>
  <c r="HE322"/>
  <c r="HE522" s="1"/>
  <c r="HF322"/>
  <c r="HF522" s="1"/>
  <c r="HG322"/>
  <c r="HG522" s="1"/>
  <c r="HH322"/>
  <c r="HH522" s="1"/>
  <c r="HI322"/>
  <c r="HI522" s="1"/>
  <c r="HJ322"/>
  <c r="HJ522" s="1"/>
  <c r="HK322"/>
  <c r="HK522" s="1"/>
  <c r="HL322"/>
  <c r="HL522" s="1"/>
  <c r="HM322"/>
  <c r="HM522" s="1"/>
  <c r="HN322"/>
  <c r="HN522" s="1"/>
  <c r="HO322"/>
  <c r="HO522" s="1"/>
  <c r="HP322"/>
  <c r="HP522" s="1"/>
  <c r="HQ322"/>
  <c r="HQ522" s="1"/>
  <c r="HR322"/>
  <c r="HR522" s="1"/>
  <c r="HS322"/>
  <c r="HS522" s="1"/>
  <c r="HT322"/>
  <c r="HT522" s="1"/>
  <c r="HU322"/>
  <c r="HU522" s="1"/>
  <c r="HV322"/>
  <c r="HV522" s="1"/>
  <c r="HW322"/>
  <c r="HW522" s="1"/>
  <c r="HX322"/>
  <c r="HX522" s="1"/>
  <c r="HY322"/>
  <c r="HY522" s="1"/>
  <c r="HZ322"/>
  <c r="HZ522" s="1"/>
  <c r="IA322"/>
  <c r="IA522" s="1"/>
  <c r="IB322"/>
  <c r="IB522" s="1"/>
  <c r="IC322"/>
  <c r="IC522" s="1"/>
  <c r="ID322"/>
  <c r="ID522" s="1"/>
  <c r="IE322"/>
  <c r="IE522" s="1"/>
  <c r="IF322"/>
  <c r="IF522" s="1"/>
  <c r="IG322"/>
  <c r="IG522" s="1"/>
  <c r="IH322"/>
  <c r="IH522" s="1"/>
  <c r="II322"/>
  <c r="II522" s="1"/>
  <c r="IJ322"/>
  <c r="IJ522" s="1"/>
  <c r="IK322"/>
  <c r="IK522" s="1"/>
  <c r="IL322"/>
  <c r="IL522" s="1"/>
  <c r="IN322"/>
  <c r="IN522" s="1"/>
  <c r="IO322"/>
  <c r="IO522" s="1"/>
  <c r="IP322"/>
  <c r="IP522" s="1"/>
  <c r="IQ322"/>
  <c r="IQ522" s="1"/>
  <c r="IR322"/>
  <c r="IR522" s="1"/>
  <c r="IS322"/>
  <c r="IS522" s="1"/>
  <c r="IT322"/>
  <c r="IT522" s="1"/>
  <c r="IU322"/>
  <c r="IU522" s="1"/>
  <c r="IV322"/>
  <c r="IV522" s="1"/>
  <c r="IW322"/>
  <c r="IW522" s="1"/>
  <c r="IX322"/>
  <c r="IX522" s="1"/>
  <c r="IY322"/>
  <c r="IY522" s="1"/>
  <c r="IZ322"/>
  <c r="IZ522" s="1"/>
  <c r="JA322"/>
  <c r="JA522" s="1"/>
  <c r="JB322"/>
  <c r="JB522" s="1"/>
  <c r="JC322"/>
  <c r="JC522" s="1"/>
  <c r="JD322"/>
  <c r="JD522" s="1"/>
  <c r="JE322"/>
  <c r="JE522" s="1"/>
  <c r="JF322"/>
  <c r="JF522" s="1"/>
  <c r="JG322"/>
  <c r="JG522" s="1"/>
  <c r="JH322"/>
  <c r="JH522" s="1"/>
  <c r="JI322"/>
  <c r="JI522" s="1"/>
  <c r="JJ322"/>
  <c r="JJ522" s="1"/>
  <c r="JK322"/>
  <c r="JK522" s="1"/>
  <c r="JL322"/>
  <c r="JL522" s="1"/>
  <c r="JM322"/>
  <c r="JM522" s="1"/>
  <c r="JN322"/>
  <c r="JN522" s="1"/>
  <c r="JO322"/>
  <c r="JO522" s="1"/>
  <c r="JP322"/>
  <c r="JP522" s="1"/>
  <c r="JQ322"/>
  <c r="JQ522" s="1"/>
  <c r="JR322"/>
  <c r="JR522" s="1"/>
  <c r="JS322"/>
  <c r="JS522" s="1"/>
  <c r="JT322"/>
  <c r="JT522" s="1"/>
  <c r="JU322"/>
  <c r="JU522" s="1"/>
  <c r="JV322"/>
  <c r="JV522" s="1"/>
  <c r="JW322"/>
  <c r="JW522" s="1"/>
  <c r="JX322"/>
  <c r="JX522" s="1"/>
  <c r="JY322"/>
  <c r="JY522" s="1"/>
  <c r="JZ322"/>
  <c r="JZ522" s="1"/>
  <c r="KA322"/>
  <c r="KA522" s="1"/>
  <c r="KB322"/>
  <c r="KB522" s="1"/>
  <c r="KC322"/>
  <c r="KC522" s="1"/>
  <c r="KD322"/>
  <c r="KD522" s="1"/>
  <c r="KE322"/>
  <c r="KE522" s="1"/>
  <c r="KF322"/>
  <c r="KF522" s="1"/>
  <c r="KG322"/>
  <c r="KG522" s="1"/>
  <c r="KH322"/>
  <c r="KH522" s="1"/>
  <c r="KI322"/>
  <c r="KI522" s="1"/>
  <c r="KJ322"/>
  <c r="KJ522" s="1"/>
  <c r="KK322"/>
  <c r="KK522" s="1"/>
  <c r="KL322"/>
  <c r="KL522" s="1"/>
  <c r="KM322"/>
  <c r="KM522" s="1"/>
  <c r="KN322"/>
  <c r="KN522" s="1"/>
  <c r="KO322"/>
  <c r="KO522" s="1"/>
  <c r="KP322"/>
  <c r="KP522" s="1"/>
  <c r="KQ322"/>
  <c r="KQ522" s="1"/>
  <c r="KR322"/>
  <c r="KR522" s="1"/>
  <c r="KS322"/>
  <c r="KS522" s="1"/>
  <c r="KT322"/>
  <c r="KT522" s="1"/>
  <c r="KU322"/>
  <c r="KU522" s="1"/>
  <c r="KV322"/>
  <c r="KV522" s="1"/>
  <c r="KW322"/>
  <c r="KW522" s="1"/>
  <c r="KX322"/>
  <c r="KX522" s="1"/>
  <c r="KY322"/>
  <c r="KY522" s="1"/>
  <c r="KZ322"/>
  <c r="KZ522" s="1"/>
  <c r="LA322"/>
  <c r="LA522" s="1"/>
  <c r="LB322"/>
  <c r="LB522" s="1"/>
  <c r="LC322"/>
  <c r="LC522" s="1"/>
  <c r="LD322"/>
  <c r="LD522" s="1"/>
  <c r="LE322"/>
  <c r="LE522" s="1"/>
  <c r="LF322"/>
  <c r="LF522" s="1"/>
  <c r="LG322"/>
  <c r="LG522" s="1"/>
  <c r="LH322"/>
  <c r="LH522" s="1"/>
  <c r="LI322"/>
  <c r="LI522" s="1"/>
  <c r="LJ322"/>
  <c r="LJ522" s="1"/>
  <c r="LK322"/>
  <c r="LK522" s="1"/>
  <c r="LL322"/>
  <c r="LL522" s="1"/>
  <c r="LM322"/>
  <c r="LM522" s="1"/>
  <c r="LN322"/>
  <c r="LN522" s="1"/>
  <c r="LO322"/>
  <c r="LO522" s="1"/>
  <c r="LP322"/>
  <c r="LP522" s="1"/>
  <c r="LQ322"/>
  <c r="LQ522" s="1"/>
  <c r="LR322"/>
  <c r="LR522" s="1"/>
  <c r="LS322"/>
  <c r="LS522" s="1"/>
  <c r="LT322"/>
  <c r="LT522" s="1"/>
  <c r="LU322"/>
  <c r="LU522" s="1"/>
  <c r="LV322"/>
  <c r="LV522" s="1"/>
  <c r="LW322"/>
  <c r="LW522" s="1"/>
  <c r="LX322"/>
  <c r="LX522" s="1"/>
  <c r="LY322"/>
  <c r="LY522" s="1"/>
  <c r="LZ322"/>
  <c r="LZ522" s="1"/>
  <c r="MA322"/>
  <c r="MA522" s="1"/>
  <c r="MB322"/>
  <c r="MB522" s="1"/>
  <c r="MC322"/>
  <c r="MC522" s="1"/>
  <c r="MD322"/>
  <c r="MD522" s="1"/>
  <c r="ME322"/>
  <c r="ME522" s="1"/>
  <c r="MF322"/>
  <c r="MF522" s="1"/>
  <c r="MG322"/>
  <c r="MG522" s="1"/>
  <c r="MH322"/>
  <c r="MH522" s="1"/>
  <c r="MI322"/>
  <c r="MI522" s="1"/>
  <c r="MJ322"/>
  <c r="MJ522" s="1"/>
  <c r="MK322"/>
  <c r="MK522" s="1"/>
  <c r="ML322"/>
  <c r="ML522" s="1"/>
  <c r="MM322"/>
  <c r="MM522" s="1"/>
  <c r="MN322"/>
  <c r="MN522" s="1"/>
  <c r="MO322"/>
  <c r="MO522" s="1"/>
  <c r="MP322"/>
  <c r="MP522" s="1"/>
  <c r="MQ322"/>
  <c r="MQ522" s="1"/>
  <c r="MR322"/>
  <c r="MR522" s="1"/>
  <c r="MS322"/>
  <c r="MS522" s="1"/>
  <c r="MT322"/>
  <c r="MT522" s="1"/>
  <c r="MU322"/>
  <c r="MU522" s="1"/>
  <c r="MV322"/>
  <c r="MV522" s="1"/>
  <c r="MW322"/>
  <c r="MW522" s="1"/>
  <c r="MX322"/>
  <c r="MX522" s="1"/>
  <c r="MY322"/>
  <c r="MY522" s="1"/>
  <c r="MZ322"/>
  <c r="MZ522" s="1"/>
  <c r="NA322"/>
  <c r="NA522" s="1"/>
  <c r="NB322"/>
  <c r="NB522" s="1"/>
  <c r="NC322"/>
  <c r="NC522" s="1"/>
  <c r="ND322"/>
  <c r="ND522" s="1"/>
  <c r="NE322"/>
  <c r="NE522" s="1"/>
  <c r="NF322"/>
  <c r="NF522" s="1"/>
  <c r="NG322"/>
  <c r="NG522" s="1"/>
  <c r="NH322"/>
  <c r="NH522" s="1"/>
  <c r="NI322"/>
  <c r="NI522" s="1"/>
  <c r="NJ322"/>
  <c r="NJ522" s="1"/>
  <c r="NK322"/>
  <c r="NK522" s="1"/>
  <c r="NL322"/>
  <c r="NL522" s="1"/>
  <c r="NM322"/>
  <c r="NM522" s="1"/>
  <c r="NN322"/>
  <c r="NN522" s="1"/>
  <c r="NO322"/>
  <c r="NO522" s="1"/>
  <c r="NP322"/>
  <c r="NP522" s="1"/>
  <c r="NQ322"/>
  <c r="NQ522" s="1"/>
  <c r="NR322"/>
  <c r="NR522" s="1"/>
  <c r="NS322"/>
  <c r="NS522" s="1"/>
  <c r="NT322"/>
  <c r="NT522" s="1"/>
  <c r="NU322"/>
  <c r="NU522" s="1"/>
  <c r="NV322"/>
  <c r="NV522" s="1"/>
  <c r="NW322"/>
  <c r="NW522" s="1"/>
  <c r="NX322"/>
  <c r="NX522" s="1"/>
  <c r="NY322"/>
  <c r="NY522" s="1"/>
  <c r="NZ322"/>
  <c r="NZ522" s="1"/>
  <c r="OA322"/>
  <c r="OA522" s="1"/>
  <c r="OB322"/>
  <c r="OB522" s="1"/>
  <c r="OC322"/>
  <c r="OC522" s="1"/>
  <c r="OD322"/>
  <c r="OD522" s="1"/>
  <c r="OE322"/>
  <c r="OE522" s="1"/>
  <c r="OF322"/>
  <c r="OF522" s="1"/>
  <c r="OG322"/>
  <c r="OG522" s="1"/>
  <c r="OH322"/>
  <c r="OH522" s="1"/>
  <c r="OI322"/>
  <c r="OI522" s="1"/>
  <c r="OJ322"/>
  <c r="OJ522" s="1"/>
  <c r="OK322"/>
  <c r="OK522" s="1"/>
  <c r="OL322"/>
  <c r="OL522" s="1"/>
  <c r="OM322"/>
  <c r="OM522" s="1"/>
  <c r="ON322"/>
  <c r="ON522" s="1"/>
  <c r="OO322"/>
  <c r="OO522" s="1"/>
  <c r="OP322"/>
  <c r="OP522" s="1"/>
  <c r="OQ322"/>
  <c r="OQ522" s="1"/>
  <c r="OR322"/>
  <c r="OR522" s="1"/>
  <c r="OS322"/>
  <c r="OS522" s="1"/>
  <c r="OT322"/>
  <c r="OT522" s="1"/>
  <c r="OU322"/>
  <c r="OU522" s="1"/>
  <c r="OV322"/>
  <c r="OV522" s="1"/>
  <c r="OW322"/>
  <c r="OW522" s="1"/>
  <c r="OX322"/>
  <c r="OX522" s="1"/>
  <c r="OY322"/>
  <c r="OY522" s="1"/>
  <c r="OZ322"/>
  <c r="OZ522" s="1"/>
  <c r="PA322"/>
  <c r="PA522" s="1"/>
  <c r="PB322"/>
  <c r="PB522" s="1"/>
  <c r="PC322"/>
  <c r="PC522" s="1"/>
  <c r="PD322"/>
  <c r="PD522" s="1"/>
  <c r="PE322"/>
  <c r="PE522" s="1"/>
  <c r="PF322"/>
  <c r="PF522" s="1"/>
  <c r="PG322"/>
  <c r="PG522" s="1"/>
  <c r="PH322"/>
  <c r="PH522" s="1"/>
  <c r="PI322"/>
  <c r="PI522" s="1"/>
  <c r="PJ322"/>
  <c r="PJ522" s="1"/>
  <c r="PK322"/>
  <c r="PK522" s="1"/>
  <c r="PL322"/>
  <c r="PL522" s="1"/>
  <c r="PM322"/>
  <c r="PM522" s="1"/>
  <c r="PN322"/>
  <c r="PN522" s="1"/>
  <c r="PO322"/>
  <c r="PO522" s="1"/>
  <c r="PP322"/>
  <c r="PP522" s="1"/>
  <c r="PQ322"/>
  <c r="PQ522" s="1"/>
  <c r="PR322"/>
  <c r="PR522" s="1"/>
  <c r="PS322"/>
  <c r="PS522" s="1"/>
  <c r="PT322"/>
  <c r="PT522" s="1"/>
  <c r="PU322"/>
  <c r="PU522" s="1"/>
  <c r="PV322"/>
  <c r="PV522" s="1"/>
  <c r="PW322"/>
  <c r="PW522" s="1"/>
  <c r="PX322"/>
  <c r="PX522" s="1"/>
  <c r="PY322"/>
  <c r="PY522" s="1"/>
  <c r="PZ322"/>
  <c r="PZ522" s="1"/>
  <c r="QA322"/>
  <c r="QA522" s="1"/>
  <c r="QB322"/>
  <c r="QB522" s="1"/>
  <c r="QC322"/>
  <c r="QC522" s="1"/>
  <c r="QD322"/>
  <c r="QD522" s="1"/>
  <c r="QE322"/>
  <c r="QE522" s="1"/>
  <c r="QF322"/>
  <c r="QF522" s="1"/>
  <c r="QG322"/>
  <c r="QG522" s="1"/>
  <c r="QH322"/>
  <c r="QH522" s="1"/>
  <c r="QI322"/>
  <c r="QI522" s="1"/>
  <c r="QJ322"/>
  <c r="QJ522" s="1"/>
  <c r="QK322"/>
  <c r="QK522" s="1"/>
  <c r="QL322"/>
  <c r="QL522" s="1"/>
  <c r="QM322"/>
  <c r="QM522" s="1"/>
  <c r="QN322"/>
  <c r="QN522" s="1"/>
  <c r="QO322"/>
  <c r="QO522" s="1"/>
  <c r="QP322"/>
  <c r="QP522" s="1"/>
  <c r="QQ322"/>
  <c r="QQ522" s="1"/>
  <c r="QR322"/>
  <c r="QR522" s="1"/>
  <c r="QS322"/>
  <c r="QS522" s="1"/>
  <c r="QT322"/>
  <c r="QT522" s="1"/>
  <c r="QU322"/>
  <c r="QU522" s="1"/>
  <c r="QV322"/>
  <c r="QV522" s="1"/>
  <c r="QW322"/>
  <c r="QW522" s="1"/>
  <c r="QX322"/>
  <c r="QX522" s="1"/>
  <c r="QY322"/>
  <c r="QY522" s="1"/>
  <c r="QZ322"/>
  <c r="QZ522" s="1"/>
  <c r="RA322"/>
  <c r="RA522" s="1"/>
  <c r="RB322"/>
  <c r="RB522" s="1"/>
  <c r="RC322"/>
  <c r="RC522" s="1"/>
  <c r="RD322"/>
  <c r="RD522" s="1"/>
  <c r="RE322"/>
  <c r="RE522" s="1"/>
  <c r="RF322"/>
  <c r="RF522" s="1"/>
  <c r="RG322"/>
  <c r="RG522" s="1"/>
  <c r="RH322"/>
  <c r="RH522" s="1"/>
  <c r="RI322"/>
  <c r="RI522" s="1"/>
  <c r="RJ322"/>
  <c r="RJ522" s="1"/>
  <c r="RK322"/>
  <c r="RK522" s="1"/>
  <c r="RL322"/>
  <c r="RL522" s="1"/>
  <c r="RM322"/>
  <c r="RM522" s="1"/>
  <c r="RN322"/>
  <c r="RN522" s="1"/>
  <c r="RO322"/>
  <c r="RO522" s="1"/>
  <c r="RP322"/>
  <c r="RP522" s="1"/>
  <c r="RQ322"/>
  <c r="RQ522" s="1"/>
  <c r="RR322"/>
  <c r="RR522" s="1"/>
  <c r="RS322"/>
  <c r="RS522" s="1"/>
  <c r="RT322"/>
  <c r="RT522" s="1"/>
  <c r="RU322"/>
  <c r="RU522" s="1"/>
  <c r="RV322"/>
  <c r="RV522" s="1"/>
  <c r="RW322"/>
  <c r="RW522" s="1"/>
  <c r="RX322"/>
  <c r="RX522" s="1"/>
  <c r="RY322"/>
  <c r="RY522" s="1"/>
  <c r="RZ322"/>
  <c r="RZ522" s="1"/>
  <c r="SA322"/>
  <c r="SA522" s="1"/>
  <c r="SB322"/>
  <c r="SB522" s="1"/>
  <c r="SC322"/>
  <c r="SC522" s="1"/>
  <c r="SD322"/>
  <c r="SD522" s="1"/>
  <c r="SE322"/>
  <c r="SE522" s="1"/>
  <c r="SF322"/>
  <c r="SF522" s="1"/>
  <c r="SG322"/>
  <c r="SG522" s="1"/>
  <c r="SH322"/>
  <c r="SH522" s="1"/>
  <c r="SI322"/>
  <c r="SI522" s="1"/>
  <c r="SJ322"/>
  <c r="SJ522" s="1"/>
  <c r="SK322"/>
  <c r="SK522" s="1"/>
  <c r="SL322"/>
  <c r="SL522" s="1"/>
  <c r="SM322"/>
  <c r="SM522" s="1"/>
  <c r="SN322"/>
  <c r="SN522" s="1"/>
  <c r="SO322"/>
  <c r="SO522" s="1"/>
  <c r="SP322"/>
  <c r="SP522" s="1"/>
  <c r="SQ322"/>
  <c r="SQ522" s="1"/>
  <c r="SR322"/>
  <c r="SR522" s="1"/>
  <c r="SS322"/>
  <c r="SS522" s="1"/>
  <c r="ST322"/>
  <c r="ST522" s="1"/>
  <c r="SU322"/>
  <c r="SU522" s="1"/>
  <c r="SV322"/>
  <c r="SV522" s="1"/>
  <c r="SW322"/>
  <c r="SW522" s="1"/>
  <c r="SX322"/>
  <c r="SX522" s="1"/>
  <c r="SY322"/>
  <c r="SY522" s="1"/>
  <c r="SZ322"/>
  <c r="SZ522" s="1"/>
  <c r="TA322"/>
  <c r="TA522" s="1"/>
  <c r="TB322"/>
  <c r="TB522" s="1"/>
  <c r="TC322"/>
  <c r="TC522" s="1"/>
  <c r="TD322"/>
  <c r="TD522" s="1"/>
  <c r="TE322"/>
  <c r="TE522" s="1"/>
  <c r="TF322"/>
  <c r="TF522" s="1"/>
  <c r="TG322"/>
  <c r="TG522" s="1"/>
  <c r="TH322"/>
  <c r="TH522" s="1"/>
  <c r="TI322"/>
  <c r="TI522" s="1"/>
  <c r="TJ322"/>
  <c r="TJ522" s="1"/>
  <c r="TK322"/>
  <c r="TK522" s="1"/>
  <c r="TL322"/>
  <c r="TL522" s="1"/>
  <c r="TM322"/>
  <c r="TM522" s="1"/>
  <c r="TN322"/>
  <c r="TN522" s="1"/>
  <c r="TO322"/>
  <c r="TO522" s="1"/>
  <c r="TP322"/>
  <c r="TP522" s="1"/>
  <c r="TQ322"/>
  <c r="TQ522" s="1"/>
  <c r="TR322"/>
  <c r="TR522" s="1"/>
  <c r="TS322"/>
  <c r="TS522" s="1"/>
  <c r="TT322"/>
  <c r="TT522" s="1"/>
  <c r="TU322"/>
  <c r="TU522" s="1"/>
  <c r="TV322"/>
  <c r="TV522" s="1"/>
  <c r="TW322"/>
  <c r="TW522" s="1"/>
  <c r="TX322"/>
  <c r="TX522" s="1"/>
  <c r="TY322"/>
  <c r="TY522" s="1"/>
  <c r="TZ322"/>
  <c r="TZ522" s="1"/>
  <c r="UA322"/>
  <c r="UA522" s="1"/>
  <c r="UB322"/>
  <c r="UB522" s="1"/>
  <c r="UC322"/>
  <c r="UC522" s="1"/>
  <c r="UD322"/>
  <c r="UD522" s="1"/>
  <c r="UE322"/>
  <c r="UE522" s="1"/>
  <c r="UF322"/>
  <c r="UF522" s="1"/>
  <c r="UG322"/>
  <c r="UG522" s="1"/>
  <c r="UH322"/>
  <c r="UH522" s="1"/>
  <c r="UI322"/>
  <c r="UI522" s="1"/>
  <c r="UJ322"/>
  <c r="UJ522" s="1"/>
  <c r="UK322"/>
  <c r="UK522" s="1"/>
  <c r="UL322"/>
  <c r="UL522" s="1"/>
  <c r="UM322"/>
  <c r="UM522" s="1"/>
  <c r="UN322"/>
  <c r="UN522" s="1"/>
  <c r="UO322"/>
  <c r="UO522" s="1"/>
  <c r="UP322"/>
  <c r="UP522" s="1"/>
  <c r="UQ322"/>
  <c r="UQ522" s="1"/>
  <c r="UR322"/>
  <c r="UR522" s="1"/>
  <c r="US322"/>
  <c r="US522" s="1"/>
  <c r="UT322"/>
  <c r="UT522" s="1"/>
  <c r="UU322"/>
  <c r="UU522" s="1"/>
  <c r="UV322"/>
  <c r="UV522" s="1"/>
  <c r="UW322"/>
  <c r="UW522" s="1"/>
  <c r="UX322"/>
  <c r="UX522" s="1"/>
  <c r="UY322"/>
  <c r="UY522" s="1"/>
  <c r="UZ322"/>
  <c r="UZ522" s="1"/>
  <c r="VA322"/>
  <c r="VA522" s="1"/>
  <c r="VB322"/>
  <c r="VB522" s="1"/>
  <c r="VC322"/>
  <c r="VC522" s="1"/>
  <c r="VD322"/>
  <c r="VD522" s="1"/>
  <c r="VE322"/>
  <c r="VE522" s="1"/>
  <c r="VF322"/>
  <c r="VF522" s="1"/>
  <c r="VG322"/>
  <c r="VG522" s="1"/>
  <c r="VH322"/>
  <c r="VH522" s="1"/>
  <c r="VI322"/>
  <c r="VI522" s="1"/>
  <c r="VJ322"/>
  <c r="VJ522" s="1"/>
  <c r="VK322"/>
  <c r="VK522" s="1"/>
  <c r="VL322"/>
  <c r="VL522" s="1"/>
  <c r="VM322"/>
  <c r="VM522" s="1"/>
  <c r="VN322"/>
  <c r="VN522" s="1"/>
  <c r="VO322"/>
  <c r="VO522" s="1"/>
  <c r="VP322"/>
  <c r="VP522" s="1"/>
  <c r="VQ322"/>
  <c r="VQ522" s="1"/>
  <c r="VR322"/>
  <c r="VR522" s="1"/>
  <c r="VS322"/>
  <c r="VS522" s="1"/>
  <c r="VT322"/>
  <c r="VT522" s="1"/>
  <c r="VU322"/>
  <c r="VU522" s="1"/>
  <c r="VV322"/>
  <c r="VV522" s="1"/>
  <c r="VW322"/>
  <c r="VW522" s="1"/>
  <c r="VX322"/>
  <c r="VX522" s="1"/>
  <c r="VY322"/>
  <c r="VY522" s="1"/>
  <c r="VZ322"/>
  <c r="VZ522" s="1"/>
  <c r="WA322"/>
  <c r="WA522" s="1"/>
  <c r="WB322"/>
  <c r="WB522" s="1"/>
  <c r="WC322"/>
  <c r="WC522" s="1"/>
  <c r="WD322"/>
  <c r="WD522" s="1"/>
  <c r="WE322"/>
  <c r="WE522" s="1"/>
  <c r="WF322"/>
  <c r="WF522" s="1"/>
  <c r="WG322"/>
  <c r="WG522" s="1"/>
  <c r="WH322"/>
  <c r="WH522" s="1"/>
  <c r="WI322"/>
  <c r="WI522" s="1"/>
  <c r="WJ322"/>
  <c r="WJ522" s="1"/>
  <c r="WK322"/>
  <c r="WK522" s="1"/>
  <c r="WL322"/>
  <c r="WL522" s="1"/>
  <c r="WM322"/>
  <c r="WM522" s="1"/>
  <c r="WN322"/>
  <c r="WN522" s="1"/>
  <c r="WO322"/>
  <c r="WO522" s="1"/>
  <c r="WP322"/>
  <c r="WP522" s="1"/>
  <c r="WQ322"/>
  <c r="WQ522" s="1"/>
  <c r="WR322"/>
  <c r="WR522" s="1"/>
  <c r="WS322"/>
  <c r="WS522" s="1"/>
  <c r="WT322"/>
  <c r="WT522" s="1"/>
  <c r="WU322"/>
  <c r="WU522" s="1"/>
  <c r="WV322"/>
  <c r="WV522" s="1"/>
  <c r="WW322"/>
  <c r="WW522" s="1"/>
  <c r="WX322"/>
  <c r="WX522" s="1"/>
  <c r="WY322"/>
  <c r="WY522" s="1"/>
  <c r="WZ322"/>
  <c r="WZ522" s="1"/>
  <c r="XA322"/>
  <c r="XA522" s="1"/>
  <c r="XB322"/>
  <c r="XB522" s="1"/>
  <c r="XC322"/>
  <c r="XC522" s="1"/>
  <c r="XD322"/>
  <c r="XD522" s="1"/>
  <c r="XE322"/>
  <c r="XE522" s="1"/>
  <c r="XF322"/>
  <c r="XF522" s="1"/>
  <c r="XG322"/>
  <c r="XG522" s="1"/>
  <c r="XH322"/>
  <c r="XH522" s="1"/>
  <c r="XI322"/>
  <c r="XI522" s="1"/>
  <c r="XJ322"/>
  <c r="XJ522" s="1"/>
  <c r="XK322"/>
  <c r="XK522" s="1"/>
  <c r="XL322"/>
  <c r="XL522" s="1"/>
  <c r="XM322"/>
  <c r="XM522" s="1"/>
  <c r="XN322"/>
  <c r="XN522" s="1"/>
  <c r="XO322"/>
  <c r="XO522" s="1"/>
  <c r="XP322"/>
  <c r="XP522" s="1"/>
  <c r="XQ322"/>
  <c r="XQ522" s="1"/>
  <c r="XR322"/>
  <c r="XR522" s="1"/>
  <c r="XS322"/>
  <c r="XS522" s="1"/>
  <c r="XT322"/>
  <c r="XT522" s="1"/>
  <c r="XU322"/>
  <c r="XU522" s="1"/>
  <c r="XV322"/>
  <c r="XV522" s="1"/>
  <c r="XW322"/>
  <c r="XW522" s="1"/>
  <c r="XX322"/>
  <c r="XX522" s="1"/>
  <c r="XY322"/>
  <c r="XY522" s="1"/>
  <c r="XZ322"/>
  <c r="XZ522" s="1"/>
  <c r="YA322"/>
  <c r="YA522" s="1"/>
  <c r="YB322"/>
  <c r="YB522" s="1"/>
  <c r="YC322"/>
  <c r="YC522" s="1"/>
  <c r="YD322"/>
  <c r="YD522" s="1"/>
  <c r="YE322"/>
  <c r="YE522" s="1"/>
  <c r="YF322"/>
  <c r="YF522" s="1"/>
  <c r="YG322"/>
  <c r="YG522" s="1"/>
  <c r="YH322"/>
  <c r="YH522" s="1"/>
  <c r="YI322"/>
  <c r="YI522" s="1"/>
  <c r="YJ322"/>
  <c r="YJ522" s="1"/>
  <c r="YK322"/>
  <c r="YK522" s="1"/>
  <c r="YL322"/>
  <c r="YL522" s="1"/>
  <c r="YM322"/>
  <c r="YM522" s="1"/>
  <c r="YN322"/>
  <c r="YN522" s="1"/>
  <c r="YO322"/>
  <c r="YO522" s="1"/>
  <c r="YP322"/>
  <c r="YP522" s="1"/>
  <c r="YQ322"/>
  <c r="YQ522" s="1"/>
  <c r="YR322"/>
  <c r="YR522" s="1"/>
  <c r="YS322"/>
  <c r="YS522" s="1"/>
  <c r="YT322"/>
  <c r="YT522" s="1"/>
  <c r="YU322"/>
  <c r="YU522" s="1"/>
  <c r="YV322"/>
  <c r="YV522" s="1"/>
  <c r="YW322"/>
  <c r="YW522" s="1"/>
  <c r="YX322"/>
  <c r="YX522" s="1"/>
  <c r="YY322"/>
  <c r="YY522" s="1"/>
  <c r="YZ322"/>
  <c r="YZ522" s="1"/>
  <c r="ZA322"/>
  <c r="ZA522" s="1"/>
  <c r="ZB322"/>
  <c r="ZB522" s="1"/>
  <c r="ZC322"/>
  <c r="ZC522" s="1"/>
  <c r="ZD322"/>
  <c r="ZD522" s="1"/>
  <c r="ZE322"/>
  <c r="ZE522" s="1"/>
  <c r="ZF322"/>
  <c r="ZF522" s="1"/>
  <c r="ZG322"/>
  <c r="ZG522" s="1"/>
  <c r="ZH322"/>
  <c r="ZH522" s="1"/>
  <c r="ZI322"/>
  <c r="ZI522" s="1"/>
  <c r="ZJ322"/>
  <c r="ZJ522" s="1"/>
  <c r="ZK322"/>
  <c r="ZK522" s="1"/>
  <c r="ZL322"/>
  <c r="ZL522" s="1"/>
  <c r="ZM322"/>
  <c r="ZM522" s="1"/>
  <c r="ZN322"/>
  <c r="ZN522" s="1"/>
  <c r="ZO322"/>
  <c r="ZO522" s="1"/>
  <c r="ZP322"/>
  <c r="ZP522" s="1"/>
  <c r="ZQ322"/>
  <c r="ZQ522" s="1"/>
  <c r="ZR322"/>
  <c r="ZR522" s="1"/>
  <c r="ZS322"/>
  <c r="ZS522" s="1"/>
  <c r="ZT322"/>
  <c r="ZT522" s="1"/>
  <c r="ZU322"/>
  <c r="ZU522" s="1"/>
  <c r="ZV322"/>
  <c r="ZV522" s="1"/>
  <c r="ZW322"/>
  <c r="ZW522" s="1"/>
  <c r="ZX322"/>
  <c r="ZX522" s="1"/>
  <c r="ZY322"/>
  <c r="ZY522" s="1"/>
  <c r="ZZ322"/>
  <c r="ZZ522" s="1"/>
  <c r="AAA322"/>
  <c r="AAA522" s="1"/>
  <c r="AAB322"/>
  <c r="AAB522" s="1"/>
  <c r="AAC322"/>
  <c r="AAC522" s="1"/>
  <c r="AAD322"/>
  <c r="AAD522" s="1"/>
  <c r="AAE322"/>
  <c r="AAE522" s="1"/>
  <c r="AAF322"/>
  <c r="AAF522" s="1"/>
  <c r="AAG322"/>
  <c r="AAG522" s="1"/>
  <c r="AAH322"/>
  <c r="AAH522" s="1"/>
  <c r="AAI322"/>
  <c r="AAI522" s="1"/>
  <c r="AAJ322"/>
  <c r="AAJ522" s="1"/>
  <c r="AAK322"/>
  <c r="AAK522" s="1"/>
  <c r="AAL322"/>
  <c r="AAL522" s="1"/>
  <c r="AAM322"/>
  <c r="AAM522" s="1"/>
  <c r="AAN322"/>
  <c r="AAN522" s="1"/>
  <c r="AAO322"/>
  <c r="AAO522" s="1"/>
  <c r="AAP322"/>
  <c r="AAP522" s="1"/>
  <c r="AAQ322"/>
  <c r="AAQ522" s="1"/>
  <c r="AAR322"/>
  <c r="AAR522" s="1"/>
  <c r="AAS322"/>
  <c r="AAS522" s="1"/>
  <c r="AAT322"/>
  <c r="AAT522" s="1"/>
  <c r="AAU322"/>
  <c r="AAU522" s="1"/>
  <c r="AAV322"/>
  <c r="AAV522" s="1"/>
  <c r="AAW322"/>
  <c r="AAW522" s="1"/>
  <c r="AAX322"/>
  <c r="AAX522" s="1"/>
  <c r="AAY322"/>
  <c r="AAY522" s="1"/>
  <c r="AAZ322"/>
  <c r="AAZ522" s="1"/>
  <c r="ABA322"/>
  <c r="ABA522" s="1"/>
  <c r="ABB322"/>
  <c r="ABB522" s="1"/>
  <c r="ABC322"/>
  <c r="ABC522" s="1"/>
  <c r="ABD322"/>
  <c r="ABD522" s="1"/>
  <c r="ABE322"/>
  <c r="ABE522" s="1"/>
  <c r="ABF322"/>
  <c r="ABF522" s="1"/>
  <c r="ABG322"/>
  <c r="ABG522" s="1"/>
  <c r="ABH322"/>
  <c r="ABH522" s="1"/>
  <c r="ABI322"/>
  <c r="ABI522" s="1"/>
  <c r="ABJ322"/>
  <c r="ABJ522" s="1"/>
  <c r="ABK322"/>
  <c r="ABK522" s="1"/>
  <c r="ABL322"/>
  <c r="ABL522" s="1"/>
  <c r="ABM322"/>
  <c r="ABM522" s="1"/>
  <c r="ABN322"/>
  <c r="ABN522" s="1"/>
  <c r="ABO322"/>
  <c r="ABO522" s="1"/>
  <c r="ABP322"/>
  <c r="ABP522" s="1"/>
  <c r="ABQ322"/>
  <c r="ABQ522" s="1"/>
  <c r="ABR322"/>
  <c r="ABR522" s="1"/>
  <c r="ABS322"/>
  <c r="ABS522" s="1"/>
  <c r="ABT322"/>
  <c r="ABT522" s="1"/>
  <c r="ABU322"/>
  <c r="ABU522" s="1"/>
  <c r="ABV322"/>
  <c r="ABV522" s="1"/>
  <c r="ABW322"/>
  <c r="ABW522" s="1"/>
  <c r="ABX322"/>
  <c r="ABX522" s="1"/>
  <c r="ABY322"/>
  <c r="ABY522" s="1"/>
  <c r="ABZ322"/>
  <c r="ABZ522" s="1"/>
  <c r="ACA322"/>
  <c r="ACA522" s="1"/>
  <c r="ACB322"/>
  <c r="ACB522" s="1"/>
  <c r="ACC322"/>
  <c r="ACC522" s="1"/>
  <c r="ACD322"/>
  <c r="ACD522" s="1"/>
  <c r="ACE322"/>
  <c r="ACE522" s="1"/>
  <c r="ACF322"/>
  <c r="ACF522" s="1"/>
  <c r="ACG322"/>
  <c r="ACG522" s="1"/>
  <c r="ACH322"/>
  <c r="ACH522" s="1"/>
  <c r="ACI322"/>
  <c r="ACI522" s="1"/>
  <c r="ACJ322"/>
  <c r="ACJ522" s="1"/>
  <c r="ACK322"/>
  <c r="ACK522" s="1"/>
  <c r="ACL322"/>
  <c r="ACL522" s="1"/>
  <c r="ACM322"/>
  <c r="ACM522" s="1"/>
  <c r="ACN322"/>
  <c r="ACN522" s="1"/>
  <c r="ACO322"/>
  <c r="ACO522" s="1"/>
  <c r="ACP322"/>
  <c r="ACP522" s="1"/>
  <c r="ACQ322"/>
  <c r="ACQ522" s="1"/>
  <c r="ACR322"/>
  <c r="ACR522" s="1"/>
  <c r="ACS322"/>
  <c r="ACS522" s="1"/>
  <c r="ACT322"/>
  <c r="ACT522" s="1"/>
  <c r="ACU322"/>
  <c r="ACU522" s="1"/>
  <c r="ACV322"/>
  <c r="ACV522" s="1"/>
  <c r="ACW322"/>
  <c r="ACW522" s="1"/>
  <c r="ACX322"/>
  <c r="ACX522" s="1"/>
  <c r="ACY322"/>
  <c r="ACY522" s="1"/>
  <c r="ACZ322"/>
  <c r="ACZ522" s="1"/>
  <c r="ADA322"/>
  <c r="ADA522" s="1"/>
  <c r="ADB322"/>
  <c r="ADB522" s="1"/>
  <c r="ADC322"/>
  <c r="ADC522" s="1"/>
  <c r="ADD322"/>
  <c r="ADD522" s="1"/>
  <c r="ADE322"/>
  <c r="ADE522" s="1"/>
  <c r="ADF322"/>
  <c r="ADF522" s="1"/>
  <c r="ADG322"/>
  <c r="ADG522" s="1"/>
  <c r="ADH322"/>
  <c r="ADH522" s="1"/>
  <c r="ADI322"/>
  <c r="ADI522" s="1"/>
  <c r="ADJ322"/>
  <c r="ADJ522" s="1"/>
  <c r="ADK322"/>
  <c r="ADK522" s="1"/>
  <c r="ADL322"/>
  <c r="ADL522" s="1"/>
  <c r="ADM322"/>
  <c r="ADM522" s="1"/>
  <c r="ADN322"/>
  <c r="ADN522" s="1"/>
  <c r="ADO322"/>
  <c r="ADO522" s="1"/>
  <c r="ADP322"/>
  <c r="ADP522" s="1"/>
  <c r="ADQ322"/>
  <c r="ADQ522" s="1"/>
  <c r="ADR322"/>
  <c r="ADR522" s="1"/>
  <c r="ADS322"/>
  <c r="ADS522" s="1"/>
  <c r="ADT322"/>
  <c r="ADT522" s="1"/>
  <c r="ADU322"/>
  <c r="ADU522" s="1"/>
  <c r="ADV322"/>
  <c r="ADV522" s="1"/>
  <c r="ADW322"/>
  <c r="ADW522" s="1"/>
  <c r="ADX322"/>
  <c r="ADX522" s="1"/>
  <c r="ADY322"/>
  <c r="ADY522" s="1"/>
  <c r="ADZ322"/>
  <c r="ADZ522" s="1"/>
  <c r="AEA322"/>
  <c r="AEA522" s="1"/>
  <c r="AEB322"/>
  <c r="AEB522" s="1"/>
  <c r="AEC322"/>
  <c r="AEC522" s="1"/>
  <c r="AED322"/>
  <c r="AED522" s="1"/>
  <c r="AEE322"/>
  <c r="AEE522" s="1"/>
  <c r="AEF322"/>
  <c r="AEF522" s="1"/>
  <c r="AEG322"/>
  <c r="AEG522" s="1"/>
  <c r="AEH322"/>
  <c r="AEH522" s="1"/>
  <c r="D322"/>
  <c r="D522" s="1"/>
  <c r="E261"/>
  <c r="E521" s="1"/>
  <c r="F261"/>
  <c r="F521" s="1"/>
  <c r="G261"/>
  <c r="G521" s="1"/>
  <c r="H261"/>
  <c r="H521" s="1"/>
  <c r="I261"/>
  <c r="I521" s="1"/>
  <c r="J261"/>
  <c r="J521" s="1"/>
  <c r="K261"/>
  <c r="K521" s="1"/>
  <c r="L261"/>
  <c r="L521" s="1"/>
  <c r="M261"/>
  <c r="M521" s="1"/>
  <c r="N261"/>
  <c r="N521" s="1"/>
  <c r="O261"/>
  <c r="O521" s="1"/>
  <c r="P261"/>
  <c r="P521" s="1"/>
  <c r="Q261"/>
  <c r="Q521" s="1"/>
  <c r="R261"/>
  <c r="R521" s="1"/>
  <c r="S261"/>
  <c r="S521" s="1"/>
  <c r="T261"/>
  <c r="T521" s="1"/>
  <c r="U261"/>
  <c r="U521" s="1"/>
  <c r="V261"/>
  <c r="V521" s="1"/>
  <c r="W261"/>
  <c r="W521" s="1"/>
  <c r="X261"/>
  <c r="X521" s="1"/>
  <c r="Y261"/>
  <c r="Y521" s="1"/>
  <c r="Z261"/>
  <c r="Z521" s="1"/>
  <c r="AA261"/>
  <c r="AA521" s="1"/>
  <c r="AB261"/>
  <c r="AB521" s="1"/>
  <c r="AC261"/>
  <c r="AC521" s="1"/>
  <c r="AD261"/>
  <c r="AD521" s="1"/>
  <c r="AE261"/>
  <c r="AE521" s="1"/>
  <c r="AF261"/>
  <c r="AF521" s="1"/>
  <c r="AG261"/>
  <c r="AG521" s="1"/>
  <c r="AH261"/>
  <c r="AH521" s="1"/>
  <c r="AI261"/>
  <c r="AI521" s="1"/>
  <c r="AJ261"/>
  <c r="AJ521" s="1"/>
  <c r="AK261"/>
  <c r="AK521" s="1"/>
  <c r="AL261"/>
  <c r="AL521" s="1"/>
  <c r="AM261"/>
  <c r="AM521" s="1"/>
  <c r="AN261"/>
  <c r="AN521" s="1"/>
  <c r="AO261"/>
  <c r="AO521" s="1"/>
  <c r="AP261"/>
  <c r="AP521" s="1"/>
  <c r="AQ261"/>
  <c r="AQ521" s="1"/>
  <c r="AR261"/>
  <c r="AR521" s="1"/>
  <c r="AS261"/>
  <c r="AS521" s="1"/>
  <c r="AT261"/>
  <c r="AT521" s="1"/>
  <c r="AU261"/>
  <c r="AU521" s="1"/>
  <c r="AV261"/>
  <c r="AV521" s="1"/>
  <c r="AW261"/>
  <c r="AW521" s="1"/>
  <c r="AX261"/>
  <c r="AX521" s="1"/>
  <c r="AY261"/>
  <c r="AY521" s="1"/>
  <c r="AZ261"/>
  <c r="AZ521" s="1"/>
  <c r="BA261"/>
  <c r="BA521" s="1"/>
  <c r="BB261"/>
  <c r="BB521" s="1"/>
  <c r="BC261"/>
  <c r="BC521" s="1"/>
  <c r="BD261"/>
  <c r="BD521" s="1"/>
  <c r="BE261"/>
  <c r="BE521" s="1"/>
  <c r="BF261"/>
  <c r="BF521" s="1"/>
  <c r="BG261"/>
  <c r="BG521" s="1"/>
  <c r="BH261"/>
  <c r="BH521" s="1"/>
  <c r="BI261"/>
  <c r="BI521" s="1"/>
  <c r="BJ261"/>
  <c r="BJ521" s="1"/>
  <c r="BK261"/>
  <c r="BK521" s="1"/>
  <c r="BL261"/>
  <c r="BL521" s="1"/>
  <c r="BM261"/>
  <c r="BM521" s="1"/>
  <c r="BN261"/>
  <c r="BN521" s="1"/>
  <c r="BO261"/>
  <c r="BO521" s="1"/>
  <c r="BP261"/>
  <c r="BP521" s="1"/>
  <c r="BQ261"/>
  <c r="BQ521" s="1"/>
  <c r="BR261"/>
  <c r="BR521" s="1"/>
  <c r="BS261"/>
  <c r="BS521" s="1"/>
  <c r="BT261"/>
  <c r="BT521" s="1"/>
  <c r="BU261"/>
  <c r="BU521" s="1"/>
  <c r="BV261"/>
  <c r="BV521" s="1"/>
  <c r="BW261"/>
  <c r="BW521" s="1"/>
  <c r="BX261"/>
  <c r="BX521" s="1"/>
  <c r="BY261"/>
  <c r="BY521" s="1"/>
  <c r="BZ261"/>
  <c r="BZ521" s="1"/>
  <c r="CA261"/>
  <c r="CA521" s="1"/>
  <c r="CB261"/>
  <c r="CB521" s="1"/>
  <c r="CC261"/>
  <c r="CC521" s="1"/>
  <c r="CD261"/>
  <c r="CD521" s="1"/>
  <c r="CE261"/>
  <c r="CE521" s="1"/>
  <c r="CF261"/>
  <c r="CF521" s="1"/>
  <c r="CG261"/>
  <c r="CG521" s="1"/>
  <c r="CH261"/>
  <c r="CH521" s="1"/>
  <c r="FB261"/>
  <c r="FB521" s="1"/>
  <c r="CI261"/>
  <c r="CI521" s="1"/>
  <c r="CJ261"/>
  <c r="CJ521" s="1"/>
  <c r="CK261"/>
  <c r="CK521" s="1"/>
  <c r="CL261"/>
  <c r="CL521" s="1"/>
  <c r="CM261"/>
  <c r="CM521" s="1"/>
  <c r="CN261"/>
  <c r="CN521" s="1"/>
  <c r="CO261"/>
  <c r="CO521" s="1"/>
  <c r="CP261"/>
  <c r="CP521" s="1"/>
  <c r="CQ261"/>
  <c r="CQ521" s="1"/>
  <c r="CR261"/>
  <c r="CR521" s="1"/>
  <c r="CS261"/>
  <c r="CS521" s="1"/>
  <c r="CT261"/>
  <c r="CT521" s="1"/>
  <c r="CU261"/>
  <c r="CU521" s="1"/>
  <c r="CV261"/>
  <c r="CV521" s="1"/>
  <c r="CW261"/>
  <c r="CW521" s="1"/>
  <c r="CX261"/>
  <c r="CX521" s="1"/>
  <c r="CY261"/>
  <c r="CY521" s="1"/>
  <c r="CZ261"/>
  <c r="CZ521" s="1"/>
  <c r="DA261"/>
  <c r="DA521" s="1"/>
  <c r="DB261"/>
  <c r="DB521" s="1"/>
  <c r="DC261"/>
  <c r="DC521" s="1"/>
  <c r="DD261"/>
  <c r="DD521" s="1"/>
  <c r="DE261"/>
  <c r="DE521" s="1"/>
  <c r="DF261"/>
  <c r="DF521" s="1"/>
  <c r="DG261"/>
  <c r="DG521" s="1"/>
  <c r="DH261"/>
  <c r="DH521" s="1"/>
  <c r="DI261"/>
  <c r="DI521" s="1"/>
  <c r="DJ261"/>
  <c r="DJ521" s="1"/>
  <c r="DK261"/>
  <c r="DK521" s="1"/>
  <c r="DL261"/>
  <c r="DL521" s="1"/>
  <c r="DM261"/>
  <c r="DM521" s="1"/>
  <c r="DN261"/>
  <c r="DN521" s="1"/>
  <c r="DO261"/>
  <c r="DO521" s="1"/>
  <c r="DP261"/>
  <c r="DP521" s="1"/>
  <c r="DQ261"/>
  <c r="DQ521" s="1"/>
  <c r="DR261"/>
  <c r="DR521" s="1"/>
  <c r="DS261"/>
  <c r="DS521" s="1"/>
  <c r="DT261"/>
  <c r="DT521" s="1"/>
  <c r="DU261"/>
  <c r="DU521" s="1"/>
  <c r="DV261"/>
  <c r="DV521" s="1"/>
  <c r="DW261"/>
  <c r="DW521" s="1"/>
  <c r="DX261"/>
  <c r="DX521" s="1"/>
  <c r="DY261"/>
  <c r="DY521" s="1"/>
  <c r="DZ261"/>
  <c r="DZ521" s="1"/>
  <c r="EA261"/>
  <c r="EA521" s="1"/>
  <c r="EB261"/>
  <c r="EB521" s="1"/>
  <c r="EC261"/>
  <c r="EC521" s="1"/>
  <c r="ED261"/>
  <c r="ED521" s="1"/>
  <c r="FC261"/>
  <c r="FC521" s="1"/>
  <c r="EE261"/>
  <c r="EE521" s="1"/>
  <c r="EF261"/>
  <c r="EF521" s="1"/>
  <c r="EG261"/>
  <c r="EG521" s="1"/>
  <c r="EH261"/>
  <c r="EH521" s="1"/>
  <c r="EI261"/>
  <c r="EI521" s="1"/>
  <c r="EJ261"/>
  <c r="EJ521" s="1"/>
  <c r="EK261"/>
  <c r="EK521" s="1"/>
  <c r="EL261"/>
  <c r="EL521" s="1"/>
  <c r="EM261"/>
  <c r="EM521" s="1"/>
  <c r="EN261"/>
  <c r="EN521" s="1"/>
  <c r="EO261"/>
  <c r="EO521" s="1"/>
  <c r="EP261"/>
  <c r="EP521" s="1"/>
  <c r="EQ261"/>
  <c r="EQ521" s="1"/>
  <c r="ER261"/>
  <c r="ER521" s="1"/>
  <c r="ES261"/>
  <c r="ES521" s="1"/>
  <c r="ET261"/>
  <c r="ET521" s="1"/>
  <c r="EU261"/>
  <c r="EU521" s="1"/>
  <c r="EV261"/>
  <c r="EV521" s="1"/>
  <c r="EW261"/>
  <c r="EW521" s="1"/>
  <c r="EX261"/>
  <c r="EX521" s="1"/>
  <c r="EY261"/>
  <c r="EY521" s="1"/>
  <c r="FD261"/>
  <c r="FD521" s="1"/>
  <c r="FE261"/>
  <c r="FE521" s="1"/>
  <c r="FK261"/>
  <c r="FK521" s="1"/>
  <c r="FL261"/>
  <c r="FL521" s="1"/>
  <c r="EZ261"/>
  <c r="EZ521" s="1"/>
  <c r="FH261"/>
  <c r="FH521" s="1"/>
  <c r="FF261"/>
  <c r="FF521" s="1"/>
  <c r="FI261"/>
  <c r="FI521" s="1"/>
  <c r="FJ261"/>
  <c r="FJ521" s="1"/>
  <c r="FA261"/>
  <c r="FA521" s="1"/>
  <c r="FM261"/>
  <c r="FM521" s="1"/>
  <c r="FG261"/>
  <c r="FG521" s="1"/>
  <c r="FN261"/>
  <c r="FN521" s="1"/>
  <c r="FO261"/>
  <c r="FO521" s="1"/>
  <c r="FP261"/>
  <c r="FP521" s="1"/>
  <c r="FQ261"/>
  <c r="FQ521" s="1"/>
  <c r="FR261"/>
  <c r="FR521" s="1"/>
  <c r="FS261"/>
  <c r="FS521" s="1"/>
  <c r="FT261"/>
  <c r="FT521" s="1"/>
  <c r="FU261"/>
  <c r="FU521" s="1"/>
  <c r="FV261"/>
  <c r="FV521" s="1"/>
  <c r="FW261"/>
  <c r="FW521" s="1"/>
  <c r="FX261"/>
  <c r="FX521" s="1"/>
  <c r="FY261"/>
  <c r="FY521" s="1"/>
  <c r="FZ261"/>
  <c r="FZ521" s="1"/>
  <c r="GA261"/>
  <c r="GA521" s="1"/>
  <c r="GB261"/>
  <c r="GB521" s="1"/>
  <c r="GC261"/>
  <c r="GC521" s="1"/>
  <c r="GD261"/>
  <c r="GD521" s="1"/>
  <c r="GE261"/>
  <c r="GE521" s="1"/>
  <c r="GF261"/>
  <c r="GF521" s="1"/>
  <c r="GG261"/>
  <c r="GG521" s="1"/>
  <c r="GH261"/>
  <c r="GH521" s="1"/>
  <c r="GI261"/>
  <c r="GI521" s="1"/>
  <c r="GJ261"/>
  <c r="GJ521" s="1"/>
  <c r="GK261"/>
  <c r="GK521" s="1"/>
  <c r="GL261"/>
  <c r="GL521" s="1"/>
  <c r="GM261"/>
  <c r="GM521" s="1"/>
  <c r="GN261"/>
  <c r="GN521" s="1"/>
  <c r="GO261"/>
  <c r="GO521" s="1"/>
  <c r="GP261"/>
  <c r="GP521" s="1"/>
  <c r="GQ261"/>
  <c r="GQ521" s="1"/>
  <c r="GR261"/>
  <c r="GR521" s="1"/>
  <c r="GS261"/>
  <c r="GS521" s="1"/>
  <c r="GT261"/>
  <c r="GT521" s="1"/>
  <c r="GU261"/>
  <c r="GU521" s="1"/>
  <c r="GV261"/>
  <c r="GV521" s="1"/>
  <c r="GW261"/>
  <c r="GW521" s="1"/>
  <c r="GX261"/>
  <c r="GX521" s="1"/>
  <c r="GY261"/>
  <c r="GY521" s="1"/>
  <c r="GZ261"/>
  <c r="GZ521" s="1"/>
  <c r="HA261"/>
  <c r="HA521" s="1"/>
  <c r="HB261"/>
  <c r="HB521" s="1"/>
  <c r="HC261"/>
  <c r="HC521" s="1"/>
  <c r="HD261"/>
  <c r="HD521" s="1"/>
  <c r="HE261"/>
  <c r="HE521" s="1"/>
  <c r="HF261"/>
  <c r="HF521" s="1"/>
  <c r="HG261"/>
  <c r="HG521" s="1"/>
  <c r="HH261"/>
  <c r="HH521" s="1"/>
  <c r="HI261"/>
  <c r="HI521" s="1"/>
  <c r="HJ261"/>
  <c r="HJ521" s="1"/>
  <c r="HK261"/>
  <c r="HK521" s="1"/>
  <c r="HL261"/>
  <c r="HL521" s="1"/>
  <c r="HM261"/>
  <c r="HM521" s="1"/>
  <c r="HN261"/>
  <c r="HN521" s="1"/>
  <c r="HO261"/>
  <c r="HO521" s="1"/>
  <c r="HP261"/>
  <c r="HP521" s="1"/>
  <c r="HQ261"/>
  <c r="HQ521" s="1"/>
  <c r="HR261"/>
  <c r="HR521" s="1"/>
  <c r="HS261"/>
  <c r="HS521" s="1"/>
  <c r="HT261"/>
  <c r="HT521" s="1"/>
  <c r="HU261"/>
  <c r="HU521" s="1"/>
  <c r="HV261"/>
  <c r="HV521" s="1"/>
  <c r="HW261"/>
  <c r="HW521" s="1"/>
  <c r="HX261"/>
  <c r="HX521" s="1"/>
  <c r="HY261"/>
  <c r="HY521" s="1"/>
  <c r="HZ261"/>
  <c r="HZ521" s="1"/>
  <c r="IA261"/>
  <c r="IA521" s="1"/>
  <c r="IB261"/>
  <c r="IB521" s="1"/>
  <c r="IC261"/>
  <c r="IC521" s="1"/>
  <c r="ID261"/>
  <c r="ID521" s="1"/>
  <c r="IE261"/>
  <c r="IE521" s="1"/>
  <c r="IF261"/>
  <c r="IF521" s="1"/>
  <c r="IG261"/>
  <c r="IG521" s="1"/>
  <c r="IH261"/>
  <c r="IH521" s="1"/>
  <c r="II261"/>
  <c r="II521" s="1"/>
  <c r="IJ261"/>
  <c r="IJ521" s="1"/>
  <c r="IK261"/>
  <c r="IK521" s="1"/>
  <c r="IL261"/>
  <c r="IL521" s="1"/>
  <c r="IN261"/>
  <c r="IN521" s="1"/>
  <c r="IO261"/>
  <c r="IO521" s="1"/>
  <c r="IP261"/>
  <c r="IP521" s="1"/>
  <c r="IQ261"/>
  <c r="IQ521" s="1"/>
  <c r="IR261"/>
  <c r="IR521" s="1"/>
  <c r="IS261"/>
  <c r="IS521" s="1"/>
  <c r="IT261"/>
  <c r="IT521" s="1"/>
  <c r="IU261"/>
  <c r="IU521" s="1"/>
  <c r="IV261"/>
  <c r="IV521" s="1"/>
  <c r="IW261"/>
  <c r="IW521" s="1"/>
  <c r="IX261"/>
  <c r="IX521" s="1"/>
  <c r="IY261"/>
  <c r="IY521" s="1"/>
  <c r="IZ261"/>
  <c r="IZ521" s="1"/>
  <c r="JA261"/>
  <c r="JA521" s="1"/>
  <c r="JB261"/>
  <c r="JB521" s="1"/>
  <c r="JC261"/>
  <c r="JC521" s="1"/>
  <c r="JD261"/>
  <c r="JD521" s="1"/>
  <c r="JE261"/>
  <c r="JE521" s="1"/>
  <c r="JF261"/>
  <c r="JF521" s="1"/>
  <c r="JG261"/>
  <c r="JG521" s="1"/>
  <c r="JH261"/>
  <c r="JH521" s="1"/>
  <c r="JI261"/>
  <c r="JI521" s="1"/>
  <c r="JJ261"/>
  <c r="JJ521" s="1"/>
  <c r="JK261"/>
  <c r="JK521" s="1"/>
  <c r="JL261"/>
  <c r="JL521" s="1"/>
  <c r="JM261"/>
  <c r="JM521" s="1"/>
  <c r="JN261"/>
  <c r="JN521" s="1"/>
  <c r="JO261"/>
  <c r="JO521" s="1"/>
  <c r="JP261"/>
  <c r="JP521" s="1"/>
  <c r="JQ261"/>
  <c r="JQ521" s="1"/>
  <c r="JR261"/>
  <c r="JR521" s="1"/>
  <c r="JS261"/>
  <c r="JS521" s="1"/>
  <c r="JT261"/>
  <c r="JT521" s="1"/>
  <c r="JU261"/>
  <c r="JU521" s="1"/>
  <c r="JV261"/>
  <c r="JV521" s="1"/>
  <c r="JW261"/>
  <c r="JW521" s="1"/>
  <c r="JX261"/>
  <c r="JX521" s="1"/>
  <c r="JY261"/>
  <c r="JY521" s="1"/>
  <c r="JZ261"/>
  <c r="JZ521" s="1"/>
  <c r="KA261"/>
  <c r="KA521" s="1"/>
  <c r="KB261"/>
  <c r="KB521" s="1"/>
  <c r="KC261"/>
  <c r="KC521" s="1"/>
  <c r="KD261"/>
  <c r="KD521" s="1"/>
  <c r="KE261"/>
  <c r="KE521" s="1"/>
  <c r="KF261"/>
  <c r="KF521" s="1"/>
  <c r="KG261"/>
  <c r="KG521" s="1"/>
  <c r="KH261"/>
  <c r="KH521" s="1"/>
  <c r="KI261"/>
  <c r="KI521" s="1"/>
  <c r="KJ261"/>
  <c r="KJ521" s="1"/>
  <c r="KK261"/>
  <c r="KK521" s="1"/>
  <c r="KL261"/>
  <c r="KL521" s="1"/>
  <c r="KM261"/>
  <c r="KM521" s="1"/>
  <c r="KN261"/>
  <c r="KN521" s="1"/>
  <c r="KO261"/>
  <c r="KO521" s="1"/>
  <c r="KP261"/>
  <c r="KP521" s="1"/>
  <c r="KQ261"/>
  <c r="KQ521" s="1"/>
  <c r="KR261"/>
  <c r="KR521" s="1"/>
  <c r="KS261"/>
  <c r="KS521" s="1"/>
  <c r="KT261"/>
  <c r="KT521" s="1"/>
  <c r="KU261"/>
  <c r="KU521" s="1"/>
  <c r="KV261"/>
  <c r="KV521" s="1"/>
  <c r="KW261"/>
  <c r="KW521" s="1"/>
  <c r="KX261"/>
  <c r="KX521" s="1"/>
  <c r="KY261"/>
  <c r="KY521" s="1"/>
  <c r="KZ261"/>
  <c r="KZ521" s="1"/>
  <c r="LA261"/>
  <c r="LA521" s="1"/>
  <c r="LB261"/>
  <c r="LB521" s="1"/>
  <c r="LC261"/>
  <c r="LC521" s="1"/>
  <c r="LD261"/>
  <c r="LD521" s="1"/>
  <c r="LE261"/>
  <c r="LE521" s="1"/>
  <c r="LF261"/>
  <c r="LF521" s="1"/>
  <c r="LG261"/>
  <c r="LG521" s="1"/>
  <c r="LH261"/>
  <c r="LH521" s="1"/>
  <c r="LI261"/>
  <c r="LI521" s="1"/>
  <c r="LJ261"/>
  <c r="LJ521" s="1"/>
  <c r="LK261"/>
  <c r="LK521" s="1"/>
  <c r="LL261"/>
  <c r="LL521" s="1"/>
  <c r="LM261"/>
  <c r="LM521" s="1"/>
  <c r="LN261"/>
  <c r="LN521" s="1"/>
  <c r="LO261"/>
  <c r="LO521" s="1"/>
  <c r="LP261"/>
  <c r="LP521" s="1"/>
  <c r="LQ261"/>
  <c r="LQ521" s="1"/>
  <c r="LR261"/>
  <c r="LR521" s="1"/>
  <c r="LS261"/>
  <c r="LS521" s="1"/>
  <c r="LT261"/>
  <c r="LT521" s="1"/>
  <c r="LU261"/>
  <c r="LU521" s="1"/>
  <c r="LV261"/>
  <c r="LV521" s="1"/>
  <c r="LW261"/>
  <c r="LW521" s="1"/>
  <c r="LX261"/>
  <c r="LX521" s="1"/>
  <c r="LY261"/>
  <c r="LY521" s="1"/>
  <c r="LZ261"/>
  <c r="LZ521" s="1"/>
  <c r="MA261"/>
  <c r="MA521" s="1"/>
  <c r="MB261"/>
  <c r="MB521" s="1"/>
  <c r="MC261"/>
  <c r="MC521" s="1"/>
  <c r="MD261"/>
  <c r="MD521" s="1"/>
  <c r="ME261"/>
  <c r="ME521" s="1"/>
  <c r="MF261"/>
  <c r="MF521" s="1"/>
  <c r="MG261"/>
  <c r="MG521" s="1"/>
  <c r="MH261"/>
  <c r="MH521" s="1"/>
  <c r="MI261"/>
  <c r="MI521" s="1"/>
  <c r="MJ261"/>
  <c r="MJ521" s="1"/>
  <c r="MK261"/>
  <c r="MK521" s="1"/>
  <c r="ML261"/>
  <c r="ML521" s="1"/>
  <c r="MM261"/>
  <c r="MM521" s="1"/>
  <c r="MN261"/>
  <c r="MN521" s="1"/>
  <c r="MO261"/>
  <c r="MO521" s="1"/>
  <c r="MP261"/>
  <c r="MP521" s="1"/>
  <c r="MQ261"/>
  <c r="MQ521" s="1"/>
  <c r="MR261"/>
  <c r="MR521" s="1"/>
  <c r="MS261"/>
  <c r="MS521" s="1"/>
  <c r="MT261"/>
  <c r="MT521" s="1"/>
  <c r="MU261"/>
  <c r="MU521" s="1"/>
  <c r="MV261"/>
  <c r="MV521" s="1"/>
  <c r="MW261"/>
  <c r="MW521" s="1"/>
  <c r="MX261"/>
  <c r="MX521" s="1"/>
  <c r="MY261"/>
  <c r="MY521" s="1"/>
  <c r="MZ261"/>
  <c r="MZ521" s="1"/>
  <c r="NA261"/>
  <c r="NA521" s="1"/>
  <c r="NB261"/>
  <c r="NB521" s="1"/>
  <c r="NC261"/>
  <c r="NC521" s="1"/>
  <c r="ND261"/>
  <c r="ND521" s="1"/>
  <c r="NE261"/>
  <c r="NE521" s="1"/>
  <c r="NF261"/>
  <c r="NF521" s="1"/>
  <c r="NG261"/>
  <c r="NG521" s="1"/>
  <c r="NH261"/>
  <c r="NH521" s="1"/>
  <c r="NI261"/>
  <c r="NI521" s="1"/>
  <c r="NJ261"/>
  <c r="NJ521" s="1"/>
  <c r="NK261"/>
  <c r="NK521" s="1"/>
  <c r="NL261"/>
  <c r="NL521" s="1"/>
  <c r="NM261"/>
  <c r="NM521" s="1"/>
  <c r="NN261"/>
  <c r="NN521" s="1"/>
  <c r="NO261"/>
  <c r="NO521" s="1"/>
  <c r="NP261"/>
  <c r="NP521" s="1"/>
  <c r="NQ261"/>
  <c r="NQ521" s="1"/>
  <c r="NR261"/>
  <c r="NR521" s="1"/>
  <c r="NS261"/>
  <c r="NS521" s="1"/>
  <c r="NT261"/>
  <c r="NT521" s="1"/>
  <c r="NU261"/>
  <c r="NU521" s="1"/>
  <c r="NV261"/>
  <c r="NV521" s="1"/>
  <c r="NW261"/>
  <c r="NW521" s="1"/>
  <c r="NX261"/>
  <c r="NX521" s="1"/>
  <c r="NY261"/>
  <c r="NY521" s="1"/>
  <c r="NZ261"/>
  <c r="NZ521" s="1"/>
  <c r="OA261"/>
  <c r="OA521" s="1"/>
  <c r="OB261"/>
  <c r="OB521" s="1"/>
  <c r="OC261"/>
  <c r="OC521" s="1"/>
  <c r="OD261"/>
  <c r="OD521" s="1"/>
  <c r="OE261"/>
  <c r="OE521" s="1"/>
  <c r="OF261"/>
  <c r="OF521" s="1"/>
  <c r="OG261"/>
  <c r="OG521" s="1"/>
  <c r="OH261"/>
  <c r="OH521" s="1"/>
  <c r="OI261"/>
  <c r="OI521" s="1"/>
  <c r="OJ261"/>
  <c r="OJ521" s="1"/>
  <c r="OK261"/>
  <c r="OK521" s="1"/>
  <c r="OL261"/>
  <c r="OL521" s="1"/>
  <c r="OM261"/>
  <c r="OM521" s="1"/>
  <c r="ON261"/>
  <c r="ON521" s="1"/>
  <c r="OO261"/>
  <c r="OO521" s="1"/>
  <c r="OP261"/>
  <c r="OP521" s="1"/>
  <c r="OQ261"/>
  <c r="OQ521" s="1"/>
  <c r="OR261"/>
  <c r="OR521" s="1"/>
  <c r="OS261"/>
  <c r="OS521" s="1"/>
  <c r="OT261"/>
  <c r="OT521" s="1"/>
  <c r="OU261"/>
  <c r="OU521" s="1"/>
  <c r="OV261"/>
  <c r="OV521" s="1"/>
  <c r="OW261"/>
  <c r="OW521" s="1"/>
  <c r="OX261"/>
  <c r="OX521" s="1"/>
  <c r="OY261"/>
  <c r="OY521" s="1"/>
  <c r="OZ261"/>
  <c r="OZ521" s="1"/>
  <c r="PA261"/>
  <c r="PA521" s="1"/>
  <c r="PB261"/>
  <c r="PB521" s="1"/>
  <c r="PC261"/>
  <c r="PC521" s="1"/>
  <c r="PD261"/>
  <c r="PD521" s="1"/>
  <c r="PE261"/>
  <c r="PE521" s="1"/>
  <c r="PF261"/>
  <c r="PF521" s="1"/>
  <c r="PG261"/>
  <c r="PG521" s="1"/>
  <c r="PH261"/>
  <c r="PH521" s="1"/>
  <c r="PI261"/>
  <c r="PI521" s="1"/>
  <c r="PJ261"/>
  <c r="PJ521" s="1"/>
  <c r="PK261"/>
  <c r="PK521" s="1"/>
  <c r="PL261"/>
  <c r="PL521" s="1"/>
  <c r="PM261"/>
  <c r="PM521" s="1"/>
  <c r="PN261"/>
  <c r="PN521" s="1"/>
  <c r="PO261"/>
  <c r="PO521" s="1"/>
  <c r="PP261"/>
  <c r="PP521" s="1"/>
  <c r="PQ261"/>
  <c r="PQ521" s="1"/>
  <c r="PR261"/>
  <c r="PR521" s="1"/>
  <c r="PS261"/>
  <c r="PS521" s="1"/>
  <c r="PT261"/>
  <c r="PT521" s="1"/>
  <c r="PU261"/>
  <c r="PU521" s="1"/>
  <c r="PV261"/>
  <c r="PV521" s="1"/>
  <c r="PW261"/>
  <c r="PW521" s="1"/>
  <c r="PX261"/>
  <c r="PX521" s="1"/>
  <c r="PY261"/>
  <c r="PY521" s="1"/>
  <c r="PZ261"/>
  <c r="PZ521" s="1"/>
  <c r="QA261"/>
  <c r="QA521" s="1"/>
  <c r="QB261"/>
  <c r="QB521" s="1"/>
  <c r="QC261"/>
  <c r="QC521" s="1"/>
  <c r="QD261"/>
  <c r="QD521" s="1"/>
  <c r="QE261"/>
  <c r="QE521" s="1"/>
  <c r="QF261"/>
  <c r="QF521" s="1"/>
  <c r="QG261"/>
  <c r="QG521" s="1"/>
  <c r="QH261"/>
  <c r="QH521" s="1"/>
  <c r="QI261"/>
  <c r="QI521" s="1"/>
  <c r="QJ261"/>
  <c r="QJ521" s="1"/>
  <c r="QK261"/>
  <c r="QK521" s="1"/>
  <c r="QL261"/>
  <c r="QL521" s="1"/>
  <c r="QM261"/>
  <c r="QM521" s="1"/>
  <c r="QN261"/>
  <c r="QN521" s="1"/>
  <c r="QO261"/>
  <c r="QO521" s="1"/>
  <c r="QP261"/>
  <c r="QP521" s="1"/>
  <c r="QQ261"/>
  <c r="QQ521" s="1"/>
  <c r="QR261"/>
  <c r="QR521" s="1"/>
  <c r="QS261"/>
  <c r="QS521" s="1"/>
  <c r="QT261"/>
  <c r="QT521" s="1"/>
  <c r="QU261"/>
  <c r="QU521" s="1"/>
  <c r="QV261"/>
  <c r="QV521" s="1"/>
  <c r="QW261"/>
  <c r="QW521" s="1"/>
  <c r="QX261"/>
  <c r="QX521" s="1"/>
  <c r="QY261"/>
  <c r="QY521" s="1"/>
  <c r="QZ261"/>
  <c r="QZ521" s="1"/>
  <c r="RA261"/>
  <c r="RA521" s="1"/>
  <c r="RB261"/>
  <c r="RB521" s="1"/>
  <c r="RC261"/>
  <c r="RC521" s="1"/>
  <c r="RD261"/>
  <c r="RD521" s="1"/>
  <c r="RE261"/>
  <c r="RE521" s="1"/>
  <c r="RF261"/>
  <c r="RF521" s="1"/>
  <c r="RG261"/>
  <c r="RG521" s="1"/>
  <c r="RH261"/>
  <c r="RH521" s="1"/>
  <c r="RI261"/>
  <c r="RI521" s="1"/>
  <c r="RJ261"/>
  <c r="RJ521" s="1"/>
  <c r="RK261"/>
  <c r="RK521" s="1"/>
  <c r="RL261"/>
  <c r="RL521" s="1"/>
  <c r="RM261"/>
  <c r="RM521" s="1"/>
  <c r="RN261"/>
  <c r="RN521" s="1"/>
  <c r="RO261"/>
  <c r="RO521" s="1"/>
  <c r="RP261"/>
  <c r="RP521" s="1"/>
  <c r="RQ261"/>
  <c r="RQ521" s="1"/>
  <c r="RR261"/>
  <c r="RR521" s="1"/>
  <c r="RS261"/>
  <c r="RS521" s="1"/>
  <c r="RT261"/>
  <c r="RT521" s="1"/>
  <c r="RU261"/>
  <c r="RU521" s="1"/>
  <c r="RV261"/>
  <c r="RV521" s="1"/>
  <c r="RW261"/>
  <c r="RW521" s="1"/>
  <c r="RX261"/>
  <c r="RX521" s="1"/>
  <c r="RY261"/>
  <c r="RY521" s="1"/>
  <c r="RZ261"/>
  <c r="RZ521" s="1"/>
  <c r="SA261"/>
  <c r="SA521" s="1"/>
  <c r="SB261"/>
  <c r="SB521" s="1"/>
  <c r="SC261"/>
  <c r="SC521" s="1"/>
  <c r="SD261"/>
  <c r="SD521" s="1"/>
  <c r="SE261"/>
  <c r="SE521" s="1"/>
  <c r="SF261"/>
  <c r="SF521" s="1"/>
  <c r="SG261"/>
  <c r="SG521" s="1"/>
  <c r="SH261"/>
  <c r="SH521" s="1"/>
  <c r="SI261"/>
  <c r="SI521" s="1"/>
  <c r="SJ261"/>
  <c r="SJ521" s="1"/>
  <c r="SK261"/>
  <c r="SK521" s="1"/>
  <c r="SL261"/>
  <c r="SL521" s="1"/>
  <c r="SM261"/>
  <c r="SM521" s="1"/>
  <c r="SN261"/>
  <c r="SN521" s="1"/>
  <c r="SO261"/>
  <c r="SO521" s="1"/>
  <c r="SP261"/>
  <c r="SP521" s="1"/>
  <c r="SQ261"/>
  <c r="SQ521" s="1"/>
  <c r="SR261"/>
  <c r="SR521" s="1"/>
  <c r="SS261"/>
  <c r="SS521" s="1"/>
  <c r="ST261"/>
  <c r="ST521" s="1"/>
  <c r="SU261"/>
  <c r="SU521" s="1"/>
  <c r="SV261"/>
  <c r="SV521" s="1"/>
  <c r="SW261"/>
  <c r="SW521" s="1"/>
  <c r="SX261"/>
  <c r="SX521" s="1"/>
  <c r="SY261"/>
  <c r="SY521" s="1"/>
  <c r="SZ261"/>
  <c r="SZ521" s="1"/>
  <c r="TA261"/>
  <c r="TA521" s="1"/>
  <c r="TB261"/>
  <c r="TB521" s="1"/>
  <c r="TC261"/>
  <c r="TC521" s="1"/>
  <c r="TD261"/>
  <c r="TD521" s="1"/>
  <c r="TE261"/>
  <c r="TE521" s="1"/>
  <c r="TF261"/>
  <c r="TF521" s="1"/>
  <c r="TG261"/>
  <c r="TG521" s="1"/>
  <c r="TH261"/>
  <c r="TH521" s="1"/>
  <c r="TI261"/>
  <c r="TI521" s="1"/>
  <c r="TJ261"/>
  <c r="TJ521" s="1"/>
  <c r="TK261"/>
  <c r="TK521" s="1"/>
  <c r="TL261"/>
  <c r="TL521" s="1"/>
  <c r="TM261"/>
  <c r="TM521" s="1"/>
  <c r="TN261"/>
  <c r="TN521" s="1"/>
  <c r="TO261"/>
  <c r="TO521" s="1"/>
  <c r="TP261"/>
  <c r="TP521" s="1"/>
  <c r="TQ261"/>
  <c r="TQ521" s="1"/>
  <c r="TR261"/>
  <c r="TR521" s="1"/>
  <c r="TS261"/>
  <c r="TS521" s="1"/>
  <c r="TT261"/>
  <c r="TT521" s="1"/>
  <c r="TU261"/>
  <c r="TU521" s="1"/>
  <c r="TV261"/>
  <c r="TV521" s="1"/>
  <c r="TW261"/>
  <c r="TW521" s="1"/>
  <c r="TX261"/>
  <c r="TX521" s="1"/>
  <c r="TY261"/>
  <c r="TY521" s="1"/>
  <c r="TZ261"/>
  <c r="TZ521" s="1"/>
  <c r="UA261"/>
  <c r="UA521" s="1"/>
  <c r="UB261"/>
  <c r="UB521" s="1"/>
  <c r="UC261"/>
  <c r="UC521" s="1"/>
  <c r="UD261"/>
  <c r="UD521" s="1"/>
  <c r="UE261"/>
  <c r="UE521" s="1"/>
  <c r="UF261"/>
  <c r="UF521" s="1"/>
  <c r="UG261"/>
  <c r="UG521" s="1"/>
  <c r="UH261"/>
  <c r="UH521" s="1"/>
  <c r="UI261"/>
  <c r="UI521" s="1"/>
  <c r="UJ261"/>
  <c r="UJ521" s="1"/>
  <c r="UK261"/>
  <c r="UK521" s="1"/>
  <c r="UL261"/>
  <c r="UL521" s="1"/>
  <c r="UM261"/>
  <c r="UM521" s="1"/>
  <c r="UN261"/>
  <c r="UN521" s="1"/>
  <c r="UO261"/>
  <c r="UO521" s="1"/>
  <c r="UP261"/>
  <c r="UP521" s="1"/>
  <c r="UQ261"/>
  <c r="UQ521" s="1"/>
  <c r="UR261"/>
  <c r="UR521" s="1"/>
  <c r="US261"/>
  <c r="US521" s="1"/>
  <c r="UT261"/>
  <c r="UT521" s="1"/>
  <c r="UU261"/>
  <c r="UU521" s="1"/>
  <c r="UV261"/>
  <c r="UV521" s="1"/>
  <c r="UW261"/>
  <c r="UW521" s="1"/>
  <c r="UX261"/>
  <c r="UX521" s="1"/>
  <c r="UY261"/>
  <c r="UY521" s="1"/>
  <c r="UZ261"/>
  <c r="UZ521" s="1"/>
  <c r="VA261"/>
  <c r="VA521" s="1"/>
  <c r="VB261"/>
  <c r="VB521" s="1"/>
  <c r="VC261"/>
  <c r="VC521" s="1"/>
  <c r="VD261"/>
  <c r="VD521" s="1"/>
  <c r="VE261"/>
  <c r="VE521" s="1"/>
  <c r="VF261"/>
  <c r="VF521" s="1"/>
  <c r="VG261"/>
  <c r="VG521" s="1"/>
  <c r="VH261"/>
  <c r="VH521" s="1"/>
  <c r="VI261"/>
  <c r="VI521" s="1"/>
  <c r="VJ261"/>
  <c r="VJ521" s="1"/>
  <c r="VK261"/>
  <c r="VK521" s="1"/>
  <c r="VL261"/>
  <c r="VL521" s="1"/>
  <c r="VM261"/>
  <c r="VM521" s="1"/>
  <c r="VN261"/>
  <c r="VN521" s="1"/>
  <c r="VO261"/>
  <c r="VO521" s="1"/>
  <c r="VP261"/>
  <c r="VP521" s="1"/>
  <c r="VQ261"/>
  <c r="VQ521" s="1"/>
  <c r="VR261"/>
  <c r="VR521" s="1"/>
  <c r="VS261"/>
  <c r="VS521" s="1"/>
  <c r="VT261"/>
  <c r="VT521" s="1"/>
  <c r="VU261"/>
  <c r="VU521" s="1"/>
  <c r="VV261"/>
  <c r="VV521" s="1"/>
  <c r="VW261"/>
  <c r="VW521" s="1"/>
  <c r="VX261"/>
  <c r="VX521" s="1"/>
  <c r="VY261"/>
  <c r="VY521" s="1"/>
  <c r="VZ261"/>
  <c r="VZ521" s="1"/>
  <c r="WA261"/>
  <c r="WA521" s="1"/>
  <c r="WB261"/>
  <c r="WB521" s="1"/>
  <c r="WC261"/>
  <c r="WC521" s="1"/>
  <c r="WD261"/>
  <c r="WD521" s="1"/>
  <c r="WE261"/>
  <c r="WE521" s="1"/>
  <c r="WF261"/>
  <c r="WF521" s="1"/>
  <c r="WG261"/>
  <c r="WG521" s="1"/>
  <c r="WH261"/>
  <c r="WH521" s="1"/>
  <c r="WI261"/>
  <c r="WI521" s="1"/>
  <c r="WJ261"/>
  <c r="WJ521" s="1"/>
  <c r="WK261"/>
  <c r="WK521" s="1"/>
  <c r="WL261"/>
  <c r="WL521" s="1"/>
  <c r="WM261"/>
  <c r="WM521" s="1"/>
  <c r="WN261"/>
  <c r="WN521" s="1"/>
  <c r="WO261"/>
  <c r="WO521" s="1"/>
  <c r="WP261"/>
  <c r="WP521" s="1"/>
  <c r="WQ261"/>
  <c r="WQ521" s="1"/>
  <c r="WR261"/>
  <c r="WR521" s="1"/>
  <c r="WS261"/>
  <c r="WS521" s="1"/>
  <c r="WT261"/>
  <c r="WT521" s="1"/>
  <c r="WU261"/>
  <c r="WU521" s="1"/>
  <c r="WV261"/>
  <c r="WV521" s="1"/>
  <c r="WW261"/>
  <c r="WW521" s="1"/>
  <c r="WX261"/>
  <c r="WX521" s="1"/>
  <c r="WY261"/>
  <c r="WY521" s="1"/>
  <c r="WZ261"/>
  <c r="WZ521" s="1"/>
  <c r="XA261"/>
  <c r="XA521" s="1"/>
  <c r="XB261"/>
  <c r="XB521" s="1"/>
  <c r="XC261"/>
  <c r="XC521" s="1"/>
  <c r="XD261"/>
  <c r="XD521" s="1"/>
  <c r="XE261"/>
  <c r="XE521" s="1"/>
  <c r="XF261"/>
  <c r="XF521" s="1"/>
  <c r="XG261"/>
  <c r="XG521" s="1"/>
  <c r="XH261"/>
  <c r="XH521" s="1"/>
  <c r="XI261"/>
  <c r="XI521" s="1"/>
  <c r="XJ261"/>
  <c r="XJ521" s="1"/>
  <c r="XK261"/>
  <c r="XK521" s="1"/>
  <c r="XL261"/>
  <c r="XL521" s="1"/>
  <c r="XM261"/>
  <c r="XM521" s="1"/>
  <c r="XN261"/>
  <c r="XN521" s="1"/>
  <c r="XO261"/>
  <c r="XO521" s="1"/>
  <c r="XP261"/>
  <c r="XP521" s="1"/>
  <c r="XQ261"/>
  <c r="XQ521" s="1"/>
  <c r="XR261"/>
  <c r="XR521" s="1"/>
  <c r="XS261"/>
  <c r="XS521" s="1"/>
  <c r="XT261"/>
  <c r="XT521" s="1"/>
  <c r="XU261"/>
  <c r="XU521" s="1"/>
  <c r="XV261"/>
  <c r="XV521" s="1"/>
  <c r="XW261"/>
  <c r="XW521" s="1"/>
  <c r="XX261"/>
  <c r="XX521" s="1"/>
  <c r="XY261"/>
  <c r="XY521" s="1"/>
  <c r="XZ261"/>
  <c r="XZ521" s="1"/>
  <c r="YA261"/>
  <c r="YA521" s="1"/>
  <c r="YB261"/>
  <c r="YB521" s="1"/>
  <c r="YC261"/>
  <c r="YC521" s="1"/>
  <c r="YD261"/>
  <c r="YD521" s="1"/>
  <c r="YE261"/>
  <c r="YE521" s="1"/>
  <c r="YF261"/>
  <c r="YF521" s="1"/>
  <c r="YG261"/>
  <c r="YG521" s="1"/>
  <c r="YH261"/>
  <c r="YH521" s="1"/>
  <c r="YI261"/>
  <c r="YI521" s="1"/>
  <c r="YJ261"/>
  <c r="YJ521" s="1"/>
  <c r="YK261"/>
  <c r="YK521" s="1"/>
  <c r="YL261"/>
  <c r="YL521" s="1"/>
  <c r="YM261"/>
  <c r="YM521" s="1"/>
  <c r="YN261"/>
  <c r="YN521" s="1"/>
  <c r="YO261"/>
  <c r="YO521" s="1"/>
  <c r="YP261"/>
  <c r="YP521" s="1"/>
  <c r="YQ261"/>
  <c r="YQ521" s="1"/>
  <c r="YR261"/>
  <c r="YR521" s="1"/>
  <c r="YS261"/>
  <c r="YS521" s="1"/>
  <c r="YT261"/>
  <c r="YT521" s="1"/>
  <c r="YU261"/>
  <c r="YU521" s="1"/>
  <c r="YV261"/>
  <c r="YV521" s="1"/>
  <c r="YW261"/>
  <c r="YW521" s="1"/>
  <c r="YX261"/>
  <c r="YX521" s="1"/>
  <c r="YY261"/>
  <c r="YY521" s="1"/>
  <c r="YZ261"/>
  <c r="YZ521" s="1"/>
  <c r="ZA261"/>
  <c r="ZA521" s="1"/>
  <c r="ZB261"/>
  <c r="ZB521" s="1"/>
  <c r="ZC261"/>
  <c r="ZC521" s="1"/>
  <c r="ZD261"/>
  <c r="ZD521" s="1"/>
  <c r="ZE261"/>
  <c r="ZE521" s="1"/>
  <c r="ZF261"/>
  <c r="ZF521" s="1"/>
  <c r="ZG261"/>
  <c r="ZG521" s="1"/>
  <c r="ZH261"/>
  <c r="ZH521" s="1"/>
  <c r="ZI261"/>
  <c r="ZI521" s="1"/>
  <c r="ZJ261"/>
  <c r="ZJ521" s="1"/>
  <c r="ZK261"/>
  <c r="ZK521" s="1"/>
  <c r="ZL261"/>
  <c r="ZL521" s="1"/>
  <c r="ZM261"/>
  <c r="ZM521" s="1"/>
  <c r="ZN261"/>
  <c r="ZN521" s="1"/>
  <c r="ZO261"/>
  <c r="ZO521" s="1"/>
  <c r="ZP261"/>
  <c r="ZP521" s="1"/>
  <c r="ZQ261"/>
  <c r="ZQ521" s="1"/>
  <c r="ZR261"/>
  <c r="ZR521" s="1"/>
  <c r="ZS261"/>
  <c r="ZS521" s="1"/>
  <c r="ZT261"/>
  <c r="ZT521" s="1"/>
  <c r="ZU261"/>
  <c r="ZU521" s="1"/>
  <c r="ZV261"/>
  <c r="ZV521" s="1"/>
  <c r="ZW261"/>
  <c r="ZW521" s="1"/>
  <c r="ZX261"/>
  <c r="ZX521" s="1"/>
  <c r="ZY261"/>
  <c r="ZY521" s="1"/>
  <c r="ZZ261"/>
  <c r="ZZ521" s="1"/>
  <c r="AAA261"/>
  <c r="AAA521" s="1"/>
  <c r="AAB261"/>
  <c r="AAB521" s="1"/>
  <c r="AAC261"/>
  <c r="AAC521" s="1"/>
  <c r="AAD261"/>
  <c r="AAD521" s="1"/>
  <c r="AAE261"/>
  <c r="AAE521" s="1"/>
  <c r="AAF261"/>
  <c r="AAF521" s="1"/>
  <c r="AAG261"/>
  <c r="AAG521" s="1"/>
  <c r="AAH261"/>
  <c r="AAH521" s="1"/>
  <c r="AAI261"/>
  <c r="AAI521" s="1"/>
  <c r="AAJ261"/>
  <c r="AAJ521" s="1"/>
  <c r="AAK261"/>
  <c r="AAK521" s="1"/>
  <c r="AAL261"/>
  <c r="AAL521" s="1"/>
  <c r="AAM261"/>
  <c r="AAM521" s="1"/>
  <c r="AAN261"/>
  <c r="AAN521" s="1"/>
  <c r="AAO261"/>
  <c r="AAO521" s="1"/>
  <c r="AAP261"/>
  <c r="AAP521" s="1"/>
  <c r="AAQ261"/>
  <c r="AAQ521" s="1"/>
  <c r="AAR261"/>
  <c r="AAR521" s="1"/>
  <c r="AAS261"/>
  <c r="AAS521" s="1"/>
  <c r="AAT261"/>
  <c r="AAT521" s="1"/>
  <c r="AAU261"/>
  <c r="AAU521" s="1"/>
  <c r="AAV261"/>
  <c r="AAV521" s="1"/>
  <c r="AAW261"/>
  <c r="AAW521" s="1"/>
  <c r="AAX261"/>
  <c r="AAX521" s="1"/>
  <c r="AAY261"/>
  <c r="AAY521" s="1"/>
  <c r="AAZ261"/>
  <c r="AAZ521" s="1"/>
  <c r="ABA261"/>
  <c r="ABA521" s="1"/>
  <c r="ABB261"/>
  <c r="ABB521" s="1"/>
  <c r="ABC261"/>
  <c r="ABC521" s="1"/>
  <c r="ABD261"/>
  <c r="ABD521" s="1"/>
  <c r="ABE261"/>
  <c r="ABE521" s="1"/>
  <c r="ABF261"/>
  <c r="ABF521" s="1"/>
  <c r="ABG261"/>
  <c r="ABG521" s="1"/>
  <c r="ABH261"/>
  <c r="ABH521" s="1"/>
  <c r="ABI261"/>
  <c r="ABI521" s="1"/>
  <c r="ABJ261"/>
  <c r="ABJ521" s="1"/>
  <c r="ABK261"/>
  <c r="ABK521" s="1"/>
  <c r="ABL261"/>
  <c r="ABL521" s="1"/>
  <c r="ABM261"/>
  <c r="ABM521" s="1"/>
  <c r="ABN261"/>
  <c r="ABN521" s="1"/>
  <c r="ABO261"/>
  <c r="ABO521" s="1"/>
  <c r="ABP261"/>
  <c r="ABP521" s="1"/>
  <c r="ABQ261"/>
  <c r="ABQ521" s="1"/>
  <c r="ABR261"/>
  <c r="ABR521" s="1"/>
  <c r="ABS261"/>
  <c r="ABS521" s="1"/>
  <c r="ABT261"/>
  <c r="ABT521" s="1"/>
  <c r="ABU261"/>
  <c r="ABU521" s="1"/>
  <c r="ABV261"/>
  <c r="ABV521" s="1"/>
  <c r="ABW261"/>
  <c r="ABW521" s="1"/>
  <c r="ABX261"/>
  <c r="ABX521" s="1"/>
  <c r="ABY261"/>
  <c r="ABY521" s="1"/>
  <c r="ABZ261"/>
  <c r="ABZ521" s="1"/>
  <c r="ACA261"/>
  <c r="ACA521" s="1"/>
  <c r="ACB261"/>
  <c r="ACB521" s="1"/>
  <c r="ACC261"/>
  <c r="ACC521" s="1"/>
  <c r="ACD261"/>
  <c r="ACD521" s="1"/>
  <c r="ACE261"/>
  <c r="ACE521" s="1"/>
  <c r="ACF261"/>
  <c r="ACF521" s="1"/>
  <c r="ACG261"/>
  <c r="ACG521" s="1"/>
  <c r="ACH261"/>
  <c r="ACH521" s="1"/>
  <c r="ACI261"/>
  <c r="ACI521" s="1"/>
  <c r="ACJ261"/>
  <c r="ACJ521" s="1"/>
  <c r="ACK261"/>
  <c r="ACK521" s="1"/>
  <c r="ACL261"/>
  <c r="ACL521" s="1"/>
  <c r="ACM261"/>
  <c r="ACM521" s="1"/>
  <c r="ACN261"/>
  <c r="ACN521" s="1"/>
  <c r="ACO261"/>
  <c r="ACO521" s="1"/>
  <c r="ACP261"/>
  <c r="ACP521" s="1"/>
  <c r="ACQ261"/>
  <c r="ACQ521" s="1"/>
  <c r="ACR261"/>
  <c r="ACR521" s="1"/>
  <c r="ACS261"/>
  <c r="ACS521" s="1"/>
  <c r="ACT261"/>
  <c r="ACT521" s="1"/>
  <c r="ACU261"/>
  <c r="ACU521" s="1"/>
  <c r="ACV261"/>
  <c r="ACV521" s="1"/>
  <c r="ACW261"/>
  <c r="ACW521" s="1"/>
  <c r="ACX261"/>
  <c r="ACX521" s="1"/>
  <c r="ACY261"/>
  <c r="ACY521" s="1"/>
  <c r="ACZ261"/>
  <c r="ACZ521" s="1"/>
  <c r="ADA261"/>
  <c r="ADA521" s="1"/>
  <c r="ADB261"/>
  <c r="ADB521" s="1"/>
  <c r="ADC261"/>
  <c r="ADC521" s="1"/>
  <c r="ADD261"/>
  <c r="ADD521" s="1"/>
  <c r="ADE261"/>
  <c r="ADE521" s="1"/>
  <c r="ADF261"/>
  <c r="ADF521" s="1"/>
  <c r="ADG261"/>
  <c r="ADG521" s="1"/>
  <c r="ADH261"/>
  <c r="ADH521" s="1"/>
  <c r="ADI261"/>
  <c r="ADI521" s="1"/>
  <c r="ADJ261"/>
  <c r="ADJ521" s="1"/>
  <c r="ADK261"/>
  <c r="ADK521" s="1"/>
  <c r="ADL261"/>
  <c r="ADL521" s="1"/>
  <c r="ADM261"/>
  <c r="ADM521" s="1"/>
  <c r="ADN261"/>
  <c r="ADN521" s="1"/>
  <c r="ADO261"/>
  <c r="ADO521" s="1"/>
  <c r="ADP261"/>
  <c r="ADP521" s="1"/>
  <c r="ADQ261"/>
  <c r="ADQ521" s="1"/>
  <c r="ADR261"/>
  <c r="ADR521" s="1"/>
  <c r="ADS261"/>
  <c r="ADS521" s="1"/>
  <c r="ADT261"/>
  <c r="ADT521" s="1"/>
  <c r="ADU261"/>
  <c r="ADU521" s="1"/>
  <c r="ADV261"/>
  <c r="ADV521" s="1"/>
  <c r="ADW261"/>
  <c r="ADW521" s="1"/>
  <c r="ADX261"/>
  <c r="ADX521" s="1"/>
  <c r="ADY261"/>
  <c r="ADY521" s="1"/>
  <c r="ADZ261"/>
  <c r="ADZ521" s="1"/>
  <c r="AEA261"/>
  <c r="AEA521" s="1"/>
  <c r="AEB261"/>
  <c r="AEB521" s="1"/>
  <c r="AEC261"/>
  <c r="AEC521" s="1"/>
  <c r="AED261"/>
  <c r="AED521" s="1"/>
  <c r="AEE261"/>
  <c r="AEE521" s="1"/>
  <c r="AEF261"/>
  <c r="AEF521" s="1"/>
  <c r="AEG261"/>
  <c r="AEG521" s="1"/>
  <c r="AEH261"/>
  <c r="AEH521" s="1"/>
  <c r="D261"/>
  <c r="D521" s="1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FB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DY180"/>
  <c r="DZ180"/>
  <c r="EA180"/>
  <c r="EB180"/>
  <c r="EC180"/>
  <c r="ED180"/>
  <c r="FC180"/>
  <c r="EE180"/>
  <c r="EF180"/>
  <c r="EG180"/>
  <c r="EH180"/>
  <c r="EI180"/>
  <c r="EJ180"/>
  <c r="EK180"/>
  <c r="EL180"/>
  <c r="EM180"/>
  <c r="EN180"/>
  <c r="EO180"/>
  <c r="EP180"/>
  <c r="EQ180"/>
  <c r="ER180"/>
  <c r="ES180"/>
  <c r="ET180"/>
  <c r="EU180"/>
  <c r="EV180"/>
  <c r="EW180"/>
  <c r="EX180"/>
  <c r="EY180"/>
  <c r="FD180"/>
  <c r="FE180"/>
  <c r="FK180"/>
  <c r="FL180"/>
  <c r="EZ180"/>
  <c r="FH180"/>
  <c r="FF180"/>
  <c r="FI180"/>
  <c r="FJ180"/>
  <c r="FA180"/>
  <c r="FM180"/>
  <c r="FG180"/>
  <c r="FN180"/>
  <c r="FO180"/>
  <c r="FP180"/>
  <c r="FQ180"/>
  <c r="FR180"/>
  <c r="FS180"/>
  <c r="FT180"/>
  <c r="FU180"/>
  <c r="FV180"/>
  <c r="FW180"/>
  <c r="FX180"/>
  <c r="FY180"/>
  <c r="FZ180"/>
  <c r="GA180"/>
  <c r="GB180"/>
  <c r="GC180"/>
  <c r="GD180"/>
  <c r="GE180"/>
  <c r="GF180"/>
  <c r="GG180"/>
  <c r="GH180"/>
  <c r="GI180"/>
  <c r="GJ180"/>
  <c r="GK180"/>
  <c r="GL180"/>
  <c r="GM180"/>
  <c r="GN180"/>
  <c r="GO180"/>
  <c r="GP180"/>
  <c r="GQ180"/>
  <c r="GR180"/>
  <c r="GS180"/>
  <c r="GT180"/>
  <c r="GU180"/>
  <c r="GV180"/>
  <c r="GW180"/>
  <c r="GX180"/>
  <c r="GY180"/>
  <c r="GZ180"/>
  <c r="HA180"/>
  <c r="HB180"/>
  <c r="HC180"/>
  <c r="HD180"/>
  <c r="HE180"/>
  <c r="HF180"/>
  <c r="HG180"/>
  <c r="HH180"/>
  <c r="HI180"/>
  <c r="HJ180"/>
  <c r="HK180"/>
  <c r="HL180"/>
  <c r="HM180"/>
  <c r="HN180"/>
  <c r="HO180"/>
  <c r="HP180"/>
  <c r="HQ180"/>
  <c r="HR180"/>
  <c r="HS180"/>
  <c r="HT180"/>
  <c r="HU180"/>
  <c r="HV180"/>
  <c r="HW180"/>
  <c r="HX180"/>
  <c r="HY180"/>
  <c r="HZ180"/>
  <c r="IA180"/>
  <c r="IB180"/>
  <c r="IC180"/>
  <c r="ID180"/>
  <c r="IE180"/>
  <c r="IF180"/>
  <c r="IG180"/>
  <c r="IH180"/>
  <c r="II180"/>
  <c r="IJ180"/>
  <c r="IK180"/>
  <c r="IL180"/>
  <c r="IN180"/>
  <c r="IO180"/>
  <c r="IP180"/>
  <c r="IQ180"/>
  <c r="IR180"/>
  <c r="IS180"/>
  <c r="IT180"/>
  <c r="IU180"/>
  <c r="IV180"/>
  <c r="IW180"/>
  <c r="IX180"/>
  <c r="IY180"/>
  <c r="IZ180"/>
  <c r="JA180"/>
  <c r="JB180"/>
  <c r="JC180"/>
  <c r="JD180"/>
  <c r="JE180"/>
  <c r="JF180"/>
  <c r="JG180"/>
  <c r="JH180"/>
  <c r="JI180"/>
  <c r="JJ180"/>
  <c r="JK180"/>
  <c r="JL180"/>
  <c r="JM180"/>
  <c r="JN180"/>
  <c r="JO180"/>
  <c r="JP180"/>
  <c r="JQ180"/>
  <c r="JR180"/>
  <c r="JS180"/>
  <c r="JT180"/>
  <c r="JU180"/>
  <c r="JV180"/>
  <c r="JW180"/>
  <c r="JX180"/>
  <c r="JY180"/>
  <c r="JZ180"/>
  <c r="KA180"/>
  <c r="KB180"/>
  <c r="KC180"/>
  <c r="KD180"/>
  <c r="KE180"/>
  <c r="KF180"/>
  <c r="KG180"/>
  <c r="KH180"/>
  <c r="KI180"/>
  <c r="KJ180"/>
  <c r="KK180"/>
  <c r="KL180"/>
  <c r="KM180"/>
  <c r="KN180"/>
  <c r="KO180"/>
  <c r="KP180"/>
  <c r="KQ180"/>
  <c r="KR180"/>
  <c r="KS180"/>
  <c r="KT180"/>
  <c r="KU180"/>
  <c r="KV180"/>
  <c r="KW180"/>
  <c r="KX180"/>
  <c r="KY180"/>
  <c r="KZ180"/>
  <c r="LA180"/>
  <c r="LB180"/>
  <c r="LC180"/>
  <c r="LD180"/>
  <c r="LE180"/>
  <c r="LF180"/>
  <c r="LG180"/>
  <c r="LH180"/>
  <c r="LI180"/>
  <c r="LJ180"/>
  <c r="LK180"/>
  <c r="LL180"/>
  <c r="LM180"/>
  <c r="LN180"/>
  <c r="LO180"/>
  <c r="LP180"/>
  <c r="LQ180"/>
  <c r="LR180"/>
  <c r="LS180"/>
  <c r="LT180"/>
  <c r="LU180"/>
  <c r="LV180"/>
  <c r="LW180"/>
  <c r="LX180"/>
  <c r="LY180"/>
  <c r="LZ180"/>
  <c r="MA180"/>
  <c r="MB180"/>
  <c r="MC180"/>
  <c r="MD180"/>
  <c r="ME180"/>
  <c r="MF180"/>
  <c r="MG180"/>
  <c r="MH180"/>
  <c r="MI180"/>
  <c r="MJ180"/>
  <c r="MK180"/>
  <c r="ML180"/>
  <c r="MM180"/>
  <c r="MN180"/>
  <c r="MO180"/>
  <c r="MP180"/>
  <c r="MQ180"/>
  <c r="MR180"/>
  <c r="MS180"/>
  <c r="MT180"/>
  <c r="MU180"/>
  <c r="MV180"/>
  <c r="MW180"/>
  <c r="MX180"/>
  <c r="MY180"/>
  <c r="MZ180"/>
  <c r="NA180"/>
  <c r="NB180"/>
  <c r="NC180"/>
  <c r="ND180"/>
  <c r="NE180"/>
  <c r="NF180"/>
  <c r="NG180"/>
  <c r="NH180"/>
  <c r="NI180"/>
  <c r="NJ180"/>
  <c r="NK180"/>
  <c r="NL180"/>
  <c r="NM180"/>
  <c r="NN180"/>
  <c r="NO180"/>
  <c r="NP180"/>
  <c r="NQ180"/>
  <c r="NR180"/>
  <c r="NS180"/>
  <c r="NT180"/>
  <c r="NU180"/>
  <c r="NV180"/>
  <c r="NW180"/>
  <c r="NX180"/>
  <c r="NY180"/>
  <c r="NZ180"/>
  <c r="OA180"/>
  <c r="OB180"/>
  <c r="OC180"/>
  <c r="OD180"/>
  <c r="OE180"/>
  <c r="OF180"/>
  <c r="OG180"/>
  <c r="OH180"/>
  <c r="OI180"/>
  <c r="OJ180"/>
  <c r="OK180"/>
  <c r="OL180"/>
  <c r="OM180"/>
  <c r="ON180"/>
  <c r="OO180"/>
  <c r="OP180"/>
  <c r="OQ180"/>
  <c r="OR180"/>
  <c r="OS180"/>
  <c r="OT180"/>
  <c r="OU180"/>
  <c r="OV180"/>
  <c r="OW180"/>
  <c r="OX180"/>
  <c r="OY180"/>
  <c r="OZ180"/>
  <c r="PA180"/>
  <c r="PB180"/>
  <c r="PC180"/>
  <c r="PD180"/>
  <c r="PE180"/>
  <c r="PF180"/>
  <c r="PG180"/>
  <c r="PH180"/>
  <c r="PI180"/>
  <c r="PJ180"/>
  <c r="PK180"/>
  <c r="PL180"/>
  <c r="PM180"/>
  <c r="PN180"/>
  <c r="PO180"/>
  <c r="PP180"/>
  <c r="PQ180"/>
  <c r="PR180"/>
  <c r="PS180"/>
  <c r="PT180"/>
  <c r="PU180"/>
  <c r="PV180"/>
  <c r="PW180"/>
  <c r="PX180"/>
  <c r="PY180"/>
  <c r="PZ180"/>
  <c r="QA180"/>
  <c r="QB180"/>
  <c r="QC180"/>
  <c r="QD180"/>
  <c r="QE180"/>
  <c r="QF180"/>
  <c r="QG180"/>
  <c r="QH180"/>
  <c r="QI180"/>
  <c r="QJ180"/>
  <c r="QK180"/>
  <c r="QL180"/>
  <c r="QM180"/>
  <c r="QN180"/>
  <c r="QO180"/>
  <c r="QP180"/>
  <c r="QQ180"/>
  <c r="QR180"/>
  <c r="QS180"/>
  <c r="QT180"/>
  <c r="QU180"/>
  <c r="QV180"/>
  <c r="QW180"/>
  <c r="QX180"/>
  <c r="QY180"/>
  <c r="QZ180"/>
  <c r="RA180"/>
  <c r="RB180"/>
  <c r="RC180"/>
  <c r="RD180"/>
  <c r="RE180"/>
  <c r="RF180"/>
  <c r="RG180"/>
  <c r="RH180"/>
  <c r="RI180"/>
  <c r="RJ180"/>
  <c r="RK180"/>
  <c r="RL180"/>
  <c r="RM180"/>
  <c r="RN180"/>
  <c r="RO180"/>
  <c r="RP180"/>
  <c r="RQ180"/>
  <c r="RR180"/>
  <c r="RS180"/>
  <c r="RT180"/>
  <c r="RU180"/>
  <c r="RV180"/>
  <c r="RW180"/>
  <c r="RX180"/>
  <c r="RY180"/>
  <c r="RZ180"/>
  <c r="SA180"/>
  <c r="SB180"/>
  <c r="SC180"/>
  <c r="SD180"/>
  <c r="SE180"/>
  <c r="SF180"/>
  <c r="SG180"/>
  <c r="SH180"/>
  <c r="SI180"/>
  <c r="SJ180"/>
  <c r="SK180"/>
  <c r="SL180"/>
  <c r="SM180"/>
  <c r="SN180"/>
  <c r="SO180"/>
  <c r="SP180"/>
  <c r="SQ180"/>
  <c r="SR180"/>
  <c r="SS180"/>
  <c r="ST180"/>
  <c r="SU180"/>
  <c r="SV180"/>
  <c r="SW180"/>
  <c r="SX180"/>
  <c r="SY180"/>
  <c r="SZ180"/>
  <c r="TA180"/>
  <c r="TB180"/>
  <c r="TC180"/>
  <c r="TD180"/>
  <c r="TE180"/>
  <c r="TF180"/>
  <c r="TG180"/>
  <c r="TH180"/>
  <c r="TI180"/>
  <c r="TJ180"/>
  <c r="TK180"/>
  <c r="TL180"/>
  <c r="TM180"/>
  <c r="TN180"/>
  <c r="TO180"/>
  <c r="TP180"/>
  <c r="TQ180"/>
  <c r="TR180"/>
  <c r="TS180"/>
  <c r="TT180"/>
  <c r="TU180"/>
  <c r="TV180"/>
  <c r="TW180"/>
  <c r="TX180"/>
  <c r="TY180"/>
  <c r="TZ180"/>
  <c r="UA180"/>
  <c r="UB180"/>
  <c r="UC180"/>
  <c r="UD180"/>
  <c r="UE180"/>
  <c r="UF180"/>
  <c r="UG180"/>
  <c r="UH180"/>
  <c r="UI180"/>
  <c r="UJ180"/>
  <c r="UK180"/>
  <c r="UL180"/>
  <c r="UM180"/>
  <c r="UN180"/>
  <c r="UO180"/>
  <c r="UP180"/>
  <c r="UQ180"/>
  <c r="UR180"/>
  <c r="US180"/>
  <c r="UT180"/>
  <c r="UU180"/>
  <c r="UV180"/>
  <c r="UW180"/>
  <c r="UX180"/>
  <c r="UY180"/>
  <c r="UZ180"/>
  <c r="VA180"/>
  <c r="VB180"/>
  <c r="VC180"/>
  <c r="VD180"/>
  <c r="VE180"/>
  <c r="VF180"/>
  <c r="VG180"/>
  <c r="VH180"/>
  <c r="VI180"/>
  <c r="VJ180"/>
  <c r="VK180"/>
  <c r="VL180"/>
  <c r="VM180"/>
  <c r="VN180"/>
  <c r="VO180"/>
  <c r="VP180"/>
  <c r="VQ180"/>
  <c r="VR180"/>
  <c r="VS180"/>
  <c r="VT180"/>
  <c r="VU180"/>
  <c r="VV180"/>
  <c r="VW180"/>
  <c r="VX180"/>
  <c r="VY180"/>
  <c r="VZ180"/>
  <c r="WA180"/>
  <c r="WB180"/>
  <c r="WC180"/>
  <c r="WD180"/>
  <c r="WE180"/>
  <c r="WF180"/>
  <c r="WG180"/>
  <c r="WH180"/>
  <c r="WI180"/>
  <c r="WJ180"/>
  <c r="WK180"/>
  <c r="WL180"/>
  <c r="WM180"/>
  <c r="WN180"/>
  <c r="WO180"/>
  <c r="WP180"/>
  <c r="WQ180"/>
  <c r="WR180"/>
  <c r="WS180"/>
  <c r="WT180"/>
  <c r="WU180"/>
  <c r="WV180"/>
  <c r="WW180"/>
  <c r="WX180"/>
  <c r="WY180"/>
  <c r="WZ180"/>
  <c r="XA180"/>
  <c r="XB180"/>
  <c r="XC180"/>
  <c r="XD180"/>
  <c r="XE180"/>
  <c r="XF180"/>
  <c r="XG180"/>
  <c r="XH180"/>
  <c r="XI180"/>
  <c r="XJ180"/>
  <c r="XK180"/>
  <c r="XL180"/>
  <c r="XM180"/>
  <c r="XN180"/>
  <c r="XO180"/>
  <c r="XP180"/>
  <c r="XQ180"/>
  <c r="XR180"/>
  <c r="XS180"/>
  <c r="XT180"/>
  <c r="XU180"/>
  <c r="XV180"/>
  <c r="XW180"/>
  <c r="XX180"/>
  <c r="XY180"/>
  <c r="XZ180"/>
  <c r="YA180"/>
  <c r="YB180"/>
  <c r="YC180"/>
  <c r="YD180"/>
  <c r="YE180"/>
  <c r="YF180"/>
  <c r="YG180"/>
  <c r="YH180"/>
  <c r="YI180"/>
  <c r="YJ180"/>
  <c r="YK180"/>
  <c r="YL180"/>
  <c r="YM180"/>
  <c r="YN180"/>
  <c r="YO180"/>
  <c r="YP180"/>
  <c r="YQ180"/>
  <c r="YR180"/>
  <c r="YS180"/>
  <c r="YT180"/>
  <c r="YU180"/>
  <c r="YV180"/>
  <c r="YW180"/>
  <c r="YX180"/>
  <c r="YY180"/>
  <c r="YZ180"/>
  <c r="ZA180"/>
  <c r="ZB180"/>
  <c r="ZC180"/>
  <c r="ZD180"/>
  <c r="ZE180"/>
  <c r="ZF180"/>
  <c r="ZG180"/>
  <c r="ZH180"/>
  <c r="ZI180"/>
  <c r="ZJ180"/>
  <c r="ZK180"/>
  <c r="ZL180"/>
  <c r="ZM180"/>
  <c r="ZN180"/>
  <c r="ZO180"/>
  <c r="ZP180"/>
  <c r="ZQ180"/>
  <c r="ZR180"/>
  <c r="ZS180"/>
  <c r="ZT180"/>
  <c r="ZU180"/>
  <c r="ZV180"/>
  <c r="ZW180"/>
  <c r="ZX180"/>
  <c r="ZY180"/>
  <c r="ZZ180"/>
  <c r="AAA180"/>
  <c r="AAB180"/>
  <c r="AAC180"/>
  <c r="AAD180"/>
  <c r="AAE180"/>
  <c r="AAF180"/>
  <c r="AAG180"/>
  <c r="AAH180"/>
  <c r="AAI180"/>
  <c r="AAJ180"/>
  <c r="AAK180"/>
  <c r="AAL180"/>
  <c r="AAM180"/>
  <c r="AAN180"/>
  <c r="AAO180"/>
  <c r="AAP180"/>
  <c r="AAQ180"/>
  <c r="AAR180"/>
  <c r="AAS180"/>
  <c r="AAT180"/>
  <c r="AAU180"/>
  <c r="AAV180"/>
  <c r="AAW180"/>
  <c r="AAX180"/>
  <c r="AAY180"/>
  <c r="AAZ180"/>
  <c r="ABA180"/>
  <c r="ABB180"/>
  <c r="ABC180"/>
  <c r="ABD180"/>
  <c r="ABE180"/>
  <c r="ABF180"/>
  <c r="ABG180"/>
  <c r="ABH180"/>
  <c r="ABI180"/>
  <c r="ABJ180"/>
  <c r="ABK180"/>
  <c r="ABL180"/>
  <c r="ABM180"/>
  <c r="ABN180"/>
  <c r="ABO180"/>
  <c r="ABP180"/>
  <c r="ABQ180"/>
  <c r="ABR180"/>
  <c r="ABS180"/>
  <c r="ABT180"/>
  <c r="ABU180"/>
  <c r="ABV180"/>
  <c r="ABW180"/>
  <c r="ABX180"/>
  <c r="ABY180"/>
  <c r="ABZ180"/>
  <c r="ACA180"/>
  <c r="ACB180"/>
  <c r="ACC180"/>
  <c r="ACD180"/>
  <c r="ACE180"/>
  <c r="ACF180"/>
  <c r="ACG180"/>
  <c r="ACH180"/>
  <c r="ACI180"/>
  <c r="ACJ180"/>
  <c r="ACK180"/>
  <c r="ACL180"/>
  <c r="ACM180"/>
  <c r="ACN180"/>
  <c r="ACO180"/>
  <c r="ACP180"/>
  <c r="ACQ180"/>
  <c r="ACR180"/>
  <c r="ACS180"/>
  <c r="ACT180"/>
  <c r="ACU180"/>
  <c r="ACV180"/>
  <c r="ACW180"/>
  <c r="ACX180"/>
  <c r="ACY180"/>
  <c r="ACZ180"/>
  <c r="ADA180"/>
  <c r="ADB180"/>
  <c r="ADC180"/>
  <c r="ADD180"/>
  <c r="ADE180"/>
  <c r="ADF180"/>
  <c r="ADG180"/>
  <c r="ADH180"/>
  <c r="ADI180"/>
  <c r="ADJ180"/>
  <c r="ADK180"/>
  <c r="ADL180"/>
  <c r="ADM180"/>
  <c r="ADN180"/>
  <c r="ADO180"/>
  <c r="ADP180"/>
  <c r="ADQ180"/>
  <c r="ADR180"/>
  <c r="ADS180"/>
  <c r="ADT180"/>
  <c r="ADU180"/>
  <c r="ADV180"/>
  <c r="ADW180"/>
  <c r="ADX180"/>
  <c r="ADY180"/>
  <c r="ADZ180"/>
  <c r="AEA180"/>
  <c r="AEB180"/>
  <c r="AEC180"/>
  <c r="AED180"/>
  <c r="AEE180"/>
  <c r="AEF180"/>
  <c r="AEG180"/>
  <c r="AEH180"/>
  <c r="D180"/>
  <c r="E44"/>
  <c r="E517" s="1"/>
  <c r="F44"/>
  <c r="F517" s="1"/>
  <c r="G44"/>
  <c r="G517" s="1"/>
  <c r="H44"/>
  <c r="H517" s="1"/>
  <c r="I44"/>
  <c r="I517" s="1"/>
  <c r="J44"/>
  <c r="J517" s="1"/>
  <c r="K44"/>
  <c r="K517" s="1"/>
  <c r="L44"/>
  <c r="L517" s="1"/>
  <c r="M44"/>
  <c r="M517" s="1"/>
  <c r="N44"/>
  <c r="N517" s="1"/>
  <c r="O44"/>
  <c r="O517" s="1"/>
  <c r="P44"/>
  <c r="P517" s="1"/>
  <c r="Q44"/>
  <c r="Q517" s="1"/>
  <c r="R44"/>
  <c r="R517" s="1"/>
  <c r="S44"/>
  <c r="S517" s="1"/>
  <c r="T44"/>
  <c r="T517" s="1"/>
  <c r="U44"/>
  <c r="U517" s="1"/>
  <c r="V44"/>
  <c r="V517" s="1"/>
  <c r="W44"/>
  <c r="W517" s="1"/>
  <c r="X44"/>
  <c r="X517" s="1"/>
  <c r="Y44"/>
  <c r="Y517" s="1"/>
  <c r="Z44"/>
  <c r="Z517" s="1"/>
  <c r="AA44"/>
  <c r="AA517" s="1"/>
  <c r="AB44"/>
  <c r="AB517" s="1"/>
  <c r="AC44"/>
  <c r="AC517" s="1"/>
  <c r="AD44"/>
  <c r="AD517" s="1"/>
  <c r="AE44"/>
  <c r="AE517" s="1"/>
  <c r="AF44"/>
  <c r="AF517" s="1"/>
  <c r="AG44"/>
  <c r="AG517" s="1"/>
  <c r="AH44"/>
  <c r="AH517" s="1"/>
  <c r="AI44"/>
  <c r="AI517" s="1"/>
  <c r="AJ44"/>
  <c r="AJ517" s="1"/>
  <c r="AK44"/>
  <c r="AK517" s="1"/>
  <c r="AL44"/>
  <c r="AL517" s="1"/>
  <c r="AM44"/>
  <c r="AM517" s="1"/>
  <c r="AN44"/>
  <c r="AN517" s="1"/>
  <c r="AO44"/>
  <c r="AO517" s="1"/>
  <c r="AP44"/>
  <c r="AP517" s="1"/>
  <c r="AQ44"/>
  <c r="AQ517" s="1"/>
  <c r="AR44"/>
  <c r="AR517" s="1"/>
  <c r="AS44"/>
  <c r="AS517" s="1"/>
  <c r="AT44"/>
  <c r="AT517" s="1"/>
  <c r="AU44"/>
  <c r="AU517" s="1"/>
  <c r="AV44"/>
  <c r="AV517" s="1"/>
  <c r="AW44"/>
  <c r="AW517" s="1"/>
  <c r="AX44"/>
  <c r="AX517" s="1"/>
  <c r="AY44"/>
  <c r="AY517" s="1"/>
  <c r="AZ44"/>
  <c r="AZ517" s="1"/>
  <c r="BA44"/>
  <c r="BA517" s="1"/>
  <c r="BB44"/>
  <c r="BB517" s="1"/>
  <c r="BC44"/>
  <c r="BC517" s="1"/>
  <c r="BD44"/>
  <c r="BD517" s="1"/>
  <c r="BE44"/>
  <c r="BE517" s="1"/>
  <c r="BF44"/>
  <c r="BF517" s="1"/>
  <c r="BG44"/>
  <c r="BG517" s="1"/>
  <c r="BH44"/>
  <c r="BH517" s="1"/>
  <c r="BI44"/>
  <c r="BI517" s="1"/>
  <c r="BJ44"/>
  <c r="BJ517" s="1"/>
  <c r="BK44"/>
  <c r="BK517" s="1"/>
  <c r="BL44"/>
  <c r="BL517" s="1"/>
  <c r="BM44"/>
  <c r="BM517" s="1"/>
  <c r="BN44"/>
  <c r="BN517" s="1"/>
  <c r="BO44"/>
  <c r="BO517" s="1"/>
  <c r="BP44"/>
  <c r="BP517" s="1"/>
  <c r="BQ44"/>
  <c r="BQ517" s="1"/>
  <c r="BR44"/>
  <c r="BR517" s="1"/>
  <c r="BS44"/>
  <c r="BS517" s="1"/>
  <c r="BT44"/>
  <c r="BT517" s="1"/>
  <c r="BU44"/>
  <c r="BU517" s="1"/>
  <c r="BV44"/>
  <c r="BV517" s="1"/>
  <c r="BW44"/>
  <c r="BW517" s="1"/>
  <c r="BX44"/>
  <c r="BX517" s="1"/>
  <c r="BY44"/>
  <c r="BY517" s="1"/>
  <c r="BZ44"/>
  <c r="BZ517" s="1"/>
  <c r="CA44"/>
  <c r="CA517" s="1"/>
  <c r="CB44"/>
  <c r="CB517" s="1"/>
  <c r="CC44"/>
  <c r="CC517" s="1"/>
  <c r="CD44"/>
  <c r="CD517" s="1"/>
  <c r="CE44"/>
  <c r="CE517" s="1"/>
  <c r="CF44"/>
  <c r="CF517" s="1"/>
  <c r="CG44"/>
  <c r="CG517" s="1"/>
  <c r="CH44"/>
  <c r="CH517" s="1"/>
  <c r="FB44"/>
  <c r="FB517" s="1"/>
  <c r="CI44"/>
  <c r="CI517" s="1"/>
  <c r="CJ44"/>
  <c r="CJ517" s="1"/>
  <c r="CK44"/>
  <c r="CK517" s="1"/>
  <c r="CL44"/>
  <c r="CL517" s="1"/>
  <c r="CM44"/>
  <c r="CM517" s="1"/>
  <c r="CN44"/>
  <c r="CN517" s="1"/>
  <c r="CO44"/>
  <c r="CO517" s="1"/>
  <c r="CP44"/>
  <c r="CP517" s="1"/>
  <c r="CQ44"/>
  <c r="CQ517" s="1"/>
  <c r="CR44"/>
  <c r="CR517" s="1"/>
  <c r="CS44"/>
  <c r="CS517" s="1"/>
  <c r="CT44"/>
  <c r="CT517" s="1"/>
  <c r="CU44"/>
  <c r="CU517" s="1"/>
  <c r="CV44"/>
  <c r="CV517" s="1"/>
  <c r="CW44"/>
  <c r="CW517" s="1"/>
  <c r="CX44"/>
  <c r="CX517" s="1"/>
  <c r="CY44"/>
  <c r="CY517" s="1"/>
  <c r="CZ44"/>
  <c r="CZ517" s="1"/>
  <c r="DA44"/>
  <c r="DA517" s="1"/>
  <c r="DB44"/>
  <c r="DB517" s="1"/>
  <c r="DC44"/>
  <c r="DC517" s="1"/>
  <c r="DD44"/>
  <c r="DD517" s="1"/>
  <c r="DE44"/>
  <c r="DE517" s="1"/>
  <c r="DF44"/>
  <c r="DF517" s="1"/>
  <c r="DG44"/>
  <c r="DG517" s="1"/>
  <c r="DH44"/>
  <c r="DH517" s="1"/>
  <c r="DI44"/>
  <c r="DI517" s="1"/>
  <c r="DJ44"/>
  <c r="DJ517" s="1"/>
  <c r="DK44"/>
  <c r="DK517" s="1"/>
  <c r="DL44"/>
  <c r="DL517" s="1"/>
  <c r="DM44"/>
  <c r="DM517" s="1"/>
  <c r="DN44"/>
  <c r="DN517" s="1"/>
  <c r="DO44"/>
  <c r="DO517" s="1"/>
  <c r="DP44"/>
  <c r="DP517" s="1"/>
  <c r="DQ44"/>
  <c r="DQ517" s="1"/>
  <c r="DR44"/>
  <c r="DR517" s="1"/>
  <c r="DS44"/>
  <c r="DS517" s="1"/>
  <c r="DT44"/>
  <c r="DT517" s="1"/>
  <c r="DU44"/>
  <c r="DU517" s="1"/>
  <c r="DV44"/>
  <c r="DV517" s="1"/>
  <c r="DW44"/>
  <c r="DW517" s="1"/>
  <c r="DX44"/>
  <c r="DX517" s="1"/>
  <c r="DY44"/>
  <c r="DY517" s="1"/>
  <c r="DZ44"/>
  <c r="DZ517" s="1"/>
  <c r="EA44"/>
  <c r="EA517" s="1"/>
  <c r="EB44"/>
  <c r="EB517" s="1"/>
  <c r="EC44"/>
  <c r="EC517" s="1"/>
  <c r="ED44"/>
  <c r="ED517" s="1"/>
  <c r="FC44"/>
  <c r="FC517" s="1"/>
  <c r="EE44"/>
  <c r="EE517" s="1"/>
  <c r="EF44"/>
  <c r="EF517" s="1"/>
  <c r="EG44"/>
  <c r="EG517" s="1"/>
  <c r="EH44"/>
  <c r="EH517" s="1"/>
  <c r="EI44"/>
  <c r="EI517" s="1"/>
  <c r="EJ44"/>
  <c r="EJ517" s="1"/>
  <c r="EK44"/>
  <c r="EK517" s="1"/>
  <c r="EL44"/>
  <c r="EL517" s="1"/>
  <c r="EM44"/>
  <c r="EM517" s="1"/>
  <c r="EN44"/>
  <c r="EN517" s="1"/>
  <c r="EO44"/>
  <c r="EO517" s="1"/>
  <c r="EP44"/>
  <c r="EP517" s="1"/>
  <c r="EQ44"/>
  <c r="EQ517" s="1"/>
  <c r="ER44"/>
  <c r="ER517" s="1"/>
  <c r="ES44"/>
  <c r="ES517" s="1"/>
  <c r="ET44"/>
  <c r="ET517" s="1"/>
  <c r="EU44"/>
  <c r="EU517" s="1"/>
  <c r="EV44"/>
  <c r="EV517" s="1"/>
  <c r="EW44"/>
  <c r="EW517" s="1"/>
  <c r="EX44"/>
  <c r="EX517" s="1"/>
  <c r="EY44"/>
  <c r="EY517" s="1"/>
  <c r="FD44"/>
  <c r="FD517" s="1"/>
  <c r="FE44"/>
  <c r="FE517" s="1"/>
  <c r="FK44"/>
  <c r="FK517" s="1"/>
  <c r="FL44"/>
  <c r="FL517" s="1"/>
  <c r="EZ44"/>
  <c r="EZ517" s="1"/>
  <c r="FH44"/>
  <c r="FH517" s="1"/>
  <c r="FF44"/>
  <c r="FF517" s="1"/>
  <c r="FI44"/>
  <c r="FI517" s="1"/>
  <c r="FJ44"/>
  <c r="FJ517" s="1"/>
  <c r="FA44"/>
  <c r="FA517" s="1"/>
  <c r="FM44"/>
  <c r="FM517" s="1"/>
  <c r="FG44"/>
  <c r="FG517" s="1"/>
  <c r="FN44"/>
  <c r="FN517" s="1"/>
  <c r="FO44"/>
  <c r="FO517" s="1"/>
  <c r="FP44"/>
  <c r="FP517" s="1"/>
  <c r="FQ44"/>
  <c r="FQ517" s="1"/>
  <c r="FR44"/>
  <c r="FR517" s="1"/>
  <c r="FS44"/>
  <c r="FS517" s="1"/>
  <c r="FT44"/>
  <c r="FT517" s="1"/>
  <c r="FU44"/>
  <c r="FU517" s="1"/>
  <c r="FV44"/>
  <c r="FV517" s="1"/>
  <c r="FW44"/>
  <c r="FW517" s="1"/>
  <c r="FX44"/>
  <c r="FX517" s="1"/>
  <c r="FY44"/>
  <c r="FY517" s="1"/>
  <c r="FZ44"/>
  <c r="FZ517" s="1"/>
  <c r="GA44"/>
  <c r="GA517" s="1"/>
  <c r="GB44"/>
  <c r="GB517" s="1"/>
  <c r="GC44"/>
  <c r="GC517" s="1"/>
  <c r="GD44"/>
  <c r="GD517" s="1"/>
  <c r="GE44"/>
  <c r="GE517" s="1"/>
  <c r="GF44"/>
  <c r="GF517" s="1"/>
  <c r="GG44"/>
  <c r="GG517" s="1"/>
  <c r="GH44"/>
  <c r="GH517" s="1"/>
  <c r="GI44"/>
  <c r="GI517" s="1"/>
  <c r="GJ44"/>
  <c r="GJ517" s="1"/>
  <c r="GK44"/>
  <c r="GK517" s="1"/>
  <c r="GL44"/>
  <c r="GL517" s="1"/>
  <c r="GM44"/>
  <c r="GM517" s="1"/>
  <c r="GN44"/>
  <c r="GN517" s="1"/>
  <c r="GO44"/>
  <c r="GO517" s="1"/>
  <c r="GP44"/>
  <c r="GP517" s="1"/>
  <c r="GQ44"/>
  <c r="GQ517" s="1"/>
  <c r="GR44"/>
  <c r="GR517" s="1"/>
  <c r="GS44"/>
  <c r="GS517" s="1"/>
  <c r="GT44"/>
  <c r="GT517" s="1"/>
  <c r="GU44"/>
  <c r="GU517" s="1"/>
  <c r="GV44"/>
  <c r="GV517" s="1"/>
  <c r="GW44"/>
  <c r="GW517" s="1"/>
  <c r="GX44"/>
  <c r="GX517" s="1"/>
  <c r="GY44"/>
  <c r="GY517" s="1"/>
  <c r="GZ44"/>
  <c r="GZ517" s="1"/>
  <c r="HA44"/>
  <c r="HA517" s="1"/>
  <c r="HB44"/>
  <c r="HB517" s="1"/>
  <c r="HC44"/>
  <c r="HC517" s="1"/>
  <c r="HD44"/>
  <c r="HD517" s="1"/>
  <c r="HE44"/>
  <c r="HE517" s="1"/>
  <c r="HF44"/>
  <c r="HF517" s="1"/>
  <c r="HG44"/>
  <c r="HG517" s="1"/>
  <c r="HH44"/>
  <c r="HH517" s="1"/>
  <c r="HI44"/>
  <c r="HI517" s="1"/>
  <c r="HJ44"/>
  <c r="HJ517" s="1"/>
  <c r="HK44"/>
  <c r="HK517" s="1"/>
  <c r="HL44"/>
  <c r="HL517" s="1"/>
  <c r="HM44"/>
  <c r="HM517" s="1"/>
  <c r="HN44"/>
  <c r="HN517" s="1"/>
  <c r="HO44"/>
  <c r="HO517" s="1"/>
  <c r="HP44"/>
  <c r="HP517" s="1"/>
  <c r="HQ44"/>
  <c r="HQ517" s="1"/>
  <c r="HR44"/>
  <c r="HR517" s="1"/>
  <c r="HS44"/>
  <c r="HS517" s="1"/>
  <c r="HT44"/>
  <c r="HT517" s="1"/>
  <c r="HU44"/>
  <c r="HU517" s="1"/>
  <c r="HV44"/>
  <c r="HV517" s="1"/>
  <c r="HW44"/>
  <c r="HW517" s="1"/>
  <c r="HX44"/>
  <c r="HX517" s="1"/>
  <c r="HY44"/>
  <c r="HY517" s="1"/>
  <c r="HZ44"/>
  <c r="HZ517" s="1"/>
  <c r="IA44"/>
  <c r="IA517" s="1"/>
  <c r="IB44"/>
  <c r="IB517" s="1"/>
  <c r="IC44"/>
  <c r="IC517" s="1"/>
  <c r="ID44"/>
  <c r="ID517" s="1"/>
  <c r="IE44"/>
  <c r="IE517" s="1"/>
  <c r="IF44"/>
  <c r="IF517" s="1"/>
  <c r="IG44"/>
  <c r="IG517" s="1"/>
  <c r="IH44"/>
  <c r="IH517" s="1"/>
  <c r="II44"/>
  <c r="II517" s="1"/>
  <c r="IJ44"/>
  <c r="IJ517" s="1"/>
  <c r="IK44"/>
  <c r="IK517" s="1"/>
  <c r="IL44"/>
  <c r="IL517" s="1"/>
  <c r="IN44"/>
  <c r="IN517" s="1"/>
  <c r="IO44"/>
  <c r="IO517" s="1"/>
  <c r="IP44"/>
  <c r="IP517" s="1"/>
  <c r="IQ44"/>
  <c r="IQ517" s="1"/>
  <c r="IR44"/>
  <c r="IR517" s="1"/>
  <c r="IS44"/>
  <c r="IS517" s="1"/>
  <c r="IT44"/>
  <c r="IT517" s="1"/>
  <c r="IU44"/>
  <c r="IU517" s="1"/>
  <c r="IV44"/>
  <c r="IV517" s="1"/>
  <c r="IW44"/>
  <c r="IW517" s="1"/>
  <c r="IX44"/>
  <c r="IX517" s="1"/>
  <c r="IY44"/>
  <c r="IY517" s="1"/>
  <c r="IZ44"/>
  <c r="IZ517" s="1"/>
  <c r="JA44"/>
  <c r="JA517" s="1"/>
  <c r="JB44"/>
  <c r="JB517" s="1"/>
  <c r="JC44"/>
  <c r="JC517" s="1"/>
  <c r="JD44"/>
  <c r="JD517" s="1"/>
  <c r="JE44"/>
  <c r="JE517" s="1"/>
  <c r="JF44"/>
  <c r="JF517" s="1"/>
  <c r="JG44"/>
  <c r="JG517" s="1"/>
  <c r="JH44"/>
  <c r="JH517" s="1"/>
  <c r="JI44"/>
  <c r="JI517" s="1"/>
  <c r="JJ44"/>
  <c r="JJ517" s="1"/>
  <c r="JK44"/>
  <c r="JK517" s="1"/>
  <c r="JL44"/>
  <c r="JL517" s="1"/>
  <c r="JM44"/>
  <c r="JM517" s="1"/>
  <c r="JN44"/>
  <c r="JN517" s="1"/>
  <c r="JO44"/>
  <c r="JO517" s="1"/>
  <c r="JP44"/>
  <c r="JP517" s="1"/>
  <c r="JQ44"/>
  <c r="JQ517" s="1"/>
  <c r="JR44"/>
  <c r="JR517" s="1"/>
  <c r="JS44"/>
  <c r="JS517" s="1"/>
  <c r="JT44"/>
  <c r="JT517" s="1"/>
  <c r="JU44"/>
  <c r="JU517" s="1"/>
  <c r="JV44"/>
  <c r="JV517" s="1"/>
  <c r="JW44"/>
  <c r="JW517" s="1"/>
  <c r="JX44"/>
  <c r="JX517" s="1"/>
  <c r="JY44"/>
  <c r="JY517" s="1"/>
  <c r="JZ44"/>
  <c r="JZ517" s="1"/>
  <c r="KA44"/>
  <c r="KA517" s="1"/>
  <c r="KB44"/>
  <c r="KB517" s="1"/>
  <c r="KC44"/>
  <c r="KC517" s="1"/>
  <c r="KD44"/>
  <c r="KD517" s="1"/>
  <c r="KE44"/>
  <c r="KE517" s="1"/>
  <c r="KF44"/>
  <c r="KF517" s="1"/>
  <c r="KG44"/>
  <c r="KG517" s="1"/>
  <c r="KH44"/>
  <c r="KH517" s="1"/>
  <c r="KI44"/>
  <c r="KI517" s="1"/>
  <c r="KJ44"/>
  <c r="KJ517" s="1"/>
  <c r="KK44"/>
  <c r="KK517" s="1"/>
  <c r="KL44"/>
  <c r="KL517" s="1"/>
  <c r="KM44"/>
  <c r="KM517" s="1"/>
  <c r="KN44"/>
  <c r="KN517" s="1"/>
  <c r="KO44"/>
  <c r="KO517" s="1"/>
  <c r="KP44"/>
  <c r="KP517" s="1"/>
  <c r="KQ44"/>
  <c r="KQ517" s="1"/>
  <c r="KR44"/>
  <c r="KR517" s="1"/>
  <c r="KS44"/>
  <c r="KS517" s="1"/>
  <c r="KT44"/>
  <c r="KT517" s="1"/>
  <c r="KU44"/>
  <c r="KU517" s="1"/>
  <c r="KV44"/>
  <c r="KV517" s="1"/>
  <c r="KW44"/>
  <c r="KW517" s="1"/>
  <c r="KX44"/>
  <c r="KX517" s="1"/>
  <c r="KY44"/>
  <c r="KY517" s="1"/>
  <c r="KZ44"/>
  <c r="KZ517" s="1"/>
  <c r="LA44"/>
  <c r="LA517" s="1"/>
  <c r="LB44"/>
  <c r="LB517" s="1"/>
  <c r="LC44"/>
  <c r="LC517" s="1"/>
  <c r="LD44"/>
  <c r="LD517" s="1"/>
  <c r="LE44"/>
  <c r="LE517" s="1"/>
  <c r="LF44"/>
  <c r="LF517" s="1"/>
  <c r="LG44"/>
  <c r="LG517" s="1"/>
  <c r="LH44"/>
  <c r="LH517" s="1"/>
  <c r="LI44"/>
  <c r="LI517" s="1"/>
  <c r="LJ44"/>
  <c r="LJ517" s="1"/>
  <c r="LK44"/>
  <c r="LK517" s="1"/>
  <c r="LL44"/>
  <c r="LL517" s="1"/>
  <c r="LM44"/>
  <c r="LM517" s="1"/>
  <c r="LN44"/>
  <c r="LN517" s="1"/>
  <c r="LO44"/>
  <c r="LO517" s="1"/>
  <c r="LP44"/>
  <c r="LP517" s="1"/>
  <c r="LQ44"/>
  <c r="LQ517" s="1"/>
  <c r="LR44"/>
  <c r="LR517" s="1"/>
  <c r="LS44"/>
  <c r="LS517" s="1"/>
  <c r="LT44"/>
  <c r="LT517" s="1"/>
  <c r="LU44"/>
  <c r="LU517" s="1"/>
  <c r="LV44"/>
  <c r="LV517" s="1"/>
  <c r="LW44"/>
  <c r="LW517" s="1"/>
  <c r="LX44"/>
  <c r="LX517" s="1"/>
  <c r="LY44"/>
  <c r="LY517" s="1"/>
  <c r="LZ44"/>
  <c r="LZ517" s="1"/>
  <c r="MA44"/>
  <c r="MA517" s="1"/>
  <c r="MB44"/>
  <c r="MB517" s="1"/>
  <c r="MC44"/>
  <c r="MC517" s="1"/>
  <c r="MD44"/>
  <c r="MD517" s="1"/>
  <c r="ME44"/>
  <c r="ME517" s="1"/>
  <c r="MF44"/>
  <c r="MF517" s="1"/>
  <c r="MG44"/>
  <c r="MG517" s="1"/>
  <c r="MH44"/>
  <c r="MH517" s="1"/>
  <c r="MI44"/>
  <c r="MI517" s="1"/>
  <c r="MJ44"/>
  <c r="MJ517" s="1"/>
  <c r="MK44"/>
  <c r="MK517" s="1"/>
  <c r="ML44"/>
  <c r="ML517" s="1"/>
  <c r="MM44"/>
  <c r="MM517" s="1"/>
  <c r="MN44"/>
  <c r="MN517" s="1"/>
  <c r="MO44"/>
  <c r="MO517" s="1"/>
  <c r="MP44"/>
  <c r="MP517" s="1"/>
  <c r="MQ44"/>
  <c r="MQ517" s="1"/>
  <c r="MR44"/>
  <c r="MR517" s="1"/>
  <c r="MS44"/>
  <c r="MS517" s="1"/>
  <c r="MT44"/>
  <c r="MT517" s="1"/>
  <c r="MU44"/>
  <c r="MU517" s="1"/>
  <c r="MV44"/>
  <c r="MV517" s="1"/>
  <c r="MW44"/>
  <c r="MW517" s="1"/>
  <c r="MX44"/>
  <c r="MX517" s="1"/>
  <c r="MY44"/>
  <c r="MY517" s="1"/>
  <c r="MZ44"/>
  <c r="MZ517" s="1"/>
  <c r="NA44"/>
  <c r="NA517" s="1"/>
  <c r="NB44"/>
  <c r="NB517" s="1"/>
  <c r="NC44"/>
  <c r="NC517" s="1"/>
  <c r="ND44"/>
  <c r="ND517" s="1"/>
  <c r="NE44"/>
  <c r="NE517" s="1"/>
  <c r="NF44"/>
  <c r="NF517" s="1"/>
  <c r="NG44"/>
  <c r="NG517" s="1"/>
  <c r="NH44"/>
  <c r="NH517" s="1"/>
  <c r="NI44"/>
  <c r="NI517" s="1"/>
  <c r="NJ44"/>
  <c r="NJ517" s="1"/>
  <c r="NK44"/>
  <c r="NK517" s="1"/>
  <c r="NL44"/>
  <c r="NL517" s="1"/>
  <c r="NM44"/>
  <c r="NM517" s="1"/>
  <c r="NN44"/>
  <c r="NN517" s="1"/>
  <c r="NO44"/>
  <c r="NO517" s="1"/>
  <c r="NP44"/>
  <c r="NP517" s="1"/>
  <c r="NQ44"/>
  <c r="NQ517" s="1"/>
  <c r="NR44"/>
  <c r="NR517" s="1"/>
  <c r="NS44"/>
  <c r="NS517" s="1"/>
  <c r="NT44"/>
  <c r="NT517" s="1"/>
  <c r="NU44"/>
  <c r="NU517" s="1"/>
  <c r="NV44"/>
  <c r="NV517" s="1"/>
  <c r="NW44"/>
  <c r="NW517" s="1"/>
  <c r="NX44"/>
  <c r="NX517" s="1"/>
  <c r="NY44"/>
  <c r="NY517" s="1"/>
  <c r="NZ44"/>
  <c r="NZ517" s="1"/>
  <c r="OA44"/>
  <c r="OA517" s="1"/>
  <c r="OB44"/>
  <c r="OB517" s="1"/>
  <c r="OC44"/>
  <c r="OC517" s="1"/>
  <c r="OD44"/>
  <c r="OD517" s="1"/>
  <c r="OE44"/>
  <c r="OE517" s="1"/>
  <c r="OF44"/>
  <c r="OF517" s="1"/>
  <c r="OG44"/>
  <c r="OG517" s="1"/>
  <c r="OH44"/>
  <c r="OH517" s="1"/>
  <c r="OI44"/>
  <c r="OI517" s="1"/>
  <c r="OJ44"/>
  <c r="OJ517" s="1"/>
  <c r="OK44"/>
  <c r="OK517" s="1"/>
  <c r="OL44"/>
  <c r="OL517" s="1"/>
  <c r="OM44"/>
  <c r="OM517" s="1"/>
  <c r="ON44"/>
  <c r="ON517" s="1"/>
  <c r="OO44"/>
  <c r="OO517" s="1"/>
  <c r="OP44"/>
  <c r="OP517" s="1"/>
  <c r="OQ44"/>
  <c r="OQ517" s="1"/>
  <c r="OR44"/>
  <c r="OR517" s="1"/>
  <c r="OS44"/>
  <c r="OS517" s="1"/>
  <c r="OT44"/>
  <c r="OT517" s="1"/>
  <c r="OU44"/>
  <c r="OU517" s="1"/>
  <c r="OV44"/>
  <c r="OV517" s="1"/>
  <c r="OW44"/>
  <c r="OW517" s="1"/>
  <c r="OX44"/>
  <c r="OX517" s="1"/>
  <c r="OY44"/>
  <c r="OY517" s="1"/>
  <c r="OZ44"/>
  <c r="OZ517" s="1"/>
  <c r="PA44"/>
  <c r="PA517" s="1"/>
  <c r="PB44"/>
  <c r="PB517" s="1"/>
  <c r="PC44"/>
  <c r="PC517" s="1"/>
  <c r="PD44"/>
  <c r="PD517" s="1"/>
  <c r="PE44"/>
  <c r="PE517" s="1"/>
  <c r="PF44"/>
  <c r="PF517" s="1"/>
  <c r="PG44"/>
  <c r="PG517" s="1"/>
  <c r="PH44"/>
  <c r="PH517" s="1"/>
  <c r="PI44"/>
  <c r="PI517" s="1"/>
  <c r="PJ44"/>
  <c r="PJ517" s="1"/>
  <c r="PK44"/>
  <c r="PK517" s="1"/>
  <c r="PL44"/>
  <c r="PL517" s="1"/>
  <c r="PM44"/>
  <c r="PM517" s="1"/>
  <c r="PN44"/>
  <c r="PN517" s="1"/>
  <c r="PO44"/>
  <c r="PO517" s="1"/>
  <c r="PP44"/>
  <c r="PP517" s="1"/>
  <c r="PQ44"/>
  <c r="PQ517" s="1"/>
  <c r="PR44"/>
  <c r="PR517" s="1"/>
  <c r="PS44"/>
  <c r="PS517" s="1"/>
  <c r="PT44"/>
  <c r="PT517" s="1"/>
  <c r="PU44"/>
  <c r="PU517" s="1"/>
  <c r="PV44"/>
  <c r="PV517" s="1"/>
  <c r="PW44"/>
  <c r="PW517" s="1"/>
  <c r="PX44"/>
  <c r="PX517" s="1"/>
  <c r="PY44"/>
  <c r="PY517" s="1"/>
  <c r="PZ44"/>
  <c r="PZ517" s="1"/>
  <c r="QA44"/>
  <c r="QA517" s="1"/>
  <c r="QB44"/>
  <c r="QB517" s="1"/>
  <c r="QC44"/>
  <c r="QC517" s="1"/>
  <c r="QD44"/>
  <c r="QD517" s="1"/>
  <c r="QE44"/>
  <c r="QE517" s="1"/>
  <c r="QF44"/>
  <c r="QF517" s="1"/>
  <c r="QG44"/>
  <c r="QG517" s="1"/>
  <c r="QH44"/>
  <c r="QH517" s="1"/>
  <c r="QI44"/>
  <c r="QI517" s="1"/>
  <c r="QJ44"/>
  <c r="QJ517" s="1"/>
  <c r="QK44"/>
  <c r="QK517" s="1"/>
  <c r="QL44"/>
  <c r="QL517" s="1"/>
  <c r="QM44"/>
  <c r="QM517" s="1"/>
  <c r="QN44"/>
  <c r="QN517" s="1"/>
  <c r="QO44"/>
  <c r="QO517" s="1"/>
  <c r="QP44"/>
  <c r="QP517" s="1"/>
  <c r="QQ44"/>
  <c r="QQ517" s="1"/>
  <c r="QR44"/>
  <c r="QR517" s="1"/>
  <c r="QS44"/>
  <c r="QS517" s="1"/>
  <c r="QT44"/>
  <c r="QT517" s="1"/>
  <c r="QU44"/>
  <c r="QU517" s="1"/>
  <c r="QV44"/>
  <c r="QV517" s="1"/>
  <c r="QW44"/>
  <c r="QW517" s="1"/>
  <c r="QX44"/>
  <c r="QX517" s="1"/>
  <c r="QY44"/>
  <c r="QY517" s="1"/>
  <c r="QZ44"/>
  <c r="QZ517" s="1"/>
  <c r="RA44"/>
  <c r="RA517" s="1"/>
  <c r="RB44"/>
  <c r="RB517" s="1"/>
  <c r="RC44"/>
  <c r="RC517" s="1"/>
  <c r="RD44"/>
  <c r="RD517" s="1"/>
  <c r="RE44"/>
  <c r="RE517" s="1"/>
  <c r="RF44"/>
  <c r="RF517" s="1"/>
  <c r="RG44"/>
  <c r="RG517" s="1"/>
  <c r="RH44"/>
  <c r="RH517" s="1"/>
  <c r="RI44"/>
  <c r="RI517" s="1"/>
  <c r="RJ44"/>
  <c r="RJ517" s="1"/>
  <c r="RK44"/>
  <c r="RK517" s="1"/>
  <c r="RL44"/>
  <c r="RL517" s="1"/>
  <c r="RM44"/>
  <c r="RM517" s="1"/>
  <c r="RN44"/>
  <c r="RN517" s="1"/>
  <c r="RO44"/>
  <c r="RO517" s="1"/>
  <c r="RP44"/>
  <c r="RP517" s="1"/>
  <c r="RQ44"/>
  <c r="RQ517" s="1"/>
  <c r="RR44"/>
  <c r="RR517" s="1"/>
  <c r="RS44"/>
  <c r="RS517" s="1"/>
  <c r="RT44"/>
  <c r="RT517" s="1"/>
  <c r="RU44"/>
  <c r="RU517" s="1"/>
  <c r="RV44"/>
  <c r="RV517" s="1"/>
  <c r="RW44"/>
  <c r="RW517" s="1"/>
  <c r="RX44"/>
  <c r="RX517" s="1"/>
  <c r="RY44"/>
  <c r="RY517" s="1"/>
  <c r="RZ44"/>
  <c r="RZ517" s="1"/>
  <c r="SA44"/>
  <c r="SA517" s="1"/>
  <c r="SB44"/>
  <c r="SB517" s="1"/>
  <c r="SC44"/>
  <c r="SC517" s="1"/>
  <c r="SD44"/>
  <c r="SD517" s="1"/>
  <c r="SE44"/>
  <c r="SE517" s="1"/>
  <c r="SF44"/>
  <c r="SF517" s="1"/>
  <c r="SG44"/>
  <c r="SG517" s="1"/>
  <c r="SH44"/>
  <c r="SH517" s="1"/>
  <c r="SI44"/>
  <c r="SI517" s="1"/>
  <c r="SJ44"/>
  <c r="SJ517" s="1"/>
  <c r="SK44"/>
  <c r="SK517" s="1"/>
  <c r="SL44"/>
  <c r="SL517" s="1"/>
  <c r="SM44"/>
  <c r="SM517" s="1"/>
  <c r="SN44"/>
  <c r="SN517" s="1"/>
  <c r="SO44"/>
  <c r="SO517" s="1"/>
  <c r="SP44"/>
  <c r="SP517" s="1"/>
  <c r="SQ44"/>
  <c r="SQ517" s="1"/>
  <c r="SR44"/>
  <c r="SR517" s="1"/>
  <c r="SS44"/>
  <c r="SS517" s="1"/>
  <c r="ST44"/>
  <c r="ST517" s="1"/>
  <c r="SU44"/>
  <c r="SU517" s="1"/>
  <c r="SV44"/>
  <c r="SV517" s="1"/>
  <c r="SW44"/>
  <c r="SW517" s="1"/>
  <c r="SX44"/>
  <c r="SX517" s="1"/>
  <c r="SY44"/>
  <c r="SY517" s="1"/>
  <c r="SZ44"/>
  <c r="SZ517" s="1"/>
  <c r="TA44"/>
  <c r="TA517" s="1"/>
  <c r="TB44"/>
  <c r="TB517" s="1"/>
  <c r="TC44"/>
  <c r="TC517" s="1"/>
  <c r="TD44"/>
  <c r="TD517" s="1"/>
  <c r="TE44"/>
  <c r="TE517" s="1"/>
  <c r="TF44"/>
  <c r="TF517" s="1"/>
  <c r="TG44"/>
  <c r="TG517" s="1"/>
  <c r="TH44"/>
  <c r="TH517" s="1"/>
  <c r="TI44"/>
  <c r="TI517" s="1"/>
  <c r="TJ44"/>
  <c r="TJ517" s="1"/>
  <c r="TK44"/>
  <c r="TK517" s="1"/>
  <c r="TL44"/>
  <c r="TL517" s="1"/>
  <c r="TM44"/>
  <c r="TM517" s="1"/>
  <c r="TN44"/>
  <c r="TN517" s="1"/>
  <c r="TO44"/>
  <c r="TO517" s="1"/>
  <c r="TP44"/>
  <c r="TP517" s="1"/>
  <c r="TQ44"/>
  <c r="TQ517" s="1"/>
  <c r="TR44"/>
  <c r="TR517" s="1"/>
  <c r="TS44"/>
  <c r="TS517" s="1"/>
  <c r="TT44"/>
  <c r="TT517" s="1"/>
  <c r="TU44"/>
  <c r="TU517" s="1"/>
  <c r="TV44"/>
  <c r="TV517" s="1"/>
  <c r="TW44"/>
  <c r="TW517" s="1"/>
  <c r="TX44"/>
  <c r="TX517" s="1"/>
  <c r="TY44"/>
  <c r="TY517" s="1"/>
  <c r="TZ44"/>
  <c r="TZ517" s="1"/>
  <c r="UA44"/>
  <c r="UA517" s="1"/>
  <c r="UB44"/>
  <c r="UB517" s="1"/>
  <c r="UC44"/>
  <c r="UC517" s="1"/>
  <c r="UD44"/>
  <c r="UD517" s="1"/>
  <c r="UE44"/>
  <c r="UE517" s="1"/>
  <c r="UF44"/>
  <c r="UF517" s="1"/>
  <c r="UG44"/>
  <c r="UG517" s="1"/>
  <c r="UH44"/>
  <c r="UH517" s="1"/>
  <c r="UI44"/>
  <c r="UI517" s="1"/>
  <c r="UJ44"/>
  <c r="UJ517" s="1"/>
  <c r="UK44"/>
  <c r="UK517" s="1"/>
  <c r="UL44"/>
  <c r="UL517" s="1"/>
  <c r="UM44"/>
  <c r="UM517" s="1"/>
  <c r="UN44"/>
  <c r="UN517" s="1"/>
  <c r="UO44"/>
  <c r="UO517" s="1"/>
  <c r="UP44"/>
  <c r="UP517" s="1"/>
  <c r="UQ44"/>
  <c r="UQ517" s="1"/>
  <c r="UR44"/>
  <c r="UR517" s="1"/>
  <c r="US44"/>
  <c r="US517" s="1"/>
  <c r="UT44"/>
  <c r="UT517" s="1"/>
  <c r="UU44"/>
  <c r="UU517" s="1"/>
  <c r="UV44"/>
  <c r="UV517" s="1"/>
  <c r="UW44"/>
  <c r="UW517" s="1"/>
  <c r="UX44"/>
  <c r="UX517" s="1"/>
  <c r="UY44"/>
  <c r="UY517" s="1"/>
  <c r="UZ44"/>
  <c r="UZ517" s="1"/>
  <c r="VA44"/>
  <c r="VA517" s="1"/>
  <c r="VB44"/>
  <c r="VB517" s="1"/>
  <c r="VC44"/>
  <c r="VC517" s="1"/>
  <c r="VD44"/>
  <c r="VD517" s="1"/>
  <c r="VE44"/>
  <c r="VE517" s="1"/>
  <c r="VF44"/>
  <c r="VF517" s="1"/>
  <c r="VG44"/>
  <c r="VG517" s="1"/>
  <c r="VH44"/>
  <c r="VH517" s="1"/>
  <c r="VI44"/>
  <c r="VI517" s="1"/>
  <c r="VJ44"/>
  <c r="VJ517" s="1"/>
  <c r="VK44"/>
  <c r="VK517" s="1"/>
  <c r="VL44"/>
  <c r="VL517" s="1"/>
  <c r="VM44"/>
  <c r="VM517" s="1"/>
  <c r="VN44"/>
  <c r="VN517" s="1"/>
  <c r="VO44"/>
  <c r="VO517" s="1"/>
  <c r="VP44"/>
  <c r="VP517" s="1"/>
  <c r="VQ44"/>
  <c r="VQ517" s="1"/>
  <c r="VR44"/>
  <c r="VR517" s="1"/>
  <c r="VS44"/>
  <c r="VS517" s="1"/>
  <c r="VT44"/>
  <c r="VT517" s="1"/>
  <c r="VU44"/>
  <c r="VU517" s="1"/>
  <c r="VV44"/>
  <c r="VV517" s="1"/>
  <c r="VW44"/>
  <c r="VW517" s="1"/>
  <c r="VX44"/>
  <c r="VX517" s="1"/>
  <c r="VY44"/>
  <c r="VY517" s="1"/>
  <c r="VZ44"/>
  <c r="VZ517" s="1"/>
  <c r="WA44"/>
  <c r="WA517" s="1"/>
  <c r="WB44"/>
  <c r="WB517" s="1"/>
  <c r="WC44"/>
  <c r="WC517" s="1"/>
  <c r="WD44"/>
  <c r="WD517" s="1"/>
  <c r="WE44"/>
  <c r="WE517" s="1"/>
  <c r="WF44"/>
  <c r="WF517" s="1"/>
  <c r="WG44"/>
  <c r="WG517" s="1"/>
  <c r="WH44"/>
  <c r="WH517" s="1"/>
  <c r="WI44"/>
  <c r="WI517" s="1"/>
  <c r="WJ44"/>
  <c r="WJ517" s="1"/>
  <c r="WK44"/>
  <c r="WK517" s="1"/>
  <c r="WL44"/>
  <c r="WL517" s="1"/>
  <c r="WM44"/>
  <c r="WM517" s="1"/>
  <c r="WN44"/>
  <c r="WN517" s="1"/>
  <c r="WO44"/>
  <c r="WO517" s="1"/>
  <c r="WP44"/>
  <c r="WP517" s="1"/>
  <c r="WQ44"/>
  <c r="WQ517" s="1"/>
  <c r="WR44"/>
  <c r="WR517" s="1"/>
  <c r="WS44"/>
  <c r="WS517" s="1"/>
  <c r="WT44"/>
  <c r="WT517" s="1"/>
  <c r="WU44"/>
  <c r="WU517" s="1"/>
  <c r="WV44"/>
  <c r="WV517" s="1"/>
  <c r="WW44"/>
  <c r="WW517" s="1"/>
  <c r="WX44"/>
  <c r="WX517" s="1"/>
  <c r="WY44"/>
  <c r="WY517" s="1"/>
  <c r="WZ44"/>
  <c r="WZ517" s="1"/>
  <c r="XA44"/>
  <c r="XA517" s="1"/>
  <c r="XB44"/>
  <c r="XB517" s="1"/>
  <c r="XC44"/>
  <c r="XC517" s="1"/>
  <c r="XD44"/>
  <c r="XD517" s="1"/>
  <c r="XE44"/>
  <c r="XE517" s="1"/>
  <c r="XF44"/>
  <c r="XF517" s="1"/>
  <c r="XG44"/>
  <c r="XG517" s="1"/>
  <c r="XH44"/>
  <c r="XH517" s="1"/>
  <c r="XI44"/>
  <c r="XI517" s="1"/>
  <c r="XJ44"/>
  <c r="XJ517" s="1"/>
  <c r="XK44"/>
  <c r="XK517" s="1"/>
  <c r="XL44"/>
  <c r="XL517" s="1"/>
  <c r="XM44"/>
  <c r="XM517" s="1"/>
  <c r="XN44"/>
  <c r="XN517" s="1"/>
  <c r="XO44"/>
  <c r="XO517" s="1"/>
  <c r="XP44"/>
  <c r="XP517" s="1"/>
  <c r="XQ44"/>
  <c r="XQ517" s="1"/>
  <c r="XR44"/>
  <c r="XR517" s="1"/>
  <c r="XS44"/>
  <c r="XS517" s="1"/>
  <c r="XT44"/>
  <c r="XT517" s="1"/>
  <c r="XU44"/>
  <c r="XU517" s="1"/>
  <c r="XV44"/>
  <c r="XV517" s="1"/>
  <c r="XW44"/>
  <c r="XW517" s="1"/>
  <c r="XX44"/>
  <c r="XX517" s="1"/>
  <c r="XY44"/>
  <c r="XY517" s="1"/>
  <c r="XZ44"/>
  <c r="XZ517" s="1"/>
  <c r="YA44"/>
  <c r="YA517" s="1"/>
  <c r="YB44"/>
  <c r="YB517" s="1"/>
  <c r="YC44"/>
  <c r="YC517" s="1"/>
  <c r="YD44"/>
  <c r="YD517" s="1"/>
  <c r="YE44"/>
  <c r="YE517" s="1"/>
  <c r="YF44"/>
  <c r="YF517" s="1"/>
  <c r="YG44"/>
  <c r="YG517" s="1"/>
  <c r="YH44"/>
  <c r="YH517" s="1"/>
  <c r="YI44"/>
  <c r="YI517" s="1"/>
  <c r="YJ44"/>
  <c r="YJ517" s="1"/>
  <c r="YK44"/>
  <c r="YK517" s="1"/>
  <c r="YL44"/>
  <c r="YL517" s="1"/>
  <c r="YM44"/>
  <c r="YM517" s="1"/>
  <c r="YN44"/>
  <c r="YN517" s="1"/>
  <c r="YO44"/>
  <c r="YO517" s="1"/>
  <c r="YP44"/>
  <c r="YP517" s="1"/>
  <c r="YQ44"/>
  <c r="YQ517" s="1"/>
  <c r="YR44"/>
  <c r="YR517" s="1"/>
  <c r="YS44"/>
  <c r="YS517" s="1"/>
  <c r="YT44"/>
  <c r="YT517" s="1"/>
  <c r="YU44"/>
  <c r="YU517" s="1"/>
  <c r="YV44"/>
  <c r="YV517" s="1"/>
  <c r="YW44"/>
  <c r="YW517" s="1"/>
  <c r="YX44"/>
  <c r="YX517" s="1"/>
  <c r="YY44"/>
  <c r="YY517" s="1"/>
  <c r="YZ44"/>
  <c r="YZ517" s="1"/>
  <c r="ZA44"/>
  <c r="ZA517" s="1"/>
  <c r="ZB44"/>
  <c r="ZB517" s="1"/>
  <c r="ZC44"/>
  <c r="ZC517" s="1"/>
  <c r="ZD44"/>
  <c r="ZD517" s="1"/>
  <c r="ZE44"/>
  <c r="ZE517" s="1"/>
  <c r="ZF44"/>
  <c r="ZF517" s="1"/>
  <c r="ZG44"/>
  <c r="ZG517" s="1"/>
  <c r="ZH44"/>
  <c r="ZH517" s="1"/>
  <c r="ZI44"/>
  <c r="ZI517" s="1"/>
  <c r="ZJ44"/>
  <c r="ZJ517" s="1"/>
  <c r="ZK44"/>
  <c r="ZK517" s="1"/>
  <c r="ZL44"/>
  <c r="ZL517" s="1"/>
  <c r="ZM44"/>
  <c r="ZM517" s="1"/>
  <c r="ZN44"/>
  <c r="ZN517" s="1"/>
  <c r="ZO44"/>
  <c r="ZO517" s="1"/>
  <c r="ZP44"/>
  <c r="ZP517" s="1"/>
  <c r="ZQ44"/>
  <c r="ZQ517" s="1"/>
  <c r="ZR44"/>
  <c r="ZR517" s="1"/>
  <c r="ZS44"/>
  <c r="ZS517" s="1"/>
  <c r="ZT44"/>
  <c r="ZT517" s="1"/>
  <c r="ZU44"/>
  <c r="ZU517" s="1"/>
  <c r="ZV44"/>
  <c r="ZV517" s="1"/>
  <c r="ZW44"/>
  <c r="ZW517" s="1"/>
  <c r="ZX44"/>
  <c r="ZX517" s="1"/>
  <c r="ZY44"/>
  <c r="ZY517" s="1"/>
  <c r="ZZ44"/>
  <c r="ZZ517" s="1"/>
  <c r="AAA44"/>
  <c r="AAA517" s="1"/>
  <c r="AAB44"/>
  <c r="AAB517" s="1"/>
  <c r="AAC44"/>
  <c r="AAC517" s="1"/>
  <c r="AAD44"/>
  <c r="AAD517" s="1"/>
  <c r="AAE44"/>
  <c r="AAE517" s="1"/>
  <c r="AAF44"/>
  <c r="AAF517" s="1"/>
  <c r="AAG44"/>
  <c r="AAG517" s="1"/>
  <c r="AAH44"/>
  <c r="AAH517" s="1"/>
  <c r="AAI44"/>
  <c r="AAI517" s="1"/>
  <c r="AAJ44"/>
  <c r="AAJ517" s="1"/>
  <c r="AAK44"/>
  <c r="AAK517" s="1"/>
  <c r="AAL44"/>
  <c r="AAL517" s="1"/>
  <c r="AAM44"/>
  <c r="AAM517" s="1"/>
  <c r="AAN44"/>
  <c r="AAN517" s="1"/>
  <c r="AAO44"/>
  <c r="AAO517" s="1"/>
  <c r="AAP44"/>
  <c r="AAP517" s="1"/>
  <c r="AAQ44"/>
  <c r="AAQ517" s="1"/>
  <c r="AAR44"/>
  <c r="AAR517" s="1"/>
  <c r="AAS44"/>
  <c r="AAS517" s="1"/>
  <c r="AAT44"/>
  <c r="AAT517" s="1"/>
  <c r="AAU44"/>
  <c r="AAU517" s="1"/>
  <c r="AAV44"/>
  <c r="AAV517" s="1"/>
  <c r="AAW44"/>
  <c r="AAW517" s="1"/>
  <c r="AAX44"/>
  <c r="AAX517" s="1"/>
  <c r="AAY44"/>
  <c r="AAY517" s="1"/>
  <c r="AAZ44"/>
  <c r="AAZ517" s="1"/>
  <c r="ABA44"/>
  <c r="ABA517" s="1"/>
  <c r="ABB44"/>
  <c r="ABB517" s="1"/>
  <c r="ABC44"/>
  <c r="ABC517" s="1"/>
  <c r="ABD44"/>
  <c r="ABD517" s="1"/>
  <c r="ABE44"/>
  <c r="ABE517" s="1"/>
  <c r="ABF44"/>
  <c r="ABF517" s="1"/>
  <c r="ABG44"/>
  <c r="ABG517" s="1"/>
  <c r="ABH44"/>
  <c r="ABH517" s="1"/>
  <c r="ABI44"/>
  <c r="ABI517" s="1"/>
  <c r="ABJ44"/>
  <c r="ABJ517" s="1"/>
  <c r="ABK44"/>
  <c r="ABK517" s="1"/>
  <c r="ABL44"/>
  <c r="ABL517" s="1"/>
  <c r="ABM44"/>
  <c r="ABM517" s="1"/>
  <c r="ABN44"/>
  <c r="ABN517" s="1"/>
  <c r="ABO44"/>
  <c r="ABO517" s="1"/>
  <c r="ABP44"/>
  <c r="ABP517" s="1"/>
  <c r="ABQ44"/>
  <c r="ABQ517" s="1"/>
  <c r="ABR44"/>
  <c r="ABR517" s="1"/>
  <c r="ABS44"/>
  <c r="ABS517" s="1"/>
  <c r="ABT44"/>
  <c r="ABT517" s="1"/>
  <c r="ABU44"/>
  <c r="ABU517" s="1"/>
  <c r="ABV44"/>
  <c r="ABV517" s="1"/>
  <c r="ABW44"/>
  <c r="ABW517" s="1"/>
  <c r="ABX44"/>
  <c r="ABX517" s="1"/>
  <c r="ABY44"/>
  <c r="ABY517" s="1"/>
  <c r="ABZ44"/>
  <c r="ABZ517" s="1"/>
  <c r="ACA44"/>
  <c r="ACA517" s="1"/>
  <c r="ACB44"/>
  <c r="ACB517" s="1"/>
  <c r="ACC44"/>
  <c r="ACC517" s="1"/>
  <c r="ACD44"/>
  <c r="ACD517" s="1"/>
  <c r="ACE44"/>
  <c r="ACE517" s="1"/>
  <c r="ACF44"/>
  <c r="ACF517" s="1"/>
  <c r="ACG44"/>
  <c r="ACG517" s="1"/>
  <c r="ACH44"/>
  <c r="ACH517" s="1"/>
  <c r="ACI44"/>
  <c r="ACI517" s="1"/>
  <c r="ACJ44"/>
  <c r="ACJ517" s="1"/>
  <c r="ACK44"/>
  <c r="ACK517" s="1"/>
  <c r="ACL44"/>
  <c r="ACL517" s="1"/>
  <c r="ACM44"/>
  <c r="ACM517" s="1"/>
  <c r="ACN44"/>
  <c r="ACN517" s="1"/>
  <c r="ACO44"/>
  <c r="ACO517" s="1"/>
  <c r="ACP44"/>
  <c r="ACP517" s="1"/>
  <c r="ACQ44"/>
  <c r="ACQ517" s="1"/>
  <c r="ACR44"/>
  <c r="ACR517" s="1"/>
  <c r="ACS44"/>
  <c r="ACS517" s="1"/>
  <c r="ACT44"/>
  <c r="ACT517" s="1"/>
  <c r="ACU44"/>
  <c r="ACU517" s="1"/>
  <c r="ACV44"/>
  <c r="ACV517" s="1"/>
  <c r="ACW44"/>
  <c r="ACW517" s="1"/>
  <c r="ACX44"/>
  <c r="ACX517" s="1"/>
  <c r="ACY44"/>
  <c r="ACY517" s="1"/>
  <c r="ACZ44"/>
  <c r="ACZ517" s="1"/>
  <c r="ADA44"/>
  <c r="ADA517" s="1"/>
  <c r="ADB44"/>
  <c r="ADB517" s="1"/>
  <c r="ADC44"/>
  <c r="ADC517" s="1"/>
  <c r="ADD44"/>
  <c r="ADD517" s="1"/>
  <c r="ADE44"/>
  <c r="ADE517" s="1"/>
  <c r="ADF44"/>
  <c r="ADF517" s="1"/>
  <c r="ADG44"/>
  <c r="ADG517" s="1"/>
  <c r="ADH44"/>
  <c r="ADH517" s="1"/>
  <c r="ADI44"/>
  <c r="ADI517" s="1"/>
  <c r="ADJ44"/>
  <c r="ADJ517" s="1"/>
  <c r="ADK44"/>
  <c r="ADK517" s="1"/>
  <c r="ADL44"/>
  <c r="ADL517" s="1"/>
  <c r="ADM44"/>
  <c r="ADM517" s="1"/>
  <c r="ADN44"/>
  <c r="ADN517" s="1"/>
  <c r="ADO44"/>
  <c r="ADO517" s="1"/>
  <c r="ADP44"/>
  <c r="ADP517" s="1"/>
  <c r="ADQ44"/>
  <c r="ADQ517" s="1"/>
  <c r="ADR44"/>
  <c r="ADR517" s="1"/>
  <c r="ADS44"/>
  <c r="ADS517" s="1"/>
  <c r="ADT44"/>
  <c r="ADT517" s="1"/>
  <c r="ADU44"/>
  <c r="ADU517" s="1"/>
  <c r="ADV44"/>
  <c r="ADV517" s="1"/>
  <c r="ADW44"/>
  <c r="ADW517" s="1"/>
  <c r="ADX44"/>
  <c r="ADX517" s="1"/>
  <c r="ADY44"/>
  <c r="ADY517" s="1"/>
  <c r="ADZ44"/>
  <c r="ADZ517" s="1"/>
  <c r="AEA44"/>
  <c r="AEA517" s="1"/>
  <c r="AEB44"/>
  <c r="AEB517" s="1"/>
  <c r="AEC44"/>
  <c r="AEC517" s="1"/>
  <c r="AED44"/>
  <c r="AED517" s="1"/>
  <c r="AEE44"/>
  <c r="AEE517" s="1"/>
  <c r="AEF44"/>
  <c r="AEF517" s="1"/>
  <c r="AEG44"/>
  <c r="AEG517" s="1"/>
  <c r="AEH44"/>
  <c r="AEH517" s="1"/>
  <c r="D44"/>
  <c r="D517" s="1"/>
  <c r="E26"/>
  <c r="E516" s="1"/>
  <c r="F26"/>
  <c r="F516" s="1"/>
  <c r="G26"/>
  <c r="G516" s="1"/>
  <c r="H26"/>
  <c r="H516" s="1"/>
  <c r="I26"/>
  <c r="I516" s="1"/>
  <c r="J26"/>
  <c r="J516" s="1"/>
  <c r="K26"/>
  <c r="K516" s="1"/>
  <c r="L26"/>
  <c r="L516" s="1"/>
  <c r="M26"/>
  <c r="M516" s="1"/>
  <c r="N26"/>
  <c r="N516" s="1"/>
  <c r="O26"/>
  <c r="O516" s="1"/>
  <c r="P26"/>
  <c r="P516" s="1"/>
  <c r="Q26"/>
  <c r="Q516" s="1"/>
  <c r="R26"/>
  <c r="R516" s="1"/>
  <c r="S26"/>
  <c r="S516" s="1"/>
  <c r="T26"/>
  <c r="T516" s="1"/>
  <c r="U26"/>
  <c r="U516" s="1"/>
  <c r="V26"/>
  <c r="V516" s="1"/>
  <c r="W26"/>
  <c r="W516" s="1"/>
  <c r="X26"/>
  <c r="X516" s="1"/>
  <c r="Y26"/>
  <c r="Y516" s="1"/>
  <c r="Z26"/>
  <c r="Z516" s="1"/>
  <c r="AA26"/>
  <c r="AA516" s="1"/>
  <c r="AB26"/>
  <c r="AB516" s="1"/>
  <c r="AC26"/>
  <c r="AC516" s="1"/>
  <c r="AD26"/>
  <c r="AD516" s="1"/>
  <c r="AE26"/>
  <c r="AE516" s="1"/>
  <c r="AF26"/>
  <c r="AF516" s="1"/>
  <c r="AG26"/>
  <c r="AG516" s="1"/>
  <c r="AH26"/>
  <c r="AH516" s="1"/>
  <c r="AI26"/>
  <c r="AI516" s="1"/>
  <c r="AJ26"/>
  <c r="AJ516" s="1"/>
  <c r="AK26"/>
  <c r="AK516" s="1"/>
  <c r="AL26"/>
  <c r="AL516" s="1"/>
  <c r="AM26"/>
  <c r="AM516" s="1"/>
  <c r="AN26"/>
  <c r="AN516" s="1"/>
  <c r="AO26"/>
  <c r="AO516" s="1"/>
  <c r="AP26"/>
  <c r="AP516" s="1"/>
  <c r="AQ26"/>
  <c r="AQ516" s="1"/>
  <c r="AR26"/>
  <c r="AR516" s="1"/>
  <c r="AS26"/>
  <c r="AS516" s="1"/>
  <c r="AT26"/>
  <c r="AT516" s="1"/>
  <c r="AU26"/>
  <c r="AU516" s="1"/>
  <c r="AV26"/>
  <c r="AV516" s="1"/>
  <c r="AW26"/>
  <c r="AW516" s="1"/>
  <c r="AX26"/>
  <c r="AX516" s="1"/>
  <c r="AY26"/>
  <c r="AY516" s="1"/>
  <c r="AZ26"/>
  <c r="AZ516" s="1"/>
  <c r="BA26"/>
  <c r="BA516" s="1"/>
  <c r="BB26"/>
  <c r="BB516" s="1"/>
  <c r="BC26"/>
  <c r="BC516" s="1"/>
  <c r="BD26"/>
  <c r="BD516" s="1"/>
  <c r="BE26"/>
  <c r="BE516" s="1"/>
  <c r="BF26"/>
  <c r="BF516" s="1"/>
  <c r="BG26"/>
  <c r="BG516" s="1"/>
  <c r="BH26"/>
  <c r="BH516" s="1"/>
  <c r="BI26"/>
  <c r="BI516" s="1"/>
  <c r="BJ26"/>
  <c r="BJ516" s="1"/>
  <c r="BK26"/>
  <c r="BK516" s="1"/>
  <c r="BL26"/>
  <c r="BL516" s="1"/>
  <c r="BM26"/>
  <c r="BM516" s="1"/>
  <c r="BN26"/>
  <c r="BN516" s="1"/>
  <c r="BO26"/>
  <c r="BO516" s="1"/>
  <c r="BP26"/>
  <c r="BP516" s="1"/>
  <c r="BQ26"/>
  <c r="BQ516" s="1"/>
  <c r="BR26"/>
  <c r="BR516" s="1"/>
  <c r="BS26"/>
  <c r="BS516" s="1"/>
  <c r="BT26"/>
  <c r="BT516" s="1"/>
  <c r="BU26"/>
  <c r="BU516" s="1"/>
  <c r="BV26"/>
  <c r="BV516" s="1"/>
  <c r="BW26"/>
  <c r="BW516" s="1"/>
  <c r="BX26"/>
  <c r="BX516" s="1"/>
  <c r="BY26"/>
  <c r="BY516" s="1"/>
  <c r="BZ26"/>
  <c r="BZ516" s="1"/>
  <c r="CA26"/>
  <c r="CA516" s="1"/>
  <c r="CB26"/>
  <c r="CB516" s="1"/>
  <c r="CC26"/>
  <c r="CC516" s="1"/>
  <c r="CD26"/>
  <c r="CD516" s="1"/>
  <c r="CE26"/>
  <c r="CE516" s="1"/>
  <c r="CF26"/>
  <c r="CF516" s="1"/>
  <c r="CG26"/>
  <c r="CG516" s="1"/>
  <c r="CH26"/>
  <c r="CH516" s="1"/>
  <c r="FB26"/>
  <c r="FB516" s="1"/>
  <c r="CI26"/>
  <c r="CI516" s="1"/>
  <c r="CJ26"/>
  <c r="CJ516" s="1"/>
  <c r="CK26"/>
  <c r="CK516" s="1"/>
  <c r="CL26"/>
  <c r="CL516" s="1"/>
  <c r="CM26"/>
  <c r="CM516" s="1"/>
  <c r="CN26"/>
  <c r="CN516" s="1"/>
  <c r="CO26"/>
  <c r="CO516" s="1"/>
  <c r="CP26"/>
  <c r="CP516" s="1"/>
  <c r="CQ26"/>
  <c r="CQ516" s="1"/>
  <c r="CR26"/>
  <c r="CR516" s="1"/>
  <c r="CS26"/>
  <c r="CS516" s="1"/>
  <c r="CT26"/>
  <c r="CT516" s="1"/>
  <c r="CU26"/>
  <c r="CU516" s="1"/>
  <c r="CV26"/>
  <c r="CV516" s="1"/>
  <c r="CW26"/>
  <c r="CW516" s="1"/>
  <c r="CX26"/>
  <c r="CX516" s="1"/>
  <c r="CY26"/>
  <c r="CY516" s="1"/>
  <c r="CZ26"/>
  <c r="CZ516" s="1"/>
  <c r="DA26"/>
  <c r="DA516" s="1"/>
  <c r="DB26"/>
  <c r="DB516" s="1"/>
  <c r="DC26"/>
  <c r="DC516" s="1"/>
  <c r="DD26"/>
  <c r="DD516" s="1"/>
  <c r="DE26"/>
  <c r="DE516" s="1"/>
  <c r="DF26"/>
  <c r="DF516" s="1"/>
  <c r="DG26"/>
  <c r="DG516" s="1"/>
  <c r="DH26"/>
  <c r="DH516" s="1"/>
  <c r="DI26"/>
  <c r="DI516" s="1"/>
  <c r="DJ26"/>
  <c r="DJ516" s="1"/>
  <c r="DK26"/>
  <c r="DK516" s="1"/>
  <c r="DL26"/>
  <c r="DL516" s="1"/>
  <c r="DM26"/>
  <c r="DM516" s="1"/>
  <c r="DN26"/>
  <c r="DN516" s="1"/>
  <c r="DO26"/>
  <c r="DO516" s="1"/>
  <c r="DP26"/>
  <c r="DP516" s="1"/>
  <c r="DQ26"/>
  <c r="DQ516" s="1"/>
  <c r="DR26"/>
  <c r="DR516" s="1"/>
  <c r="DS26"/>
  <c r="DS516" s="1"/>
  <c r="DT26"/>
  <c r="DT516" s="1"/>
  <c r="DU26"/>
  <c r="DU516" s="1"/>
  <c r="DV26"/>
  <c r="DV516" s="1"/>
  <c r="DW26"/>
  <c r="DW516" s="1"/>
  <c r="DX26"/>
  <c r="DX516" s="1"/>
  <c r="DY26"/>
  <c r="DY516" s="1"/>
  <c r="DZ26"/>
  <c r="DZ516" s="1"/>
  <c r="EA26"/>
  <c r="EA516" s="1"/>
  <c r="EB26"/>
  <c r="EB516" s="1"/>
  <c r="EC26"/>
  <c r="EC516" s="1"/>
  <c r="ED26"/>
  <c r="ED516" s="1"/>
  <c r="FC26"/>
  <c r="FC516" s="1"/>
  <c r="EE26"/>
  <c r="EE516" s="1"/>
  <c r="EF26"/>
  <c r="EF516" s="1"/>
  <c r="EG26"/>
  <c r="EG516" s="1"/>
  <c r="EH26"/>
  <c r="EH516" s="1"/>
  <c r="EI26"/>
  <c r="EI516" s="1"/>
  <c r="EJ26"/>
  <c r="EJ516" s="1"/>
  <c r="EK26"/>
  <c r="EK516" s="1"/>
  <c r="EL26"/>
  <c r="EL516" s="1"/>
  <c r="EM26"/>
  <c r="EM516" s="1"/>
  <c r="EN26"/>
  <c r="EN516" s="1"/>
  <c r="EO26"/>
  <c r="EO516" s="1"/>
  <c r="EP26"/>
  <c r="EP516" s="1"/>
  <c r="EQ26"/>
  <c r="EQ516" s="1"/>
  <c r="ER26"/>
  <c r="ER516" s="1"/>
  <c r="ES26"/>
  <c r="ES516" s="1"/>
  <c r="ET26"/>
  <c r="ET516" s="1"/>
  <c r="EU26"/>
  <c r="EU516" s="1"/>
  <c r="EV26"/>
  <c r="EV516" s="1"/>
  <c r="EW26"/>
  <c r="EW516" s="1"/>
  <c r="EX26"/>
  <c r="EX516" s="1"/>
  <c r="EY26"/>
  <c r="EY516" s="1"/>
  <c r="FD26"/>
  <c r="FD516" s="1"/>
  <c r="FE26"/>
  <c r="FE516" s="1"/>
  <c r="FK26"/>
  <c r="FK516" s="1"/>
  <c r="FL26"/>
  <c r="FL516" s="1"/>
  <c r="EZ26"/>
  <c r="EZ516" s="1"/>
  <c r="FH26"/>
  <c r="FH516" s="1"/>
  <c r="FF26"/>
  <c r="FF516" s="1"/>
  <c r="FI26"/>
  <c r="FI516" s="1"/>
  <c r="FJ26"/>
  <c r="FJ516" s="1"/>
  <c r="FA26"/>
  <c r="FA516" s="1"/>
  <c r="FM26"/>
  <c r="FM516" s="1"/>
  <c r="FG26"/>
  <c r="FG516" s="1"/>
  <c r="FN26"/>
  <c r="FN516" s="1"/>
  <c r="FO26"/>
  <c r="FO516" s="1"/>
  <c r="FP26"/>
  <c r="FP516" s="1"/>
  <c r="FQ26"/>
  <c r="FQ516" s="1"/>
  <c r="FR26"/>
  <c r="FR516" s="1"/>
  <c r="FS26"/>
  <c r="FS516" s="1"/>
  <c r="FT26"/>
  <c r="FT516" s="1"/>
  <c r="FU26"/>
  <c r="FU516" s="1"/>
  <c r="FV26"/>
  <c r="FV516" s="1"/>
  <c r="FW26"/>
  <c r="FW516" s="1"/>
  <c r="FX26"/>
  <c r="FX516" s="1"/>
  <c r="FY26"/>
  <c r="FY516" s="1"/>
  <c r="FZ26"/>
  <c r="FZ516" s="1"/>
  <c r="GA26"/>
  <c r="GA516" s="1"/>
  <c r="GB26"/>
  <c r="GB516" s="1"/>
  <c r="GC26"/>
  <c r="GC516" s="1"/>
  <c r="GD26"/>
  <c r="GD516" s="1"/>
  <c r="GE26"/>
  <c r="GE516" s="1"/>
  <c r="GF26"/>
  <c r="GF516" s="1"/>
  <c r="GG26"/>
  <c r="GG516" s="1"/>
  <c r="GH26"/>
  <c r="GH516" s="1"/>
  <c r="GI26"/>
  <c r="GI516" s="1"/>
  <c r="GJ26"/>
  <c r="GJ516" s="1"/>
  <c r="GK26"/>
  <c r="GK516" s="1"/>
  <c r="GL26"/>
  <c r="GL516" s="1"/>
  <c r="GM26"/>
  <c r="GM516" s="1"/>
  <c r="GN26"/>
  <c r="GN516" s="1"/>
  <c r="GO26"/>
  <c r="GO516" s="1"/>
  <c r="GP26"/>
  <c r="GP516" s="1"/>
  <c r="GQ26"/>
  <c r="GQ516" s="1"/>
  <c r="GR26"/>
  <c r="GR516" s="1"/>
  <c r="GS26"/>
  <c r="GS516" s="1"/>
  <c r="GT26"/>
  <c r="GT516" s="1"/>
  <c r="GU26"/>
  <c r="GU516" s="1"/>
  <c r="GV26"/>
  <c r="GV516" s="1"/>
  <c r="GW26"/>
  <c r="GW516" s="1"/>
  <c r="GX26"/>
  <c r="GX516" s="1"/>
  <c r="GY26"/>
  <c r="GY516" s="1"/>
  <c r="GZ26"/>
  <c r="GZ516" s="1"/>
  <c r="HA26"/>
  <c r="HA516" s="1"/>
  <c r="HB26"/>
  <c r="HB516" s="1"/>
  <c r="HC26"/>
  <c r="HC516" s="1"/>
  <c r="HD26"/>
  <c r="HD516" s="1"/>
  <c r="HE26"/>
  <c r="HE516" s="1"/>
  <c r="HF26"/>
  <c r="HF516" s="1"/>
  <c r="HG26"/>
  <c r="HG516" s="1"/>
  <c r="HH26"/>
  <c r="HH516" s="1"/>
  <c r="HI26"/>
  <c r="HI516" s="1"/>
  <c r="HJ26"/>
  <c r="HJ516" s="1"/>
  <c r="HK26"/>
  <c r="HK516" s="1"/>
  <c r="HL26"/>
  <c r="HL516" s="1"/>
  <c r="HM26"/>
  <c r="HM516" s="1"/>
  <c r="HN26"/>
  <c r="HN516" s="1"/>
  <c r="HO26"/>
  <c r="HO516" s="1"/>
  <c r="HP26"/>
  <c r="HP516" s="1"/>
  <c r="HQ26"/>
  <c r="HQ516" s="1"/>
  <c r="HR26"/>
  <c r="HR516" s="1"/>
  <c r="HS26"/>
  <c r="HS516" s="1"/>
  <c r="HT26"/>
  <c r="HT516" s="1"/>
  <c r="HU26"/>
  <c r="HU516" s="1"/>
  <c r="HV26"/>
  <c r="HV516" s="1"/>
  <c r="HW26"/>
  <c r="HW516" s="1"/>
  <c r="HX26"/>
  <c r="HX516" s="1"/>
  <c r="HY26"/>
  <c r="HY516" s="1"/>
  <c r="HZ26"/>
  <c r="HZ516" s="1"/>
  <c r="IA26"/>
  <c r="IA516" s="1"/>
  <c r="IB26"/>
  <c r="IB516" s="1"/>
  <c r="IC26"/>
  <c r="IC516" s="1"/>
  <c r="ID26"/>
  <c r="ID516" s="1"/>
  <c r="IE26"/>
  <c r="IE516" s="1"/>
  <c r="IF26"/>
  <c r="IF516" s="1"/>
  <c r="IG26"/>
  <c r="IG516" s="1"/>
  <c r="IH26"/>
  <c r="IH516" s="1"/>
  <c r="II26"/>
  <c r="II516" s="1"/>
  <c r="IJ26"/>
  <c r="IJ516" s="1"/>
  <c r="IK26"/>
  <c r="IK516" s="1"/>
  <c r="IL26"/>
  <c r="IL516" s="1"/>
  <c r="IN26"/>
  <c r="IN516" s="1"/>
  <c r="IO26"/>
  <c r="IO516" s="1"/>
  <c r="IP26"/>
  <c r="IP516" s="1"/>
  <c r="IQ26"/>
  <c r="IQ516" s="1"/>
  <c r="IR26"/>
  <c r="IR516" s="1"/>
  <c r="IS26"/>
  <c r="IS516" s="1"/>
  <c r="IT26"/>
  <c r="IT516" s="1"/>
  <c r="IU26"/>
  <c r="IU516" s="1"/>
  <c r="IV26"/>
  <c r="IV516" s="1"/>
  <c r="IW26"/>
  <c r="IW516" s="1"/>
  <c r="IX26"/>
  <c r="IX516" s="1"/>
  <c r="IY26"/>
  <c r="IY516" s="1"/>
  <c r="IZ26"/>
  <c r="IZ516" s="1"/>
  <c r="JA26"/>
  <c r="JA516" s="1"/>
  <c r="JB26"/>
  <c r="JB516" s="1"/>
  <c r="JC26"/>
  <c r="JC516" s="1"/>
  <c r="JD26"/>
  <c r="JD516" s="1"/>
  <c r="JE26"/>
  <c r="JE516" s="1"/>
  <c r="JF26"/>
  <c r="JF516" s="1"/>
  <c r="JG26"/>
  <c r="JG516" s="1"/>
  <c r="JH26"/>
  <c r="JH516" s="1"/>
  <c r="JI26"/>
  <c r="JI516" s="1"/>
  <c r="JJ26"/>
  <c r="JJ516" s="1"/>
  <c r="JK26"/>
  <c r="JK516" s="1"/>
  <c r="JL26"/>
  <c r="JL516" s="1"/>
  <c r="JM26"/>
  <c r="JM516" s="1"/>
  <c r="JN26"/>
  <c r="JN516" s="1"/>
  <c r="JO26"/>
  <c r="JO516" s="1"/>
  <c r="JP26"/>
  <c r="JP516" s="1"/>
  <c r="JQ26"/>
  <c r="JQ516" s="1"/>
  <c r="JR26"/>
  <c r="JR516" s="1"/>
  <c r="JS26"/>
  <c r="JS516" s="1"/>
  <c r="JT26"/>
  <c r="JT516" s="1"/>
  <c r="JU26"/>
  <c r="JU516" s="1"/>
  <c r="JV26"/>
  <c r="JV516" s="1"/>
  <c r="JW26"/>
  <c r="JW516" s="1"/>
  <c r="JX26"/>
  <c r="JX516" s="1"/>
  <c r="JY26"/>
  <c r="JY516" s="1"/>
  <c r="JZ26"/>
  <c r="JZ516" s="1"/>
  <c r="KA26"/>
  <c r="KA516" s="1"/>
  <c r="KB26"/>
  <c r="KB516" s="1"/>
  <c r="KC26"/>
  <c r="KC516" s="1"/>
  <c r="KD26"/>
  <c r="KD516" s="1"/>
  <c r="KE26"/>
  <c r="KE516" s="1"/>
  <c r="KF26"/>
  <c r="KF516" s="1"/>
  <c r="KG26"/>
  <c r="KG516" s="1"/>
  <c r="KH26"/>
  <c r="KH516" s="1"/>
  <c r="KI26"/>
  <c r="KI516" s="1"/>
  <c r="KJ26"/>
  <c r="KJ516" s="1"/>
  <c r="KK26"/>
  <c r="KK516" s="1"/>
  <c r="KL26"/>
  <c r="KL516" s="1"/>
  <c r="KM26"/>
  <c r="KM516" s="1"/>
  <c r="KN26"/>
  <c r="KN516" s="1"/>
  <c r="KO26"/>
  <c r="KO516" s="1"/>
  <c r="KP26"/>
  <c r="KP516" s="1"/>
  <c r="KQ26"/>
  <c r="KQ516" s="1"/>
  <c r="KR26"/>
  <c r="KR516" s="1"/>
  <c r="KS26"/>
  <c r="KS516" s="1"/>
  <c r="KT26"/>
  <c r="KT516" s="1"/>
  <c r="KU26"/>
  <c r="KU516" s="1"/>
  <c r="KV26"/>
  <c r="KV516" s="1"/>
  <c r="KW26"/>
  <c r="KW516" s="1"/>
  <c r="KX26"/>
  <c r="KX516" s="1"/>
  <c r="KY26"/>
  <c r="KY516" s="1"/>
  <c r="KZ26"/>
  <c r="KZ516" s="1"/>
  <c r="LA26"/>
  <c r="LA516" s="1"/>
  <c r="LB26"/>
  <c r="LB516" s="1"/>
  <c r="LC26"/>
  <c r="LC516" s="1"/>
  <c r="LD26"/>
  <c r="LD516" s="1"/>
  <c r="LE26"/>
  <c r="LE516" s="1"/>
  <c r="LF26"/>
  <c r="LF516" s="1"/>
  <c r="LG26"/>
  <c r="LG516" s="1"/>
  <c r="LH26"/>
  <c r="LH516" s="1"/>
  <c r="LI26"/>
  <c r="LI516" s="1"/>
  <c r="LJ26"/>
  <c r="LJ516" s="1"/>
  <c r="LK26"/>
  <c r="LK516" s="1"/>
  <c r="LL26"/>
  <c r="LL516" s="1"/>
  <c r="LM26"/>
  <c r="LM516" s="1"/>
  <c r="LN26"/>
  <c r="LN516" s="1"/>
  <c r="LO26"/>
  <c r="LO516" s="1"/>
  <c r="LP26"/>
  <c r="LP516" s="1"/>
  <c r="LQ26"/>
  <c r="LQ516" s="1"/>
  <c r="LR26"/>
  <c r="LR516" s="1"/>
  <c r="LS26"/>
  <c r="LS516" s="1"/>
  <c r="LT26"/>
  <c r="LT516" s="1"/>
  <c r="LU26"/>
  <c r="LU516" s="1"/>
  <c r="LV26"/>
  <c r="LV516" s="1"/>
  <c r="LW26"/>
  <c r="LW516" s="1"/>
  <c r="LX26"/>
  <c r="LX516" s="1"/>
  <c r="LY26"/>
  <c r="LY516" s="1"/>
  <c r="LZ26"/>
  <c r="LZ516" s="1"/>
  <c r="MA26"/>
  <c r="MA516" s="1"/>
  <c r="MB26"/>
  <c r="MB516" s="1"/>
  <c r="MC26"/>
  <c r="MC516" s="1"/>
  <c r="MD26"/>
  <c r="MD516" s="1"/>
  <c r="ME26"/>
  <c r="ME516" s="1"/>
  <c r="MF26"/>
  <c r="MF516" s="1"/>
  <c r="MG26"/>
  <c r="MG516" s="1"/>
  <c r="MH26"/>
  <c r="MH516" s="1"/>
  <c r="MI26"/>
  <c r="MI516" s="1"/>
  <c r="MJ26"/>
  <c r="MJ516" s="1"/>
  <c r="MK26"/>
  <c r="MK516" s="1"/>
  <c r="ML26"/>
  <c r="ML516" s="1"/>
  <c r="MM26"/>
  <c r="MM516" s="1"/>
  <c r="MN26"/>
  <c r="MN516" s="1"/>
  <c r="MO26"/>
  <c r="MO516" s="1"/>
  <c r="MP26"/>
  <c r="MP516" s="1"/>
  <c r="MQ26"/>
  <c r="MQ516" s="1"/>
  <c r="MR26"/>
  <c r="MR516" s="1"/>
  <c r="MS26"/>
  <c r="MS516" s="1"/>
  <c r="MT26"/>
  <c r="MT516" s="1"/>
  <c r="MU26"/>
  <c r="MU516" s="1"/>
  <c r="MV26"/>
  <c r="MV516" s="1"/>
  <c r="MW26"/>
  <c r="MW516" s="1"/>
  <c r="MX26"/>
  <c r="MX516" s="1"/>
  <c r="MY26"/>
  <c r="MY516" s="1"/>
  <c r="MZ26"/>
  <c r="MZ516" s="1"/>
  <c r="NA26"/>
  <c r="NA516" s="1"/>
  <c r="NB26"/>
  <c r="NB516" s="1"/>
  <c r="NC26"/>
  <c r="NC516" s="1"/>
  <c r="ND26"/>
  <c r="ND516" s="1"/>
  <c r="NE26"/>
  <c r="NE516" s="1"/>
  <c r="NF26"/>
  <c r="NF516" s="1"/>
  <c r="NG26"/>
  <c r="NG516" s="1"/>
  <c r="NH26"/>
  <c r="NH516" s="1"/>
  <c r="NI26"/>
  <c r="NI516" s="1"/>
  <c r="NJ26"/>
  <c r="NJ516" s="1"/>
  <c r="NK26"/>
  <c r="NK516" s="1"/>
  <c r="NL26"/>
  <c r="NL516" s="1"/>
  <c r="NM26"/>
  <c r="NM516" s="1"/>
  <c r="NN26"/>
  <c r="NN516" s="1"/>
  <c r="NO26"/>
  <c r="NO516" s="1"/>
  <c r="NP26"/>
  <c r="NP516" s="1"/>
  <c r="NQ26"/>
  <c r="NQ516" s="1"/>
  <c r="NR26"/>
  <c r="NR516" s="1"/>
  <c r="NS26"/>
  <c r="NS516" s="1"/>
  <c r="NT26"/>
  <c r="NT516" s="1"/>
  <c r="NU26"/>
  <c r="NU516" s="1"/>
  <c r="NV26"/>
  <c r="NV516" s="1"/>
  <c r="NW26"/>
  <c r="NW516" s="1"/>
  <c r="NX26"/>
  <c r="NX516" s="1"/>
  <c r="NY26"/>
  <c r="NY516" s="1"/>
  <c r="NZ26"/>
  <c r="NZ516" s="1"/>
  <c r="OA26"/>
  <c r="OA516" s="1"/>
  <c r="OB26"/>
  <c r="OB516" s="1"/>
  <c r="OC26"/>
  <c r="OC516" s="1"/>
  <c r="OD26"/>
  <c r="OD516" s="1"/>
  <c r="OE26"/>
  <c r="OE516" s="1"/>
  <c r="OF26"/>
  <c r="OF516" s="1"/>
  <c r="OG26"/>
  <c r="OG516" s="1"/>
  <c r="OH26"/>
  <c r="OH516" s="1"/>
  <c r="OI26"/>
  <c r="OI516" s="1"/>
  <c r="OJ26"/>
  <c r="OJ516" s="1"/>
  <c r="OK26"/>
  <c r="OK516" s="1"/>
  <c r="OL26"/>
  <c r="OL516" s="1"/>
  <c r="OM26"/>
  <c r="OM516" s="1"/>
  <c r="ON26"/>
  <c r="ON516" s="1"/>
  <c r="OO26"/>
  <c r="OO516" s="1"/>
  <c r="OP26"/>
  <c r="OP516" s="1"/>
  <c r="OQ26"/>
  <c r="OQ516" s="1"/>
  <c r="OR26"/>
  <c r="OR516" s="1"/>
  <c r="OS26"/>
  <c r="OS516" s="1"/>
  <c r="OT26"/>
  <c r="OT516" s="1"/>
  <c r="OU26"/>
  <c r="OU516" s="1"/>
  <c r="OV26"/>
  <c r="OV516" s="1"/>
  <c r="OW26"/>
  <c r="OW516" s="1"/>
  <c r="OX26"/>
  <c r="OX516" s="1"/>
  <c r="OY26"/>
  <c r="OY516" s="1"/>
  <c r="OZ26"/>
  <c r="OZ516" s="1"/>
  <c r="PA26"/>
  <c r="PA516" s="1"/>
  <c r="PB26"/>
  <c r="PB516" s="1"/>
  <c r="PC26"/>
  <c r="PC516" s="1"/>
  <c r="PD26"/>
  <c r="PD516" s="1"/>
  <c r="PE26"/>
  <c r="PE516" s="1"/>
  <c r="PF26"/>
  <c r="PF516" s="1"/>
  <c r="PG26"/>
  <c r="PG516" s="1"/>
  <c r="PH26"/>
  <c r="PH516" s="1"/>
  <c r="PI26"/>
  <c r="PI516" s="1"/>
  <c r="PJ26"/>
  <c r="PJ516" s="1"/>
  <c r="PK26"/>
  <c r="PK516" s="1"/>
  <c r="PL26"/>
  <c r="PL516" s="1"/>
  <c r="PM26"/>
  <c r="PM516" s="1"/>
  <c r="PN26"/>
  <c r="PN516" s="1"/>
  <c r="PO26"/>
  <c r="PO516" s="1"/>
  <c r="PP26"/>
  <c r="PP516" s="1"/>
  <c r="PQ26"/>
  <c r="PQ516" s="1"/>
  <c r="PR26"/>
  <c r="PR516" s="1"/>
  <c r="PS26"/>
  <c r="PS516" s="1"/>
  <c r="PT26"/>
  <c r="PT516" s="1"/>
  <c r="PU26"/>
  <c r="PU516" s="1"/>
  <c r="PV26"/>
  <c r="PV516" s="1"/>
  <c r="PW26"/>
  <c r="PW516" s="1"/>
  <c r="PX26"/>
  <c r="PX516" s="1"/>
  <c r="PY26"/>
  <c r="PY516" s="1"/>
  <c r="PZ26"/>
  <c r="PZ516" s="1"/>
  <c r="QA26"/>
  <c r="QA516" s="1"/>
  <c r="QB26"/>
  <c r="QB516" s="1"/>
  <c r="QC26"/>
  <c r="QC516" s="1"/>
  <c r="QD26"/>
  <c r="QD516" s="1"/>
  <c r="QE26"/>
  <c r="QE516" s="1"/>
  <c r="QF26"/>
  <c r="QF516" s="1"/>
  <c r="QG26"/>
  <c r="QG516" s="1"/>
  <c r="QH26"/>
  <c r="QH516" s="1"/>
  <c r="QI26"/>
  <c r="QI516" s="1"/>
  <c r="QJ26"/>
  <c r="QJ516" s="1"/>
  <c r="QK26"/>
  <c r="QK516" s="1"/>
  <c r="QL26"/>
  <c r="QL516" s="1"/>
  <c r="QM26"/>
  <c r="QM516" s="1"/>
  <c r="QN26"/>
  <c r="QN516" s="1"/>
  <c r="QO26"/>
  <c r="QO516" s="1"/>
  <c r="QP26"/>
  <c r="QP516" s="1"/>
  <c r="QQ26"/>
  <c r="QQ516" s="1"/>
  <c r="QR26"/>
  <c r="QR516" s="1"/>
  <c r="QS26"/>
  <c r="QS516" s="1"/>
  <c r="QT26"/>
  <c r="QT516" s="1"/>
  <c r="QU26"/>
  <c r="QU516" s="1"/>
  <c r="QV26"/>
  <c r="QV516" s="1"/>
  <c r="QW26"/>
  <c r="QW516" s="1"/>
  <c r="QX26"/>
  <c r="QX516" s="1"/>
  <c r="QY26"/>
  <c r="QY516" s="1"/>
  <c r="QZ26"/>
  <c r="QZ516" s="1"/>
  <c r="RA26"/>
  <c r="RA516" s="1"/>
  <c r="RB26"/>
  <c r="RB516" s="1"/>
  <c r="RC26"/>
  <c r="RC516" s="1"/>
  <c r="RD26"/>
  <c r="RD516" s="1"/>
  <c r="RE26"/>
  <c r="RE516" s="1"/>
  <c r="RF26"/>
  <c r="RF516" s="1"/>
  <c r="RG26"/>
  <c r="RG516" s="1"/>
  <c r="RH26"/>
  <c r="RH516" s="1"/>
  <c r="RI26"/>
  <c r="RI516" s="1"/>
  <c r="RJ26"/>
  <c r="RJ516" s="1"/>
  <c r="RK26"/>
  <c r="RK516" s="1"/>
  <c r="RL26"/>
  <c r="RL516" s="1"/>
  <c r="RM26"/>
  <c r="RM516" s="1"/>
  <c r="RN26"/>
  <c r="RN516" s="1"/>
  <c r="RO26"/>
  <c r="RO516" s="1"/>
  <c r="RP26"/>
  <c r="RP516" s="1"/>
  <c r="RQ26"/>
  <c r="RQ516" s="1"/>
  <c r="RR26"/>
  <c r="RR516" s="1"/>
  <c r="RS26"/>
  <c r="RS516" s="1"/>
  <c r="RT26"/>
  <c r="RT516" s="1"/>
  <c r="RU26"/>
  <c r="RU516" s="1"/>
  <c r="RV26"/>
  <c r="RV516" s="1"/>
  <c r="RW26"/>
  <c r="RW516" s="1"/>
  <c r="RX26"/>
  <c r="RX516" s="1"/>
  <c r="RY26"/>
  <c r="RY516" s="1"/>
  <c r="RZ26"/>
  <c r="RZ516" s="1"/>
  <c r="SA26"/>
  <c r="SA516" s="1"/>
  <c r="SB26"/>
  <c r="SB516" s="1"/>
  <c r="SC26"/>
  <c r="SC516" s="1"/>
  <c r="SD26"/>
  <c r="SD516" s="1"/>
  <c r="SE26"/>
  <c r="SE516" s="1"/>
  <c r="SF26"/>
  <c r="SF516" s="1"/>
  <c r="SG26"/>
  <c r="SG516" s="1"/>
  <c r="SH26"/>
  <c r="SH516" s="1"/>
  <c r="SI26"/>
  <c r="SI516" s="1"/>
  <c r="SJ26"/>
  <c r="SJ516" s="1"/>
  <c r="SK26"/>
  <c r="SK516" s="1"/>
  <c r="SL26"/>
  <c r="SL516" s="1"/>
  <c r="SM26"/>
  <c r="SM516" s="1"/>
  <c r="SN26"/>
  <c r="SN516" s="1"/>
  <c r="SO26"/>
  <c r="SO516" s="1"/>
  <c r="SP26"/>
  <c r="SP516" s="1"/>
  <c r="SQ26"/>
  <c r="SQ516" s="1"/>
  <c r="SR26"/>
  <c r="SR516" s="1"/>
  <c r="SS26"/>
  <c r="SS516" s="1"/>
  <c r="ST26"/>
  <c r="ST516" s="1"/>
  <c r="SU26"/>
  <c r="SU516" s="1"/>
  <c r="SV26"/>
  <c r="SV516" s="1"/>
  <c r="SW26"/>
  <c r="SW516" s="1"/>
  <c r="SX26"/>
  <c r="SX516" s="1"/>
  <c r="SY26"/>
  <c r="SY516" s="1"/>
  <c r="SZ26"/>
  <c r="SZ516" s="1"/>
  <c r="TA26"/>
  <c r="TA516" s="1"/>
  <c r="TB26"/>
  <c r="TB516" s="1"/>
  <c r="TC26"/>
  <c r="TC516" s="1"/>
  <c r="TD26"/>
  <c r="TD516" s="1"/>
  <c r="TE26"/>
  <c r="TE516" s="1"/>
  <c r="TF26"/>
  <c r="TF516" s="1"/>
  <c r="TG26"/>
  <c r="TG516" s="1"/>
  <c r="TH26"/>
  <c r="TH516" s="1"/>
  <c r="TI26"/>
  <c r="TI516" s="1"/>
  <c r="TJ26"/>
  <c r="TJ516" s="1"/>
  <c r="TK26"/>
  <c r="TK516" s="1"/>
  <c r="TL26"/>
  <c r="TL516" s="1"/>
  <c r="TM26"/>
  <c r="TM516" s="1"/>
  <c r="TN26"/>
  <c r="TN516" s="1"/>
  <c r="TO26"/>
  <c r="TO516" s="1"/>
  <c r="TP26"/>
  <c r="TP516" s="1"/>
  <c r="TQ26"/>
  <c r="TQ516" s="1"/>
  <c r="TR26"/>
  <c r="TR516" s="1"/>
  <c r="TS26"/>
  <c r="TS516" s="1"/>
  <c r="TT26"/>
  <c r="TT516" s="1"/>
  <c r="TU26"/>
  <c r="TU516" s="1"/>
  <c r="TV26"/>
  <c r="TV516" s="1"/>
  <c r="TW26"/>
  <c r="TW516" s="1"/>
  <c r="TX26"/>
  <c r="TX516" s="1"/>
  <c r="TY26"/>
  <c r="TY516" s="1"/>
  <c r="TZ26"/>
  <c r="TZ516" s="1"/>
  <c r="UA26"/>
  <c r="UA516" s="1"/>
  <c r="UB26"/>
  <c r="UB516" s="1"/>
  <c r="UC26"/>
  <c r="UC516" s="1"/>
  <c r="UD26"/>
  <c r="UD516" s="1"/>
  <c r="UE26"/>
  <c r="UE516" s="1"/>
  <c r="UF26"/>
  <c r="UF516" s="1"/>
  <c r="UG26"/>
  <c r="UG516" s="1"/>
  <c r="UH26"/>
  <c r="UH516" s="1"/>
  <c r="UI26"/>
  <c r="UI516" s="1"/>
  <c r="UJ26"/>
  <c r="UJ516" s="1"/>
  <c r="UK26"/>
  <c r="UK516" s="1"/>
  <c r="UL26"/>
  <c r="UL516" s="1"/>
  <c r="UM26"/>
  <c r="UM516" s="1"/>
  <c r="UN26"/>
  <c r="UN516" s="1"/>
  <c r="UO26"/>
  <c r="UO516" s="1"/>
  <c r="UP26"/>
  <c r="UP516" s="1"/>
  <c r="UQ26"/>
  <c r="UQ516" s="1"/>
  <c r="UR26"/>
  <c r="UR516" s="1"/>
  <c r="US26"/>
  <c r="US516" s="1"/>
  <c r="UT26"/>
  <c r="UT516" s="1"/>
  <c r="UU26"/>
  <c r="UU516" s="1"/>
  <c r="UV26"/>
  <c r="UV516" s="1"/>
  <c r="UW26"/>
  <c r="UW516" s="1"/>
  <c r="UX26"/>
  <c r="UX516" s="1"/>
  <c r="UY26"/>
  <c r="UY516" s="1"/>
  <c r="UZ26"/>
  <c r="UZ516" s="1"/>
  <c r="VA26"/>
  <c r="VA516" s="1"/>
  <c r="VB26"/>
  <c r="VB516" s="1"/>
  <c r="VC26"/>
  <c r="VC516" s="1"/>
  <c r="VD26"/>
  <c r="VD516" s="1"/>
  <c r="VE26"/>
  <c r="VE516" s="1"/>
  <c r="VF26"/>
  <c r="VF516" s="1"/>
  <c r="VG26"/>
  <c r="VG516" s="1"/>
  <c r="VH26"/>
  <c r="VH516" s="1"/>
  <c r="VI26"/>
  <c r="VI516" s="1"/>
  <c r="VJ26"/>
  <c r="VJ516" s="1"/>
  <c r="VK26"/>
  <c r="VK516" s="1"/>
  <c r="VL26"/>
  <c r="VL516" s="1"/>
  <c r="VM26"/>
  <c r="VM516" s="1"/>
  <c r="VN26"/>
  <c r="VN516" s="1"/>
  <c r="VO26"/>
  <c r="VO516" s="1"/>
  <c r="VP26"/>
  <c r="VP516" s="1"/>
  <c r="VQ26"/>
  <c r="VQ516" s="1"/>
  <c r="VR26"/>
  <c r="VR516" s="1"/>
  <c r="VS26"/>
  <c r="VS516" s="1"/>
  <c r="VT26"/>
  <c r="VT516" s="1"/>
  <c r="VU26"/>
  <c r="VU516" s="1"/>
  <c r="VV26"/>
  <c r="VV516" s="1"/>
  <c r="VW26"/>
  <c r="VW516" s="1"/>
  <c r="VX26"/>
  <c r="VX516" s="1"/>
  <c r="VY26"/>
  <c r="VY516" s="1"/>
  <c r="VZ26"/>
  <c r="VZ516" s="1"/>
  <c r="WA26"/>
  <c r="WA516" s="1"/>
  <c r="WB26"/>
  <c r="WB516" s="1"/>
  <c r="WC26"/>
  <c r="WC516" s="1"/>
  <c r="WD26"/>
  <c r="WD516" s="1"/>
  <c r="WE26"/>
  <c r="WE516" s="1"/>
  <c r="WF26"/>
  <c r="WF516" s="1"/>
  <c r="WG26"/>
  <c r="WG516" s="1"/>
  <c r="WH26"/>
  <c r="WH516" s="1"/>
  <c r="WI26"/>
  <c r="WI516" s="1"/>
  <c r="WJ26"/>
  <c r="WJ516" s="1"/>
  <c r="WK26"/>
  <c r="WK516" s="1"/>
  <c r="WL26"/>
  <c r="WL516" s="1"/>
  <c r="WM26"/>
  <c r="WM516" s="1"/>
  <c r="WN26"/>
  <c r="WN516" s="1"/>
  <c r="WO26"/>
  <c r="WO516" s="1"/>
  <c r="WP26"/>
  <c r="WP516" s="1"/>
  <c r="WQ26"/>
  <c r="WQ516" s="1"/>
  <c r="WR26"/>
  <c r="WR516" s="1"/>
  <c r="WS26"/>
  <c r="WS516" s="1"/>
  <c r="WT26"/>
  <c r="WT516" s="1"/>
  <c r="WU26"/>
  <c r="WU516" s="1"/>
  <c r="WV26"/>
  <c r="WV516" s="1"/>
  <c r="WW26"/>
  <c r="WW516" s="1"/>
  <c r="WX26"/>
  <c r="WX516" s="1"/>
  <c r="WY26"/>
  <c r="WY516" s="1"/>
  <c r="WZ26"/>
  <c r="WZ516" s="1"/>
  <c r="XA26"/>
  <c r="XA516" s="1"/>
  <c r="XB26"/>
  <c r="XB516" s="1"/>
  <c r="XC26"/>
  <c r="XC516" s="1"/>
  <c r="XD26"/>
  <c r="XD516" s="1"/>
  <c r="XE26"/>
  <c r="XE516" s="1"/>
  <c r="XF26"/>
  <c r="XF516" s="1"/>
  <c r="XG26"/>
  <c r="XG516" s="1"/>
  <c r="XH26"/>
  <c r="XH516" s="1"/>
  <c r="XI26"/>
  <c r="XI516" s="1"/>
  <c r="XJ26"/>
  <c r="XJ516" s="1"/>
  <c r="XK26"/>
  <c r="XK516" s="1"/>
  <c r="XL26"/>
  <c r="XL516" s="1"/>
  <c r="XM26"/>
  <c r="XM516" s="1"/>
  <c r="XN26"/>
  <c r="XN516" s="1"/>
  <c r="XO26"/>
  <c r="XO516" s="1"/>
  <c r="XP26"/>
  <c r="XP516" s="1"/>
  <c r="XQ26"/>
  <c r="XQ516" s="1"/>
  <c r="XR26"/>
  <c r="XR516" s="1"/>
  <c r="XS26"/>
  <c r="XS516" s="1"/>
  <c r="XT26"/>
  <c r="XT516" s="1"/>
  <c r="XU26"/>
  <c r="XU516" s="1"/>
  <c r="XV26"/>
  <c r="XV516" s="1"/>
  <c r="XW26"/>
  <c r="XW516" s="1"/>
  <c r="XX26"/>
  <c r="XX516" s="1"/>
  <c r="XY26"/>
  <c r="XY516" s="1"/>
  <c r="XZ26"/>
  <c r="XZ516" s="1"/>
  <c r="YA26"/>
  <c r="YA516" s="1"/>
  <c r="YB26"/>
  <c r="YB516" s="1"/>
  <c r="YC26"/>
  <c r="YC516" s="1"/>
  <c r="YD26"/>
  <c r="YD516" s="1"/>
  <c r="YE26"/>
  <c r="YE516" s="1"/>
  <c r="YF26"/>
  <c r="YF516" s="1"/>
  <c r="YG26"/>
  <c r="YG516" s="1"/>
  <c r="YH26"/>
  <c r="YH516" s="1"/>
  <c r="YI26"/>
  <c r="YI516" s="1"/>
  <c r="YJ26"/>
  <c r="YJ516" s="1"/>
  <c r="YK26"/>
  <c r="YK516" s="1"/>
  <c r="YL26"/>
  <c r="YL516" s="1"/>
  <c r="YM26"/>
  <c r="YM516" s="1"/>
  <c r="YN26"/>
  <c r="YN516" s="1"/>
  <c r="YO26"/>
  <c r="YO516" s="1"/>
  <c r="YP26"/>
  <c r="YP516" s="1"/>
  <c r="YQ26"/>
  <c r="YQ516" s="1"/>
  <c r="YR26"/>
  <c r="YR516" s="1"/>
  <c r="YS26"/>
  <c r="YS516" s="1"/>
  <c r="YT26"/>
  <c r="YT516" s="1"/>
  <c r="YU26"/>
  <c r="YU516" s="1"/>
  <c r="YV26"/>
  <c r="YV516" s="1"/>
  <c r="YW26"/>
  <c r="YW516" s="1"/>
  <c r="YX26"/>
  <c r="YX516" s="1"/>
  <c r="YY26"/>
  <c r="YY516" s="1"/>
  <c r="YZ26"/>
  <c r="YZ516" s="1"/>
  <c r="ZA26"/>
  <c r="ZA516" s="1"/>
  <c r="ZB26"/>
  <c r="ZB516" s="1"/>
  <c r="ZC26"/>
  <c r="ZC516" s="1"/>
  <c r="ZD26"/>
  <c r="ZD516" s="1"/>
  <c r="ZE26"/>
  <c r="ZE516" s="1"/>
  <c r="ZF26"/>
  <c r="ZF516" s="1"/>
  <c r="ZG26"/>
  <c r="ZG516" s="1"/>
  <c r="ZH26"/>
  <c r="ZH516" s="1"/>
  <c r="ZI26"/>
  <c r="ZI516" s="1"/>
  <c r="ZJ26"/>
  <c r="ZJ516" s="1"/>
  <c r="ZK26"/>
  <c r="ZK516" s="1"/>
  <c r="ZL26"/>
  <c r="ZL516" s="1"/>
  <c r="ZM26"/>
  <c r="ZM516" s="1"/>
  <c r="ZN26"/>
  <c r="ZN516" s="1"/>
  <c r="ZO26"/>
  <c r="ZO516" s="1"/>
  <c r="ZP26"/>
  <c r="ZP516" s="1"/>
  <c r="ZQ26"/>
  <c r="ZQ516" s="1"/>
  <c r="ZR26"/>
  <c r="ZR516" s="1"/>
  <c r="ZS26"/>
  <c r="ZS516" s="1"/>
  <c r="ZT26"/>
  <c r="ZT516" s="1"/>
  <c r="ZU26"/>
  <c r="ZU516" s="1"/>
  <c r="ZV26"/>
  <c r="ZV516" s="1"/>
  <c r="ZW26"/>
  <c r="ZW516" s="1"/>
  <c r="ZX26"/>
  <c r="ZX516" s="1"/>
  <c r="ZY26"/>
  <c r="ZY516" s="1"/>
  <c r="ZZ26"/>
  <c r="ZZ516" s="1"/>
  <c r="AAA26"/>
  <c r="AAA516" s="1"/>
  <c r="AAB26"/>
  <c r="AAB516" s="1"/>
  <c r="AAC26"/>
  <c r="AAC516" s="1"/>
  <c r="AAD26"/>
  <c r="AAD516" s="1"/>
  <c r="AAE26"/>
  <c r="AAE516" s="1"/>
  <c r="AAF26"/>
  <c r="AAF516" s="1"/>
  <c r="AAG26"/>
  <c r="AAG516" s="1"/>
  <c r="AAH26"/>
  <c r="AAH516" s="1"/>
  <c r="AAI26"/>
  <c r="AAI516" s="1"/>
  <c r="AAJ26"/>
  <c r="AAJ516" s="1"/>
  <c r="AAK26"/>
  <c r="AAK516" s="1"/>
  <c r="AAL26"/>
  <c r="AAL516" s="1"/>
  <c r="AAM26"/>
  <c r="AAM516" s="1"/>
  <c r="AAN26"/>
  <c r="AAN516" s="1"/>
  <c r="AAO26"/>
  <c r="AAO516" s="1"/>
  <c r="AAP26"/>
  <c r="AAP516" s="1"/>
  <c r="AAQ26"/>
  <c r="AAQ516" s="1"/>
  <c r="AAR26"/>
  <c r="AAR516" s="1"/>
  <c r="AAS26"/>
  <c r="AAS516" s="1"/>
  <c r="AAT26"/>
  <c r="AAT516" s="1"/>
  <c r="AAU26"/>
  <c r="AAU516" s="1"/>
  <c r="AAV26"/>
  <c r="AAV516" s="1"/>
  <c r="AAW26"/>
  <c r="AAW516" s="1"/>
  <c r="AAX26"/>
  <c r="AAX516" s="1"/>
  <c r="AAY26"/>
  <c r="AAY516" s="1"/>
  <c r="AAZ26"/>
  <c r="AAZ516" s="1"/>
  <c r="ABA26"/>
  <c r="ABA516" s="1"/>
  <c r="ABB26"/>
  <c r="ABB516" s="1"/>
  <c r="ABC26"/>
  <c r="ABC516" s="1"/>
  <c r="ABD26"/>
  <c r="ABD516" s="1"/>
  <c r="ABE26"/>
  <c r="ABE516" s="1"/>
  <c r="ABF26"/>
  <c r="ABF516" s="1"/>
  <c r="ABG26"/>
  <c r="ABG516" s="1"/>
  <c r="ABH26"/>
  <c r="ABH516" s="1"/>
  <c r="ABI26"/>
  <c r="ABI516" s="1"/>
  <c r="ABJ26"/>
  <c r="ABJ516" s="1"/>
  <c r="ABK26"/>
  <c r="ABK516" s="1"/>
  <c r="ABL26"/>
  <c r="ABL516" s="1"/>
  <c r="ABM26"/>
  <c r="ABM516" s="1"/>
  <c r="ABN26"/>
  <c r="ABN516" s="1"/>
  <c r="ABO26"/>
  <c r="ABO516" s="1"/>
  <c r="ABP26"/>
  <c r="ABP516" s="1"/>
  <c r="ABQ26"/>
  <c r="ABQ516" s="1"/>
  <c r="ABR26"/>
  <c r="ABR516" s="1"/>
  <c r="ABS26"/>
  <c r="ABS516" s="1"/>
  <c r="ABT26"/>
  <c r="ABT516" s="1"/>
  <c r="ABU26"/>
  <c r="ABU516" s="1"/>
  <c r="ABV26"/>
  <c r="ABV516" s="1"/>
  <c r="ABW26"/>
  <c r="ABW516" s="1"/>
  <c r="ABX26"/>
  <c r="ABX516" s="1"/>
  <c r="ABY26"/>
  <c r="ABY516" s="1"/>
  <c r="ABZ26"/>
  <c r="ABZ516" s="1"/>
  <c r="ACA26"/>
  <c r="ACA516" s="1"/>
  <c r="ACB26"/>
  <c r="ACB516" s="1"/>
  <c r="ACC26"/>
  <c r="ACC516" s="1"/>
  <c r="ACD26"/>
  <c r="ACD516" s="1"/>
  <c r="ACE26"/>
  <c r="ACE516" s="1"/>
  <c r="ACF26"/>
  <c r="ACF516" s="1"/>
  <c r="ACG26"/>
  <c r="ACG516" s="1"/>
  <c r="ACH26"/>
  <c r="ACH516" s="1"/>
  <c r="ACI26"/>
  <c r="ACI516" s="1"/>
  <c r="ACJ26"/>
  <c r="ACJ516" s="1"/>
  <c r="ACK26"/>
  <c r="ACK516" s="1"/>
  <c r="ACL26"/>
  <c r="ACL516" s="1"/>
  <c r="ACM26"/>
  <c r="ACM516" s="1"/>
  <c r="ACN26"/>
  <c r="ACN516" s="1"/>
  <c r="ACO26"/>
  <c r="ACO516" s="1"/>
  <c r="ACP26"/>
  <c r="ACP516" s="1"/>
  <c r="ACQ26"/>
  <c r="ACQ516" s="1"/>
  <c r="ACR26"/>
  <c r="ACR516" s="1"/>
  <c r="ACS26"/>
  <c r="ACS516" s="1"/>
  <c r="ACT26"/>
  <c r="ACT516" s="1"/>
  <c r="ACU26"/>
  <c r="ACU516" s="1"/>
  <c r="ACV26"/>
  <c r="ACV516" s="1"/>
  <c r="ACW26"/>
  <c r="ACW516" s="1"/>
  <c r="ACX26"/>
  <c r="ACX516" s="1"/>
  <c r="ACY26"/>
  <c r="ACY516" s="1"/>
  <c r="ACZ26"/>
  <c r="ACZ516" s="1"/>
  <c r="ADA26"/>
  <c r="ADA516" s="1"/>
  <c r="ADB26"/>
  <c r="ADB516" s="1"/>
  <c r="ADC26"/>
  <c r="ADC516" s="1"/>
  <c r="ADD26"/>
  <c r="ADD516" s="1"/>
  <c r="ADE26"/>
  <c r="ADE516" s="1"/>
  <c r="ADF26"/>
  <c r="ADF516" s="1"/>
  <c r="ADG26"/>
  <c r="ADG516" s="1"/>
  <c r="ADH26"/>
  <c r="ADH516" s="1"/>
  <c r="ADI26"/>
  <c r="ADI516" s="1"/>
  <c r="ADJ26"/>
  <c r="ADJ516" s="1"/>
  <c r="ADK26"/>
  <c r="ADK516" s="1"/>
  <c r="ADL26"/>
  <c r="ADL516" s="1"/>
  <c r="ADM26"/>
  <c r="ADM516" s="1"/>
  <c r="ADN26"/>
  <c r="ADN516" s="1"/>
  <c r="ADO26"/>
  <c r="ADO516" s="1"/>
  <c r="ADP26"/>
  <c r="ADP516" s="1"/>
  <c r="ADQ26"/>
  <c r="ADQ516" s="1"/>
  <c r="ADR26"/>
  <c r="ADR516" s="1"/>
  <c r="ADS26"/>
  <c r="ADS516" s="1"/>
  <c r="ADT26"/>
  <c r="ADT516" s="1"/>
  <c r="ADU26"/>
  <c r="ADU516" s="1"/>
  <c r="ADV26"/>
  <c r="ADV516" s="1"/>
  <c r="ADW26"/>
  <c r="ADW516" s="1"/>
  <c r="ADX26"/>
  <c r="ADX516" s="1"/>
  <c r="ADY26"/>
  <c r="ADY516" s="1"/>
  <c r="ADZ26"/>
  <c r="ADZ516" s="1"/>
  <c r="AEA26"/>
  <c r="AEA516" s="1"/>
  <c r="AEB26"/>
  <c r="AEB516" s="1"/>
  <c r="AEC26"/>
  <c r="AEC516" s="1"/>
  <c r="AED26"/>
  <c r="AED516" s="1"/>
  <c r="AEE26"/>
  <c r="AEE516" s="1"/>
  <c r="AEF26"/>
  <c r="AEF516" s="1"/>
  <c r="AEG26"/>
  <c r="AEG516" s="1"/>
  <c r="AEH26"/>
  <c r="AEH516" s="1"/>
  <c r="D26"/>
  <c r="D516" s="1"/>
  <c r="IM525" l="1"/>
  <c r="IM524"/>
  <c r="IM518"/>
  <c r="D518"/>
  <c r="D526" s="1"/>
  <c r="AEG524"/>
  <c r="AEE524"/>
  <c r="AEC524"/>
  <c r="AEA524"/>
  <c r="ADY524"/>
  <c r="ADW524"/>
  <c r="ADU524"/>
  <c r="ADS524"/>
  <c r="ADQ524"/>
  <c r="ADO524"/>
  <c r="ADM524"/>
  <c r="ADK524"/>
  <c r="ADI524"/>
  <c r="ADG524"/>
  <c r="ADE524"/>
  <c r="ADC524"/>
  <c r="ADA524"/>
  <c r="ACY524"/>
  <c r="ACW524"/>
  <c r="ACU524"/>
  <c r="ACS524"/>
  <c r="ACQ524"/>
  <c r="ACO524"/>
  <c r="ACM524"/>
  <c r="ACK524"/>
  <c r="ACI524"/>
  <c r="ACG524"/>
  <c r="ACE524"/>
  <c r="ACC524"/>
  <c r="ACA524"/>
  <c r="ABY524"/>
  <c r="ABW524"/>
  <c r="ABU524"/>
  <c r="ABS524"/>
  <c r="ABQ524"/>
  <c r="ABO524"/>
  <c r="ABM524"/>
  <c r="ABK524"/>
  <c r="ABI524"/>
  <c r="ABG524"/>
  <c r="ABE524"/>
  <c r="ABC524"/>
  <c r="ABA524"/>
  <c r="AAY524"/>
  <c r="AAW524"/>
  <c r="AAU524"/>
  <c r="AAS524"/>
  <c r="AAQ524"/>
  <c r="AAO524"/>
  <c r="AAM524"/>
  <c r="AAK524"/>
  <c r="AAI524"/>
  <c r="AAG524"/>
  <c r="AAE524"/>
  <c r="AAC524"/>
  <c r="AAA524"/>
  <c r="ZY524"/>
  <c r="ZW524"/>
  <c r="ZU524"/>
  <c r="ZS524"/>
  <c r="ZQ524"/>
  <c r="ZO524"/>
  <c r="ZM524"/>
  <c r="ZK524"/>
  <c r="ZI524"/>
  <c r="ZG524"/>
  <c r="ZE524"/>
  <c r="ZC524"/>
  <c r="ZA524"/>
  <c r="YY524"/>
  <c r="YW524"/>
  <c r="YU524"/>
  <c r="YS524"/>
  <c r="YQ524"/>
  <c r="YO524"/>
  <c r="YM524"/>
  <c r="YK524"/>
  <c r="YI524"/>
  <c r="YG524"/>
  <c r="YE524"/>
  <c r="YC524"/>
  <c r="YA524"/>
  <c r="XY524"/>
  <c r="XW524"/>
  <c r="XU524"/>
  <c r="XS524"/>
  <c r="XQ524"/>
  <c r="XO524"/>
  <c r="XM524"/>
  <c r="XK524"/>
  <c r="XI524"/>
  <c r="XG524"/>
  <c r="XE524"/>
  <c r="XC524"/>
  <c r="XA524"/>
  <c r="WY524"/>
  <c r="WW524"/>
  <c r="WU524"/>
  <c r="WS524"/>
  <c r="WQ524"/>
  <c r="WO524"/>
  <c r="WM524"/>
  <c r="WK524"/>
  <c r="WI524"/>
  <c r="WG524"/>
  <c r="WE524"/>
  <c r="WC524"/>
  <c r="WA524"/>
  <c r="VY524"/>
  <c r="VW524"/>
  <c r="VU524"/>
  <c r="VS524"/>
  <c r="VQ524"/>
  <c r="VO524"/>
  <c r="VM524"/>
  <c r="VK524"/>
  <c r="VI524"/>
  <c r="VG524"/>
  <c r="VE524"/>
  <c r="VC524"/>
  <c r="VA524"/>
  <c r="UY524"/>
  <c r="UW524"/>
  <c r="UU524"/>
  <c r="US524"/>
  <c r="UQ524"/>
  <c r="UO524"/>
  <c r="UM524"/>
  <c r="UK524"/>
  <c r="UI524"/>
  <c r="UG524"/>
  <c r="UE524"/>
  <c r="UC524"/>
  <c r="UA524"/>
  <c r="TY524"/>
  <c r="TW524"/>
  <c r="TU524"/>
  <c r="TS524"/>
  <c r="TQ524"/>
  <c r="TO524"/>
  <c r="TM524"/>
  <c r="TK524"/>
  <c r="TI524"/>
  <c r="TG524"/>
  <c r="TE524"/>
  <c r="TC524"/>
  <c r="TA524"/>
  <c r="SY524"/>
  <c r="SW524"/>
  <c r="SU524"/>
  <c r="SS524"/>
  <c r="SQ524"/>
  <c r="SO524"/>
  <c r="SM524"/>
  <c r="SK524"/>
  <c r="SI524"/>
  <c r="SG524"/>
  <c r="SE524"/>
  <c r="SC524"/>
  <c r="SA524"/>
  <c r="RY524"/>
  <c r="RW524"/>
  <c r="RU524"/>
  <c r="RS524"/>
  <c r="RQ524"/>
  <c r="RO524"/>
  <c r="RM524"/>
  <c r="RK524"/>
  <c r="RI524"/>
  <c r="RG524"/>
  <c r="RE524"/>
  <c r="RC524"/>
  <c r="RA524"/>
  <c r="QY524"/>
  <c r="QW524"/>
  <c r="QU524"/>
  <c r="QS524"/>
  <c r="QQ524"/>
  <c r="QO524"/>
  <c r="QM524"/>
  <c r="QK524"/>
  <c r="QI524"/>
  <c r="QG524"/>
  <c r="QE524"/>
  <c r="QC524"/>
  <c r="QA524"/>
  <c r="PY524"/>
  <c r="PW524"/>
  <c r="PU524"/>
  <c r="PS524"/>
  <c r="PQ524"/>
  <c r="PO524"/>
  <c r="PM524"/>
  <c r="PK524"/>
  <c r="PI524"/>
  <c r="PG524"/>
  <c r="PE524"/>
  <c r="PC524"/>
  <c r="PA524"/>
  <c r="OY524"/>
  <c r="OW524"/>
  <c r="OU524"/>
  <c r="OS524"/>
  <c r="OQ524"/>
  <c r="OO524"/>
  <c r="OM524"/>
  <c r="OK524"/>
  <c r="OI524"/>
  <c r="OG524"/>
  <c r="OE524"/>
  <c r="OC524"/>
  <c r="OA524"/>
  <c r="NY524"/>
  <c r="NW524"/>
  <c r="NU524"/>
  <c r="NS524"/>
  <c r="NQ524"/>
  <c r="NO524"/>
  <c r="NM524"/>
  <c r="NK524"/>
  <c r="NI524"/>
  <c r="NG524"/>
  <c r="NE524"/>
  <c r="NC524"/>
  <c r="NA524"/>
  <c r="MY524"/>
  <c r="MW524"/>
  <c r="MU524"/>
  <c r="MS524"/>
  <c r="MQ524"/>
  <c r="MO524"/>
  <c r="MM524"/>
  <c r="MK524"/>
  <c r="MI524"/>
  <c r="MG524"/>
  <c r="ME524"/>
  <c r="MC524"/>
  <c r="MA524"/>
  <c r="LY524"/>
  <c r="LW524"/>
  <c r="LU524"/>
  <c r="LS524"/>
  <c r="LQ524"/>
  <c r="LO524"/>
  <c r="LM524"/>
  <c r="LK524"/>
  <c r="LI524"/>
  <c r="LG524"/>
  <c r="LE524"/>
  <c r="LC524"/>
  <c r="LA524"/>
  <c r="KY524"/>
  <c r="KW524"/>
  <c r="KU524"/>
  <c r="KS524"/>
  <c r="KQ524"/>
  <c r="KO524"/>
  <c r="KM524"/>
  <c r="KK524"/>
  <c r="KI524"/>
  <c r="KG524"/>
  <c r="KE524"/>
  <c r="KC524"/>
  <c r="KA524"/>
  <c r="JY524"/>
  <c r="JW524"/>
  <c r="JU524"/>
  <c r="JS524"/>
  <c r="JQ524"/>
  <c r="JO524"/>
  <c r="JM524"/>
  <c r="JK524"/>
  <c r="JI524"/>
  <c r="JG524"/>
  <c r="JE524"/>
  <c r="JC524"/>
  <c r="JA524"/>
  <c r="IY524"/>
  <c r="IW524"/>
  <c r="IU524"/>
  <c r="IS524"/>
  <c r="IQ524"/>
  <c r="IO524"/>
  <c r="IL524"/>
  <c r="IJ524"/>
  <c r="IH524"/>
  <c r="IF524"/>
  <c r="ID524"/>
  <c r="IB524"/>
  <c r="HZ524"/>
  <c r="HX524"/>
  <c r="HV524"/>
  <c r="HT524"/>
  <c r="HR524"/>
  <c r="HP524"/>
  <c r="HN524"/>
  <c r="HL524"/>
  <c r="HJ524"/>
  <c r="HH524"/>
  <c r="HF524"/>
  <c r="HD524"/>
  <c r="HB524"/>
  <c r="GZ524"/>
  <c r="GX524"/>
  <c r="GV524"/>
  <c r="GT524"/>
  <c r="GR524"/>
  <c r="GP524"/>
  <c r="GN524"/>
  <c r="GL524"/>
  <c r="GJ524"/>
  <c r="GH524"/>
  <c r="GF524"/>
  <c r="GD524"/>
  <c r="GB524"/>
  <c r="FZ524"/>
  <c r="FX524"/>
  <c r="FV524"/>
  <c r="FT524"/>
  <c r="FR524"/>
  <c r="FP524"/>
  <c r="FN524"/>
  <c r="FM524"/>
  <c r="FJ524"/>
  <c r="FF524"/>
  <c r="EZ524"/>
  <c r="FK524"/>
  <c r="FD524"/>
  <c r="EX524"/>
  <c r="EV524"/>
  <c r="ET524"/>
  <c r="ER524"/>
  <c r="EP524"/>
  <c r="EN524"/>
  <c r="EL524"/>
  <c r="EJ524"/>
  <c r="EH524"/>
  <c r="EF524"/>
  <c r="ED524"/>
  <c r="EB524"/>
  <c r="DZ524"/>
  <c r="DX524"/>
  <c r="DV524"/>
  <c r="DT524"/>
  <c r="DR524"/>
  <c r="DP524"/>
  <c r="DN524"/>
  <c r="DL524"/>
  <c r="DJ524"/>
  <c r="DH524"/>
  <c r="DF524"/>
  <c r="DD524"/>
  <c r="DB524"/>
  <c r="CZ524"/>
  <c r="CX524"/>
  <c r="CV524"/>
  <c r="CT524"/>
  <c r="CR524"/>
  <c r="CP524"/>
  <c r="CN524"/>
  <c r="CL524"/>
  <c r="CJ524"/>
  <c r="FB524"/>
  <c r="CG524"/>
  <c r="CE524"/>
  <c r="CE531" s="1"/>
  <c r="CE542" s="1"/>
  <c r="CC524"/>
  <c r="CC531" s="1"/>
  <c r="CC542" s="1"/>
  <c r="CA524"/>
  <c r="BY524"/>
  <c r="BW524"/>
  <c r="BU524"/>
  <c r="BS524"/>
  <c r="BQ524"/>
  <c r="BO524"/>
  <c r="BM524"/>
  <c r="BK524"/>
  <c r="BI524"/>
  <c r="BG524"/>
  <c r="BE524"/>
  <c r="BC524"/>
  <c r="BA524"/>
  <c r="AY524"/>
  <c r="AY531" s="1"/>
  <c r="AY542" s="1"/>
  <c r="AW524"/>
  <c r="AW531" s="1"/>
  <c r="AW542" s="1"/>
  <c r="AU524"/>
  <c r="AS524"/>
  <c r="AQ524"/>
  <c r="AO524"/>
  <c r="AM524"/>
  <c r="AK524"/>
  <c r="AI524"/>
  <c r="AG524"/>
  <c r="AE524"/>
  <c r="AC524"/>
  <c r="AA524"/>
  <c r="Y524"/>
  <c r="W524"/>
  <c r="U524"/>
  <c r="S524"/>
  <c r="S531" s="1"/>
  <c r="S542" s="1"/>
  <c r="Q524"/>
  <c r="Q531" s="1"/>
  <c r="Q542" s="1"/>
  <c r="O524"/>
  <c r="M524"/>
  <c r="K524"/>
  <c r="I524"/>
  <c r="G524"/>
  <c r="E524"/>
  <c r="D512"/>
  <c r="D513"/>
  <c r="D525" s="1"/>
  <c r="AEG513"/>
  <c r="AEG525" s="1"/>
  <c r="AEE513"/>
  <c r="AEE525" s="1"/>
  <c r="AEC513"/>
  <c r="AEC525" s="1"/>
  <c r="AEA513"/>
  <c r="AEA525" s="1"/>
  <c r="ADY513"/>
  <c r="ADY525" s="1"/>
  <c r="ADW513"/>
  <c r="ADW525" s="1"/>
  <c r="ADU513"/>
  <c r="ADU525" s="1"/>
  <c r="ADS513"/>
  <c r="ADS525" s="1"/>
  <c r="ADQ513"/>
  <c r="ADQ525" s="1"/>
  <c r="ADO513"/>
  <c r="ADO525" s="1"/>
  <c r="ADM513"/>
  <c r="ADM525" s="1"/>
  <c r="ADK513"/>
  <c r="ADK525" s="1"/>
  <c r="ADI513"/>
  <c r="ADI525" s="1"/>
  <c r="ADG513"/>
  <c r="ADG525" s="1"/>
  <c r="ADE513"/>
  <c r="ADE525" s="1"/>
  <c r="ADC513"/>
  <c r="ADC525" s="1"/>
  <c r="ADA513"/>
  <c r="ADA525" s="1"/>
  <c r="ACY513"/>
  <c r="ACY525" s="1"/>
  <c r="ACW513"/>
  <c r="ACW525" s="1"/>
  <c r="ACU513"/>
  <c r="ACU525" s="1"/>
  <c r="ACS513"/>
  <c r="ACS525" s="1"/>
  <c r="ACQ513"/>
  <c r="ACQ525" s="1"/>
  <c r="ACO513"/>
  <c r="ACO525" s="1"/>
  <c r="ACM513"/>
  <c r="ACM525" s="1"/>
  <c r="ACK513"/>
  <c r="ACK525" s="1"/>
  <c r="ACI513"/>
  <c r="ACI525" s="1"/>
  <c r="ACG513"/>
  <c r="ACG525" s="1"/>
  <c r="ACE513"/>
  <c r="ACE525" s="1"/>
  <c r="ACC513"/>
  <c r="ACC525" s="1"/>
  <c r="ACA513"/>
  <c r="ACA525" s="1"/>
  <c r="ABY513"/>
  <c r="ABY525" s="1"/>
  <c r="ABW513"/>
  <c r="ABW525" s="1"/>
  <c r="ABU513"/>
  <c r="ABU525" s="1"/>
  <c r="ABS513"/>
  <c r="ABS525" s="1"/>
  <c r="ABQ513"/>
  <c r="ABQ525" s="1"/>
  <c r="ABO513"/>
  <c r="ABO525" s="1"/>
  <c r="ABM513"/>
  <c r="ABM525" s="1"/>
  <c r="ABK513"/>
  <c r="ABK525" s="1"/>
  <c r="ABI513"/>
  <c r="ABI525" s="1"/>
  <c r="ABG513"/>
  <c r="ABG525" s="1"/>
  <c r="ABE513"/>
  <c r="ABE525" s="1"/>
  <c r="ABC513"/>
  <c r="ABC525" s="1"/>
  <c r="ABA513"/>
  <c r="ABA525" s="1"/>
  <c r="AAY513"/>
  <c r="AAY525" s="1"/>
  <c r="AAW513"/>
  <c r="AAW525" s="1"/>
  <c r="AAU513"/>
  <c r="AAU525" s="1"/>
  <c r="AAS513"/>
  <c r="AAS525" s="1"/>
  <c r="AAQ513"/>
  <c r="AAQ525" s="1"/>
  <c r="AAO513"/>
  <c r="AAO525" s="1"/>
  <c r="AAM513"/>
  <c r="AAM525" s="1"/>
  <c r="AAK513"/>
  <c r="AAK525" s="1"/>
  <c r="AAI513"/>
  <c r="AAI525" s="1"/>
  <c r="AAG513"/>
  <c r="AAG525" s="1"/>
  <c r="AAE513"/>
  <c r="AAE525" s="1"/>
  <c r="AAC513"/>
  <c r="AAC525" s="1"/>
  <c r="AAA513"/>
  <c r="AAA525" s="1"/>
  <c r="ZY513"/>
  <c r="ZY525" s="1"/>
  <c r="ZW513"/>
  <c r="ZW525" s="1"/>
  <c r="ZU513"/>
  <c r="ZU525" s="1"/>
  <c r="ZS513"/>
  <c r="ZS525" s="1"/>
  <c r="ZQ513"/>
  <c r="ZQ525" s="1"/>
  <c r="ZO513"/>
  <c r="ZO525" s="1"/>
  <c r="ZM513"/>
  <c r="ZM525" s="1"/>
  <c r="ZK513"/>
  <c r="ZK525" s="1"/>
  <c r="ZI513"/>
  <c r="ZI525" s="1"/>
  <c r="ZG513"/>
  <c r="ZG525" s="1"/>
  <c r="ZE513"/>
  <c r="ZE525" s="1"/>
  <c r="ZC513"/>
  <c r="ZC525" s="1"/>
  <c r="ZA513"/>
  <c r="ZA525" s="1"/>
  <c r="YY513"/>
  <c r="YY525" s="1"/>
  <c r="YW513"/>
  <c r="YW525" s="1"/>
  <c r="YU513"/>
  <c r="YU525" s="1"/>
  <c r="YS513"/>
  <c r="YS525" s="1"/>
  <c r="YQ513"/>
  <c r="YQ525" s="1"/>
  <c r="YO513"/>
  <c r="YO525" s="1"/>
  <c r="YM513"/>
  <c r="YM525" s="1"/>
  <c r="YK513"/>
  <c r="YK525" s="1"/>
  <c r="YI513"/>
  <c r="YI525" s="1"/>
  <c r="YG513"/>
  <c r="YG525" s="1"/>
  <c r="YE513"/>
  <c r="YE525" s="1"/>
  <c r="YC513"/>
  <c r="YC525" s="1"/>
  <c r="YA513"/>
  <c r="YA525" s="1"/>
  <c r="XY513"/>
  <c r="XY525" s="1"/>
  <c r="XW513"/>
  <c r="XW525" s="1"/>
  <c r="XU513"/>
  <c r="XU525" s="1"/>
  <c r="XS513"/>
  <c r="XS525" s="1"/>
  <c r="XQ513"/>
  <c r="XQ525" s="1"/>
  <c r="XO513"/>
  <c r="XO525" s="1"/>
  <c r="XM513"/>
  <c r="XM525" s="1"/>
  <c r="XK513"/>
  <c r="XK525" s="1"/>
  <c r="XI513"/>
  <c r="XI525" s="1"/>
  <c r="XG513"/>
  <c r="XG525" s="1"/>
  <c r="XE513"/>
  <c r="XE525" s="1"/>
  <c r="XC513"/>
  <c r="XC525" s="1"/>
  <c r="XA513"/>
  <c r="XA525" s="1"/>
  <c r="WY513"/>
  <c r="WY525" s="1"/>
  <c r="WW513"/>
  <c r="WW525" s="1"/>
  <c r="WU513"/>
  <c r="WU525" s="1"/>
  <c r="WS513"/>
  <c r="WS525" s="1"/>
  <c r="WQ513"/>
  <c r="WQ525" s="1"/>
  <c r="WO513"/>
  <c r="WO525" s="1"/>
  <c r="WM513"/>
  <c r="WM525" s="1"/>
  <c r="WK513"/>
  <c r="WK525" s="1"/>
  <c r="WI513"/>
  <c r="WI525" s="1"/>
  <c r="WG513"/>
  <c r="WG525" s="1"/>
  <c r="WE513"/>
  <c r="WE525" s="1"/>
  <c r="WC513"/>
  <c r="WC525" s="1"/>
  <c r="WA513"/>
  <c r="WA525" s="1"/>
  <c r="VY513"/>
  <c r="VY525" s="1"/>
  <c r="VW513"/>
  <c r="VW525" s="1"/>
  <c r="VU513"/>
  <c r="VU525" s="1"/>
  <c r="VS513"/>
  <c r="VS525" s="1"/>
  <c r="VQ513"/>
  <c r="VQ525" s="1"/>
  <c r="VO513"/>
  <c r="VO525" s="1"/>
  <c r="VM513"/>
  <c r="VM525" s="1"/>
  <c r="VK513"/>
  <c r="VK525" s="1"/>
  <c r="VI513"/>
  <c r="VI525" s="1"/>
  <c r="VG513"/>
  <c r="VG525" s="1"/>
  <c r="VE513"/>
  <c r="VE525" s="1"/>
  <c r="VC513"/>
  <c r="VC525" s="1"/>
  <c r="VA513"/>
  <c r="VA525" s="1"/>
  <c r="UY513"/>
  <c r="UY525" s="1"/>
  <c r="UW513"/>
  <c r="UW525" s="1"/>
  <c r="UU513"/>
  <c r="UU525" s="1"/>
  <c r="US513"/>
  <c r="US525" s="1"/>
  <c r="UQ513"/>
  <c r="UQ525" s="1"/>
  <c r="UO513"/>
  <c r="UO525" s="1"/>
  <c r="UM513"/>
  <c r="UM525" s="1"/>
  <c r="UK513"/>
  <c r="UK525" s="1"/>
  <c r="UI513"/>
  <c r="UI525" s="1"/>
  <c r="UG513"/>
  <c r="UG525" s="1"/>
  <c r="UE513"/>
  <c r="UE525" s="1"/>
  <c r="UC513"/>
  <c r="UC525" s="1"/>
  <c r="UA513"/>
  <c r="UA525" s="1"/>
  <c r="TY513"/>
  <c r="TY525" s="1"/>
  <c r="TW513"/>
  <c r="TW525" s="1"/>
  <c r="TU513"/>
  <c r="TU525" s="1"/>
  <c r="TS513"/>
  <c r="TS525" s="1"/>
  <c r="TQ513"/>
  <c r="TQ525" s="1"/>
  <c r="TO513"/>
  <c r="TO525" s="1"/>
  <c r="TM513"/>
  <c r="TM525" s="1"/>
  <c r="TK513"/>
  <c r="TK525" s="1"/>
  <c r="TI513"/>
  <c r="TI525" s="1"/>
  <c r="TG513"/>
  <c r="TG525" s="1"/>
  <c r="TE513"/>
  <c r="TE525" s="1"/>
  <c r="TC513"/>
  <c r="TC525" s="1"/>
  <c r="TA513"/>
  <c r="TA525" s="1"/>
  <c r="SY513"/>
  <c r="SY525" s="1"/>
  <c r="SW513"/>
  <c r="SW525" s="1"/>
  <c r="SU513"/>
  <c r="SU525" s="1"/>
  <c r="SS513"/>
  <c r="SS525" s="1"/>
  <c r="SQ513"/>
  <c r="SQ525" s="1"/>
  <c r="SO513"/>
  <c r="SO525" s="1"/>
  <c r="SM513"/>
  <c r="SM525" s="1"/>
  <c r="SK513"/>
  <c r="SK525" s="1"/>
  <c r="SI513"/>
  <c r="SI525" s="1"/>
  <c r="SG513"/>
  <c r="SG525" s="1"/>
  <c r="SE513"/>
  <c r="SE525" s="1"/>
  <c r="SC513"/>
  <c r="SC525" s="1"/>
  <c r="SA513"/>
  <c r="SA525" s="1"/>
  <c r="RY513"/>
  <c r="RY525" s="1"/>
  <c r="RW513"/>
  <c r="RW525" s="1"/>
  <c r="RU513"/>
  <c r="RU525" s="1"/>
  <c r="RS513"/>
  <c r="RS525" s="1"/>
  <c r="RQ513"/>
  <c r="RQ525" s="1"/>
  <c r="RO513"/>
  <c r="RO525" s="1"/>
  <c r="RM513"/>
  <c r="RM525" s="1"/>
  <c r="RK513"/>
  <c r="RK525" s="1"/>
  <c r="RI513"/>
  <c r="RI525" s="1"/>
  <c r="RG513"/>
  <c r="RG525" s="1"/>
  <c r="RE513"/>
  <c r="RE525" s="1"/>
  <c r="RC513"/>
  <c r="RC525" s="1"/>
  <c r="RA513"/>
  <c r="RA525" s="1"/>
  <c r="QY513"/>
  <c r="QY525" s="1"/>
  <c r="QW513"/>
  <c r="QW525" s="1"/>
  <c r="QU513"/>
  <c r="QU525" s="1"/>
  <c r="QS513"/>
  <c r="QS525" s="1"/>
  <c r="QQ513"/>
  <c r="QQ525" s="1"/>
  <c r="QO513"/>
  <c r="QO525" s="1"/>
  <c r="QM513"/>
  <c r="QM525" s="1"/>
  <c r="QK513"/>
  <c r="QK525" s="1"/>
  <c r="QI513"/>
  <c r="QI525" s="1"/>
  <c r="QG513"/>
  <c r="QG525" s="1"/>
  <c r="QE513"/>
  <c r="QE525" s="1"/>
  <c r="QC513"/>
  <c r="QC525" s="1"/>
  <c r="QA513"/>
  <c r="QA525" s="1"/>
  <c r="PY513"/>
  <c r="PY525" s="1"/>
  <c r="PW513"/>
  <c r="PW525" s="1"/>
  <c r="PU513"/>
  <c r="PU525" s="1"/>
  <c r="PS513"/>
  <c r="PS525" s="1"/>
  <c r="PQ513"/>
  <c r="PQ525" s="1"/>
  <c r="PO513"/>
  <c r="PO525" s="1"/>
  <c r="PM513"/>
  <c r="PM525" s="1"/>
  <c r="PK513"/>
  <c r="PK525" s="1"/>
  <c r="PI513"/>
  <c r="PI525" s="1"/>
  <c r="PG513"/>
  <c r="PG525" s="1"/>
  <c r="PE513"/>
  <c r="PE525" s="1"/>
  <c r="PC513"/>
  <c r="PC525" s="1"/>
  <c r="PA513"/>
  <c r="PA525" s="1"/>
  <c r="OY513"/>
  <c r="OY525" s="1"/>
  <c r="OW513"/>
  <c r="OW525" s="1"/>
  <c r="OU513"/>
  <c r="OU525" s="1"/>
  <c r="OS513"/>
  <c r="OS525" s="1"/>
  <c r="OQ513"/>
  <c r="OQ525" s="1"/>
  <c r="OO513"/>
  <c r="OO525" s="1"/>
  <c r="OM513"/>
  <c r="OM525" s="1"/>
  <c r="OK513"/>
  <c r="OK525" s="1"/>
  <c r="OI513"/>
  <c r="OI525" s="1"/>
  <c r="OG513"/>
  <c r="OG525" s="1"/>
  <c r="OE513"/>
  <c r="OE525" s="1"/>
  <c r="OC513"/>
  <c r="OC525" s="1"/>
  <c r="OA513"/>
  <c r="OA525" s="1"/>
  <c r="NY513"/>
  <c r="NY525" s="1"/>
  <c r="NW513"/>
  <c r="NW525" s="1"/>
  <c r="NU513"/>
  <c r="NU525" s="1"/>
  <c r="NS513"/>
  <c r="NS525" s="1"/>
  <c r="NQ513"/>
  <c r="NQ525" s="1"/>
  <c r="NO513"/>
  <c r="NO525" s="1"/>
  <c r="NM513"/>
  <c r="NM525" s="1"/>
  <c r="NK513"/>
  <c r="NK525" s="1"/>
  <c r="NI513"/>
  <c r="NI525" s="1"/>
  <c r="NG513"/>
  <c r="NG525" s="1"/>
  <c r="NE513"/>
  <c r="NE525" s="1"/>
  <c r="NC513"/>
  <c r="NC525" s="1"/>
  <c r="NA513"/>
  <c r="NA525" s="1"/>
  <c r="MY513"/>
  <c r="MY525" s="1"/>
  <c r="MW513"/>
  <c r="MW525" s="1"/>
  <c r="MU513"/>
  <c r="MU525" s="1"/>
  <c r="MS513"/>
  <c r="MS525" s="1"/>
  <c r="MQ513"/>
  <c r="MQ525" s="1"/>
  <c r="MO513"/>
  <c r="MO525" s="1"/>
  <c r="MM513"/>
  <c r="MM525" s="1"/>
  <c r="MK513"/>
  <c r="MK525" s="1"/>
  <c r="MI513"/>
  <c r="MI525" s="1"/>
  <c r="MG513"/>
  <c r="MG525" s="1"/>
  <c r="ME513"/>
  <c r="ME525" s="1"/>
  <c r="MC513"/>
  <c r="MC525" s="1"/>
  <c r="MA513"/>
  <c r="MA525" s="1"/>
  <c r="LY513"/>
  <c r="LY525" s="1"/>
  <c r="LW513"/>
  <c r="LW525" s="1"/>
  <c r="LU513"/>
  <c r="LU525" s="1"/>
  <c r="LS513"/>
  <c r="LS525" s="1"/>
  <c r="LQ513"/>
  <c r="LQ525" s="1"/>
  <c r="LO513"/>
  <c r="LO525" s="1"/>
  <c r="LM513"/>
  <c r="LM525" s="1"/>
  <c r="LK513"/>
  <c r="LK525" s="1"/>
  <c r="LI513"/>
  <c r="LI525" s="1"/>
  <c r="LG513"/>
  <c r="LG525" s="1"/>
  <c r="LE513"/>
  <c r="LE525" s="1"/>
  <c r="LC513"/>
  <c r="LC525" s="1"/>
  <c r="LA513"/>
  <c r="LA525" s="1"/>
  <c r="KY513"/>
  <c r="KY525" s="1"/>
  <c r="KW513"/>
  <c r="KW525" s="1"/>
  <c r="KU513"/>
  <c r="KU525" s="1"/>
  <c r="KS513"/>
  <c r="KS525" s="1"/>
  <c r="KQ513"/>
  <c r="KQ525" s="1"/>
  <c r="KO513"/>
  <c r="KO525" s="1"/>
  <c r="KM513"/>
  <c r="KM525" s="1"/>
  <c r="KK513"/>
  <c r="KK525" s="1"/>
  <c r="KI513"/>
  <c r="KI525" s="1"/>
  <c r="KG513"/>
  <c r="KG525" s="1"/>
  <c r="KE513"/>
  <c r="KE525" s="1"/>
  <c r="KC513"/>
  <c r="KC525" s="1"/>
  <c r="KA513"/>
  <c r="KA525" s="1"/>
  <c r="JY513"/>
  <c r="JY525" s="1"/>
  <c r="JW513"/>
  <c r="JW525" s="1"/>
  <c r="JU513"/>
  <c r="JU525" s="1"/>
  <c r="JS513"/>
  <c r="JS525" s="1"/>
  <c r="JQ513"/>
  <c r="JQ525" s="1"/>
  <c r="JO513"/>
  <c r="JO525" s="1"/>
  <c r="JM513"/>
  <c r="JM525" s="1"/>
  <c r="JK513"/>
  <c r="JK525" s="1"/>
  <c r="JI513"/>
  <c r="JI525" s="1"/>
  <c r="JG513"/>
  <c r="JG525" s="1"/>
  <c r="JE513"/>
  <c r="JE525" s="1"/>
  <c r="JC513"/>
  <c r="JC525" s="1"/>
  <c r="JA513"/>
  <c r="JA525" s="1"/>
  <c r="IY513"/>
  <c r="IY525" s="1"/>
  <c r="IW513"/>
  <c r="IW525" s="1"/>
  <c r="IU513"/>
  <c r="IU525" s="1"/>
  <c r="IS513"/>
  <c r="IS525" s="1"/>
  <c r="IQ513"/>
  <c r="IQ525" s="1"/>
  <c r="IO513"/>
  <c r="IO525" s="1"/>
  <c r="IL513"/>
  <c r="IL525" s="1"/>
  <c r="IJ513"/>
  <c r="IJ525" s="1"/>
  <c r="IH513"/>
  <c r="IH525" s="1"/>
  <c r="IF513"/>
  <c r="IF525" s="1"/>
  <c r="ID513"/>
  <c r="ID525" s="1"/>
  <c r="IB513"/>
  <c r="IB525" s="1"/>
  <c r="HZ513"/>
  <c r="HZ525" s="1"/>
  <c r="HX513"/>
  <c r="HX525" s="1"/>
  <c r="HV513"/>
  <c r="HV525" s="1"/>
  <c r="HT513"/>
  <c r="HT525" s="1"/>
  <c r="HR513"/>
  <c r="HR525" s="1"/>
  <c r="HP513"/>
  <c r="HP525" s="1"/>
  <c r="HN513"/>
  <c r="HN525" s="1"/>
  <c r="HL513"/>
  <c r="HL525" s="1"/>
  <c r="HJ513"/>
  <c r="HJ525" s="1"/>
  <c r="HH513"/>
  <c r="HH525" s="1"/>
  <c r="HF513"/>
  <c r="HF525" s="1"/>
  <c r="HD513"/>
  <c r="HD525" s="1"/>
  <c r="HB513"/>
  <c r="HB525" s="1"/>
  <c r="GZ513"/>
  <c r="GZ525" s="1"/>
  <c r="GX513"/>
  <c r="GX525" s="1"/>
  <c r="GV513"/>
  <c r="GV525" s="1"/>
  <c r="GT513"/>
  <c r="GT525" s="1"/>
  <c r="GR513"/>
  <c r="GR525" s="1"/>
  <c r="GP513"/>
  <c r="GP525" s="1"/>
  <c r="GN513"/>
  <c r="GN525" s="1"/>
  <c r="GL513"/>
  <c r="GL525" s="1"/>
  <c r="GJ513"/>
  <c r="GJ525" s="1"/>
  <c r="GH513"/>
  <c r="GH525" s="1"/>
  <c r="GF513"/>
  <c r="GF525" s="1"/>
  <c r="GD513"/>
  <c r="GD525" s="1"/>
  <c r="GB513"/>
  <c r="GB525" s="1"/>
  <c r="FZ513"/>
  <c r="FZ525" s="1"/>
  <c r="FX513"/>
  <c r="FX525" s="1"/>
  <c r="FV513"/>
  <c r="FV525" s="1"/>
  <c r="FT513"/>
  <c r="FT525" s="1"/>
  <c r="FR513"/>
  <c r="FR525" s="1"/>
  <c r="FP513"/>
  <c r="FP525" s="1"/>
  <c r="FN513"/>
  <c r="FN525" s="1"/>
  <c r="FM513"/>
  <c r="FM525" s="1"/>
  <c r="FJ513"/>
  <c r="FJ525" s="1"/>
  <c r="FF513"/>
  <c r="FF525" s="1"/>
  <c r="EZ513"/>
  <c r="EZ525" s="1"/>
  <c r="FK513"/>
  <c r="FK525" s="1"/>
  <c r="FD513"/>
  <c r="FD525" s="1"/>
  <c r="EX513"/>
  <c r="EX525" s="1"/>
  <c r="EV513"/>
  <c r="EV525" s="1"/>
  <c r="ET513"/>
  <c r="ET525" s="1"/>
  <c r="ER513"/>
  <c r="ER525" s="1"/>
  <c r="EP513"/>
  <c r="EP525" s="1"/>
  <c r="EN513"/>
  <c r="EN525" s="1"/>
  <c r="EL513"/>
  <c r="EL525" s="1"/>
  <c r="EJ513"/>
  <c r="EJ525" s="1"/>
  <c r="EH513"/>
  <c r="EH525" s="1"/>
  <c r="EF513"/>
  <c r="EF525" s="1"/>
  <c r="ED513"/>
  <c r="ED525" s="1"/>
  <c r="EB513"/>
  <c r="EB525" s="1"/>
  <c r="DZ513"/>
  <c r="DZ525" s="1"/>
  <c r="DX513"/>
  <c r="DX525" s="1"/>
  <c r="DV513"/>
  <c r="DV525" s="1"/>
  <c r="DT513"/>
  <c r="DT525" s="1"/>
  <c r="DR513"/>
  <c r="DR525" s="1"/>
  <c r="DP513"/>
  <c r="DP525" s="1"/>
  <c r="DN513"/>
  <c r="DN525" s="1"/>
  <c r="DL513"/>
  <c r="DL525" s="1"/>
  <c r="DJ513"/>
  <c r="DJ525" s="1"/>
  <c r="DH513"/>
  <c r="DH525" s="1"/>
  <c r="DF513"/>
  <c r="DF525" s="1"/>
  <c r="DD513"/>
  <c r="DD525" s="1"/>
  <c r="DB513"/>
  <c r="DB525" s="1"/>
  <c r="CZ513"/>
  <c r="CZ525" s="1"/>
  <c r="CX513"/>
  <c r="CX525" s="1"/>
  <c r="CV513"/>
  <c r="CV525" s="1"/>
  <c r="CT513"/>
  <c r="CT525" s="1"/>
  <c r="CR513"/>
  <c r="CR525" s="1"/>
  <c r="CP513"/>
  <c r="CP525" s="1"/>
  <c r="CN513"/>
  <c r="CN525" s="1"/>
  <c r="CL513"/>
  <c r="CL525" s="1"/>
  <c r="CJ513"/>
  <c r="CJ525" s="1"/>
  <c r="FB513"/>
  <c r="FB525" s="1"/>
  <c r="CG513"/>
  <c r="CG525" s="1"/>
  <c r="CE513"/>
  <c r="CE525" s="1"/>
  <c r="CC513"/>
  <c r="CC525" s="1"/>
  <c r="CA513"/>
  <c r="CA525" s="1"/>
  <c r="BY513"/>
  <c r="BY525" s="1"/>
  <c r="BW513"/>
  <c r="BW525" s="1"/>
  <c r="BU513"/>
  <c r="BU525" s="1"/>
  <c r="BS513"/>
  <c r="BS525" s="1"/>
  <c r="BQ513"/>
  <c r="BQ525" s="1"/>
  <c r="BO513"/>
  <c r="BO525" s="1"/>
  <c r="BM513"/>
  <c r="BM525" s="1"/>
  <c r="BK513"/>
  <c r="BK525" s="1"/>
  <c r="BI513"/>
  <c r="BI525" s="1"/>
  <c r="BG513"/>
  <c r="BG525" s="1"/>
  <c r="BE513"/>
  <c r="BE525" s="1"/>
  <c r="BC513"/>
  <c r="BC525" s="1"/>
  <c r="BA513"/>
  <c r="BA525" s="1"/>
  <c r="AY513"/>
  <c r="AY525" s="1"/>
  <c r="AW513"/>
  <c r="AW525" s="1"/>
  <c r="AU513"/>
  <c r="AU525" s="1"/>
  <c r="AS513"/>
  <c r="AS525" s="1"/>
  <c r="AQ513"/>
  <c r="AQ525" s="1"/>
  <c r="AO513"/>
  <c r="AO525" s="1"/>
  <c r="AM513"/>
  <c r="AM525" s="1"/>
  <c r="AK513"/>
  <c r="AK525" s="1"/>
  <c r="AI513"/>
  <c r="AI525" s="1"/>
  <c r="AG513"/>
  <c r="AG525" s="1"/>
  <c r="AE513"/>
  <c r="AE525" s="1"/>
  <c r="AC513"/>
  <c r="AC525" s="1"/>
  <c r="AA513"/>
  <c r="AA525" s="1"/>
  <c r="Y513"/>
  <c r="Y525" s="1"/>
  <c r="W513"/>
  <c r="W525" s="1"/>
  <c r="U513"/>
  <c r="U525" s="1"/>
  <c r="S513"/>
  <c r="S525" s="1"/>
  <c r="Q513"/>
  <c r="Q525" s="1"/>
  <c r="O513"/>
  <c r="O525" s="1"/>
  <c r="M513"/>
  <c r="M525" s="1"/>
  <c r="K513"/>
  <c r="K525" s="1"/>
  <c r="I513"/>
  <c r="I525" s="1"/>
  <c r="G513"/>
  <c r="G525" s="1"/>
  <c r="E513"/>
  <c r="E525" s="1"/>
  <c r="AEG512"/>
  <c r="AEE512"/>
  <c r="AEC512"/>
  <c r="AEA512"/>
  <c r="ADY512"/>
  <c r="ADW512"/>
  <c r="ADU512"/>
  <c r="ADS512"/>
  <c r="ADQ512"/>
  <c r="ADO512"/>
  <c r="ADM512"/>
  <c r="ADK512"/>
  <c r="ADI512"/>
  <c r="ADG512"/>
  <c r="ADE512"/>
  <c r="ADC512"/>
  <c r="ADA512"/>
  <c r="ACY512"/>
  <c r="ACW512"/>
  <c r="ACU512"/>
  <c r="ACS512"/>
  <c r="ACQ512"/>
  <c r="ACO512"/>
  <c r="ACM512"/>
  <c r="ACK512"/>
  <c r="ACI512"/>
  <c r="ACG512"/>
  <c r="ACE512"/>
  <c r="ACC512"/>
  <c r="ACA512"/>
  <c r="ABY512"/>
  <c r="ABW512"/>
  <c r="ABU512"/>
  <c r="ABS512"/>
  <c r="ABQ512"/>
  <c r="ABO512"/>
  <c r="ABM512"/>
  <c r="ABK512"/>
  <c r="ABI512"/>
  <c r="ABG512"/>
  <c r="ABE512"/>
  <c r="ABC512"/>
  <c r="ABA512"/>
  <c r="AAY512"/>
  <c r="AAW512"/>
  <c r="AAU512"/>
  <c r="AAS512"/>
  <c r="AAQ512"/>
  <c r="AAO512"/>
  <c r="AAM512"/>
  <c r="AAK512"/>
  <c r="AAI512"/>
  <c r="AAG512"/>
  <c r="AAE512"/>
  <c r="AAC512"/>
  <c r="AAA512"/>
  <c r="ZY512"/>
  <c r="ZW512"/>
  <c r="ZU512"/>
  <c r="ZS512"/>
  <c r="ZQ512"/>
  <c r="ZO512"/>
  <c r="ZM512"/>
  <c r="ZK512"/>
  <c r="ZI512"/>
  <c r="ZG512"/>
  <c r="ZE512"/>
  <c r="ZC512"/>
  <c r="ZA512"/>
  <c r="YY512"/>
  <c r="YW512"/>
  <c r="YU512"/>
  <c r="YS512"/>
  <c r="YQ512"/>
  <c r="YO512"/>
  <c r="YM512"/>
  <c r="YK512"/>
  <c r="YI512"/>
  <c r="YG512"/>
  <c r="YE512"/>
  <c r="YC512"/>
  <c r="YA512"/>
  <c r="XY512"/>
  <c r="XW512"/>
  <c r="XU512"/>
  <c r="XS512"/>
  <c r="XQ512"/>
  <c r="XO512"/>
  <c r="XM512"/>
  <c r="XK512"/>
  <c r="XI512"/>
  <c r="XG512"/>
  <c r="XE512"/>
  <c r="XC512"/>
  <c r="XA512"/>
  <c r="WY512"/>
  <c r="WW512"/>
  <c r="WU512"/>
  <c r="WS512"/>
  <c r="WQ512"/>
  <c r="WO512"/>
  <c r="WM512"/>
  <c r="WK512"/>
  <c r="WI512"/>
  <c r="WG512"/>
  <c r="WE512"/>
  <c r="WC512"/>
  <c r="WA512"/>
  <c r="VY512"/>
  <c r="VW512"/>
  <c r="VU512"/>
  <c r="VS512"/>
  <c r="VQ512"/>
  <c r="VO512"/>
  <c r="VM512"/>
  <c r="VK512"/>
  <c r="VI512"/>
  <c r="VG512"/>
  <c r="VE512"/>
  <c r="VC512"/>
  <c r="VA512"/>
  <c r="UY512"/>
  <c r="UW512"/>
  <c r="UU512"/>
  <c r="US512"/>
  <c r="UQ512"/>
  <c r="UO512"/>
  <c r="UM512"/>
  <c r="UK512"/>
  <c r="UI512"/>
  <c r="UG512"/>
  <c r="UE512"/>
  <c r="UC512"/>
  <c r="UA512"/>
  <c r="TY512"/>
  <c r="TW512"/>
  <c r="TU512"/>
  <c r="TS512"/>
  <c r="TQ512"/>
  <c r="TO512"/>
  <c r="TM512"/>
  <c r="TK512"/>
  <c r="TI512"/>
  <c r="TG512"/>
  <c r="TE512"/>
  <c r="TC512"/>
  <c r="TA512"/>
  <c r="SY512"/>
  <c r="SW512"/>
  <c r="SU512"/>
  <c r="SS512"/>
  <c r="SQ512"/>
  <c r="SO512"/>
  <c r="SM512"/>
  <c r="SK512"/>
  <c r="SI512"/>
  <c r="SG512"/>
  <c r="SE512"/>
  <c r="SC512"/>
  <c r="SA512"/>
  <c r="RY512"/>
  <c r="RW512"/>
  <c r="RU512"/>
  <c r="RS512"/>
  <c r="RQ512"/>
  <c r="RO512"/>
  <c r="RM512"/>
  <c r="RK512"/>
  <c r="RI512"/>
  <c r="RG512"/>
  <c r="RE512"/>
  <c r="RC512"/>
  <c r="RA512"/>
  <c r="QY512"/>
  <c r="QW512"/>
  <c r="QU512"/>
  <c r="QS512"/>
  <c r="QQ512"/>
  <c r="QO512"/>
  <c r="QM512"/>
  <c r="QK512"/>
  <c r="QI512"/>
  <c r="QG512"/>
  <c r="QE512"/>
  <c r="QC512"/>
  <c r="QA512"/>
  <c r="PY512"/>
  <c r="PW512"/>
  <c r="PU512"/>
  <c r="PS512"/>
  <c r="PQ512"/>
  <c r="PO512"/>
  <c r="PM512"/>
  <c r="PK512"/>
  <c r="PI512"/>
  <c r="PG512"/>
  <c r="PE512"/>
  <c r="PC512"/>
  <c r="PA512"/>
  <c r="OY512"/>
  <c r="OW512"/>
  <c r="OU512"/>
  <c r="OS512"/>
  <c r="OQ512"/>
  <c r="OO512"/>
  <c r="OM512"/>
  <c r="OK512"/>
  <c r="OI512"/>
  <c r="OG512"/>
  <c r="OE512"/>
  <c r="OC512"/>
  <c r="OA512"/>
  <c r="NY512"/>
  <c r="NW512"/>
  <c r="NU512"/>
  <c r="NS512"/>
  <c r="NQ512"/>
  <c r="NO512"/>
  <c r="NM512"/>
  <c r="NK512"/>
  <c r="NI512"/>
  <c r="NG512"/>
  <c r="NE512"/>
  <c r="NC512"/>
  <c r="NA512"/>
  <c r="MY512"/>
  <c r="MW512"/>
  <c r="MU512"/>
  <c r="MS512"/>
  <c r="MQ512"/>
  <c r="MO512"/>
  <c r="MM512"/>
  <c r="MK512"/>
  <c r="MI512"/>
  <c r="MG512"/>
  <c r="ME512"/>
  <c r="MC512"/>
  <c r="MA512"/>
  <c r="LY512"/>
  <c r="LW512"/>
  <c r="LU512"/>
  <c r="LS512"/>
  <c r="LQ512"/>
  <c r="LO512"/>
  <c r="LM512"/>
  <c r="LK512"/>
  <c r="LI512"/>
  <c r="LG512"/>
  <c r="LE512"/>
  <c r="LC512"/>
  <c r="LA512"/>
  <c r="KY512"/>
  <c r="KW512"/>
  <c r="KU512"/>
  <c r="KS512"/>
  <c r="KQ512"/>
  <c r="KO512"/>
  <c r="KM512"/>
  <c r="KK512"/>
  <c r="KI512"/>
  <c r="KG512"/>
  <c r="KE512"/>
  <c r="KC512"/>
  <c r="KA512"/>
  <c r="JY512"/>
  <c r="JW512"/>
  <c r="JU512"/>
  <c r="JS512"/>
  <c r="JQ512"/>
  <c r="JO512"/>
  <c r="JM512"/>
  <c r="JK512"/>
  <c r="JI512"/>
  <c r="JG512"/>
  <c r="JE512"/>
  <c r="JC512"/>
  <c r="JA512"/>
  <c r="IY512"/>
  <c r="IW512"/>
  <c r="IU512"/>
  <c r="IS512"/>
  <c r="IQ512"/>
  <c r="IO512"/>
  <c r="IL512"/>
  <c r="IJ512"/>
  <c r="IH512"/>
  <c r="IF512"/>
  <c r="ID512"/>
  <c r="IB512"/>
  <c r="HZ512"/>
  <c r="HX512"/>
  <c r="HV512"/>
  <c r="HT512"/>
  <c r="HR512"/>
  <c r="HP512"/>
  <c r="HN512"/>
  <c r="HL512"/>
  <c r="HJ512"/>
  <c r="HH512"/>
  <c r="HF512"/>
  <c r="HD512"/>
  <c r="HB512"/>
  <c r="GZ512"/>
  <c r="GX512"/>
  <c r="GV512"/>
  <c r="GT512"/>
  <c r="GR512"/>
  <c r="GP512"/>
  <c r="GN512"/>
  <c r="GL512"/>
  <c r="GJ512"/>
  <c r="GH512"/>
  <c r="GF512"/>
  <c r="GD512"/>
  <c r="GB512"/>
  <c r="FZ512"/>
  <c r="FX512"/>
  <c r="FV512"/>
  <c r="FT512"/>
  <c r="FR512"/>
  <c r="FP512"/>
  <c r="FN512"/>
  <c r="FM512"/>
  <c r="FJ512"/>
  <c r="FF512"/>
  <c r="EZ512"/>
  <c r="FK512"/>
  <c r="FD512"/>
  <c r="EX512"/>
  <c r="EV512"/>
  <c r="ET512"/>
  <c r="ER512"/>
  <c r="EP512"/>
  <c r="EN512"/>
  <c r="EL512"/>
  <c r="EJ512"/>
  <c r="EH512"/>
  <c r="EF512"/>
  <c r="ED512"/>
  <c r="EB512"/>
  <c r="DZ512"/>
  <c r="DX512"/>
  <c r="DV512"/>
  <c r="DT512"/>
  <c r="DR512"/>
  <c r="DP512"/>
  <c r="DN512"/>
  <c r="DL512"/>
  <c r="DJ512"/>
  <c r="DH512"/>
  <c r="DF512"/>
  <c r="DD512"/>
  <c r="DB512"/>
  <c r="CZ512"/>
  <c r="CX512"/>
  <c r="CV512"/>
  <c r="CT512"/>
  <c r="CR512"/>
  <c r="CP512"/>
  <c r="CN512"/>
  <c r="CL512"/>
  <c r="CJ512"/>
  <c r="FB512"/>
  <c r="CG512"/>
  <c r="CE512"/>
  <c r="CC512"/>
  <c r="CA512"/>
  <c r="BY512"/>
  <c r="BW512"/>
  <c r="BU512"/>
  <c r="BS512"/>
  <c r="BQ512"/>
  <c r="BO512"/>
  <c r="BM512"/>
  <c r="BK512"/>
  <c r="BI512"/>
  <c r="BG512"/>
  <c r="BE512"/>
  <c r="BC512"/>
  <c r="BA512"/>
  <c r="AY512"/>
  <c r="AW512"/>
  <c r="AU512"/>
  <c r="AS512"/>
  <c r="AQ512"/>
  <c r="AO512"/>
  <c r="AM512"/>
  <c r="AK512"/>
  <c r="AI512"/>
  <c r="AG512"/>
  <c r="AE512"/>
  <c r="AC512"/>
  <c r="AA512"/>
  <c r="Y512"/>
  <c r="W512"/>
  <c r="U512"/>
  <c r="S512"/>
  <c r="Q512"/>
  <c r="O512"/>
  <c r="M512"/>
  <c r="K512"/>
  <c r="I512"/>
  <c r="G512"/>
  <c r="E512"/>
  <c r="AEG518"/>
  <c r="AEG528" s="1"/>
  <c r="AEG541" s="1"/>
  <c r="AEE518"/>
  <c r="AEE531" s="1"/>
  <c r="AEE542" s="1"/>
  <c r="AEC518"/>
  <c r="AEC528" s="1"/>
  <c r="AEC541" s="1"/>
  <c r="AEA518"/>
  <c r="AEA531" s="1"/>
  <c r="AEA542" s="1"/>
  <c r="ADY518"/>
  <c r="ADW518"/>
  <c r="ADU518"/>
  <c r="ADS518"/>
  <c r="ADQ518"/>
  <c r="ADQ528" s="1"/>
  <c r="ADQ541" s="1"/>
  <c r="ADO518"/>
  <c r="ADO531" s="1"/>
  <c r="ADO542" s="1"/>
  <c r="ADM518"/>
  <c r="ADM528" s="1"/>
  <c r="ADM541" s="1"/>
  <c r="ADK518"/>
  <c r="ADK531" s="1"/>
  <c r="ADK542" s="1"/>
  <c r="ADI518"/>
  <c r="ADG518"/>
  <c r="ADE518"/>
  <c r="ADC518"/>
  <c r="ADA518"/>
  <c r="ADA528" s="1"/>
  <c r="ADA541" s="1"/>
  <c r="ACY518"/>
  <c r="ACY531" s="1"/>
  <c r="ACY542" s="1"/>
  <c r="ACW518"/>
  <c r="ACW528" s="1"/>
  <c r="ACW541" s="1"/>
  <c r="ACU518"/>
  <c r="ACU531" s="1"/>
  <c r="ACU542" s="1"/>
  <c r="ACS518"/>
  <c r="ACQ518"/>
  <c r="ACO518"/>
  <c r="ACM518"/>
  <c r="ACK518"/>
  <c r="ACK528" s="1"/>
  <c r="ACK541" s="1"/>
  <c r="ACI518"/>
  <c r="ACI531" s="1"/>
  <c r="ACI542" s="1"/>
  <c r="ACG518"/>
  <c r="ACG528" s="1"/>
  <c r="ACG541" s="1"/>
  <c r="ACE518"/>
  <c r="ACE531" s="1"/>
  <c r="ACE542" s="1"/>
  <c r="ACC518"/>
  <c r="ACA518"/>
  <c r="ABY518"/>
  <c r="ABW518"/>
  <c r="ABU518"/>
  <c r="ABU528" s="1"/>
  <c r="ABU541" s="1"/>
  <c r="ABS518"/>
  <c r="ABS531" s="1"/>
  <c r="ABS542" s="1"/>
  <c r="ABQ518"/>
  <c r="ABQ528" s="1"/>
  <c r="ABQ541" s="1"/>
  <c r="ABO518"/>
  <c r="ABO531" s="1"/>
  <c r="ABO542" s="1"/>
  <c r="ABM518"/>
  <c r="ABK518"/>
  <c r="ABI518"/>
  <c r="ABG518"/>
  <c r="ABE518"/>
  <c r="ABE528" s="1"/>
  <c r="ABE541" s="1"/>
  <c r="ABC518"/>
  <c r="ABC531" s="1"/>
  <c r="ABC542" s="1"/>
  <c r="ABA518"/>
  <c r="ABA528" s="1"/>
  <c r="ABA541" s="1"/>
  <c r="AAY518"/>
  <c r="AAY531" s="1"/>
  <c r="AAY542" s="1"/>
  <c r="AAW518"/>
  <c r="AAU518"/>
  <c r="AAS518"/>
  <c r="AAQ518"/>
  <c r="AAO518"/>
  <c r="AAO528" s="1"/>
  <c r="AAO541" s="1"/>
  <c r="AAM518"/>
  <c r="AAM531" s="1"/>
  <c r="AAM542" s="1"/>
  <c r="AAK518"/>
  <c r="AAK528" s="1"/>
  <c r="AAK541" s="1"/>
  <c r="AAI518"/>
  <c r="AAI531" s="1"/>
  <c r="AAI542" s="1"/>
  <c r="AAG518"/>
  <c r="AAE518"/>
  <c r="AAC518"/>
  <c r="AAA518"/>
  <c r="ZY518"/>
  <c r="ZY528" s="1"/>
  <c r="ZY541" s="1"/>
  <c r="ZW518"/>
  <c r="ZW531" s="1"/>
  <c r="ZW542" s="1"/>
  <c r="ZU518"/>
  <c r="ZU528" s="1"/>
  <c r="ZU541" s="1"/>
  <c r="ZS518"/>
  <c r="ZS531" s="1"/>
  <c r="ZS542" s="1"/>
  <c r="ZQ518"/>
  <c r="ZO518"/>
  <c r="ZM518"/>
  <c r="ZK518"/>
  <c r="ZI518"/>
  <c r="ZI528" s="1"/>
  <c r="ZI541" s="1"/>
  <c r="ZG518"/>
  <c r="ZG531" s="1"/>
  <c r="ZG542" s="1"/>
  <c r="ZE518"/>
  <c r="ZE528" s="1"/>
  <c r="ZE541" s="1"/>
  <c r="ZC518"/>
  <c r="ZC531" s="1"/>
  <c r="ZC542" s="1"/>
  <c r="ZA518"/>
  <c r="YY518"/>
  <c r="YW518"/>
  <c r="YU518"/>
  <c r="YS518"/>
  <c r="YS528" s="1"/>
  <c r="YS541" s="1"/>
  <c r="YQ518"/>
  <c r="YQ531" s="1"/>
  <c r="YQ542" s="1"/>
  <c r="YO518"/>
  <c r="YO528" s="1"/>
  <c r="YO541" s="1"/>
  <c r="YM518"/>
  <c r="YM531" s="1"/>
  <c r="YM542" s="1"/>
  <c r="YK518"/>
  <c r="YI518"/>
  <c r="YG518"/>
  <c r="YE518"/>
  <c r="YC518"/>
  <c r="YC528" s="1"/>
  <c r="YC541" s="1"/>
  <c r="YA518"/>
  <c r="YA531" s="1"/>
  <c r="YA542" s="1"/>
  <c r="XY518"/>
  <c r="XY528" s="1"/>
  <c r="XY541" s="1"/>
  <c r="XW518"/>
  <c r="XW531" s="1"/>
  <c r="XW542" s="1"/>
  <c r="XU518"/>
  <c r="XS518"/>
  <c r="XQ518"/>
  <c r="XO518"/>
  <c r="XM518"/>
  <c r="XM528" s="1"/>
  <c r="XM541" s="1"/>
  <c r="XK518"/>
  <c r="XK531" s="1"/>
  <c r="XK542" s="1"/>
  <c r="XI518"/>
  <c r="XI528" s="1"/>
  <c r="XI541" s="1"/>
  <c r="XG518"/>
  <c r="XG531" s="1"/>
  <c r="XG542" s="1"/>
  <c r="XE518"/>
  <c r="XC518"/>
  <c r="XA518"/>
  <c r="WY518"/>
  <c r="WW518"/>
  <c r="WW528" s="1"/>
  <c r="WW541" s="1"/>
  <c r="WU518"/>
  <c r="WU531" s="1"/>
  <c r="WU542" s="1"/>
  <c r="WS518"/>
  <c r="WS528" s="1"/>
  <c r="WS541" s="1"/>
  <c r="WQ518"/>
  <c r="WQ531" s="1"/>
  <c r="WQ542" s="1"/>
  <c r="WO518"/>
  <c r="WM518"/>
  <c r="WK518"/>
  <c r="WI518"/>
  <c r="WG518"/>
  <c r="WG528" s="1"/>
  <c r="WG541" s="1"/>
  <c r="WE518"/>
  <c r="WE531" s="1"/>
  <c r="WE542" s="1"/>
  <c r="WC518"/>
  <c r="WC528" s="1"/>
  <c r="WC541" s="1"/>
  <c r="WA518"/>
  <c r="WA531" s="1"/>
  <c r="WA542" s="1"/>
  <c r="VY518"/>
  <c r="VW518"/>
  <c r="VU518"/>
  <c r="VS518"/>
  <c r="VQ518"/>
  <c r="VQ528" s="1"/>
  <c r="VQ541" s="1"/>
  <c r="VO518"/>
  <c r="VO531" s="1"/>
  <c r="VO542" s="1"/>
  <c r="VM518"/>
  <c r="VM528" s="1"/>
  <c r="VM541" s="1"/>
  <c r="VK518"/>
  <c r="VK531" s="1"/>
  <c r="VK542" s="1"/>
  <c r="VI518"/>
  <c r="VG518"/>
  <c r="VE518"/>
  <c r="VC518"/>
  <c r="VA518"/>
  <c r="VA528" s="1"/>
  <c r="VA541" s="1"/>
  <c r="UY518"/>
  <c r="UY531" s="1"/>
  <c r="UY542" s="1"/>
  <c r="UW518"/>
  <c r="UW528" s="1"/>
  <c r="UW541" s="1"/>
  <c r="UU518"/>
  <c r="UU531" s="1"/>
  <c r="UU542" s="1"/>
  <c r="US518"/>
  <c r="UQ518"/>
  <c r="UO518"/>
  <c r="UM518"/>
  <c r="UK518"/>
  <c r="UK528" s="1"/>
  <c r="UK541" s="1"/>
  <c r="UI518"/>
  <c r="UI531" s="1"/>
  <c r="UI542" s="1"/>
  <c r="UG518"/>
  <c r="UG528" s="1"/>
  <c r="UG541" s="1"/>
  <c r="UE518"/>
  <c r="UE531" s="1"/>
  <c r="UE542" s="1"/>
  <c r="UC518"/>
  <c r="UA518"/>
  <c r="TY518"/>
  <c r="TW518"/>
  <c r="TU518"/>
  <c r="TU528" s="1"/>
  <c r="TU541" s="1"/>
  <c r="TS518"/>
  <c r="TS531" s="1"/>
  <c r="TS542" s="1"/>
  <c r="TQ518"/>
  <c r="TQ528" s="1"/>
  <c r="TQ541" s="1"/>
  <c r="TO518"/>
  <c r="TO531" s="1"/>
  <c r="TO542" s="1"/>
  <c r="TM518"/>
  <c r="TK518"/>
  <c r="TI518"/>
  <c r="TG518"/>
  <c r="TE518"/>
  <c r="TE528" s="1"/>
  <c r="TE541" s="1"/>
  <c r="TC518"/>
  <c r="TC531" s="1"/>
  <c r="TC542" s="1"/>
  <c r="TA518"/>
  <c r="TA528" s="1"/>
  <c r="TA541" s="1"/>
  <c r="SY518"/>
  <c r="SY531" s="1"/>
  <c r="SY542" s="1"/>
  <c r="SW518"/>
  <c r="SU518"/>
  <c r="SS518"/>
  <c r="SQ518"/>
  <c r="SO518"/>
  <c r="SO528" s="1"/>
  <c r="SO541" s="1"/>
  <c r="SM518"/>
  <c r="SM531" s="1"/>
  <c r="SM542" s="1"/>
  <c r="SK518"/>
  <c r="SK528" s="1"/>
  <c r="SK541" s="1"/>
  <c r="SI518"/>
  <c r="SI531" s="1"/>
  <c r="SI542" s="1"/>
  <c r="SG518"/>
  <c r="SE518"/>
  <c r="SC518"/>
  <c r="SA518"/>
  <c r="RY518"/>
  <c r="RY528" s="1"/>
  <c r="RY541" s="1"/>
  <c r="RW518"/>
  <c r="RW531" s="1"/>
  <c r="RW542" s="1"/>
  <c r="RU518"/>
  <c r="RU528" s="1"/>
  <c r="RU541" s="1"/>
  <c r="RS518"/>
  <c r="RS531" s="1"/>
  <c r="RS542" s="1"/>
  <c r="RQ518"/>
  <c r="RO518"/>
  <c r="RM518"/>
  <c r="RK518"/>
  <c r="RI518"/>
  <c r="RI528" s="1"/>
  <c r="RI541" s="1"/>
  <c r="RG518"/>
  <c r="RG531" s="1"/>
  <c r="RG542" s="1"/>
  <c r="RE518"/>
  <c r="RE528" s="1"/>
  <c r="RE541" s="1"/>
  <c r="RC518"/>
  <c r="RC531" s="1"/>
  <c r="RC542" s="1"/>
  <c r="RA518"/>
  <c r="QY518"/>
  <c r="QW518"/>
  <c r="QU518"/>
  <c r="QS518"/>
  <c r="QS528" s="1"/>
  <c r="QS541" s="1"/>
  <c r="QQ518"/>
  <c r="QQ531" s="1"/>
  <c r="QQ542" s="1"/>
  <c r="QO518"/>
  <c r="QO528" s="1"/>
  <c r="QO541" s="1"/>
  <c r="QM518"/>
  <c r="QM531" s="1"/>
  <c r="QM542" s="1"/>
  <c r="QK518"/>
  <c r="QI518"/>
  <c r="QG518"/>
  <c r="QE518"/>
  <c r="QC518"/>
  <c r="QC528" s="1"/>
  <c r="QC541" s="1"/>
  <c r="QA518"/>
  <c r="QA531" s="1"/>
  <c r="QA542" s="1"/>
  <c r="PY518"/>
  <c r="PY528" s="1"/>
  <c r="PY541" s="1"/>
  <c r="PW518"/>
  <c r="PW531" s="1"/>
  <c r="PW542" s="1"/>
  <c r="PU518"/>
  <c r="PS518"/>
  <c r="PQ518"/>
  <c r="PO518"/>
  <c r="PM518"/>
  <c r="PM528" s="1"/>
  <c r="PM541" s="1"/>
  <c r="PK518"/>
  <c r="PK531" s="1"/>
  <c r="PK542" s="1"/>
  <c r="PI518"/>
  <c r="PI528" s="1"/>
  <c r="PI541" s="1"/>
  <c r="PG518"/>
  <c r="PG531" s="1"/>
  <c r="PG542" s="1"/>
  <c r="PE518"/>
  <c r="PC518"/>
  <c r="PA518"/>
  <c r="OY518"/>
  <c r="OW518"/>
  <c r="OW528" s="1"/>
  <c r="OW541" s="1"/>
  <c r="OU518"/>
  <c r="OU531" s="1"/>
  <c r="OU542" s="1"/>
  <c r="OS518"/>
  <c r="OS528" s="1"/>
  <c r="OS541" s="1"/>
  <c r="OQ518"/>
  <c r="OQ531" s="1"/>
  <c r="OQ542" s="1"/>
  <c r="OO518"/>
  <c r="OM518"/>
  <c r="OK518"/>
  <c r="OI518"/>
  <c r="OG518"/>
  <c r="OG528" s="1"/>
  <c r="OG541" s="1"/>
  <c r="OE518"/>
  <c r="OE531" s="1"/>
  <c r="OE542" s="1"/>
  <c r="OC518"/>
  <c r="OC528" s="1"/>
  <c r="OC541" s="1"/>
  <c r="OA518"/>
  <c r="OA531" s="1"/>
  <c r="OA542" s="1"/>
  <c r="NY518"/>
  <c r="NW518"/>
  <c r="NU518"/>
  <c r="NS518"/>
  <c r="NQ518"/>
  <c r="NQ528" s="1"/>
  <c r="NQ541" s="1"/>
  <c r="NO518"/>
  <c r="NO531" s="1"/>
  <c r="NO542" s="1"/>
  <c r="NM518"/>
  <c r="NM528" s="1"/>
  <c r="NM541" s="1"/>
  <c r="NK518"/>
  <c r="NK531" s="1"/>
  <c r="NK542" s="1"/>
  <c r="NI518"/>
  <c r="NG518"/>
  <c r="NE518"/>
  <c r="NC518"/>
  <c r="NA518"/>
  <c r="NA528" s="1"/>
  <c r="NA541" s="1"/>
  <c r="MY518"/>
  <c r="MY531" s="1"/>
  <c r="MY542" s="1"/>
  <c r="MW518"/>
  <c r="MW528" s="1"/>
  <c r="MW541" s="1"/>
  <c r="MU518"/>
  <c r="MU531" s="1"/>
  <c r="MU542" s="1"/>
  <c r="MS518"/>
  <c r="MQ518"/>
  <c r="MO518"/>
  <c r="MM518"/>
  <c r="MK518"/>
  <c r="MK528" s="1"/>
  <c r="MK541" s="1"/>
  <c r="MI518"/>
  <c r="MI531" s="1"/>
  <c r="MI542" s="1"/>
  <c r="MG518"/>
  <c r="MG528" s="1"/>
  <c r="MG541" s="1"/>
  <c r="ME518"/>
  <c r="ME531" s="1"/>
  <c r="ME542" s="1"/>
  <c r="MC518"/>
  <c r="MA518"/>
  <c r="LY518"/>
  <c r="LW518"/>
  <c r="LU518"/>
  <c r="LU528" s="1"/>
  <c r="LU541" s="1"/>
  <c r="LS518"/>
  <c r="LS531" s="1"/>
  <c r="LS542" s="1"/>
  <c r="LQ518"/>
  <c r="LQ528" s="1"/>
  <c r="LQ541" s="1"/>
  <c r="LO518"/>
  <c r="LO531" s="1"/>
  <c r="LO542" s="1"/>
  <c r="LM518"/>
  <c r="LK518"/>
  <c r="LI518"/>
  <c r="LG518"/>
  <c r="LE518"/>
  <c r="LE528" s="1"/>
  <c r="LE541" s="1"/>
  <c r="LC518"/>
  <c r="LC531" s="1"/>
  <c r="LC542" s="1"/>
  <c r="LA518"/>
  <c r="LA528" s="1"/>
  <c r="LA541" s="1"/>
  <c r="KY518"/>
  <c r="KY531" s="1"/>
  <c r="KY542" s="1"/>
  <c r="KW518"/>
  <c r="KU518"/>
  <c r="KS518"/>
  <c r="KQ518"/>
  <c r="KO518"/>
  <c r="KO528" s="1"/>
  <c r="KO541" s="1"/>
  <c r="KM518"/>
  <c r="KM531" s="1"/>
  <c r="KM542" s="1"/>
  <c r="KK518"/>
  <c r="KK528" s="1"/>
  <c r="KK541" s="1"/>
  <c r="KI518"/>
  <c r="KI531" s="1"/>
  <c r="KI542" s="1"/>
  <c r="KG518"/>
  <c r="KE518"/>
  <c r="KC518"/>
  <c r="KA518"/>
  <c r="JY518"/>
  <c r="JY528" s="1"/>
  <c r="JY541" s="1"/>
  <c r="JW518"/>
  <c r="JW531" s="1"/>
  <c r="JW542" s="1"/>
  <c r="JU518"/>
  <c r="JU528" s="1"/>
  <c r="JU541" s="1"/>
  <c r="JS518"/>
  <c r="JS531" s="1"/>
  <c r="JS542" s="1"/>
  <c r="JQ518"/>
  <c r="JO518"/>
  <c r="JM518"/>
  <c r="JK518"/>
  <c r="JI518"/>
  <c r="JI528" s="1"/>
  <c r="JI541" s="1"/>
  <c r="JG518"/>
  <c r="JG531" s="1"/>
  <c r="JG542" s="1"/>
  <c r="JE518"/>
  <c r="JE528" s="1"/>
  <c r="JE541" s="1"/>
  <c r="JC518"/>
  <c r="JC531" s="1"/>
  <c r="JC542" s="1"/>
  <c r="JA518"/>
  <c r="IY518"/>
  <c r="IW518"/>
  <c r="IU518"/>
  <c r="IS518"/>
  <c r="IS528" s="1"/>
  <c r="IS541" s="1"/>
  <c r="IQ518"/>
  <c r="IQ531" s="1"/>
  <c r="IQ542" s="1"/>
  <c r="IO518"/>
  <c r="IO528" s="1"/>
  <c r="IO541" s="1"/>
  <c r="IL518"/>
  <c r="IL531" s="1"/>
  <c r="IL542" s="1"/>
  <c r="IJ518"/>
  <c r="IH518"/>
  <c r="IF518"/>
  <c r="ID518"/>
  <c r="IB518"/>
  <c r="IB528" s="1"/>
  <c r="IB541" s="1"/>
  <c r="HZ518"/>
  <c r="HZ531" s="1"/>
  <c r="HZ542" s="1"/>
  <c r="HX518"/>
  <c r="HX528" s="1"/>
  <c r="HX541" s="1"/>
  <c r="HV518"/>
  <c r="HV531" s="1"/>
  <c r="HV542" s="1"/>
  <c r="HT518"/>
  <c r="HR518"/>
  <c r="HP518"/>
  <c r="HN518"/>
  <c r="HL518"/>
  <c r="HL528" s="1"/>
  <c r="HL541" s="1"/>
  <c r="HJ518"/>
  <c r="HJ531" s="1"/>
  <c r="HJ542" s="1"/>
  <c r="HH518"/>
  <c r="HH528" s="1"/>
  <c r="HH541" s="1"/>
  <c r="HF518"/>
  <c r="HF531" s="1"/>
  <c r="HF542" s="1"/>
  <c r="HD518"/>
  <c r="HB518"/>
  <c r="GZ518"/>
  <c r="GX518"/>
  <c r="GV518"/>
  <c r="GV528" s="1"/>
  <c r="GV541" s="1"/>
  <c r="GT518"/>
  <c r="GT531" s="1"/>
  <c r="GT542" s="1"/>
  <c r="GR518"/>
  <c r="GR528" s="1"/>
  <c r="GR541" s="1"/>
  <c r="GP518"/>
  <c r="GP531" s="1"/>
  <c r="GP542" s="1"/>
  <c r="GN518"/>
  <c r="GL518"/>
  <c r="GJ518"/>
  <c r="GH518"/>
  <c r="GF518"/>
  <c r="GF528" s="1"/>
  <c r="GF541" s="1"/>
  <c r="GD518"/>
  <c r="GD531" s="1"/>
  <c r="GD542" s="1"/>
  <c r="GB518"/>
  <c r="GB528" s="1"/>
  <c r="GB541" s="1"/>
  <c r="FZ518"/>
  <c r="FZ531" s="1"/>
  <c r="FZ542" s="1"/>
  <c r="FX518"/>
  <c r="FV518"/>
  <c r="FT518"/>
  <c r="FR518"/>
  <c r="FP518"/>
  <c r="FP528" s="1"/>
  <c r="FN518"/>
  <c r="FN531" s="1"/>
  <c r="FM518"/>
  <c r="FM528" s="1"/>
  <c r="FJ518"/>
  <c r="FJ531" s="1"/>
  <c r="FF518"/>
  <c r="EZ518"/>
  <c r="FK518"/>
  <c r="FD518"/>
  <c r="EX518"/>
  <c r="EX528" s="1"/>
  <c r="EV518"/>
  <c r="EV531" s="1"/>
  <c r="EV542" s="1"/>
  <c r="ET518"/>
  <c r="ET528" s="1"/>
  <c r="ET541" s="1"/>
  <c r="ER518"/>
  <c r="ER531" s="1"/>
  <c r="ER542" s="1"/>
  <c r="EP518"/>
  <c r="EN518"/>
  <c r="EL518"/>
  <c r="EJ518"/>
  <c r="EH518"/>
  <c r="EH528" s="1"/>
  <c r="EF518"/>
  <c r="EF531" s="1"/>
  <c r="EF542" s="1"/>
  <c r="ED518"/>
  <c r="EB518"/>
  <c r="DZ518"/>
  <c r="DX518"/>
  <c r="DV518"/>
  <c r="DV528" s="1"/>
  <c r="DT518"/>
  <c r="DT531" s="1"/>
  <c r="DT542" s="1"/>
  <c r="DR518"/>
  <c r="DR528" s="1"/>
  <c r="DP518"/>
  <c r="DP531" s="1"/>
  <c r="DP542" s="1"/>
  <c r="DN518"/>
  <c r="DL518"/>
  <c r="DJ518"/>
  <c r="DH518"/>
  <c r="DF518"/>
  <c r="DF528" s="1"/>
  <c r="DD518"/>
  <c r="DD531" s="1"/>
  <c r="DD542" s="1"/>
  <c r="DB518"/>
  <c r="DB528" s="1"/>
  <c r="CZ518"/>
  <c r="CZ531" s="1"/>
  <c r="CZ542" s="1"/>
  <c r="CX518"/>
  <c r="CV518"/>
  <c r="CT518"/>
  <c r="CR518"/>
  <c r="CP518"/>
  <c r="CP528" s="1"/>
  <c r="CN518"/>
  <c r="CN531" s="1"/>
  <c r="CN542" s="1"/>
  <c r="CL518"/>
  <c r="CL528" s="1"/>
  <c r="CJ518"/>
  <c r="CJ526" s="1"/>
  <c r="FB518"/>
  <c r="CG518"/>
  <c r="CG526" s="1"/>
  <c r="CE518"/>
  <c r="CC518"/>
  <c r="CC526" s="1"/>
  <c r="CA518"/>
  <c r="CA528" s="1"/>
  <c r="BY518"/>
  <c r="BY526" s="1"/>
  <c r="BW518"/>
  <c r="BW528" s="1"/>
  <c r="BU518"/>
  <c r="BU526" s="1"/>
  <c r="BS518"/>
  <c r="BQ518"/>
  <c r="BQ526" s="1"/>
  <c r="BO518"/>
  <c r="BM518"/>
  <c r="BM526" s="1"/>
  <c r="BK518"/>
  <c r="BK528" s="1"/>
  <c r="BI518"/>
  <c r="BI526" s="1"/>
  <c r="BG518"/>
  <c r="BG528" s="1"/>
  <c r="BE518"/>
  <c r="BE526" s="1"/>
  <c r="BC518"/>
  <c r="BA518"/>
  <c r="BA526" s="1"/>
  <c r="AY518"/>
  <c r="AW518"/>
  <c r="AW526" s="1"/>
  <c r="AU518"/>
  <c r="AU528" s="1"/>
  <c r="AS518"/>
  <c r="AS526" s="1"/>
  <c r="AQ518"/>
  <c r="AQ528" s="1"/>
  <c r="AO518"/>
  <c r="AO526" s="1"/>
  <c r="AM518"/>
  <c r="AK518"/>
  <c r="AK526" s="1"/>
  <c r="AI518"/>
  <c r="AG518"/>
  <c r="AG526" s="1"/>
  <c r="AE518"/>
  <c r="AE528" s="1"/>
  <c r="AC518"/>
  <c r="AC526" s="1"/>
  <c r="AA518"/>
  <c r="AA528" s="1"/>
  <c r="Y518"/>
  <c r="Y526" s="1"/>
  <c r="W518"/>
  <c r="U518"/>
  <c r="U526" s="1"/>
  <c r="S518"/>
  <c r="Q518"/>
  <c r="Q526" s="1"/>
  <c r="O518"/>
  <c r="O528" s="1"/>
  <c r="M518"/>
  <c r="M526" s="1"/>
  <c r="K518"/>
  <c r="K528" s="1"/>
  <c r="I518"/>
  <c r="I526" s="1"/>
  <c r="G518"/>
  <c r="E518"/>
  <c r="E526" s="1"/>
  <c r="AEH524"/>
  <c r="AEF524"/>
  <c r="AED524"/>
  <c r="AEB524"/>
  <c r="ADZ524"/>
  <c r="ADX524"/>
  <c r="ADV524"/>
  <c r="ADT524"/>
  <c r="ADR524"/>
  <c r="ADP524"/>
  <c r="ADN524"/>
  <c r="ADL524"/>
  <c r="ADJ524"/>
  <c r="ADH524"/>
  <c r="ADF524"/>
  <c r="ADD524"/>
  <c r="ADB524"/>
  <c r="ACZ524"/>
  <c r="ACX524"/>
  <c r="ACV524"/>
  <c r="ACT524"/>
  <c r="ACR524"/>
  <c r="ACP524"/>
  <c r="ACN524"/>
  <c r="ACL524"/>
  <c r="ACJ524"/>
  <c r="ACH524"/>
  <c r="ACF524"/>
  <c r="ACD524"/>
  <c r="ACB524"/>
  <c r="ABZ524"/>
  <c r="ABX524"/>
  <c r="ABV524"/>
  <c r="ABT524"/>
  <c r="ABR524"/>
  <c r="ABP524"/>
  <c r="ABN524"/>
  <c r="ABL524"/>
  <c r="ABJ524"/>
  <c r="ABH524"/>
  <c r="ABF524"/>
  <c r="ABD524"/>
  <c r="ABB524"/>
  <c r="AAZ524"/>
  <c r="AAX524"/>
  <c r="AAV524"/>
  <c r="AAT524"/>
  <c r="AAR524"/>
  <c r="AAP524"/>
  <c r="AAN524"/>
  <c r="AAL524"/>
  <c r="AAJ524"/>
  <c r="AAH524"/>
  <c r="AAF524"/>
  <c r="AAD524"/>
  <c r="AAB524"/>
  <c r="ZZ524"/>
  <c r="ZX524"/>
  <c r="ZV524"/>
  <c r="ZT524"/>
  <c r="ZR524"/>
  <c r="ZP524"/>
  <c r="ZN524"/>
  <c r="ZL524"/>
  <c r="ZJ524"/>
  <c r="ZH524"/>
  <c r="ZF524"/>
  <c r="ZD524"/>
  <c r="ZB524"/>
  <c r="YZ524"/>
  <c r="YX524"/>
  <c r="YV524"/>
  <c r="YT524"/>
  <c r="YR524"/>
  <c r="YP524"/>
  <c r="YN524"/>
  <c r="YL524"/>
  <c r="YJ524"/>
  <c r="YH524"/>
  <c r="YF524"/>
  <c r="YD524"/>
  <c r="YB524"/>
  <c r="XZ524"/>
  <c r="XX524"/>
  <c r="XV524"/>
  <c r="XT524"/>
  <c r="XR524"/>
  <c r="XP524"/>
  <c r="XN524"/>
  <c r="XL524"/>
  <c r="XJ524"/>
  <c r="XH524"/>
  <c r="XF524"/>
  <c r="XD524"/>
  <c r="XB524"/>
  <c r="WZ524"/>
  <c r="WX524"/>
  <c r="WV524"/>
  <c r="WT524"/>
  <c r="WR524"/>
  <c r="WP524"/>
  <c r="WN524"/>
  <c r="WL524"/>
  <c r="WJ524"/>
  <c r="WH524"/>
  <c r="WF524"/>
  <c r="WD524"/>
  <c r="WB524"/>
  <c r="VZ524"/>
  <c r="VX524"/>
  <c r="VV524"/>
  <c r="VT524"/>
  <c r="VR524"/>
  <c r="VP524"/>
  <c r="VN524"/>
  <c r="VL524"/>
  <c r="VJ524"/>
  <c r="VH524"/>
  <c r="VF524"/>
  <c r="VD524"/>
  <c r="VB524"/>
  <c r="UZ524"/>
  <c r="UX524"/>
  <c r="UV524"/>
  <c r="UT524"/>
  <c r="UR524"/>
  <c r="UP524"/>
  <c r="UN524"/>
  <c r="UL524"/>
  <c r="UJ524"/>
  <c r="UH524"/>
  <c r="UF524"/>
  <c r="UD524"/>
  <c r="UB524"/>
  <c r="TZ524"/>
  <c r="TX524"/>
  <c r="TV524"/>
  <c r="TT524"/>
  <c r="TR524"/>
  <c r="TP524"/>
  <c r="TN524"/>
  <c r="TL524"/>
  <c r="TJ524"/>
  <c r="TH524"/>
  <c r="TF524"/>
  <c r="TD524"/>
  <c r="TB524"/>
  <c r="SZ524"/>
  <c r="SX524"/>
  <c r="SV524"/>
  <c r="ST524"/>
  <c r="SR524"/>
  <c r="SP524"/>
  <c r="SN524"/>
  <c r="SL524"/>
  <c r="SJ524"/>
  <c r="SH524"/>
  <c r="SF524"/>
  <c r="SD524"/>
  <c r="SB524"/>
  <c r="RZ524"/>
  <c r="RX524"/>
  <c r="RV524"/>
  <c r="RT524"/>
  <c r="RR524"/>
  <c r="RP524"/>
  <c r="RN524"/>
  <c r="RL524"/>
  <c r="RJ524"/>
  <c r="RH524"/>
  <c r="RF524"/>
  <c r="RD524"/>
  <c r="RB524"/>
  <c r="QZ524"/>
  <c r="QX524"/>
  <c r="QV524"/>
  <c r="QT524"/>
  <c r="QR524"/>
  <c r="QP524"/>
  <c r="QN524"/>
  <c r="QL524"/>
  <c r="QJ524"/>
  <c r="QH524"/>
  <c r="QF524"/>
  <c r="QD524"/>
  <c r="QB524"/>
  <c r="PZ524"/>
  <c r="PX524"/>
  <c r="PV524"/>
  <c r="PT524"/>
  <c r="PR524"/>
  <c r="PP524"/>
  <c r="PN524"/>
  <c r="PL524"/>
  <c r="PJ524"/>
  <c r="PH524"/>
  <c r="PF524"/>
  <c r="PD524"/>
  <c r="PB524"/>
  <c r="OZ524"/>
  <c r="OX524"/>
  <c r="OV524"/>
  <c r="OT524"/>
  <c r="OR524"/>
  <c r="OP524"/>
  <c r="ON524"/>
  <c r="OL524"/>
  <c r="OJ524"/>
  <c r="OH524"/>
  <c r="OF524"/>
  <c r="OD524"/>
  <c r="OB524"/>
  <c r="NZ524"/>
  <c r="NX524"/>
  <c r="NV524"/>
  <c r="NT524"/>
  <c r="NR524"/>
  <c r="NP524"/>
  <c r="NN524"/>
  <c r="NL524"/>
  <c r="NJ524"/>
  <c r="NH524"/>
  <c r="NF524"/>
  <c r="ND524"/>
  <c r="NB524"/>
  <c r="MZ524"/>
  <c r="MX524"/>
  <c r="MV524"/>
  <c r="MT524"/>
  <c r="MR524"/>
  <c r="MP524"/>
  <c r="MN524"/>
  <c r="ML524"/>
  <c r="MJ524"/>
  <c r="MH524"/>
  <c r="MF524"/>
  <c r="MD524"/>
  <c r="MB524"/>
  <c r="LZ524"/>
  <c r="LX524"/>
  <c r="LV524"/>
  <c r="LT524"/>
  <c r="LR524"/>
  <c r="LP524"/>
  <c r="LN524"/>
  <c r="LL524"/>
  <c r="LJ524"/>
  <c r="LH524"/>
  <c r="LF524"/>
  <c r="LD524"/>
  <c r="LB524"/>
  <c r="KZ524"/>
  <c r="KX524"/>
  <c r="KV524"/>
  <c r="KT524"/>
  <c r="KR524"/>
  <c r="KP524"/>
  <c r="KN524"/>
  <c r="KL524"/>
  <c r="KJ524"/>
  <c r="KH524"/>
  <c r="KF524"/>
  <c r="KD524"/>
  <c r="KB524"/>
  <c r="JZ524"/>
  <c r="JX524"/>
  <c r="JV524"/>
  <c r="JT524"/>
  <c r="JR524"/>
  <c r="JP524"/>
  <c r="JN524"/>
  <c r="JL524"/>
  <c r="JJ524"/>
  <c r="JH524"/>
  <c r="JF524"/>
  <c r="JD524"/>
  <c r="JB524"/>
  <c r="IZ524"/>
  <c r="IX524"/>
  <c r="IV524"/>
  <c r="IT524"/>
  <c r="IR524"/>
  <c r="IP524"/>
  <c r="IN524"/>
  <c r="IK524"/>
  <c r="II524"/>
  <c r="IG524"/>
  <c r="IE524"/>
  <c r="IC524"/>
  <c r="IA524"/>
  <c r="HY524"/>
  <c r="HW524"/>
  <c r="HU524"/>
  <c r="HS524"/>
  <c r="HQ524"/>
  <c r="HO524"/>
  <c r="HM524"/>
  <c r="HK524"/>
  <c r="HI524"/>
  <c r="HG524"/>
  <c r="HE524"/>
  <c r="HC524"/>
  <c r="HA524"/>
  <c r="GY524"/>
  <c r="GW524"/>
  <c r="GU524"/>
  <c r="GS524"/>
  <c r="GQ524"/>
  <c r="GO524"/>
  <c r="GM524"/>
  <c r="GK524"/>
  <c r="GI524"/>
  <c r="GG524"/>
  <c r="GE524"/>
  <c r="GC524"/>
  <c r="GA524"/>
  <c r="FY524"/>
  <c r="FW524"/>
  <c r="FU524"/>
  <c r="FS524"/>
  <c r="FQ524"/>
  <c r="FO524"/>
  <c r="FG524"/>
  <c r="FA524"/>
  <c r="FI524"/>
  <c r="FH524"/>
  <c r="FL524"/>
  <c r="FE524"/>
  <c r="EY524"/>
  <c r="EW524"/>
  <c r="EU524"/>
  <c r="ES524"/>
  <c r="EQ524"/>
  <c r="EO524"/>
  <c r="EM524"/>
  <c r="EK524"/>
  <c r="EI524"/>
  <c r="EG524"/>
  <c r="EE524"/>
  <c r="FC524"/>
  <c r="EC524"/>
  <c r="EA524"/>
  <c r="DY524"/>
  <c r="DW524"/>
  <c r="DU524"/>
  <c r="DS524"/>
  <c r="DQ524"/>
  <c r="DO524"/>
  <c r="DM524"/>
  <c r="DK524"/>
  <c r="DI524"/>
  <c r="DG524"/>
  <c r="DE524"/>
  <c r="DC524"/>
  <c r="DA524"/>
  <c r="CY524"/>
  <c r="CW524"/>
  <c r="CU524"/>
  <c r="CS524"/>
  <c r="CQ524"/>
  <c r="CO524"/>
  <c r="CM524"/>
  <c r="CK524"/>
  <c r="CI524"/>
  <c r="CH524"/>
  <c r="CF524"/>
  <c r="CD524"/>
  <c r="CB524"/>
  <c r="BZ524"/>
  <c r="BX524"/>
  <c r="BV524"/>
  <c r="BT524"/>
  <c r="BR524"/>
  <c r="BP524"/>
  <c r="BN524"/>
  <c r="BL524"/>
  <c r="BJ524"/>
  <c r="BH524"/>
  <c r="BF524"/>
  <c r="BD524"/>
  <c r="BB524"/>
  <c r="AZ524"/>
  <c r="AX524"/>
  <c r="AV524"/>
  <c r="AT524"/>
  <c r="AR524"/>
  <c r="AP524"/>
  <c r="AN524"/>
  <c r="AL524"/>
  <c r="AJ524"/>
  <c r="AH524"/>
  <c r="AF524"/>
  <c r="AD524"/>
  <c r="AB524"/>
  <c r="Z524"/>
  <c r="X524"/>
  <c r="V524"/>
  <c r="T524"/>
  <c r="R524"/>
  <c r="P524"/>
  <c r="N524"/>
  <c r="L524"/>
  <c r="J524"/>
  <c r="H524"/>
  <c r="F524"/>
  <c r="D524"/>
  <c r="AEH513"/>
  <c r="AEH525" s="1"/>
  <c r="AEF513"/>
  <c r="AEF525" s="1"/>
  <c r="AED513"/>
  <c r="AED525" s="1"/>
  <c r="AEB513"/>
  <c r="AEB525" s="1"/>
  <c r="ADZ513"/>
  <c r="ADZ525" s="1"/>
  <c r="ADX513"/>
  <c r="ADX525" s="1"/>
  <c r="ADV513"/>
  <c r="ADV525" s="1"/>
  <c r="ADT513"/>
  <c r="ADT525" s="1"/>
  <c r="ADR513"/>
  <c r="ADR525" s="1"/>
  <c r="ADP513"/>
  <c r="ADP525" s="1"/>
  <c r="ADN513"/>
  <c r="ADN525" s="1"/>
  <c r="ADL513"/>
  <c r="ADL525" s="1"/>
  <c r="ADJ513"/>
  <c r="ADJ525" s="1"/>
  <c r="ADH513"/>
  <c r="ADH525" s="1"/>
  <c r="ADF513"/>
  <c r="ADF525" s="1"/>
  <c r="ADD513"/>
  <c r="ADD525" s="1"/>
  <c r="ADB513"/>
  <c r="ADB525" s="1"/>
  <c r="ACZ513"/>
  <c r="ACZ525" s="1"/>
  <c r="ACX513"/>
  <c r="ACX525" s="1"/>
  <c r="ACV513"/>
  <c r="ACV525" s="1"/>
  <c r="ACT513"/>
  <c r="ACT525" s="1"/>
  <c r="ACR513"/>
  <c r="ACR525" s="1"/>
  <c r="ACP513"/>
  <c r="ACP525" s="1"/>
  <c r="ACN513"/>
  <c r="ACN525" s="1"/>
  <c r="ACL513"/>
  <c r="ACL525" s="1"/>
  <c r="ACJ513"/>
  <c r="ACJ525" s="1"/>
  <c r="ACH513"/>
  <c r="ACH525" s="1"/>
  <c r="ACF513"/>
  <c r="ACF525" s="1"/>
  <c r="ACD513"/>
  <c r="ACD525" s="1"/>
  <c r="ACB513"/>
  <c r="ACB525" s="1"/>
  <c r="ABZ513"/>
  <c r="ABZ525" s="1"/>
  <c r="ABX513"/>
  <c r="ABX525" s="1"/>
  <c r="ABV513"/>
  <c r="ABV525" s="1"/>
  <c r="ABT513"/>
  <c r="ABT525" s="1"/>
  <c r="ABR513"/>
  <c r="ABR525" s="1"/>
  <c r="ABP513"/>
  <c r="ABP525" s="1"/>
  <c r="ABN513"/>
  <c r="ABN525" s="1"/>
  <c r="ABL513"/>
  <c r="ABL525" s="1"/>
  <c r="ABJ513"/>
  <c r="ABJ525" s="1"/>
  <c r="ABH513"/>
  <c r="ABH525" s="1"/>
  <c r="ABF513"/>
  <c r="ABF525" s="1"/>
  <c r="ABD513"/>
  <c r="ABD525" s="1"/>
  <c r="ABB513"/>
  <c r="ABB525" s="1"/>
  <c r="AAZ513"/>
  <c r="AAZ525" s="1"/>
  <c r="AAX513"/>
  <c r="AAX525" s="1"/>
  <c r="AAV513"/>
  <c r="AAV525" s="1"/>
  <c r="AAT513"/>
  <c r="AAT525" s="1"/>
  <c r="AAR513"/>
  <c r="AAR525" s="1"/>
  <c r="AAP513"/>
  <c r="AAP525" s="1"/>
  <c r="AAN513"/>
  <c r="AAN525" s="1"/>
  <c r="AAL513"/>
  <c r="AAL525" s="1"/>
  <c r="AAJ513"/>
  <c r="AAJ525" s="1"/>
  <c r="AAH513"/>
  <c r="AAH525" s="1"/>
  <c r="AAF513"/>
  <c r="AAF525" s="1"/>
  <c r="AAD513"/>
  <c r="AAD525" s="1"/>
  <c r="AAB513"/>
  <c r="AAB525" s="1"/>
  <c r="ZZ513"/>
  <c r="ZZ525" s="1"/>
  <c r="ZX513"/>
  <c r="ZX525" s="1"/>
  <c r="ZV513"/>
  <c r="ZV525" s="1"/>
  <c r="ZT513"/>
  <c r="ZT525" s="1"/>
  <c r="ZR513"/>
  <c r="ZR525" s="1"/>
  <c r="ZP513"/>
  <c r="ZP525" s="1"/>
  <c r="ZN513"/>
  <c r="ZN525" s="1"/>
  <c r="ZL513"/>
  <c r="ZL525" s="1"/>
  <c r="ZJ513"/>
  <c r="ZJ525" s="1"/>
  <c r="ZH513"/>
  <c r="ZH525" s="1"/>
  <c r="ZF513"/>
  <c r="ZF525" s="1"/>
  <c r="ZD513"/>
  <c r="ZD525" s="1"/>
  <c r="ZB513"/>
  <c r="ZB525" s="1"/>
  <c r="YZ513"/>
  <c r="YZ525" s="1"/>
  <c r="YX513"/>
  <c r="YX525" s="1"/>
  <c r="YV513"/>
  <c r="YV525" s="1"/>
  <c r="YT513"/>
  <c r="YT525" s="1"/>
  <c r="YR513"/>
  <c r="YR525" s="1"/>
  <c r="YP513"/>
  <c r="YP525" s="1"/>
  <c r="YN513"/>
  <c r="YN525" s="1"/>
  <c r="YL513"/>
  <c r="YL525" s="1"/>
  <c r="YJ513"/>
  <c r="YJ525" s="1"/>
  <c r="YH513"/>
  <c r="YH525" s="1"/>
  <c r="YF513"/>
  <c r="YF525" s="1"/>
  <c r="YD513"/>
  <c r="YD525" s="1"/>
  <c r="YB513"/>
  <c r="YB525" s="1"/>
  <c r="XZ513"/>
  <c r="XZ525" s="1"/>
  <c r="XX513"/>
  <c r="XX525" s="1"/>
  <c r="XV513"/>
  <c r="XV525" s="1"/>
  <c r="XT513"/>
  <c r="XT525" s="1"/>
  <c r="XR513"/>
  <c r="XR525" s="1"/>
  <c r="XP513"/>
  <c r="XP525" s="1"/>
  <c r="XN513"/>
  <c r="XN525" s="1"/>
  <c r="XL513"/>
  <c r="XL525" s="1"/>
  <c r="XJ513"/>
  <c r="XJ525" s="1"/>
  <c r="XH513"/>
  <c r="XH525" s="1"/>
  <c r="XF513"/>
  <c r="XF525" s="1"/>
  <c r="XD513"/>
  <c r="XD525" s="1"/>
  <c r="XB513"/>
  <c r="XB525" s="1"/>
  <c r="WZ513"/>
  <c r="WZ525" s="1"/>
  <c r="WX513"/>
  <c r="WX525" s="1"/>
  <c r="WV513"/>
  <c r="WV525" s="1"/>
  <c r="WT513"/>
  <c r="WT525" s="1"/>
  <c r="WR513"/>
  <c r="WR525" s="1"/>
  <c r="WP513"/>
  <c r="WP525" s="1"/>
  <c r="WN513"/>
  <c r="WN525" s="1"/>
  <c r="WL513"/>
  <c r="WL525" s="1"/>
  <c r="WJ513"/>
  <c r="WJ525" s="1"/>
  <c r="WH513"/>
  <c r="WH525" s="1"/>
  <c r="WF513"/>
  <c r="WF525" s="1"/>
  <c r="WD513"/>
  <c r="WD525" s="1"/>
  <c r="WB513"/>
  <c r="WB525" s="1"/>
  <c r="VZ513"/>
  <c r="VZ525" s="1"/>
  <c r="VX513"/>
  <c r="VX525" s="1"/>
  <c r="VV513"/>
  <c r="VV525" s="1"/>
  <c r="VT513"/>
  <c r="VT525" s="1"/>
  <c r="VR513"/>
  <c r="VR525" s="1"/>
  <c r="VP513"/>
  <c r="VP525" s="1"/>
  <c r="VN513"/>
  <c r="VN525" s="1"/>
  <c r="VL513"/>
  <c r="VL525" s="1"/>
  <c r="VJ513"/>
  <c r="VJ525" s="1"/>
  <c r="VH513"/>
  <c r="VH525" s="1"/>
  <c r="VF513"/>
  <c r="VF525" s="1"/>
  <c r="VD513"/>
  <c r="VD525" s="1"/>
  <c r="VB513"/>
  <c r="VB525" s="1"/>
  <c r="UZ513"/>
  <c r="UZ525" s="1"/>
  <c r="UX513"/>
  <c r="UX525" s="1"/>
  <c r="UV513"/>
  <c r="UV525" s="1"/>
  <c r="UT513"/>
  <c r="UT525" s="1"/>
  <c r="UR513"/>
  <c r="UR525" s="1"/>
  <c r="UP513"/>
  <c r="UP525" s="1"/>
  <c r="UN513"/>
  <c r="UN525" s="1"/>
  <c r="UL513"/>
  <c r="UL525" s="1"/>
  <c r="UJ513"/>
  <c r="UJ525" s="1"/>
  <c r="UH513"/>
  <c r="UH525" s="1"/>
  <c r="UF513"/>
  <c r="UF525" s="1"/>
  <c r="UD513"/>
  <c r="UD525" s="1"/>
  <c r="UB513"/>
  <c r="UB525" s="1"/>
  <c r="TZ513"/>
  <c r="TZ525" s="1"/>
  <c r="TX513"/>
  <c r="TX525" s="1"/>
  <c r="TV513"/>
  <c r="TV525" s="1"/>
  <c r="TT513"/>
  <c r="TT525" s="1"/>
  <c r="TR513"/>
  <c r="TR525" s="1"/>
  <c r="TP513"/>
  <c r="TP525" s="1"/>
  <c r="TN513"/>
  <c r="TN525" s="1"/>
  <c r="TL513"/>
  <c r="TL525" s="1"/>
  <c r="TJ513"/>
  <c r="TJ525" s="1"/>
  <c r="TH513"/>
  <c r="TH525" s="1"/>
  <c r="TF513"/>
  <c r="TF525" s="1"/>
  <c r="TD513"/>
  <c r="TD525" s="1"/>
  <c r="TB513"/>
  <c r="TB525" s="1"/>
  <c r="SZ513"/>
  <c r="SZ525" s="1"/>
  <c r="SX513"/>
  <c r="SX525" s="1"/>
  <c r="SV513"/>
  <c r="SV525" s="1"/>
  <c r="ST513"/>
  <c r="ST525" s="1"/>
  <c r="SR513"/>
  <c r="SR525" s="1"/>
  <c r="SP513"/>
  <c r="SP525" s="1"/>
  <c r="SN513"/>
  <c r="SN525" s="1"/>
  <c r="SL513"/>
  <c r="SL525" s="1"/>
  <c r="SJ513"/>
  <c r="SJ525" s="1"/>
  <c r="SH513"/>
  <c r="SH525" s="1"/>
  <c r="SF513"/>
  <c r="SF525" s="1"/>
  <c r="SD513"/>
  <c r="SD525" s="1"/>
  <c r="SB513"/>
  <c r="SB525" s="1"/>
  <c r="RZ513"/>
  <c r="RZ525" s="1"/>
  <c r="RX513"/>
  <c r="RX525" s="1"/>
  <c r="RV513"/>
  <c r="RV525" s="1"/>
  <c r="RT513"/>
  <c r="RT525" s="1"/>
  <c r="RR513"/>
  <c r="RR525" s="1"/>
  <c r="RP513"/>
  <c r="RP525" s="1"/>
  <c r="RN513"/>
  <c r="RN525" s="1"/>
  <c r="RL513"/>
  <c r="RL525" s="1"/>
  <c r="RJ513"/>
  <c r="RJ525" s="1"/>
  <c r="RH513"/>
  <c r="RH525" s="1"/>
  <c r="RF513"/>
  <c r="RF525" s="1"/>
  <c r="RD513"/>
  <c r="RD525" s="1"/>
  <c r="RB513"/>
  <c r="RB525" s="1"/>
  <c r="QZ513"/>
  <c r="QZ525" s="1"/>
  <c r="QX513"/>
  <c r="QX525" s="1"/>
  <c r="QV513"/>
  <c r="QV525" s="1"/>
  <c r="QT513"/>
  <c r="QT525" s="1"/>
  <c r="QR513"/>
  <c r="QR525" s="1"/>
  <c r="QP513"/>
  <c r="QP525" s="1"/>
  <c r="QN513"/>
  <c r="QN525" s="1"/>
  <c r="QL513"/>
  <c r="QL525" s="1"/>
  <c r="QJ513"/>
  <c r="QJ525" s="1"/>
  <c r="QH513"/>
  <c r="QH525" s="1"/>
  <c r="QF513"/>
  <c r="QF525" s="1"/>
  <c r="QD513"/>
  <c r="QD525" s="1"/>
  <c r="QB513"/>
  <c r="QB525" s="1"/>
  <c r="PZ513"/>
  <c r="PZ525" s="1"/>
  <c r="PX513"/>
  <c r="PX525" s="1"/>
  <c r="PV513"/>
  <c r="PV525" s="1"/>
  <c r="PT513"/>
  <c r="PT525" s="1"/>
  <c r="PR513"/>
  <c r="PR525" s="1"/>
  <c r="PP513"/>
  <c r="PP525" s="1"/>
  <c r="PN513"/>
  <c r="PN525" s="1"/>
  <c r="PL513"/>
  <c r="PL525" s="1"/>
  <c r="PJ513"/>
  <c r="PJ525" s="1"/>
  <c r="PH513"/>
  <c r="PH525" s="1"/>
  <c r="PF513"/>
  <c r="PF525" s="1"/>
  <c r="PD513"/>
  <c r="PD525" s="1"/>
  <c r="PB513"/>
  <c r="PB525" s="1"/>
  <c r="OZ513"/>
  <c r="OZ525" s="1"/>
  <c r="OX513"/>
  <c r="OX525" s="1"/>
  <c r="OV513"/>
  <c r="OV525" s="1"/>
  <c r="OT513"/>
  <c r="OT525" s="1"/>
  <c r="OR513"/>
  <c r="OR525" s="1"/>
  <c r="OP513"/>
  <c r="OP525" s="1"/>
  <c r="ON513"/>
  <c r="ON525" s="1"/>
  <c r="OL513"/>
  <c r="OL525" s="1"/>
  <c r="OJ513"/>
  <c r="OJ525" s="1"/>
  <c r="OH513"/>
  <c r="OH525" s="1"/>
  <c r="OF513"/>
  <c r="OF525" s="1"/>
  <c r="OD513"/>
  <c r="OD525" s="1"/>
  <c r="OB513"/>
  <c r="OB525" s="1"/>
  <c r="NZ513"/>
  <c r="NZ525" s="1"/>
  <c r="NX513"/>
  <c r="NX525" s="1"/>
  <c r="NV513"/>
  <c r="NV525" s="1"/>
  <c r="NT513"/>
  <c r="NT525" s="1"/>
  <c r="NR513"/>
  <c r="NR525" s="1"/>
  <c r="NP513"/>
  <c r="NP525" s="1"/>
  <c r="NN513"/>
  <c r="NN525" s="1"/>
  <c r="NL513"/>
  <c r="NL525" s="1"/>
  <c r="NJ513"/>
  <c r="NJ525" s="1"/>
  <c r="NH513"/>
  <c r="NH525" s="1"/>
  <c r="NF513"/>
  <c r="NF525" s="1"/>
  <c r="ND513"/>
  <c r="ND525" s="1"/>
  <c r="NB513"/>
  <c r="NB525" s="1"/>
  <c r="MZ513"/>
  <c r="MZ525" s="1"/>
  <c r="MX513"/>
  <c r="MX525" s="1"/>
  <c r="MV513"/>
  <c r="MV525" s="1"/>
  <c r="MT513"/>
  <c r="MT525" s="1"/>
  <c r="MR513"/>
  <c r="MR525" s="1"/>
  <c r="MP513"/>
  <c r="MP525" s="1"/>
  <c r="MN513"/>
  <c r="MN525" s="1"/>
  <c r="ML513"/>
  <c r="ML525" s="1"/>
  <c r="MJ513"/>
  <c r="MJ525" s="1"/>
  <c r="MH513"/>
  <c r="MH525" s="1"/>
  <c r="MF513"/>
  <c r="MF525" s="1"/>
  <c r="MD513"/>
  <c r="MD525" s="1"/>
  <c r="MB513"/>
  <c r="MB525" s="1"/>
  <c r="LZ513"/>
  <c r="LZ525" s="1"/>
  <c r="LX513"/>
  <c r="LX525" s="1"/>
  <c r="LV513"/>
  <c r="LV525" s="1"/>
  <c r="LT513"/>
  <c r="LT525" s="1"/>
  <c r="LR513"/>
  <c r="LR525" s="1"/>
  <c r="LP513"/>
  <c r="LP525" s="1"/>
  <c r="LN513"/>
  <c r="LN525" s="1"/>
  <c r="LL513"/>
  <c r="LL525" s="1"/>
  <c r="LJ513"/>
  <c r="LJ525" s="1"/>
  <c r="LH513"/>
  <c r="LH525" s="1"/>
  <c r="LF513"/>
  <c r="LF525" s="1"/>
  <c r="LD513"/>
  <c r="LD525" s="1"/>
  <c r="LB513"/>
  <c r="LB525" s="1"/>
  <c r="KZ513"/>
  <c r="KZ525" s="1"/>
  <c r="KX513"/>
  <c r="KX525" s="1"/>
  <c r="KV513"/>
  <c r="KV525" s="1"/>
  <c r="KT513"/>
  <c r="KT525" s="1"/>
  <c r="KR513"/>
  <c r="KR525" s="1"/>
  <c r="KP513"/>
  <c r="KP525" s="1"/>
  <c r="KN513"/>
  <c r="KN525" s="1"/>
  <c r="KL513"/>
  <c r="KL525" s="1"/>
  <c r="KJ513"/>
  <c r="KJ525" s="1"/>
  <c r="KH513"/>
  <c r="KH525" s="1"/>
  <c r="KF513"/>
  <c r="KF525" s="1"/>
  <c r="KD513"/>
  <c r="KD525" s="1"/>
  <c r="KB513"/>
  <c r="KB525" s="1"/>
  <c r="JZ513"/>
  <c r="JZ525" s="1"/>
  <c r="JX513"/>
  <c r="JX525" s="1"/>
  <c r="JV513"/>
  <c r="JV525" s="1"/>
  <c r="JT513"/>
  <c r="JT525" s="1"/>
  <c r="JR513"/>
  <c r="JR525" s="1"/>
  <c r="JP513"/>
  <c r="JP525" s="1"/>
  <c r="JN513"/>
  <c r="JN525" s="1"/>
  <c r="JL513"/>
  <c r="JL525" s="1"/>
  <c r="JJ513"/>
  <c r="JJ525" s="1"/>
  <c r="JH513"/>
  <c r="JH525" s="1"/>
  <c r="JF513"/>
  <c r="JF525" s="1"/>
  <c r="JD513"/>
  <c r="JD525" s="1"/>
  <c r="JB513"/>
  <c r="JB525" s="1"/>
  <c r="IZ513"/>
  <c r="IZ525" s="1"/>
  <c r="IX513"/>
  <c r="IX525" s="1"/>
  <c r="IV513"/>
  <c r="IV525" s="1"/>
  <c r="IT513"/>
  <c r="IT525" s="1"/>
  <c r="IR513"/>
  <c r="IR525" s="1"/>
  <c r="IP513"/>
  <c r="IP525" s="1"/>
  <c r="IN513"/>
  <c r="IN525" s="1"/>
  <c r="IK513"/>
  <c r="IK525" s="1"/>
  <c r="II513"/>
  <c r="II525" s="1"/>
  <c r="IG513"/>
  <c r="IG525" s="1"/>
  <c r="IE513"/>
  <c r="IE525" s="1"/>
  <c r="IC513"/>
  <c r="IC525" s="1"/>
  <c r="IA513"/>
  <c r="IA525" s="1"/>
  <c r="HY513"/>
  <c r="HY525" s="1"/>
  <c r="HW513"/>
  <c r="HW525" s="1"/>
  <c r="HU513"/>
  <c r="HU525" s="1"/>
  <c r="HS513"/>
  <c r="HS525" s="1"/>
  <c r="HQ513"/>
  <c r="HQ525" s="1"/>
  <c r="HO513"/>
  <c r="HO525" s="1"/>
  <c r="HM513"/>
  <c r="HM525" s="1"/>
  <c r="HK513"/>
  <c r="HK525" s="1"/>
  <c r="HI513"/>
  <c r="HI525" s="1"/>
  <c r="HG513"/>
  <c r="HG525" s="1"/>
  <c r="HE513"/>
  <c r="HE525" s="1"/>
  <c r="HC513"/>
  <c r="HC525" s="1"/>
  <c r="HA513"/>
  <c r="HA525" s="1"/>
  <c r="GY513"/>
  <c r="GY525" s="1"/>
  <c r="GW513"/>
  <c r="GW525" s="1"/>
  <c r="GU513"/>
  <c r="GU525" s="1"/>
  <c r="GS513"/>
  <c r="GS525" s="1"/>
  <c r="GQ513"/>
  <c r="GQ525" s="1"/>
  <c r="GO513"/>
  <c r="GO525" s="1"/>
  <c r="GM513"/>
  <c r="GM525" s="1"/>
  <c r="GK513"/>
  <c r="GK525" s="1"/>
  <c r="GI513"/>
  <c r="GI525" s="1"/>
  <c r="GG513"/>
  <c r="GG525" s="1"/>
  <c r="GE513"/>
  <c r="GE525" s="1"/>
  <c r="GC513"/>
  <c r="GC525" s="1"/>
  <c r="GA513"/>
  <c r="GA525" s="1"/>
  <c r="FY513"/>
  <c r="FY525" s="1"/>
  <c r="FW513"/>
  <c r="FW525" s="1"/>
  <c r="FU513"/>
  <c r="FU525" s="1"/>
  <c r="FS513"/>
  <c r="FS525" s="1"/>
  <c r="FQ513"/>
  <c r="FQ525" s="1"/>
  <c r="FO513"/>
  <c r="FO525" s="1"/>
  <c r="FG513"/>
  <c r="FG525" s="1"/>
  <c r="FA513"/>
  <c r="FA525" s="1"/>
  <c r="FI513"/>
  <c r="FI525" s="1"/>
  <c r="FH513"/>
  <c r="FH525" s="1"/>
  <c r="FL513"/>
  <c r="FL525" s="1"/>
  <c r="FE513"/>
  <c r="FE525" s="1"/>
  <c r="EY513"/>
  <c r="EY525" s="1"/>
  <c r="EW513"/>
  <c r="EW525" s="1"/>
  <c r="EU513"/>
  <c r="EU525" s="1"/>
  <c r="ES513"/>
  <c r="ES525" s="1"/>
  <c r="EQ513"/>
  <c r="EQ525" s="1"/>
  <c r="EO513"/>
  <c r="EO525" s="1"/>
  <c r="EM513"/>
  <c r="EM525" s="1"/>
  <c r="EK513"/>
  <c r="EK525" s="1"/>
  <c r="EI513"/>
  <c r="EI525" s="1"/>
  <c r="EG513"/>
  <c r="EG525" s="1"/>
  <c r="EE513"/>
  <c r="EE525" s="1"/>
  <c r="FC513"/>
  <c r="FC525" s="1"/>
  <c r="EC513"/>
  <c r="EC525" s="1"/>
  <c r="EA513"/>
  <c r="EA525" s="1"/>
  <c r="DY513"/>
  <c r="DY525" s="1"/>
  <c r="DW513"/>
  <c r="DW525" s="1"/>
  <c r="DU513"/>
  <c r="DU525" s="1"/>
  <c r="DS513"/>
  <c r="DS525" s="1"/>
  <c r="DQ513"/>
  <c r="DQ525" s="1"/>
  <c r="DO513"/>
  <c r="DO525" s="1"/>
  <c r="DM513"/>
  <c r="DM525" s="1"/>
  <c r="DK513"/>
  <c r="DK525" s="1"/>
  <c r="DI513"/>
  <c r="DI525" s="1"/>
  <c r="DG513"/>
  <c r="DG525" s="1"/>
  <c r="DE513"/>
  <c r="DE525" s="1"/>
  <c r="DC513"/>
  <c r="DC525" s="1"/>
  <c r="DA513"/>
  <c r="DA525" s="1"/>
  <c r="CY513"/>
  <c r="CY525" s="1"/>
  <c r="CW513"/>
  <c r="CW525" s="1"/>
  <c r="CU513"/>
  <c r="CU525" s="1"/>
  <c r="CS513"/>
  <c r="CS525" s="1"/>
  <c r="CQ513"/>
  <c r="CQ525" s="1"/>
  <c r="CO513"/>
  <c r="CO525" s="1"/>
  <c r="CM513"/>
  <c r="CM525" s="1"/>
  <c r="CK513"/>
  <c r="CK525" s="1"/>
  <c r="CI513"/>
  <c r="CI525" s="1"/>
  <c r="CH513"/>
  <c r="CH525" s="1"/>
  <c r="CF513"/>
  <c r="CF525" s="1"/>
  <c r="CD513"/>
  <c r="CD525" s="1"/>
  <c r="CB513"/>
  <c r="CB525" s="1"/>
  <c r="BZ513"/>
  <c r="BZ525" s="1"/>
  <c r="BX513"/>
  <c r="BX525" s="1"/>
  <c r="BV513"/>
  <c r="BV525" s="1"/>
  <c r="BT513"/>
  <c r="BT525" s="1"/>
  <c r="BR513"/>
  <c r="BR525" s="1"/>
  <c r="BP513"/>
  <c r="BP525" s="1"/>
  <c r="BN513"/>
  <c r="BN525" s="1"/>
  <c r="BL513"/>
  <c r="BL525" s="1"/>
  <c r="BJ513"/>
  <c r="BJ525" s="1"/>
  <c r="BH513"/>
  <c r="BH525" s="1"/>
  <c r="BF513"/>
  <c r="BF525" s="1"/>
  <c r="BD513"/>
  <c r="BD525" s="1"/>
  <c r="BB513"/>
  <c r="BB525" s="1"/>
  <c r="AZ513"/>
  <c r="AZ525" s="1"/>
  <c r="AX513"/>
  <c r="AX525" s="1"/>
  <c r="AV513"/>
  <c r="AV525" s="1"/>
  <c r="AT513"/>
  <c r="AT525" s="1"/>
  <c r="AR513"/>
  <c r="AR525" s="1"/>
  <c r="AP513"/>
  <c r="AP525" s="1"/>
  <c r="AN513"/>
  <c r="AN525" s="1"/>
  <c r="AL513"/>
  <c r="AL525" s="1"/>
  <c r="AJ513"/>
  <c r="AJ525" s="1"/>
  <c r="AH513"/>
  <c r="AH525" s="1"/>
  <c r="AF513"/>
  <c r="AF525" s="1"/>
  <c r="AD513"/>
  <c r="AD525" s="1"/>
  <c r="AB513"/>
  <c r="AB525" s="1"/>
  <c r="Z513"/>
  <c r="Z525" s="1"/>
  <c r="X513"/>
  <c r="X525" s="1"/>
  <c r="V513"/>
  <c r="V525" s="1"/>
  <c r="T513"/>
  <c r="T525" s="1"/>
  <c r="R513"/>
  <c r="R525" s="1"/>
  <c r="P513"/>
  <c r="P525" s="1"/>
  <c r="N513"/>
  <c r="N525" s="1"/>
  <c r="L513"/>
  <c r="L525" s="1"/>
  <c r="J513"/>
  <c r="J525" s="1"/>
  <c r="H513"/>
  <c r="H525" s="1"/>
  <c r="F513"/>
  <c r="F525" s="1"/>
  <c r="AEH512"/>
  <c r="AEF512"/>
  <c r="AED512"/>
  <c r="AEB512"/>
  <c r="ADZ512"/>
  <c r="ADX512"/>
  <c r="ADV512"/>
  <c r="ADT512"/>
  <c r="ADR512"/>
  <c r="ADP512"/>
  <c r="ADN512"/>
  <c r="ADL512"/>
  <c r="ADJ512"/>
  <c r="ADH512"/>
  <c r="ADF512"/>
  <c r="ADD512"/>
  <c r="ADB512"/>
  <c r="ACZ512"/>
  <c r="ACX512"/>
  <c r="ACV512"/>
  <c r="ACT512"/>
  <c r="ACR512"/>
  <c r="ACP512"/>
  <c r="ACN512"/>
  <c r="ACL512"/>
  <c r="ACJ512"/>
  <c r="ACH512"/>
  <c r="ACF512"/>
  <c r="ACD512"/>
  <c r="ACB512"/>
  <c r="ABZ512"/>
  <c r="ABX512"/>
  <c r="ABV512"/>
  <c r="ABT512"/>
  <c r="ABR512"/>
  <c r="ABP512"/>
  <c r="ABN512"/>
  <c r="ABL512"/>
  <c r="ABJ512"/>
  <c r="ABH512"/>
  <c r="ABF512"/>
  <c r="ABD512"/>
  <c r="ABB512"/>
  <c r="AAZ512"/>
  <c r="AAX512"/>
  <c r="AAV512"/>
  <c r="AAT512"/>
  <c r="AAR512"/>
  <c r="AAP512"/>
  <c r="AAN512"/>
  <c r="AAL512"/>
  <c r="AAJ512"/>
  <c r="AAH512"/>
  <c r="AAF512"/>
  <c r="AAD512"/>
  <c r="AAB512"/>
  <c r="ZZ512"/>
  <c r="ZX512"/>
  <c r="ZV512"/>
  <c r="ZT512"/>
  <c r="ZR512"/>
  <c r="ZP512"/>
  <c r="ZN512"/>
  <c r="ZL512"/>
  <c r="ZJ512"/>
  <c r="ZH512"/>
  <c r="ZF512"/>
  <c r="ZD512"/>
  <c r="ZB512"/>
  <c r="YZ512"/>
  <c r="YX512"/>
  <c r="YV512"/>
  <c r="YT512"/>
  <c r="YR512"/>
  <c r="YP512"/>
  <c r="YN512"/>
  <c r="YL512"/>
  <c r="YJ512"/>
  <c r="YH512"/>
  <c r="YF512"/>
  <c r="YD512"/>
  <c r="YB512"/>
  <c r="XZ512"/>
  <c r="XX512"/>
  <c r="XV512"/>
  <c r="XT512"/>
  <c r="XR512"/>
  <c r="XP512"/>
  <c r="XN512"/>
  <c r="XL512"/>
  <c r="XJ512"/>
  <c r="XH512"/>
  <c r="XF512"/>
  <c r="XD512"/>
  <c r="XB512"/>
  <c r="WZ512"/>
  <c r="WX512"/>
  <c r="WV512"/>
  <c r="WT512"/>
  <c r="WR512"/>
  <c r="WP512"/>
  <c r="WN512"/>
  <c r="WL512"/>
  <c r="WJ512"/>
  <c r="WH512"/>
  <c r="WF512"/>
  <c r="WD512"/>
  <c r="WB512"/>
  <c r="VZ512"/>
  <c r="VX512"/>
  <c r="VV512"/>
  <c r="VT512"/>
  <c r="VR512"/>
  <c r="VP512"/>
  <c r="VN512"/>
  <c r="VL512"/>
  <c r="VJ512"/>
  <c r="VH512"/>
  <c r="VF512"/>
  <c r="VD512"/>
  <c r="VB512"/>
  <c r="UZ512"/>
  <c r="UX512"/>
  <c r="UV512"/>
  <c r="UT512"/>
  <c r="UR512"/>
  <c r="UP512"/>
  <c r="UN512"/>
  <c r="UL512"/>
  <c r="UJ512"/>
  <c r="UH512"/>
  <c r="UF512"/>
  <c r="UD512"/>
  <c r="UB512"/>
  <c r="TZ512"/>
  <c r="TX512"/>
  <c r="TV512"/>
  <c r="TT512"/>
  <c r="TR512"/>
  <c r="TP512"/>
  <c r="TN512"/>
  <c r="TL512"/>
  <c r="TJ512"/>
  <c r="TH512"/>
  <c r="TF512"/>
  <c r="TD512"/>
  <c r="TB512"/>
  <c r="SZ512"/>
  <c r="SX512"/>
  <c r="SV512"/>
  <c r="ST512"/>
  <c r="SR512"/>
  <c r="SP512"/>
  <c r="SN512"/>
  <c r="SL512"/>
  <c r="SJ512"/>
  <c r="SH512"/>
  <c r="SF512"/>
  <c r="SD512"/>
  <c r="SB512"/>
  <c r="RZ512"/>
  <c r="RX512"/>
  <c r="RV512"/>
  <c r="RT512"/>
  <c r="RR512"/>
  <c r="RP512"/>
  <c r="RN512"/>
  <c r="RL512"/>
  <c r="RJ512"/>
  <c r="RH512"/>
  <c r="RF512"/>
  <c r="RD512"/>
  <c r="RB512"/>
  <c r="QZ512"/>
  <c r="QX512"/>
  <c r="QV512"/>
  <c r="QT512"/>
  <c r="QR512"/>
  <c r="QP512"/>
  <c r="QN512"/>
  <c r="QL512"/>
  <c r="QJ512"/>
  <c r="QH512"/>
  <c r="QF512"/>
  <c r="QD512"/>
  <c r="QB512"/>
  <c r="PZ512"/>
  <c r="PX512"/>
  <c r="PV512"/>
  <c r="PT512"/>
  <c r="PR512"/>
  <c r="PP512"/>
  <c r="PN512"/>
  <c r="PL512"/>
  <c r="PJ512"/>
  <c r="PH512"/>
  <c r="PF512"/>
  <c r="PD512"/>
  <c r="PB512"/>
  <c r="OZ512"/>
  <c r="OX512"/>
  <c r="OV512"/>
  <c r="OT512"/>
  <c r="OR512"/>
  <c r="OP512"/>
  <c r="ON512"/>
  <c r="OL512"/>
  <c r="OJ512"/>
  <c r="OH512"/>
  <c r="OF512"/>
  <c r="OD512"/>
  <c r="OB512"/>
  <c r="NZ512"/>
  <c r="NX512"/>
  <c r="NV512"/>
  <c r="NT512"/>
  <c r="NR512"/>
  <c r="NP512"/>
  <c r="NN512"/>
  <c r="NL512"/>
  <c r="NJ512"/>
  <c r="NH512"/>
  <c r="NF512"/>
  <c r="ND512"/>
  <c r="NB512"/>
  <c r="MZ512"/>
  <c r="MX512"/>
  <c r="MV512"/>
  <c r="MT512"/>
  <c r="MR512"/>
  <c r="MP512"/>
  <c r="MN512"/>
  <c r="ML512"/>
  <c r="MJ512"/>
  <c r="MH512"/>
  <c r="MF512"/>
  <c r="MD512"/>
  <c r="MB512"/>
  <c r="LZ512"/>
  <c r="LX512"/>
  <c r="LV512"/>
  <c r="LT512"/>
  <c r="LR512"/>
  <c r="LP512"/>
  <c r="LN512"/>
  <c r="LL512"/>
  <c r="LJ512"/>
  <c r="LH512"/>
  <c r="LF512"/>
  <c r="LD512"/>
  <c r="LB512"/>
  <c r="KZ512"/>
  <c r="KX512"/>
  <c r="KV512"/>
  <c r="KT512"/>
  <c r="KR512"/>
  <c r="KP512"/>
  <c r="KN512"/>
  <c r="KL512"/>
  <c r="KJ512"/>
  <c r="KH512"/>
  <c r="KF512"/>
  <c r="KD512"/>
  <c r="KB512"/>
  <c r="JZ512"/>
  <c r="JX512"/>
  <c r="JV512"/>
  <c r="JT512"/>
  <c r="JR512"/>
  <c r="JP512"/>
  <c r="JN512"/>
  <c r="JL512"/>
  <c r="JJ512"/>
  <c r="JH512"/>
  <c r="JF512"/>
  <c r="JD512"/>
  <c r="JB512"/>
  <c r="IZ512"/>
  <c r="IX512"/>
  <c r="IV512"/>
  <c r="IT512"/>
  <c r="IR512"/>
  <c r="IP512"/>
  <c r="IN512"/>
  <c r="IK512"/>
  <c r="II512"/>
  <c r="IG512"/>
  <c r="IE512"/>
  <c r="IC512"/>
  <c r="IA512"/>
  <c r="HY512"/>
  <c r="HW512"/>
  <c r="HU512"/>
  <c r="HS512"/>
  <c r="HQ512"/>
  <c r="HO512"/>
  <c r="HM512"/>
  <c r="HK512"/>
  <c r="HI512"/>
  <c r="HG512"/>
  <c r="HE512"/>
  <c r="HC512"/>
  <c r="HA512"/>
  <c r="GY512"/>
  <c r="GW512"/>
  <c r="GU512"/>
  <c r="GS512"/>
  <c r="GQ512"/>
  <c r="GO512"/>
  <c r="GM512"/>
  <c r="GK512"/>
  <c r="GI512"/>
  <c r="GG512"/>
  <c r="GE512"/>
  <c r="GC512"/>
  <c r="GA512"/>
  <c r="FY512"/>
  <c r="FW512"/>
  <c r="FU512"/>
  <c r="FS512"/>
  <c r="FQ512"/>
  <c r="FO512"/>
  <c r="FG512"/>
  <c r="FA512"/>
  <c r="FI512"/>
  <c r="FH512"/>
  <c r="FL512"/>
  <c r="FE512"/>
  <c r="EY512"/>
  <c r="EW512"/>
  <c r="EU512"/>
  <c r="ES512"/>
  <c r="EQ512"/>
  <c r="EO512"/>
  <c r="EM512"/>
  <c r="EK512"/>
  <c r="EI512"/>
  <c r="EG512"/>
  <c r="EE512"/>
  <c r="FC512"/>
  <c r="EC512"/>
  <c r="EA512"/>
  <c r="DY512"/>
  <c r="DW512"/>
  <c r="DU512"/>
  <c r="DS512"/>
  <c r="DQ512"/>
  <c r="DO512"/>
  <c r="DM512"/>
  <c r="DK512"/>
  <c r="DI512"/>
  <c r="DG512"/>
  <c r="DE512"/>
  <c r="DC512"/>
  <c r="DA512"/>
  <c r="CY512"/>
  <c r="CW512"/>
  <c r="CU512"/>
  <c r="CS512"/>
  <c r="CQ512"/>
  <c r="CO512"/>
  <c r="CM512"/>
  <c r="CK512"/>
  <c r="CI512"/>
  <c r="CH512"/>
  <c r="CF512"/>
  <c r="CD512"/>
  <c r="CB512"/>
  <c r="BZ512"/>
  <c r="BX512"/>
  <c r="BV512"/>
  <c r="BT512"/>
  <c r="BR512"/>
  <c r="BP512"/>
  <c r="BN512"/>
  <c r="BL512"/>
  <c r="BJ512"/>
  <c r="BH512"/>
  <c r="BF512"/>
  <c r="BD512"/>
  <c r="BB512"/>
  <c r="AZ512"/>
  <c r="AX512"/>
  <c r="AV512"/>
  <c r="AT512"/>
  <c r="AR512"/>
  <c r="AP512"/>
  <c r="AN512"/>
  <c r="AL512"/>
  <c r="AJ512"/>
  <c r="AH512"/>
  <c r="AF512"/>
  <c r="AD512"/>
  <c r="AB512"/>
  <c r="Z512"/>
  <c r="X512"/>
  <c r="V512"/>
  <c r="T512"/>
  <c r="R512"/>
  <c r="P512"/>
  <c r="N512"/>
  <c r="L512"/>
  <c r="J512"/>
  <c r="H512"/>
  <c r="F512"/>
  <c r="AEH518"/>
  <c r="AEF518"/>
  <c r="AED518"/>
  <c r="AEB518"/>
  <c r="ADZ518"/>
  <c r="ADX518"/>
  <c r="ADV518"/>
  <c r="ADT518"/>
  <c r="ADR518"/>
  <c r="ADP518"/>
  <c r="ADN518"/>
  <c r="ADL518"/>
  <c r="ADJ518"/>
  <c r="ADH518"/>
  <c r="ADF518"/>
  <c r="ADD518"/>
  <c r="ADB518"/>
  <c r="ACZ518"/>
  <c r="ACX518"/>
  <c r="ACV518"/>
  <c r="ACT518"/>
  <c r="ACR518"/>
  <c r="ACP518"/>
  <c r="ACN518"/>
  <c r="ACL518"/>
  <c r="ACJ518"/>
  <c r="ACH518"/>
  <c r="ACF518"/>
  <c r="ACD518"/>
  <c r="ACB518"/>
  <c r="ABZ518"/>
  <c r="ABX518"/>
  <c r="ABV518"/>
  <c r="ABT518"/>
  <c r="ABR518"/>
  <c r="ABP518"/>
  <c r="ABN518"/>
  <c r="ABL518"/>
  <c r="ABJ518"/>
  <c r="ABH518"/>
  <c r="ABF518"/>
  <c r="ABD518"/>
  <c r="ABB518"/>
  <c r="AAZ518"/>
  <c r="AAX518"/>
  <c r="AAV518"/>
  <c r="AAT518"/>
  <c r="AAR518"/>
  <c r="AAP518"/>
  <c r="AAN518"/>
  <c r="AAL518"/>
  <c r="AAJ518"/>
  <c r="AAH518"/>
  <c r="AAF518"/>
  <c r="AAD518"/>
  <c r="AAB518"/>
  <c r="ZZ518"/>
  <c r="ZX518"/>
  <c r="ZV518"/>
  <c r="ZT518"/>
  <c r="ZR518"/>
  <c r="ZP518"/>
  <c r="ZN518"/>
  <c r="ZL518"/>
  <c r="ZJ518"/>
  <c r="ZH518"/>
  <c r="ZF518"/>
  <c r="ZD518"/>
  <c r="ZB518"/>
  <c r="YZ518"/>
  <c r="YX518"/>
  <c r="YV518"/>
  <c r="YT518"/>
  <c r="YR518"/>
  <c r="YP518"/>
  <c r="YN518"/>
  <c r="YL518"/>
  <c r="YJ518"/>
  <c r="YH518"/>
  <c r="YF518"/>
  <c r="YD518"/>
  <c r="YB518"/>
  <c r="XZ518"/>
  <c r="XX518"/>
  <c r="XV518"/>
  <c r="XT518"/>
  <c r="XR518"/>
  <c r="XP518"/>
  <c r="XN518"/>
  <c r="XL518"/>
  <c r="XJ518"/>
  <c r="XH518"/>
  <c r="XF518"/>
  <c r="XD518"/>
  <c r="XB518"/>
  <c r="WZ518"/>
  <c r="WX518"/>
  <c r="WV518"/>
  <c r="WT518"/>
  <c r="WR518"/>
  <c r="WP518"/>
  <c r="WN518"/>
  <c r="WL518"/>
  <c r="WJ518"/>
  <c r="WH518"/>
  <c r="WF518"/>
  <c r="WD518"/>
  <c r="WB518"/>
  <c r="VZ518"/>
  <c r="VX518"/>
  <c r="VV518"/>
  <c r="VT518"/>
  <c r="VR518"/>
  <c r="VP518"/>
  <c r="VN518"/>
  <c r="VL518"/>
  <c r="VJ518"/>
  <c r="VH518"/>
  <c r="VF518"/>
  <c r="VD518"/>
  <c r="VB518"/>
  <c r="UZ518"/>
  <c r="UX518"/>
  <c r="UV518"/>
  <c r="UT518"/>
  <c r="UR518"/>
  <c r="UP518"/>
  <c r="UN518"/>
  <c r="UL518"/>
  <c r="UJ518"/>
  <c r="UH518"/>
  <c r="UF518"/>
  <c r="UD518"/>
  <c r="UB518"/>
  <c r="TZ518"/>
  <c r="TX518"/>
  <c r="TV518"/>
  <c r="TT518"/>
  <c r="TR518"/>
  <c r="TP518"/>
  <c r="TN518"/>
  <c r="TL518"/>
  <c r="TJ518"/>
  <c r="TH518"/>
  <c r="TF518"/>
  <c r="TD518"/>
  <c r="TB518"/>
  <c r="SZ518"/>
  <c r="SX518"/>
  <c r="SV518"/>
  <c r="ST518"/>
  <c r="SR518"/>
  <c r="SP518"/>
  <c r="SN518"/>
  <c r="SL518"/>
  <c r="SJ518"/>
  <c r="SH518"/>
  <c r="SF518"/>
  <c r="SD518"/>
  <c r="SB518"/>
  <c r="RZ518"/>
  <c r="RX518"/>
  <c r="RV518"/>
  <c r="RT518"/>
  <c r="RR518"/>
  <c r="RP518"/>
  <c r="RN518"/>
  <c r="RL518"/>
  <c r="RJ518"/>
  <c r="RH518"/>
  <c r="RF518"/>
  <c r="RD518"/>
  <c r="RB518"/>
  <c r="QZ518"/>
  <c r="QX518"/>
  <c r="QV518"/>
  <c r="QT518"/>
  <c r="QR518"/>
  <c r="QP518"/>
  <c r="QN518"/>
  <c r="QL518"/>
  <c r="QJ518"/>
  <c r="QH518"/>
  <c r="QF518"/>
  <c r="QD518"/>
  <c r="QB518"/>
  <c r="PZ518"/>
  <c r="PX518"/>
  <c r="PV518"/>
  <c r="PT518"/>
  <c r="PR518"/>
  <c r="PP518"/>
  <c r="PN518"/>
  <c r="PL518"/>
  <c r="PJ518"/>
  <c r="PH518"/>
  <c r="PF518"/>
  <c r="PD518"/>
  <c r="PB518"/>
  <c r="OZ518"/>
  <c r="OX518"/>
  <c r="OV518"/>
  <c r="OT518"/>
  <c r="OR518"/>
  <c r="OP518"/>
  <c r="ON518"/>
  <c r="OL518"/>
  <c r="OJ518"/>
  <c r="OH518"/>
  <c r="OF518"/>
  <c r="OD518"/>
  <c r="OB518"/>
  <c r="NZ518"/>
  <c r="NX518"/>
  <c r="NV518"/>
  <c r="NT518"/>
  <c r="NR518"/>
  <c r="NP518"/>
  <c r="NN518"/>
  <c r="NL518"/>
  <c r="NJ518"/>
  <c r="NH518"/>
  <c r="NF518"/>
  <c r="ND518"/>
  <c r="NB518"/>
  <c r="MZ518"/>
  <c r="MX518"/>
  <c r="MV518"/>
  <c r="MT518"/>
  <c r="MR518"/>
  <c r="MP518"/>
  <c r="MN518"/>
  <c r="ML518"/>
  <c r="MJ518"/>
  <c r="MH518"/>
  <c r="MF518"/>
  <c r="MD518"/>
  <c r="MB518"/>
  <c r="LZ518"/>
  <c r="LX518"/>
  <c r="LV518"/>
  <c r="LT518"/>
  <c r="LR518"/>
  <c r="LP518"/>
  <c r="LN518"/>
  <c r="LL518"/>
  <c r="LJ518"/>
  <c r="LH518"/>
  <c r="LF518"/>
  <c r="LD518"/>
  <c r="LB518"/>
  <c r="KZ518"/>
  <c r="KX518"/>
  <c r="KV518"/>
  <c r="KT518"/>
  <c r="KR518"/>
  <c r="KP518"/>
  <c r="KN518"/>
  <c r="KL518"/>
  <c r="KJ518"/>
  <c r="KH518"/>
  <c r="KF518"/>
  <c r="KD518"/>
  <c r="KB518"/>
  <c r="JZ518"/>
  <c r="JX518"/>
  <c r="JV518"/>
  <c r="JT518"/>
  <c r="JR518"/>
  <c r="JP518"/>
  <c r="JN518"/>
  <c r="JL518"/>
  <c r="JJ518"/>
  <c r="JH518"/>
  <c r="JF518"/>
  <c r="JD518"/>
  <c r="JB518"/>
  <c r="IZ518"/>
  <c r="IX518"/>
  <c r="IV518"/>
  <c r="IT518"/>
  <c r="IR518"/>
  <c r="IP518"/>
  <c r="IN518"/>
  <c r="IK518"/>
  <c r="II518"/>
  <c r="IG518"/>
  <c r="IE518"/>
  <c r="IC518"/>
  <c r="IA518"/>
  <c r="HY518"/>
  <c r="HW518"/>
  <c r="HU518"/>
  <c r="HS518"/>
  <c r="HQ518"/>
  <c r="HO518"/>
  <c r="HM518"/>
  <c r="HK518"/>
  <c r="HI518"/>
  <c r="HG518"/>
  <c r="HE518"/>
  <c r="HC518"/>
  <c r="HA518"/>
  <c r="GY518"/>
  <c r="GW518"/>
  <c r="GU518"/>
  <c r="GS518"/>
  <c r="GQ518"/>
  <c r="GO518"/>
  <c r="GM518"/>
  <c r="GK518"/>
  <c r="GI518"/>
  <c r="GG518"/>
  <c r="GE518"/>
  <c r="GC518"/>
  <c r="GA518"/>
  <c r="FY518"/>
  <c r="FW518"/>
  <c r="FU518"/>
  <c r="FS518"/>
  <c r="FQ518"/>
  <c r="FO518"/>
  <c r="FG518"/>
  <c r="FA518"/>
  <c r="FI518"/>
  <c r="FH518"/>
  <c r="FL518"/>
  <c r="FE518"/>
  <c r="EY518"/>
  <c r="EW518"/>
  <c r="EU518"/>
  <c r="ES518"/>
  <c r="EQ518"/>
  <c r="EO518"/>
  <c r="EM518"/>
  <c r="EK518"/>
  <c r="EI518"/>
  <c r="EG518"/>
  <c r="EE518"/>
  <c r="FC518"/>
  <c r="EC518"/>
  <c r="EA518"/>
  <c r="DY518"/>
  <c r="DW518"/>
  <c r="DU518"/>
  <c r="DS518"/>
  <c r="DQ518"/>
  <c r="DO518"/>
  <c r="DM518"/>
  <c r="DK518"/>
  <c r="DI518"/>
  <c r="DG518"/>
  <c r="DE518"/>
  <c r="DC518"/>
  <c r="DA518"/>
  <c r="CY518"/>
  <c r="CW518"/>
  <c r="CU518"/>
  <c r="CS518"/>
  <c r="CQ518"/>
  <c r="CO518"/>
  <c r="CM518"/>
  <c r="CK518"/>
  <c r="CI518"/>
  <c r="CH518"/>
  <c r="CF518"/>
  <c r="CD518"/>
  <c r="CB518"/>
  <c r="BZ518"/>
  <c r="BX518"/>
  <c r="BV518"/>
  <c r="BT518"/>
  <c r="BR518"/>
  <c r="BP518"/>
  <c r="BN518"/>
  <c r="BL518"/>
  <c r="BJ518"/>
  <c r="BH518"/>
  <c r="BF518"/>
  <c r="BD518"/>
  <c r="BB518"/>
  <c r="AZ518"/>
  <c r="AX518"/>
  <c r="AV518"/>
  <c r="AT518"/>
  <c r="AR518"/>
  <c r="AP518"/>
  <c r="AN518"/>
  <c r="AL518"/>
  <c r="AJ518"/>
  <c r="AH518"/>
  <c r="AF518"/>
  <c r="AD518"/>
  <c r="AB518"/>
  <c r="Z518"/>
  <c r="X518"/>
  <c r="V518"/>
  <c r="T518"/>
  <c r="R518"/>
  <c r="P518"/>
  <c r="N518"/>
  <c r="L518"/>
  <c r="J518"/>
  <c r="H518"/>
  <c r="F518"/>
  <c r="G531" l="1"/>
  <c r="G542" s="1"/>
  <c r="W531"/>
  <c r="W542" s="1"/>
  <c r="AM531"/>
  <c r="AM542" s="1"/>
  <c r="BC531"/>
  <c r="BC542" s="1"/>
  <c r="BS531"/>
  <c r="BS542" s="1"/>
  <c r="FB531"/>
  <c r="FB542" s="1"/>
  <c r="E531"/>
  <c r="E542" s="1"/>
  <c r="U531"/>
  <c r="U542" s="1"/>
  <c r="AK531"/>
  <c r="AK542" s="1"/>
  <c r="BA531"/>
  <c r="BA542" s="1"/>
  <c r="BQ531"/>
  <c r="BQ542" s="1"/>
  <c r="CG531"/>
  <c r="CG542" s="1"/>
  <c r="L531"/>
  <c r="L542" s="1"/>
  <c r="AB531"/>
  <c r="AB542" s="1"/>
  <c r="AR531"/>
  <c r="AR542" s="1"/>
  <c r="BH531"/>
  <c r="BH542" s="1"/>
  <c r="BX531"/>
  <c r="BX542" s="1"/>
  <c r="CM531"/>
  <c r="CM542" s="1"/>
  <c r="DC531"/>
  <c r="DC542" s="1"/>
  <c r="DS531"/>
  <c r="DS542" s="1"/>
  <c r="EE531"/>
  <c r="EE542" s="1"/>
  <c r="EU531"/>
  <c r="EU542" s="1"/>
  <c r="FG531"/>
  <c r="GC531"/>
  <c r="GC542" s="1"/>
  <c r="GS531"/>
  <c r="GS542" s="1"/>
  <c r="HI531"/>
  <c r="HI542" s="1"/>
  <c r="HY531"/>
  <c r="HY542" s="1"/>
  <c r="IP531"/>
  <c r="IP542" s="1"/>
  <c r="JF531"/>
  <c r="JF542" s="1"/>
  <c r="JV531"/>
  <c r="JV542" s="1"/>
  <c r="KL531"/>
  <c r="KL542" s="1"/>
  <c r="LB531"/>
  <c r="LB542" s="1"/>
  <c r="LR531"/>
  <c r="LR542" s="1"/>
  <c r="MH531"/>
  <c r="MH542" s="1"/>
  <c r="MX531"/>
  <c r="MX542" s="1"/>
  <c r="NN531"/>
  <c r="NN542" s="1"/>
  <c r="OD531"/>
  <c r="OD542" s="1"/>
  <c r="OT531"/>
  <c r="OT542" s="1"/>
  <c r="PJ531"/>
  <c r="PJ542" s="1"/>
  <c r="PZ531"/>
  <c r="PZ542" s="1"/>
  <c r="QP531"/>
  <c r="QP542" s="1"/>
  <c r="RF531"/>
  <c r="RF542" s="1"/>
  <c r="RV531"/>
  <c r="RV542" s="1"/>
  <c r="SL531"/>
  <c r="SL542" s="1"/>
  <c r="TB531"/>
  <c r="TB542" s="1"/>
  <c r="TR531"/>
  <c r="TR542" s="1"/>
  <c r="UH531"/>
  <c r="UH542" s="1"/>
  <c r="UX531"/>
  <c r="UX542" s="1"/>
  <c r="VN531"/>
  <c r="VN542" s="1"/>
  <c r="WD531"/>
  <c r="WD542" s="1"/>
  <c r="WT531"/>
  <c r="WT542" s="1"/>
  <c r="XJ531"/>
  <c r="XJ542" s="1"/>
  <c r="XZ531"/>
  <c r="XZ542" s="1"/>
  <c r="YP531"/>
  <c r="YP542" s="1"/>
  <c r="ZF531"/>
  <c r="ZF542" s="1"/>
  <c r="ZV531"/>
  <c r="ZV542" s="1"/>
  <c r="AAL531"/>
  <c r="AAL542" s="1"/>
  <c r="ABB531"/>
  <c r="ABB542" s="1"/>
  <c r="ABR531"/>
  <c r="ABR542" s="1"/>
  <c r="ACH531"/>
  <c r="ACH542" s="1"/>
  <c r="ACX531"/>
  <c r="ACX542" s="1"/>
  <c r="ADN531"/>
  <c r="ADN542" s="1"/>
  <c r="AED531"/>
  <c r="AED542" s="1"/>
  <c r="Z531"/>
  <c r="Z542" s="1"/>
  <c r="BF531"/>
  <c r="BF542" s="1"/>
  <c r="CK531"/>
  <c r="CK542" s="1"/>
  <c r="DQ531"/>
  <c r="DQ542" s="1"/>
  <c r="ES531"/>
  <c r="ES542" s="1"/>
  <c r="GA531"/>
  <c r="GA542" s="1"/>
  <c r="HG531"/>
  <c r="HG542" s="1"/>
  <c r="IN531"/>
  <c r="IN542" s="1"/>
  <c r="JT531"/>
  <c r="JT542" s="1"/>
  <c r="KJ531"/>
  <c r="KJ542" s="1"/>
  <c r="KZ531"/>
  <c r="KZ542" s="1"/>
  <c r="MF531"/>
  <c r="MF542" s="1"/>
  <c r="MV531"/>
  <c r="MV542" s="1"/>
  <c r="NL531"/>
  <c r="NL542" s="1"/>
  <c r="OB531"/>
  <c r="OB542" s="1"/>
  <c r="OR531"/>
  <c r="OR542" s="1"/>
  <c r="PH531"/>
  <c r="PH542" s="1"/>
  <c r="PX531"/>
  <c r="PX542" s="1"/>
  <c r="QN531"/>
  <c r="QN542" s="1"/>
  <c r="RD531"/>
  <c r="RD542" s="1"/>
  <c r="RT531"/>
  <c r="RT542" s="1"/>
  <c r="SJ531"/>
  <c r="SJ542" s="1"/>
  <c r="SZ531"/>
  <c r="SZ542" s="1"/>
  <c r="TP531"/>
  <c r="TP542" s="1"/>
  <c r="UF531"/>
  <c r="UF542" s="1"/>
  <c r="UV531"/>
  <c r="UV542" s="1"/>
  <c r="VL531"/>
  <c r="VL542" s="1"/>
  <c r="WB531"/>
  <c r="WB542" s="1"/>
  <c r="WR531"/>
  <c r="WR542" s="1"/>
  <c r="XH531"/>
  <c r="XH542" s="1"/>
  <c r="XX531"/>
  <c r="XX542" s="1"/>
  <c r="YN531"/>
  <c r="YN542" s="1"/>
  <c r="ZD531"/>
  <c r="ZD542" s="1"/>
  <c r="ZT531"/>
  <c r="ZT542" s="1"/>
  <c r="AAJ531"/>
  <c r="AAJ542" s="1"/>
  <c r="AAZ531"/>
  <c r="AAZ542" s="1"/>
  <c r="ABP531"/>
  <c r="ABP542" s="1"/>
  <c r="ACF531"/>
  <c r="ACF542" s="1"/>
  <c r="ACV531"/>
  <c r="ACV542" s="1"/>
  <c r="ADL531"/>
  <c r="ADL542" s="1"/>
  <c r="AEB531"/>
  <c r="AEB542" s="1"/>
  <c r="J531"/>
  <c r="J542" s="1"/>
  <c r="AP531"/>
  <c r="AP542" s="1"/>
  <c r="BV531"/>
  <c r="BV542" s="1"/>
  <c r="DA531"/>
  <c r="DA542" s="1"/>
  <c r="FA531"/>
  <c r="FA542" s="1"/>
  <c r="GQ531"/>
  <c r="GQ542" s="1"/>
  <c r="HW531"/>
  <c r="HW542" s="1"/>
  <c r="JD531"/>
  <c r="JD542" s="1"/>
  <c r="LP531"/>
  <c r="LP542" s="1"/>
  <c r="AI531"/>
  <c r="AI542" s="1"/>
  <c r="BO531"/>
  <c r="BO542" s="1"/>
  <c r="AN531"/>
  <c r="AN542" s="1"/>
  <c r="CY531"/>
  <c r="CY542" s="1"/>
  <c r="FI531"/>
  <c r="FI533" s="1"/>
  <c r="HU531"/>
  <c r="HU542" s="1"/>
  <c r="KX531"/>
  <c r="KX542" s="1"/>
  <c r="NJ531"/>
  <c r="NJ542" s="1"/>
  <c r="PV531"/>
  <c r="PV542" s="1"/>
  <c r="SH531"/>
  <c r="SH542" s="1"/>
  <c r="UT531"/>
  <c r="UT542" s="1"/>
  <c r="XF531"/>
  <c r="XF542" s="1"/>
  <c r="ZR531"/>
  <c r="ZR542" s="1"/>
  <c r="ACD531"/>
  <c r="ACD542" s="1"/>
  <c r="F531"/>
  <c r="F542" s="1"/>
  <c r="AL531"/>
  <c r="AL542" s="1"/>
  <c r="BR531"/>
  <c r="BR542" s="1"/>
  <c r="CH531"/>
  <c r="CH542" s="1"/>
  <c r="DM531"/>
  <c r="DM542" s="1"/>
  <c r="FH531"/>
  <c r="GM531"/>
  <c r="GM542" s="1"/>
  <c r="HS531"/>
  <c r="HS542" s="1"/>
  <c r="IZ531"/>
  <c r="IZ542" s="1"/>
  <c r="KF531"/>
  <c r="KF542" s="1"/>
  <c r="LL531"/>
  <c r="LL542" s="1"/>
  <c r="MR531"/>
  <c r="MR542" s="1"/>
  <c r="NX531"/>
  <c r="NX542" s="1"/>
  <c r="PD531"/>
  <c r="PD542" s="1"/>
  <c r="QJ531"/>
  <c r="QJ542" s="1"/>
  <c r="QZ531"/>
  <c r="QZ542" s="1"/>
  <c r="RP531"/>
  <c r="RP542" s="1"/>
  <c r="SV531"/>
  <c r="SV542" s="1"/>
  <c r="TL531"/>
  <c r="TL542" s="1"/>
  <c r="UB531"/>
  <c r="UB542" s="1"/>
  <c r="UR531"/>
  <c r="UR542" s="1"/>
  <c r="VH531"/>
  <c r="VH542" s="1"/>
  <c r="VX531"/>
  <c r="VX542" s="1"/>
  <c r="WN531"/>
  <c r="WN542" s="1"/>
  <c r="XD531"/>
  <c r="XD542" s="1"/>
  <c r="XT531"/>
  <c r="XT542" s="1"/>
  <c r="YJ531"/>
  <c r="YJ542" s="1"/>
  <c r="YZ531"/>
  <c r="YZ542" s="1"/>
  <c r="ZP531"/>
  <c r="ZP542" s="1"/>
  <c r="AAF531"/>
  <c r="AAF542" s="1"/>
  <c r="AAV531"/>
  <c r="AAV542" s="1"/>
  <c r="ABL531"/>
  <c r="ABL542" s="1"/>
  <c r="ACB531"/>
  <c r="ACB542" s="1"/>
  <c r="ACR531"/>
  <c r="ACR542" s="1"/>
  <c r="ADH531"/>
  <c r="ADH542" s="1"/>
  <c r="ADX531"/>
  <c r="ADX542" s="1"/>
  <c r="BD531"/>
  <c r="BD542" s="1"/>
  <c r="DO531"/>
  <c r="DO542" s="1"/>
  <c r="FY531"/>
  <c r="FY542" s="1"/>
  <c r="IK531"/>
  <c r="IK542" s="1"/>
  <c r="KH531"/>
  <c r="KH542" s="1"/>
  <c r="MD531"/>
  <c r="MD542" s="1"/>
  <c r="NZ531"/>
  <c r="NZ542" s="1"/>
  <c r="QL531"/>
  <c r="QL542" s="1"/>
  <c r="SX531"/>
  <c r="SX542" s="1"/>
  <c r="VJ531"/>
  <c r="VJ542" s="1"/>
  <c r="XV531"/>
  <c r="XV542" s="1"/>
  <c r="AAH531"/>
  <c r="AAH542" s="1"/>
  <c r="ACT531"/>
  <c r="ACT542" s="1"/>
  <c r="V531"/>
  <c r="V542" s="1"/>
  <c r="BB531"/>
  <c r="BB542" s="1"/>
  <c r="CW531"/>
  <c r="CW542" s="1"/>
  <c r="EC531"/>
  <c r="EC542" s="1"/>
  <c r="EO531"/>
  <c r="EO542" s="1"/>
  <c r="FW531"/>
  <c r="FW542" s="1"/>
  <c r="HC531"/>
  <c r="HC542" s="1"/>
  <c r="II531"/>
  <c r="II542" s="1"/>
  <c r="JP531"/>
  <c r="JP542" s="1"/>
  <c r="KV531"/>
  <c r="KV542" s="1"/>
  <c r="MB531"/>
  <c r="MB542" s="1"/>
  <c r="NH531"/>
  <c r="NH542" s="1"/>
  <c r="ON531"/>
  <c r="ON542" s="1"/>
  <c r="PT531"/>
  <c r="PT542" s="1"/>
  <c r="SF531"/>
  <c r="SF542" s="1"/>
  <c r="AG531"/>
  <c r="AG542" s="1"/>
  <c r="BM531"/>
  <c r="BM542" s="1"/>
  <c r="H531"/>
  <c r="H542" s="1"/>
  <c r="BT531"/>
  <c r="BT542" s="1"/>
  <c r="FC531"/>
  <c r="FC542" s="1"/>
  <c r="EQ531"/>
  <c r="EQ542" s="1"/>
  <c r="HE531"/>
  <c r="HE542" s="1"/>
  <c r="JR531"/>
  <c r="JR542" s="1"/>
  <c r="MT531"/>
  <c r="MT542" s="1"/>
  <c r="PF531"/>
  <c r="PF542" s="1"/>
  <c r="RR531"/>
  <c r="RR542" s="1"/>
  <c r="UD531"/>
  <c r="UD542" s="1"/>
  <c r="WP531"/>
  <c r="WP542" s="1"/>
  <c r="ZB531"/>
  <c r="ZB542" s="1"/>
  <c r="ABN531"/>
  <c r="ABN542" s="1"/>
  <c r="ADZ531"/>
  <c r="ADZ542" s="1"/>
  <c r="X531"/>
  <c r="X542" s="1"/>
  <c r="CI531"/>
  <c r="CI542" s="1"/>
  <c r="GO531"/>
  <c r="GO542" s="1"/>
  <c r="JB531"/>
  <c r="JB542" s="1"/>
  <c r="LN531"/>
  <c r="LN542" s="1"/>
  <c r="OP531"/>
  <c r="OP542" s="1"/>
  <c r="RB531"/>
  <c r="RB542" s="1"/>
  <c r="TN531"/>
  <c r="TN542" s="1"/>
  <c r="VZ531"/>
  <c r="VZ542" s="1"/>
  <c r="YL531"/>
  <c r="YL542" s="1"/>
  <c r="AAX531"/>
  <c r="AAX542" s="1"/>
  <c r="ADJ531"/>
  <c r="ADJ542" s="1"/>
  <c r="FP541"/>
  <c r="FH542"/>
  <c r="FH533"/>
  <c r="FJ542"/>
  <c r="FJ533"/>
  <c r="BP531"/>
  <c r="BP542" s="1"/>
  <c r="EA531"/>
  <c r="EA542" s="1"/>
  <c r="GK531"/>
  <c r="GK542" s="1"/>
  <c r="IX531"/>
  <c r="IX542" s="1"/>
  <c r="LJ531"/>
  <c r="LJ542" s="1"/>
  <c r="NV531"/>
  <c r="NV542" s="1"/>
  <c r="QH531"/>
  <c r="QH542" s="1"/>
  <c r="ST531"/>
  <c r="ST542" s="1"/>
  <c r="VF531"/>
  <c r="VF542" s="1"/>
  <c r="YH531"/>
  <c r="YH542" s="1"/>
  <c r="ABJ531"/>
  <c r="ABJ542" s="1"/>
  <c r="ADV531"/>
  <c r="ADV542" s="1"/>
  <c r="R531"/>
  <c r="R542" s="1"/>
  <c r="AH531"/>
  <c r="AH542" s="1"/>
  <c r="AX531"/>
  <c r="AX542" s="1"/>
  <c r="BN531"/>
  <c r="BN542" s="1"/>
  <c r="CD531"/>
  <c r="CD542" s="1"/>
  <c r="CS531"/>
  <c r="CS542" s="1"/>
  <c r="DI531"/>
  <c r="DI542" s="1"/>
  <c r="DY531"/>
  <c r="DY542" s="1"/>
  <c r="EK531"/>
  <c r="EK542" s="1"/>
  <c r="FE531"/>
  <c r="FS531"/>
  <c r="FS542" s="1"/>
  <c r="GI531"/>
  <c r="GI542" s="1"/>
  <c r="GY531"/>
  <c r="GY542" s="1"/>
  <c r="HO531"/>
  <c r="HO542" s="1"/>
  <c r="IE531"/>
  <c r="IE542" s="1"/>
  <c r="IV531"/>
  <c r="IV542" s="1"/>
  <c r="JL531"/>
  <c r="JL542" s="1"/>
  <c r="KB531"/>
  <c r="KB542" s="1"/>
  <c r="KR531"/>
  <c r="KR542" s="1"/>
  <c r="LH531"/>
  <c r="LH542" s="1"/>
  <c r="LX531"/>
  <c r="LX542" s="1"/>
  <c r="MN531"/>
  <c r="MN542" s="1"/>
  <c r="ND531"/>
  <c r="ND542" s="1"/>
  <c r="NT531"/>
  <c r="NT542" s="1"/>
  <c r="OJ531"/>
  <c r="OJ542" s="1"/>
  <c r="OZ531"/>
  <c r="OZ542" s="1"/>
  <c r="PP531"/>
  <c r="PP542" s="1"/>
  <c r="QF531"/>
  <c r="QF542" s="1"/>
  <c r="QV531"/>
  <c r="QV542" s="1"/>
  <c r="RL531"/>
  <c r="RL542" s="1"/>
  <c r="SB531"/>
  <c r="SB542" s="1"/>
  <c r="SR531"/>
  <c r="SR542" s="1"/>
  <c r="TH531"/>
  <c r="TH542" s="1"/>
  <c r="TX531"/>
  <c r="TX542" s="1"/>
  <c r="UN531"/>
  <c r="UN542" s="1"/>
  <c r="VD531"/>
  <c r="VD542" s="1"/>
  <c r="VT531"/>
  <c r="VT542" s="1"/>
  <c r="WJ531"/>
  <c r="WJ542" s="1"/>
  <c r="WZ531"/>
  <c r="WZ542" s="1"/>
  <c r="XP531"/>
  <c r="XP542" s="1"/>
  <c r="YF531"/>
  <c r="YF542" s="1"/>
  <c r="YV531"/>
  <c r="YV542" s="1"/>
  <c r="ZL531"/>
  <c r="ZL542" s="1"/>
  <c r="AAB531"/>
  <c r="AAB542" s="1"/>
  <c r="AAR531"/>
  <c r="AAR542" s="1"/>
  <c r="ABH531"/>
  <c r="ABH542" s="1"/>
  <c r="ABX531"/>
  <c r="ABX542" s="1"/>
  <c r="ACN531"/>
  <c r="ACN542" s="1"/>
  <c r="ADD531"/>
  <c r="ADD542" s="1"/>
  <c r="ADT531"/>
  <c r="ADT542" s="1"/>
  <c r="O531"/>
  <c r="O542" s="1"/>
  <c r="AE531"/>
  <c r="AE542" s="1"/>
  <c r="AU531"/>
  <c r="AU542" s="1"/>
  <c r="BK531"/>
  <c r="BK542" s="1"/>
  <c r="CA531"/>
  <c r="CA542" s="1"/>
  <c r="G528"/>
  <c r="G534" s="1"/>
  <c r="W528"/>
  <c r="W541" s="1"/>
  <c r="AM528"/>
  <c r="AM541" s="1"/>
  <c r="BC528"/>
  <c r="BC541" s="1"/>
  <c r="BS528"/>
  <c r="BS541" s="1"/>
  <c r="FB528"/>
  <c r="FB541" s="1"/>
  <c r="CX528"/>
  <c r="CX541" s="1"/>
  <c r="DN528"/>
  <c r="DN541" s="1"/>
  <c r="ED528"/>
  <c r="ED541" s="1"/>
  <c r="EP528"/>
  <c r="EP541" s="1"/>
  <c r="FF528"/>
  <c r="FX528"/>
  <c r="GN528"/>
  <c r="GN541" s="1"/>
  <c r="HD528"/>
  <c r="HD541" s="1"/>
  <c r="HT528"/>
  <c r="HT541" s="1"/>
  <c r="IJ528"/>
  <c r="IJ541" s="1"/>
  <c r="JA528"/>
  <c r="JA541" s="1"/>
  <c r="JQ528"/>
  <c r="JQ541" s="1"/>
  <c r="KG528"/>
  <c r="KG541" s="1"/>
  <c r="KW528"/>
  <c r="KW541" s="1"/>
  <c r="LM528"/>
  <c r="LM541" s="1"/>
  <c r="MC528"/>
  <c r="MC541" s="1"/>
  <c r="MS528"/>
  <c r="MS541" s="1"/>
  <c r="NI528"/>
  <c r="NI541" s="1"/>
  <c r="NY528"/>
  <c r="NY541" s="1"/>
  <c r="OO528"/>
  <c r="OO541" s="1"/>
  <c r="PE528"/>
  <c r="PE541" s="1"/>
  <c r="PU528"/>
  <c r="PU541" s="1"/>
  <c r="QK528"/>
  <c r="QK541" s="1"/>
  <c r="RA528"/>
  <c r="RA541" s="1"/>
  <c r="RQ528"/>
  <c r="RQ541" s="1"/>
  <c r="SG528"/>
  <c r="SG541" s="1"/>
  <c r="SW528"/>
  <c r="SW541" s="1"/>
  <c r="TM528"/>
  <c r="TM541" s="1"/>
  <c r="UC528"/>
  <c r="UC541" s="1"/>
  <c r="US528"/>
  <c r="US541" s="1"/>
  <c r="VI528"/>
  <c r="VI541" s="1"/>
  <c r="VY528"/>
  <c r="VY541" s="1"/>
  <c r="WO528"/>
  <c r="WO541" s="1"/>
  <c r="XE528"/>
  <c r="XE541" s="1"/>
  <c r="XU528"/>
  <c r="XU541" s="1"/>
  <c r="YK528"/>
  <c r="YK541" s="1"/>
  <c r="ZA528"/>
  <c r="ZA541" s="1"/>
  <c r="ZQ528"/>
  <c r="ZQ541" s="1"/>
  <c r="AAG528"/>
  <c r="AAG541" s="1"/>
  <c r="AAW528"/>
  <c r="AAW541" s="1"/>
  <c r="ABM528"/>
  <c r="ABM541" s="1"/>
  <c r="ACC528"/>
  <c r="ACC541" s="1"/>
  <c r="ACS528"/>
  <c r="ACS541" s="1"/>
  <c r="ADI528"/>
  <c r="ADI541" s="1"/>
  <c r="ADY528"/>
  <c r="ADY541" s="1"/>
  <c r="AJ531"/>
  <c r="AJ542" s="1"/>
  <c r="CF531"/>
  <c r="CF542" s="1"/>
  <c r="EM531"/>
  <c r="EM542" s="1"/>
  <c r="HA531"/>
  <c r="HA542" s="1"/>
  <c r="JN531"/>
  <c r="JN542" s="1"/>
  <c r="LZ531"/>
  <c r="LZ542" s="1"/>
  <c r="OL531"/>
  <c r="OL542" s="1"/>
  <c r="QX531"/>
  <c r="QX542" s="1"/>
  <c r="TZ531"/>
  <c r="TZ542" s="1"/>
  <c r="WL531"/>
  <c r="WL542" s="1"/>
  <c r="YX531"/>
  <c r="YX542" s="1"/>
  <c r="AAT531"/>
  <c r="AAT542" s="1"/>
  <c r="ADF531"/>
  <c r="ADF542" s="1"/>
  <c r="P531"/>
  <c r="P542" s="1"/>
  <c r="AF531"/>
  <c r="AF542" s="1"/>
  <c r="AV531"/>
  <c r="AV542" s="1"/>
  <c r="BL531"/>
  <c r="BL542" s="1"/>
  <c r="CB531"/>
  <c r="CB542" s="1"/>
  <c r="CQ531"/>
  <c r="CQ542" s="1"/>
  <c r="DG531"/>
  <c r="DG542" s="1"/>
  <c r="DW531"/>
  <c r="DW542" s="1"/>
  <c r="EI531"/>
  <c r="EI542" s="1"/>
  <c r="EY531"/>
  <c r="FQ531"/>
  <c r="FQ542" s="1"/>
  <c r="GG531"/>
  <c r="GG542" s="1"/>
  <c r="GW531"/>
  <c r="GW542" s="1"/>
  <c r="HM531"/>
  <c r="HM542" s="1"/>
  <c r="IC531"/>
  <c r="IC542" s="1"/>
  <c r="IT531"/>
  <c r="IT542" s="1"/>
  <c r="JJ531"/>
  <c r="JJ542" s="1"/>
  <c r="JZ531"/>
  <c r="JZ542" s="1"/>
  <c r="KP531"/>
  <c r="KP542" s="1"/>
  <c r="LF531"/>
  <c r="LF542" s="1"/>
  <c r="LV531"/>
  <c r="LV542" s="1"/>
  <c r="ML531"/>
  <c r="ML542" s="1"/>
  <c r="NB531"/>
  <c r="NB542" s="1"/>
  <c r="NR531"/>
  <c r="NR542" s="1"/>
  <c r="OH531"/>
  <c r="OH542" s="1"/>
  <c r="OX531"/>
  <c r="OX542" s="1"/>
  <c r="PN531"/>
  <c r="PN542" s="1"/>
  <c r="QD531"/>
  <c r="QD542" s="1"/>
  <c r="QT531"/>
  <c r="QT542" s="1"/>
  <c r="RJ531"/>
  <c r="RJ542" s="1"/>
  <c r="RZ531"/>
  <c r="RZ542" s="1"/>
  <c r="SP531"/>
  <c r="SP542" s="1"/>
  <c r="TF531"/>
  <c r="TF542" s="1"/>
  <c r="TV531"/>
  <c r="TV542" s="1"/>
  <c r="UL531"/>
  <c r="UL542" s="1"/>
  <c r="VB531"/>
  <c r="VB542" s="1"/>
  <c r="VR531"/>
  <c r="VR542" s="1"/>
  <c r="WH531"/>
  <c r="WH542" s="1"/>
  <c r="WX531"/>
  <c r="WX542" s="1"/>
  <c r="XN531"/>
  <c r="XN542" s="1"/>
  <c r="YD531"/>
  <c r="YD542" s="1"/>
  <c r="YT531"/>
  <c r="YT542" s="1"/>
  <c r="ZJ531"/>
  <c r="ZJ542" s="1"/>
  <c r="ZZ531"/>
  <c r="ZZ542" s="1"/>
  <c r="AAP531"/>
  <c r="AAP542" s="1"/>
  <c r="ABF531"/>
  <c r="ABF542" s="1"/>
  <c r="ABV531"/>
  <c r="ABV542" s="1"/>
  <c r="ACL531"/>
  <c r="ACL542" s="1"/>
  <c r="ADB531"/>
  <c r="ADB542" s="1"/>
  <c r="ADR531"/>
  <c r="ADR542" s="1"/>
  <c r="AEH531"/>
  <c r="AEI542" s="1"/>
  <c r="M531"/>
  <c r="M542" s="1"/>
  <c r="AC531"/>
  <c r="AC542" s="1"/>
  <c r="AS531"/>
  <c r="AS542" s="1"/>
  <c r="BI531"/>
  <c r="BI542" s="1"/>
  <c r="BY531"/>
  <c r="BY542" s="1"/>
  <c r="CV531"/>
  <c r="CV542" s="1"/>
  <c r="DL531"/>
  <c r="DL542" s="1"/>
  <c r="EB531"/>
  <c r="EB542" s="1"/>
  <c r="EN531"/>
  <c r="EN542" s="1"/>
  <c r="EZ531"/>
  <c r="FV531"/>
  <c r="FV542" s="1"/>
  <c r="GL531"/>
  <c r="GL542" s="1"/>
  <c r="HB531"/>
  <c r="HB542" s="1"/>
  <c r="HR531"/>
  <c r="HR542" s="1"/>
  <c r="IH531"/>
  <c r="IH542" s="1"/>
  <c r="IY531"/>
  <c r="IY542" s="1"/>
  <c r="JO531"/>
  <c r="JO542" s="1"/>
  <c r="KE531"/>
  <c r="KE542" s="1"/>
  <c r="KU531"/>
  <c r="KU542" s="1"/>
  <c r="LK531"/>
  <c r="LK542" s="1"/>
  <c r="MA531"/>
  <c r="MA542" s="1"/>
  <c r="MQ531"/>
  <c r="MQ542" s="1"/>
  <c r="NG531"/>
  <c r="NG542" s="1"/>
  <c r="NW531"/>
  <c r="NW542" s="1"/>
  <c r="OM531"/>
  <c r="OM542" s="1"/>
  <c r="PC531"/>
  <c r="PC542" s="1"/>
  <c r="PS531"/>
  <c r="PS542" s="1"/>
  <c r="QI531"/>
  <c r="QI542" s="1"/>
  <c r="QY531"/>
  <c r="QY542" s="1"/>
  <c r="RO531"/>
  <c r="RO542" s="1"/>
  <c r="SE531"/>
  <c r="SE542" s="1"/>
  <c r="SU531"/>
  <c r="SU542" s="1"/>
  <c r="TK531"/>
  <c r="TK542" s="1"/>
  <c r="UA531"/>
  <c r="UA542" s="1"/>
  <c r="UQ531"/>
  <c r="UQ542" s="1"/>
  <c r="VG531"/>
  <c r="VG542" s="1"/>
  <c r="VW531"/>
  <c r="VW542" s="1"/>
  <c r="WM531"/>
  <c r="WM542" s="1"/>
  <c r="XC531"/>
  <c r="XC542" s="1"/>
  <c r="XS531"/>
  <c r="XS542" s="1"/>
  <c r="YI531"/>
  <c r="YI542" s="1"/>
  <c r="YY531"/>
  <c r="YY542" s="1"/>
  <c r="ZO531"/>
  <c r="ZO542" s="1"/>
  <c r="AAE531"/>
  <c r="AAE542" s="1"/>
  <c r="AAU531"/>
  <c r="AAU542" s="1"/>
  <c r="ABK531"/>
  <c r="ABK542" s="1"/>
  <c r="ACA531"/>
  <c r="ACA542" s="1"/>
  <c r="ACQ531"/>
  <c r="ACQ542" s="1"/>
  <c r="ADG531"/>
  <c r="ADG542" s="1"/>
  <c r="ADW531"/>
  <c r="ADW542" s="1"/>
  <c r="FN542"/>
  <c r="FN533"/>
  <c r="FM541"/>
  <c r="FM530"/>
  <c r="T531"/>
  <c r="T542" s="1"/>
  <c r="CU531"/>
  <c r="CU542" s="1"/>
  <c r="FU531"/>
  <c r="FU542" s="1"/>
  <c r="IG531"/>
  <c r="IG542" s="1"/>
  <c r="KD531"/>
  <c r="KD542" s="1"/>
  <c r="MP531"/>
  <c r="MP542" s="1"/>
  <c r="PB531"/>
  <c r="PB542" s="1"/>
  <c r="RN531"/>
  <c r="RN542" s="1"/>
  <c r="TJ531"/>
  <c r="TJ542" s="1"/>
  <c r="VV531"/>
  <c r="VV542" s="1"/>
  <c r="XR531"/>
  <c r="XR542" s="1"/>
  <c r="AAD531"/>
  <c r="AAD542" s="1"/>
  <c r="ACP531"/>
  <c r="ACP542" s="1"/>
  <c r="N531"/>
  <c r="N542" s="1"/>
  <c r="AD531"/>
  <c r="AD542" s="1"/>
  <c r="AT531"/>
  <c r="AT542" s="1"/>
  <c r="BJ531"/>
  <c r="BJ542" s="1"/>
  <c r="BZ531"/>
  <c r="BZ542" s="1"/>
  <c r="CO531"/>
  <c r="CO542" s="1"/>
  <c r="DE531"/>
  <c r="DE542" s="1"/>
  <c r="DU531"/>
  <c r="DU542" s="1"/>
  <c r="EG531"/>
  <c r="EG542" s="1"/>
  <c r="EW531"/>
  <c r="EW542" s="1"/>
  <c r="FO531"/>
  <c r="GE531"/>
  <c r="GE542" s="1"/>
  <c r="GU531"/>
  <c r="GU542" s="1"/>
  <c r="HK531"/>
  <c r="HK542" s="1"/>
  <c r="IA531"/>
  <c r="IA542" s="1"/>
  <c r="IR531"/>
  <c r="IR542" s="1"/>
  <c r="JH531"/>
  <c r="JH542" s="1"/>
  <c r="JX531"/>
  <c r="JX542" s="1"/>
  <c r="KN531"/>
  <c r="KN542" s="1"/>
  <c r="LD531"/>
  <c r="LD542" s="1"/>
  <c r="LT531"/>
  <c r="LT542" s="1"/>
  <c r="MJ531"/>
  <c r="MJ542" s="1"/>
  <c r="MZ531"/>
  <c r="MZ542" s="1"/>
  <c r="NP531"/>
  <c r="NP542" s="1"/>
  <c r="OF531"/>
  <c r="OF542" s="1"/>
  <c r="OV531"/>
  <c r="OV542" s="1"/>
  <c r="PL531"/>
  <c r="PL542" s="1"/>
  <c r="QB531"/>
  <c r="QB542" s="1"/>
  <c r="QR531"/>
  <c r="QR542" s="1"/>
  <c r="RH531"/>
  <c r="RH542" s="1"/>
  <c r="RX531"/>
  <c r="RX542" s="1"/>
  <c r="SN531"/>
  <c r="SN542" s="1"/>
  <c r="TD531"/>
  <c r="TD542" s="1"/>
  <c r="TT531"/>
  <c r="TT542" s="1"/>
  <c r="UJ531"/>
  <c r="UJ542" s="1"/>
  <c r="UZ531"/>
  <c r="UZ542" s="1"/>
  <c r="VP531"/>
  <c r="VP542" s="1"/>
  <c r="WF531"/>
  <c r="WF542" s="1"/>
  <c r="WV531"/>
  <c r="WV542" s="1"/>
  <c r="XL531"/>
  <c r="XL542" s="1"/>
  <c r="YB531"/>
  <c r="YB542" s="1"/>
  <c r="YR531"/>
  <c r="YR542" s="1"/>
  <c r="ZH531"/>
  <c r="ZH542" s="1"/>
  <c r="ZX531"/>
  <c r="ZX542" s="1"/>
  <c r="AAN531"/>
  <c r="AAN542" s="1"/>
  <c r="ABD531"/>
  <c r="ABD542" s="1"/>
  <c r="ABT531"/>
  <c r="ABT542" s="1"/>
  <c r="ACJ531"/>
  <c r="ACJ542" s="1"/>
  <c r="ACZ531"/>
  <c r="ACZ542" s="1"/>
  <c r="ADP531"/>
  <c r="ADP542" s="1"/>
  <c r="AEF531"/>
  <c r="AEF542" s="1"/>
  <c r="K531"/>
  <c r="K542" s="1"/>
  <c r="AA531"/>
  <c r="AA542" s="1"/>
  <c r="AQ531"/>
  <c r="AQ542" s="1"/>
  <c r="BG531"/>
  <c r="BG542" s="1"/>
  <c r="BW531"/>
  <c r="BW542" s="1"/>
  <c r="CL531"/>
  <c r="CL542" s="1"/>
  <c r="S528"/>
  <c r="S541" s="1"/>
  <c r="AI528"/>
  <c r="AI541" s="1"/>
  <c r="AY528"/>
  <c r="AY534" s="1"/>
  <c r="BO528"/>
  <c r="BO541" s="1"/>
  <c r="CE528"/>
  <c r="CE534" s="1"/>
  <c r="CT528"/>
  <c r="CT541" s="1"/>
  <c r="DJ528"/>
  <c r="DJ541" s="1"/>
  <c r="DZ528"/>
  <c r="DZ541" s="1"/>
  <c r="EL528"/>
  <c r="EL541" s="1"/>
  <c r="FK528"/>
  <c r="FT528"/>
  <c r="GJ528"/>
  <c r="GJ541" s="1"/>
  <c r="GZ528"/>
  <c r="GZ541" s="1"/>
  <c r="HP528"/>
  <c r="HP541" s="1"/>
  <c r="IF528"/>
  <c r="IF541" s="1"/>
  <c r="IW528"/>
  <c r="IW541" s="1"/>
  <c r="JM528"/>
  <c r="JM541" s="1"/>
  <c r="KC528"/>
  <c r="KC541" s="1"/>
  <c r="KS528"/>
  <c r="KS541" s="1"/>
  <c r="LI528"/>
  <c r="LI541" s="1"/>
  <c r="LY528"/>
  <c r="LY541" s="1"/>
  <c r="MO528"/>
  <c r="MO541" s="1"/>
  <c r="NE528"/>
  <c r="NE541" s="1"/>
  <c r="NU528"/>
  <c r="NU541" s="1"/>
  <c r="OK528"/>
  <c r="OK541" s="1"/>
  <c r="PA528"/>
  <c r="PA541" s="1"/>
  <c r="PQ528"/>
  <c r="PQ541" s="1"/>
  <c r="QG528"/>
  <c r="QG541" s="1"/>
  <c r="QW528"/>
  <c r="QW541" s="1"/>
  <c r="RM528"/>
  <c r="RM541" s="1"/>
  <c r="SC528"/>
  <c r="SC541" s="1"/>
  <c r="SS528"/>
  <c r="SS541" s="1"/>
  <c r="TI528"/>
  <c r="TI541" s="1"/>
  <c r="TY528"/>
  <c r="TY541" s="1"/>
  <c r="UO528"/>
  <c r="UO541" s="1"/>
  <c r="VE528"/>
  <c r="VE541" s="1"/>
  <c r="VU528"/>
  <c r="VU541" s="1"/>
  <c r="WK528"/>
  <c r="WK541" s="1"/>
  <c r="XA528"/>
  <c r="XA541" s="1"/>
  <c r="XQ528"/>
  <c r="XQ541" s="1"/>
  <c r="YG528"/>
  <c r="YG541" s="1"/>
  <c r="YW528"/>
  <c r="YW541" s="1"/>
  <c r="ZM528"/>
  <c r="ZM541" s="1"/>
  <c r="AAC528"/>
  <c r="AAC541" s="1"/>
  <c r="AAS528"/>
  <c r="AAS541" s="1"/>
  <c r="ABI528"/>
  <c r="ABI541" s="1"/>
  <c r="ABY528"/>
  <c r="ABY541" s="1"/>
  <c r="ACO528"/>
  <c r="ACO541" s="1"/>
  <c r="ADE528"/>
  <c r="ADE541" s="1"/>
  <c r="ADU528"/>
  <c r="ADU541" s="1"/>
  <c r="EX541"/>
  <c r="EX530"/>
  <c r="FG542"/>
  <c r="FG533"/>
  <c r="AZ531"/>
  <c r="AZ542" s="1"/>
  <c r="DK531"/>
  <c r="DK542" s="1"/>
  <c r="FL531"/>
  <c r="HQ531"/>
  <c r="HQ542" s="1"/>
  <c r="KT531"/>
  <c r="KT542" s="1"/>
  <c r="NF531"/>
  <c r="NF542" s="1"/>
  <c r="PR531"/>
  <c r="PR542" s="1"/>
  <c r="SD531"/>
  <c r="SD542" s="1"/>
  <c r="UP531"/>
  <c r="UP542" s="1"/>
  <c r="XB531"/>
  <c r="XB542" s="1"/>
  <c r="ZN531"/>
  <c r="ZN542" s="1"/>
  <c r="ABZ531"/>
  <c r="ABZ542" s="1"/>
  <c r="I531"/>
  <c r="I542" s="1"/>
  <c r="Y531"/>
  <c r="Y542" s="1"/>
  <c r="AO531"/>
  <c r="AO542" s="1"/>
  <c r="BE531"/>
  <c r="BE542" s="1"/>
  <c r="BU531"/>
  <c r="BU542" s="1"/>
  <c r="CJ531"/>
  <c r="CJ542" s="1"/>
  <c r="CR531"/>
  <c r="CR542" s="1"/>
  <c r="DH531"/>
  <c r="DH542" s="1"/>
  <c r="DX531"/>
  <c r="DX542" s="1"/>
  <c r="EJ531"/>
  <c r="EJ542" s="1"/>
  <c r="FD531"/>
  <c r="FR531"/>
  <c r="FR542" s="1"/>
  <c r="GH531"/>
  <c r="GH542" s="1"/>
  <c r="GX531"/>
  <c r="GX542" s="1"/>
  <c r="HN531"/>
  <c r="HN542" s="1"/>
  <c r="ID531"/>
  <c r="ID542" s="1"/>
  <c r="IU531"/>
  <c r="IU542" s="1"/>
  <c r="JK531"/>
  <c r="JK542" s="1"/>
  <c r="KA531"/>
  <c r="KA542" s="1"/>
  <c r="KQ531"/>
  <c r="KQ542" s="1"/>
  <c r="LG531"/>
  <c r="LG542" s="1"/>
  <c r="LW531"/>
  <c r="LW542" s="1"/>
  <c r="MM531"/>
  <c r="MM542" s="1"/>
  <c r="NC531"/>
  <c r="NC542" s="1"/>
  <c r="NS531"/>
  <c r="NS542" s="1"/>
  <c r="OI531"/>
  <c r="OI542" s="1"/>
  <c r="OY531"/>
  <c r="OY542" s="1"/>
  <c r="PO531"/>
  <c r="PO542" s="1"/>
  <c r="QE531"/>
  <c r="QE542" s="1"/>
  <c r="QU531"/>
  <c r="QU542" s="1"/>
  <c r="RK531"/>
  <c r="RK542" s="1"/>
  <c r="SA531"/>
  <c r="SA542" s="1"/>
  <c r="SQ531"/>
  <c r="SQ542" s="1"/>
  <c r="TG531"/>
  <c r="TG542" s="1"/>
  <c r="TW531"/>
  <c r="TW542" s="1"/>
  <c r="UM531"/>
  <c r="UM542" s="1"/>
  <c r="VC531"/>
  <c r="VC542" s="1"/>
  <c r="VS531"/>
  <c r="VS542" s="1"/>
  <c r="WI531"/>
  <c r="WI542" s="1"/>
  <c r="WY531"/>
  <c r="WY542" s="1"/>
  <c r="XO531"/>
  <c r="XO542" s="1"/>
  <c r="YE531"/>
  <c r="YE542" s="1"/>
  <c r="YU531"/>
  <c r="YU542" s="1"/>
  <c r="ZK531"/>
  <c r="ZK542" s="1"/>
  <c r="AAA531"/>
  <c r="AAA542" s="1"/>
  <c r="AAQ531"/>
  <c r="AAQ542" s="1"/>
  <c r="ABG531"/>
  <c r="ABG542" s="1"/>
  <c r="ABW531"/>
  <c r="ABW542" s="1"/>
  <c r="ACM531"/>
  <c r="ACM542" s="1"/>
  <c r="ADC531"/>
  <c r="ADC542" s="1"/>
  <c r="ADS531"/>
  <c r="ADS542" s="1"/>
  <c r="IM531"/>
  <c r="IM528"/>
  <c r="IM526"/>
  <c r="D531"/>
  <c r="D542" s="1"/>
  <c r="G541"/>
  <c r="K541"/>
  <c r="O541"/>
  <c r="AA541"/>
  <c r="AE541"/>
  <c r="AQ541"/>
  <c r="AU541"/>
  <c r="BG541"/>
  <c r="BK541"/>
  <c r="BW541"/>
  <c r="CA541"/>
  <c r="CL541"/>
  <c r="CP541"/>
  <c r="DB541"/>
  <c r="DF541"/>
  <c r="DR541"/>
  <c r="DV541"/>
  <c r="EH541"/>
  <c r="H526"/>
  <c r="L526"/>
  <c r="P526"/>
  <c r="T526"/>
  <c r="X526"/>
  <c r="AB526"/>
  <c r="AF526"/>
  <c r="AJ526"/>
  <c r="AN526"/>
  <c r="AR526"/>
  <c r="AV526"/>
  <c r="AZ526"/>
  <c r="BD526"/>
  <c r="BH526"/>
  <c r="BL526"/>
  <c r="BP526"/>
  <c r="BT526"/>
  <c r="BX526"/>
  <c r="CB526"/>
  <c r="CF526"/>
  <c r="CI526"/>
  <c r="CM526"/>
  <c r="CQ526"/>
  <c r="CU526"/>
  <c r="CY526"/>
  <c r="DC526"/>
  <c r="DG526"/>
  <c r="DK526"/>
  <c r="DO526"/>
  <c r="DS526"/>
  <c r="DW526"/>
  <c r="EA526"/>
  <c r="FC526"/>
  <c r="EE526"/>
  <c r="EI526"/>
  <c r="EM526"/>
  <c r="EQ526"/>
  <c r="EU526"/>
  <c r="EY526"/>
  <c r="FL526"/>
  <c r="FI526"/>
  <c r="FG526"/>
  <c r="FQ526"/>
  <c r="FU526"/>
  <c r="FY526"/>
  <c r="GC526"/>
  <c r="GG526"/>
  <c r="GK526"/>
  <c r="GO526"/>
  <c r="GS526"/>
  <c r="GW526"/>
  <c r="HA526"/>
  <c r="HE526"/>
  <c r="HI526"/>
  <c r="HM526"/>
  <c r="HQ526"/>
  <c r="HU526"/>
  <c r="HY526"/>
  <c r="IC526"/>
  <c r="IG526"/>
  <c r="IK526"/>
  <c r="IP526"/>
  <c r="IT526"/>
  <c r="IX526"/>
  <c r="JB526"/>
  <c r="JF526"/>
  <c r="JJ526"/>
  <c r="JN526"/>
  <c r="JR526"/>
  <c r="JV526"/>
  <c r="JZ526"/>
  <c r="KD526"/>
  <c r="KH526"/>
  <c r="KL526"/>
  <c r="KP526"/>
  <c r="KT526"/>
  <c r="KX526"/>
  <c r="LB526"/>
  <c r="LF526"/>
  <c r="LJ526"/>
  <c r="LN526"/>
  <c r="LR526"/>
  <c r="LV526"/>
  <c r="LZ526"/>
  <c r="MD526"/>
  <c r="MH526"/>
  <c r="ML526"/>
  <c r="MP526"/>
  <c r="MT526"/>
  <c r="MX526"/>
  <c r="NB526"/>
  <c r="NF526"/>
  <c r="NJ526"/>
  <c r="NN526"/>
  <c r="NR526"/>
  <c r="NV526"/>
  <c r="NZ526"/>
  <c r="OD526"/>
  <c r="OH526"/>
  <c r="OL526"/>
  <c r="OP526"/>
  <c r="OT526"/>
  <c r="OX526"/>
  <c r="PB526"/>
  <c r="PF526"/>
  <c r="PJ526"/>
  <c r="PN526"/>
  <c r="PR526"/>
  <c r="PV526"/>
  <c r="PZ526"/>
  <c r="QD526"/>
  <c r="QH526"/>
  <c r="QL526"/>
  <c r="QP526"/>
  <c r="QT526"/>
  <c r="QX526"/>
  <c r="RB526"/>
  <c r="RF526"/>
  <c r="RJ526"/>
  <c r="RN526"/>
  <c r="RR526"/>
  <c r="RV526"/>
  <c r="RZ526"/>
  <c r="SD526"/>
  <c r="SH526"/>
  <c r="SL526"/>
  <c r="SP526"/>
  <c r="ST526"/>
  <c r="SX526"/>
  <c r="TB526"/>
  <c r="TF526"/>
  <c r="TJ526"/>
  <c r="TN526"/>
  <c r="TR526"/>
  <c r="TV526"/>
  <c r="TZ526"/>
  <c r="UD526"/>
  <c r="UH526"/>
  <c r="UL526"/>
  <c r="UP526"/>
  <c r="UT526"/>
  <c r="UX526"/>
  <c r="VB526"/>
  <c r="VF526"/>
  <c r="VJ526"/>
  <c r="VN526"/>
  <c r="VR526"/>
  <c r="VV526"/>
  <c r="VZ526"/>
  <c r="WD526"/>
  <c r="WH526"/>
  <c r="WL526"/>
  <c r="WP526"/>
  <c r="WT526"/>
  <c r="WX526"/>
  <c r="XB526"/>
  <c r="XF526"/>
  <c r="XJ526"/>
  <c r="XN526"/>
  <c r="XR526"/>
  <c r="XV526"/>
  <c r="XZ526"/>
  <c r="YD526"/>
  <c r="YH526"/>
  <c r="YL526"/>
  <c r="YP526"/>
  <c r="YT526"/>
  <c r="YX526"/>
  <c r="ZB526"/>
  <c r="ZF526"/>
  <c r="ZJ526"/>
  <c r="ZN526"/>
  <c r="ZR526"/>
  <c r="ZV526"/>
  <c r="ZZ526"/>
  <c r="AAD526"/>
  <c r="AAH526"/>
  <c r="AAL526"/>
  <c r="AAP526"/>
  <c r="AAT526"/>
  <c r="AAX526"/>
  <c r="ABB526"/>
  <c r="ABF526"/>
  <c r="ABJ526"/>
  <c r="ABN526"/>
  <c r="ABR526"/>
  <c r="ABV526"/>
  <c r="ABZ526"/>
  <c r="ACD526"/>
  <c r="ACH526"/>
  <c r="ACL526"/>
  <c r="ACP526"/>
  <c r="ACT526"/>
  <c r="ACX526"/>
  <c r="ADB526"/>
  <c r="ADF526"/>
  <c r="ADJ526"/>
  <c r="ADN526"/>
  <c r="ADR526"/>
  <c r="ADV526"/>
  <c r="ADZ526"/>
  <c r="AED526"/>
  <c r="AEH526"/>
  <c r="H528"/>
  <c r="L528"/>
  <c r="P528"/>
  <c r="T528"/>
  <c r="X528"/>
  <c r="AB528"/>
  <c r="AF528"/>
  <c r="AJ528"/>
  <c r="AN528"/>
  <c r="AR528"/>
  <c r="AV528"/>
  <c r="AZ528"/>
  <c r="BD528"/>
  <c r="BH528"/>
  <c r="BL528"/>
  <c r="BP528"/>
  <c r="BT528"/>
  <c r="BX528"/>
  <c r="CB528"/>
  <c r="CF528"/>
  <c r="CI528"/>
  <c r="CM528"/>
  <c r="CQ528"/>
  <c r="CU528"/>
  <c r="CY528"/>
  <c r="DC528"/>
  <c r="DG528"/>
  <c r="DK528"/>
  <c r="DO528"/>
  <c r="DS528"/>
  <c r="DW528"/>
  <c r="EA528"/>
  <c r="FC528"/>
  <c r="EE528"/>
  <c r="EI528"/>
  <c r="EM528"/>
  <c r="EM541" s="1"/>
  <c r="EQ528"/>
  <c r="EQ541" s="1"/>
  <c r="EU528"/>
  <c r="EU541" s="1"/>
  <c r="EY528"/>
  <c r="FL528"/>
  <c r="FI528"/>
  <c r="FG528"/>
  <c r="FQ528"/>
  <c r="FU528"/>
  <c r="FY528"/>
  <c r="GC528"/>
  <c r="GC541" s="1"/>
  <c r="GG528"/>
  <c r="GG541" s="1"/>
  <c r="GK528"/>
  <c r="GK541" s="1"/>
  <c r="GO528"/>
  <c r="GO541" s="1"/>
  <c r="GS528"/>
  <c r="GS541" s="1"/>
  <c r="GW528"/>
  <c r="GW541" s="1"/>
  <c r="HA528"/>
  <c r="HA541" s="1"/>
  <c r="HE528"/>
  <c r="HE541" s="1"/>
  <c r="HI528"/>
  <c r="HI541" s="1"/>
  <c r="HM528"/>
  <c r="HM541" s="1"/>
  <c r="HQ528"/>
  <c r="HQ541" s="1"/>
  <c r="HU528"/>
  <c r="HU541" s="1"/>
  <c r="HY528"/>
  <c r="HY541" s="1"/>
  <c r="IC528"/>
  <c r="IC541" s="1"/>
  <c r="IG528"/>
  <c r="IG541" s="1"/>
  <c r="IK528"/>
  <c r="IK541" s="1"/>
  <c r="IP528"/>
  <c r="IP541" s="1"/>
  <c r="IT528"/>
  <c r="IT541" s="1"/>
  <c r="IX528"/>
  <c r="IX541" s="1"/>
  <c r="JB528"/>
  <c r="JB541" s="1"/>
  <c r="JF528"/>
  <c r="JF541" s="1"/>
  <c r="JJ528"/>
  <c r="JJ541" s="1"/>
  <c r="JN528"/>
  <c r="JN541" s="1"/>
  <c r="JR528"/>
  <c r="JR541" s="1"/>
  <c r="JV528"/>
  <c r="JV541" s="1"/>
  <c r="JZ528"/>
  <c r="JZ541" s="1"/>
  <c r="KD528"/>
  <c r="KD541" s="1"/>
  <c r="KH528"/>
  <c r="KH541" s="1"/>
  <c r="KL528"/>
  <c r="KL541" s="1"/>
  <c r="KP528"/>
  <c r="KP541" s="1"/>
  <c r="KT528"/>
  <c r="KT541" s="1"/>
  <c r="KX528"/>
  <c r="KX541" s="1"/>
  <c r="LB528"/>
  <c r="LB541" s="1"/>
  <c r="LF528"/>
  <c r="LF541" s="1"/>
  <c r="LJ528"/>
  <c r="LJ541" s="1"/>
  <c r="LN528"/>
  <c r="LN541" s="1"/>
  <c r="LR528"/>
  <c r="LR541" s="1"/>
  <c r="LV528"/>
  <c r="LV541" s="1"/>
  <c r="LZ528"/>
  <c r="LZ541" s="1"/>
  <c r="MD528"/>
  <c r="MD541" s="1"/>
  <c r="MH528"/>
  <c r="MH541" s="1"/>
  <c r="ML528"/>
  <c r="ML541" s="1"/>
  <c r="MP528"/>
  <c r="MP541" s="1"/>
  <c r="MT528"/>
  <c r="MT541" s="1"/>
  <c r="MX528"/>
  <c r="MX541" s="1"/>
  <c r="NB528"/>
  <c r="NB541" s="1"/>
  <c r="NF528"/>
  <c r="NF541" s="1"/>
  <c r="NJ528"/>
  <c r="NJ541" s="1"/>
  <c r="NN528"/>
  <c r="NN541" s="1"/>
  <c r="NR528"/>
  <c r="NR541" s="1"/>
  <c r="NV528"/>
  <c r="NV541" s="1"/>
  <c r="NZ528"/>
  <c r="NZ541" s="1"/>
  <c r="OD528"/>
  <c r="OD541" s="1"/>
  <c r="OH528"/>
  <c r="OH541" s="1"/>
  <c r="OL528"/>
  <c r="OL541" s="1"/>
  <c r="OP528"/>
  <c r="OP541" s="1"/>
  <c r="OT528"/>
  <c r="OT541" s="1"/>
  <c r="OX528"/>
  <c r="OX541" s="1"/>
  <c r="PB528"/>
  <c r="PB541" s="1"/>
  <c r="PF528"/>
  <c r="PF541" s="1"/>
  <c r="PJ528"/>
  <c r="PJ541" s="1"/>
  <c r="PN528"/>
  <c r="PN541" s="1"/>
  <c r="PR528"/>
  <c r="PR541" s="1"/>
  <c r="PV528"/>
  <c r="PV541" s="1"/>
  <c r="PZ528"/>
  <c r="PZ541" s="1"/>
  <c r="QD528"/>
  <c r="QD541" s="1"/>
  <c r="QH528"/>
  <c r="QH541" s="1"/>
  <c r="QL528"/>
  <c r="QL541" s="1"/>
  <c r="QP528"/>
  <c r="QP541" s="1"/>
  <c r="QT528"/>
  <c r="QT541" s="1"/>
  <c r="QX528"/>
  <c r="QX541" s="1"/>
  <c r="RB528"/>
  <c r="RB541" s="1"/>
  <c r="RF528"/>
  <c r="RF541" s="1"/>
  <c r="RJ528"/>
  <c r="RJ541" s="1"/>
  <c r="RN528"/>
  <c r="RN541" s="1"/>
  <c r="RR528"/>
  <c r="RR541" s="1"/>
  <c r="RV528"/>
  <c r="RV541" s="1"/>
  <c r="RZ528"/>
  <c r="RZ541" s="1"/>
  <c r="SD528"/>
  <c r="SD541" s="1"/>
  <c r="SH528"/>
  <c r="SH541" s="1"/>
  <c r="SL528"/>
  <c r="SL541" s="1"/>
  <c r="SP528"/>
  <c r="SP541" s="1"/>
  <c r="ST528"/>
  <c r="ST541" s="1"/>
  <c r="SX528"/>
  <c r="SX541" s="1"/>
  <c r="TB528"/>
  <c r="TB541" s="1"/>
  <c r="TF528"/>
  <c r="TF541" s="1"/>
  <c r="TJ528"/>
  <c r="TJ541" s="1"/>
  <c r="TN528"/>
  <c r="TN541" s="1"/>
  <c r="TR528"/>
  <c r="TR541" s="1"/>
  <c r="TV528"/>
  <c r="TV541" s="1"/>
  <c r="TZ528"/>
  <c r="TZ541" s="1"/>
  <c r="UD528"/>
  <c r="UD541" s="1"/>
  <c r="UH528"/>
  <c r="UH541" s="1"/>
  <c r="UL528"/>
  <c r="UL541" s="1"/>
  <c r="UP528"/>
  <c r="UP541" s="1"/>
  <c r="UT528"/>
  <c r="UT541" s="1"/>
  <c r="UX528"/>
  <c r="UX541" s="1"/>
  <c r="VB528"/>
  <c r="VB541" s="1"/>
  <c r="VF528"/>
  <c r="VF541" s="1"/>
  <c r="VJ528"/>
  <c r="VJ541" s="1"/>
  <c r="VN528"/>
  <c r="VN541" s="1"/>
  <c r="VR528"/>
  <c r="VR541" s="1"/>
  <c r="VV528"/>
  <c r="VV541" s="1"/>
  <c r="VZ528"/>
  <c r="VZ541" s="1"/>
  <c r="WD528"/>
  <c r="WD541" s="1"/>
  <c r="WH528"/>
  <c r="WH541" s="1"/>
  <c r="WL528"/>
  <c r="WL541" s="1"/>
  <c r="WP528"/>
  <c r="WP541" s="1"/>
  <c r="WT528"/>
  <c r="WT541" s="1"/>
  <c r="WX528"/>
  <c r="WX541" s="1"/>
  <c r="XB528"/>
  <c r="XB541" s="1"/>
  <c r="XF528"/>
  <c r="XF541" s="1"/>
  <c r="XJ528"/>
  <c r="XJ541" s="1"/>
  <c r="XN528"/>
  <c r="XN541" s="1"/>
  <c r="XR528"/>
  <c r="XR541" s="1"/>
  <c r="XV528"/>
  <c r="XV541" s="1"/>
  <c r="XZ528"/>
  <c r="XZ541" s="1"/>
  <c r="YD528"/>
  <c r="YD541" s="1"/>
  <c r="YH528"/>
  <c r="YH541" s="1"/>
  <c r="YL528"/>
  <c r="YL541" s="1"/>
  <c r="YP528"/>
  <c r="YP541" s="1"/>
  <c r="YT528"/>
  <c r="YT541" s="1"/>
  <c r="YX528"/>
  <c r="YX541" s="1"/>
  <c r="ZB528"/>
  <c r="ZB541" s="1"/>
  <c r="ZF528"/>
  <c r="ZF541" s="1"/>
  <c r="ZJ528"/>
  <c r="ZJ541" s="1"/>
  <c r="ZN528"/>
  <c r="ZN541" s="1"/>
  <c r="ZR528"/>
  <c r="ZR541" s="1"/>
  <c r="ZV528"/>
  <c r="ZV541" s="1"/>
  <c r="ZZ528"/>
  <c r="ZZ541" s="1"/>
  <c r="AAD528"/>
  <c r="AAD541" s="1"/>
  <c r="AAH528"/>
  <c r="AAH541" s="1"/>
  <c r="AAL528"/>
  <c r="AAL541" s="1"/>
  <c r="AAP528"/>
  <c r="AAP541" s="1"/>
  <c r="AAT528"/>
  <c r="AAT541" s="1"/>
  <c r="AAX528"/>
  <c r="AAX541" s="1"/>
  <c r="ABB528"/>
  <c r="ABB541" s="1"/>
  <c r="ABF528"/>
  <c r="ABF541" s="1"/>
  <c r="ABJ528"/>
  <c r="ABJ541" s="1"/>
  <c r="ABN528"/>
  <c r="ABN541" s="1"/>
  <c r="ABR528"/>
  <c r="ABR541" s="1"/>
  <c r="ABV528"/>
  <c r="ABV541" s="1"/>
  <c r="ABZ528"/>
  <c r="ABZ541" s="1"/>
  <c r="ACD528"/>
  <c r="ACD541" s="1"/>
  <c r="ACH528"/>
  <c r="ACH541" s="1"/>
  <c r="ACL528"/>
  <c r="ACL541" s="1"/>
  <c r="ACP528"/>
  <c r="ACP541" s="1"/>
  <c r="ACT528"/>
  <c r="ACT541" s="1"/>
  <c r="ACX528"/>
  <c r="ACX541" s="1"/>
  <c r="ADB528"/>
  <c r="ADB541" s="1"/>
  <c r="ADF528"/>
  <c r="ADF541" s="1"/>
  <c r="ADJ528"/>
  <c r="ADJ541" s="1"/>
  <c r="ADN528"/>
  <c r="ADN541" s="1"/>
  <c r="ADR528"/>
  <c r="ADR541" s="1"/>
  <c r="ADV528"/>
  <c r="ADV541" s="1"/>
  <c r="ADZ528"/>
  <c r="ADZ541" s="1"/>
  <c r="AED528"/>
  <c r="AED541" s="1"/>
  <c r="AEH528"/>
  <c r="G526"/>
  <c r="K526"/>
  <c r="O526"/>
  <c r="S526"/>
  <c r="W526"/>
  <c r="AA526"/>
  <c r="AE526"/>
  <c r="AI526"/>
  <c r="AM526"/>
  <c r="AQ526"/>
  <c r="AU526"/>
  <c r="AY526"/>
  <c r="BC526"/>
  <c r="BG526"/>
  <c r="BK526"/>
  <c r="BO526"/>
  <c r="BS526"/>
  <c r="BW526"/>
  <c r="CA526"/>
  <c r="CE526"/>
  <c r="FB526"/>
  <c r="CL526"/>
  <c r="CP526"/>
  <c r="CT526"/>
  <c r="CX526"/>
  <c r="DB526"/>
  <c r="DF526"/>
  <c r="DJ526"/>
  <c r="DN526"/>
  <c r="DR526"/>
  <c r="DV526"/>
  <c r="DZ526"/>
  <c r="ED526"/>
  <c r="EH526"/>
  <c r="EL526"/>
  <c r="EP526"/>
  <c r="ET526"/>
  <c r="EX526"/>
  <c r="FK526"/>
  <c r="FF526"/>
  <c r="FM526"/>
  <c r="FP526"/>
  <c r="FT526"/>
  <c r="FX526"/>
  <c r="GB526"/>
  <c r="GF526"/>
  <c r="GJ526"/>
  <c r="GN526"/>
  <c r="GR526"/>
  <c r="GV526"/>
  <c r="GZ526"/>
  <c r="HD526"/>
  <c r="HH526"/>
  <c r="HL526"/>
  <c r="HP526"/>
  <c r="HT526"/>
  <c r="HX526"/>
  <c r="IB526"/>
  <c r="IF526"/>
  <c r="IJ526"/>
  <c r="IO526"/>
  <c r="IS526"/>
  <c r="IW526"/>
  <c r="JA526"/>
  <c r="JE526"/>
  <c r="JI526"/>
  <c r="JM526"/>
  <c r="JQ526"/>
  <c r="JU526"/>
  <c r="JY526"/>
  <c r="KC526"/>
  <c r="KG526"/>
  <c r="KK526"/>
  <c r="KO526"/>
  <c r="KS526"/>
  <c r="KW526"/>
  <c r="LA526"/>
  <c r="LE526"/>
  <c r="LI526"/>
  <c r="LM526"/>
  <c r="LQ526"/>
  <c r="LU526"/>
  <c r="LY526"/>
  <c r="MC526"/>
  <c r="MG526"/>
  <c r="MK526"/>
  <c r="MO526"/>
  <c r="MS526"/>
  <c r="MW526"/>
  <c r="NA526"/>
  <c r="NE526"/>
  <c r="NI526"/>
  <c r="NM526"/>
  <c r="NQ526"/>
  <c r="NU526"/>
  <c r="NY526"/>
  <c r="OC526"/>
  <c r="OG526"/>
  <c r="OK526"/>
  <c r="OO526"/>
  <c r="OS526"/>
  <c r="OW526"/>
  <c r="PA526"/>
  <c r="PE526"/>
  <c r="PI526"/>
  <c r="PM526"/>
  <c r="PQ526"/>
  <c r="PU526"/>
  <c r="PY526"/>
  <c r="QC526"/>
  <c r="QG526"/>
  <c r="QK526"/>
  <c r="QO526"/>
  <c r="QS526"/>
  <c r="QW526"/>
  <c r="RA526"/>
  <c r="RE526"/>
  <c r="RI526"/>
  <c r="RM526"/>
  <c r="RQ526"/>
  <c r="RU526"/>
  <c r="RY526"/>
  <c r="SC526"/>
  <c r="SG526"/>
  <c r="SK526"/>
  <c r="SO526"/>
  <c r="SS526"/>
  <c r="SW526"/>
  <c r="TA526"/>
  <c r="TE526"/>
  <c r="TI526"/>
  <c r="TM526"/>
  <c r="TQ526"/>
  <c r="TU526"/>
  <c r="TY526"/>
  <c r="UC526"/>
  <c r="UG526"/>
  <c r="UK526"/>
  <c r="UO526"/>
  <c r="US526"/>
  <c r="UW526"/>
  <c r="VA526"/>
  <c r="VE526"/>
  <c r="VI526"/>
  <c r="VM526"/>
  <c r="VQ526"/>
  <c r="VU526"/>
  <c r="VY526"/>
  <c r="WC526"/>
  <c r="WG526"/>
  <c r="WK526"/>
  <c r="WO526"/>
  <c r="WS526"/>
  <c r="WW526"/>
  <c r="XA526"/>
  <c r="XE526"/>
  <c r="XI526"/>
  <c r="XM526"/>
  <c r="XQ526"/>
  <c r="XU526"/>
  <c r="XY526"/>
  <c r="YC526"/>
  <c r="YG526"/>
  <c r="YK526"/>
  <c r="YO526"/>
  <c r="YS526"/>
  <c r="YW526"/>
  <c r="ZA526"/>
  <c r="ZE526"/>
  <c r="ZI526"/>
  <c r="ZM526"/>
  <c r="ZQ526"/>
  <c r="ZU526"/>
  <c r="ZY526"/>
  <c r="AAC526"/>
  <c r="AAG526"/>
  <c r="AAK526"/>
  <c r="AAO526"/>
  <c r="AAS526"/>
  <c r="AAW526"/>
  <c r="ABA526"/>
  <c r="ABE526"/>
  <c r="ABG526"/>
  <c r="ABK526"/>
  <c r="ABO526"/>
  <c r="ABS526"/>
  <c r="ABW526"/>
  <c r="ACA526"/>
  <c r="ACE526"/>
  <c r="ACI526"/>
  <c r="ACM526"/>
  <c r="ACQ526"/>
  <c r="ACU526"/>
  <c r="ACY526"/>
  <c r="ADC526"/>
  <c r="ADG526"/>
  <c r="ADK526"/>
  <c r="ADO526"/>
  <c r="ADS526"/>
  <c r="ADW526"/>
  <c r="AEA526"/>
  <c r="AEE526"/>
  <c r="E528"/>
  <c r="I528"/>
  <c r="M528"/>
  <c r="Q528"/>
  <c r="U528"/>
  <c r="Y528"/>
  <c r="AC528"/>
  <c r="AG528"/>
  <c r="AK528"/>
  <c r="AO528"/>
  <c r="AS528"/>
  <c r="AW528"/>
  <c r="BA528"/>
  <c r="BE528"/>
  <c r="BI528"/>
  <c r="BM528"/>
  <c r="BQ528"/>
  <c r="BU528"/>
  <c r="BY528"/>
  <c r="CC528"/>
  <c r="CG528"/>
  <c r="CJ528"/>
  <c r="CN528"/>
  <c r="CR528"/>
  <c r="CV528"/>
  <c r="CZ528"/>
  <c r="DD528"/>
  <c r="DH528"/>
  <c r="DL528"/>
  <c r="DP528"/>
  <c r="DT528"/>
  <c r="DX528"/>
  <c r="EB528"/>
  <c r="EF528"/>
  <c r="EJ528"/>
  <c r="EN528"/>
  <c r="EN541" s="1"/>
  <c r="ER528"/>
  <c r="ER541" s="1"/>
  <c r="EV528"/>
  <c r="EV541" s="1"/>
  <c r="FD528"/>
  <c r="EZ528"/>
  <c r="FJ528"/>
  <c r="FN528"/>
  <c r="FR528"/>
  <c r="FV528"/>
  <c r="FZ528"/>
  <c r="GD528"/>
  <c r="GD541" s="1"/>
  <c r="GH528"/>
  <c r="GH541" s="1"/>
  <c r="GL528"/>
  <c r="GL541" s="1"/>
  <c r="GP528"/>
  <c r="GP541" s="1"/>
  <c r="GT528"/>
  <c r="GT541" s="1"/>
  <c r="GX528"/>
  <c r="GX541" s="1"/>
  <c r="HB528"/>
  <c r="HB541" s="1"/>
  <c r="HF528"/>
  <c r="HF541" s="1"/>
  <c r="HJ528"/>
  <c r="HJ541" s="1"/>
  <c r="HN528"/>
  <c r="HN541" s="1"/>
  <c r="HR528"/>
  <c r="HR541" s="1"/>
  <c r="HV528"/>
  <c r="HV541" s="1"/>
  <c r="HZ528"/>
  <c r="HZ541" s="1"/>
  <c r="ID528"/>
  <c r="ID541" s="1"/>
  <c r="IH528"/>
  <c r="IH541" s="1"/>
  <c r="IL528"/>
  <c r="IL541" s="1"/>
  <c r="IQ528"/>
  <c r="IQ541" s="1"/>
  <c r="IU528"/>
  <c r="IU541" s="1"/>
  <c r="IY528"/>
  <c r="IY541" s="1"/>
  <c r="JC528"/>
  <c r="JC541" s="1"/>
  <c r="JG528"/>
  <c r="JG541" s="1"/>
  <c r="JK528"/>
  <c r="JK541" s="1"/>
  <c r="JO528"/>
  <c r="JO541" s="1"/>
  <c r="JS528"/>
  <c r="JS541" s="1"/>
  <c r="JW528"/>
  <c r="JW541" s="1"/>
  <c r="KA528"/>
  <c r="KA541" s="1"/>
  <c r="KE528"/>
  <c r="KE541" s="1"/>
  <c r="KI528"/>
  <c r="KI541" s="1"/>
  <c r="KM528"/>
  <c r="KM541" s="1"/>
  <c r="KQ528"/>
  <c r="KQ541" s="1"/>
  <c r="KU528"/>
  <c r="KU541" s="1"/>
  <c r="KY528"/>
  <c r="KY541" s="1"/>
  <c r="LC528"/>
  <c r="LC541" s="1"/>
  <c r="LG528"/>
  <c r="LG541" s="1"/>
  <c r="LK528"/>
  <c r="LK541" s="1"/>
  <c r="LO528"/>
  <c r="LO541" s="1"/>
  <c r="LS528"/>
  <c r="LS541" s="1"/>
  <c r="LW528"/>
  <c r="LW541" s="1"/>
  <c r="MA528"/>
  <c r="MA541" s="1"/>
  <c r="ME528"/>
  <c r="ME541" s="1"/>
  <c r="MI528"/>
  <c r="MI541" s="1"/>
  <c r="MM528"/>
  <c r="MM541" s="1"/>
  <c r="MQ528"/>
  <c r="MQ541" s="1"/>
  <c r="MU528"/>
  <c r="MU541" s="1"/>
  <c r="MY528"/>
  <c r="MY541" s="1"/>
  <c r="NC528"/>
  <c r="NC541" s="1"/>
  <c r="NG528"/>
  <c r="NG541" s="1"/>
  <c r="NK528"/>
  <c r="NK541" s="1"/>
  <c r="NO528"/>
  <c r="NO541" s="1"/>
  <c r="NS528"/>
  <c r="NS541" s="1"/>
  <c r="NW528"/>
  <c r="NW541" s="1"/>
  <c r="OA528"/>
  <c r="OA541" s="1"/>
  <c r="OE528"/>
  <c r="OE541" s="1"/>
  <c r="OI528"/>
  <c r="OI541" s="1"/>
  <c r="OM528"/>
  <c r="OM541" s="1"/>
  <c r="OQ528"/>
  <c r="OQ541" s="1"/>
  <c r="OU528"/>
  <c r="OU541" s="1"/>
  <c r="OY528"/>
  <c r="OY541" s="1"/>
  <c r="PC528"/>
  <c r="PC541" s="1"/>
  <c r="PG528"/>
  <c r="PG541" s="1"/>
  <c r="PK528"/>
  <c r="PK541" s="1"/>
  <c r="PO528"/>
  <c r="PO541" s="1"/>
  <c r="PS528"/>
  <c r="PS541" s="1"/>
  <c r="PW528"/>
  <c r="PW541" s="1"/>
  <c r="QA528"/>
  <c r="QA541" s="1"/>
  <c r="QE528"/>
  <c r="QE541" s="1"/>
  <c r="QI528"/>
  <c r="QI541" s="1"/>
  <c r="QM528"/>
  <c r="QM541" s="1"/>
  <c r="QQ528"/>
  <c r="QQ541" s="1"/>
  <c r="QU528"/>
  <c r="QU541" s="1"/>
  <c r="QY528"/>
  <c r="QY541" s="1"/>
  <c r="RC528"/>
  <c r="RC541" s="1"/>
  <c r="RG528"/>
  <c r="RG541" s="1"/>
  <c r="RK528"/>
  <c r="RK541" s="1"/>
  <c r="RO528"/>
  <c r="RO541" s="1"/>
  <c r="RS528"/>
  <c r="RS541" s="1"/>
  <c r="RW528"/>
  <c r="RW541" s="1"/>
  <c r="SA528"/>
  <c r="SA541" s="1"/>
  <c r="SE528"/>
  <c r="SE541" s="1"/>
  <c r="SI528"/>
  <c r="SI541" s="1"/>
  <c r="SM528"/>
  <c r="SM541" s="1"/>
  <c r="SQ528"/>
  <c r="SQ541" s="1"/>
  <c r="SU528"/>
  <c r="SU541" s="1"/>
  <c r="SY528"/>
  <c r="SY541" s="1"/>
  <c r="TC528"/>
  <c r="TC541" s="1"/>
  <c r="TG528"/>
  <c r="TG541" s="1"/>
  <c r="TK528"/>
  <c r="TK541" s="1"/>
  <c r="TO528"/>
  <c r="TO541" s="1"/>
  <c r="TS528"/>
  <c r="TS541" s="1"/>
  <c r="TW528"/>
  <c r="TW541" s="1"/>
  <c r="UA528"/>
  <c r="UA541" s="1"/>
  <c r="UE528"/>
  <c r="UE541" s="1"/>
  <c r="UI528"/>
  <c r="UI541" s="1"/>
  <c r="UM528"/>
  <c r="UM541" s="1"/>
  <c r="UQ528"/>
  <c r="UQ541" s="1"/>
  <c r="UU528"/>
  <c r="UU541" s="1"/>
  <c r="UY528"/>
  <c r="UY541" s="1"/>
  <c r="VC528"/>
  <c r="VC541" s="1"/>
  <c r="VG528"/>
  <c r="VG541" s="1"/>
  <c r="VK528"/>
  <c r="VK541" s="1"/>
  <c r="VO528"/>
  <c r="VO541" s="1"/>
  <c r="VS528"/>
  <c r="VS541" s="1"/>
  <c r="VW528"/>
  <c r="VW541" s="1"/>
  <c r="WA528"/>
  <c r="WA541" s="1"/>
  <c r="WE528"/>
  <c r="WE541" s="1"/>
  <c r="WI528"/>
  <c r="WI541" s="1"/>
  <c r="WM528"/>
  <c r="WM541" s="1"/>
  <c r="WQ528"/>
  <c r="WQ541" s="1"/>
  <c r="WU528"/>
  <c r="WU541" s="1"/>
  <c r="WY528"/>
  <c r="WY541" s="1"/>
  <c r="XC528"/>
  <c r="XC541" s="1"/>
  <c r="XG528"/>
  <c r="XG541" s="1"/>
  <c r="XK528"/>
  <c r="XK541" s="1"/>
  <c r="XO528"/>
  <c r="XO541" s="1"/>
  <c r="XS528"/>
  <c r="XS541" s="1"/>
  <c r="XW528"/>
  <c r="XW541" s="1"/>
  <c r="YA528"/>
  <c r="YA541" s="1"/>
  <c r="YE528"/>
  <c r="YE541" s="1"/>
  <c r="YI528"/>
  <c r="YI541" s="1"/>
  <c r="YM528"/>
  <c r="YM541" s="1"/>
  <c r="YQ528"/>
  <c r="YQ541" s="1"/>
  <c r="YU528"/>
  <c r="YU541" s="1"/>
  <c r="YY528"/>
  <c r="YY541" s="1"/>
  <c r="ZC528"/>
  <c r="ZC541" s="1"/>
  <c r="ZG528"/>
  <c r="ZG541" s="1"/>
  <c r="ZK528"/>
  <c r="ZK541" s="1"/>
  <c r="ZO528"/>
  <c r="ZO541" s="1"/>
  <c r="ZS528"/>
  <c r="ZS541" s="1"/>
  <c r="ZW528"/>
  <c r="ZW541" s="1"/>
  <c r="AAA528"/>
  <c r="AAA541" s="1"/>
  <c r="AAE528"/>
  <c r="AAE541" s="1"/>
  <c r="AAI528"/>
  <c r="AAI541" s="1"/>
  <c r="AAM528"/>
  <c r="AAM541" s="1"/>
  <c r="AAQ528"/>
  <c r="AAQ541" s="1"/>
  <c r="AAU528"/>
  <c r="AAU541" s="1"/>
  <c r="AAY528"/>
  <c r="AAY541" s="1"/>
  <c r="ABC528"/>
  <c r="ABC541" s="1"/>
  <c r="ABG528"/>
  <c r="ABG541" s="1"/>
  <c r="ABK528"/>
  <c r="ABK541" s="1"/>
  <c r="ABO528"/>
  <c r="ABO541" s="1"/>
  <c r="ABS528"/>
  <c r="ABS541" s="1"/>
  <c r="ABW528"/>
  <c r="ABW541" s="1"/>
  <c r="ACA528"/>
  <c r="ACA541" s="1"/>
  <c r="ACE528"/>
  <c r="ACE541" s="1"/>
  <c r="ACI528"/>
  <c r="ACI541" s="1"/>
  <c r="ACM528"/>
  <c r="ACM541" s="1"/>
  <c r="ACQ528"/>
  <c r="ACQ541" s="1"/>
  <c r="ACU528"/>
  <c r="ACU541" s="1"/>
  <c r="ACY528"/>
  <c r="ACY541" s="1"/>
  <c r="ADC528"/>
  <c r="ADC541" s="1"/>
  <c r="ADG528"/>
  <c r="ADG541" s="1"/>
  <c r="ADK528"/>
  <c r="ADK541" s="1"/>
  <c r="ADO528"/>
  <c r="ADO541" s="1"/>
  <c r="ADS528"/>
  <c r="ADS541" s="1"/>
  <c r="ADW528"/>
  <c r="ADW541" s="1"/>
  <c r="AEA528"/>
  <c r="AEA541" s="1"/>
  <c r="AEE528"/>
  <c r="AEE541" s="1"/>
  <c r="D528"/>
  <c r="CP531"/>
  <c r="CP542" s="1"/>
  <c r="CT531"/>
  <c r="CT542" s="1"/>
  <c r="CX531"/>
  <c r="CX542" s="1"/>
  <c r="DB531"/>
  <c r="DB542" s="1"/>
  <c r="DF531"/>
  <c r="DF542" s="1"/>
  <c r="DJ531"/>
  <c r="DJ542" s="1"/>
  <c r="DN531"/>
  <c r="DN542" s="1"/>
  <c r="DR531"/>
  <c r="DR542" s="1"/>
  <c r="DV531"/>
  <c r="DV542" s="1"/>
  <c r="DZ531"/>
  <c r="DZ542" s="1"/>
  <c r="ED531"/>
  <c r="ED542" s="1"/>
  <c r="EH531"/>
  <c r="EH542" s="1"/>
  <c r="EL531"/>
  <c r="EL542" s="1"/>
  <c r="EP531"/>
  <c r="EP542" s="1"/>
  <c r="ET531"/>
  <c r="ET542" s="1"/>
  <c r="EX531"/>
  <c r="EX534" s="1"/>
  <c r="FK531"/>
  <c r="FF531"/>
  <c r="FM531"/>
  <c r="FP531"/>
  <c r="FP542" s="1"/>
  <c r="FT531"/>
  <c r="FT542" s="1"/>
  <c r="FX531"/>
  <c r="FX542" s="1"/>
  <c r="GB531"/>
  <c r="GB542" s="1"/>
  <c r="GF531"/>
  <c r="GF542" s="1"/>
  <c r="GJ531"/>
  <c r="GJ542" s="1"/>
  <c r="GN531"/>
  <c r="GN542" s="1"/>
  <c r="GR531"/>
  <c r="GR542" s="1"/>
  <c r="GV531"/>
  <c r="GV542" s="1"/>
  <c r="GZ531"/>
  <c r="GZ542" s="1"/>
  <c r="HD531"/>
  <c r="HD542" s="1"/>
  <c r="HH531"/>
  <c r="HH542" s="1"/>
  <c r="HL531"/>
  <c r="HL542" s="1"/>
  <c r="HP531"/>
  <c r="HP542" s="1"/>
  <c r="HT531"/>
  <c r="HT542" s="1"/>
  <c r="HX531"/>
  <c r="HX542" s="1"/>
  <c r="IB531"/>
  <c r="IB542" s="1"/>
  <c r="IF531"/>
  <c r="IF542" s="1"/>
  <c r="IJ531"/>
  <c r="IJ542" s="1"/>
  <c r="IO531"/>
  <c r="IO542" s="1"/>
  <c r="IS531"/>
  <c r="IS542" s="1"/>
  <c r="IW531"/>
  <c r="IW542" s="1"/>
  <c r="JA531"/>
  <c r="JA542" s="1"/>
  <c r="JE531"/>
  <c r="JE542" s="1"/>
  <c r="JI531"/>
  <c r="JI542" s="1"/>
  <c r="JM531"/>
  <c r="JM542" s="1"/>
  <c r="JQ531"/>
  <c r="JQ542" s="1"/>
  <c r="JU531"/>
  <c r="JU542" s="1"/>
  <c r="JY531"/>
  <c r="JY542" s="1"/>
  <c r="KC531"/>
  <c r="KC542" s="1"/>
  <c r="KG531"/>
  <c r="KG542" s="1"/>
  <c r="KK531"/>
  <c r="KK542" s="1"/>
  <c r="KO531"/>
  <c r="KO542" s="1"/>
  <c r="KS531"/>
  <c r="KS542" s="1"/>
  <c r="KW531"/>
  <c r="KW542" s="1"/>
  <c r="LA531"/>
  <c r="LA542" s="1"/>
  <c r="LE531"/>
  <c r="LE542" s="1"/>
  <c r="LI531"/>
  <c r="LI542" s="1"/>
  <c r="LM531"/>
  <c r="LM542" s="1"/>
  <c r="LQ531"/>
  <c r="LQ542" s="1"/>
  <c r="LU531"/>
  <c r="LU542" s="1"/>
  <c r="LY531"/>
  <c r="LY542" s="1"/>
  <c r="MC531"/>
  <c r="MC542" s="1"/>
  <c r="MG531"/>
  <c r="MG542" s="1"/>
  <c r="MK531"/>
  <c r="MK542" s="1"/>
  <c r="MO531"/>
  <c r="MO542" s="1"/>
  <c r="MS531"/>
  <c r="MS542" s="1"/>
  <c r="MW531"/>
  <c r="MW542" s="1"/>
  <c r="NA531"/>
  <c r="NA542" s="1"/>
  <c r="NE531"/>
  <c r="NE542" s="1"/>
  <c r="NI531"/>
  <c r="NI542" s="1"/>
  <c r="NM531"/>
  <c r="NM542" s="1"/>
  <c r="NQ531"/>
  <c r="NQ542" s="1"/>
  <c r="NU531"/>
  <c r="NU542" s="1"/>
  <c r="NY531"/>
  <c r="NY542" s="1"/>
  <c r="OC531"/>
  <c r="OC542" s="1"/>
  <c r="OG531"/>
  <c r="OG542" s="1"/>
  <c r="OK531"/>
  <c r="OK542" s="1"/>
  <c r="OO531"/>
  <c r="OO542" s="1"/>
  <c r="OS531"/>
  <c r="OS542" s="1"/>
  <c r="OW531"/>
  <c r="OW542" s="1"/>
  <c r="PA531"/>
  <c r="PA542" s="1"/>
  <c r="PE531"/>
  <c r="PE542" s="1"/>
  <c r="PI531"/>
  <c r="PI542" s="1"/>
  <c r="PM531"/>
  <c r="PM542" s="1"/>
  <c r="PQ531"/>
  <c r="PQ542" s="1"/>
  <c r="PU531"/>
  <c r="PU542" s="1"/>
  <c r="PY531"/>
  <c r="PY542" s="1"/>
  <c r="QC531"/>
  <c r="QC542" s="1"/>
  <c r="QG531"/>
  <c r="QG542" s="1"/>
  <c r="QK531"/>
  <c r="QK542" s="1"/>
  <c r="QO531"/>
  <c r="QO542" s="1"/>
  <c r="QS531"/>
  <c r="QS542" s="1"/>
  <c r="QW531"/>
  <c r="QW542" s="1"/>
  <c r="RA531"/>
  <c r="RA542" s="1"/>
  <c r="RE531"/>
  <c r="RE542" s="1"/>
  <c r="RI531"/>
  <c r="RI542" s="1"/>
  <c r="RM531"/>
  <c r="RM542" s="1"/>
  <c r="RQ531"/>
  <c r="RQ542" s="1"/>
  <c r="RU531"/>
  <c r="RU542" s="1"/>
  <c r="RY531"/>
  <c r="RY542" s="1"/>
  <c r="SC531"/>
  <c r="SC542" s="1"/>
  <c r="SG531"/>
  <c r="SG542" s="1"/>
  <c r="SK531"/>
  <c r="SK542" s="1"/>
  <c r="SO531"/>
  <c r="SO542" s="1"/>
  <c r="SS531"/>
  <c r="SS542" s="1"/>
  <c r="SW531"/>
  <c r="SW542" s="1"/>
  <c r="TA531"/>
  <c r="TA542" s="1"/>
  <c r="TE531"/>
  <c r="TE542" s="1"/>
  <c r="TI531"/>
  <c r="TI542" s="1"/>
  <c r="TM531"/>
  <c r="TM542" s="1"/>
  <c r="TQ531"/>
  <c r="TQ542" s="1"/>
  <c r="TU531"/>
  <c r="TU542" s="1"/>
  <c r="TY531"/>
  <c r="TY542" s="1"/>
  <c r="UC531"/>
  <c r="UC542" s="1"/>
  <c r="UG531"/>
  <c r="UG542" s="1"/>
  <c r="UK531"/>
  <c r="UK542" s="1"/>
  <c r="UO531"/>
  <c r="UO542" s="1"/>
  <c r="US531"/>
  <c r="US542" s="1"/>
  <c r="UW531"/>
  <c r="UW542" s="1"/>
  <c r="VA531"/>
  <c r="VA542" s="1"/>
  <c r="VE531"/>
  <c r="VE542" s="1"/>
  <c r="VI531"/>
  <c r="VI542" s="1"/>
  <c r="VM531"/>
  <c r="VM542" s="1"/>
  <c r="VQ531"/>
  <c r="VQ542" s="1"/>
  <c r="VU531"/>
  <c r="VU542" s="1"/>
  <c r="VY531"/>
  <c r="VY542" s="1"/>
  <c r="WC531"/>
  <c r="WC542" s="1"/>
  <c r="WG531"/>
  <c r="WG542" s="1"/>
  <c r="WK531"/>
  <c r="WK542" s="1"/>
  <c r="WO531"/>
  <c r="WO542" s="1"/>
  <c r="WS531"/>
  <c r="WS542" s="1"/>
  <c r="WW531"/>
  <c r="WW542" s="1"/>
  <c r="XA531"/>
  <c r="XA542" s="1"/>
  <c r="XE531"/>
  <c r="XE542" s="1"/>
  <c r="XI531"/>
  <c r="XI542" s="1"/>
  <c r="XM531"/>
  <c r="XM542" s="1"/>
  <c r="XQ531"/>
  <c r="XQ542" s="1"/>
  <c r="XU531"/>
  <c r="XU542" s="1"/>
  <c r="XY531"/>
  <c r="XY542" s="1"/>
  <c r="YC531"/>
  <c r="YC542" s="1"/>
  <c r="YG531"/>
  <c r="YG542" s="1"/>
  <c r="YK531"/>
  <c r="YK542" s="1"/>
  <c r="YO531"/>
  <c r="YO542" s="1"/>
  <c r="YS531"/>
  <c r="YS542" s="1"/>
  <c r="YW531"/>
  <c r="YW542" s="1"/>
  <c r="ZA531"/>
  <c r="ZA542" s="1"/>
  <c r="ZE531"/>
  <c r="ZE542" s="1"/>
  <c r="ZI531"/>
  <c r="ZI542" s="1"/>
  <c r="ZM531"/>
  <c r="ZM542" s="1"/>
  <c r="ZQ531"/>
  <c r="ZQ542" s="1"/>
  <c r="ZU531"/>
  <c r="ZU542" s="1"/>
  <c r="ZY531"/>
  <c r="ZY542" s="1"/>
  <c r="AAC531"/>
  <c r="AAC542" s="1"/>
  <c r="AAG531"/>
  <c r="AAG542" s="1"/>
  <c r="AAK531"/>
  <c r="AAK542" s="1"/>
  <c r="AAO531"/>
  <c r="AAO542" s="1"/>
  <c r="AAS531"/>
  <c r="AAS542" s="1"/>
  <c r="AAW531"/>
  <c r="AAW542" s="1"/>
  <c r="ABA531"/>
  <c r="ABA542" s="1"/>
  <c r="ABE531"/>
  <c r="ABE542" s="1"/>
  <c r="ABI531"/>
  <c r="ABI542" s="1"/>
  <c r="ABM531"/>
  <c r="ABM542" s="1"/>
  <c r="ABQ531"/>
  <c r="ABQ542" s="1"/>
  <c r="ABU531"/>
  <c r="ABU542" s="1"/>
  <c r="ABY531"/>
  <c r="ABY542" s="1"/>
  <c r="ACC531"/>
  <c r="ACC542" s="1"/>
  <c r="ACG531"/>
  <c r="ACG542" s="1"/>
  <c r="ACK531"/>
  <c r="ACK542" s="1"/>
  <c r="ACO531"/>
  <c r="ACO542" s="1"/>
  <c r="ACS531"/>
  <c r="ACS542" s="1"/>
  <c r="ACW531"/>
  <c r="ACW542" s="1"/>
  <c r="ADA531"/>
  <c r="ADA542" s="1"/>
  <c r="ADE531"/>
  <c r="ADE542" s="1"/>
  <c r="ADI531"/>
  <c r="ADI542" s="1"/>
  <c r="ADM531"/>
  <c r="ADM542" s="1"/>
  <c r="ADQ531"/>
  <c r="ADQ542" s="1"/>
  <c r="ADU531"/>
  <c r="ADU542" s="1"/>
  <c r="ADY531"/>
  <c r="ADY542" s="1"/>
  <c r="AEC531"/>
  <c r="AEC542" s="1"/>
  <c r="AEG531"/>
  <c r="AEG542" s="1"/>
  <c r="F526"/>
  <c r="J526"/>
  <c r="N526"/>
  <c r="R526"/>
  <c r="V526"/>
  <c r="Z526"/>
  <c r="AD526"/>
  <c r="AH526"/>
  <c r="AL526"/>
  <c r="AP526"/>
  <c r="AT526"/>
  <c r="AX526"/>
  <c r="BB526"/>
  <c r="BF526"/>
  <c r="BJ526"/>
  <c r="BN526"/>
  <c r="BR526"/>
  <c r="BV526"/>
  <c r="BZ526"/>
  <c r="CD526"/>
  <c r="CH526"/>
  <c r="CK526"/>
  <c r="CO526"/>
  <c r="CS526"/>
  <c r="CW526"/>
  <c r="DA526"/>
  <c r="DE526"/>
  <c r="DI526"/>
  <c r="DM526"/>
  <c r="DQ526"/>
  <c r="DU526"/>
  <c r="DY526"/>
  <c r="EC526"/>
  <c r="EG526"/>
  <c r="EK526"/>
  <c r="EO526"/>
  <c r="ES526"/>
  <c r="EW526"/>
  <c r="FE526"/>
  <c r="FH526"/>
  <c r="FA526"/>
  <c r="FO526"/>
  <c r="FS526"/>
  <c r="FW526"/>
  <c r="GA526"/>
  <c r="GE526"/>
  <c r="GI526"/>
  <c r="GM526"/>
  <c r="GQ526"/>
  <c r="GU526"/>
  <c r="GY526"/>
  <c r="HC526"/>
  <c r="HG526"/>
  <c r="HK526"/>
  <c r="HO526"/>
  <c r="HS526"/>
  <c r="HW526"/>
  <c r="IA526"/>
  <c r="IE526"/>
  <c r="II526"/>
  <c r="IN526"/>
  <c r="IR526"/>
  <c r="IV526"/>
  <c r="IZ526"/>
  <c r="JD526"/>
  <c r="JH526"/>
  <c r="JL526"/>
  <c r="JP526"/>
  <c r="JT526"/>
  <c r="JX526"/>
  <c r="KB526"/>
  <c r="KF526"/>
  <c r="KJ526"/>
  <c r="KN526"/>
  <c r="KR526"/>
  <c r="KV526"/>
  <c r="KZ526"/>
  <c r="LD526"/>
  <c r="LH526"/>
  <c r="LL526"/>
  <c r="LP526"/>
  <c r="LT526"/>
  <c r="LX526"/>
  <c r="MB526"/>
  <c r="MF526"/>
  <c r="MJ526"/>
  <c r="MN526"/>
  <c r="MR526"/>
  <c r="MV526"/>
  <c r="MZ526"/>
  <c r="ND526"/>
  <c r="NH526"/>
  <c r="NL526"/>
  <c r="NP526"/>
  <c r="NT526"/>
  <c r="NX526"/>
  <c r="OB526"/>
  <c r="OF526"/>
  <c r="OJ526"/>
  <c r="ON526"/>
  <c r="OR526"/>
  <c r="OV526"/>
  <c r="OZ526"/>
  <c r="PD526"/>
  <c r="PH526"/>
  <c r="PL526"/>
  <c r="PP526"/>
  <c r="PT526"/>
  <c r="PX526"/>
  <c r="QB526"/>
  <c r="QF526"/>
  <c r="QJ526"/>
  <c r="QN526"/>
  <c r="QR526"/>
  <c r="QV526"/>
  <c r="QZ526"/>
  <c r="RD526"/>
  <c r="RH526"/>
  <c r="RL526"/>
  <c r="RP526"/>
  <c r="RT526"/>
  <c r="RX526"/>
  <c r="SB526"/>
  <c r="SF526"/>
  <c r="SJ526"/>
  <c r="SN526"/>
  <c r="SR526"/>
  <c r="SV526"/>
  <c r="SZ526"/>
  <c r="TD526"/>
  <c r="TH526"/>
  <c r="TL526"/>
  <c r="TP526"/>
  <c r="TT526"/>
  <c r="TX526"/>
  <c r="UB526"/>
  <c r="UF526"/>
  <c r="UJ526"/>
  <c r="UN526"/>
  <c r="UR526"/>
  <c r="UV526"/>
  <c r="UZ526"/>
  <c r="VD526"/>
  <c r="VH526"/>
  <c r="VL526"/>
  <c r="VP526"/>
  <c r="VT526"/>
  <c r="VX526"/>
  <c r="WB526"/>
  <c r="WF526"/>
  <c r="WJ526"/>
  <c r="WN526"/>
  <c r="WR526"/>
  <c r="WV526"/>
  <c r="WZ526"/>
  <c r="XD526"/>
  <c r="XH526"/>
  <c r="XL526"/>
  <c r="XP526"/>
  <c r="XT526"/>
  <c r="XX526"/>
  <c r="YB526"/>
  <c r="YF526"/>
  <c r="YJ526"/>
  <c r="YN526"/>
  <c r="YR526"/>
  <c r="YV526"/>
  <c r="YZ526"/>
  <c r="ZD526"/>
  <c r="ZH526"/>
  <c r="ZL526"/>
  <c r="ZP526"/>
  <c r="ZT526"/>
  <c r="ZX526"/>
  <c r="AAB526"/>
  <c r="AAF526"/>
  <c r="AAJ526"/>
  <c r="AAN526"/>
  <c r="AAR526"/>
  <c r="AAV526"/>
  <c r="AAZ526"/>
  <c r="ABD526"/>
  <c r="ABH526"/>
  <c r="ABL526"/>
  <c r="ABP526"/>
  <c r="ABT526"/>
  <c r="ABX526"/>
  <c r="ACB526"/>
  <c r="ACF526"/>
  <c r="ACJ526"/>
  <c r="ACN526"/>
  <c r="ACR526"/>
  <c r="ACV526"/>
  <c r="ACZ526"/>
  <c r="ADD526"/>
  <c r="ADH526"/>
  <c r="ADL526"/>
  <c r="ADP526"/>
  <c r="ADT526"/>
  <c r="ADX526"/>
  <c r="AEB526"/>
  <c r="AEF526"/>
  <c r="F528"/>
  <c r="J528"/>
  <c r="N528"/>
  <c r="R528"/>
  <c r="V528"/>
  <c r="Z528"/>
  <c r="AD528"/>
  <c r="AH528"/>
  <c r="AL528"/>
  <c r="AP528"/>
  <c r="AT528"/>
  <c r="AX528"/>
  <c r="BB528"/>
  <c r="BF528"/>
  <c r="BJ528"/>
  <c r="BN528"/>
  <c r="BR528"/>
  <c r="BV528"/>
  <c r="BZ528"/>
  <c r="CD528"/>
  <c r="CH528"/>
  <c r="CK528"/>
  <c r="CO528"/>
  <c r="CS528"/>
  <c r="CW528"/>
  <c r="DA528"/>
  <c r="DE528"/>
  <c r="DI528"/>
  <c r="DM528"/>
  <c r="DQ528"/>
  <c r="DU528"/>
  <c r="DY528"/>
  <c r="EC528"/>
  <c r="EG528"/>
  <c r="EK528"/>
  <c r="EK541" s="1"/>
  <c r="EO528"/>
  <c r="EO541" s="1"/>
  <c r="ES528"/>
  <c r="ES541" s="1"/>
  <c r="EW528"/>
  <c r="EW541" s="1"/>
  <c r="FE528"/>
  <c r="FH528"/>
  <c r="FA528"/>
  <c r="FO528"/>
  <c r="FS528"/>
  <c r="FW528"/>
  <c r="GA528"/>
  <c r="GE528"/>
  <c r="GE541" s="1"/>
  <c r="GI528"/>
  <c r="GI541" s="1"/>
  <c r="GM528"/>
  <c r="GM541" s="1"/>
  <c r="GQ528"/>
  <c r="GQ541" s="1"/>
  <c r="GU528"/>
  <c r="GU541" s="1"/>
  <c r="GY528"/>
  <c r="GY541" s="1"/>
  <c r="HC528"/>
  <c r="HC541" s="1"/>
  <c r="HG528"/>
  <c r="HG541" s="1"/>
  <c r="HK528"/>
  <c r="HK541" s="1"/>
  <c r="HO528"/>
  <c r="HO541" s="1"/>
  <c r="HS528"/>
  <c r="HS541" s="1"/>
  <c r="HW528"/>
  <c r="HW541" s="1"/>
  <c r="IA528"/>
  <c r="IA541" s="1"/>
  <c r="IE528"/>
  <c r="IE541" s="1"/>
  <c r="II528"/>
  <c r="II541" s="1"/>
  <c r="IN528"/>
  <c r="IN541" s="1"/>
  <c r="IR528"/>
  <c r="IR541" s="1"/>
  <c r="IV528"/>
  <c r="IV541" s="1"/>
  <c r="IZ528"/>
  <c r="IZ541" s="1"/>
  <c r="JD528"/>
  <c r="JD541" s="1"/>
  <c r="JH528"/>
  <c r="JH541" s="1"/>
  <c r="JL528"/>
  <c r="JL541" s="1"/>
  <c r="JP528"/>
  <c r="JP541" s="1"/>
  <c r="JT528"/>
  <c r="JT541" s="1"/>
  <c r="JX528"/>
  <c r="JX541" s="1"/>
  <c r="KB528"/>
  <c r="KB541" s="1"/>
  <c r="KF528"/>
  <c r="KF541" s="1"/>
  <c r="KJ528"/>
  <c r="KJ541" s="1"/>
  <c r="KN528"/>
  <c r="KN541" s="1"/>
  <c r="KR528"/>
  <c r="KR541" s="1"/>
  <c r="KV528"/>
  <c r="KV541" s="1"/>
  <c r="KZ528"/>
  <c r="KZ541" s="1"/>
  <c r="LD528"/>
  <c r="LD541" s="1"/>
  <c r="LH528"/>
  <c r="LH541" s="1"/>
  <c r="LL528"/>
  <c r="LL541" s="1"/>
  <c r="LP528"/>
  <c r="LP541" s="1"/>
  <c r="LT528"/>
  <c r="LT541" s="1"/>
  <c r="LX528"/>
  <c r="LX541" s="1"/>
  <c r="MB528"/>
  <c r="MB541" s="1"/>
  <c r="MF528"/>
  <c r="MF541" s="1"/>
  <c r="MJ528"/>
  <c r="MJ541" s="1"/>
  <c r="MN528"/>
  <c r="MN541" s="1"/>
  <c r="MR528"/>
  <c r="MR541" s="1"/>
  <c r="MV528"/>
  <c r="MV541" s="1"/>
  <c r="MZ528"/>
  <c r="MZ541" s="1"/>
  <c r="ND528"/>
  <c r="ND541" s="1"/>
  <c r="NH528"/>
  <c r="NH541" s="1"/>
  <c r="NL528"/>
  <c r="NL541" s="1"/>
  <c r="NP528"/>
  <c r="NP541" s="1"/>
  <c r="NT528"/>
  <c r="NT541" s="1"/>
  <c r="NX528"/>
  <c r="NX541" s="1"/>
  <c r="OB528"/>
  <c r="OB541" s="1"/>
  <c r="OF528"/>
  <c r="OF541" s="1"/>
  <c r="OJ528"/>
  <c r="OJ541" s="1"/>
  <c r="ON528"/>
  <c r="ON541" s="1"/>
  <c r="OR528"/>
  <c r="OR541" s="1"/>
  <c r="OV528"/>
  <c r="OV541" s="1"/>
  <c r="OZ528"/>
  <c r="OZ541" s="1"/>
  <c r="PD528"/>
  <c r="PD541" s="1"/>
  <c r="PH528"/>
  <c r="PH541" s="1"/>
  <c r="PL528"/>
  <c r="PL541" s="1"/>
  <c r="PP528"/>
  <c r="PP541" s="1"/>
  <c r="PT528"/>
  <c r="PT541" s="1"/>
  <c r="PX528"/>
  <c r="PX541" s="1"/>
  <c r="QB528"/>
  <c r="QB541" s="1"/>
  <c r="QF528"/>
  <c r="QF541" s="1"/>
  <c r="QJ528"/>
  <c r="QJ541" s="1"/>
  <c r="QN528"/>
  <c r="QN541" s="1"/>
  <c r="QR528"/>
  <c r="QR541" s="1"/>
  <c r="QV528"/>
  <c r="QV541" s="1"/>
  <c r="QZ528"/>
  <c r="QZ541" s="1"/>
  <c r="RD528"/>
  <c r="RD541" s="1"/>
  <c r="RH528"/>
  <c r="RH541" s="1"/>
  <c r="RL528"/>
  <c r="RL541" s="1"/>
  <c r="RP528"/>
  <c r="RP541" s="1"/>
  <c r="RT528"/>
  <c r="RT541" s="1"/>
  <c r="RX528"/>
  <c r="RX541" s="1"/>
  <c r="SB528"/>
  <c r="SB541" s="1"/>
  <c r="SF528"/>
  <c r="SF541" s="1"/>
  <c r="SJ528"/>
  <c r="SJ541" s="1"/>
  <c r="SN528"/>
  <c r="SN541" s="1"/>
  <c r="SR528"/>
  <c r="SR541" s="1"/>
  <c r="SV528"/>
  <c r="SV541" s="1"/>
  <c r="SZ528"/>
  <c r="SZ541" s="1"/>
  <c r="TD528"/>
  <c r="TD541" s="1"/>
  <c r="TH528"/>
  <c r="TH541" s="1"/>
  <c r="TL528"/>
  <c r="TL541" s="1"/>
  <c r="TP528"/>
  <c r="TP541" s="1"/>
  <c r="TT528"/>
  <c r="TT541" s="1"/>
  <c r="TX528"/>
  <c r="TX541" s="1"/>
  <c r="UB528"/>
  <c r="UB541" s="1"/>
  <c r="UF528"/>
  <c r="UF541" s="1"/>
  <c r="UJ528"/>
  <c r="UJ541" s="1"/>
  <c r="UN528"/>
  <c r="UN541" s="1"/>
  <c r="UR528"/>
  <c r="UR541" s="1"/>
  <c r="UV528"/>
  <c r="UV541" s="1"/>
  <c r="UZ528"/>
  <c r="UZ541" s="1"/>
  <c r="VD528"/>
  <c r="VD541" s="1"/>
  <c r="VH528"/>
  <c r="VH541" s="1"/>
  <c r="VL528"/>
  <c r="VL541" s="1"/>
  <c r="VP528"/>
  <c r="VP541" s="1"/>
  <c r="VT528"/>
  <c r="VT541" s="1"/>
  <c r="VX528"/>
  <c r="VX541" s="1"/>
  <c r="WB528"/>
  <c r="WB541" s="1"/>
  <c r="WF528"/>
  <c r="WF541" s="1"/>
  <c r="WJ528"/>
  <c r="WJ541" s="1"/>
  <c r="WN528"/>
  <c r="WN541" s="1"/>
  <c r="WR528"/>
  <c r="WR541" s="1"/>
  <c r="WV528"/>
  <c r="WV541" s="1"/>
  <c r="WZ528"/>
  <c r="WZ541" s="1"/>
  <c r="XD528"/>
  <c r="XD541" s="1"/>
  <c r="XH528"/>
  <c r="XH541" s="1"/>
  <c r="XL528"/>
  <c r="XL541" s="1"/>
  <c r="XP528"/>
  <c r="XP541" s="1"/>
  <c r="XT528"/>
  <c r="XT541" s="1"/>
  <c r="XX528"/>
  <c r="XX541" s="1"/>
  <c r="YB528"/>
  <c r="YB541" s="1"/>
  <c r="YF528"/>
  <c r="YF541" s="1"/>
  <c r="YJ528"/>
  <c r="YJ541" s="1"/>
  <c r="YN528"/>
  <c r="YN541" s="1"/>
  <c r="YR528"/>
  <c r="YR541" s="1"/>
  <c r="YV528"/>
  <c r="YV541" s="1"/>
  <c r="YZ528"/>
  <c r="YZ541" s="1"/>
  <c r="ZD528"/>
  <c r="ZD541" s="1"/>
  <c r="ZH528"/>
  <c r="ZH541" s="1"/>
  <c r="ZL528"/>
  <c r="ZL541" s="1"/>
  <c r="ZP528"/>
  <c r="ZP541" s="1"/>
  <c r="ZT528"/>
  <c r="ZT541" s="1"/>
  <c r="ZX528"/>
  <c r="ZX541" s="1"/>
  <c r="AAB528"/>
  <c r="AAB541" s="1"/>
  <c r="AAF528"/>
  <c r="AAF541" s="1"/>
  <c r="AAJ528"/>
  <c r="AAJ541" s="1"/>
  <c r="AAN528"/>
  <c r="AAN541" s="1"/>
  <c r="AAR528"/>
  <c r="AAR541" s="1"/>
  <c r="AAV528"/>
  <c r="AAV541" s="1"/>
  <c r="AAZ528"/>
  <c r="AAZ541" s="1"/>
  <c r="ABD528"/>
  <c r="ABD541" s="1"/>
  <c r="ABH528"/>
  <c r="ABH541" s="1"/>
  <c r="ABL528"/>
  <c r="ABL541" s="1"/>
  <c r="ABP528"/>
  <c r="ABP541" s="1"/>
  <c r="ABT528"/>
  <c r="ABT541" s="1"/>
  <c r="ABX528"/>
  <c r="ABX541" s="1"/>
  <c r="ACB528"/>
  <c r="ACB541" s="1"/>
  <c r="ACF528"/>
  <c r="ACF541" s="1"/>
  <c r="ACJ528"/>
  <c r="ACJ541" s="1"/>
  <c r="ACN528"/>
  <c r="ACN541" s="1"/>
  <c r="ACR528"/>
  <c r="ACR541" s="1"/>
  <c r="ACV528"/>
  <c r="ACV541" s="1"/>
  <c r="ACZ528"/>
  <c r="ACZ541" s="1"/>
  <c r="ADD528"/>
  <c r="ADD541" s="1"/>
  <c r="ADH528"/>
  <c r="ADH541" s="1"/>
  <c r="ADL528"/>
  <c r="ADL541" s="1"/>
  <c r="ADP528"/>
  <c r="ADP541" s="1"/>
  <c r="ADT528"/>
  <c r="ADT541" s="1"/>
  <c r="ADX528"/>
  <c r="ADX541" s="1"/>
  <c r="AEB528"/>
  <c r="AEB541" s="1"/>
  <c r="AEF528"/>
  <c r="AEF541" s="1"/>
  <c r="CN526"/>
  <c r="CR526"/>
  <c r="CV526"/>
  <c r="CZ526"/>
  <c r="DD526"/>
  <c r="DH526"/>
  <c r="DL526"/>
  <c r="DP526"/>
  <c r="DT526"/>
  <c r="DX526"/>
  <c r="EB526"/>
  <c r="EF526"/>
  <c r="EJ526"/>
  <c r="EN526"/>
  <c r="ER526"/>
  <c r="EV526"/>
  <c r="FD526"/>
  <c r="EZ526"/>
  <c r="FJ526"/>
  <c r="FN526"/>
  <c r="FR526"/>
  <c r="FV526"/>
  <c r="FZ526"/>
  <c r="GD526"/>
  <c r="GH526"/>
  <c r="GL526"/>
  <c r="GP526"/>
  <c r="GT526"/>
  <c r="GX526"/>
  <c r="HB526"/>
  <c r="HF526"/>
  <c r="HJ526"/>
  <c r="HN526"/>
  <c r="HR526"/>
  <c r="HV526"/>
  <c r="HZ526"/>
  <c r="ID526"/>
  <c r="IH526"/>
  <c r="IL526"/>
  <c r="IQ526"/>
  <c r="IU526"/>
  <c r="IY526"/>
  <c r="JC526"/>
  <c r="JG526"/>
  <c r="JK526"/>
  <c r="JO526"/>
  <c r="JS526"/>
  <c r="JW526"/>
  <c r="KA526"/>
  <c r="KE526"/>
  <c r="KI526"/>
  <c r="KM526"/>
  <c r="KQ526"/>
  <c r="KU526"/>
  <c r="KY526"/>
  <c r="LC526"/>
  <c r="LG526"/>
  <c r="LK526"/>
  <c r="LO526"/>
  <c r="LS526"/>
  <c r="LW526"/>
  <c r="MA526"/>
  <c r="ME526"/>
  <c r="MI526"/>
  <c r="MM526"/>
  <c r="MQ526"/>
  <c r="MU526"/>
  <c r="MY526"/>
  <c r="NC526"/>
  <c r="NG526"/>
  <c r="NK526"/>
  <c r="NO526"/>
  <c r="NS526"/>
  <c r="NW526"/>
  <c r="OA526"/>
  <c r="OE526"/>
  <c r="OI526"/>
  <c r="OM526"/>
  <c r="OQ526"/>
  <c r="OU526"/>
  <c r="OY526"/>
  <c r="PC526"/>
  <c r="PG526"/>
  <c r="PK526"/>
  <c r="PO526"/>
  <c r="PS526"/>
  <c r="PW526"/>
  <c r="QA526"/>
  <c r="QE526"/>
  <c r="QI526"/>
  <c r="QM526"/>
  <c r="QQ526"/>
  <c r="QU526"/>
  <c r="QY526"/>
  <c r="RC526"/>
  <c r="RG526"/>
  <c r="RK526"/>
  <c r="RO526"/>
  <c r="RS526"/>
  <c r="RW526"/>
  <c r="SA526"/>
  <c r="SE526"/>
  <c r="SI526"/>
  <c r="SM526"/>
  <c r="SQ526"/>
  <c r="SU526"/>
  <c r="SY526"/>
  <c r="TC526"/>
  <c r="TG526"/>
  <c r="TK526"/>
  <c r="TO526"/>
  <c r="TS526"/>
  <c r="TW526"/>
  <c r="UA526"/>
  <c r="UE526"/>
  <c r="UI526"/>
  <c r="UM526"/>
  <c r="UQ526"/>
  <c r="UU526"/>
  <c r="UY526"/>
  <c r="VC526"/>
  <c r="VG526"/>
  <c r="VK526"/>
  <c r="VO526"/>
  <c r="VS526"/>
  <c r="VW526"/>
  <c r="WA526"/>
  <c r="WE526"/>
  <c r="WI526"/>
  <c r="WM526"/>
  <c r="WQ526"/>
  <c r="WU526"/>
  <c r="WY526"/>
  <c r="XC526"/>
  <c r="XG526"/>
  <c r="XK526"/>
  <c r="XO526"/>
  <c r="XS526"/>
  <c r="XW526"/>
  <c r="YA526"/>
  <c r="YE526"/>
  <c r="YI526"/>
  <c r="YM526"/>
  <c r="YQ526"/>
  <c r="YU526"/>
  <c r="YY526"/>
  <c r="ZC526"/>
  <c r="ZG526"/>
  <c r="ZK526"/>
  <c r="ZO526"/>
  <c r="ZS526"/>
  <c r="ZW526"/>
  <c r="AAA526"/>
  <c r="AAE526"/>
  <c r="AAI526"/>
  <c r="AAM526"/>
  <c r="AAQ526"/>
  <c r="AAU526"/>
  <c r="AAY526"/>
  <c r="ABC526"/>
  <c r="ABI526"/>
  <c r="ABM526"/>
  <c r="ABQ526"/>
  <c r="ABU526"/>
  <c r="ABY526"/>
  <c r="ACC526"/>
  <c r="ACG526"/>
  <c r="ACK526"/>
  <c r="ACO526"/>
  <c r="ACS526"/>
  <c r="ACW526"/>
  <c r="ADA526"/>
  <c r="ADE526"/>
  <c r="ADI526"/>
  <c r="ADM526"/>
  <c r="ADQ526"/>
  <c r="ADU526"/>
  <c r="ADY526"/>
  <c r="AEC526"/>
  <c r="AEG526"/>
  <c r="CA534" l="1"/>
  <c r="BK534"/>
  <c r="S534"/>
  <c r="AA534"/>
  <c r="FA533"/>
  <c r="K534"/>
  <c r="AY541"/>
  <c r="FB534"/>
  <c r="W534"/>
  <c r="AM534"/>
  <c r="AI534"/>
  <c r="BO534"/>
  <c r="CL534"/>
  <c r="FI542"/>
  <c r="BS534"/>
  <c r="BW534"/>
  <c r="BC534"/>
  <c r="FW541"/>
  <c r="FW534"/>
  <c r="EZ541"/>
  <c r="EZ530"/>
  <c r="EZ534"/>
  <c r="GA541"/>
  <c r="GA534"/>
  <c r="FJ541"/>
  <c r="FJ530"/>
  <c r="FJ534"/>
  <c r="FT541"/>
  <c r="FT534"/>
  <c r="FE541"/>
  <c r="FE534"/>
  <c r="FE530"/>
  <c r="FR541"/>
  <c r="FR534"/>
  <c r="FG541"/>
  <c r="FG530"/>
  <c r="FG534"/>
  <c r="FF541"/>
  <c r="FF530"/>
  <c r="FF534"/>
  <c r="FP534"/>
  <c r="BG534"/>
  <c r="AU534"/>
  <c r="AE534"/>
  <c r="O534"/>
  <c r="FS541"/>
  <c r="FS534"/>
  <c r="FM542"/>
  <c r="FM533"/>
  <c r="FE542"/>
  <c r="FE533"/>
  <c r="FK541"/>
  <c r="FK530"/>
  <c r="FK534"/>
  <c r="EZ542"/>
  <c r="EZ533"/>
  <c r="FN541"/>
  <c r="FN530"/>
  <c r="FN534"/>
  <c r="FH541"/>
  <c r="FH530"/>
  <c r="FH534"/>
  <c r="EX542"/>
  <c r="EX533"/>
  <c r="FV541"/>
  <c r="FV534"/>
  <c r="FQ541"/>
  <c r="FQ534"/>
  <c r="FO542"/>
  <c r="FO533"/>
  <c r="FX541"/>
  <c r="FX534"/>
  <c r="FM534"/>
  <c r="AQ534"/>
  <c r="CE541"/>
  <c r="EY541"/>
  <c r="EY534"/>
  <c r="EY530"/>
  <c r="FL542"/>
  <c r="FL533"/>
  <c r="EY542"/>
  <c r="EY533"/>
  <c r="FI541"/>
  <c r="FI534"/>
  <c r="FI530"/>
  <c r="FA541"/>
  <c r="FA530"/>
  <c r="FA534"/>
  <c r="FK542"/>
  <c r="FK533"/>
  <c r="FZ541"/>
  <c r="FZ534"/>
  <c r="FU541"/>
  <c r="FU534"/>
  <c r="FD541"/>
  <c r="FD530"/>
  <c r="FD534"/>
  <c r="FL541"/>
  <c r="FL530"/>
  <c r="FL534"/>
  <c r="FD542"/>
  <c r="FD533"/>
  <c r="FO541"/>
  <c r="FO530"/>
  <c r="FO534"/>
  <c r="FF542"/>
  <c r="FF533"/>
  <c r="FY541"/>
  <c r="FY534"/>
  <c r="IM534"/>
  <c r="KF534"/>
  <c r="JX534"/>
  <c r="JP534"/>
  <c r="JH534"/>
  <c r="IZ534"/>
  <c r="IR534"/>
  <c r="II534"/>
  <c r="IA534"/>
  <c r="HS534"/>
  <c r="HK534"/>
  <c r="HC534"/>
  <c r="GU534"/>
  <c r="GM534"/>
  <c r="GE534"/>
  <c r="EW534"/>
  <c r="EO534"/>
  <c r="EG541"/>
  <c r="EG534"/>
  <c r="EC541"/>
  <c r="EC534"/>
  <c r="DU541"/>
  <c r="DU534"/>
  <c r="DM541"/>
  <c r="DM534"/>
  <c r="DE541"/>
  <c r="DE534"/>
  <c r="CW541"/>
  <c r="CW534"/>
  <c r="CO541"/>
  <c r="CO534"/>
  <c r="CH541"/>
  <c r="CH534"/>
  <c r="BZ541"/>
  <c r="BZ534"/>
  <c r="BR541"/>
  <c r="BR534"/>
  <c r="BJ541"/>
  <c r="BJ534"/>
  <c r="BB541"/>
  <c r="BB534"/>
  <c r="AT541"/>
  <c r="AT534"/>
  <c r="AL541"/>
  <c r="AL534"/>
  <c r="AD541"/>
  <c r="AD534"/>
  <c r="V541"/>
  <c r="V534"/>
  <c r="N541"/>
  <c r="N534"/>
  <c r="F541"/>
  <c r="F534"/>
  <c r="AEE534"/>
  <c r="ADW534"/>
  <c r="ADO534"/>
  <c r="ADG534"/>
  <c r="ACY534"/>
  <c r="ACQ534"/>
  <c r="ACI534"/>
  <c r="ACA534"/>
  <c r="ABS534"/>
  <c r="ABK534"/>
  <c r="ABC534"/>
  <c r="AAU534"/>
  <c r="AAM534"/>
  <c r="AAE534"/>
  <c r="ZW534"/>
  <c r="ZO534"/>
  <c r="ZG534"/>
  <c r="YY534"/>
  <c r="YQ534"/>
  <c r="YI534"/>
  <c r="YA534"/>
  <c r="XS534"/>
  <c r="XK534"/>
  <c r="XC534"/>
  <c r="WU534"/>
  <c r="WM534"/>
  <c r="WE534"/>
  <c r="VW534"/>
  <c r="VO534"/>
  <c r="VG534"/>
  <c r="UY534"/>
  <c r="UQ534"/>
  <c r="UI534"/>
  <c r="UA534"/>
  <c r="TS534"/>
  <c r="TK534"/>
  <c r="TC534"/>
  <c r="SU534"/>
  <c r="SM534"/>
  <c r="SE534"/>
  <c r="RW534"/>
  <c r="RO534"/>
  <c r="RG534"/>
  <c r="QY534"/>
  <c r="QQ534"/>
  <c r="QI534"/>
  <c r="QA534"/>
  <c r="PS534"/>
  <c r="PK534"/>
  <c r="PC534"/>
  <c r="OU534"/>
  <c r="OM534"/>
  <c r="OE534"/>
  <c r="NW534"/>
  <c r="NO534"/>
  <c r="NG534"/>
  <c r="MY534"/>
  <c r="MQ534"/>
  <c r="MI534"/>
  <c r="MA534"/>
  <c r="LS534"/>
  <c r="LK534"/>
  <c r="LC534"/>
  <c r="KU534"/>
  <c r="KM534"/>
  <c r="KE534"/>
  <c r="JW534"/>
  <c r="JO534"/>
  <c r="JG534"/>
  <c r="IY534"/>
  <c r="IQ534"/>
  <c r="IH534"/>
  <c r="HZ534"/>
  <c r="HR534"/>
  <c r="HJ534"/>
  <c r="HB534"/>
  <c r="GT534"/>
  <c r="GL534"/>
  <c r="GD534"/>
  <c r="EV534"/>
  <c r="EN534"/>
  <c r="EF541"/>
  <c r="EF534"/>
  <c r="EB541"/>
  <c r="EB534"/>
  <c r="DT541"/>
  <c r="DT534"/>
  <c r="DL541"/>
  <c r="DL534"/>
  <c r="DD541"/>
  <c r="DD534"/>
  <c r="CV541"/>
  <c r="CV534"/>
  <c r="CN541"/>
  <c r="CN534"/>
  <c r="CG541"/>
  <c r="CG534"/>
  <c r="BY541"/>
  <c r="BY534"/>
  <c r="BQ541"/>
  <c r="BQ534"/>
  <c r="BI541"/>
  <c r="BI534"/>
  <c r="BA541"/>
  <c r="BA534"/>
  <c r="AS541"/>
  <c r="AS534"/>
  <c r="AK541"/>
  <c r="AK534"/>
  <c r="AC541"/>
  <c r="AC534"/>
  <c r="U541"/>
  <c r="U534"/>
  <c r="M541"/>
  <c r="M534"/>
  <c r="E541"/>
  <c r="E534"/>
  <c r="AEI541"/>
  <c r="AEH534"/>
  <c r="ADZ534"/>
  <c r="ADR534"/>
  <c r="ADJ534"/>
  <c r="ADB534"/>
  <c r="ACT534"/>
  <c r="ACL534"/>
  <c r="ACD534"/>
  <c r="ABV534"/>
  <c r="ABN534"/>
  <c r="ABF534"/>
  <c r="AAX534"/>
  <c r="AAP534"/>
  <c r="AAH534"/>
  <c r="ZZ534"/>
  <c r="ZR534"/>
  <c r="ZJ534"/>
  <c r="ZB534"/>
  <c r="YT534"/>
  <c r="YL534"/>
  <c r="YD534"/>
  <c r="XV534"/>
  <c r="XN534"/>
  <c r="XF534"/>
  <c r="WX534"/>
  <c r="WP534"/>
  <c r="WH534"/>
  <c r="VZ534"/>
  <c r="VR534"/>
  <c r="VJ534"/>
  <c r="VB534"/>
  <c r="UT534"/>
  <c r="UL534"/>
  <c r="UD534"/>
  <c r="TV534"/>
  <c r="TN534"/>
  <c r="TF534"/>
  <c r="SX534"/>
  <c r="SP534"/>
  <c r="SH534"/>
  <c r="RZ534"/>
  <c r="RR534"/>
  <c r="RJ534"/>
  <c r="RB534"/>
  <c r="QT534"/>
  <c r="QL534"/>
  <c r="QD534"/>
  <c r="PV534"/>
  <c r="PN534"/>
  <c r="PF534"/>
  <c r="OX534"/>
  <c r="OP534"/>
  <c r="OH534"/>
  <c r="NZ534"/>
  <c r="NR534"/>
  <c r="NJ534"/>
  <c r="NB534"/>
  <c r="MT534"/>
  <c r="ML534"/>
  <c r="MD534"/>
  <c r="LV534"/>
  <c r="LN534"/>
  <c r="LF534"/>
  <c r="KX534"/>
  <c r="KP534"/>
  <c r="KH534"/>
  <c r="JZ534"/>
  <c r="JR534"/>
  <c r="JJ534"/>
  <c r="JB534"/>
  <c r="IT534"/>
  <c r="IK534"/>
  <c r="IC534"/>
  <c r="HU534"/>
  <c r="HM534"/>
  <c r="HE534"/>
  <c r="GW534"/>
  <c r="GO534"/>
  <c r="GG534"/>
  <c r="EQ534"/>
  <c r="EI541"/>
  <c r="EI534"/>
  <c r="FC541"/>
  <c r="FC534"/>
  <c r="DW541"/>
  <c r="DW534"/>
  <c r="DO541"/>
  <c r="DO534"/>
  <c r="DG541"/>
  <c r="DG534"/>
  <c r="CY541"/>
  <c r="CY534"/>
  <c r="CQ541"/>
  <c r="CQ534"/>
  <c r="CI541"/>
  <c r="CI534"/>
  <c r="CB541"/>
  <c r="CB534"/>
  <c r="BT541"/>
  <c r="BT534"/>
  <c r="BL541"/>
  <c r="BL534"/>
  <c r="BD541"/>
  <c r="BD534"/>
  <c r="AV541"/>
  <c r="AV534"/>
  <c r="AN541"/>
  <c r="AN534"/>
  <c r="AF541"/>
  <c r="AF534"/>
  <c r="X541"/>
  <c r="X534"/>
  <c r="P541"/>
  <c r="P534"/>
  <c r="H541"/>
  <c r="H534"/>
  <c r="AEG534"/>
  <c r="AEC534"/>
  <c r="ADY534"/>
  <c r="ADU534"/>
  <c r="ADQ534"/>
  <c r="ADM534"/>
  <c r="ADI534"/>
  <c r="ADE534"/>
  <c r="ADA534"/>
  <c r="ACW534"/>
  <c r="ACS534"/>
  <c r="ACO534"/>
  <c r="ACK534"/>
  <c r="ACG534"/>
  <c r="ACC534"/>
  <c r="ABY534"/>
  <c r="ABU534"/>
  <c r="ABQ534"/>
  <c r="ABM534"/>
  <c r="ABI534"/>
  <c r="ABE534"/>
  <c r="ABA534"/>
  <c r="AAW534"/>
  <c r="AAS534"/>
  <c r="AAO534"/>
  <c r="AAK534"/>
  <c r="AAG534"/>
  <c r="AAC534"/>
  <c r="ZY534"/>
  <c r="ZU534"/>
  <c r="ZQ534"/>
  <c r="ZM534"/>
  <c r="ZI534"/>
  <c r="ZE534"/>
  <c r="ZA534"/>
  <c r="YW534"/>
  <c r="YS534"/>
  <c r="YO534"/>
  <c r="YK534"/>
  <c r="YG534"/>
  <c r="YC534"/>
  <c r="XY534"/>
  <c r="XU534"/>
  <c r="XQ534"/>
  <c r="XM534"/>
  <c r="XI534"/>
  <c r="XE534"/>
  <c r="XA534"/>
  <c r="WW534"/>
  <c r="WS534"/>
  <c r="WO534"/>
  <c r="WK534"/>
  <c r="WG534"/>
  <c r="WC534"/>
  <c r="VY534"/>
  <c r="VU534"/>
  <c r="VQ534"/>
  <c r="VM534"/>
  <c r="VI534"/>
  <c r="VE534"/>
  <c r="VA534"/>
  <c r="UW534"/>
  <c r="US534"/>
  <c r="UO534"/>
  <c r="UK534"/>
  <c r="UG534"/>
  <c r="UC534"/>
  <c r="TY534"/>
  <c r="TU534"/>
  <c r="TQ534"/>
  <c r="TM534"/>
  <c r="TI534"/>
  <c r="TE534"/>
  <c r="TA534"/>
  <c r="SW534"/>
  <c r="SS534"/>
  <c r="SO534"/>
  <c r="SK534"/>
  <c r="SG534"/>
  <c r="SC534"/>
  <c r="RY534"/>
  <c r="RU534"/>
  <c r="RQ534"/>
  <c r="RM534"/>
  <c r="RI534"/>
  <c r="RE534"/>
  <c r="RA534"/>
  <c r="QW534"/>
  <c r="QS534"/>
  <c r="QO534"/>
  <c r="QK534"/>
  <c r="QG534"/>
  <c r="QC534"/>
  <c r="PY534"/>
  <c r="PU534"/>
  <c r="PQ534"/>
  <c r="PM534"/>
  <c r="PI534"/>
  <c r="PE534"/>
  <c r="PA534"/>
  <c r="OW534"/>
  <c r="OS534"/>
  <c r="OO534"/>
  <c r="OK534"/>
  <c r="OG534"/>
  <c r="OC534"/>
  <c r="NY534"/>
  <c r="NU534"/>
  <c r="NQ534"/>
  <c r="NM534"/>
  <c r="NI534"/>
  <c r="NE534"/>
  <c r="NA534"/>
  <c r="MW534"/>
  <c r="MS534"/>
  <c r="MO534"/>
  <c r="MK534"/>
  <c r="MG534"/>
  <c r="MC534"/>
  <c r="LY534"/>
  <c r="LU534"/>
  <c r="LQ534"/>
  <c r="LM534"/>
  <c r="LI534"/>
  <c r="LE534"/>
  <c r="LA534"/>
  <c r="KW534"/>
  <c r="KS534"/>
  <c r="KO534"/>
  <c r="KK534"/>
  <c r="KG534"/>
  <c r="KC534"/>
  <c r="JY534"/>
  <c r="JU534"/>
  <c r="JQ534"/>
  <c r="JM534"/>
  <c r="JI534"/>
  <c r="JE534"/>
  <c r="JA534"/>
  <c r="IW534"/>
  <c r="IS534"/>
  <c r="IO534"/>
  <c r="IJ534"/>
  <c r="IF534"/>
  <c r="IB534"/>
  <c r="HX534"/>
  <c r="HT534"/>
  <c r="HP534"/>
  <c r="HL534"/>
  <c r="HH534"/>
  <c r="HD534"/>
  <c r="GZ534"/>
  <c r="GV534"/>
  <c r="GR534"/>
  <c r="GN534"/>
  <c r="GJ534"/>
  <c r="GF534"/>
  <c r="GB534"/>
  <c r="ET534"/>
  <c r="EP534"/>
  <c r="EL534"/>
  <c r="EH534"/>
  <c r="ED534"/>
  <c r="DZ534"/>
  <c r="DV534"/>
  <c r="DR534"/>
  <c r="DN534"/>
  <c r="DJ534"/>
  <c r="DF534"/>
  <c r="DB534"/>
  <c r="CX534"/>
  <c r="CT534"/>
  <c r="CP534"/>
  <c r="AEF534"/>
  <c r="ADX534"/>
  <c r="ADP534"/>
  <c r="ADH534"/>
  <c r="ACZ534"/>
  <c r="ACR534"/>
  <c r="ACJ534"/>
  <c r="ACB534"/>
  <c r="ABT534"/>
  <c r="ABL534"/>
  <c r="ABD534"/>
  <c r="AAV534"/>
  <c r="AAN534"/>
  <c r="AAF534"/>
  <c r="ZX534"/>
  <c r="ZP534"/>
  <c r="ZH534"/>
  <c r="YZ534"/>
  <c r="YR534"/>
  <c r="YJ534"/>
  <c r="YB534"/>
  <c r="XT534"/>
  <c r="XL534"/>
  <c r="XD534"/>
  <c r="WV534"/>
  <c r="WN534"/>
  <c r="WF534"/>
  <c r="VX534"/>
  <c r="VP534"/>
  <c r="VH534"/>
  <c r="UZ534"/>
  <c r="UR534"/>
  <c r="UJ534"/>
  <c r="UB534"/>
  <c r="TT534"/>
  <c r="TL534"/>
  <c r="TD534"/>
  <c r="SV534"/>
  <c r="SN534"/>
  <c r="SF534"/>
  <c r="RX534"/>
  <c r="RP534"/>
  <c r="RH534"/>
  <c r="QZ534"/>
  <c r="QR534"/>
  <c r="QJ534"/>
  <c r="QB534"/>
  <c r="PT534"/>
  <c r="PL534"/>
  <c r="PD534"/>
  <c r="OV534"/>
  <c r="ON534"/>
  <c r="OF534"/>
  <c r="NX534"/>
  <c r="NP534"/>
  <c r="NH534"/>
  <c r="MZ534"/>
  <c r="MR534"/>
  <c r="MJ534"/>
  <c r="MB534"/>
  <c r="LT534"/>
  <c r="LL534"/>
  <c r="LD534"/>
  <c r="KV534"/>
  <c r="KN534"/>
  <c r="AEB534"/>
  <c r="ADT534"/>
  <c r="ADL534"/>
  <c r="ADD534"/>
  <c r="ACV534"/>
  <c r="ACN534"/>
  <c r="ACF534"/>
  <c r="ABX534"/>
  <c r="ABP534"/>
  <c r="ABH534"/>
  <c r="AAZ534"/>
  <c r="AAR534"/>
  <c r="AAJ534"/>
  <c r="AAB534"/>
  <c r="ZT534"/>
  <c r="ZL534"/>
  <c r="ZD534"/>
  <c r="YV534"/>
  <c r="YN534"/>
  <c r="YF534"/>
  <c r="XX534"/>
  <c r="XP534"/>
  <c r="XH534"/>
  <c r="WZ534"/>
  <c r="WR534"/>
  <c r="WJ534"/>
  <c r="WB534"/>
  <c r="VT534"/>
  <c r="VL534"/>
  <c r="VD534"/>
  <c r="UV534"/>
  <c r="UN534"/>
  <c r="UF534"/>
  <c r="TX534"/>
  <c r="TP534"/>
  <c r="TH534"/>
  <c r="SZ534"/>
  <c r="SR534"/>
  <c r="SJ534"/>
  <c r="SB534"/>
  <c r="RT534"/>
  <c r="RL534"/>
  <c r="RD534"/>
  <c r="QV534"/>
  <c r="QN534"/>
  <c r="QF534"/>
  <c r="PX534"/>
  <c r="PP534"/>
  <c r="PH534"/>
  <c r="OZ534"/>
  <c r="OR534"/>
  <c r="OJ534"/>
  <c r="OB534"/>
  <c r="NT534"/>
  <c r="NL534"/>
  <c r="ND534"/>
  <c r="MV534"/>
  <c r="MN534"/>
  <c r="MF534"/>
  <c r="LX534"/>
  <c r="LP534"/>
  <c r="LH534"/>
  <c r="KZ534"/>
  <c r="KR534"/>
  <c r="KJ534"/>
  <c r="KB534"/>
  <c r="JT534"/>
  <c r="JL534"/>
  <c r="JD534"/>
  <c r="IV534"/>
  <c r="IN534"/>
  <c r="IE534"/>
  <c r="HW534"/>
  <c r="HO534"/>
  <c r="HG534"/>
  <c r="GY534"/>
  <c r="GQ534"/>
  <c r="GI534"/>
  <c r="ES534"/>
  <c r="EK534"/>
  <c r="DY541"/>
  <c r="DY534"/>
  <c r="DQ541"/>
  <c r="DQ534"/>
  <c r="DI541"/>
  <c r="DI534"/>
  <c r="DA541"/>
  <c r="DA534"/>
  <c r="CS541"/>
  <c r="CS534"/>
  <c r="CK541"/>
  <c r="CK534"/>
  <c r="CD541"/>
  <c r="CD534"/>
  <c r="BV541"/>
  <c r="BV534"/>
  <c r="BN541"/>
  <c r="BN534"/>
  <c r="BF541"/>
  <c r="BF534"/>
  <c r="AX541"/>
  <c r="AX534"/>
  <c r="AP541"/>
  <c r="AP534"/>
  <c r="AH541"/>
  <c r="AH534"/>
  <c r="Z541"/>
  <c r="Z534"/>
  <c r="R541"/>
  <c r="R534"/>
  <c r="J541"/>
  <c r="J534"/>
  <c r="D541"/>
  <c r="D534"/>
  <c r="AEA534"/>
  <c r="ADS534"/>
  <c r="ADK534"/>
  <c r="ADC534"/>
  <c r="ACU534"/>
  <c r="ACM534"/>
  <c r="ACE534"/>
  <c r="ABW534"/>
  <c r="ABO534"/>
  <c r="ABG534"/>
  <c r="AAY534"/>
  <c r="AAQ534"/>
  <c r="AAI534"/>
  <c r="AAA534"/>
  <c r="ZS534"/>
  <c r="ZK534"/>
  <c r="ZC534"/>
  <c r="YU534"/>
  <c r="YM534"/>
  <c r="YE534"/>
  <c r="XW534"/>
  <c r="XO534"/>
  <c r="XG534"/>
  <c r="WY534"/>
  <c r="WQ534"/>
  <c r="WI534"/>
  <c r="WA534"/>
  <c r="VS534"/>
  <c r="VK534"/>
  <c r="VC534"/>
  <c r="UU534"/>
  <c r="UM534"/>
  <c r="UE534"/>
  <c r="TW534"/>
  <c r="TO534"/>
  <c r="TG534"/>
  <c r="SY534"/>
  <c r="SQ534"/>
  <c r="SI534"/>
  <c r="SA534"/>
  <c r="RS534"/>
  <c r="RK534"/>
  <c r="RC534"/>
  <c r="QU534"/>
  <c r="QM534"/>
  <c r="QE534"/>
  <c r="PW534"/>
  <c r="PO534"/>
  <c r="PG534"/>
  <c r="OY534"/>
  <c r="OQ534"/>
  <c r="OI534"/>
  <c r="OA534"/>
  <c r="NS534"/>
  <c r="NK534"/>
  <c r="NC534"/>
  <c r="MU534"/>
  <c r="MM534"/>
  <c r="ME534"/>
  <c r="LW534"/>
  <c r="LO534"/>
  <c r="LG534"/>
  <c r="KY534"/>
  <c r="KQ534"/>
  <c r="KI534"/>
  <c r="KA534"/>
  <c r="JS534"/>
  <c r="JK534"/>
  <c r="JC534"/>
  <c r="IU534"/>
  <c r="IL534"/>
  <c r="ID534"/>
  <c r="HV534"/>
  <c r="HN534"/>
  <c r="HF534"/>
  <c r="GX534"/>
  <c r="GP534"/>
  <c r="GH534"/>
  <c r="ER534"/>
  <c r="EJ541"/>
  <c r="EJ534"/>
  <c r="DX541"/>
  <c r="DX534"/>
  <c r="DP541"/>
  <c r="DP534"/>
  <c r="DH541"/>
  <c r="DH534"/>
  <c r="CZ541"/>
  <c r="CZ534"/>
  <c r="CR541"/>
  <c r="CR534"/>
  <c r="CJ541"/>
  <c r="CJ534"/>
  <c r="CC541"/>
  <c r="CC534"/>
  <c r="BU541"/>
  <c r="BU534"/>
  <c r="BM541"/>
  <c r="BM534"/>
  <c r="BE541"/>
  <c r="BE534"/>
  <c r="AW541"/>
  <c r="AW534"/>
  <c r="AO541"/>
  <c r="AO534"/>
  <c r="AG541"/>
  <c r="AG534"/>
  <c r="Y541"/>
  <c r="Y534"/>
  <c r="Q541"/>
  <c r="Q534"/>
  <c r="I541"/>
  <c r="I534"/>
  <c r="AED534"/>
  <c r="ADV534"/>
  <c r="ADN534"/>
  <c r="ADF534"/>
  <c r="ACX534"/>
  <c r="ACP534"/>
  <c r="ACH534"/>
  <c r="ABZ534"/>
  <c r="ABR534"/>
  <c r="ABJ534"/>
  <c r="ABB534"/>
  <c r="AAT534"/>
  <c r="AAL534"/>
  <c r="AAD534"/>
  <c r="ZV534"/>
  <c r="ZN534"/>
  <c r="ZF534"/>
  <c r="YX534"/>
  <c r="YP534"/>
  <c r="YH534"/>
  <c r="XZ534"/>
  <c r="XR534"/>
  <c r="XJ534"/>
  <c r="XB534"/>
  <c r="WT534"/>
  <c r="WL534"/>
  <c r="WD534"/>
  <c r="VV534"/>
  <c r="VN534"/>
  <c r="VF534"/>
  <c r="UX534"/>
  <c r="UP534"/>
  <c r="UH534"/>
  <c r="TZ534"/>
  <c r="TR534"/>
  <c r="TJ534"/>
  <c r="TB534"/>
  <c r="ST534"/>
  <c r="SL534"/>
  <c r="SD534"/>
  <c r="RV534"/>
  <c r="RN534"/>
  <c r="RF534"/>
  <c r="QX534"/>
  <c r="QP534"/>
  <c r="QH534"/>
  <c r="PZ534"/>
  <c r="PR534"/>
  <c r="PJ534"/>
  <c r="PB534"/>
  <c r="OT534"/>
  <c r="OL534"/>
  <c r="OD534"/>
  <c r="NV534"/>
  <c r="NN534"/>
  <c r="NF534"/>
  <c r="MX534"/>
  <c r="MP534"/>
  <c r="MH534"/>
  <c r="LZ534"/>
  <c r="LR534"/>
  <c r="LJ534"/>
  <c r="LB534"/>
  <c r="KT534"/>
  <c r="KL534"/>
  <c r="KD534"/>
  <c r="JV534"/>
  <c r="JN534"/>
  <c r="JF534"/>
  <c r="IX534"/>
  <c r="IP534"/>
  <c r="IG534"/>
  <c r="HY534"/>
  <c r="HQ534"/>
  <c r="HI534"/>
  <c r="HA534"/>
  <c r="GS534"/>
  <c r="GK534"/>
  <c r="GC534"/>
  <c r="EU534"/>
  <c r="EM534"/>
  <c r="EE541"/>
  <c r="EE534"/>
  <c r="EA541"/>
  <c r="EA534"/>
  <c r="DS541"/>
  <c r="DS534"/>
  <c r="DK541"/>
  <c r="DK534"/>
  <c r="DC541"/>
  <c r="DC534"/>
  <c r="CU541"/>
  <c r="CU534"/>
  <c r="CM541"/>
  <c r="CM534"/>
  <c r="CF541"/>
  <c r="CF534"/>
  <c r="BX541"/>
  <c r="BX534"/>
  <c r="BP541"/>
  <c r="BP534"/>
  <c r="BH541"/>
  <c r="BH534"/>
  <c r="AZ541"/>
  <c r="AZ534"/>
  <c r="AR541"/>
  <c r="AR534"/>
  <c r="AJ541"/>
  <c r="AJ534"/>
  <c r="AB541"/>
  <c r="AB534"/>
  <c r="T541"/>
  <c r="T534"/>
  <c r="L541"/>
  <c r="L534"/>
</calcChain>
</file>

<file path=xl/sharedStrings.xml><?xml version="1.0" encoding="utf-8"?>
<sst xmlns="http://schemas.openxmlformats.org/spreadsheetml/2006/main" count="9819" uniqueCount="2917">
  <si>
    <t>ผลรวมทั้งหมด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</si>
  <si>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</si>
  <si>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</si>
  <si>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</si>
  <si>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</si>
  <si>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</si>
  <si>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</si>
  <si>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</si>
  <si>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</si>
  <si>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</si>
  <si>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</si>
  <si>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</si>
  <si>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</si>
  <si>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</si>
  <si>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</si>
  <si>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</si>
  <si>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</si>
  <si>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</si>
  <si>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</si>
  <si>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</si>
  <si>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</si>
  <si>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</si>
  <si>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</si>
  <si>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</si>
  <si>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</si>
  <si>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</si>
  <si>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</si>
  <si>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</si>
  <si>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</si>
  <si>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</si>
  <si>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</si>
  <si>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</si>
  <si>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</si>
  <si>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</si>
  <si>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</si>
  <si>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</si>
  <si>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</si>
  <si>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</si>
  <si>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</si>
  <si>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</si>
  <si>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</si>
  <si>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</si>
  <si>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</si>
  <si>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</si>
  <si>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</si>
  <si>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</si>
  <si>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</si>
  <si>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</si>
  <si>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</si>
  <si>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</si>
  <si>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</si>
  <si>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</si>
  <si>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</si>
  <si>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</si>
  <si>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</si>
  <si>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</si>
  <si>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</si>
  <si>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</si>
  <si>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</si>
  <si>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</si>
  <si>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</si>
  <si>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</si>
  <si>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</si>
  <si>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</si>
  <si>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</si>
  <si>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</si>
  <si>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</si>
  <si>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</si>
  <si>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</si>
  <si>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</si>
  <si>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(ว่าง)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</si>
  <si>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</si>
  <si>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</si>
  <si>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</si>
  <si>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</si>
  <si>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</si>
  <si>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</si>
  <si>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</si>
  <si>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</si>
  <si>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</si>
  <si>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</si>
  <si>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</si>
  <si>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</si>
  <si>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</si>
  <si>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</si>
  <si>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</si>
  <si>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</si>
  <si>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</si>
  <si>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</si>
  <si>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</si>
  <si>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</si>
  <si>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</si>
  <si>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</si>
  <si>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</si>
  <si>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</si>
  <si>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</si>
  <si>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</si>
  <si>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</si>
  <si>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</si>
  <si>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</si>
  <si>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</si>
  <si>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</si>
  <si>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</si>
  <si>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</si>
  <si>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</si>
  <si>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</si>
  <si>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</si>
  <si>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</si>
  <si>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</si>
  <si>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</si>
  <si>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</si>
  <si>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</si>
  <si>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</si>
  <si>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</si>
  <si>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</si>
  <si>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</si>
  <si>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</si>
  <si>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</si>
  <si>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</si>
  <si>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</si>
  <si>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</si>
  <si>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</si>
  <si>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</si>
  <si>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</si>
  <si>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</si>
  <si>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</si>
  <si>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</si>
  <si>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</si>
  <si>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</si>
  <si>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</si>
  <si>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</si>
  <si>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</si>
  <si>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</si>
  <si>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</si>
  <si>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</si>
  <si>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</si>
  <si>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</si>
  <si>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</si>
  <si>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</si>
  <si>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</si>
  <si>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</si>
  <si>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</si>
  <si>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</si>
  <si>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</si>
  <si>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</si>
  <si>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</si>
  <si>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</si>
  <si>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</si>
  <si>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</si>
  <si>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</si>
  <si>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</si>
  <si>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</si>
  <si>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</si>
  <si>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</si>
  <si>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</si>
  <si>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</si>
  <si>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</si>
  <si>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</si>
  <si>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</si>
  <si>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</si>
  <si>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</si>
  <si>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</si>
  <si>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</si>
  <si>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</si>
  <si>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</si>
  <si>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</si>
  <si>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</si>
  <si>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</si>
  <si>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</si>
  <si>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</si>
  <si>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</si>
  <si>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</si>
  <si>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</si>
  <si>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</si>
  <si>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</si>
  <si>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</si>
  <si>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</si>
  <si>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</si>
  <si>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</si>
  <si>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</si>
  <si>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</si>
  <si>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</si>
  <si>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</si>
  <si>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</si>
  <si>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</si>
  <si>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</si>
  <si>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</si>
  <si>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</si>
  <si>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</si>
  <si>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</si>
  <si>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</si>
  <si>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</si>
  <si>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</si>
  <si>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</si>
  <si>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</si>
  <si>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</si>
  <si>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</si>
  <si>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</si>
  <si>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</si>
  <si>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</si>
  <si>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</si>
  <si>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</si>
  <si>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</si>
  <si>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</si>
  <si>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</si>
  <si>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</si>
  <si>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</si>
  <si>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</si>
  <si>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</si>
  <si>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</si>
  <si>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</si>
  <si>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</si>
  <si>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</si>
  <si>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</si>
  <si>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</si>
  <si>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</si>
  <si>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</si>
  <si>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</si>
  <si>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</si>
  <si>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</si>
  <si>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</si>
  <si>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</si>
  <si>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</si>
  <si>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</si>
  <si>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</si>
  <si>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</si>
  <si>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</si>
  <si>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</si>
  <si>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</si>
  <si>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</si>
  <si>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</si>
  <si>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</si>
  <si>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</si>
  <si>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</si>
  <si>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</si>
  <si>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</si>
  <si>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</si>
  <si>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</si>
  <si>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</si>
  <si>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</si>
  <si>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</si>
  <si>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</si>
  <si>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</si>
  <si>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</si>
  <si>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</si>
  <si>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</si>
  <si>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</si>
  <si>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</si>
  <si>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</si>
  <si>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</si>
  <si>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</si>
  <si>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</si>
  <si>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</si>
  <si>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</si>
  <si>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</si>
  <si>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</si>
  <si>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</si>
  <si>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</si>
  <si>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</si>
  <si>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</si>
  <si>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</si>
  <si>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</si>
  <si>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</si>
  <si>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</si>
  <si>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</si>
  <si>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</si>
  <si>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</si>
  <si>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</si>
  <si>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</si>
  <si>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</si>
  <si>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</si>
  <si>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</si>
  <si>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</si>
  <si>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</si>
  <si>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</si>
  <si>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</si>
  <si>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</si>
  <si>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</si>
  <si>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</si>
  <si>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</si>
  <si>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</si>
  <si>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</si>
  <si>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</si>
  <si>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</si>
  <si>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</si>
  <si>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</si>
  <si>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</si>
  <si>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</si>
  <si>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</si>
  <si>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</si>
  <si>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</si>
  <si>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</si>
  <si>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</si>
  <si>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</si>
  <si>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</si>
  <si>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</si>
  <si>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</si>
  <si>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</si>
  <si>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</si>
  <si>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</si>
  <si>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</si>
  <si>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</si>
  <si>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</si>
  <si>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</si>
  <si>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</si>
  <si>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</si>
  <si>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</si>
  <si>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</si>
  <si>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</si>
  <si>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</si>
  <si>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</si>
  <si>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</si>
  <si>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</si>
  <si>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</si>
  <si>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</si>
  <si>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</si>
  <si>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</si>
  <si>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</si>
  <si>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</si>
  <si>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</si>
  <si>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</si>
  <si>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</si>
  <si>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</si>
  <si>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</si>
  <si>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</si>
  <si>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</si>
  <si>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</si>
  <si>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</si>
  <si>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</si>
  <si>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</si>
  <si>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</si>
  <si>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</si>
  <si>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</si>
  <si>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</si>
  <si>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</si>
  <si>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</si>
  <si>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</si>
  <si>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</si>
  <si>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</si>
  <si>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</si>
  <si>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</si>
  <si>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</si>
  <si>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</si>
  <si>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</si>
  <si>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</si>
  <si>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</si>
  <si>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</si>
  <si>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</si>
  <si>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</si>
  <si>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</si>
  <si>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</si>
  <si>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</si>
  <si>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</si>
  <si>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</si>
  <si>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</si>
  <si>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</si>
  <si>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</si>
  <si>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</si>
  <si>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</si>
  <si>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</si>
  <si>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</si>
  <si>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</si>
  <si>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</si>
  <si>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</si>
  <si>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</si>
  <si>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</si>
  <si>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</si>
  <si>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</si>
  <si>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</si>
  <si>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</si>
  <si>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</si>
  <si>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</si>
  <si>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</si>
  <si>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</si>
  <si>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</si>
  <si>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</si>
  <si>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</si>
  <si>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</si>
  <si>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</si>
  <si>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</si>
  <si>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</si>
  <si>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10736</t>
  </si>
  <si>
    <t>11308</t>
  </si>
  <si>
    <t>11309</t>
  </si>
  <si>
    <t>11310</t>
  </si>
  <si>
    <t>11311</t>
  </si>
  <si>
    <t>11312</t>
  </si>
  <si>
    <t>11313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</si>
  <si>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</si>
  <si>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</si>
  <si>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</si>
  <si>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</si>
  <si>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</si>
  <si>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</si>
  <si>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</si>
  <si>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</si>
  <si>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</si>
  <si>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</si>
  <si>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</si>
  <si>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</si>
  <si>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</si>
  <si>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</si>
  <si>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</si>
  <si>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</si>
  <si>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</si>
  <si>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</si>
  <si>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</si>
  <si>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</si>
  <si>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</si>
  <si>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</si>
  <si>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</si>
  <si>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</si>
  <si>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</si>
  <si>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</si>
  <si>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</si>
  <si>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</si>
  <si>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</si>
  <si>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</si>
  <si>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</si>
  <si>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</si>
  <si>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</si>
  <si>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</si>
  <si>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</si>
  <si>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</si>
  <si>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</si>
  <si>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</si>
  <si>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</si>
  <si>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</si>
  <si>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</si>
  <si>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</si>
  <si>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</si>
  <si>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</si>
  <si>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</si>
  <si>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</si>
  <si>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</si>
  <si>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</si>
  <si>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</si>
  <si>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</si>
  <si>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</si>
  <si>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</si>
  <si>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</si>
  <si>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</si>
  <si>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</si>
  <si>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</si>
  <si>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</si>
  <si>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</si>
  <si>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</si>
  <si>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</si>
  <si>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</si>
  <si>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</si>
  <si>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</si>
  <si>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</si>
  <si>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</si>
  <si>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</si>
  <si>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</si>
  <si>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</si>
  <si>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</si>
  <si>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</si>
  <si>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</si>
  <si>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</si>
  <si>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</si>
  <si>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</si>
  <si>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</si>
  <si>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</si>
  <si>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</si>
  <si>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</si>
  <si>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</si>
  <si>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</si>
  <si>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</si>
  <si>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</si>
  <si>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</si>
  <si>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</si>
  <si>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</si>
  <si>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</si>
  <si>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</si>
  <si>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</si>
  <si>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</si>
  <si>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</si>
  <si>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</si>
  <si>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</si>
  <si>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</si>
  <si>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</si>
  <si>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</si>
  <si>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</si>
  <si>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</si>
  <si>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</si>
  <si>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</si>
  <si>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</si>
  <si>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</si>
  <si>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</si>
  <si>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</si>
  <si>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</si>
  <si>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</si>
  <si>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</si>
  <si>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</si>
  <si>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</si>
  <si>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</si>
  <si>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</si>
  <si>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</si>
  <si>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</si>
  <si>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</si>
  <si>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</si>
  <si>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</si>
  <si>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</si>
  <si>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</si>
  <si>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</si>
  <si>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</si>
  <si>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</si>
  <si>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</si>
  <si>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</si>
  <si>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</si>
  <si>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</si>
  <si>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</si>
  <si>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</si>
  <si>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</si>
  <si>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</si>
  <si>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</si>
  <si>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</si>
  <si>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</si>
  <si>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</si>
  <si>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</si>
  <si>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</si>
  <si>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</si>
  <si>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</si>
  <si>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</si>
  <si>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</si>
  <si>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</si>
  <si>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</si>
  <si>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</si>
  <si>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</si>
  <si>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</si>
  <si>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</si>
  <si>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</si>
  <si>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</si>
  <si>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</si>
  <si>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</si>
  <si>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</si>
  <si>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</si>
  <si>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</si>
  <si>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</si>
  <si>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</si>
  <si>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</si>
  <si>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</si>
  <si>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</si>
  <si>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</si>
  <si>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</si>
  <si>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</si>
  <si>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</si>
  <si>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</si>
  <si>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</si>
  <si>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</si>
  <si>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</si>
  <si>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</si>
  <si>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</si>
  <si>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</si>
  <si>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</si>
  <si>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</si>
  <si>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</si>
  <si>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</si>
  <si>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</si>
  <si>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</si>
  <si>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</si>
  <si>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</si>
  <si>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</si>
  <si>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</si>
  <si>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</si>
  <si>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</si>
  <si>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</si>
  <si>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</si>
  <si>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</si>
  <si>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</si>
  <si>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</si>
  <si>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</si>
  <si>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</si>
  <si>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</si>
  <si>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</si>
  <si>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</si>
  <si>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</si>
  <si>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</si>
  <si>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</si>
  <si>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</si>
  <si>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</si>
  <si>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</si>
  <si>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</si>
  <si>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</si>
  <si>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</si>
  <si>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</si>
  <si>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</si>
  <si>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</si>
  <si>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</si>
  <si>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</si>
  <si>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</si>
  <si>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</si>
  <si>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</si>
  <si>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</si>
  <si>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</si>
  <si>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</si>
  <si>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</si>
  <si>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</si>
  <si>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</si>
  <si>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</si>
  <si>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</si>
  <si>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</si>
  <si>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</si>
  <si>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</si>
  <si>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</si>
  <si>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</si>
  <si>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</si>
  <si>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</si>
  <si>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</si>
  <si>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</si>
  <si>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</si>
  <si>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</si>
  <si>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</si>
  <si>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</si>
  <si>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</si>
  <si>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</si>
  <si>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</si>
  <si>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</si>
  <si>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</si>
  <si>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</si>
  <si>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</si>
  <si>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</si>
  <si>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</si>
  <si>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</si>
  <si>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</si>
  <si>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</si>
  <si>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</si>
  <si>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</si>
  <si>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</si>
  <si>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</si>
  <si>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</si>
  <si>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</si>
  <si>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</si>
  <si>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</si>
  <si>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</si>
  <si>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</si>
  <si>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</si>
  <si>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</si>
  <si>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</si>
  <si>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</si>
  <si>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</si>
  <si>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</si>
  <si>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</si>
  <si>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</si>
  <si>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</si>
  <si>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</si>
  <si>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</si>
  <si>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</si>
  <si>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</si>
  <si>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</si>
  <si>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</si>
  <si>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</si>
  <si>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</si>
  <si>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</si>
  <si>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</si>
  <si>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</si>
  <si>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</si>
  <si>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</si>
  <si>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</si>
  <si>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</si>
  <si>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</si>
  <si>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</si>
  <si>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</si>
  <si>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</si>
  <si>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</si>
  <si>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</si>
  <si>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</si>
  <si>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</si>
  <si>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</si>
  <si>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</si>
  <si>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</si>
  <si>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</si>
  <si>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</si>
  <si>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</si>
  <si>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</si>
  <si>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</si>
  <si>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</si>
  <si>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</si>
  <si>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</si>
  <si>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</si>
  <si>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</si>
  <si>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</si>
  <si>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</si>
  <si>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</si>
  <si>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</si>
  <si>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</si>
  <si>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</si>
  <si>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</si>
  <si>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</si>
  <si>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</si>
  <si>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</si>
  <si>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</si>
  <si>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</si>
  <si>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</si>
  <si>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</si>
  <si>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</si>
  <si>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</si>
  <si>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</si>
  <si>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</si>
  <si>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</si>
  <si>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</si>
  <si>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</si>
  <si>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</si>
  <si>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</si>
  <si>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</si>
  <si>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</si>
  <si>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</si>
  <si>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</si>
  <si>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</si>
  <si>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</si>
  <si>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</si>
  <si>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</si>
  <si>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</si>
  <si>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</si>
  <si>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</si>
  <si>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</si>
  <si>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</si>
  <si>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</si>
  <si>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</si>
  <si>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</si>
  <si>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</si>
  <si>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</si>
  <si>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</si>
  <si>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</si>
  <si>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</si>
  <si>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</si>
  <si>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</si>
  <si>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</si>
  <si>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</si>
  <si>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</si>
  <si>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</si>
  <si>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</si>
  <si>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</si>
  <si>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</si>
  <si>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</si>
  <si>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</si>
  <si>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</si>
  <si>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</si>
  <si>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</si>
  <si>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</si>
  <si>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</si>
  <si>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</si>
  <si>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</si>
  <si>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</si>
  <si>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</si>
  <si>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</si>
  <si>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</si>
  <si>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</si>
  <si>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</si>
  <si>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</si>
  <si>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</si>
  <si>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</si>
  <si>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</si>
  <si>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</si>
  <si>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</si>
  <si>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</si>
  <si>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</si>
  <si>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</si>
  <si>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</si>
  <si>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</si>
  <si>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</si>
  <si>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</si>
  <si>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</si>
  <si>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</si>
  <si>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</si>
  <si>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</si>
  <si>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</si>
  <si>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</si>
  <si>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</si>
  <si>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</si>
  <si>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</si>
  <si>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</si>
  <si>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</si>
  <si>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</si>
  <si>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</si>
  <si>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</si>
  <si>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</si>
  <si>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</si>
  <si>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</si>
  <si>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</si>
  <si>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</si>
  <si>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</si>
  <si>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</si>
  <si>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</si>
  <si>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</si>
  <si>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</si>
  <si>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</si>
  <si>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</si>
  <si>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</si>
  <si>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</si>
  <si>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</si>
  <si>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</si>
  <si>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</si>
  <si>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</si>
  <si>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</si>
  <si>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</si>
  <si>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</si>
  <si>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</si>
  <si>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</si>
  <si>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</si>
  <si>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</si>
  <si>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</si>
  <si>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</si>
  <si>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</si>
  <si>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</si>
  <si>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</si>
  <si>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</si>
  <si>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</si>
  <si>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</si>
  <si>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</si>
  <si>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</si>
  <si>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</si>
  <si>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</si>
  <si>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</si>
  <si>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</si>
  <si>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</si>
  <si>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</si>
  <si>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</si>
  <si>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</si>
  <si>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</si>
  <si>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</si>
  <si>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</si>
  <si>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</si>
  <si>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</si>
  <si>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</si>
  <si>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</si>
  <si>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</si>
  <si>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</si>
  <si>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</si>
  <si>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</si>
  <si>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</si>
  <si>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</si>
  <si>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</si>
  <si>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</si>
  <si>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</si>
  <si>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</si>
  <si>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</si>
  <si>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</si>
  <si>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</si>
  <si>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</si>
  <si>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</si>
  <si>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</si>
  <si>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</si>
  <si>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</si>
  <si>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</si>
  <si>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</si>
  <si>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</si>
  <si>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</si>
  <si>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</si>
  <si>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</si>
  <si>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</si>
  <si>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</si>
  <si>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</si>
  <si>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</si>
  <si>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</si>
  <si>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</si>
  <si>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</si>
  <si>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</si>
  <si>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</si>
  <si>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</si>
  <si>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</si>
  <si>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</si>
  <si>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</si>
  <si>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</si>
  <si>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</si>
  <si>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</si>
  <si>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</si>
  <si>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</si>
  <si>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</si>
  <si>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</si>
  <si>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</si>
  <si>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</si>
  <si>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</si>
  <si>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40742</t>
  </si>
  <si>
    <t>40743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</si>
  <si>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</si>
  <si>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</si>
  <si>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</si>
  <si>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</si>
  <si>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</si>
  <si>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</si>
  <si>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</si>
  <si>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</si>
  <si>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</si>
  <si>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</si>
  <si>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</si>
  <si>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</si>
  <si>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</si>
  <si>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</si>
  <si>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</si>
  <si>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</si>
  <si>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</si>
  <si>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</si>
  <si>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</si>
  <si>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</si>
  <si>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</si>
  <si>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</si>
  <si>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</si>
  <si>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</si>
  <si>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</si>
  <si>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</si>
  <si>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</si>
  <si>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</si>
  <si>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</si>
  <si>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</si>
  <si>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</si>
  <si>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</si>
  <si>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</si>
  <si>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</si>
  <si>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</si>
  <si>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</si>
  <si>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</si>
  <si>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</si>
  <si>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</si>
  <si>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</si>
  <si>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</si>
  <si>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</si>
  <si>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</si>
  <si>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</si>
  <si>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</si>
  <si>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</si>
  <si>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</si>
  <si>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</si>
  <si>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</si>
  <si>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</si>
  <si>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</si>
  <si>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</si>
  <si>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</si>
  <si>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</si>
  <si>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</si>
  <si>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</si>
  <si>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</si>
  <si>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</si>
  <si>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</si>
  <si>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</si>
  <si>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</si>
  <si>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</si>
  <si>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</si>
  <si>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</si>
  <si>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</si>
  <si>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</si>
  <si>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</si>
  <si>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</si>
  <si>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</si>
  <si>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</si>
  <si>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</si>
  <si>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</si>
  <si>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</si>
  <si>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</si>
  <si>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</si>
  <si>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</si>
  <si>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</si>
  <si>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</si>
  <si>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DataID</t>
  </si>
  <si>
    <t>NewCode</t>
  </si>
  <si>
    <t>Account1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</si>
  <si>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</si>
  <si>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</si>
  <si>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</si>
  <si>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</si>
  <si>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</si>
  <si>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</si>
  <si>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</si>
  <si>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</si>
  <si>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</si>
  <si>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</si>
  <si>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</si>
  <si>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</si>
  <si>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</si>
  <si>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</si>
  <si>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</si>
  <si>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</si>
  <si>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</si>
  <si>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</si>
  <si>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</si>
  <si>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</si>
  <si>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</si>
  <si>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</si>
  <si>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</si>
  <si>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</si>
  <si>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</si>
  <si>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</si>
  <si>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</si>
  <si>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</si>
  <si>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</si>
  <si>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</si>
  <si>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</si>
  <si>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</si>
  <si>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</si>
  <si>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</si>
  <si>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</si>
  <si>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</si>
  <si>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</si>
  <si>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</si>
  <si>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</si>
  <si>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</si>
  <si>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</si>
  <si>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</si>
  <si>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</si>
  <si>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</si>
  <si>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</si>
  <si>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</si>
  <si>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</si>
  <si>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</si>
  <si>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</si>
  <si>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</si>
  <si>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</si>
  <si>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</si>
  <si>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</si>
  <si>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</si>
  <si>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</si>
  <si>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</si>
  <si>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</si>
  <si>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</si>
  <si>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</si>
  <si>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</si>
  <si>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</si>
  <si>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</si>
  <si>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</si>
  <si>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</si>
  <si>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</si>
  <si>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</si>
  <si>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</si>
  <si>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</si>
  <si>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</si>
  <si>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</si>
  <si>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</si>
  <si>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</si>
  <si>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</si>
  <si>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</si>
  <si>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</si>
  <si>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</si>
  <si>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</si>
  <si>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</si>
  <si>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</si>
  <si>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</si>
  <si>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</si>
  <si>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</si>
  <si>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</si>
  <si>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</si>
  <si>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</si>
  <si>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</si>
  <si>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</si>
  <si>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</si>
  <si>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</si>
  <si>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</si>
  <si>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</si>
  <si>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</si>
  <si>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</si>
  <si>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</si>
  <si>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</si>
  <si>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</si>
  <si>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</si>
  <si>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</si>
  <si>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</si>
  <si>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</si>
  <si>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</si>
  <si>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</si>
  <si>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</si>
  <si>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</si>
  <si>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</si>
  <si>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</si>
  <si>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</si>
  <si>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</si>
  <si>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</si>
  <si>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</si>
  <si>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</si>
  <si>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</si>
  <si>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</si>
  <si>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</si>
  <si>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</si>
  <si>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</si>
  <si>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</si>
  <si>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</si>
  <si>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</si>
  <si>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</si>
  <si>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</si>
  <si>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</si>
  <si>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</si>
  <si>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</si>
  <si>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</si>
  <si>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</si>
  <si>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</si>
  <si>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</si>
  <si>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</si>
  <si>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</si>
  <si>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</si>
  <si>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</si>
  <si>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</si>
  <si>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</si>
  <si>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</si>
  <si>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</si>
  <si>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</si>
  <si>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</si>
  <si>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</si>
  <si>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</si>
  <si>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</si>
  <si>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</si>
  <si>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</si>
  <si>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</si>
  <si>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</si>
  <si>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</si>
  <si>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</si>
  <si>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</si>
  <si>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</si>
  <si>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</si>
  <si>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</si>
  <si>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</si>
  <si>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</si>
  <si>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</si>
  <si>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</si>
  <si>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</si>
  <si>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</si>
  <si>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</si>
  <si>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</si>
  <si>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</si>
  <si>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</si>
  <si>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</si>
  <si>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</si>
  <si>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</si>
  <si>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</si>
  <si>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</si>
  <si>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</si>
  <si>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</si>
  <si>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</si>
  <si>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</si>
  <si>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</si>
  <si>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</si>
  <si>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</si>
  <si>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</si>
  <si>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</si>
  <si>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</si>
  <si>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</si>
  <si>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</si>
  <si>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</si>
  <si>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</si>
  <si>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</si>
  <si>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</si>
  <si>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</si>
  <si>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</si>
  <si>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</si>
  <si>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</si>
  <si>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</si>
  <si>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</si>
  <si>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</si>
  <si>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</si>
  <si>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</si>
  <si>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</si>
  <si>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</si>
  <si>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</si>
  <si>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</si>
  <si>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</si>
  <si>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</si>
  <si>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</si>
  <si>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</si>
  <si>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</si>
  <si>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</si>
  <si>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</si>
  <si>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</si>
  <si>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</si>
  <si>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</si>
  <si>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</si>
  <si>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</si>
  <si>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</si>
  <si>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</si>
  <si>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</si>
  <si>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</si>
  <si>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</si>
  <si>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</si>
  <si>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</si>
  <si>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</si>
  <si>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</si>
  <si>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</si>
  <si>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</si>
  <si>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</si>
  <si>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</si>
  <si>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</si>
  <si>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</si>
  <si>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</si>
  <si>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</si>
  <si>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</si>
  <si>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</si>
  <si>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</si>
  <si>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</si>
  <si>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</si>
  <si>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</si>
  <si>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</si>
  <si>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</si>
  <si>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</si>
  <si>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</si>
  <si>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</si>
  <si>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</si>
  <si>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</si>
  <si>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</si>
  <si>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</si>
  <si>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</si>
  <si>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</si>
  <si>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</si>
  <si>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</si>
  <si>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</si>
  <si>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</si>
  <si>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</si>
  <si>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</si>
  <si>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</si>
  <si>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</si>
  <si>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</si>
  <si>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</si>
  <si>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</si>
  <si>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</si>
  <si>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</si>
  <si>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</si>
  <si>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</si>
  <si>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</si>
  <si>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</si>
  <si>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</si>
  <si>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</si>
  <si>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</si>
  <si>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</si>
  <si>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</si>
  <si>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</si>
  <si>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</si>
  <si>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</si>
  <si>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</si>
  <si>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</si>
  <si>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</si>
  <si>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</si>
  <si>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</si>
  <si>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</si>
  <si>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</si>
  <si>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</si>
  <si>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</si>
  <si>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</si>
  <si>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</si>
  <si>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</si>
  <si>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</si>
  <si>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</si>
  <si>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</si>
  <si>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</si>
  <si>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</si>
  <si>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</si>
  <si>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</si>
  <si>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</si>
  <si>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</si>
  <si>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</si>
  <si>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</si>
  <si>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</si>
  <si>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</si>
  <si>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</si>
  <si>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</si>
  <si>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</si>
  <si>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</si>
  <si>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</si>
  <si>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</si>
  <si>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</si>
  <si>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</si>
  <si>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</si>
  <si>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</si>
  <si>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</si>
  <si>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</si>
  <si>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</si>
  <si>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</si>
  <si>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</si>
  <si>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</si>
  <si>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</si>
  <si>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</si>
  <si>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</si>
  <si>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</si>
  <si>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</si>
  <si>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</si>
  <si>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</si>
  <si>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</si>
  <si>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</si>
  <si>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</si>
  <si>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</si>
  <si>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</si>
  <si>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</si>
  <si>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</si>
  <si>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</si>
  <si>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</si>
  <si>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</si>
  <si>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</si>
  <si>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</si>
  <si>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</si>
  <si>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</si>
  <si>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</si>
  <si>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</si>
  <si>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</si>
  <si>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</si>
  <si>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</si>
  <si>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</si>
  <si>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</si>
  <si>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</si>
  <si>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</si>
  <si>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</si>
  <si>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</si>
  <si>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</si>
  <si>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</si>
  <si>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</si>
  <si>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</si>
  <si>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</si>
  <si>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</si>
  <si>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</si>
  <si>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</si>
  <si>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</si>
  <si>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</si>
  <si>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</si>
  <si>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</si>
  <si>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</si>
  <si>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</si>
  <si>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</si>
  <si>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</si>
  <si>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</si>
  <si>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</si>
  <si>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</si>
  <si>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</si>
  <si>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</si>
  <si>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</si>
  <si>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</si>
  <si>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</si>
  <si>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</si>
  <si>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</si>
  <si>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</si>
  <si>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</si>
  <si>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</si>
  <si>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</si>
  <si>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</si>
  <si>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</si>
  <si>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</si>
  <si>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</si>
  <si>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</si>
  <si>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</si>
  <si>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</si>
  <si>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</si>
  <si>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</si>
  <si>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</si>
  <si>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</si>
  <si>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</si>
  <si>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</si>
  <si>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</si>
  <si>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</si>
  <si>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</si>
  <si>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</si>
  <si>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</si>
  <si>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</si>
  <si>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</si>
  <si>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</si>
  <si>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</si>
  <si>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</si>
  <si>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</si>
  <si>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</si>
  <si>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</si>
  <si>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</si>
  <si>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</si>
  <si>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</si>
  <si>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</si>
  <si>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</si>
  <si>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</si>
  <si>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</si>
  <si>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</si>
  <si>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</si>
  <si>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</si>
  <si>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</si>
  <si>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</si>
  <si>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</si>
  <si>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</si>
  <si>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</si>
  <si>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</si>
  <si>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</si>
  <si>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</si>
  <si>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</si>
  <si>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</si>
  <si>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</si>
  <si>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</si>
  <si>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</si>
  <si>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</si>
  <si>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</si>
  <si>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</si>
  <si>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</si>
  <si>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</si>
  <si>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</si>
  <si>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</si>
  <si>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</si>
  <si>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</si>
  <si>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</si>
  <si>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</si>
  <si>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</si>
  <si>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</si>
  <si>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</si>
  <si>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</si>
  <si>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</si>
  <si>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</si>
  <si>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</si>
  <si>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</si>
  <si>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</si>
  <si>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</si>
  <si>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</si>
  <si>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</si>
  <si>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</si>
  <si>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</si>
  <si>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</si>
  <si>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</si>
  <si>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</si>
  <si>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</si>
  <si>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</si>
  <si>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</si>
  <si>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</si>
  <si>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</si>
  <si>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</si>
  <si>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</si>
  <si>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</si>
  <si>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</si>
  <si>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</si>
  <si>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</si>
  <si>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</si>
  <si>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</si>
  <si>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</si>
  <si>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</si>
  <si>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</si>
  <si>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</si>
  <si>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</si>
  <si>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</si>
  <si>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</si>
  <si>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</si>
  <si>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</si>
  <si>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</si>
  <si>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</si>
  <si>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</si>
  <si>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</si>
  <si>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</si>
  <si>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</si>
  <si>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</si>
  <si>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</si>
  <si>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</si>
  <si>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</si>
  <si>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</si>
  <si>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</si>
  <si>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</si>
  <si>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</si>
  <si>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</si>
  <si>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</si>
  <si>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</si>
  <si>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</si>
  <si>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</si>
  <si>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</si>
  <si>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</si>
  <si>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</si>
  <si>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</si>
  <si>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</si>
  <si>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</si>
  <si>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</si>
  <si>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</si>
  <si>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</si>
  <si>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</si>
  <si>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</si>
  <si>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</si>
  <si>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</si>
  <si>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</si>
  <si>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</si>
  <si>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</si>
  <si>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</si>
  <si>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</si>
  <si>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</si>
  <si>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</si>
  <si>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</si>
  <si>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</si>
  <si>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</si>
  <si>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</si>
  <si>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</si>
  <si>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</si>
  <si>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</si>
  <si>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</si>
  <si>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</si>
  <si>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</si>
  <si>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</si>
  <si>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</si>
  <si>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</si>
  <si>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</si>
  <si>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</si>
  <si>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</si>
  <si>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</si>
  <si>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</si>
  <si>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</si>
  <si>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</si>
  <si>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</si>
  <si>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</si>
  <si>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</si>
  <si>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</si>
  <si>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</si>
  <si>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</si>
  <si>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</si>
  <si>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</si>
  <si>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</si>
  <si>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</si>
  <si>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</si>
  <si>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</si>
  <si>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</si>
  <si>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</si>
  <si>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</si>
  <si>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</si>
  <si>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</si>
  <si>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</si>
  <si>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</si>
  <si>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</si>
  <si>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</si>
  <si>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</si>
  <si>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</si>
  <si>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</si>
  <si>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</si>
  <si>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</si>
  <si>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</si>
  <si>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</si>
  <si>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</si>
  <si>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</si>
  <si>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</si>
  <si>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</si>
  <si>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</si>
  <si>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</si>
  <si>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</si>
  <si>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</si>
  <si>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</si>
  <si>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</si>
  <si>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</si>
  <si>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</si>
  <si>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</si>
  <si>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</si>
  <si>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</si>
  <si>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</si>
  <si>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</si>
  <si>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</si>
  <si>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</si>
  <si>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</si>
  <si>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</si>
  <si>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</si>
  <si>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</si>
  <si>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</si>
  <si>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</si>
  <si>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</si>
  <si>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</si>
  <si>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</si>
  <si>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</si>
  <si>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</si>
  <si>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</si>
  <si>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</si>
  <si>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</si>
  <si>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</si>
  <si>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</si>
  <si>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</si>
  <si>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</si>
  <si>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</si>
  <si>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</si>
  <si>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</si>
  <si>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</si>
  <si>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</si>
  <si>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</si>
  <si>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</si>
  <si>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</si>
  <si>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</si>
  <si>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</si>
  <si>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</si>
  <si>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</si>
  <si>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</si>
  <si>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</si>
  <si>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</si>
  <si>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</si>
  <si>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</si>
  <si>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</si>
  <si>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</si>
  <si>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</si>
  <si>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</si>
  <si>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</si>
  <si>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</si>
  <si>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</si>
  <si>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</si>
  <si>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</si>
  <si>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</si>
  <si>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</si>
  <si>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</si>
  <si>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</si>
  <si>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</si>
  <si>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</si>
  <si>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</si>
  <si>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</si>
  <si>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</si>
  <si>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</si>
  <si>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</si>
  <si>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</si>
  <si>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</si>
  <si>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</si>
  <si>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</si>
  <si>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</si>
  <si>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</si>
  <si>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</si>
  <si>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</si>
  <si>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</si>
  <si>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</si>
  <si>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</si>
  <si>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</si>
  <si>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</si>
  <si>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</si>
  <si>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</si>
  <si>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</si>
  <si>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</si>
  <si>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</si>
  <si>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</si>
  <si>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</si>
  <si>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</si>
  <si>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</si>
  <si>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</si>
  <si>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</si>
  <si>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</si>
  <si>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</si>
  <si>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</si>
  <si>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</si>
  <si>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</si>
  <si>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</si>
  <si>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</si>
  <si>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</si>
  <si>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</si>
  <si>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</si>
  <si>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</si>
  <si>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</si>
  <si>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</si>
  <si>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</si>
  <si>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</si>
  <si>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</si>
  <si>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</si>
  <si>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</si>
  <si>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</si>
  <si>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</si>
  <si>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</si>
  <si>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</si>
  <si>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</si>
  <si>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</si>
  <si>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</si>
  <si>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</si>
  <si>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</si>
  <si>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</si>
  <si>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</si>
  <si>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</si>
  <si>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</si>
  <si>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</si>
  <si>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</si>
  <si>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</si>
  <si>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</si>
  <si>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</si>
  <si>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</si>
  <si>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</si>
  <si>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</si>
  <si>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</si>
  <si>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</si>
  <si>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</si>
  <si>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</si>
  <si>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</si>
  <si>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</si>
  <si>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</si>
  <si>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</si>
  <si>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</si>
  <si>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</si>
  <si>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</si>
  <si>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</si>
  <si>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</si>
  <si>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</si>
  <si>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</si>
  <si>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</si>
  <si>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</si>
  <si>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</si>
  <si>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</si>
  <si>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</si>
  <si>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</si>
  <si>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</si>
  <si>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</si>
  <si>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</si>
  <si>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</si>
  <si>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</si>
  <si>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</si>
  <si>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</si>
  <si>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</si>
  <si>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</si>
  <si>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</si>
  <si>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</si>
  <si>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</si>
  <si>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</si>
  <si>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</si>
  <si>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</si>
  <si>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</si>
  <si>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</si>
  <si>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</si>
  <si>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</si>
  <si>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</si>
  <si>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</si>
  <si>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</si>
  <si>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</si>
  <si>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</si>
  <si>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</si>
  <si>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</si>
  <si>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</si>
  <si>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</si>
  <si>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</si>
  <si>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</si>
  <si>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</si>
  <si>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</si>
  <si>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</si>
  <si>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</si>
  <si>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</si>
  <si>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</si>
  <si>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</si>
  <si>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</si>
  <si>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</si>
  <si>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</si>
  <si>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</si>
  <si>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</si>
  <si>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</si>
  <si>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</si>
  <si>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</si>
  <si>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</si>
  <si>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</si>
  <si>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</si>
  <si>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</si>
  <si>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</si>
  <si>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</si>
  <si>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</si>
  <si>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</si>
  <si>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</si>
  <si>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</si>
  <si>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</si>
  <si>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</si>
  <si>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</si>
  <si>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</si>
  <si>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</si>
  <si>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</si>
  <si>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</si>
  <si>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</si>
  <si>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</si>
  <si>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</si>
  <si>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</si>
  <si>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</si>
  <si>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</si>
  <si>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</si>
  <si>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</si>
  <si>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</si>
  <si>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</si>
  <si>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</si>
  <si>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</si>
  <si>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</si>
  <si>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</si>
  <si>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</si>
  <si>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</si>
  <si>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</si>
  <si>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</si>
  <si>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</si>
  <si>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</si>
  <si>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นบพิดำ,รพช.</t>
  </si>
  <si>
    <t>พระพรหม,รพช.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</si>
  <si>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</si>
  <si>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</si>
  <si>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</si>
  <si>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</si>
  <si>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</si>
  <si>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</si>
  <si>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</si>
  <si>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</si>
  <si>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</si>
  <si>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</si>
  <si>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</si>
  <si>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</si>
  <si>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</si>
  <si>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</si>
  <si>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</si>
  <si>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</si>
  <si>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</si>
  <si>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</si>
  <si>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</si>
  <si>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</si>
  <si>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</si>
  <si>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</si>
  <si>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</si>
  <si>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</si>
  <si>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</si>
  <si>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</si>
  <si>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</si>
  <si>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</si>
  <si>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</si>
  <si>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</si>
  <si>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</si>
  <si>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</si>
  <si>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</si>
  <si>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</si>
  <si>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</si>
  <si>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</si>
  <si>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</si>
  <si>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</si>
  <si>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</si>
  <si>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</si>
  <si>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</si>
  <si>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</si>
  <si>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</si>
  <si>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</si>
  <si>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</si>
  <si>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</si>
  <si>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</si>
  <si>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</si>
  <si>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</si>
  <si>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</si>
  <si>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</si>
  <si>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</si>
  <si>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</si>
  <si>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</si>
  <si>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</si>
  <si>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</si>
  <si>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</si>
  <si>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</si>
  <si>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</si>
  <si>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</si>
  <si>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</si>
  <si>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</si>
  <si>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</si>
  <si>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</si>
  <si>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</si>
  <si>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</si>
  <si>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</si>
  <si>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</si>
  <si>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</si>
  <si>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</si>
  <si>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</si>
  <si>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</si>
  <si>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</si>
  <si>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</si>
  <si>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</si>
  <si>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</si>
  <si>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</si>
  <si>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</si>
  <si>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4201010106.101</t>
  </si>
  <si>
    <t>รายได้แผ่นดิน-ค่าใบอนุญาตสาธารณสุข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</si>
  <si>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</si>
  <si>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</si>
  <si>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</si>
  <si>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</si>
  <si>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</si>
  <si>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</si>
  <si>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</si>
  <si>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</si>
  <si>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</si>
  <si>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รายได้แผ่นดินจากการขายวัสดุที่ใช้แล้ว</t>
  </si>
  <si>
    <t>4202030105.102</t>
  </si>
  <si>
    <t>รายได้แผ่นดินค่าขายของเบ็ดเตล็ด</t>
  </si>
  <si>
    <t>4203010101.101</t>
  </si>
  <si>
    <t>รายได้ดอกเบี้ยเงินฝากที่สถาบันการเงิน</t>
  </si>
  <si>
    <t>4203010101.102</t>
  </si>
  <si>
    <t>รายได้ดอกเบี้ยเงินทดรองราชการ</t>
  </si>
  <si>
    <t>4203010199.101</t>
  </si>
  <si>
    <t>รายได้ดอกเบี้ยอื่น</t>
  </si>
  <si>
    <t>4205010104.101</t>
  </si>
  <si>
    <t>บัญชีรายรับจากการขายอาคารและสิ่งปลูกสร้าง</t>
  </si>
  <si>
    <t>4205010110.101</t>
  </si>
  <si>
    <t>บัญชีรายรับจากการขายครุภัณฑ์</t>
  </si>
  <si>
    <t>4206010102.101</t>
  </si>
  <si>
    <t>รายได้เงินเหลือจ่ายปีเก่า</t>
  </si>
  <si>
    <t>4207010101.101</t>
  </si>
  <si>
    <t>รายได้ที่ไม่ใช่ภาษีจัดสรรเป็นเงินนอกงบประมาณ</t>
  </si>
  <si>
    <t>4207010102.101</t>
  </si>
  <si>
    <t>รายได้ที่ไม่ใช่ภาษีจ่ายคืน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</si>
  <si>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</si>
  <si>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</si>
  <si>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</si>
  <si>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</si>
  <si>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</si>
  <si>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</si>
  <si>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4301020101.101</t>
  </si>
  <si>
    <t>รายได้ค่าสิ่งส่งตรวจ - หน่วยงานภาครัฐ</t>
  </si>
  <si>
    <t>4301020101.102</t>
  </si>
  <si>
    <t>รายได้ค่าตรวจสุขภาพ-หน่วยงานภาครัฐ</t>
  </si>
  <si>
    <t>4301020101.103</t>
  </si>
  <si>
    <t>รายได้จากการจำหน่ายยาสมุนไพร -หน่วยงานภาครัฐ</t>
  </si>
  <si>
    <t>4301020101.104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</si>
  <si>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</si>
  <si>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</si>
  <si>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</si>
  <si>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</si>
  <si>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</si>
  <si>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4301020104.101</t>
  </si>
  <si>
    <t>รายได้ค่ารักษาอื่น-หน่วยงานภายนอก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</si>
  <si>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</si>
  <si>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</si>
  <si>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</si>
  <si>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</si>
  <si>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</si>
  <si>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</si>
  <si>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</si>
  <si>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</si>
  <si>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4301020105.211</t>
  </si>
  <si>
    <t>รายได้กองทุน UC (งบลงทุน)</t>
  </si>
  <si>
    <t>4301020105.214</t>
  </si>
  <si>
    <t>รายได้กองทุน UC - OPD</t>
  </si>
  <si>
    <t>4301020105.215</t>
  </si>
  <si>
    <t xml:space="preserve">รายได้กองทุน UC - OPD อื่น </t>
  </si>
  <si>
    <t>4301020105.216</t>
  </si>
  <si>
    <t>รายได้กองทุน UC- IPD</t>
  </si>
  <si>
    <t>4301020105.217</t>
  </si>
  <si>
    <t>รายได้กองทุน UC P&amp;P Express Demand</t>
  </si>
  <si>
    <t>4301020105.219</t>
  </si>
  <si>
    <t>รายได้กองทุน UC- ตามผลงาน</t>
  </si>
  <si>
    <t>4301020105.220</t>
  </si>
  <si>
    <t>รายได้  EMS</t>
  </si>
  <si>
    <t>4301020105.222</t>
  </si>
  <si>
    <t>รายได้กองทุน UC เฉพาะโรคอื่น</t>
  </si>
  <si>
    <t>4301020105.223</t>
  </si>
  <si>
    <t>รายได้กองทุน P&amp;Pอื่น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</si>
  <si>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</si>
  <si>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</si>
  <si>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</si>
  <si>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OPD</t>
  </si>
  <si>
    <t>4301020105.231</t>
  </si>
  <si>
    <t>ส่วนต่างค่ารักษาที่สูงกว่าข้อตกลงในการจ่ายตาม DRG-กองทุน UC -IPD ใน CUP</t>
  </si>
  <si>
    <t>4301020105.232</t>
  </si>
  <si>
    <t>ส่วนต่างค่ารักษาที่ต่ำกว่าข้อตกลงในการจ่ายตาม DRG-กองทุน UC -IPD ใน CUP</t>
  </si>
  <si>
    <t>4301020105.233</t>
  </si>
  <si>
    <t>ส่วนต่างค่ารักษาที่สูงกว่าข้อตกลงในการจ่ายตาม DRG-กองทุน UC -IPD นอก CUP ในจังหวัด</t>
  </si>
  <si>
    <t>4301020105.234</t>
  </si>
  <si>
    <t>ส่วนต่างค่ารักษาที่ต่ำกว่าข้อตกลงในการจ่ายตาม DRG-กองทุน UC -IPD นอก CUP ในจังหวัด</t>
  </si>
  <si>
    <t>4301020105.235</t>
  </si>
  <si>
    <t>ส่วนต่างค่ารักษาที่สูงกว่าข้อตกลงในการจ่ายตาม DRG-กองทุน UC- IPD นอก CUP ต่างจังหวัด</t>
  </si>
  <si>
    <t>4301020105.236</t>
  </si>
  <si>
    <t>ส่วนต่างค่ารักษาที่ต่ำกว่าข้อตกลงในการจ่ายตาม DRG-กองทุน UC- IPD นอก CUP ต่างจังหวัด</t>
  </si>
  <si>
    <t>4301020105.237</t>
  </si>
  <si>
    <t>ส่วนต่างค่ารักษาที่สูงกว่าข้อตกลงในการจ่ายตาม DRG-กองทุน UC- IPD นอก CUP        ต่างสังกัด สป.</t>
  </si>
  <si>
    <t>4301020105.238</t>
  </si>
  <si>
    <t>ส่วนต่างค่ารักษาที่ต่ำกว่าข้อตกลงในการจ่ายตาม DRG-กองทุน UC- IPDนอก  CUP       ต่างสังกัด สป.</t>
  </si>
  <si>
    <t>4301020105.239</t>
  </si>
  <si>
    <t>ส่วนต่างค่ารักษาที่สูงกว่าข้อตกลงในการตามจ่าย UC OPD</t>
  </si>
  <si>
    <t>4301020105.240</t>
  </si>
  <si>
    <t>ส่วนต่างค่ารักษาที่ต่ำกว่าข้อตกลงในการตามจ่าย UC OPD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</si>
  <si>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</si>
  <si>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</si>
  <si>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</si>
  <si>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</si>
  <si>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4301020105.250</t>
  </si>
  <si>
    <t>รายได้กองทุน UC-สนับสนุนยาและอื่น ๆ</t>
  </si>
  <si>
    <t>4301020105.251</t>
  </si>
  <si>
    <t>ส่วนต่างค่ารักษาที่สูงกว่าข้อตกลงในการจ่ายตาม DRG- UC IPD AE</t>
  </si>
  <si>
    <t>4301020105.252</t>
  </si>
  <si>
    <t>ส่วนต่างค่ารักษาที่ต่ำกว่าข้อตกลงในการจ่ายตาม DRG- UC IPD AE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</si>
  <si>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</si>
  <si>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</si>
  <si>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</si>
  <si>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</si>
  <si>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</si>
  <si>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</si>
  <si>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4301020106.315</t>
  </si>
  <si>
    <t>ส่วนต่างค่ารักษาที่สูงกว่าเหมาจ่ายรายหัว - กองทุนประกันสังคม - OPD</t>
  </si>
  <si>
    <t>4301020106.317</t>
  </si>
  <si>
    <t>ส่วนต่างค่ารักษาที่สูงกว่าเหมาจ่ายรายหัว - กองทุนประกันสังคม - IPD</t>
  </si>
  <si>
    <t>4301020106.319</t>
  </si>
  <si>
    <t>ส่วนต่างค่ารักษาที่สูงกว่าข้อตกลงในการจ่ายตาม DRG -ประกันสังคม IPD</t>
  </si>
  <si>
    <t>4301020106.320</t>
  </si>
  <si>
    <t>ส่วนต่างค่ารักษาที่ต่ำกว่าข้อตกลงในการจ่ายตาม DRG -ประกันสังคม IPD</t>
  </si>
  <si>
    <t>4301020106.502</t>
  </si>
  <si>
    <t>รายได้กองทุนแรงงานต่างด้าว</t>
  </si>
  <si>
    <t>4301020106.505</t>
  </si>
  <si>
    <t>ส่วนต่างค่ารักษาที่สูงกว่ากองทุนเหมาจ่ายรายหัว - กองทุนแรงงานต่างด้าว - OPD</t>
  </si>
  <si>
    <t>4301020106.507</t>
  </si>
  <si>
    <t>ส่วนต่างค่ารักษาที่สูงกว่ากองทุนเหมาจ่ายรายหัว - กองทุนแรงงานต่างด้าว - IPD</t>
  </si>
  <si>
    <t>4301020106.509</t>
  </si>
  <si>
    <t>รายได้ค่ารักษาแรงงานต่างด้าวค่าใช้จ่ายสูง/อุบัติเหตุ/ฉุกเฉิน</t>
  </si>
  <si>
    <t>4301020106.510</t>
  </si>
  <si>
    <t>ส่วนต่างค่ารักษาที่สูงกว่าข้อตกลงในการจ่ายตาม DRG -แรงงานต่างด้าว - IPD</t>
  </si>
  <si>
    <t>4301020106.511</t>
  </si>
  <si>
    <t>ส่วนต่างค่ารักษาที่ต่ำกว่าข้อตกลงในการจ่ายตาม DRG -แรงงานต่างด้าว - IPD</t>
  </si>
  <si>
    <t>4301020106.703</t>
  </si>
  <si>
    <t>รายได้ค่ารักษาบุคคลที่มีปัญหาสถานะและสิทธิ  - เบิกจากส่วนกลาง</t>
  </si>
  <si>
    <t>4301020106.704</t>
  </si>
  <si>
    <t>ส่วนต่างค่ารักษา พยาบาลที่สูงกว่าข้อตกลงในการตามจ่าย OPD บุคคลที่มีปัญหาสถานะและสิทธิ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</si>
  <si>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</si>
  <si>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</si>
  <si>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</si>
  <si>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</si>
  <si>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4301020106.707</t>
  </si>
  <si>
    <t>รายได้ค่ารักษา-บุคคลที่มีปัญหาสถานะและสิทธิ IPD นอก CUP ในจังหวัด</t>
  </si>
  <si>
    <t>4301020106.708</t>
  </si>
  <si>
    <t>รายได้ค่ารักษา-บุคคลที่มีปัญหาสถานะและสิทธิ IPD นอก CUP ต่างจังหวัด</t>
  </si>
  <si>
    <t>4301020108.101</t>
  </si>
  <si>
    <t>รายได้เงินนอกงบประมาณ</t>
  </si>
  <si>
    <t>4301030101.101</t>
  </si>
  <si>
    <t>รายได้ค่าเช่าอสังหาริมทรัพย์จากหน่วยงานภาครัฐ</t>
  </si>
  <si>
    <t>4301030102.101</t>
  </si>
  <si>
    <t>รายได้ค่าเช่าอสังหาริมทรัพย์จากบุคคลภายนอก</t>
  </si>
  <si>
    <t>4301030103.101</t>
  </si>
  <si>
    <t>รายได้ค่าเช่าอื่นจากหน่วยงานภาครัฐ</t>
  </si>
  <si>
    <t>4301030104.101</t>
  </si>
  <si>
    <t>รายได้ค่าเช่าอื่นจากบุคคลภายนอก</t>
  </si>
  <si>
    <t>4302010101.101</t>
  </si>
  <si>
    <t>รายได้จากการช่วยเหลือเพื่อการดำเนินงานจากหน่วยงานภาครัฐ</t>
  </si>
  <si>
    <t>4302010101.102</t>
  </si>
  <si>
    <t>รายได้จากการช่วยเหลือเพื่อการลงทุนจากหน่วยงานภาครัฐ</t>
  </si>
  <si>
    <t>4302010102.101</t>
  </si>
  <si>
    <t>รายได้จากการช่วยเหลือเพื่อการดำเนินงานจากต่างประเทศ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</si>
  <si>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</si>
  <si>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</si>
  <si>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</si>
  <si>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</si>
  <si>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4302020102.101</t>
  </si>
  <si>
    <t>รายได้จากการช่วยเหลือเพื่อการลงทุนจากรัฐบาลต่างประเทศ</t>
  </si>
  <si>
    <t>4302020102.102</t>
  </si>
  <si>
    <t>รายได้จากการช่วยเหลือเพื่อการลงทุนจากองค์กรระหว่างประเทศ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</si>
  <si>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</si>
  <si>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</si>
  <si>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</si>
  <si>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</si>
  <si>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</si>
  <si>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</t>
  </si>
  <si>
    <t>4303010101.101</t>
  </si>
  <si>
    <t>ดอกเบี้ยรับจากเงินฝากธนาคาร</t>
  </si>
  <si>
    <t>4304010101.101</t>
  </si>
  <si>
    <t>รายได้เงินปันผล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</si>
  <si>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</si>
  <si>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</si>
  <si>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</si>
  <si>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</si>
  <si>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4307010103.101</t>
  </si>
  <si>
    <t>รายได้งบประมาณงบบุคลากร</t>
  </si>
  <si>
    <t>4307010103.201</t>
  </si>
  <si>
    <t>รายได้งบประมาณงบบุคลากร UC</t>
  </si>
  <si>
    <t>4307010104.101</t>
  </si>
  <si>
    <t>รายได้งบประมาณงบลงทุน</t>
  </si>
  <si>
    <t>4307010105.101</t>
  </si>
  <si>
    <t>รายได้งบประมาณงบดำเนินการ</t>
  </si>
  <si>
    <t>4307010106.101</t>
  </si>
  <si>
    <t>รายได้งบประมาณงบอุดหนุน</t>
  </si>
  <si>
    <t>4307010107.101</t>
  </si>
  <si>
    <t>รายได้งบประมาณงบรายจ่ายอื่น</t>
  </si>
  <si>
    <t>4307010108.101</t>
  </si>
  <si>
    <t>รายได้งบประมาณงบกลาง</t>
  </si>
  <si>
    <t>4307010110.101</t>
  </si>
  <si>
    <t>รายได้ระหว่างหน่วยงาน-รับเงินกู้</t>
  </si>
  <si>
    <t>4308010111.101</t>
  </si>
  <si>
    <t>รายได้แผ่นดินอื่นรับคืน</t>
  </si>
  <si>
    <t>4308010118.101</t>
  </si>
  <si>
    <t>รายได้ระหว่างกัน-สินค้ารับโอนจาก สสจ./รพศ./รพท.</t>
  </si>
  <si>
    <t>4308010118.102</t>
  </si>
  <si>
    <t>รายได้ระหว่างกัน-วัสดุรับโอนจาก สสจ./รพศ./รพท.</t>
  </si>
  <si>
    <t>4308010118.103</t>
  </si>
  <si>
    <t>รายได้ระหว่างกัน-ครุภัณฑ์ ที่ดิน  และสิ่งก่อสร้างรับโอนจาก สสจ./รพศ./รพท.</t>
  </si>
  <si>
    <t>4308010118.104</t>
  </si>
  <si>
    <t>รายได้ระหว่างกัน-เงินนอกงบประมาณรับโอนจาก สสจ./รพศ./รพท.</t>
  </si>
  <si>
    <t>4308010118.105</t>
  </si>
  <si>
    <t>รายได้ระหว่างกัน-เงินงบประมาณ     รับโอนจาก สสจ./  รพศ./รพท.</t>
  </si>
  <si>
    <t>4308010118.106</t>
  </si>
  <si>
    <t>รายได้ระหว่างกัน-เงินงบประมาณอื่นๆรับโอนจากสสจ./รพศ./รพท.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</si>
  <si>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</si>
  <si>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</si>
  <si>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</si>
  <si>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</si>
  <si>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</si>
  <si>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</si>
  <si>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</si>
  <si>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</si>
  <si>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4313010199.104</t>
  </si>
  <si>
    <t>รายได้ค่าเช่า</t>
  </si>
  <si>
    <t>4313010199.105</t>
  </si>
  <si>
    <t>รายได้ค่าใบรับรองแพทย์</t>
  </si>
  <si>
    <t>4313010199.106</t>
  </si>
  <si>
    <t>รายได้ค่าลงทะเบียน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</si>
  <si>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</si>
  <si>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</si>
  <si>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</si>
  <si>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</si>
  <si>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</si>
  <si>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</si>
  <si>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4313010199.111</t>
  </si>
  <si>
    <t>รายได้อื่น-หน่วยงานอื่น</t>
  </si>
  <si>
    <t>4313010199.112</t>
  </si>
  <si>
    <t>กำไรจากเงินชดเชยเพื่อบูรณะทรัพย์สิน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</si>
  <si>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</si>
  <si>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</si>
  <si>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</si>
  <si>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  รพศ./รพท./รพช./รพ.สต.</t>
  </si>
  <si>
    <t>4313010199.115</t>
  </si>
  <si>
    <t>รายได้อื่น-วัสดุรับโอนจาก สสจ./    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</si>
  <si>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</si>
  <si>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</si>
  <si>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</si>
  <si>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</si>
  <si>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</si>
  <si>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</si>
  <si>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</si>
  <si>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 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</si>
  <si>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</si>
  <si>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</si>
  <si>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</si>
  <si>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</si>
  <si>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</si>
  <si>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</si>
  <si>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4313010199.201</t>
  </si>
  <si>
    <t>รายได้ค่าบริหารจัดการโครงการ UC</t>
  </si>
  <si>
    <t>4313010199.202</t>
  </si>
  <si>
    <t>รายได้ค่าธรรมเนียม UC</t>
  </si>
  <si>
    <t>4313010199.301</t>
  </si>
  <si>
    <t>รายได้ค่าบริหารจัดการประกันสังคม</t>
  </si>
  <si>
    <t>4313010199.302</t>
  </si>
  <si>
    <t>รายได้ค่าตอบแทนและพัฒนากิจการ</t>
  </si>
  <si>
    <t>4313010199.501</t>
  </si>
  <si>
    <t>รายได้ค่าบริหารจัดการแรงงานต่างด้าว</t>
  </si>
  <si>
    <t>5101040102.101</t>
  </si>
  <si>
    <t>บำนาญปกติ</t>
  </si>
  <si>
    <t>5101040103.101</t>
  </si>
  <si>
    <t>บำนาญพิเศษ</t>
  </si>
  <si>
    <t>5101040104.101</t>
  </si>
  <si>
    <t>เงินช่วยเหลือรายเดือนผู้รับเบี้ยหวัดบำนาญ</t>
  </si>
  <si>
    <t>5101040105.101</t>
  </si>
  <si>
    <t>เงินช่วยค่าครองชีพผู้รับเบี้ยหวัดบำนาญ</t>
  </si>
  <si>
    <t>5101040106.101</t>
  </si>
  <si>
    <t>บำเหน็จ</t>
  </si>
  <si>
    <t>5101040107.101</t>
  </si>
  <si>
    <t>บำเหน็จตกทอด</t>
  </si>
  <si>
    <t>5101040108.101</t>
  </si>
  <si>
    <t>บำเหน็จดำรงชีพ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</si>
  <si>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</si>
  <si>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</si>
  <si>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</si>
  <si>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</si>
  <si>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5101040119.101</t>
  </si>
  <si>
    <t>เงินชดเชยกรณี  เลิกจ้าง</t>
  </si>
  <si>
    <t>5101040202.101</t>
  </si>
  <si>
    <t>เงินช่วยการศึกษาบุตร</t>
  </si>
  <si>
    <t>5101040203.101</t>
  </si>
  <si>
    <t>เงินช่วยเหลือบุตร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</si>
  <si>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</si>
  <si>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</si>
  <si>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</si>
  <si>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</si>
  <si>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</si>
  <si>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</si>
  <si>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5104030299.101</t>
  </si>
  <si>
    <t>ค่าใช้จ่ายด้านสังคมสงเคราะห์</t>
  </si>
  <si>
    <t>5104030299.202</t>
  </si>
  <si>
    <t>ค่ารักษาตามจ่าย UC ในสังกัด สป.</t>
  </si>
  <si>
    <t>5104030299.203</t>
  </si>
  <si>
    <t>ค่ารักษาตามจ่าย UC ต่างสังกัด สป.</t>
  </si>
  <si>
    <t>5104030299.501</t>
  </si>
  <si>
    <t>ค่ารักษาตามจ่ายแรงงานต่างด้าว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</si>
  <si>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</si>
  <si>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</si>
  <si>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</si>
  <si>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</si>
  <si>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5107010101.101</t>
  </si>
  <si>
    <t>ค่าใช้จ่ายอุดหนุนให้กับ สสอ.</t>
  </si>
  <si>
    <t>5107010101.102</t>
  </si>
  <si>
    <t>ค่าใช้จ่ายเงินอุดหนุนส่วนราชการ หน่วยงานอื่น</t>
  </si>
  <si>
    <t>5107010101.103</t>
  </si>
  <si>
    <t>ค่าใช้จ่ายเงินอุดหนุนเพื่อการลงทุน</t>
  </si>
  <si>
    <t>5107010106.101</t>
  </si>
  <si>
    <t>ค่าใช้จ่ายเงินอุดหนุนองค์กรเอกชนที่ไม่หวังผลกำไรในประเทศ</t>
  </si>
  <si>
    <t>5107010107.101</t>
  </si>
  <si>
    <t>ค่าใช้จ่ายเงินอุดหนุนเพื่อการดำเนินงาน-องค์กรระหว่างประเทศ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</si>
  <si>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</si>
  <si>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</si>
  <si>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</si>
  <si>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</si>
  <si>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</si>
  <si>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หนี้สูญ-ลูกหนี้ค่า   สิ่งส่งตรวจ-หน่วยงานภาครัฐ</t>
  </si>
  <si>
    <t>5108010101.103</t>
  </si>
  <si>
    <t>หนี้สูญ-ลูกหนี้ค่าตรวจสุขภาพ-หน่วยงานภาครัฐ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</si>
  <si>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</si>
  <si>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</si>
  <si>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</si>
  <si>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</si>
  <si>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5108010101.106</t>
  </si>
  <si>
    <t>หนี้สูญ-ลูกหนี้ค่ารักษา-หน่วยงานภาครัฐอื่น</t>
  </si>
  <si>
    <t>5108010101.108</t>
  </si>
  <si>
    <t>หนี้สูญ-ลูกหนี้ค่า  สิ่งส่งตรวจ-     บุคคลภายนอก</t>
  </si>
  <si>
    <t>5108010101.109</t>
  </si>
  <si>
    <t>หนี้สูญ-ลูกหนี้ค่าตรวจสุขภาพ-บุคคลภายนอก</t>
  </si>
  <si>
    <t>5108010101.110</t>
  </si>
  <si>
    <t>หนี้สูญ-ลูกหนี้ค่าวัสดุ/อุปกรณ์/น้ำยา-บุคคลภายนอก</t>
  </si>
  <si>
    <t>5108010101.111</t>
  </si>
  <si>
    <t>หนี้สูญ-ลูกหนี้ค่าสินค้า-บุคคล ภายนอก</t>
  </si>
  <si>
    <t>5108010101.112</t>
  </si>
  <si>
    <t>หนี้สูญ-ลูกหนี้ค่ารักษา-เบิกต้นสังกัด OPD</t>
  </si>
  <si>
    <t>5108010101.113</t>
  </si>
  <si>
    <t>หนี้สูญ-ลูกหนี้ค่ารักษา-เบิกต้นสังกัด IPD</t>
  </si>
  <si>
    <t>5108010101.114</t>
  </si>
  <si>
    <t>หนี้สูญ-ลูกหนี้ค่ารักษา-ชำระเงิน OPD</t>
  </si>
  <si>
    <t>5108010101.115</t>
  </si>
  <si>
    <t>หนี้สูญ-ลูกหนี้ค่ารักษา-ชำระเงิน IPD</t>
  </si>
  <si>
    <t>5108010101.203</t>
  </si>
  <si>
    <t>หนี้สูญ-ลูกหนี้ค่ารักษา UC -OPD นอก CUP        (ในจังหวัด)</t>
  </si>
  <si>
    <t>5108010101.205</t>
  </si>
  <si>
    <t>หนี้สูญ-ลูกหนี้ค่ารักษา UC -OPD นอก CUP (ต่างจังหวัด)</t>
  </si>
  <si>
    <t>5108010101.207</t>
  </si>
  <si>
    <t>หนี้สูญ-ลูกหนี้ค่ารักษา UC -OPD นอก CUP ต่างสังกัด สป.</t>
  </si>
  <si>
    <t>5108010101.216</t>
  </si>
  <si>
    <t>หนี้สูญ-ลูกหนี้ค่ารักษา UC- OPD -AE</t>
  </si>
  <si>
    <t>5108010101.217</t>
  </si>
  <si>
    <t>หนี้สูญ-ลูกหนี้ค่ารักษา UC-IPD - AE</t>
  </si>
  <si>
    <t>5108010101.218</t>
  </si>
  <si>
    <t>หนี้สูญ-ลูกหนี้ค่ารักษา UC- OPD- HC</t>
  </si>
  <si>
    <t>5108010101.219</t>
  </si>
  <si>
    <t>หนี้สูญ-ลูกหนี้ค่ารักษา UC - IPD -HC</t>
  </si>
  <si>
    <t>5108010101.220</t>
  </si>
  <si>
    <t>หนี้สูญ-ลูกหนี้ค่ารักษา UC- OPD- DMI</t>
  </si>
  <si>
    <t>5108010101.221</t>
  </si>
  <si>
    <t>หนี้สูญ-ลูกหนี้ค่ารักษา UC -IPD - DMI</t>
  </si>
  <si>
    <t>5108010101.303</t>
  </si>
  <si>
    <t>หนี้สูญ-ลูกหนี้ค่ารักษาประกันสังคม OPD-นอกเครือข่าย</t>
  </si>
  <si>
    <t>5108010101.304</t>
  </si>
  <si>
    <t>หนี้สูญ-ลูกหนี้ค่ารักษาประกันสังคม IPD-นอกเครือข่าย</t>
  </si>
  <si>
    <t>5108010101.305</t>
  </si>
  <si>
    <t>หนี้สูญ-ลูกหนี้ค่ารักษาประกันสังคม OPD-ต่างสังกัด สป.</t>
  </si>
  <si>
    <t>5108010101.306</t>
  </si>
  <si>
    <t>หนี้สูญ-ลูกหนี้ค่ารักษาประกันสังคม IPD-ต่างสังกัด สป.</t>
  </si>
  <si>
    <t>5108010101.307</t>
  </si>
  <si>
    <t>หนี้สูญ-ลูกหนี้ค่ารักษาประกันสังคม-กองทุนทดแทน</t>
  </si>
  <si>
    <t>5108010101.308</t>
  </si>
  <si>
    <t>หนี้สูญ-ลูกหนี้ค่ารักษาประกันสังคม-72 ชั่วโมงแรก</t>
  </si>
  <si>
    <t>5108010101.309</t>
  </si>
  <si>
    <t>หนี้สูญ-ลูกหนี้ค่ารักษาประกันสังคม-ค่าใช้จ่ายสูง/อุบัติเหตุ/ฉุกเฉิน OPD</t>
  </si>
  <si>
    <t>5108010101.310</t>
  </si>
  <si>
    <t>หนี้สูญ-ลูกหนี้ค่ารักษาประกันสังคม-ค่าใช้จ่ายสูง/อุบัติเหตุ/ฉุกเฉิน IPD</t>
  </si>
  <si>
    <t>5108010101.401</t>
  </si>
  <si>
    <t>หนี้สูญ-ลูกหนี้ค่ารักษา-เบิกจ่ายตรงกรมบัญชีกลาง OPD</t>
  </si>
  <si>
    <t>5108010101.602</t>
  </si>
  <si>
    <t>หนี้สูญ-ลูกหนี้ค่ารักษา-พรบ.รถ OPD</t>
  </si>
  <si>
    <t>5108010101.603</t>
  </si>
  <si>
    <t>หนี้สูญ-ลูกหนี้ค่ารักษา-พรบ.รถ IPD</t>
  </si>
  <si>
    <t>5108010107.102</t>
  </si>
  <si>
    <t>หนี้สงสัยจะสูญ-ลูกหนี้ค่าสิ่งส่งตรวจ -หน่วยงานภาครัฐ</t>
  </si>
  <si>
    <t>5108010107.103</t>
  </si>
  <si>
    <t>หนี้สงสัยจะสูญ-ลูกหนี้ค่าตรวจสุขภาพ-หน่วยงานภาครัฐ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</si>
  <si>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</si>
  <si>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</si>
  <si>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</si>
  <si>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</si>
  <si>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5108010107.106</t>
  </si>
  <si>
    <t>หนี้สงสัยจะสูญ-ลูกหนี้ค่ารักษา-หน่วยงานภาครัฐอื่น</t>
  </si>
  <si>
    <t>5108010107.108</t>
  </si>
  <si>
    <t>หนี้สงสัยจะสูญ-ลูกหนี้ค่าสิ่งส่งตรวจ -บุคคลภายนอก</t>
  </si>
  <si>
    <t>5108010107.109</t>
  </si>
  <si>
    <t>หนี้สงสัยจะสูญ-ลูกหนี้ค่าตรวจสุขภาพ -บุคคล ภายนอก</t>
  </si>
  <si>
    <t>5108010107.110</t>
  </si>
  <si>
    <t>หนี้สงสัยจะสูญ-ลูกหนี้ค่าวัสดุ/อุปกรณ์/น้ำยา-บุคคลภายนอก</t>
  </si>
  <si>
    <t>5108010107.111</t>
  </si>
  <si>
    <t>หนี้สงสัยจะสูญ-ลูกหนี้ค่าสินค้า-บุคคลภายนอก</t>
  </si>
  <si>
    <t>5108010107.112</t>
  </si>
  <si>
    <t>หนี้สงสัยจะสูญ-ลูกหนี้ค่ารักษา- เบิกต้นสังกัด OPD</t>
  </si>
  <si>
    <t>5108010107.113</t>
  </si>
  <si>
    <t>หนี้สงสัยจะสูญ-ลูกหนี้ค่ารักษา- เบิกต้นสังกัด IPD</t>
  </si>
  <si>
    <t>5108010107.114</t>
  </si>
  <si>
    <t>หนี้สงสัยจะสูญ-ลูกหนี้ค่ารักษา-ชำระเงิน OPD</t>
  </si>
  <si>
    <t>5108010107.115</t>
  </si>
  <si>
    <t>หนี้สงสัยจะสูญ-ลูกหนี้ค่ารักษา-ชำระเงิน  IPD</t>
  </si>
  <si>
    <t>5108010107.203</t>
  </si>
  <si>
    <t>หนี้สงสัยจะสูญ-ลูกหนี้ค่ารักษาUC-OPD นอก CUP (ในจังหวัด)</t>
  </si>
  <si>
    <t>5108010107.205</t>
  </si>
  <si>
    <t>หนี้สงสัยจะสูญ-ลูกหนี้ค่ารักษา UC-OPD นอก CUP (ต่างจังหวัด)</t>
  </si>
  <si>
    <t>5108010107.207</t>
  </si>
  <si>
    <t>หนี้สงสัยจะสูญ-ลูกหนี้ค่ารักษา UC - OPD ต่างสังกัด สป.</t>
  </si>
  <si>
    <t>5108010107.216</t>
  </si>
  <si>
    <t>หนี้สงสัยจะสูญ-ลูกหนี้ค่ารักษา UC-OPD - AE</t>
  </si>
  <si>
    <t>5108010107.217</t>
  </si>
  <si>
    <t>หนี้สงสัยจะสูญ-ลูกหนี้ค่ารักษา UC- IPD- AE</t>
  </si>
  <si>
    <t>5108010107.218</t>
  </si>
  <si>
    <t>หนี้สงสัยจะสูญ-ลูกหนี้ค่ารักษา UC-OPD - HC</t>
  </si>
  <si>
    <t>5108010107.219</t>
  </si>
  <si>
    <t>หนี้สงสัยจะสูญ-ลูกหนี้ค่ารักษา UC -IPD- HC</t>
  </si>
  <si>
    <t>5108010107.220</t>
  </si>
  <si>
    <t>หนี้สงสัยจะสูญ-ลูกหนี้ค่ารักษา UC-OPD- DMI</t>
  </si>
  <si>
    <t>5108010107.221</t>
  </si>
  <si>
    <t>หนี้สงสัยจะสูญ-ลูกหนี้ค่ารักษา UC - IPD - DMI</t>
  </si>
  <si>
    <t>5108010107.303</t>
  </si>
  <si>
    <t>หนี้สงสัยจะสูญ-ลูกหนี้ค่ารักษาประกันสังคม OPD-นอกเครือข่าย</t>
  </si>
  <si>
    <t>5108010107.304</t>
  </si>
  <si>
    <t>หนี้สงสัยจะสูญ-ลูกหนี้ค่ารักษาประกันสังคม IPD-นอกเครือข่าย</t>
  </si>
  <si>
    <t>5108010107.305</t>
  </si>
  <si>
    <t>หนี้สงสัยจะสูญ-ลูกหนี้ค่ารักษาประกันสังคม OPD - ต่างสังกัด สป.</t>
  </si>
  <si>
    <t>5108010107.306</t>
  </si>
  <si>
    <t>หนี้สงสัยจะสูญ-ลูกหนี้ค่ารักษาประกันสังคม IPD-ต่างสังกัด สป.</t>
  </si>
  <si>
    <t>5108010107.307</t>
  </si>
  <si>
    <t>หนี้สงสัยจะสูญ-ลูกหนี้ค่ารักษาประกันสังคม-กองทุนทดแทน</t>
  </si>
  <si>
    <t>5108010107.308</t>
  </si>
  <si>
    <t>หนี้สงสัยจะสูญ-ลูกหนี้ค่ารักษาประกันสังคม-72 ชั่วโมงแรก</t>
  </si>
  <si>
    <t>5108010107.309</t>
  </si>
  <si>
    <t>หนี้สงสัยจะสูญ-ลูกหนี้ค่ารักษาประกันสังคม-ค่าใช้จ่ายสูง/อุบัติเหตุ/ฉุกเฉิน OPD</t>
  </si>
  <si>
    <t>5108010107.310</t>
  </si>
  <si>
    <t>หนี้สงสัยจะสูญ-ลูกหนี้ค่ารักษาประกันสังคม-ค่าใช้จ่ายสูง/อุบัติเหตุ/ฉุกเฉิน IPD</t>
  </si>
  <si>
    <t>5108010107.401</t>
  </si>
  <si>
    <t>หนี้สงสัยจะสูญ-ลูกหนี้ค่ารักษา-เบิกจ่ายตรงกรมบัญชีกลาง OPD</t>
  </si>
  <si>
    <t>5108010107.602</t>
  </si>
  <si>
    <t>หนี้สงสัยจะสูญ-ลูกหนี้ค่ารักษา-พรบ.รถ OPD</t>
  </si>
  <si>
    <t>5108010107.603</t>
  </si>
  <si>
    <t>หนี้สงสัยจะสูญ-ลูกหนี้ค่ารักษา-พรบ.รถ IPD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</si>
  <si>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</si>
  <si>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</si>
  <si>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</si>
  <si>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</si>
  <si>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</si>
  <si>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</si>
  <si>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</si>
  <si>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</si>
  <si>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</si>
  <si>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</si>
  <si>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</si>
  <si>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</si>
  <si>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</si>
  <si>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</si>
  <si>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</si>
  <si>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</si>
  <si>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</si>
  <si>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</si>
  <si>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</si>
  <si>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</si>
  <si>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</si>
  <si>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</si>
  <si>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</si>
  <si>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</si>
  <si>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</si>
  <si>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</si>
  <si>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</si>
  <si>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</si>
  <si>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</si>
  <si>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</si>
  <si>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5203010133.101</t>
  </si>
  <si>
    <t>ค่าจำหน่าย-โปรแกรมคอมพิวเตอร์</t>
  </si>
  <si>
    <t>5203010134.101</t>
  </si>
  <si>
    <t>ค่าจำหน่าย-สินทรัพย์ไม่มีตัวตนอื่น</t>
  </si>
  <si>
    <t>5203010140.101</t>
  </si>
  <si>
    <t>ค่าจำหน่าย - ที่ดิน  Interface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</si>
  <si>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</si>
  <si>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</si>
  <si>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</si>
  <si>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</si>
  <si>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5203010143.101</t>
  </si>
  <si>
    <t>ค่าจำหน่าย - สินทรัพย์ถาวรอื่น 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</si>
  <si>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</si>
  <si>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</si>
  <si>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</si>
  <si>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</si>
  <si>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</si>
  <si>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</si>
  <si>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</si>
  <si>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รายได้แผ่นดินนำ  ส่งคลัง</t>
  </si>
  <si>
    <t>5210010118.101</t>
  </si>
  <si>
    <t>ค่าใช้จ่ายระหว่างกัน - สินค้าโอนไป สสจ./รพศ./รพท.</t>
  </si>
  <si>
    <t>5210010118.102</t>
  </si>
  <si>
    <t>ค่าใช้จ่ายระหว่างกัน -วัสดุโอนไป สสจ./ รพศ./รพท.</t>
  </si>
  <si>
    <t>5210010118.103</t>
  </si>
  <si>
    <t>ค่าใช้จ่ายระหว่างกัน -ครุภัณฑ์ ที่ดินและสิ่งก่อสร้าง โอนไป สสจ./รพศ./รพท.</t>
  </si>
  <si>
    <t>5210010118.104</t>
  </si>
  <si>
    <t>ค่าใช้จ่ายระหว่างกัน -เงินนอกงบ ประมาณโอนไป  สสจ./รพศ./รพท.</t>
  </si>
  <si>
    <t>5210010118.105</t>
  </si>
  <si>
    <t>ค่าใช้จ่ายระหว่างกัน -เงินงบประมาณโอนไป สสจ./      รพศ./รพท.</t>
  </si>
  <si>
    <t>5210010118.106</t>
  </si>
  <si>
    <t>ค่าใช้จ่ายระหว่างกัน - เงินงบประมาณอื่น ๆ โอนไป  สสจ./รพศ./รพท.</t>
  </si>
  <si>
    <t>5211010101.000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</si>
  <si>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</si>
  <si>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</si>
  <si>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</si>
  <si>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</si>
  <si>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</si>
  <si>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5212010199.103</t>
  </si>
  <si>
    <t>คืนเงินค่ารักษา พยาบาล อุปกรณ์ และอวัยวะเทียม</t>
  </si>
  <si>
    <t>5212010199.104</t>
  </si>
  <si>
    <t>ค่าใช้จ่ายที่ดิน</t>
  </si>
  <si>
    <t>5212010199.106</t>
  </si>
  <si>
    <t>ค่าใช้จ่ายอื่น-สินค้าโอนไป สสจ./      รพศ./รพท./รพช./รพ.สต.</t>
  </si>
  <si>
    <t>5212010199.107</t>
  </si>
  <si>
    <t>ค่าใช้จ่ายอื่น-วัสดุโอนไป สสจ./     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</si>
  <si>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</si>
  <si>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</si>
  <si>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</si>
  <si>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</si>
  <si>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</si>
  <si>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</si>
  <si>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</si>
  <si>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</si>
  <si>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</si>
  <si>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</si>
  <si>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</si>
  <si>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</si>
  <si>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</si>
  <si>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</si>
  <si>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</si>
  <si>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</si>
  <si>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OPD</t>
  </si>
  <si>
    <t>4301020104.104</t>
  </si>
  <si>
    <t>รายได้ค่ารักษาเบิกต้นสังกัด OPD</t>
  </si>
  <si>
    <t>4301020104.106</t>
  </si>
  <si>
    <t>รายได้ค่ารักษาชำระเงิน OPD</t>
  </si>
  <si>
    <t>4301020104.401</t>
  </si>
  <si>
    <t>รายได้ค่ารักษาเบิกจ่ายตรงกรมบัญชีกลาง OPD</t>
  </si>
  <si>
    <t>4301020104.602</t>
  </si>
  <si>
    <t>รายได้ค่ารักษา พรบ.รถ OPD</t>
  </si>
  <si>
    <t>4301020104.801</t>
  </si>
  <si>
    <t>รายได้ค่ารักษาเบิกจ่ายตรง- อปท. OPD</t>
  </si>
  <si>
    <t>4301020105.201</t>
  </si>
  <si>
    <t>รายได้ค่ารักษา UC -OPD  ใน CUP</t>
  </si>
  <si>
    <t>4301020105.203</t>
  </si>
  <si>
    <t>รายได้ค่ารักษา UC - OPD นอก CUP ในจังหวัด</t>
  </si>
  <si>
    <t>4301020105.205</t>
  </si>
  <si>
    <t>รายได้ค่ารักษา UC-OPD  นอก CUP ต่างจังหวัด</t>
  </si>
  <si>
    <t>4301020105.207</t>
  </si>
  <si>
    <t>รายได้ค่ารักษา UC-OPDต่างสังกัด สป.</t>
  </si>
  <si>
    <t>4301020105.241</t>
  </si>
  <si>
    <t>รายได้ UC P&amp;P Express Demand</t>
  </si>
  <si>
    <t>4301020105.244</t>
  </si>
  <si>
    <t>รายได้ค่ารักษา UC OPD - AE</t>
  </si>
  <si>
    <t>4301020105.246</t>
  </si>
  <si>
    <t>รายได้ค่ารักษา UC OPD - HC</t>
  </si>
  <si>
    <t>4301020105.248</t>
  </si>
  <si>
    <t>รายได้ค่ารักษา UC OPD - DMI</t>
  </si>
  <si>
    <t>4301020106.305</t>
  </si>
  <si>
    <t>รายได้ค่ารักษาประกันสังคม OPD-เครือข่าย</t>
  </si>
  <si>
    <t>4301020106.307</t>
  </si>
  <si>
    <t>รายได้ค่ารักษาประกันสังคม OPD-นอกเครือข่าย</t>
  </si>
  <si>
    <t>4301020106.309</t>
  </si>
  <si>
    <t>รายได้ค่ารักษาประกันสังคม OPD-ต่างสังกัด สป.</t>
  </si>
  <si>
    <t>4301020106.313</t>
  </si>
  <si>
    <t>รายได้ค่ารักษาประกันสังคม-ค่าใช้จ่ายสูง/อุบัติเหตุ/ฉุกเฉิน OPD</t>
  </si>
  <si>
    <t>4301020106.503</t>
  </si>
  <si>
    <t>รายได้ค่ารักษาแรงงานต่างด้าว OPD</t>
  </si>
  <si>
    <t>4301020106.701</t>
  </si>
  <si>
    <t>รายได้ค่ารักษาบุคคลที่มีปัญหาสถานะและสิทธิ OPD นอก CUP    ในจังหวัด</t>
  </si>
  <si>
    <t>4301020106.702</t>
  </si>
  <si>
    <t>รายได้ค่ารักษาบุคคลที่มีปัญหาสถานะและสิทธิ OPD  นอก CUP ต่างจังหวัด</t>
  </si>
  <si>
    <t>OPD ผลรวม</t>
  </si>
  <si>
    <t>MC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</si>
  <si>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</si>
  <si>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</si>
  <si>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</si>
  <si>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</si>
  <si>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</si>
  <si>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</si>
  <si>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</si>
  <si>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</si>
  <si>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</si>
  <si>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</si>
  <si>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</si>
  <si>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</si>
  <si>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</si>
  <si>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</si>
  <si>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</si>
  <si>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</si>
  <si>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</si>
  <si>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</si>
  <si>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</si>
  <si>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</si>
  <si>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</si>
  <si>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ค่าจ้างเหมาบำรุงรักษาครุภัณฑ์วิทยาศาสตร์และการแพทย์(เครื่องตรวจพิเศษ)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</si>
  <si>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</si>
  <si>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</si>
  <si>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</si>
  <si>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</si>
  <si>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</si>
  <si>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</si>
  <si>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</si>
  <si>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</si>
  <si>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</si>
  <si>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</si>
  <si>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</si>
  <si>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</si>
  <si>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</si>
  <si>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</si>
  <si>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</si>
  <si>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</si>
  <si>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</si>
  <si>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</si>
  <si>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</si>
  <si>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ค่าจ้างเหมาบริการ อื่น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</si>
  <si>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</si>
  <si>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</si>
  <si>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</si>
  <si>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</si>
  <si>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</si>
  <si>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</si>
  <si>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</si>
  <si>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</si>
  <si>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</si>
  <si>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</si>
  <si>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</si>
  <si>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    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</si>
  <si>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</si>
  <si>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</si>
  <si>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</si>
  <si>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</si>
  <si>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</si>
  <si>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</si>
  <si>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</si>
  <si>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</si>
  <si>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</si>
  <si>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</si>
  <si>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</si>
  <si>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</si>
  <si>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</si>
  <si>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</si>
  <si>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</si>
  <si>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วัสดุทางการแพทย์ใช้ไป</t>
  </si>
  <si>
    <t>5104030205.104</t>
  </si>
  <si>
    <t>วัสดุวิทยาศาสตร์และการแพทย์ใช้ไป</t>
  </si>
  <si>
    <t>5104030205.105</t>
  </si>
  <si>
    <t>วัสดุสำนักงานใช้ไป</t>
  </si>
  <si>
    <t>5104030205.106</t>
  </si>
  <si>
    <t>วัสดุยานพาหนะและขนส่งใช้ไป</t>
  </si>
  <si>
    <t>5104030205.107</t>
  </si>
  <si>
    <t>วัสดุเชื้อเพลิงและหล่อลื่นใช้ไป</t>
  </si>
  <si>
    <t>5104030205.108</t>
  </si>
  <si>
    <t>วัสดุไฟฟ้าและวิทยุใช้ไป</t>
  </si>
  <si>
    <t>5104030205.109</t>
  </si>
  <si>
    <t>วัสดุโฆษณาและเผยแพร่ใช้ไป</t>
  </si>
  <si>
    <t>5104030205.110</t>
  </si>
  <si>
    <t>วัสดุคอมพิวเตอร์  ใช้ไป</t>
  </si>
  <si>
    <t>5104030205.111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</si>
  <si>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</si>
  <si>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</si>
  <si>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</si>
  <si>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</si>
  <si>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</si>
  <si>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5104030205.114</t>
  </si>
  <si>
    <t>วัสดุก่อสร้างใช้ไป</t>
  </si>
  <si>
    <t>5104030205.115</t>
  </si>
  <si>
    <t>วัสดุอื่นใช้ไป</t>
  </si>
  <si>
    <t>5104030205.116</t>
  </si>
  <si>
    <t>สินค้าใช้ไป</t>
  </si>
  <si>
    <t>5104030205.117</t>
  </si>
  <si>
    <t>วัสดุทันตกรรมใช้ไป</t>
  </si>
  <si>
    <t>5104030206.101</t>
  </si>
  <si>
    <t>ค่าครุภัณฑ์มูลค่า  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</si>
  <si>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</si>
  <si>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</si>
  <si>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</si>
  <si>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</si>
  <si>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5104030209.101</t>
  </si>
  <si>
    <t>ค่าเช่าอสังหาริมทรัพย์-หน่วยงานภาครัฐ</t>
  </si>
  <si>
    <t>5104030210.101</t>
  </si>
  <si>
    <t>ค่าเช่าอสังหาริมทรัพย์-บุคคลภายนอก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</si>
  <si>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</si>
  <si>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</si>
  <si>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</si>
  <si>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</si>
  <si>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</si>
  <si>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</si>
  <si>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</si>
  <si>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ค่าใช้จ่ายตามโครงการ(P&amp;P)</t>
  </si>
  <si>
    <t>5104030299.103</t>
  </si>
  <si>
    <t>ค่าใช้จ่ายตามโครงการ</t>
  </si>
  <si>
    <t>5212010199.105</t>
  </si>
  <si>
    <t>ค่าใช้จ่ายลักษณะอื่น</t>
  </si>
  <si>
    <t>MC ผลรวม</t>
  </si>
  <si>
    <t>LC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</si>
  <si>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</si>
  <si>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</si>
  <si>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</si>
  <si>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</si>
  <si>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5101010101.103</t>
  </si>
  <si>
    <t>เงินเพิ่มพิเศษสำหรับการสู้รบ พ.ส.ร. (บริการ)</t>
  </si>
  <si>
    <t>5101010101.104</t>
  </si>
  <si>
    <t>เงินเพิ่มพิเศษสำหรับการสู้รบ พ.ส.ร. 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</si>
  <si>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</si>
  <si>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</si>
  <si>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</si>
  <si>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</si>
  <si>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</si>
  <si>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</si>
  <si>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5101010103.104</t>
  </si>
  <si>
    <t>เงินประจำตำแหน่งผู้เชี่ยวชาญ(สนับสนุน)</t>
  </si>
  <si>
    <t>5101010103.105</t>
  </si>
  <si>
    <t>เงินประจำตำแหน่งอื่น (บริการ)</t>
  </si>
  <si>
    <t>5101010103.106</t>
  </si>
  <si>
    <t>เงินประจำตำแหน่งอื่น (สนับสนุน)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</si>
  <si>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</si>
  <si>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</si>
  <si>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</si>
  <si>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</si>
  <si>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</si>
  <si>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</si>
  <si>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</si>
  <si>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</si>
  <si>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</si>
  <si>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</si>
  <si>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</si>
  <si>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</si>
  <si>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</si>
  <si>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</si>
  <si>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</si>
  <si>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</si>
  <si>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</si>
  <si>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</si>
  <si>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</si>
  <si>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</si>
  <si>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</si>
  <si>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</si>
  <si>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</si>
  <si>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</si>
  <si>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</si>
  <si>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</si>
  <si>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</si>
  <si>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เงินเดือนพนักงานราชการ (บริการ)</t>
  </si>
  <si>
    <t>5101010115.102</t>
  </si>
  <si>
    <t>เงินเดือนพนักงานราชการ(สนับสนุน)</t>
  </si>
  <si>
    <t>5101010115.103</t>
  </si>
  <si>
    <t>เงินตอบแทนพนักงานราชการ(บริการ)</t>
  </si>
  <si>
    <t>5101010115.104</t>
  </si>
  <si>
    <t>เงินตอบแทนพนักงานราชการ(สนับสนุน)</t>
  </si>
  <si>
    <t>5101010116.101</t>
  </si>
  <si>
    <t>5101010116.102</t>
  </si>
  <si>
    <t>5101010116.103</t>
  </si>
  <si>
    <t>5101010116.104</t>
  </si>
  <si>
    <t>เงินตอบแทนรายเดือนสำหรับลูกจ้างประจำ(สนับสนุน)</t>
  </si>
  <si>
    <t>5101010116.105</t>
  </si>
  <si>
    <t>5101010116.106</t>
  </si>
  <si>
    <t>5101010118.101</t>
  </si>
  <si>
    <t>เงินรางวัลประจำปีสำหรับผู้บริหาร</t>
  </si>
  <si>
    <t>5101010118.102</t>
  </si>
  <si>
    <t>เงินรางวัลประจำปีสำหรับหน่วยงาน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</si>
  <si>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</si>
  <si>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</si>
  <si>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</si>
  <si>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</si>
  <si>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</si>
  <si>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</si>
  <si>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</si>
  <si>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</si>
  <si>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</si>
  <si>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</si>
  <si>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5101020106.301</t>
  </si>
  <si>
    <t>เงินสมทบกองทุนประกันสังคม     ส่วนของนายจ้าง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</si>
  <si>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</si>
  <si>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</si>
  <si>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</si>
  <si>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</si>
  <si>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5101020114.101</t>
  </si>
  <si>
    <t>ค่าตอบแทนเงินเพิ่มพิเศษแพทย์ไม่ทำเวชปฏิบัติฯลฯ(บริการ)</t>
  </si>
  <si>
    <t>5101020114.102</t>
  </si>
  <si>
    <t>ค่าตอบแทนเงินเพิ่มพิเศษทันตแพทย์ไม่ทำเวชปฏิบัติฯลฯ(บริการ)</t>
  </si>
  <si>
    <t>5101020114.103</t>
  </si>
  <si>
    <t>ค่าตอบแทนเงินเพิ่มเภสัชกรไม่ทำเวชปฏิบัติฯลฯ(บริการ)</t>
  </si>
  <si>
    <t>5101020114.104</t>
  </si>
  <si>
    <t>ค่าตอบแทนแพทย์สาขาส่งเสริมพิเศษ</t>
  </si>
  <si>
    <t>5101020114.105</t>
  </si>
  <si>
    <t>ค่าตอบแทนส่งเสริมสุขภาพและเวชปฏิบัติครอบครัว</t>
  </si>
  <si>
    <t>5101020114.106</t>
  </si>
  <si>
    <t>ค่าตอบแทน       เบี้ยเลี้ยงเหมาจ่าย รพช. /รพ.สต.(ฉบับที่ 4)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</si>
  <si>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</si>
  <si>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</si>
  <si>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5101020114.108</t>
  </si>
  <si>
    <t>ค่าตอบแทนอื่น</t>
  </si>
  <si>
    <t>5101020114.109</t>
  </si>
  <si>
    <t>ค่าตอบแทนพยาบาลเวรบ่าย-ดึก (ฉบับที่ 5)</t>
  </si>
  <si>
    <t>5101020114.110</t>
  </si>
  <si>
    <t>ค่าตอบแทนในการปฏิบัติงานของเจ้าหน้าที่       (ฉบับที่ 5)(บริการ)</t>
  </si>
  <si>
    <t>5101020114.111</t>
  </si>
  <si>
    <t>ค่าตอบแทนในการปฏิบัติงานของเจ้าหน้าที่(ฉบับที่5) (สนับสนุน)</t>
  </si>
  <si>
    <t>5101020114.112</t>
  </si>
  <si>
    <t>ค่าตอบแทนการปฏิบัติงาน      (ฉบับที่ 6)</t>
  </si>
  <si>
    <t>5101020114.113</t>
  </si>
  <si>
    <t>ค่าตอบแทนการปฏิบัติงาน      (ฉบับที่ 7)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</si>
  <si>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</si>
  <si>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</si>
  <si>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5101020114.115</t>
  </si>
  <si>
    <t>ค่าตอบแทนการปฏิบัติงาน(ฉบับที่ 8)</t>
  </si>
  <si>
    <t>5101020114.116</t>
  </si>
  <si>
    <t>ค่าตอบแทนการปฏิบัติงาน(ฉบับที่ 9-บริการ)</t>
  </si>
  <si>
    <t>5101020114.117</t>
  </si>
  <si>
    <t>ค่าตอบแทนการปฏิบัติงาน(ฉบับที่ 9-สนับสนุน)</t>
  </si>
  <si>
    <t>5101020114.118</t>
  </si>
  <si>
    <t>ค่าตอบแทนเพิ่มเติม (บริการ)</t>
  </si>
  <si>
    <t>5101020114.119</t>
  </si>
  <si>
    <t>ค่าตอบแทนเพิ่มเติม (สนับสนุน)</t>
  </si>
  <si>
    <t>5101020199.101</t>
  </si>
  <si>
    <t>เงินทดแทนข้าราชการพลเรือนวิสามัญ</t>
  </si>
  <si>
    <t>5101030101.101</t>
  </si>
  <si>
    <t>5101030102.101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</si>
  <si>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</si>
  <si>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</si>
  <si>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</si>
  <si>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</si>
  <si>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</si>
  <si>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</si>
  <si>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</si>
  <si>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เงินสงเคราะห์ผู้ที่ช่วยเหลือราชการ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</si>
  <si>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</si>
  <si>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</si>
  <si>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</si>
  <si>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</t>
  </si>
  <si>
    <t>5102020105.101</t>
  </si>
  <si>
    <t>ค่าใช้จ่ายด้านทุนการศึกษา ต่างประเทศ</t>
  </si>
  <si>
    <t>5102020199.101</t>
  </si>
  <si>
    <t>ค่าใช้จ่ายด้านการฝึกอบรม-ต่างประเทศ</t>
  </si>
  <si>
    <t>5102030199.101</t>
  </si>
  <si>
    <t>ค่าใช้จ่ายด้านการฝึกอบรม-บุคคลภายนอก</t>
  </si>
  <si>
    <t>5103010102.101</t>
  </si>
  <si>
    <t>ค่าเบี้ยเลี้ยง-ในประเทศ</t>
  </si>
  <si>
    <t>5103010103.101</t>
  </si>
  <si>
    <t>ค่าที่พัก-ในประเทศ</t>
  </si>
  <si>
    <t>5103010199.101</t>
  </si>
  <si>
    <t>ค่าใช้จ่ายเดินทางอื่น -ในประเทศ</t>
  </si>
  <si>
    <t>5103020102.101</t>
  </si>
  <si>
    <t>ค่าเบี้ยเลี้ยง -ต่างประเทศ</t>
  </si>
  <si>
    <t>5103020103.101</t>
  </si>
  <si>
    <t>ค่าที่พัก - ต่างประเทศ</t>
  </si>
  <si>
    <t>5103020199.101</t>
  </si>
  <si>
    <t>ค่าใช้จ่ายเดินทางอื่น -ต่างประเทศ</t>
  </si>
  <si>
    <t>LC ผลรวม</t>
  </si>
  <si>
    <t>IPD</t>
  </si>
  <si>
    <t>4301020104.105</t>
  </si>
  <si>
    <t>รายได้ค่ารักษาเบิกต้นสังกัด IPD</t>
  </si>
  <si>
    <t>4301020104.107</t>
  </si>
  <si>
    <t>รายได้ค่ารักษาชำระเงิน IPD</t>
  </si>
  <si>
    <t>4301020104.402</t>
  </si>
  <si>
    <t>รายได้ค่ารักษาเบิกจ่ายตรงกรมบัญชีกลาง IPD</t>
  </si>
  <si>
    <t>4301020104.603</t>
  </si>
  <si>
    <t>รายได้ค่ารักษา พรบ.รถ IPD</t>
  </si>
  <si>
    <t>4301020104.802</t>
  </si>
  <si>
    <t>รายได้ค่ารักษาเบิกจ่ายตรงอปท. IPD</t>
  </si>
  <si>
    <t>4301020105.202</t>
  </si>
  <si>
    <t>รายได้ค่ารักษา UC-IPD  ใน CUP</t>
  </si>
  <si>
    <t>4301020105.204</t>
  </si>
  <si>
    <t>รายได้ค่ารักษา UC- IPD นอก CUP ในจังหวัด</t>
  </si>
  <si>
    <t>4301020105.206</t>
  </si>
  <si>
    <t>รายได้ค่ารักษา UC-IPD  นอก CUP ต่างจังหวัด</t>
  </si>
  <si>
    <t>4301020105.208</t>
  </si>
  <si>
    <t>รายได้ค่ารักษา UC- IPD ต่างสังกัด สป.</t>
  </si>
  <si>
    <t>4301020105.245</t>
  </si>
  <si>
    <t>รายได้ค่ารักษา UC IPD - AE</t>
  </si>
  <si>
    <t>4301020105.247</t>
  </si>
  <si>
    <t>รายได้ค่ารักษา UC IPD - HC</t>
  </si>
  <si>
    <t>4301020105.249</t>
  </si>
  <si>
    <t>รายได้ค่ารักษา UC IPD - DMI</t>
  </si>
  <si>
    <t>4301020106.306</t>
  </si>
  <si>
    <t>รายได้ค่ารักษาประกันสังคม IPD-เครือข่าย</t>
  </si>
  <si>
    <t>4301020106.308</t>
  </si>
  <si>
    <t>รายได้ค่ารักษาประกันสังคม IPD-นอกเครือข่าย</t>
  </si>
  <si>
    <t>4301020106.310</t>
  </si>
  <si>
    <t>รายได้ค่ารักษาประกันสังคม IPD-ต่างสังกัด สป.</t>
  </si>
  <si>
    <t>4301020106.314</t>
  </si>
  <si>
    <t>รายได้ค่ารักษาประกันสังคม-ค่าใช้จ่ายสูง/อุบัติเหตุ/ฉุกเฉิน IPD</t>
  </si>
  <si>
    <t>4301020106.504</t>
  </si>
  <si>
    <t>รายได้ค่ารักษาแรงงานต่างด้าว IPD</t>
  </si>
  <si>
    <t>IPD ผลรวม</t>
  </si>
  <si>
    <t>CC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</si>
  <si>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</si>
  <si>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</si>
  <si>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</si>
  <si>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</si>
  <si>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</si>
  <si>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</si>
  <si>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</si>
  <si>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</si>
  <si>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</si>
  <si>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</si>
  <si>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</si>
  <si>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</si>
  <si>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</si>
  <si>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</si>
  <si>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</si>
  <si>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</si>
  <si>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</si>
  <si>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</si>
  <si>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</si>
  <si>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</si>
  <si>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</si>
  <si>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</si>
  <si>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</si>
  <si>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</si>
  <si>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</si>
  <si>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</si>
  <si>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</si>
  <si>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</si>
  <si>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</si>
  <si>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</si>
  <si>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</si>
  <si>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</si>
  <si>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</si>
  <si>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</si>
  <si>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</si>
  <si>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</si>
  <si>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</si>
  <si>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</si>
  <si>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</si>
  <si>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</si>
  <si>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5105010149.101</t>
  </si>
  <si>
    <t>ค่าตัดจำหน่าย-สิทธิการเช่า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</si>
  <si>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</si>
  <si>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</si>
  <si>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</si>
  <si>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</si>
  <si>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</si>
  <si>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</si>
  <si>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</si>
  <si>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</si>
  <si>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</si>
  <si>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</si>
  <si>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</si>
  <si>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</si>
  <si>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</si>
  <si>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</si>
  <si>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</si>
  <si>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</si>
  <si>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</si>
  <si>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</si>
  <si>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</si>
  <si>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</si>
  <si>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</si>
  <si>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</si>
  <si>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</si>
  <si>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</si>
  <si>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</si>
  <si>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</si>
  <si>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</si>
  <si>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</si>
  <si>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</si>
  <si>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</si>
  <si>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</si>
  <si>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</si>
  <si>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</si>
  <si>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</si>
  <si>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</si>
  <si>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</si>
  <si>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</si>
  <si>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</si>
  <si>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</si>
  <si>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</si>
  <si>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</si>
  <si>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</si>
  <si>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</si>
  <si>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</si>
  <si>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5105010164.102</t>
  </si>
  <si>
    <t>ค่าตัดจำหน่ายสิทธิการเช่า 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</si>
  <si>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</si>
  <si>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</si>
  <si>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</si>
  <si>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</si>
  <si>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</si>
  <si>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</si>
  <si>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CC ผลรวม</t>
  </si>
  <si>
    <t>หมายเหตุ</t>
  </si>
  <si>
    <t xml:space="preserve">Charge OPD </t>
  </si>
  <si>
    <t xml:space="preserve">Charge IPD </t>
  </si>
  <si>
    <t>Charge Total</t>
  </si>
  <si>
    <t>รวมหมายเหตุ</t>
  </si>
  <si>
    <t>เงินตอบแทนรายเดือนสำหรับข้าราชการ(บริการ)</t>
  </si>
  <si>
    <t>เงินตอบแทนรายเดือนสำหรับข้าราชการ(สนับสนุน)</t>
  </si>
  <si>
    <t>เงินตอบแทน รายเดือนสำหรับลูกจ้างประจำ(บริการ)</t>
  </si>
  <si>
    <t>เงินตอบแทนรายเดือนสำหรับพนักงานราชการ(บริการ)</t>
  </si>
  <si>
    <t>เงินตอบแทนรายเดือนสำหรับพนักงานราชการ(สนับสนุน)</t>
  </si>
  <si>
    <t>TC</t>
  </si>
  <si>
    <t>รวมรายได้</t>
  </si>
  <si>
    <t>รวมค่าใช้จ่าย</t>
  </si>
  <si>
    <t>สัดส่วน Cost LC ต่อค่าใช้จ่ายรวม</t>
  </si>
  <si>
    <t>สัดส่วน Cost LC ต่อ Charge Total</t>
  </si>
  <si>
    <t>OPDCost</t>
  </si>
  <si>
    <t>IPDCost</t>
  </si>
  <si>
    <t>Cost Tatal</t>
  </si>
  <si>
    <t>รหัสหน่วยงาน</t>
  </si>
  <si>
    <t>OrgID</t>
  </si>
  <si>
    <t>Org</t>
  </si>
  <si>
    <t>Ket</t>
  </si>
  <si>
    <t>Province11</t>
  </si>
  <si>
    <t>11314</t>
  </si>
  <si>
    <t>แก่งกระจาน,รพช.</t>
  </si>
  <si>
    <t>11343</t>
  </si>
  <si>
    <t>อ่าวลึก,รพช.</t>
  </si>
  <si>
    <t>รวม</t>
  </si>
  <si>
    <t>CodeL1</t>
  </si>
  <si>
    <t>BSNet</t>
  </si>
  <si>
    <t/>
  </si>
  <si>
    <t>รพศ.เตียงจริง&lt;1000</t>
  </si>
  <si>
    <t>รพท.&lt;M1 เดิม</t>
  </si>
  <si>
    <t>รพช.30 - 59/POP25,000 - &lt;30,000</t>
  </si>
  <si>
    <t>รพช.30 - 59/POP15,000 - &lt;20,000</t>
  </si>
  <si>
    <t>รพช.30 - 59/POP50,000 - &lt;55,000</t>
  </si>
  <si>
    <t>รพช.30 - 59/POP40,000 - &lt;45,000</t>
  </si>
  <si>
    <t>รพช.30 - 59/POP20,000 - &lt;25,000</t>
  </si>
  <si>
    <t>รพช.10 - 29/POP10,000 - &lt;20,000</t>
  </si>
  <si>
    <t>รพช.10 - 29/POP&lt;10,000</t>
  </si>
  <si>
    <t>Sum adj RW</t>
  </si>
  <si>
    <t>OP Visit</t>
  </si>
  <si>
    <t>unit cost OPD</t>
  </si>
  <si>
    <t>unit cost IPD</t>
  </si>
  <si>
    <t>เปรียบเทียบกับ รพ.ขนาดเดียวกันในจังหวัดอื่น</t>
  </si>
  <si>
    <t>รายงานต้นทุนหน่วยบริการเปรียบเทียบกลุ่มระดับบริการ</t>
  </si>
  <si>
    <t>ไตรมาส 1 ปี 59</t>
  </si>
  <si>
    <t xml:space="preserve">ไตรมาส 2 ปี 59 </t>
  </si>
  <si>
    <r>
      <rPr>
        <b/>
        <sz val="10"/>
        <rFont val="TH SarabunPSK"/>
        <family val="2"/>
      </rPr>
      <t>เขต</t>
    </r>
  </si>
  <si>
    <r>
      <rPr>
        <b/>
        <sz val="10"/>
        <rFont val="TH SarabunPSK"/>
        <family val="2"/>
      </rPr>
      <t>จังหวัด</t>
    </r>
  </si>
  <si>
    <r>
      <rPr>
        <b/>
        <sz val="10"/>
        <rFont val="TH SarabunPSK"/>
        <family val="2"/>
      </rPr>
      <t>รหัส</t>
    </r>
  </si>
  <si>
    <r>
      <rPr>
        <b/>
        <sz val="10"/>
        <rFont val="TH SarabunPSK"/>
        <family val="2"/>
      </rPr>
      <t>หน่วยบริการ</t>
    </r>
  </si>
  <si>
    <r>
      <rPr>
        <b/>
        <sz val="10"/>
        <rFont val="TH SarabunPSK"/>
        <family val="2"/>
      </rPr>
      <t>group2558</t>
    </r>
  </si>
  <si>
    <t>ต้นทุนไตรมาส 1/59 OPD</t>
  </si>
  <si>
    <t>Mean+STDEV</t>
  </si>
  <si>
    <t>ต้นทุนไตรมาส 1/59 IPD</t>
  </si>
  <si>
    <t>ต้นทุนไตรมาส 2/59 OPD</t>
  </si>
  <si>
    <t>ต้นทุนไตรมาส 2/59 IPD</t>
  </si>
  <si>
    <r>
      <rPr>
        <sz val="9"/>
        <rFont val="TH SarabunPSK"/>
        <family val="2"/>
      </rPr>
      <t>พระนครศรีอยุธยา</t>
    </r>
  </si>
  <si>
    <r>
      <rPr>
        <sz val="12"/>
        <rFont val="TH SarabunPSK"/>
        <family val="2"/>
      </rPr>
      <t>โรงพยาบาล พระนครศรีอยุธยา</t>
    </r>
  </si>
  <si>
    <r>
      <rPr>
        <sz val="12"/>
        <rFont val="TH SarabunPSK"/>
        <family val="2"/>
      </rPr>
      <t>โรงพยาบาลเสนา</t>
    </r>
  </si>
  <si>
    <t>รพท.M1 เดิม</t>
  </si>
  <si>
    <r>
      <rPr>
        <sz val="12"/>
        <rFont val="TH SarabunPSK"/>
        <family val="2"/>
      </rPr>
      <t>โรงพยาบาลบางปะอิน</t>
    </r>
  </si>
  <si>
    <r>
      <rPr>
        <sz val="12"/>
        <rFont val="TH SarabunPSK"/>
        <family val="2"/>
      </rPr>
      <t>โรงพยาบาลวังน้อย</t>
    </r>
  </si>
  <si>
    <t>*เปรียบเทียบกับรพ.อื่น พบว่า LC และ CC สูงกว่า รพ.ที่มีขนาดเดียวกันใน จังหวัดอื่น</t>
  </si>
  <si>
    <t>ค่าเฉลี่ยต่ำกว่า ไตรมาสที่แล้ว</t>
  </si>
  <si>
    <r>
      <rPr>
        <sz val="12"/>
        <rFont val="TH SarabunPSK"/>
        <family val="2"/>
      </rPr>
      <t>โรงพยาบาลท่าเรือ</t>
    </r>
  </si>
  <si>
    <r>
      <rPr>
        <sz val="12"/>
        <rFont val="TH SarabunPSK"/>
        <family val="2"/>
      </rPr>
      <t>โรงพยาบาลสมเด็จ พระสังฆราช(นครหลวง)</t>
    </r>
  </si>
  <si>
    <r>
      <rPr>
        <sz val="12"/>
        <rFont val="TH SarabunPSK"/>
        <family val="2"/>
      </rPr>
      <t>โรงพยาบาลผักไห่</t>
    </r>
  </si>
  <si>
    <r>
      <rPr>
        <sz val="12"/>
        <rFont val="TH SarabunPSK"/>
        <family val="2"/>
      </rPr>
      <t>โรงพยาบาลอุทัย</t>
    </r>
  </si>
  <si>
    <r>
      <rPr>
        <sz val="12"/>
        <rFont val="TH SarabunPSK"/>
        <family val="2"/>
      </rPr>
      <t>โรงพยาบาลบางปะหัน</t>
    </r>
  </si>
  <si>
    <r>
      <rPr>
        <sz val="12"/>
        <rFont val="TH SarabunPSK"/>
        <family val="2"/>
      </rPr>
      <t>โรงพยาบาลภาชี</t>
    </r>
  </si>
  <si>
    <r>
      <rPr>
        <sz val="12"/>
        <rFont val="TH SarabunPSK"/>
        <family val="2"/>
      </rPr>
      <t>โรงพยาบาลลาดบัวหลวง</t>
    </r>
  </si>
  <si>
    <r>
      <rPr>
        <sz val="12"/>
        <rFont val="TH SarabunPSK"/>
        <family val="2"/>
      </rPr>
      <t>โรงพยาบาลบางไทร</t>
    </r>
  </si>
  <si>
    <r>
      <rPr>
        <sz val="12"/>
        <rFont val="TH SarabunPSK"/>
        <family val="2"/>
      </rPr>
      <t>โรงพยาบาลบางบาล</t>
    </r>
  </si>
  <si>
    <r>
      <rPr>
        <sz val="12"/>
        <rFont val="TH SarabunPSK"/>
        <family val="2"/>
      </rPr>
      <t>โรงพยาบาลบางซ้าย</t>
    </r>
  </si>
  <si>
    <r>
      <rPr>
        <sz val="12"/>
        <rFont val="TH SarabunPSK"/>
        <family val="2"/>
      </rPr>
      <t>โรงพยาบาลมหาราช</t>
    </r>
  </si>
  <si>
    <r>
      <rPr>
        <sz val="12"/>
        <rFont val="TH SarabunPSK"/>
        <family val="2"/>
      </rPr>
      <t>โรงพยาบาลบ้านแพรก</t>
    </r>
  </si>
  <si>
    <t>รพช.10 - 29/POP &lt;10,000</t>
  </si>
  <si>
    <r>
      <rPr>
        <b/>
        <sz val="10"/>
        <rFont val="TH SarabunPSK"/>
        <family val="2"/>
      </rPr>
      <t>พระนครศรีอยุธยา Count</t>
    </r>
  </si>
  <si>
    <t>ร้อยละ (ผ่าน)</t>
  </si>
  <si>
    <t>ร้อยละ (ไม่ผ่าน)</t>
  </si>
  <si>
    <t>ไม่ผ่าน OPD 1 แห่ง และ IPD 2 แห่ง</t>
  </si>
  <si>
    <t>ไม่ผ่าน IPD  1 แห่ง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</si>
</sst>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87" formatCode="#,##0.00_ ;[Red]\-#,##0.00\ "/>
    <numFmt numFmtId="188" formatCode="#,##0_ ;[Red]\-#,##0\ "/>
    <numFmt numFmtId="189" formatCode="###0;###0"/>
  </numFmts>
  <fonts count="28"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6"/>
      <name val="TH SarabunPSK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name val="Tahoma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TH SarabunPSK"/>
      <family val="2"/>
    </font>
    <font>
      <b/>
      <sz val="20"/>
      <color rgb="FF000000"/>
      <name val="TH SarabunPSK"/>
      <family val="2"/>
    </font>
    <font>
      <b/>
      <sz val="10"/>
      <name val="TH SarabunPSK"/>
      <family val="2"/>
    </font>
    <font>
      <b/>
      <sz val="10"/>
      <color rgb="FF000000"/>
      <name val="TH SarabunPSK"/>
      <family val="2"/>
    </font>
    <font>
      <sz val="10"/>
      <color rgb="FF000000"/>
      <name val="TH SarabunPSK"/>
      <family val="2"/>
    </font>
    <font>
      <sz val="9"/>
      <name val="TH SarabunPSK"/>
      <family val="2"/>
    </font>
    <font>
      <sz val="12"/>
      <name val="TH SarabunPSK"/>
      <family val="2"/>
    </font>
    <font>
      <b/>
      <sz val="14"/>
      <color rgb="FF000000"/>
      <name val="TH SarabunPSK"/>
      <family val="2"/>
    </font>
    <font>
      <sz val="14"/>
      <color rgb="FF000000"/>
      <name val="TH SarabunPSK"/>
      <family val="2"/>
    </font>
    <font>
      <sz val="10"/>
      <color theme="1"/>
      <name val="Times New Roman"/>
      <family val="1"/>
    </font>
    <font>
      <b/>
      <sz val="14"/>
      <color rgb="FFFF0000"/>
      <name val="TH SarabunPSK"/>
      <family val="2"/>
    </font>
    <font>
      <b/>
      <sz val="10"/>
      <color rgb="FFFF0000"/>
      <name val="Times New Roman"/>
      <family val="1"/>
    </font>
    <font>
      <b/>
      <sz val="12"/>
      <color rgb="FF000000"/>
      <name val="TH SarabunPSK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indexed="22"/>
        <bgColor indexed="0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6" tint="0.59999389629810485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2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6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9" fillId="0" borderId="0"/>
    <xf numFmtId="0" fontId="12" fillId="0" borderId="0"/>
    <xf numFmtId="0" fontId="4" fillId="0" borderId="0"/>
    <xf numFmtId="0" fontId="14" fillId="0" borderId="0"/>
  </cellStyleXfs>
  <cellXfs count="313">
    <xf numFmtId="0" fontId="0" fillId="0" borderId="0" xfId="0"/>
    <xf numFmtId="0" fontId="2" fillId="0" borderId="0" xfId="0" applyFont="1"/>
    <xf numFmtId="187" fontId="2" fillId="0" borderId="0" xfId="0" applyNumberFormat="1" applyFont="1"/>
    <xf numFmtId="0" fontId="0" fillId="0" borderId="0" xfId="0" applyFont="1"/>
    <xf numFmtId="0" fontId="3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2" fillId="3" borderId="0" xfId="0" applyFont="1" applyFill="1"/>
    <xf numFmtId="0" fontId="1" fillId="3" borderId="3" xfId="0" applyFont="1" applyFill="1" applyBorder="1"/>
    <xf numFmtId="0" fontId="2" fillId="3" borderId="2" xfId="0" applyFont="1" applyFill="1" applyBorder="1" applyAlignment="1">
      <alignment horizontal="left"/>
    </xf>
    <xf numFmtId="0" fontId="2" fillId="3" borderId="0" xfId="0" applyFont="1" applyFill="1" applyAlignment="1">
      <alignment horizontal="center"/>
    </xf>
    <xf numFmtId="0" fontId="2" fillId="3" borderId="2" xfId="0" applyFont="1" applyFill="1" applyBorder="1"/>
    <xf numFmtId="0" fontId="1" fillId="3" borderId="2" xfId="0" applyFont="1" applyFill="1" applyBorder="1"/>
    <xf numFmtId="187" fontId="1" fillId="3" borderId="2" xfId="0" applyNumberFormat="1" applyFont="1" applyFill="1" applyBorder="1"/>
    <xf numFmtId="0" fontId="2" fillId="3" borderId="0" xfId="0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2" fillId="5" borderId="0" xfId="0" applyFont="1" applyFill="1"/>
    <xf numFmtId="187" fontId="5" fillId="5" borderId="0" xfId="0" applyNumberFormat="1" applyFont="1" applyFill="1"/>
    <xf numFmtId="0" fontId="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 vertical="top"/>
    </xf>
    <xf numFmtId="0" fontId="2" fillId="2" borderId="0" xfId="0" applyFont="1" applyFill="1" applyAlignment="1">
      <alignment vertical="top"/>
    </xf>
    <xf numFmtId="0" fontId="1" fillId="2" borderId="0" xfId="0" applyFont="1" applyFill="1" applyAlignment="1">
      <alignment vertical="top"/>
    </xf>
    <xf numFmtId="0" fontId="0" fillId="0" borderId="0" xfId="0" applyAlignment="1">
      <alignment vertical="top"/>
    </xf>
    <xf numFmtId="187" fontId="2" fillId="3" borderId="0" xfId="0" applyNumberFormat="1" applyFont="1" applyFill="1"/>
    <xf numFmtId="187" fontId="2" fillId="3" borderId="4" xfId="0" applyNumberFormat="1" applyFont="1" applyFill="1" applyBorder="1"/>
    <xf numFmtId="187" fontId="1" fillId="3" borderId="3" xfId="0" applyNumberFormat="1" applyFont="1" applyFill="1" applyBorder="1"/>
    <xf numFmtId="0" fontId="2" fillId="6" borderId="0" xfId="0" applyFont="1" applyFill="1"/>
    <xf numFmtId="0" fontId="1" fillId="6" borderId="3" xfId="0" applyFont="1" applyFill="1" applyBorder="1"/>
    <xf numFmtId="0" fontId="2" fillId="7" borderId="0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2" fillId="7" borderId="2" xfId="0" applyFont="1" applyFill="1" applyBorder="1"/>
    <xf numFmtId="0" fontId="1" fillId="7" borderId="2" xfId="0" applyFont="1" applyFill="1" applyBorder="1"/>
    <xf numFmtId="187" fontId="1" fillId="7" borderId="2" xfId="0" applyNumberFormat="1" applyFont="1" applyFill="1" applyBorder="1"/>
    <xf numFmtId="187" fontId="2" fillId="6" borderId="0" xfId="0" applyNumberFormat="1" applyFont="1" applyFill="1"/>
    <xf numFmtId="187" fontId="2" fillId="6" borderId="4" xfId="0" applyNumberFormat="1" applyFont="1" applyFill="1" applyBorder="1"/>
    <xf numFmtId="187" fontId="1" fillId="6" borderId="5" xfId="0" applyNumberFormat="1" applyFont="1" applyFill="1" applyBorder="1"/>
    <xf numFmtId="0" fontId="3" fillId="4" borderId="0" xfId="0" applyFont="1" applyFill="1" applyAlignment="1">
      <alignment horizontal="center"/>
    </xf>
    <xf numFmtId="0" fontId="2" fillId="4" borderId="2" xfId="0" applyFont="1" applyFill="1" applyBorder="1"/>
    <xf numFmtId="0" fontId="1" fillId="4" borderId="2" xfId="0" applyFont="1" applyFill="1" applyBorder="1"/>
    <xf numFmtId="187" fontId="5" fillId="4" borderId="2" xfId="0" applyNumberFormat="1" applyFont="1" applyFill="1" applyBorder="1"/>
    <xf numFmtId="0" fontId="1" fillId="4" borderId="0" xfId="0" applyFont="1" applyFill="1" applyBorder="1"/>
    <xf numFmtId="187" fontId="7" fillId="4" borderId="0" xfId="0" applyNumberFormat="1" applyFont="1" applyFill="1" applyBorder="1"/>
    <xf numFmtId="0" fontId="2" fillId="0" borderId="0" xfId="0" applyFont="1" applyFill="1"/>
    <xf numFmtId="43" fontId="0" fillId="0" borderId="0" xfId="1" applyFont="1"/>
    <xf numFmtId="43" fontId="2" fillId="0" borderId="0" xfId="1" applyFont="1"/>
    <xf numFmtId="0" fontId="2" fillId="8" borderId="0" xfId="0" applyFont="1" applyFill="1"/>
    <xf numFmtId="0" fontId="1" fillId="8" borderId="3" xfId="0" applyFont="1" applyFill="1" applyBorder="1"/>
    <xf numFmtId="43" fontId="0" fillId="0" borderId="0" xfId="0" applyNumberFormat="1"/>
    <xf numFmtId="43" fontId="2" fillId="8" borderId="0" xfId="1" applyFont="1" applyFill="1"/>
    <xf numFmtId="43" fontId="2" fillId="8" borderId="4" xfId="1" applyFont="1" applyFill="1" applyBorder="1"/>
    <xf numFmtId="43" fontId="1" fillId="8" borderId="3" xfId="1" applyFont="1" applyFill="1" applyBorder="1"/>
    <xf numFmtId="43" fontId="0" fillId="0" borderId="0" xfId="1" applyFont="1" applyAlignment="1">
      <alignment horizontal="center"/>
    </xf>
    <xf numFmtId="0" fontId="0" fillId="8" borderId="0" xfId="0" applyFill="1"/>
    <xf numFmtId="43" fontId="0" fillId="8" borderId="0" xfId="1" applyFont="1" applyFill="1" applyAlignment="1">
      <alignment horizontal="center"/>
    </xf>
    <xf numFmtId="0" fontId="1" fillId="2" borderId="1" xfId="0" applyFont="1" applyFill="1" applyBorder="1"/>
    <xf numFmtId="14" fontId="1" fillId="2" borderId="1" xfId="0" applyNumberFormat="1" applyFont="1" applyFill="1" applyBorder="1"/>
    <xf numFmtId="0" fontId="1" fillId="9" borderId="1" xfId="0" applyFont="1" applyFill="1" applyBorder="1"/>
    <xf numFmtId="188" fontId="2" fillId="0" borderId="0" xfId="0" applyNumberFormat="1" applyFont="1"/>
    <xf numFmtId="188" fontId="2" fillId="9" borderId="0" xfId="0" applyNumberFormat="1" applyFont="1" applyFill="1"/>
    <xf numFmtId="0" fontId="1" fillId="2" borderId="6" xfId="0" applyFont="1" applyFill="1" applyBorder="1"/>
    <xf numFmtId="188" fontId="1" fillId="2" borderId="6" xfId="0" applyNumberFormat="1" applyFont="1" applyFill="1" applyBorder="1"/>
    <xf numFmtId="0" fontId="2" fillId="2" borderId="1" xfId="0" applyFont="1" applyFill="1" applyBorder="1"/>
    <xf numFmtId="0" fontId="2" fillId="0" borderId="1" xfId="0" applyFont="1" applyBorder="1"/>
    <xf numFmtId="0" fontId="2" fillId="2" borderId="6" xfId="0" applyFont="1" applyFill="1" applyBorder="1"/>
    <xf numFmtId="188" fontId="1" fillId="9" borderId="0" xfId="0" applyNumberFormat="1" applyFont="1" applyFill="1"/>
    <xf numFmtId="0" fontId="1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0" fillId="10" borderId="7" xfId="2" applyFont="1" applyFill="1" applyBorder="1" applyAlignment="1">
      <alignment horizontal="center"/>
    </xf>
    <xf numFmtId="0" fontId="8" fillId="0" borderId="8" xfId="2" applyFont="1" applyFill="1" applyBorder="1" applyAlignment="1">
      <alignment wrapText="1"/>
    </xf>
    <xf numFmtId="43" fontId="10" fillId="10" borderId="7" xfId="1" applyFont="1" applyFill="1" applyBorder="1" applyAlignment="1">
      <alignment horizontal="center"/>
    </xf>
    <xf numFmtId="43" fontId="8" fillId="0" borderId="8" xfId="1" applyFont="1" applyFill="1" applyBorder="1" applyAlignment="1">
      <alignment horizontal="right" wrapText="1"/>
    </xf>
    <xf numFmtId="0" fontId="11" fillId="10" borderId="7" xfId="3" applyFont="1" applyFill="1" applyBorder="1" applyAlignment="1">
      <alignment horizontal="center"/>
    </xf>
    <xf numFmtId="0" fontId="11" fillId="0" borderId="8" xfId="3" applyFont="1" applyFill="1" applyBorder="1" applyAlignment="1">
      <alignment wrapText="1"/>
    </xf>
    <xf numFmtId="43" fontId="11" fillId="10" borderId="7" xfId="1" applyFont="1" applyFill="1" applyBorder="1" applyAlignment="1">
      <alignment horizontal="center"/>
    </xf>
    <xf numFmtId="43" fontId="11" fillId="0" borderId="8" xfId="1" applyFont="1" applyFill="1" applyBorder="1" applyAlignment="1">
      <alignment horizontal="right" wrapText="1"/>
    </xf>
    <xf numFmtId="0" fontId="2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43" fontId="2" fillId="8" borderId="0" xfId="1" applyFont="1" applyFill="1" applyBorder="1"/>
    <xf numFmtId="43" fontId="3" fillId="8" borderId="0" xfId="1" applyFont="1" applyFill="1" applyBorder="1"/>
    <xf numFmtId="0" fontId="1" fillId="13" borderId="9" xfId="0" applyFont="1" applyFill="1" applyBorder="1" applyAlignment="1">
      <alignment vertical="top"/>
    </xf>
    <xf numFmtId="0" fontId="1" fillId="13" borderId="10" xfId="0" applyFont="1" applyFill="1" applyBorder="1" applyAlignment="1">
      <alignment vertical="top"/>
    </xf>
    <xf numFmtId="0" fontId="1" fillId="13" borderId="11" xfId="0" applyFont="1" applyFill="1" applyBorder="1" applyAlignment="1">
      <alignment vertical="top"/>
    </xf>
    <xf numFmtId="0" fontId="1" fillId="13" borderId="12" xfId="0" applyFont="1" applyFill="1" applyBorder="1" applyAlignment="1">
      <alignment horizontal="center"/>
    </xf>
    <xf numFmtId="0" fontId="1" fillId="13" borderId="0" xfId="0" applyFont="1" applyFill="1" applyBorder="1" applyAlignment="1">
      <alignment horizontal="center"/>
    </xf>
    <xf numFmtId="0" fontId="1" fillId="13" borderId="13" xfId="0" applyFont="1" applyFill="1" applyBorder="1" applyAlignment="1">
      <alignment horizontal="center"/>
    </xf>
    <xf numFmtId="0" fontId="1" fillId="13" borderId="14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1" fillId="13" borderId="15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vertical="top"/>
    </xf>
    <xf numFmtId="0" fontId="1" fillId="16" borderId="11" xfId="0" applyFont="1" applyFill="1" applyBorder="1" applyAlignment="1">
      <alignment vertical="top"/>
    </xf>
    <xf numFmtId="0" fontId="1" fillId="16" borderId="12" xfId="0" applyFont="1" applyFill="1" applyBorder="1" applyAlignment="1">
      <alignment horizontal="center"/>
    </xf>
    <xf numFmtId="0" fontId="1" fillId="16" borderId="13" xfId="0" applyFont="1" applyFill="1" applyBorder="1" applyAlignment="1">
      <alignment horizontal="center"/>
    </xf>
    <xf numFmtId="0" fontId="1" fillId="16" borderId="14" xfId="0" applyFont="1" applyFill="1" applyBorder="1" applyAlignment="1">
      <alignment horizontal="center" vertical="center" wrapText="1"/>
    </xf>
    <xf numFmtId="0" fontId="1" fillId="16" borderId="15" xfId="0" applyFont="1" applyFill="1" applyBorder="1" applyAlignment="1">
      <alignment horizontal="center" vertical="center" wrapText="1"/>
    </xf>
    <xf numFmtId="0" fontId="1" fillId="15" borderId="9" xfId="0" applyFont="1" applyFill="1" applyBorder="1" applyAlignment="1">
      <alignment vertical="top"/>
    </xf>
    <xf numFmtId="0" fontId="1" fillId="15" borderId="11" xfId="0" applyFont="1" applyFill="1" applyBorder="1" applyAlignment="1">
      <alignment vertical="top"/>
    </xf>
    <xf numFmtId="0" fontId="1" fillId="15" borderId="12" xfId="0" applyFont="1" applyFill="1" applyBorder="1" applyAlignment="1">
      <alignment horizontal="center"/>
    </xf>
    <xf numFmtId="0" fontId="1" fillId="15" borderId="13" xfId="0" applyFont="1" applyFill="1" applyBorder="1" applyAlignment="1">
      <alignment horizontal="center"/>
    </xf>
    <xf numFmtId="0" fontId="1" fillId="15" borderId="14" xfId="0" applyFont="1" applyFill="1" applyBorder="1" applyAlignment="1">
      <alignment horizontal="center" vertical="center" wrapText="1"/>
    </xf>
    <xf numFmtId="0" fontId="1" fillId="15" borderId="15" xfId="0" applyFont="1" applyFill="1" applyBorder="1" applyAlignment="1">
      <alignment horizontal="center" vertical="center" wrapText="1"/>
    </xf>
    <xf numFmtId="0" fontId="1" fillId="14" borderId="16" xfId="0" applyFont="1" applyFill="1" applyBorder="1" applyAlignment="1">
      <alignment vertical="top"/>
    </xf>
    <xf numFmtId="0" fontId="1" fillId="14" borderId="17" xfId="0" applyFont="1" applyFill="1" applyBorder="1" applyAlignment="1">
      <alignment horizontal="center"/>
    </xf>
    <xf numFmtId="0" fontId="1" fillId="14" borderId="17" xfId="0" applyFont="1" applyFill="1" applyBorder="1" applyAlignment="1">
      <alignment horizontal="center" wrapText="1"/>
    </xf>
    <xf numFmtId="0" fontId="1" fillId="14" borderId="18" xfId="0" applyFont="1" applyFill="1" applyBorder="1" applyAlignment="1">
      <alignment horizontal="center" vertical="center" wrapText="1"/>
    </xf>
    <xf numFmtId="0" fontId="1" fillId="12" borderId="10" xfId="0" applyFont="1" applyFill="1" applyBorder="1" applyAlignment="1">
      <alignment vertical="top"/>
    </xf>
    <xf numFmtId="0" fontId="1" fillId="12" borderId="11" xfId="0" applyFont="1" applyFill="1" applyBorder="1" applyAlignment="1">
      <alignment vertical="top"/>
    </xf>
    <xf numFmtId="0" fontId="1" fillId="12" borderId="0" xfId="0" applyFont="1" applyFill="1" applyBorder="1" applyAlignment="1">
      <alignment horizontal="center"/>
    </xf>
    <xf numFmtId="0" fontId="1" fillId="12" borderId="13" xfId="0" applyFont="1" applyFill="1" applyBorder="1" applyAlignment="1">
      <alignment horizontal="center"/>
    </xf>
    <xf numFmtId="0" fontId="1" fillId="12" borderId="4" xfId="0" applyFont="1" applyFill="1" applyBorder="1" applyAlignment="1">
      <alignment horizontal="center" vertical="center" wrapText="1"/>
    </xf>
    <xf numFmtId="0" fontId="1" fillId="12" borderId="15" xfId="0" applyFont="1" applyFill="1" applyBorder="1" applyAlignment="1">
      <alignment horizontal="center" vertical="center" wrapText="1"/>
    </xf>
    <xf numFmtId="0" fontId="1" fillId="17" borderId="16" xfId="0" applyFont="1" applyFill="1" applyBorder="1" applyAlignment="1">
      <alignment vertical="top"/>
    </xf>
    <xf numFmtId="0" fontId="1" fillId="17" borderId="17" xfId="0" applyFont="1" applyFill="1" applyBorder="1" applyAlignment="1">
      <alignment horizontal="center"/>
    </xf>
    <xf numFmtId="0" fontId="1" fillId="17" borderId="17" xfId="0" applyFont="1" applyFill="1" applyBorder="1" applyAlignment="1">
      <alignment horizontal="center" vertical="top" wrapText="1"/>
    </xf>
    <xf numFmtId="0" fontId="1" fillId="17" borderId="18" xfId="0" applyFont="1" applyFill="1" applyBorder="1" applyAlignment="1">
      <alignment horizontal="center" vertical="center" wrapText="1"/>
    </xf>
    <xf numFmtId="0" fontId="1" fillId="18" borderId="0" xfId="0" applyFont="1" applyFill="1" applyAlignment="1">
      <alignment vertical="top"/>
    </xf>
    <xf numFmtId="0" fontId="1" fillId="18" borderId="0" xfId="0" applyFont="1" applyFill="1" applyAlignment="1">
      <alignment horizontal="center"/>
    </xf>
    <xf numFmtId="0" fontId="1" fillId="18" borderId="0" xfId="0" applyFont="1" applyFill="1" applyAlignment="1">
      <alignment horizont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vertical="top"/>
    </xf>
    <xf numFmtId="0" fontId="1" fillId="18" borderId="12" xfId="0" applyFont="1" applyFill="1" applyBorder="1" applyAlignment="1">
      <alignment horizontal="center"/>
    </xf>
    <xf numFmtId="0" fontId="1" fillId="18" borderId="14" xfId="0" applyFont="1" applyFill="1" applyBorder="1" applyAlignment="1">
      <alignment horizontal="center" vertical="center" wrapText="1"/>
    </xf>
    <xf numFmtId="0" fontId="1" fillId="11" borderId="16" xfId="0" applyFont="1" applyFill="1" applyBorder="1" applyAlignment="1">
      <alignment vertical="top"/>
    </xf>
    <xf numFmtId="0" fontId="1" fillId="11" borderId="17" xfId="0" applyFont="1" applyFill="1" applyBorder="1" applyAlignment="1">
      <alignment horizontal="center"/>
    </xf>
    <xf numFmtId="0" fontId="1" fillId="11" borderId="17" xfId="0" applyFont="1" applyFill="1" applyBorder="1" applyAlignment="1">
      <alignment horizontal="center" vertical="top" wrapText="1"/>
    </xf>
    <xf numFmtId="0" fontId="1" fillId="11" borderId="18" xfId="0" applyFont="1" applyFill="1" applyBorder="1" applyAlignment="1">
      <alignment horizontal="center" vertical="center" wrapText="1"/>
    </xf>
    <xf numFmtId="0" fontId="1" fillId="19" borderId="9" xfId="0" applyFont="1" applyFill="1" applyBorder="1" applyAlignment="1">
      <alignment vertical="top"/>
    </xf>
    <xf numFmtId="0" fontId="1" fillId="19" borderId="12" xfId="0" applyFont="1" applyFill="1" applyBorder="1" applyAlignment="1">
      <alignment horizontal="center"/>
    </xf>
    <xf numFmtId="0" fontId="1" fillId="19" borderId="12" xfId="0" applyFont="1" applyFill="1" applyBorder="1" applyAlignment="1">
      <alignment horizontal="center" wrapText="1"/>
    </xf>
    <xf numFmtId="0" fontId="1" fillId="19" borderId="14" xfId="0" applyFont="1" applyFill="1" applyBorder="1" applyAlignment="1">
      <alignment horizontal="center" vertical="center" wrapText="1"/>
    </xf>
    <xf numFmtId="0" fontId="1" fillId="12" borderId="10" xfId="0" applyFont="1" applyFill="1" applyBorder="1" applyAlignment="1">
      <alignment horizontal="center" vertical="top"/>
    </xf>
    <xf numFmtId="0" fontId="1" fillId="18" borderId="0" xfId="0" applyFont="1" applyFill="1" applyBorder="1" applyAlignment="1">
      <alignment horizontal="center"/>
    </xf>
    <xf numFmtId="0" fontId="1" fillId="18" borderId="10" xfId="0" applyFont="1" applyFill="1" applyBorder="1" applyAlignment="1">
      <alignment vertical="top"/>
    </xf>
    <xf numFmtId="0" fontId="1" fillId="18" borderId="11" xfId="0" applyFont="1" applyFill="1" applyBorder="1" applyAlignment="1">
      <alignment vertical="top"/>
    </xf>
    <xf numFmtId="0" fontId="1" fillId="18" borderId="13" xfId="0" applyFont="1" applyFill="1" applyBorder="1" applyAlignment="1">
      <alignment horizontal="center"/>
    </xf>
    <xf numFmtId="0" fontId="1" fillId="18" borderId="4" xfId="0" applyFont="1" applyFill="1" applyBorder="1" applyAlignment="1">
      <alignment horizontal="center" vertical="center" wrapText="1"/>
    </xf>
    <xf numFmtId="0" fontId="1" fillId="18" borderId="15" xfId="0" applyFont="1" applyFill="1" applyBorder="1" applyAlignment="1">
      <alignment horizontal="center" vertical="center" wrapText="1"/>
    </xf>
    <xf numFmtId="0" fontId="13" fillId="20" borderId="0" xfId="4" applyFont="1" applyFill="1" applyBorder="1"/>
    <xf numFmtId="188" fontId="2" fillId="21" borderId="0" xfId="0" applyNumberFormat="1" applyFont="1" applyFill="1" applyBorder="1"/>
    <xf numFmtId="188" fontId="2" fillId="0" borderId="0" xfId="0" applyNumberFormat="1" applyFont="1" applyBorder="1"/>
    <xf numFmtId="188" fontId="2" fillId="9" borderId="0" xfId="0" applyNumberFormat="1" applyFont="1" applyFill="1" applyBorder="1"/>
    <xf numFmtId="188" fontId="2" fillId="20" borderId="0" xfId="0" applyNumberFormat="1" applyFont="1" applyFill="1" applyBorder="1"/>
    <xf numFmtId="0" fontId="0" fillId="20" borderId="0" xfId="0" applyFill="1" applyBorder="1"/>
    <xf numFmtId="0" fontId="1" fillId="15" borderId="12" xfId="0" applyFont="1" applyFill="1" applyBorder="1" applyAlignment="1">
      <alignment horizontal="center" vertical="center" wrapText="1"/>
    </xf>
    <xf numFmtId="0" fontId="1" fillId="15" borderId="13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/>
    </xf>
    <xf numFmtId="0" fontId="1" fillId="12" borderId="0" xfId="0" applyFont="1" applyFill="1" applyBorder="1" applyAlignment="1">
      <alignment horizontal="center" vertical="center" wrapText="1"/>
    </xf>
    <xf numFmtId="0" fontId="1" fillId="12" borderId="13" xfId="0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 wrapText="1"/>
    </xf>
    <xf numFmtId="0" fontId="1" fillId="13" borderId="0" xfId="0" applyFont="1" applyFill="1" applyBorder="1" applyAlignment="1">
      <alignment horizontal="center" vertical="center" wrapText="1"/>
    </xf>
    <xf numFmtId="0" fontId="1" fillId="13" borderId="13" xfId="0" applyFont="1" applyFill="1" applyBorder="1" applyAlignment="1">
      <alignment horizontal="center" vertical="center" wrapText="1"/>
    </xf>
    <xf numFmtId="0" fontId="1" fillId="16" borderId="12" xfId="0" applyFont="1" applyFill="1" applyBorder="1" applyAlignment="1">
      <alignment horizontal="center" vertical="center" wrapText="1"/>
    </xf>
    <xf numFmtId="0" fontId="1" fillId="16" borderId="13" xfId="0" applyFont="1" applyFill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0" fontId="1" fillId="18" borderId="13" xfId="0" applyFont="1" applyFill="1" applyBorder="1" applyAlignment="1">
      <alignment horizontal="center" vertical="center" wrapText="1"/>
    </xf>
    <xf numFmtId="0" fontId="2" fillId="18" borderId="12" xfId="0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2" fillId="18" borderId="13" xfId="0" applyFont="1" applyFill="1" applyBorder="1" applyAlignment="1">
      <alignment horizontal="center"/>
    </xf>
    <xf numFmtId="0" fontId="15" fillId="0" borderId="19" xfId="5" applyFont="1" applyFill="1" applyBorder="1" applyAlignment="1">
      <alignment horizontal="center" vertical="top"/>
    </xf>
    <xf numFmtId="0" fontId="15" fillId="0" borderId="5" xfId="5" applyFont="1" applyFill="1" applyBorder="1" applyAlignment="1">
      <alignment horizontal="center" vertical="top"/>
    </xf>
    <xf numFmtId="0" fontId="16" fillId="22" borderId="19" xfId="5" applyFont="1" applyFill="1" applyBorder="1" applyAlignment="1">
      <alignment horizontal="center" vertical="top"/>
    </xf>
    <xf numFmtId="0" fontId="16" fillId="22" borderId="5" xfId="5" applyFont="1" applyFill="1" applyBorder="1" applyAlignment="1">
      <alignment horizontal="center" vertical="top"/>
    </xf>
    <xf numFmtId="0" fontId="16" fillId="22" borderId="20" xfId="5" applyFont="1" applyFill="1" applyBorder="1" applyAlignment="1">
      <alignment horizontal="center" vertical="top"/>
    </xf>
    <xf numFmtId="0" fontId="16" fillId="23" borderId="19" xfId="5" applyFont="1" applyFill="1" applyBorder="1" applyAlignment="1">
      <alignment horizontal="center" vertical="top"/>
    </xf>
    <xf numFmtId="0" fontId="16" fillId="23" borderId="5" xfId="5" applyFont="1" applyFill="1" applyBorder="1" applyAlignment="1">
      <alignment horizontal="center" vertical="top"/>
    </xf>
    <xf numFmtId="0" fontId="16" fillId="23" borderId="20" xfId="5" applyFont="1" applyFill="1" applyBorder="1" applyAlignment="1">
      <alignment horizontal="center" vertical="top"/>
    </xf>
    <xf numFmtId="0" fontId="16" fillId="0" borderId="0" xfId="5" applyFont="1" applyFill="1" applyBorder="1" applyAlignment="1">
      <alignment vertical="top"/>
    </xf>
    <xf numFmtId="0" fontId="14" fillId="0" borderId="0" xfId="5" applyFill="1" applyBorder="1" applyAlignment="1">
      <alignment horizontal="left" vertical="top"/>
    </xf>
    <xf numFmtId="0" fontId="14" fillId="24" borderId="0" xfId="5" applyFill="1" applyBorder="1" applyAlignment="1">
      <alignment horizontal="left" vertical="top"/>
    </xf>
    <xf numFmtId="0" fontId="14" fillId="0" borderId="21" xfId="5" applyFill="1" applyBorder="1" applyAlignment="1">
      <alignment horizontal="left" vertical="top" wrapText="1"/>
    </xf>
    <xf numFmtId="0" fontId="14" fillId="0" borderId="22" xfId="5" applyFill="1" applyBorder="1" applyAlignment="1">
      <alignment horizontal="center" vertical="top" wrapText="1"/>
    </xf>
    <xf numFmtId="0" fontId="14" fillId="0" borderId="23" xfId="5" applyFill="1" applyBorder="1" applyAlignment="1">
      <alignment horizontal="center" vertical="top" wrapText="1"/>
    </xf>
    <xf numFmtId="0" fontId="15" fillId="25" borderId="24" xfId="5" applyFont="1" applyFill="1" applyBorder="1" applyAlignment="1">
      <alignment horizontal="center" vertical="top" wrapText="1"/>
    </xf>
    <xf numFmtId="0" fontId="18" fillId="25" borderId="24" xfId="5" applyFont="1" applyFill="1" applyBorder="1" applyAlignment="1">
      <alignment horizontal="center" vertical="top" wrapText="1"/>
    </xf>
    <xf numFmtId="0" fontId="18" fillId="25" borderId="24" xfId="5" applyFont="1" applyFill="1" applyBorder="1" applyAlignment="1">
      <alignment horizontal="center" vertical="top"/>
    </xf>
    <xf numFmtId="189" fontId="19" fillId="8" borderId="25" xfId="5" applyNumberFormat="1" applyFont="1" applyFill="1" applyBorder="1" applyAlignment="1">
      <alignment horizontal="center" vertical="top" wrapText="1"/>
    </xf>
    <xf numFmtId="0" fontId="14" fillId="8" borderId="25" xfId="5" applyFill="1" applyBorder="1" applyAlignment="1">
      <alignment horizontal="left" vertical="top" wrapText="1"/>
    </xf>
    <xf numFmtId="189" fontId="19" fillId="8" borderId="25" xfId="5" applyNumberFormat="1" applyFont="1" applyFill="1" applyBorder="1" applyAlignment="1">
      <alignment horizontal="left" vertical="top" wrapText="1"/>
    </xf>
    <xf numFmtId="0" fontId="15" fillId="8" borderId="25" xfId="5" applyFont="1" applyFill="1" applyBorder="1" applyAlignment="1">
      <alignment horizontal="left" vertical="top" wrapText="1"/>
    </xf>
    <xf numFmtId="0" fontId="21" fillId="8" borderId="26" xfId="5" applyFont="1" applyFill="1" applyBorder="1" applyAlignment="1">
      <alignment horizontal="left" vertical="top" wrapText="1"/>
    </xf>
    <xf numFmtId="0" fontId="15" fillId="8" borderId="27" xfId="5" applyFont="1" applyFill="1" applyBorder="1" applyAlignment="1">
      <alignment horizontal="left" vertical="top" wrapText="1"/>
    </xf>
    <xf numFmtId="4" fontId="22" fillId="8" borderId="24" xfId="5" applyNumberFormat="1" applyFont="1" applyFill="1" applyBorder="1" applyAlignment="1">
      <alignment horizontal="center" vertical="center"/>
    </xf>
    <xf numFmtId="4" fontId="23" fillId="8" borderId="24" xfId="5" applyNumberFormat="1" applyFont="1" applyFill="1" applyBorder="1" applyAlignment="1">
      <alignment horizontal="center" vertical="top"/>
    </xf>
    <xf numFmtId="4" fontId="22" fillId="8" borderId="24" xfId="5" applyNumberFormat="1" applyFont="1" applyFill="1" applyBorder="1" applyAlignment="1">
      <alignment horizontal="center" vertical="top"/>
    </xf>
    <xf numFmtId="4" fontId="14" fillId="8" borderId="24" xfId="5" applyNumberFormat="1" applyFill="1" applyBorder="1" applyAlignment="1">
      <alignment horizontal="center" vertical="center"/>
    </xf>
    <xf numFmtId="4" fontId="15" fillId="8" borderId="24" xfId="5" applyNumberFormat="1" applyFont="1" applyFill="1" applyBorder="1" applyAlignment="1">
      <alignment horizontal="center" vertical="center"/>
    </xf>
    <xf numFmtId="4" fontId="24" fillId="8" borderId="24" xfId="5" applyNumberFormat="1" applyFont="1" applyFill="1" applyBorder="1" applyAlignment="1">
      <alignment horizontal="center" vertical="center"/>
    </xf>
    <xf numFmtId="0" fontId="14" fillId="26" borderId="0" xfId="5" applyFill="1" applyBorder="1" applyAlignment="1">
      <alignment horizontal="left" vertical="top"/>
    </xf>
    <xf numFmtId="189" fontId="19" fillId="6" borderId="25" xfId="5" applyNumberFormat="1" applyFont="1" applyFill="1" applyBorder="1" applyAlignment="1">
      <alignment horizontal="center" vertical="top" wrapText="1"/>
    </xf>
    <xf numFmtId="0" fontId="14" fillId="6" borderId="25" xfId="5" applyFill="1" applyBorder="1" applyAlignment="1">
      <alignment horizontal="left" vertical="top" wrapText="1"/>
    </xf>
    <xf numFmtId="189" fontId="19" fillId="6" borderId="25" xfId="5" applyNumberFormat="1" applyFont="1" applyFill="1" applyBorder="1" applyAlignment="1">
      <alignment horizontal="left" vertical="top" wrapText="1"/>
    </xf>
    <xf numFmtId="0" fontId="15" fillId="6" borderId="25" xfId="5" applyFont="1" applyFill="1" applyBorder="1" applyAlignment="1">
      <alignment horizontal="left" vertical="top" wrapText="1"/>
    </xf>
    <xf numFmtId="0" fontId="21" fillId="6" borderId="26" xfId="5" applyFont="1" applyFill="1" applyBorder="1" applyAlignment="1">
      <alignment vertical="top" wrapText="1"/>
    </xf>
    <xf numFmtId="0" fontId="15" fillId="6" borderId="28" xfId="5" applyFont="1" applyFill="1" applyBorder="1" applyAlignment="1">
      <alignment vertical="top" wrapText="1"/>
    </xf>
    <xf numFmtId="4" fontId="22" fillId="6" borderId="24" xfId="5" applyNumberFormat="1" applyFont="1" applyFill="1" applyBorder="1" applyAlignment="1">
      <alignment horizontal="center" vertical="center"/>
    </xf>
    <xf numFmtId="4" fontId="23" fillId="6" borderId="24" xfId="5" applyNumberFormat="1" applyFont="1" applyFill="1" applyBorder="1" applyAlignment="1">
      <alignment horizontal="center" vertical="top"/>
    </xf>
    <xf numFmtId="4" fontId="22" fillId="6" borderId="24" xfId="5" applyNumberFormat="1" applyFont="1" applyFill="1" applyBorder="1" applyAlignment="1">
      <alignment horizontal="center" vertical="top"/>
    </xf>
    <xf numFmtId="4" fontId="14" fillId="6" borderId="24" xfId="5" applyNumberFormat="1" applyFill="1" applyBorder="1" applyAlignment="1">
      <alignment horizontal="center" vertical="center"/>
    </xf>
    <xf numFmtId="4" fontId="15" fillId="6" borderId="24" xfId="5" applyNumberFormat="1" applyFont="1" applyFill="1" applyBorder="1" applyAlignment="1">
      <alignment horizontal="center" vertical="center"/>
    </xf>
    <xf numFmtId="0" fontId="14" fillId="27" borderId="0" xfId="5" applyFill="1" applyBorder="1" applyAlignment="1">
      <alignment horizontal="left" vertical="top"/>
    </xf>
    <xf numFmtId="189" fontId="19" fillId="28" borderId="25" xfId="5" applyNumberFormat="1" applyFont="1" applyFill="1" applyBorder="1" applyAlignment="1">
      <alignment horizontal="center" vertical="top" wrapText="1"/>
    </xf>
    <xf numFmtId="0" fontId="14" fillId="28" borderId="25" xfId="5" applyFill="1" applyBorder="1" applyAlignment="1">
      <alignment horizontal="left" vertical="top" wrapText="1"/>
    </xf>
    <xf numFmtId="189" fontId="19" fillId="28" borderId="25" xfId="5" applyNumberFormat="1" applyFont="1" applyFill="1" applyBorder="1" applyAlignment="1">
      <alignment horizontal="left" vertical="top" wrapText="1"/>
    </xf>
    <xf numFmtId="0" fontId="15" fillId="28" borderId="25" xfId="5" applyFont="1" applyFill="1" applyBorder="1" applyAlignment="1">
      <alignment horizontal="left" vertical="top" wrapText="1"/>
    </xf>
    <xf numFmtId="0" fontId="21" fillId="28" borderId="26" xfId="5" applyFont="1" applyFill="1" applyBorder="1" applyAlignment="1">
      <alignment horizontal="left" vertical="top" wrapText="1"/>
    </xf>
    <xf numFmtId="0" fontId="15" fillId="28" borderId="27" xfId="5" applyFont="1" applyFill="1" applyBorder="1" applyAlignment="1">
      <alignment horizontal="left" vertical="top" wrapText="1"/>
    </xf>
    <xf numFmtId="4" fontId="22" fillId="28" borderId="24" xfId="5" applyNumberFormat="1" applyFont="1" applyFill="1" applyBorder="1" applyAlignment="1">
      <alignment horizontal="center" vertical="center"/>
    </xf>
    <xf numFmtId="4" fontId="23" fillId="28" borderId="24" xfId="5" applyNumberFormat="1" applyFont="1" applyFill="1" applyBorder="1" applyAlignment="1">
      <alignment horizontal="center" vertical="top"/>
    </xf>
    <xf numFmtId="4" fontId="22" fillId="28" borderId="24" xfId="5" applyNumberFormat="1" applyFont="1" applyFill="1" applyBorder="1" applyAlignment="1">
      <alignment horizontal="center" vertical="top"/>
    </xf>
    <xf numFmtId="4" fontId="14" fillId="28" borderId="24" xfId="5" applyNumberFormat="1" applyFill="1" applyBorder="1" applyAlignment="1">
      <alignment horizontal="center" vertical="center"/>
    </xf>
    <xf numFmtId="4" fontId="15" fillId="28" borderId="24" xfId="5" applyNumberFormat="1" applyFont="1" applyFill="1" applyBorder="1" applyAlignment="1">
      <alignment horizontal="center" vertical="center"/>
    </xf>
    <xf numFmtId="4" fontId="24" fillId="28" borderId="24" xfId="5" applyNumberFormat="1" applyFont="1" applyFill="1" applyBorder="1" applyAlignment="1">
      <alignment horizontal="center" vertical="center"/>
    </xf>
    <xf numFmtId="0" fontId="14" fillId="28" borderId="0" xfId="5" applyFill="1" applyBorder="1" applyAlignment="1">
      <alignment horizontal="left" vertical="top"/>
    </xf>
    <xf numFmtId="189" fontId="19" fillId="29" borderId="25" xfId="5" applyNumberFormat="1" applyFont="1" applyFill="1" applyBorder="1" applyAlignment="1">
      <alignment horizontal="center" vertical="top" wrapText="1"/>
    </xf>
    <xf numFmtId="0" fontId="14" fillId="29" borderId="25" xfId="5" applyFill="1" applyBorder="1" applyAlignment="1">
      <alignment horizontal="left" vertical="top" wrapText="1"/>
    </xf>
    <xf numFmtId="189" fontId="19" fillId="29" borderId="25" xfId="5" applyNumberFormat="1" applyFont="1" applyFill="1" applyBorder="1" applyAlignment="1">
      <alignment horizontal="left" vertical="top" wrapText="1"/>
    </xf>
    <xf numFmtId="0" fontId="15" fillId="29" borderId="25" xfId="5" applyFont="1" applyFill="1" applyBorder="1" applyAlignment="1">
      <alignment horizontal="left" vertical="top" wrapText="1"/>
    </xf>
    <xf numFmtId="0" fontId="21" fillId="29" borderId="26" xfId="5" applyFont="1" applyFill="1" applyBorder="1" applyAlignment="1">
      <alignment horizontal="left" vertical="top" wrapText="1"/>
    </xf>
    <xf numFmtId="0" fontId="15" fillId="29" borderId="27" xfId="5" applyFont="1" applyFill="1" applyBorder="1" applyAlignment="1">
      <alignment horizontal="left" vertical="top" wrapText="1"/>
    </xf>
    <xf numFmtId="4" fontId="22" fillId="29" borderId="24" xfId="5" applyNumberFormat="1" applyFont="1" applyFill="1" applyBorder="1" applyAlignment="1">
      <alignment horizontal="center" vertical="center"/>
    </xf>
    <xf numFmtId="4" fontId="23" fillId="29" borderId="24" xfId="5" applyNumberFormat="1" applyFont="1" applyFill="1" applyBorder="1" applyAlignment="1">
      <alignment horizontal="center" vertical="top"/>
    </xf>
    <xf numFmtId="4" fontId="25" fillId="6" borderId="24" xfId="5" applyNumberFormat="1" applyFont="1" applyFill="1" applyBorder="1" applyAlignment="1">
      <alignment horizontal="center" vertical="top"/>
    </xf>
    <xf numFmtId="4" fontId="14" fillId="29" borderId="24" xfId="5" applyNumberFormat="1" applyFill="1" applyBorder="1" applyAlignment="1">
      <alignment horizontal="center" vertical="center"/>
    </xf>
    <xf numFmtId="4" fontId="15" fillId="29" borderId="24" xfId="5" applyNumberFormat="1" applyFont="1" applyFill="1" applyBorder="1" applyAlignment="1">
      <alignment horizontal="center" vertical="center"/>
    </xf>
    <xf numFmtId="4" fontId="26" fillId="30" borderId="24" xfId="5" applyNumberFormat="1" applyFont="1" applyFill="1" applyBorder="1" applyAlignment="1">
      <alignment horizontal="center" vertical="center"/>
    </xf>
    <xf numFmtId="4" fontId="15" fillId="31" borderId="24" xfId="5" applyNumberFormat="1" applyFont="1" applyFill="1" applyBorder="1" applyAlignment="1">
      <alignment horizontal="center" vertical="center"/>
    </xf>
    <xf numFmtId="189" fontId="19" fillId="32" borderId="25" xfId="5" applyNumberFormat="1" applyFont="1" applyFill="1" applyBorder="1" applyAlignment="1">
      <alignment horizontal="center" vertical="top" wrapText="1"/>
    </xf>
    <xf numFmtId="0" fontId="14" fillId="32" borderId="25" xfId="5" applyFill="1" applyBorder="1" applyAlignment="1">
      <alignment horizontal="left" vertical="top" wrapText="1"/>
    </xf>
    <xf numFmtId="189" fontId="19" fillId="32" borderId="25" xfId="5" applyNumberFormat="1" applyFont="1" applyFill="1" applyBorder="1" applyAlignment="1">
      <alignment horizontal="left" vertical="top" wrapText="1"/>
    </xf>
    <xf numFmtId="0" fontId="15" fillId="32" borderId="25" xfId="5" applyFont="1" applyFill="1" applyBorder="1" applyAlignment="1">
      <alignment horizontal="left" vertical="top" wrapText="1"/>
    </xf>
    <xf numFmtId="0" fontId="21" fillId="32" borderId="26" xfId="5" applyFont="1" applyFill="1" applyBorder="1" applyAlignment="1">
      <alignment horizontal="left" vertical="top" wrapText="1"/>
    </xf>
    <xf numFmtId="0" fontId="15" fillId="32" borderId="27" xfId="5" applyFont="1" applyFill="1" applyBorder="1" applyAlignment="1">
      <alignment horizontal="left" vertical="top" wrapText="1"/>
    </xf>
    <xf numFmtId="4" fontId="22" fillId="32" borderId="24" xfId="5" applyNumberFormat="1" applyFont="1" applyFill="1" applyBorder="1" applyAlignment="1">
      <alignment horizontal="center" vertical="center"/>
    </xf>
    <xf numFmtId="4" fontId="23" fillId="32" borderId="24" xfId="5" applyNumberFormat="1" applyFont="1" applyFill="1" applyBorder="1" applyAlignment="1">
      <alignment horizontal="center" vertical="top"/>
    </xf>
    <xf numFmtId="4" fontId="22" fillId="32" borderId="24" xfId="5" applyNumberFormat="1" applyFont="1" applyFill="1" applyBorder="1" applyAlignment="1">
      <alignment horizontal="center" vertical="top"/>
    </xf>
    <xf numFmtId="4" fontId="14" fillId="32" borderId="24" xfId="5" applyNumberFormat="1" applyFill="1" applyBorder="1" applyAlignment="1">
      <alignment horizontal="center" vertical="center"/>
    </xf>
    <xf numFmtId="4" fontId="15" fillId="32" borderId="24" xfId="5" applyNumberFormat="1" applyFont="1" applyFill="1" applyBorder="1" applyAlignment="1">
      <alignment horizontal="center" vertical="center"/>
    </xf>
    <xf numFmtId="0" fontId="14" fillId="30" borderId="0" xfId="5" applyFill="1" applyBorder="1" applyAlignment="1">
      <alignment horizontal="left" vertical="top"/>
    </xf>
    <xf numFmtId="4" fontId="24" fillId="32" borderId="24" xfId="5" applyNumberFormat="1" applyFont="1" applyFill="1" applyBorder="1" applyAlignment="1">
      <alignment horizontal="center" vertical="center"/>
    </xf>
    <xf numFmtId="4" fontId="25" fillId="6" borderId="24" xfId="5" applyNumberFormat="1" applyFont="1" applyFill="1" applyBorder="1" applyAlignment="1">
      <alignment horizontal="center" vertical="center"/>
    </xf>
    <xf numFmtId="189" fontId="19" fillId="33" borderId="25" xfId="5" applyNumberFormat="1" applyFont="1" applyFill="1" applyBorder="1" applyAlignment="1">
      <alignment horizontal="center" vertical="top" wrapText="1"/>
    </xf>
    <xf numFmtId="0" fontId="14" fillId="33" borderId="25" xfId="5" applyFill="1" applyBorder="1" applyAlignment="1">
      <alignment horizontal="left" vertical="top" wrapText="1"/>
    </xf>
    <xf numFmtId="189" fontId="19" fillId="33" borderId="25" xfId="5" applyNumberFormat="1" applyFont="1" applyFill="1" applyBorder="1" applyAlignment="1">
      <alignment horizontal="left" vertical="top" wrapText="1"/>
    </xf>
    <xf numFmtId="0" fontId="15" fillId="33" borderId="25" xfId="5" applyFont="1" applyFill="1" applyBorder="1" applyAlignment="1">
      <alignment horizontal="left" vertical="top" wrapText="1"/>
    </xf>
    <xf numFmtId="0" fontId="21" fillId="33" borderId="26" xfId="5" applyFont="1" applyFill="1" applyBorder="1" applyAlignment="1">
      <alignment horizontal="left" vertical="top" wrapText="1"/>
    </xf>
    <xf numFmtId="0" fontId="15" fillId="33" borderId="27" xfId="5" applyFont="1" applyFill="1" applyBorder="1" applyAlignment="1">
      <alignment horizontal="left" vertical="top" wrapText="1"/>
    </xf>
    <xf numFmtId="4" fontId="22" fillId="33" borderId="24" xfId="5" applyNumberFormat="1" applyFont="1" applyFill="1" applyBorder="1" applyAlignment="1">
      <alignment horizontal="center" vertical="center"/>
    </xf>
    <xf numFmtId="4" fontId="23" fillId="33" borderId="24" xfId="5" applyNumberFormat="1" applyFont="1" applyFill="1" applyBorder="1" applyAlignment="1">
      <alignment horizontal="center" vertical="top"/>
    </xf>
    <xf numFmtId="4" fontId="22" fillId="33" borderId="24" xfId="5" applyNumberFormat="1" applyFont="1" applyFill="1" applyBorder="1" applyAlignment="1">
      <alignment horizontal="center" vertical="top"/>
    </xf>
    <xf numFmtId="4" fontId="14" fillId="33" borderId="24" xfId="5" applyNumberFormat="1" applyFill="1" applyBorder="1" applyAlignment="1">
      <alignment horizontal="center" vertical="center"/>
    </xf>
    <xf numFmtId="4" fontId="15" fillId="33" borderId="24" xfId="5" applyNumberFormat="1" applyFont="1" applyFill="1" applyBorder="1" applyAlignment="1">
      <alignment horizontal="center" vertical="center"/>
    </xf>
    <xf numFmtId="4" fontId="24" fillId="33" borderId="24" xfId="5" applyNumberFormat="1" applyFont="1" applyFill="1" applyBorder="1" applyAlignment="1">
      <alignment horizontal="center" vertical="center"/>
    </xf>
    <xf numFmtId="189" fontId="19" fillId="25" borderId="25" xfId="5" applyNumberFormat="1" applyFont="1" applyFill="1" applyBorder="1" applyAlignment="1">
      <alignment horizontal="center" vertical="top" wrapText="1"/>
    </xf>
    <xf numFmtId="0" fontId="14" fillId="25" borderId="25" xfId="5" applyFill="1" applyBorder="1" applyAlignment="1">
      <alignment horizontal="left" vertical="top" wrapText="1"/>
    </xf>
    <xf numFmtId="189" fontId="19" fillId="25" borderId="25" xfId="5" applyNumberFormat="1" applyFont="1" applyFill="1" applyBorder="1" applyAlignment="1">
      <alignment horizontal="left" vertical="top" wrapText="1"/>
    </xf>
    <xf numFmtId="0" fontId="15" fillId="25" borderId="25" xfId="5" applyFont="1" applyFill="1" applyBorder="1" applyAlignment="1">
      <alignment horizontal="left" vertical="top" wrapText="1"/>
    </xf>
    <xf numFmtId="0" fontId="21" fillId="25" borderId="26" xfId="5" applyFont="1" applyFill="1" applyBorder="1" applyAlignment="1">
      <alignment horizontal="left" vertical="top" wrapText="1"/>
    </xf>
    <xf numFmtId="0" fontId="21" fillId="25" borderId="28" xfId="5" applyFont="1" applyFill="1" applyBorder="1" applyAlignment="1">
      <alignment horizontal="left" vertical="top" wrapText="1"/>
    </xf>
    <xf numFmtId="4" fontId="22" fillId="25" borderId="24" xfId="5" applyNumberFormat="1" applyFont="1" applyFill="1" applyBorder="1" applyAlignment="1">
      <alignment horizontal="center" vertical="center"/>
    </xf>
    <xf numFmtId="4" fontId="23" fillId="25" borderId="24" xfId="5" applyNumberFormat="1" applyFont="1" applyFill="1" applyBorder="1" applyAlignment="1">
      <alignment horizontal="center" vertical="top"/>
    </xf>
    <xf numFmtId="4" fontId="22" fillId="25" borderId="24" xfId="5" applyNumberFormat="1" applyFont="1" applyFill="1" applyBorder="1" applyAlignment="1">
      <alignment horizontal="center" vertical="top"/>
    </xf>
    <xf numFmtId="4" fontId="14" fillId="25" borderId="24" xfId="5" applyNumberFormat="1" applyFill="1" applyBorder="1" applyAlignment="1">
      <alignment horizontal="center" vertical="center"/>
    </xf>
    <xf numFmtId="4" fontId="15" fillId="25" borderId="24" xfId="5" applyNumberFormat="1" applyFont="1" applyFill="1" applyBorder="1" applyAlignment="1">
      <alignment horizontal="center" vertical="center"/>
    </xf>
    <xf numFmtId="0" fontId="14" fillId="22" borderId="0" xfId="5" applyFill="1" applyBorder="1" applyAlignment="1">
      <alignment horizontal="left" vertical="top"/>
    </xf>
    <xf numFmtId="0" fontId="15" fillId="25" borderId="27" xfId="5" applyFont="1" applyFill="1" applyBorder="1" applyAlignment="1">
      <alignment horizontal="left" vertical="top" wrapText="1"/>
    </xf>
    <xf numFmtId="189" fontId="19" fillId="34" borderId="25" xfId="5" applyNumberFormat="1" applyFont="1" applyFill="1" applyBorder="1" applyAlignment="1">
      <alignment horizontal="center" vertical="top" wrapText="1"/>
    </xf>
    <xf numFmtId="0" fontId="14" fillId="34" borderId="25" xfId="5" applyFill="1" applyBorder="1" applyAlignment="1">
      <alignment horizontal="left" vertical="top" wrapText="1"/>
    </xf>
    <xf numFmtId="189" fontId="19" fillId="34" borderId="25" xfId="5" applyNumberFormat="1" applyFont="1" applyFill="1" applyBorder="1" applyAlignment="1">
      <alignment horizontal="left" vertical="top" wrapText="1"/>
    </xf>
    <xf numFmtId="0" fontId="15" fillId="34" borderId="25" xfId="5" applyFont="1" applyFill="1" applyBorder="1" applyAlignment="1">
      <alignment horizontal="left" vertical="top" wrapText="1"/>
    </xf>
    <xf numFmtId="0" fontId="21" fillId="34" borderId="26" xfId="5" applyFont="1" applyFill="1" applyBorder="1" applyAlignment="1">
      <alignment horizontal="left" vertical="top" wrapText="1"/>
    </xf>
    <xf numFmtId="0" fontId="15" fillId="34" borderId="27" xfId="5" applyFont="1" applyFill="1" applyBorder="1" applyAlignment="1">
      <alignment horizontal="left" vertical="top" wrapText="1"/>
    </xf>
    <xf numFmtId="4" fontId="22" fillId="34" borderId="24" xfId="5" applyNumberFormat="1" applyFont="1" applyFill="1" applyBorder="1" applyAlignment="1">
      <alignment horizontal="center" vertical="center"/>
    </xf>
    <xf numFmtId="4" fontId="23" fillId="34" borderId="24" xfId="5" applyNumberFormat="1" applyFont="1" applyFill="1" applyBorder="1" applyAlignment="1">
      <alignment horizontal="center" vertical="top"/>
    </xf>
    <xf numFmtId="4" fontId="14" fillId="34" borderId="24" xfId="5" applyNumberFormat="1" applyFill="1" applyBorder="1" applyAlignment="1">
      <alignment horizontal="center" vertical="center"/>
    </xf>
    <xf numFmtId="4" fontId="15" fillId="34" borderId="24" xfId="5" applyNumberFormat="1" applyFont="1" applyFill="1" applyBorder="1" applyAlignment="1">
      <alignment horizontal="center" vertical="center"/>
    </xf>
    <xf numFmtId="4" fontId="24" fillId="34" borderId="24" xfId="5" applyNumberFormat="1" applyFont="1" applyFill="1" applyBorder="1" applyAlignment="1">
      <alignment horizontal="center" vertical="center"/>
    </xf>
    <xf numFmtId="0" fontId="14" fillId="35" borderId="0" xfId="5" applyFill="1" applyBorder="1" applyAlignment="1">
      <alignment horizontal="left" vertical="top"/>
    </xf>
    <xf numFmtId="4" fontId="22" fillId="34" borderId="24" xfId="5" applyNumberFormat="1" applyFont="1" applyFill="1" applyBorder="1" applyAlignment="1">
      <alignment horizontal="center" vertical="top"/>
    </xf>
    <xf numFmtId="189" fontId="19" fillId="23" borderId="25" xfId="5" applyNumberFormat="1" applyFont="1" applyFill="1" applyBorder="1" applyAlignment="1">
      <alignment horizontal="center" vertical="top" wrapText="1"/>
    </xf>
    <xf numFmtId="0" fontId="14" fillId="23" borderId="25" xfId="5" applyFill="1" applyBorder="1" applyAlignment="1">
      <alignment horizontal="left" vertical="top" wrapText="1"/>
    </xf>
    <xf numFmtId="189" fontId="19" fillId="23" borderId="25" xfId="5" applyNumberFormat="1" applyFont="1" applyFill="1" applyBorder="1" applyAlignment="1">
      <alignment horizontal="left" vertical="top" wrapText="1"/>
    </xf>
    <xf numFmtId="0" fontId="15" fillId="23" borderId="25" xfId="5" applyFont="1" applyFill="1" applyBorder="1" applyAlignment="1">
      <alignment horizontal="left" vertical="top" wrapText="1"/>
    </xf>
    <xf numFmtId="0" fontId="21" fillId="23" borderId="26" xfId="5" applyFont="1" applyFill="1" applyBorder="1" applyAlignment="1">
      <alignment horizontal="left" vertical="top" wrapText="1"/>
    </xf>
    <xf numFmtId="0" fontId="15" fillId="23" borderId="27" xfId="5" applyFont="1" applyFill="1" applyBorder="1" applyAlignment="1">
      <alignment horizontal="left" vertical="top" wrapText="1"/>
    </xf>
    <xf numFmtId="4" fontId="22" fillId="23" borderId="24" xfId="5" applyNumberFormat="1" applyFont="1" applyFill="1" applyBorder="1" applyAlignment="1">
      <alignment horizontal="center" vertical="center"/>
    </xf>
    <xf numFmtId="4" fontId="23" fillId="23" borderId="24" xfId="5" applyNumberFormat="1" applyFont="1" applyFill="1" applyBorder="1" applyAlignment="1">
      <alignment horizontal="center" vertical="top"/>
    </xf>
    <xf numFmtId="4" fontId="22" fillId="23" borderId="24" xfId="5" applyNumberFormat="1" applyFont="1" applyFill="1" applyBorder="1" applyAlignment="1">
      <alignment horizontal="center" vertical="top"/>
    </xf>
    <xf numFmtId="4" fontId="14" fillId="23" borderId="24" xfId="5" applyNumberFormat="1" applyFill="1" applyBorder="1" applyAlignment="1">
      <alignment horizontal="center" vertical="center"/>
    </xf>
    <xf numFmtId="4" fontId="15" fillId="23" borderId="24" xfId="5" applyNumberFormat="1" applyFont="1" applyFill="1" applyBorder="1" applyAlignment="1">
      <alignment horizontal="center" vertical="center"/>
    </xf>
    <xf numFmtId="0" fontId="14" fillId="0" borderId="25" xfId="5" applyFill="1" applyBorder="1" applyAlignment="1">
      <alignment horizontal="left" vertical="top" wrapText="1"/>
    </xf>
    <xf numFmtId="0" fontId="14" fillId="0" borderId="26" xfId="5" applyFill="1" applyBorder="1" applyAlignment="1">
      <alignment horizontal="left" vertical="top" wrapText="1"/>
    </xf>
    <xf numFmtId="0" fontId="14" fillId="0" borderId="29" xfId="5" applyFill="1" applyBorder="1" applyAlignment="1">
      <alignment horizontal="left" vertical="top" wrapText="1"/>
    </xf>
    <xf numFmtId="0" fontId="14" fillId="0" borderId="27" xfId="5" applyFill="1" applyBorder="1" applyAlignment="1">
      <alignment horizontal="left" vertical="top" wrapText="1"/>
    </xf>
    <xf numFmtId="0" fontId="14" fillId="0" borderId="30" xfId="5" applyFill="1" applyBorder="1" applyAlignment="1">
      <alignment horizontal="left" vertical="top" wrapText="1"/>
    </xf>
    <xf numFmtId="0" fontId="14" fillId="0" borderId="31" xfId="5" applyFill="1" applyBorder="1" applyAlignment="1">
      <alignment horizontal="left" vertical="top" wrapText="1"/>
    </xf>
    <xf numFmtId="0" fontId="27" fillId="0" borderId="24" xfId="5" applyFont="1" applyFill="1" applyBorder="1" applyAlignment="1">
      <alignment horizontal="center" vertical="center"/>
    </xf>
    <xf numFmtId="0" fontId="27" fillId="0" borderId="24" xfId="5" applyFont="1" applyFill="1" applyBorder="1" applyAlignment="1">
      <alignment horizontal="center" vertical="top"/>
    </xf>
    <xf numFmtId="0" fontId="14" fillId="0" borderId="24" xfId="5" applyFill="1" applyBorder="1" applyAlignment="1">
      <alignment horizontal="left" vertical="top"/>
    </xf>
    <xf numFmtId="0" fontId="14" fillId="0" borderId="24" xfId="5" applyFill="1" applyBorder="1" applyAlignment="1">
      <alignment horizontal="center" vertical="top"/>
    </xf>
    <xf numFmtId="0" fontId="14" fillId="0" borderId="0" xfId="5" applyFill="1" applyBorder="1" applyAlignment="1">
      <alignment horizontal="left" vertical="top" wrapText="1"/>
    </xf>
    <xf numFmtId="0" fontId="14" fillId="0" borderId="19" xfId="5" applyFill="1" applyBorder="1" applyAlignment="1">
      <alignment horizontal="left" vertical="top" wrapText="1"/>
    </xf>
    <xf numFmtId="0" fontId="14" fillId="0" borderId="20" xfId="5" applyFill="1" applyBorder="1" applyAlignment="1">
      <alignment horizontal="left" vertical="top" wrapText="1"/>
    </xf>
    <xf numFmtId="0" fontId="14" fillId="34" borderId="19" xfId="5" applyFill="1" applyBorder="1" applyAlignment="1">
      <alignment horizontal="center" vertical="center"/>
    </xf>
    <xf numFmtId="0" fontId="14" fillId="34" borderId="5" xfId="5" applyFill="1" applyBorder="1" applyAlignment="1">
      <alignment horizontal="center" vertical="center"/>
    </xf>
    <xf numFmtId="0" fontId="14" fillId="34" borderId="20" xfId="5" applyFill="1" applyBorder="1" applyAlignment="1">
      <alignment horizontal="center" vertical="center"/>
    </xf>
  </cellXfs>
  <cellStyles count="6">
    <cellStyle name="Normal 2" xfId="5"/>
    <cellStyle name="Normal_Sheet1" xfId="2"/>
    <cellStyle name="Normal_Sheet2" xfId="3"/>
    <cellStyle name="เครื่องหมายจุลภาค" xfId="1" builtinId="3"/>
    <cellStyle name="ปกติ" xfId="0" builtinId="0"/>
    <cellStyle name="ปกติ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fo59.cfo.in.th/2016/DATAQ2Y59/Quick%20Method/&#3586;&#3633;&#3657;&#3609;&#3605;&#3629;&#3609;&#3585;&#3634;&#3619;&#3588;&#3636;&#3604;%20Quick%20Method%20255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otal Cost"/>
      <sheetName val="OP VISIT"/>
      <sheetName val="Sum AdjRW"/>
      <sheetName val="Sheet8"/>
      <sheetName val="Meand+SD op"/>
      <sheetName val="Sheet7"/>
      <sheetName val="Sheet11"/>
      <sheetName val="Sheet9"/>
      <sheetName val="Sheet10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group 2559</v>
          </cell>
          <cell r="C1" t="str">
            <v>เขต</v>
          </cell>
          <cell r="D1" t="str">
            <v>ชื่อจังหวัด</v>
          </cell>
          <cell r="E1" t="str">
            <v>รหัส</v>
          </cell>
          <cell r="F1" t="str">
            <v>ชื่อหน่วยงาน</v>
          </cell>
          <cell r="G1" t="str">
            <v>OPDCost</v>
          </cell>
          <cell r="H1" t="str">
            <v>OP Visit</v>
          </cell>
          <cell r="I1" t="str">
            <v>Unit Cost OPD</v>
          </cell>
          <cell r="J1" t="str">
            <v>ส่วนเบี่ยงเบนมาตรฐาน ของ Unit Cost OPD</v>
          </cell>
        </row>
        <row r="2">
          <cell r="A2" t="str">
            <v xml:space="preserve">รพช.&lt;10/POP &lt;20,000 </v>
          </cell>
          <cell r="B2">
            <v>1</v>
          </cell>
          <cell r="C2">
            <v>3</v>
          </cell>
          <cell r="D2" t="str">
            <v>ชัยนาท</v>
          </cell>
          <cell r="E2" t="str">
            <v>27975</v>
          </cell>
          <cell r="F2" t="str">
            <v>รพ.เนินขาม</v>
          </cell>
          <cell r="G2">
            <v>4597938.41</v>
          </cell>
          <cell r="H2">
            <v>10358</v>
          </cell>
          <cell r="I2">
            <v>443.9021442363391</v>
          </cell>
        </row>
        <row r="3">
          <cell r="A3" t="str">
            <v xml:space="preserve">รพช.&lt;10/POP &lt;20,000 </v>
          </cell>
          <cell r="B3">
            <v>2</v>
          </cell>
          <cell r="C3">
            <v>1</v>
          </cell>
          <cell r="D3" t="str">
            <v>เชียงราย</v>
          </cell>
          <cell r="E3" t="str">
            <v>28823</v>
          </cell>
          <cell r="F3" t="str">
            <v>รพ.ดอยหลวง</v>
          </cell>
          <cell r="G3">
            <v>7806890.3599999994</v>
          </cell>
          <cell r="H3">
            <v>15606</v>
          </cell>
          <cell r="I3">
            <v>500.24928617198509</v>
          </cell>
        </row>
        <row r="4">
          <cell r="A4" t="str">
            <v xml:space="preserve">รพช.&lt;10/POP &lt;20,000 </v>
          </cell>
          <cell r="B4">
            <v>3</v>
          </cell>
          <cell r="C4">
            <v>12</v>
          </cell>
          <cell r="D4" t="str">
            <v>ตรัง</v>
          </cell>
          <cell r="E4" t="str">
            <v>28817</v>
          </cell>
          <cell r="F4" t="str">
            <v>รพ.หาดสำราญเฉลิมพระเกียรติ 80 พรรษา</v>
          </cell>
          <cell r="G4">
            <v>10668601.336551616</v>
          </cell>
          <cell r="H4">
            <v>20842</v>
          </cell>
          <cell r="I4">
            <v>511.87992210688111</v>
          </cell>
        </row>
        <row r="5">
          <cell r="A5" t="str">
            <v xml:space="preserve">รพช.&lt;10/POP &lt;20,000 </v>
          </cell>
          <cell r="B5">
            <v>4</v>
          </cell>
          <cell r="C5">
            <v>7</v>
          </cell>
          <cell r="D5" t="str">
            <v>ร้อยเอ็ด</v>
          </cell>
          <cell r="E5" t="str">
            <v>27990</v>
          </cell>
          <cell r="F5" t="str">
            <v>รพ.หนองฮี</v>
          </cell>
          <cell r="G5">
            <v>13992561.84</v>
          </cell>
          <cell r="H5">
            <v>26917</v>
          </cell>
          <cell r="I5">
            <v>519.84106103949182</v>
          </cell>
        </row>
        <row r="6">
          <cell r="A6" t="str">
            <v xml:space="preserve">รพช.&lt;10/POP &lt;20,000 </v>
          </cell>
          <cell r="B6">
            <v>5</v>
          </cell>
          <cell r="C6">
            <v>8</v>
          </cell>
          <cell r="D6" t="str">
            <v>อุดรธานี</v>
          </cell>
          <cell r="E6" t="str">
            <v>25059</v>
          </cell>
          <cell r="F6" t="str">
            <v>รพ.ประจักษ์ศิลปาคม</v>
          </cell>
          <cell r="G6">
            <v>12734484.765014935</v>
          </cell>
          <cell r="H6">
            <v>23170</v>
          </cell>
          <cell r="I6">
            <v>549.61090915040722</v>
          </cell>
        </row>
        <row r="7">
          <cell r="A7" t="str">
            <v xml:space="preserve">รพช.&lt;10/POP &lt;20,000 </v>
          </cell>
          <cell r="B7">
            <v>6</v>
          </cell>
          <cell r="C7">
            <v>1</v>
          </cell>
          <cell r="D7" t="str">
            <v>ลำพูน</v>
          </cell>
          <cell r="E7" t="str">
            <v>24956</v>
          </cell>
          <cell r="F7" t="str">
            <v>รพ.เวียงหนองล่อง</v>
          </cell>
          <cell r="G7">
            <v>17240312.460000001</v>
          </cell>
          <cell r="H7">
            <v>30675</v>
          </cell>
          <cell r="I7">
            <v>562.03137603911978</v>
          </cell>
        </row>
        <row r="8">
          <cell r="A8" t="str">
            <v xml:space="preserve">รพช.&lt;10/POP &lt;20,000 </v>
          </cell>
          <cell r="B8">
            <v>7</v>
          </cell>
          <cell r="C8">
            <v>10</v>
          </cell>
          <cell r="D8" t="str">
            <v>ศรีสะเกษ</v>
          </cell>
          <cell r="E8" t="str">
            <v>28016</v>
          </cell>
          <cell r="F8" t="str">
            <v>รพ.ศิลาลาด</v>
          </cell>
          <cell r="G8">
            <v>6886958.9907057136</v>
          </cell>
          <cell r="H8">
            <v>11174</v>
          </cell>
          <cell r="I8">
            <v>616.33783700605989</v>
          </cell>
        </row>
        <row r="9">
          <cell r="A9" t="str">
            <v xml:space="preserve">รพช.&lt;10/POP &lt;20,000 </v>
          </cell>
          <cell r="B9">
            <v>8</v>
          </cell>
          <cell r="C9">
            <v>7</v>
          </cell>
          <cell r="D9" t="str">
            <v>ร้อยเอ็ด</v>
          </cell>
          <cell r="E9" t="str">
            <v>27989</v>
          </cell>
          <cell r="F9" t="str">
            <v>รพ.เชียงขวัญ</v>
          </cell>
          <cell r="G9">
            <v>13891948.57</v>
          </cell>
          <cell r="H9">
            <v>19215</v>
          </cell>
          <cell r="I9">
            <v>722.97416445485294</v>
          </cell>
        </row>
        <row r="10">
          <cell r="A10" t="str">
            <v xml:space="preserve">รพช.&lt;10/POP &lt;20,000 </v>
          </cell>
          <cell r="B10">
            <v>9</v>
          </cell>
          <cell r="C10">
            <v>8</v>
          </cell>
          <cell r="D10" t="str">
            <v>หนองคาย</v>
          </cell>
          <cell r="E10" t="str">
            <v>28778</v>
          </cell>
          <cell r="F10" t="str">
            <v>รพ.โพธิ์ตาก</v>
          </cell>
          <cell r="G10">
            <v>9190499.8900000006</v>
          </cell>
          <cell r="H10">
            <v>11891</v>
          </cell>
          <cell r="I10">
            <v>772.89545790934324</v>
          </cell>
        </row>
        <row r="11">
          <cell r="A11" t="str">
            <v xml:space="preserve">รพช.&lt;10/POP &lt;20,000 </v>
          </cell>
          <cell r="B11">
            <v>10</v>
          </cell>
          <cell r="C11">
            <v>3</v>
          </cell>
          <cell r="D11" t="str">
            <v>ชัยนาท</v>
          </cell>
          <cell r="E11" t="str">
            <v>27974</v>
          </cell>
          <cell r="F11" t="str">
            <v>รพ.หนองมะโมง</v>
          </cell>
          <cell r="G11">
            <v>11669907.379999999</v>
          </cell>
          <cell r="H11">
            <v>15014</v>
          </cell>
          <cell r="I11">
            <v>777.26837485013982</v>
          </cell>
        </row>
        <row r="12">
          <cell r="A12" t="str">
            <v xml:space="preserve">รพช.&lt;10/POP &lt;20,000 </v>
          </cell>
          <cell r="B12">
            <v>11</v>
          </cell>
          <cell r="C12">
            <v>11</v>
          </cell>
          <cell r="D12" t="str">
            <v>กระบี่</v>
          </cell>
          <cell r="E12" t="str">
            <v>77753</v>
          </cell>
          <cell r="F12" t="str">
            <v>รพ.เกาะพีพี</v>
          </cell>
          <cell r="G12">
            <v>10413237.437646829</v>
          </cell>
          <cell r="H12">
            <v>9412</v>
          </cell>
          <cell r="I12">
            <v>1106.3788182795186</v>
          </cell>
        </row>
        <row r="13">
          <cell r="A13" t="str">
            <v xml:space="preserve">รพช.&lt;10/POP &lt;20,000 </v>
          </cell>
          <cell r="B13">
            <v>12</v>
          </cell>
          <cell r="C13">
            <v>6</v>
          </cell>
          <cell r="D13" t="str">
            <v>ตราด</v>
          </cell>
          <cell r="E13" t="str">
            <v>10849</v>
          </cell>
          <cell r="F13" t="str">
            <v>รพ.เกาะกูด</v>
          </cell>
          <cell r="G13">
            <v>11353855.7449355</v>
          </cell>
          <cell r="H13">
            <v>9788</v>
          </cell>
          <cell r="I13">
            <v>1159.9770887755926</v>
          </cell>
        </row>
        <row r="14">
          <cell r="A14" t="str">
            <v xml:space="preserve">รพช.&lt;10/POP &lt;20,000  </v>
          </cell>
          <cell r="G14">
            <v>130447197.1848546</v>
          </cell>
          <cell r="H14">
            <v>204062</v>
          </cell>
          <cell r="I14">
            <v>686.94553666831098</v>
          </cell>
          <cell r="J14">
            <v>235.19315920688496</v>
          </cell>
        </row>
        <row r="15">
          <cell r="A15" t="str">
            <v>รพช.&lt;10/POP&gt;20,000</v>
          </cell>
          <cell r="B15">
            <v>1</v>
          </cell>
          <cell r="C15">
            <v>8</v>
          </cell>
          <cell r="D15" t="str">
            <v>หนองคาย</v>
          </cell>
          <cell r="E15" t="str">
            <v>28811</v>
          </cell>
          <cell r="F15" t="str">
            <v>รพ.เฝ้าไร่</v>
          </cell>
          <cell r="G15">
            <v>14472438.78720204</v>
          </cell>
          <cell r="H15">
            <v>33064</v>
          </cell>
          <cell r="I15">
            <v>437.70985927903581</v>
          </cell>
        </row>
        <row r="16">
          <cell r="A16" t="str">
            <v>รพช.&lt;10/POP&gt;20,000</v>
          </cell>
          <cell r="B16">
            <v>2</v>
          </cell>
          <cell r="C16">
            <v>8</v>
          </cell>
          <cell r="D16" t="str">
            <v>หนองคาย</v>
          </cell>
          <cell r="E16" t="str">
            <v>28815</v>
          </cell>
          <cell r="F16" t="str">
            <v>รพ.รัตนวาปี</v>
          </cell>
          <cell r="G16">
            <v>11063482.67</v>
          </cell>
          <cell r="H16">
            <v>22530</v>
          </cell>
          <cell r="I16">
            <v>491.05560008877052</v>
          </cell>
        </row>
        <row r="17">
          <cell r="A17" t="str">
            <v>รพช.&lt;10/POP&gt;20,000</v>
          </cell>
          <cell r="B17">
            <v>3</v>
          </cell>
          <cell r="C17">
            <v>6</v>
          </cell>
          <cell r="D17" t="str">
            <v>สมุทรปราการ</v>
          </cell>
          <cell r="E17" t="str">
            <v>28785</v>
          </cell>
          <cell r="F17" t="str">
            <v>รพ.บางเสาธง</v>
          </cell>
          <cell r="G17">
            <v>7210403.7699999996</v>
          </cell>
          <cell r="H17">
            <v>11564</v>
          </cell>
          <cell r="I17">
            <v>623.52159892770669</v>
          </cell>
        </row>
        <row r="18">
          <cell r="A18" t="str">
            <v>รพช.&lt;10/POP&gt;20,000</v>
          </cell>
          <cell r="B18">
            <v>4</v>
          </cell>
          <cell r="C18">
            <v>3</v>
          </cell>
          <cell r="D18" t="str">
            <v>กำแพงเพชร</v>
          </cell>
          <cell r="E18" t="str">
            <v>28010</v>
          </cell>
          <cell r="F18" t="str">
            <v>รพ.โกสัมพีนคร</v>
          </cell>
          <cell r="G18">
            <v>14016957.649999999</v>
          </cell>
          <cell r="H18">
            <v>21578</v>
          </cell>
          <cell r="I18">
            <v>649.59484892019645</v>
          </cell>
        </row>
        <row r="19">
          <cell r="A19" t="str">
            <v>รพช.&lt;10/POP&gt;20,000</v>
          </cell>
          <cell r="B19">
            <v>5</v>
          </cell>
          <cell r="C19">
            <v>1</v>
          </cell>
          <cell r="D19" t="str">
            <v>น่าน</v>
          </cell>
          <cell r="E19" t="str">
            <v>25017</v>
          </cell>
          <cell r="F19" t="str">
            <v>รพ.ภูเพียง</v>
          </cell>
          <cell r="G19">
            <v>9597281.2189267837</v>
          </cell>
          <cell r="H19">
            <v>14134</v>
          </cell>
          <cell r="I19">
            <v>679.02088714636932</v>
          </cell>
        </row>
        <row r="20">
          <cell r="A20" t="str">
            <v>รพช.&lt;10/POP&gt;20,000</v>
          </cell>
          <cell r="B20">
            <v>6</v>
          </cell>
          <cell r="C20">
            <v>4</v>
          </cell>
          <cell r="D20" t="str">
            <v>นนทบุรี</v>
          </cell>
          <cell r="E20" t="str">
            <v>28875</v>
          </cell>
          <cell r="F20" t="str">
            <v>รพ.บางบัวทอง ๒</v>
          </cell>
          <cell r="G20">
            <v>16564645.13363827</v>
          </cell>
          <cell r="H20">
            <v>22160</v>
          </cell>
          <cell r="I20">
            <v>747.50203671652844</v>
          </cell>
        </row>
        <row r="21">
          <cell r="A21" t="str">
            <v>รพช.&lt;10/POP&gt;20,000</v>
          </cell>
          <cell r="B21">
            <v>7</v>
          </cell>
          <cell r="C21">
            <v>2</v>
          </cell>
          <cell r="D21" t="str">
            <v>ตาก</v>
          </cell>
          <cell r="E21" t="str">
            <v>27443</v>
          </cell>
          <cell r="F21" t="str">
            <v>รพ.วังเจ้า</v>
          </cell>
          <cell r="G21">
            <v>19931097.84</v>
          </cell>
          <cell r="H21">
            <v>22159</v>
          </cell>
          <cell r="I21">
            <v>899.45836183943322</v>
          </cell>
        </row>
        <row r="22">
          <cell r="A22" t="str">
            <v xml:space="preserve">รพช.&lt;10/POP&gt;20,000 </v>
          </cell>
          <cell r="G22">
            <v>92856307.069767088</v>
          </cell>
          <cell r="H22">
            <v>147189</v>
          </cell>
          <cell r="I22">
            <v>646.83759898829157</v>
          </cell>
          <cell r="J22">
            <v>154.67170817915476</v>
          </cell>
        </row>
        <row r="23">
          <cell r="A23" t="str">
            <v>รพช.10 - 29/POP&lt;10,000</v>
          </cell>
          <cell r="B23">
            <v>1</v>
          </cell>
          <cell r="C23">
            <v>6</v>
          </cell>
          <cell r="D23" t="str">
            <v>สระแก้ว</v>
          </cell>
          <cell r="E23" t="str">
            <v>28850</v>
          </cell>
          <cell r="F23" t="str">
            <v>รพ.โคกสูง</v>
          </cell>
          <cell r="G23">
            <v>3726752.1999999997</v>
          </cell>
          <cell r="H23">
            <v>10981</v>
          </cell>
          <cell r="I23">
            <v>339.38185957563059</v>
          </cell>
        </row>
        <row r="24">
          <cell r="A24" t="str">
            <v>รพช.10 - 29/POP&lt;10,000</v>
          </cell>
          <cell r="B24">
            <v>2</v>
          </cell>
          <cell r="C24">
            <v>9</v>
          </cell>
          <cell r="D24" t="str">
            <v>บุรีรัมย์</v>
          </cell>
          <cell r="E24" t="str">
            <v>28020</v>
          </cell>
          <cell r="F24" t="str">
            <v>รพ.บ้านด่าน</v>
          </cell>
          <cell r="G24">
            <v>10092679.350340102</v>
          </cell>
          <cell r="H24">
            <v>28558</v>
          </cell>
          <cell r="I24">
            <v>353.40987990545915</v>
          </cell>
        </row>
        <row r="25">
          <cell r="A25" t="str">
            <v>รพช.10 - 29/POP&lt;10,000</v>
          </cell>
          <cell r="B25">
            <v>3</v>
          </cell>
          <cell r="C25">
            <v>6</v>
          </cell>
          <cell r="D25" t="str">
            <v>ฉะเชิงเทรา</v>
          </cell>
          <cell r="E25" t="str">
            <v>13747</v>
          </cell>
          <cell r="F25" t="str">
            <v>รพ.ราชสาส์น</v>
          </cell>
          <cell r="G25">
            <v>14127118.12384074</v>
          </cell>
          <cell r="H25">
            <v>21644</v>
          </cell>
          <cell r="I25">
            <v>652.70366493442714</v>
          </cell>
        </row>
        <row r="26">
          <cell r="A26" t="str">
            <v>รพช.10 - 29/POP&lt;10,000</v>
          </cell>
          <cell r="B26">
            <v>4</v>
          </cell>
          <cell r="C26">
            <v>8</v>
          </cell>
          <cell r="D26" t="str">
            <v>อุดรธานี</v>
          </cell>
          <cell r="E26" t="str">
            <v>11016</v>
          </cell>
          <cell r="F26" t="str">
            <v>รพ.ห้วยเกิ้ง</v>
          </cell>
          <cell r="G26">
            <v>13186091.09744014</v>
          </cell>
          <cell r="H26">
            <v>19261</v>
          </cell>
          <cell r="I26">
            <v>684.60054501013133</v>
          </cell>
        </row>
        <row r="27">
          <cell r="A27" t="str">
            <v>รพช.10 - 29/POP&lt;10,000</v>
          </cell>
          <cell r="B27">
            <v>5</v>
          </cell>
          <cell r="C27">
            <v>3</v>
          </cell>
          <cell r="D27" t="str">
            <v>อุทัยธานี</v>
          </cell>
          <cell r="E27" t="str">
            <v>11224</v>
          </cell>
          <cell r="F27" t="str">
            <v>รพ.หนองขาหย่าง</v>
          </cell>
          <cell r="G27">
            <v>13976728.703071918</v>
          </cell>
          <cell r="H27">
            <v>20278</v>
          </cell>
          <cell r="I27">
            <v>689.25577981417882</v>
          </cell>
        </row>
        <row r="28">
          <cell r="A28" t="str">
            <v>รพช.10 - 29/POP&lt;10,000</v>
          </cell>
          <cell r="B28">
            <v>6</v>
          </cell>
          <cell r="C28">
            <v>4</v>
          </cell>
          <cell r="D28" t="str">
            <v>สระบุรี</v>
          </cell>
          <cell r="E28" t="str">
            <v>10810</v>
          </cell>
          <cell r="F28" t="str">
            <v>รพ.หนองแซง</v>
          </cell>
          <cell r="G28">
            <v>17592049.497860525</v>
          </cell>
          <cell r="H28">
            <v>24055</v>
          </cell>
          <cell r="I28">
            <v>731.32610674955413</v>
          </cell>
        </row>
        <row r="29">
          <cell r="A29" t="str">
            <v>รพช.10 - 29/POP&lt;10,000</v>
          </cell>
          <cell r="B29">
            <v>7</v>
          </cell>
          <cell r="C29">
            <v>4</v>
          </cell>
          <cell r="D29" t="str">
            <v>สระบุรี</v>
          </cell>
          <cell r="E29" t="str">
            <v>10812</v>
          </cell>
          <cell r="F29" t="str">
            <v>รพ.ดอนพุด</v>
          </cell>
          <cell r="G29">
            <v>14415179.014284426</v>
          </cell>
          <cell r="H29">
            <v>18883</v>
          </cell>
          <cell r="I29">
            <v>763.39453552319162</v>
          </cell>
        </row>
        <row r="30">
          <cell r="A30" t="str">
            <v>รพช.10 - 29/POP&lt;10,000</v>
          </cell>
          <cell r="B30">
            <v>8</v>
          </cell>
          <cell r="C30">
            <v>4</v>
          </cell>
          <cell r="D30" t="str">
            <v>สระบุรี</v>
          </cell>
          <cell r="E30" t="str">
            <v>10813</v>
          </cell>
          <cell r="F30" t="str">
            <v>รพ.หนองโดน</v>
          </cell>
          <cell r="G30">
            <v>19683437.269794911</v>
          </cell>
          <cell r="H30">
            <v>25697</v>
          </cell>
          <cell r="I30">
            <v>765.98191500155315</v>
          </cell>
        </row>
        <row r="31">
          <cell r="A31" t="str">
            <v>รพช.10 - 29/POP&lt;10,000</v>
          </cell>
          <cell r="B31">
            <v>9</v>
          </cell>
          <cell r="C31">
            <v>4</v>
          </cell>
          <cell r="D31" t="str">
            <v>พระนครศรีอยุธยา</v>
          </cell>
          <cell r="E31" t="str">
            <v>10781</v>
          </cell>
          <cell r="F31" t="str">
            <v>รพ.บ้านแพรก</v>
          </cell>
          <cell r="G31">
            <v>17573084.453141727</v>
          </cell>
          <cell r="H31">
            <v>21776</v>
          </cell>
          <cell r="I31">
            <v>806.9932243360455</v>
          </cell>
        </row>
        <row r="32">
          <cell r="A32" t="str">
            <v>รพช.10 - 29/POP&lt;10,000</v>
          </cell>
          <cell r="B32">
            <v>10</v>
          </cell>
          <cell r="C32">
            <v>8</v>
          </cell>
          <cell r="D32" t="str">
            <v>เลย</v>
          </cell>
          <cell r="E32" t="str">
            <v>11033</v>
          </cell>
          <cell r="F32" t="str">
            <v>รพ.นาแห้ว</v>
          </cell>
          <cell r="G32">
            <v>13373397.439981913</v>
          </cell>
          <cell r="H32">
            <v>16301</v>
          </cell>
          <cell r="I32">
            <v>820.40349917072035</v>
          </cell>
        </row>
        <row r="33">
          <cell r="A33" t="str">
            <v>รพช.10 - 29/POP&lt;10,000</v>
          </cell>
          <cell r="B33">
            <v>11</v>
          </cell>
          <cell r="C33">
            <v>1</v>
          </cell>
          <cell r="D33" t="str">
            <v>เชียงใหม่</v>
          </cell>
          <cell r="E33" t="str">
            <v>23736</v>
          </cell>
          <cell r="F33" t="str">
            <v>รพ.วัดจันทร์เฉลิมพระเกียรติ 80 พรรษา</v>
          </cell>
          <cell r="G33">
            <v>12137239.124792909</v>
          </cell>
          <cell r="H33">
            <v>13237</v>
          </cell>
          <cell r="I33">
            <v>916.91766448537498</v>
          </cell>
        </row>
        <row r="34">
          <cell r="A34" t="str">
            <v>รพช.10 - 29/POP&lt;10,000</v>
          </cell>
          <cell r="B34">
            <v>12</v>
          </cell>
          <cell r="C34">
            <v>6</v>
          </cell>
          <cell r="D34" t="str">
            <v>ตราด</v>
          </cell>
          <cell r="E34" t="str">
            <v>13816</v>
          </cell>
          <cell r="F34" t="str">
            <v>รพ.เกาะช้าง</v>
          </cell>
          <cell r="G34">
            <v>16544221.363430789</v>
          </cell>
          <cell r="H34">
            <v>16032</v>
          </cell>
          <cell r="I34">
            <v>1031.9499353437368</v>
          </cell>
        </row>
        <row r="35">
          <cell r="A35" t="str">
            <v>รพช.10 - 29/POP&lt;10,000</v>
          </cell>
          <cell r="B35">
            <v>13</v>
          </cell>
          <cell r="C35">
            <v>5</v>
          </cell>
          <cell r="D35" t="str">
            <v>กาญจนบุรี</v>
          </cell>
          <cell r="E35" t="str">
            <v>14136</v>
          </cell>
          <cell r="F35" t="str">
            <v>รพ.ศุกร์ศิริศรีสวัสดิ์</v>
          </cell>
          <cell r="G35">
            <v>10492611.359490594</v>
          </cell>
          <cell r="H35">
            <v>9330</v>
          </cell>
          <cell r="I35">
            <v>1124.6100063762694</v>
          </cell>
        </row>
        <row r="36">
          <cell r="A36" t="str">
            <v xml:space="preserve">รพช.10 - 29/POP&lt;10,000 </v>
          </cell>
          <cell r="G36">
            <v>176920588.99747068</v>
          </cell>
          <cell r="H36">
            <v>246033</v>
          </cell>
          <cell r="I36">
            <v>744.68681663279028</v>
          </cell>
          <cell r="J36">
            <v>223.53893712273506</v>
          </cell>
        </row>
        <row r="37">
          <cell r="A37" t="str">
            <v>รพช.10 - 29/POP10,000 - &lt;20,000</v>
          </cell>
          <cell r="B37">
            <v>1</v>
          </cell>
          <cell r="C37">
            <v>4</v>
          </cell>
          <cell r="D37" t="str">
            <v>พระนครศรีอยุธยา</v>
          </cell>
          <cell r="E37" t="str">
            <v>10778</v>
          </cell>
          <cell r="F37" t="str">
            <v>รพ.บางซ้าย</v>
          </cell>
          <cell r="G37">
            <v>15133630.769660171</v>
          </cell>
          <cell r="H37">
            <v>19733</v>
          </cell>
          <cell r="I37">
            <v>766.91991940709329</v>
          </cell>
        </row>
        <row r="38">
          <cell r="A38" t="str">
            <v>รพช.10 - 29/POP10,000 - &lt;20,000</v>
          </cell>
          <cell r="B38">
            <v>2</v>
          </cell>
          <cell r="C38">
            <v>4</v>
          </cell>
          <cell r="D38" t="str">
            <v>พระนครศรีอยุธยา</v>
          </cell>
          <cell r="E38" t="str">
            <v>10780</v>
          </cell>
          <cell r="F38" t="str">
            <v>รพ.มหาราช</v>
          </cell>
          <cell r="G38">
            <v>17279636.647506475</v>
          </cell>
          <cell r="H38">
            <v>24847</v>
          </cell>
          <cell r="I38">
            <v>695.44156829824431</v>
          </cell>
        </row>
        <row r="39">
          <cell r="A39" t="str">
            <v>รพช.10 - 29/POP10,000 - &lt;20,000</v>
          </cell>
          <cell r="B39">
            <v>3</v>
          </cell>
          <cell r="C39">
            <v>6</v>
          </cell>
          <cell r="D39" t="str">
            <v>ชลบุรี</v>
          </cell>
          <cell r="E39" t="str">
            <v>10820</v>
          </cell>
          <cell r="F39" t="str">
            <v>รพ.วัดญาณสังวราราม</v>
          </cell>
          <cell r="G39">
            <v>28191474.82118861</v>
          </cell>
          <cell r="H39">
            <v>35777</v>
          </cell>
          <cell r="I39">
            <v>787.97760631658912</v>
          </cell>
        </row>
        <row r="40">
          <cell r="A40" t="str">
            <v>รพช.10 - 29/POP10,000 - &lt;20,000</v>
          </cell>
          <cell r="B40">
            <v>4</v>
          </cell>
          <cell r="C40">
            <v>6</v>
          </cell>
          <cell r="D40" t="str">
            <v>จันทบุรี</v>
          </cell>
          <cell r="E40" t="str">
            <v>10837</v>
          </cell>
          <cell r="F40" t="str">
            <v>รพ.สองพี่น้อง</v>
          </cell>
          <cell r="G40">
            <v>20840623.867339395</v>
          </cell>
          <cell r="H40">
            <v>31855</v>
          </cell>
          <cell r="I40">
            <v>654.23399363802844</v>
          </cell>
        </row>
        <row r="41">
          <cell r="A41" t="str">
            <v>รพช.10 - 29/POP10,000 - &lt;20,000</v>
          </cell>
          <cell r="B41">
            <v>5</v>
          </cell>
          <cell r="C41">
            <v>4</v>
          </cell>
          <cell r="D41" t="str">
            <v>นครนายก</v>
          </cell>
          <cell r="E41" t="str">
            <v>10863</v>
          </cell>
          <cell r="F41" t="str">
            <v>รพ.ปากพลี</v>
          </cell>
          <cell r="G41">
            <v>27452904.377648253</v>
          </cell>
          <cell r="H41">
            <v>46613</v>
          </cell>
          <cell r="I41">
            <v>588.9538192703377</v>
          </cell>
        </row>
        <row r="42">
          <cell r="A42" t="str">
            <v>รพช.10 - 29/POP10,000 - &lt;20,000</v>
          </cell>
          <cell r="B42">
            <v>6</v>
          </cell>
          <cell r="C42">
            <v>8</v>
          </cell>
          <cell r="D42" t="str">
            <v>บึงกาฬ</v>
          </cell>
          <cell r="E42" t="str">
            <v>11050</v>
          </cell>
          <cell r="F42" t="str">
            <v>รพ.บุ่งคล้า</v>
          </cell>
          <cell r="G42">
            <v>14410140.079546105</v>
          </cell>
          <cell r="H42">
            <v>18213</v>
          </cell>
          <cell r="I42">
            <v>791.20079501159091</v>
          </cell>
        </row>
        <row r="43">
          <cell r="A43" t="str">
            <v>รพช.10 - 29/POP10,000 - &lt;20,000</v>
          </cell>
          <cell r="B43">
            <v>7</v>
          </cell>
          <cell r="C43">
            <v>7</v>
          </cell>
          <cell r="D43" t="str">
            <v>ร้อยเอ็ด</v>
          </cell>
          <cell r="E43" t="str">
            <v>11074</v>
          </cell>
          <cell r="F43" t="str">
            <v>รพ.เมยวดี</v>
          </cell>
          <cell r="G43">
            <v>14990550.351998108</v>
          </cell>
          <cell r="H43">
            <v>26101</v>
          </cell>
          <cell r="I43">
            <v>574.32858327259908</v>
          </cell>
        </row>
        <row r="44">
          <cell r="A44" t="str">
            <v>รพช.10 - 29/POP10,000 - &lt;20,000</v>
          </cell>
          <cell r="B44">
            <v>8</v>
          </cell>
          <cell r="C44">
            <v>8</v>
          </cell>
          <cell r="D44" t="str">
            <v>สกลนคร</v>
          </cell>
          <cell r="E44" t="str">
            <v>11094</v>
          </cell>
          <cell r="F44" t="str">
            <v>รพ.นิคมน้ำอูน</v>
          </cell>
          <cell r="G44">
            <v>13217843.163654884</v>
          </cell>
          <cell r="H44">
            <v>15847</v>
          </cell>
          <cell r="I44">
            <v>834.0911947784997</v>
          </cell>
        </row>
        <row r="45">
          <cell r="A45" t="str">
            <v>รพช.10 - 29/POP10,000 - &lt;20,000</v>
          </cell>
          <cell r="B45">
            <v>9</v>
          </cell>
          <cell r="C45">
            <v>1</v>
          </cell>
          <cell r="D45" t="str">
            <v>เชียงใหม่</v>
          </cell>
          <cell r="E45" t="str">
            <v>11139</v>
          </cell>
          <cell r="F45" t="str">
            <v>รพ.แม่ออน</v>
          </cell>
          <cell r="G45">
            <v>18970056.79942349</v>
          </cell>
          <cell r="H45">
            <v>29224</v>
          </cell>
          <cell r="I45">
            <v>649.1259512531991</v>
          </cell>
        </row>
        <row r="46">
          <cell r="A46" t="str">
            <v>รพช.10 - 29/POP10,000 - &lt;20,000</v>
          </cell>
          <cell r="B46">
            <v>10</v>
          </cell>
          <cell r="C46">
            <v>1</v>
          </cell>
          <cell r="D46" t="str">
            <v>น่าน</v>
          </cell>
          <cell r="E46" t="str">
            <v>11182</v>
          </cell>
          <cell r="F46" t="str">
            <v>รพ.บ่อเกลือ</v>
          </cell>
          <cell r="G46">
            <v>10695317.464823855</v>
          </cell>
          <cell r="H46">
            <v>12823</v>
          </cell>
          <cell r="I46">
            <v>834.07295210355255</v>
          </cell>
        </row>
        <row r="47">
          <cell r="A47" t="str">
            <v>รพช.10 - 29/POP10,000 - &lt;20,000</v>
          </cell>
          <cell r="B47">
            <v>11</v>
          </cell>
          <cell r="C47">
            <v>3</v>
          </cell>
          <cell r="D47" t="str">
            <v>กำแพงเพชร</v>
          </cell>
          <cell r="E47" t="str">
            <v>11228</v>
          </cell>
          <cell r="F47" t="str">
            <v>รพ.ทุ่งโพธิ์ทะเล</v>
          </cell>
          <cell r="G47">
            <v>18630910.202686694</v>
          </cell>
          <cell r="H47">
            <v>28411</v>
          </cell>
          <cell r="I47">
            <v>655.76397179566698</v>
          </cell>
        </row>
        <row r="48">
          <cell r="A48" t="str">
            <v>รพช.10 - 29/POP10,000 - &lt;20,000</v>
          </cell>
          <cell r="B48">
            <v>12</v>
          </cell>
          <cell r="C48">
            <v>2</v>
          </cell>
          <cell r="D48" t="str">
            <v>เพชรบูรณ์</v>
          </cell>
          <cell r="E48" t="str">
            <v>11270</v>
          </cell>
          <cell r="F48" t="str">
            <v>รพ.น้ำหนาว</v>
          </cell>
          <cell r="G48">
            <v>13694626.712337652</v>
          </cell>
          <cell r="H48">
            <v>18470</v>
          </cell>
          <cell r="I48">
            <v>741.45244787967795</v>
          </cell>
        </row>
        <row r="49">
          <cell r="A49" t="str">
            <v>รพช.10 - 29/POP10,000 - &lt;20,000</v>
          </cell>
          <cell r="B49">
            <v>13</v>
          </cell>
          <cell r="C49">
            <v>11</v>
          </cell>
          <cell r="D49" t="str">
            <v>ระนอง</v>
          </cell>
          <cell r="E49" t="str">
            <v>11323</v>
          </cell>
          <cell r="F49" t="str">
            <v>รพ.ละอุ่น</v>
          </cell>
          <cell r="G49">
            <v>15760088.479049275</v>
          </cell>
          <cell r="H49">
            <v>12453</v>
          </cell>
          <cell r="I49">
            <v>1265.5656049987372</v>
          </cell>
        </row>
        <row r="50">
          <cell r="A50" t="str">
            <v>รพช.10 - 29/POP10,000 - &lt;20,000</v>
          </cell>
          <cell r="B50">
            <v>14</v>
          </cell>
          <cell r="C50">
            <v>11</v>
          </cell>
          <cell r="D50" t="str">
            <v>นครศรีธรรมราช</v>
          </cell>
          <cell r="E50" t="str">
            <v>11339</v>
          </cell>
          <cell r="F50" t="str">
            <v>รพ.ถ้ำพรรณรา</v>
          </cell>
          <cell r="G50">
            <v>18214799.301903188</v>
          </cell>
          <cell r="H50">
            <v>22658</v>
          </cell>
          <cell r="I50">
            <v>803.90146093667522</v>
          </cell>
        </row>
        <row r="51">
          <cell r="A51" t="str">
            <v>รพช.10 - 29/POP10,000 - &lt;20,000</v>
          </cell>
          <cell r="B51">
            <v>15</v>
          </cell>
          <cell r="C51">
            <v>11</v>
          </cell>
          <cell r="D51" t="str">
            <v>ระนอง</v>
          </cell>
          <cell r="E51" t="str">
            <v>11374</v>
          </cell>
          <cell r="F51" t="str">
            <v>รพ.สุขสำราญ</v>
          </cell>
          <cell r="G51">
            <v>17537225.961079471</v>
          </cell>
          <cell r="H51">
            <v>17711</v>
          </cell>
          <cell r="I51">
            <v>990.18835532039247</v>
          </cell>
        </row>
        <row r="52">
          <cell r="A52" t="str">
            <v>รพช.10 - 29/POP10,000 - &lt;20,000</v>
          </cell>
          <cell r="B52">
            <v>16</v>
          </cell>
          <cell r="C52">
            <v>11</v>
          </cell>
          <cell r="D52" t="str">
            <v>ชุมพร</v>
          </cell>
          <cell r="E52" t="str">
            <v>11375</v>
          </cell>
          <cell r="F52" t="str">
            <v>รพ.ปากน้ำชุมพร</v>
          </cell>
          <cell r="G52">
            <v>25529638.481298383</v>
          </cell>
          <cell r="H52">
            <v>36171</v>
          </cell>
          <cell r="I52">
            <v>705.80405521822411</v>
          </cell>
        </row>
        <row r="53">
          <cell r="A53" t="str">
            <v>รพช.10 - 29/POP10,000 - &lt;20,000</v>
          </cell>
          <cell r="B53">
            <v>17</v>
          </cell>
          <cell r="C53">
            <v>11</v>
          </cell>
          <cell r="D53" t="str">
            <v>ชุมพร</v>
          </cell>
          <cell r="E53" t="str">
            <v>11380</v>
          </cell>
          <cell r="F53" t="str">
            <v>รพ.ปากน้ำหลังสวน</v>
          </cell>
          <cell r="G53">
            <v>22401385.360958021</v>
          </cell>
          <cell r="H53">
            <v>28946</v>
          </cell>
          <cell r="I53">
            <v>773.90262422987701</v>
          </cell>
        </row>
        <row r="54">
          <cell r="A54" t="str">
            <v>รพช.10 - 29/POP10,000 - &lt;20,000</v>
          </cell>
          <cell r="B54">
            <v>18</v>
          </cell>
          <cell r="C54">
            <v>12</v>
          </cell>
          <cell r="D54" t="str">
            <v>สงขลา</v>
          </cell>
          <cell r="E54" t="str">
            <v>11393</v>
          </cell>
          <cell r="F54" t="str">
            <v>รพ.กระแสสินธุ์</v>
          </cell>
          <cell r="G54">
            <v>16983969.755246662</v>
          </cell>
          <cell r="H54">
            <v>19759</v>
          </cell>
          <cell r="I54">
            <v>859.55613924017723</v>
          </cell>
        </row>
        <row r="55">
          <cell r="A55" t="str">
            <v>รพช.10 - 29/POP10,000 - &lt;20,000</v>
          </cell>
          <cell r="B55">
            <v>19</v>
          </cell>
          <cell r="C55">
            <v>12</v>
          </cell>
          <cell r="D55" t="str">
            <v>สงขลา</v>
          </cell>
          <cell r="E55" t="str">
            <v>11396</v>
          </cell>
          <cell r="F55" t="str">
            <v>รพ.นาหม่อม</v>
          </cell>
          <cell r="G55">
            <v>24021519.338862151</v>
          </cell>
          <cell r="H55">
            <v>38642</v>
          </cell>
          <cell r="I55">
            <v>621.6427550039374</v>
          </cell>
        </row>
        <row r="56">
          <cell r="A56" t="str">
            <v>รพช.10 - 29/POP10,000 - &lt;20,000</v>
          </cell>
          <cell r="B56">
            <v>20</v>
          </cell>
          <cell r="C56">
            <v>12</v>
          </cell>
          <cell r="D56" t="str">
            <v>สงขลา</v>
          </cell>
          <cell r="E56" t="str">
            <v>11401</v>
          </cell>
          <cell r="F56" t="str">
            <v>รพ.คลองหอยโข่ง</v>
          </cell>
          <cell r="G56">
            <v>21433294.845667172</v>
          </cell>
          <cell r="H56">
            <v>32966</v>
          </cell>
          <cell r="I56">
            <v>650.16364877956596</v>
          </cell>
        </row>
        <row r="57">
          <cell r="A57" t="str">
            <v>รพช.10 - 29/POP10,000 - &lt;20,000</v>
          </cell>
          <cell r="B57">
            <v>21</v>
          </cell>
          <cell r="C57">
            <v>12</v>
          </cell>
          <cell r="D57" t="str">
            <v>ปัตตานี</v>
          </cell>
          <cell r="E57" t="str">
            <v>11431</v>
          </cell>
          <cell r="F57" t="str">
            <v>รพ.แม่ลาน</v>
          </cell>
          <cell r="G57">
            <v>23012046.770948194</v>
          </cell>
          <cell r="H57">
            <v>26647</v>
          </cell>
          <cell r="I57">
            <v>863.58865054033072</v>
          </cell>
        </row>
        <row r="58">
          <cell r="A58" t="str">
            <v>รพช.10 - 29/POP10,000 - &lt;20,000</v>
          </cell>
          <cell r="B58">
            <v>22</v>
          </cell>
          <cell r="C58">
            <v>6</v>
          </cell>
          <cell r="D58" t="str">
            <v>ระยอง</v>
          </cell>
          <cell r="E58" t="str">
            <v>22734</v>
          </cell>
          <cell r="F58" t="str">
            <v>รพ.เขาชะเมาเฉลิมพระเกียรติ 80 พรรษา</v>
          </cell>
          <cell r="G58">
            <v>18247874.978158705</v>
          </cell>
          <cell r="H58">
            <v>21692</v>
          </cell>
          <cell r="I58">
            <v>841.22602702188385</v>
          </cell>
        </row>
        <row r="59">
          <cell r="A59" t="str">
            <v>รพช.10 - 29/POP10,000 - &lt;20,000</v>
          </cell>
          <cell r="B59">
            <v>23</v>
          </cell>
          <cell r="C59">
            <v>8</v>
          </cell>
          <cell r="D59" t="str">
            <v>อุดรธานี</v>
          </cell>
          <cell r="E59" t="str">
            <v>25058</v>
          </cell>
          <cell r="F59" t="str">
            <v>รพ.กู่แก้ว</v>
          </cell>
          <cell r="G59">
            <v>10623479.243847854</v>
          </cell>
          <cell r="H59">
            <v>22137</v>
          </cell>
          <cell r="I59">
            <v>479.89697085638772</v>
          </cell>
        </row>
        <row r="60">
          <cell r="A60" t="str">
            <v>รพช.10 - 29/POP10,000 - &lt;20,000</v>
          </cell>
          <cell r="B60">
            <v>24</v>
          </cell>
          <cell r="C60">
            <v>10</v>
          </cell>
          <cell r="D60" t="str">
            <v>ศรีสะเกษ</v>
          </cell>
          <cell r="E60" t="str">
            <v>28015</v>
          </cell>
          <cell r="F60" t="str">
            <v>รพ.โพธิ์ศรีสุวรรณ</v>
          </cell>
          <cell r="G60">
            <v>10000147.80883849</v>
          </cell>
          <cell r="H60">
            <v>15122</v>
          </cell>
          <cell r="I60">
            <v>661.2979638168556</v>
          </cell>
        </row>
        <row r="61">
          <cell r="A61" t="str">
            <v>รพช.10 - 29/POP10,000 - &lt;20,000</v>
          </cell>
          <cell r="B61">
            <v>25</v>
          </cell>
          <cell r="C61">
            <v>8</v>
          </cell>
          <cell r="D61" t="str">
            <v>เลย</v>
          </cell>
          <cell r="E61" t="str">
            <v>28861</v>
          </cell>
          <cell r="F61" t="str">
            <v>รพ.หนองหิน</v>
          </cell>
          <cell r="G61">
            <v>11413998.220202507</v>
          </cell>
          <cell r="H61">
            <v>28063</v>
          </cell>
          <cell r="I61">
            <v>406.72765635186926</v>
          </cell>
        </row>
        <row r="62">
          <cell r="A62" t="str">
            <v xml:space="preserve">รพช.10 - 29/POP10,000 - &lt;20,000 </v>
          </cell>
          <cell r="G62">
            <v>448687183.80387378</v>
          </cell>
          <cell r="H62">
            <v>630881</v>
          </cell>
          <cell r="I62">
            <v>739.88098861359981</v>
          </cell>
          <cell r="J62">
            <v>169.59963525533846</v>
          </cell>
        </row>
        <row r="63">
          <cell r="A63" t="str">
            <v>รพช.10 - 29/POP20,000 - &lt;45,000</v>
          </cell>
          <cell r="B63">
            <v>1</v>
          </cell>
          <cell r="C63">
            <v>9</v>
          </cell>
          <cell r="D63" t="str">
            <v>สุรินทร์</v>
          </cell>
          <cell r="E63" t="str">
            <v>27842</v>
          </cell>
          <cell r="F63" t="str">
            <v>รพ.เขวาสินรินทร์</v>
          </cell>
          <cell r="G63">
            <v>8548874.6386627108</v>
          </cell>
          <cell r="H63">
            <v>23617</v>
          </cell>
          <cell r="I63">
            <v>361.97970269986496</v>
          </cell>
        </row>
        <row r="64">
          <cell r="A64" t="str">
            <v>รพช.10 - 29/POP20,000 - &lt;45,000</v>
          </cell>
          <cell r="B64">
            <v>2</v>
          </cell>
          <cell r="C64">
            <v>10</v>
          </cell>
          <cell r="D64" t="str">
            <v>ศรีสะเกษ</v>
          </cell>
          <cell r="E64" t="str">
            <v>28014</v>
          </cell>
          <cell r="F64" t="str">
            <v>รพ.พยุห์</v>
          </cell>
          <cell r="G64">
            <v>12917939.367159043</v>
          </cell>
          <cell r="H64">
            <v>24918</v>
          </cell>
          <cell r="I64">
            <v>518.41798567939009</v>
          </cell>
        </row>
        <row r="65">
          <cell r="A65" t="str">
            <v>รพช.10 - 29/POP20,000 - &lt;45,000</v>
          </cell>
          <cell r="B65">
            <v>3</v>
          </cell>
          <cell r="C65">
            <v>10</v>
          </cell>
          <cell r="D65" t="str">
            <v>อุบลราชธานี</v>
          </cell>
          <cell r="E65" t="str">
            <v>10960</v>
          </cell>
          <cell r="F65" t="str">
            <v>รพ.ดอนมดแดง</v>
          </cell>
          <cell r="G65">
            <v>17150314.905103426</v>
          </cell>
          <cell r="H65">
            <v>31382</v>
          </cell>
          <cell r="I65">
            <v>546.50165397691114</v>
          </cell>
        </row>
        <row r="66">
          <cell r="A66" t="str">
            <v>รพช.10 - 29/POP20,000 - &lt;45,000</v>
          </cell>
          <cell r="B66">
            <v>4</v>
          </cell>
          <cell r="C66">
            <v>10</v>
          </cell>
          <cell r="D66" t="str">
            <v>อุบลราชธานี</v>
          </cell>
          <cell r="E66" t="str">
            <v>24821</v>
          </cell>
          <cell r="F66" t="str">
            <v>รพ.นาเยีย</v>
          </cell>
          <cell r="G66">
            <v>15688219.591002321</v>
          </cell>
          <cell r="H66">
            <v>28047</v>
          </cell>
          <cell r="I66">
            <v>559.35464010419366</v>
          </cell>
        </row>
        <row r="67">
          <cell r="A67" t="str">
            <v>รพช.10 - 29/POP20,000 - &lt;45,000</v>
          </cell>
          <cell r="B67">
            <v>5</v>
          </cell>
          <cell r="C67">
            <v>3</v>
          </cell>
          <cell r="D67" t="str">
            <v>พิจิตร</v>
          </cell>
          <cell r="E67" t="str">
            <v>11263</v>
          </cell>
          <cell r="F67" t="str">
            <v>รพ.ทับคล้อ</v>
          </cell>
          <cell r="G67">
            <v>27861363.508515276</v>
          </cell>
          <cell r="H67">
            <v>47696</v>
          </cell>
          <cell r="I67">
            <v>584.14465591486237</v>
          </cell>
        </row>
        <row r="68">
          <cell r="A68" t="str">
            <v>รพช.10 - 29/POP20,000 - &lt;45,000</v>
          </cell>
          <cell r="B68">
            <v>6</v>
          </cell>
          <cell r="C68">
            <v>10</v>
          </cell>
          <cell r="D68" t="str">
            <v>อุบลราชธานี</v>
          </cell>
          <cell r="E68" t="str">
            <v>10962</v>
          </cell>
          <cell r="F68" t="str">
            <v>รพ.ทุ่งศรีอุดม</v>
          </cell>
          <cell r="G68">
            <v>18207512.711402245</v>
          </cell>
          <cell r="H68">
            <v>30225</v>
          </cell>
          <cell r="I68">
            <v>602.39909715143904</v>
          </cell>
        </row>
        <row r="69">
          <cell r="A69" t="str">
            <v>รพช.10 - 29/POP20,000 - &lt;45,000</v>
          </cell>
          <cell r="B69">
            <v>7</v>
          </cell>
          <cell r="C69">
            <v>7</v>
          </cell>
          <cell r="D69" t="str">
            <v>ร้อยเอ็ด</v>
          </cell>
          <cell r="E69" t="str">
            <v>11067</v>
          </cell>
          <cell r="F69" t="str">
            <v>รพ.โพธิ์ชัย</v>
          </cell>
          <cell r="G69">
            <v>26652794.44926865</v>
          </cell>
          <cell r="H69">
            <v>43109</v>
          </cell>
          <cell r="I69">
            <v>618.26519866544459</v>
          </cell>
        </row>
        <row r="70">
          <cell r="A70" t="str">
            <v>รพช.10 - 29/POP20,000 - &lt;45,000</v>
          </cell>
          <cell r="B70">
            <v>8</v>
          </cell>
          <cell r="C70">
            <v>3</v>
          </cell>
          <cell r="D70" t="str">
            <v>กำแพงเพชร</v>
          </cell>
          <cell r="E70" t="str">
            <v>11229</v>
          </cell>
          <cell r="F70" t="str">
            <v>รพ.ไทรงาม</v>
          </cell>
          <cell r="G70">
            <v>26093338.102058247</v>
          </cell>
          <cell r="H70">
            <v>41353</v>
          </cell>
          <cell r="I70">
            <v>630.99020874079861</v>
          </cell>
        </row>
        <row r="71">
          <cell r="A71" t="str">
            <v>รพช.10 - 29/POP20,000 - &lt;45,000</v>
          </cell>
          <cell r="B71">
            <v>9</v>
          </cell>
          <cell r="C71">
            <v>10</v>
          </cell>
          <cell r="D71" t="str">
            <v>อุบลราชธานี</v>
          </cell>
          <cell r="E71" t="str">
            <v>27968</v>
          </cell>
          <cell r="F71" t="str">
            <v>รพ.น้ำขุ่น</v>
          </cell>
          <cell r="G71">
            <v>12350802.971519452</v>
          </cell>
          <cell r="H71">
            <v>19255</v>
          </cell>
          <cell r="I71">
            <v>641.4335482482187</v>
          </cell>
        </row>
        <row r="72">
          <cell r="A72" t="str">
            <v>รพช.10 - 29/POP20,000 - &lt;45,000</v>
          </cell>
          <cell r="B72">
            <v>10</v>
          </cell>
          <cell r="C72">
            <v>10</v>
          </cell>
          <cell r="D72" t="str">
            <v>อุบลราชธานี</v>
          </cell>
          <cell r="E72" t="str">
            <v>27976</v>
          </cell>
          <cell r="F72" t="str">
            <v>รพ.เหล่าเสือโก้ก</v>
          </cell>
          <cell r="G72">
            <v>10914694.909881705</v>
          </cell>
          <cell r="H72">
            <v>16813</v>
          </cell>
          <cell r="I72">
            <v>649.18187770663803</v>
          </cell>
        </row>
        <row r="73">
          <cell r="A73" t="str">
            <v>รพช.10 - 29/POP20,000 - &lt;45,000</v>
          </cell>
          <cell r="B73">
            <v>11</v>
          </cell>
          <cell r="C73">
            <v>6</v>
          </cell>
          <cell r="D73" t="str">
            <v>ปราจีนบุรี</v>
          </cell>
          <cell r="E73" t="str">
            <v>10859</v>
          </cell>
          <cell r="F73" t="str">
            <v>รพ.บ้านสร้าง</v>
          </cell>
          <cell r="G73">
            <v>22425308.149450064</v>
          </cell>
          <cell r="H73">
            <v>34244</v>
          </cell>
          <cell r="I73">
            <v>654.86824405589482</v>
          </cell>
        </row>
        <row r="74">
          <cell r="A74" t="str">
            <v>รพช.10 - 29/POP20,000 - &lt;45,000</v>
          </cell>
          <cell r="B74">
            <v>12</v>
          </cell>
          <cell r="C74">
            <v>9</v>
          </cell>
          <cell r="D74" t="str">
            <v>สุรินทร์</v>
          </cell>
          <cell r="E74" t="str">
            <v>27844</v>
          </cell>
          <cell r="F74" t="str">
            <v>รพ.โนนนารายณ์</v>
          </cell>
          <cell r="G74">
            <v>15335762.916517831</v>
          </cell>
          <cell r="H74">
            <v>23381</v>
          </cell>
          <cell r="I74">
            <v>655.90705771856767</v>
          </cell>
        </row>
        <row r="75">
          <cell r="A75" t="str">
            <v>รพช.10 - 29/POP20,000 - &lt;45,000</v>
          </cell>
          <cell r="B75">
            <v>13</v>
          </cell>
          <cell r="C75">
            <v>10</v>
          </cell>
          <cell r="D75" t="str">
            <v>อุบลราชธานี</v>
          </cell>
          <cell r="E75" t="str">
            <v>27967</v>
          </cell>
          <cell r="F75" t="str">
            <v>รพ.สว่างวีระวงศ์</v>
          </cell>
          <cell r="G75">
            <v>14139639.000448255</v>
          </cell>
          <cell r="H75">
            <v>19903</v>
          </cell>
          <cell r="I75">
            <v>710.42752351144327</v>
          </cell>
        </row>
        <row r="76">
          <cell r="A76" t="str">
            <v>รพช.10 - 29/POP20,000 - &lt;45,000</v>
          </cell>
          <cell r="B76">
            <v>14</v>
          </cell>
          <cell r="C76">
            <v>12</v>
          </cell>
          <cell r="D76" t="str">
            <v>ยะลา</v>
          </cell>
          <cell r="E76" t="str">
            <v>11433</v>
          </cell>
          <cell r="F76" t="str">
            <v>รพ.ธารโต</v>
          </cell>
          <cell r="G76">
            <v>20702906.595271215</v>
          </cell>
          <cell r="H76">
            <v>29076</v>
          </cell>
          <cell r="I76">
            <v>712.02732821815982</v>
          </cell>
        </row>
        <row r="77">
          <cell r="A77" t="str">
            <v>รพช.10 - 29/POP20,000 - &lt;45,000</v>
          </cell>
          <cell r="B77">
            <v>15</v>
          </cell>
          <cell r="C77">
            <v>12</v>
          </cell>
          <cell r="D77" t="str">
            <v>สงขลา</v>
          </cell>
          <cell r="E77" t="str">
            <v>11399</v>
          </cell>
          <cell r="F77" t="str">
            <v>รพ.บางกล่ำ</v>
          </cell>
          <cell r="G77">
            <v>25509435.361279964</v>
          </cell>
          <cell r="H77">
            <v>33840</v>
          </cell>
          <cell r="I77">
            <v>753.8249220236396</v>
          </cell>
        </row>
        <row r="78">
          <cell r="A78" t="str">
            <v>รพช.10 - 29/POP20,000 - &lt;45,000</v>
          </cell>
          <cell r="B78">
            <v>16</v>
          </cell>
          <cell r="C78">
            <v>10</v>
          </cell>
          <cell r="D78" t="str">
            <v>อุบลราชธานี</v>
          </cell>
          <cell r="E78" t="str">
            <v>24032</v>
          </cell>
          <cell r="F78" t="str">
            <v>รพ.นาตาล</v>
          </cell>
          <cell r="G78">
            <v>16306665.054180045</v>
          </cell>
          <cell r="H78">
            <v>20888</v>
          </cell>
          <cell r="I78">
            <v>780.67144074014004</v>
          </cell>
        </row>
        <row r="79">
          <cell r="A79" t="str">
            <v>รพช.10 - 29/POP20,000 - &lt;45,000</v>
          </cell>
          <cell r="B79">
            <v>17</v>
          </cell>
          <cell r="C79">
            <v>10</v>
          </cell>
          <cell r="D79" t="str">
            <v>ยโสธร</v>
          </cell>
          <cell r="E79" t="str">
            <v>10969</v>
          </cell>
          <cell r="F79" t="str">
            <v>รพ.ไทยเจริญ</v>
          </cell>
          <cell r="G79">
            <v>19039165.20686885</v>
          </cell>
          <cell r="H79">
            <v>23060</v>
          </cell>
          <cell r="I79">
            <v>825.63595866733954</v>
          </cell>
        </row>
        <row r="80">
          <cell r="A80" t="str">
            <v>รพช.10 - 29/POP20,000 - &lt;45,000</v>
          </cell>
          <cell r="B80">
            <v>18</v>
          </cell>
          <cell r="C80">
            <v>12</v>
          </cell>
          <cell r="D80" t="str">
            <v>ยะลา</v>
          </cell>
          <cell r="E80" t="str">
            <v>13806</v>
          </cell>
          <cell r="F80" t="str">
            <v>รพ.กาบัง</v>
          </cell>
          <cell r="G80">
            <v>22672590.977869768</v>
          </cell>
          <cell r="H80">
            <v>25304</v>
          </cell>
          <cell r="I80">
            <v>896.00817965024373</v>
          </cell>
        </row>
        <row r="81">
          <cell r="A81" t="str">
            <v>รพช.10 - 29/POP20,000 - &lt;45,000</v>
          </cell>
          <cell r="B81">
            <v>19</v>
          </cell>
          <cell r="C81">
            <v>11</v>
          </cell>
          <cell r="D81" t="str">
            <v>สุราษฎร์ธานี</v>
          </cell>
          <cell r="E81" t="str">
            <v>11365</v>
          </cell>
          <cell r="F81" t="str">
            <v>รพ.ท่าฉาง</v>
          </cell>
          <cell r="G81">
            <v>40685668.943084016</v>
          </cell>
          <cell r="H81">
            <v>39573</v>
          </cell>
          <cell r="I81">
            <v>1028.1168711769139</v>
          </cell>
        </row>
        <row r="82">
          <cell r="A82" t="str">
            <v>รพช.10 - 29/POP20,000 - &lt;45,000</v>
          </cell>
          <cell r="B82">
            <v>20</v>
          </cell>
          <cell r="C82">
            <v>11</v>
          </cell>
          <cell r="D82" t="str">
            <v>กระบี่</v>
          </cell>
          <cell r="E82" t="str">
            <v>11341</v>
          </cell>
          <cell r="F82" t="str">
            <v>รพ.เกาะลันตา</v>
          </cell>
          <cell r="G82">
            <v>22079436.64508792</v>
          </cell>
          <cell r="H82">
            <v>19750</v>
          </cell>
          <cell r="I82">
            <v>1117.9461592449579</v>
          </cell>
        </row>
        <row r="83">
          <cell r="A83" t="str">
            <v xml:space="preserve">รพช.10 - 29/POP20,000 - &lt;45,000 </v>
          </cell>
          <cell r="G83">
            <v>395282434.00463104</v>
          </cell>
          <cell r="H83">
            <v>575434</v>
          </cell>
          <cell r="I83">
            <v>692.40511269475314</v>
          </cell>
          <cell r="J83">
            <v>174.71865046379017</v>
          </cell>
        </row>
        <row r="84">
          <cell r="A84" t="str">
            <v>รพช.120 - 149/POP&lt;60,000</v>
          </cell>
          <cell r="B84">
            <v>1</v>
          </cell>
          <cell r="C84">
            <v>5</v>
          </cell>
          <cell r="D84" t="str">
            <v>สุพรรณบุรี</v>
          </cell>
          <cell r="E84" t="str">
            <v>11289</v>
          </cell>
          <cell r="F84" t="str">
            <v>รพ.เดิมบางนางบวช</v>
          </cell>
          <cell r="G84">
            <v>46298865.437250488</v>
          </cell>
          <cell r="H84">
            <v>102502</v>
          </cell>
          <cell r="I84">
            <v>451.68743475493636</v>
          </cell>
        </row>
        <row r="85">
          <cell r="A85" t="str">
            <v>รพช.120 - 149/POP&lt;60,000</v>
          </cell>
          <cell r="B85">
            <v>2</v>
          </cell>
          <cell r="C85">
            <v>8</v>
          </cell>
          <cell r="D85" t="str">
            <v>สกลนคร</v>
          </cell>
          <cell r="E85" t="str">
            <v>11091</v>
          </cell>
          <cell r="F85" t="str">
            <v>รพ.พระอาจารย์ฝั้นอาจาโร</v>
          </cell>
          <cell r="G85">
            <v>39014500.800616756</v>
          </cell>
          <cell r="H85">
            <v>78875</v>
          </cell>
          <cell r="I85">
            <v>494.63709414411102</v>
          </cell>
        </row>
        <row r="86">
          <cell r="A86" t="str">
            <v>รพช.120 - 149/POP&lt;60,000</v>
          </cell>
          <cell r="B86">
            <v>3</v>
          </cell>
          <cell r="C86">
            <v>4</v>
          </cell>
          <cell r="D86" t="str">
            <v>ลพบุรี</v>
          </cell>
          <cell r="E86" t="str">
            <v>10790</v>
          </cell>
          <cell r="F86" t="str">
            <v>รพ.โคกสำโรง</v>
          </cell>
          <cell r="G86">
            <v>45131128.90598496</v>
          </cell>
          <cell r="H86">
            <v>84263</v>
          </cell>
          <cell r="I86">
            <v>535.59841099871778</v>
          </cell>
        </row>
        <row r="87">
          <cell r="A87" t="str">
            <v>รพช.120 - 149/POP&lt;60,000</v>
          </cell>
          <cell r="B87">
            <v>4</v>
          </cell>
          <cell r="C87">
            <v>9</v>
          </cell>
          <cell r="D87" t="str">
            <v>นครราชสีมา</v>
          </cell>
          <cell r="E87" t="str">
            <v>10887</v>
          </cell>
          <cell r="F87" t="str">
            <v>รพ.สูงเนิน</v>
          </cell>
          <cell r="G87">
            <v>59255222.659002252</v>
          </cell>
          <cell r="H87">
            <v>94431</v>
          </cell>
          <cell r="I87">
            <v>627.49756604295465</v>
          </cell>
        </row>
        <row r="88">
          <cell r="A88" t="str">
            <v>รพช.120 - 149/POP&lt;60,000</v>
          </cell>
          <cell r="B88">
            <v>5</v>
          </cell>
          <cell r="C88">
            <v>11</v>
          </cell>
          <cell r="D88" t="str">
            <v>ชุมพร</v>
          </cell>
          <cell r="E88" t="str">
            <v>11379</v>
          </cell>
          <cell r="F88" t="str">
            <v>รพ.หลังสวน</v>
          </cell>
          <cell r="G88">
            <v>51015861.732698828</v>
          </cell>
          <cell r="H88">
            <v>75836</v>
          </cell>
          <cell r="I88">
            <v>672.71298239225212</v>
          </cell>
        </row>
        <row r="89">
          <cell r="A89" t="str">
            <v>รพช.120 - 149/POP&lt;60,000</v>
          </cell>
          <cell r="B89">
            <v>6</v>
          </cell>
          <cell r="C89">
            <v>1</v>
          </cell>
          <cell r="D89" t="str">
            <v>เชียงใหม่</v>
          </cell>
          <cell r="E89" t="str">
            <v>11128</v>
          </cell>
          <cell r="F89" t="str">
            <v>รพ.สันป่าตอง</v>
          </cell>
          <cell r="G89">
            <v>99816644.79064171</v>
          </cell>
          <cell r="H89">
            <v>127521</v>
          </cell>
          <cell r="I89">
            <v>782.74672242722147</v>
          </cell>
        </row>
        <row r="90">
          <cell r="A90" t="str">
            <v>รพช.120 - 149/POP&lt;60,000</v>
          </cell>
          <cell r="B90">
            <v>7</v>
          </cell>
          <cell r="C90">
            <v>8</v>
          </cell>
          <cell r="D90" t="str">
            <v>นครพนม</v>
          </cell>
          <cell r="E90" t="str">
            <v>11451</v>
          </cell>
          <cell r="F90" t="str">
            <v>รพ.สมเด็จพระยุพราชธาตุพนม</v>
          </cell>
          <cell r="G90">
            <v>60996860.269616485</v>
          </cell>
          <cell r="H90">
            <v>74086</v>
          </cell>
          <cell r="I90">
            <v>823.32505830543539</v>
          </cell>
        </row>
        <row r="91">
          <cell r="A91" t="str">
            <v xml:space="preserve">รพช.120 - 149/POP&lt;60,000 </v>
          </cell>
          <cell r="G91">
            <v>401529084.59581149</v>
          </cell>
          <cell r="H91">
            <v>637514</v>
          </cell>
          <cell r="I91">
            <v>626.88646700937545</v>
          </cell>
          <cell r="J91">
            <v>142.30196123022802</v>
          </cell>
        </row>
        <row r="92">
          <cell r="A92" t="str">
            <v>รพช.120 - 149/POP&gt;60,000</v>
          </cell>
          <cell r="B92">
            <v>1</v>
          </cell>
          <cell r="C92">
            <v>9</v>
          </cell>
          <cell r="D92" t="str">
            <v>สุรินทร์</v>
          </cell>
          <cell r="E92" t="str">
            <v>10920</v>
          </cell>
          <cell r="F92" t="str">
            <v>รพ.รัตนบุรี</v>
          </cell>
          <cell r="G92">
            <v>48245834.97735215</v>
          </cell>
          <cell r="H92">
            <v>103025</v>
          </cell>
          <cell r="I92">
            <v>468.29250160011793</v>
          </cell>
        </row>
        <row r="93">
          <cell r="A93" t="str">
            <v>รพช.120 - 149/POP&gt;60,000</v>
          </cell>
          <cell r="B93">
            <v>2</v>
          </cell>
          <cell r="C93">
            <v>9</v>
          </cell>
          <cell r="D93" t="str">
            <v>นครราชสีมา</v>
          </cell>
          <cell r="E93" t="str">
            <v>10889</v>
          </cell>
          <cell r="F93" t="str">
            <v>รพ.สีคิ้ว</v>
          </cell>
          <cell r="G93">
            <v>75904180.500011995</v>
          </cell>
          <cell r="H93">
            <v>131441</v>
          </cell>
          <cell r="I93">
            <v>577.47719889541315</v>
          </cell>
        </row>
        <row r="94">
          <cell r="A94" t="str">
            <v>รพช.120 - 149/POP&gt;60,000</v>
          </cell>
          <cell r="B94">
            <v>3</v>
          </cell>
          <cell r="C94">
            <v>7</v>
          </cell>
          <cell r="D94" t="str">
            <v>ขอนแก่น</v>
          </cell>
          <cell r="E94" t="str">
            <v>11002</v>
          </cell>
          <cell r="F94" t="str">
            <v>รพ.บ้านไผ่</v>
          </cell>
          <cell r="G94">
            <v>54999873.59442421</v>
          </cell>
          <cell r="H94">
            <v>95046</v>
          </cell>
          <cell r="I94">
            <v>578.66584174425236</v>
          </cell>
        </row>
        <row r="95">
          <cell r="A95" t="str">
            <v>รพช.120 - 149/POP&gt;60,000</v>
          </cell>
          <cell r="B95">
            <v>4</v>
          </cell>
          <cell r="C95">
            <v>10</v>
          </cell>
          <cell r="D95" t="str">
            <v>อุบลราชธานี</v>
          </cell>
          <cell r="E95" t="str">
            <v>10951</v>
          </cell>
          <cell r="F95" t="str">
            <v>รพ.ตระการพืชผล</v>
          </cell>
          <cell r="G95">
            <v>52129856.440371096</v>
          </cell>
          <cell r="H95">
            <v>88351</v>
          </cell>
          <cell r="I95">
            <v>590.03131193049421</v>
          </cell>
        </row>
        <row r="96">
          <cell r="A96" t="str">
            <v>รพช.120 - 149/POP&gt;60,000</v>
          </cell>
          <cell r="B96">
            <v>5</v>
          </cell>
          <cell r="C96">
            <v>9</v>
          </cell>
          <cell r="D96" t="str">
            <v>นครราชสีมา</v>
          </cell>
          <cell r="E96" t="str">
            <v>10884</v>
          </cell>
          <cell r="F96" t="str">
            <v>รพ.พิมาย</v>
          </cell>
          <cell r="G96">
            <v>70008963.648248553</v>
          </cell>
          <cell r="H96">
            <v>116930</v>
          </cell>
          <cell r="I96">
            <v>598.72542246000648</v>
          </cell>
        </row>
        <row r="97">
          <cell r="A97" t="str">
            <v>รพช.120 - 149/POP&gt;60,000</v>
          </cell>
          <cell r="B97">
            <v>6</v>
          </cell>
          <cell r="C97">
            <v>9</v>
          </cell>
          <cell r="D97" t="str">
            <v>นครราชสีมา</v>
          </cell>
          <cell r="E97" t="str">
            <v>10881</v>
          </cell>
          <cell r="F97" t="str">
            <v>รพ.บัวใหญ่</v>
          </cell>
          <cell r="G97">
            <v>67843679.48656185</v>
          </cell>
          <cell r="H97">
            <v>111873</v>
          </cell>
          <cell r="I97">
            <v>606.4347920102424</v>
          </cell>
        </row>
        <row r="98">
          <cell r="A98" t="str">
            <v>รพช.120 - 149/POP&gt;60,000</v>
          </cell>
          <cell r="B98">
            <v>7</v>
          </cell>
          <cell r="C98">
            <v>9</v>
          </cell>
          <cell r="D98" t="str">
            <v>นครราชสีมา</v>
          </cell>
          <cell r="E98" t="str">
            <v>10877</v>
          </cell>
          <cell r="F98" t="str">
            <v>รพ.ด่านขุนทด</v>
          </cell>
          <cell r="G98">
            <v>69661181.510456562</v>
          </cell>
          <cell r="H98">
            <v>114336</v>
          </cell>
          <cell r="I98">
            <v>609.26726062182126</v>
          </cell>
        </row>
        <row r="99">
          <cell r="A99" t="str">
            <v>รพช.120 - 149/POP&gt;60,000</v>
          </cell>
          <cell r="B99">
            <v>8</v>
          </cell>
          <cell r="C99">
            <v>5</v>
          </cell>
          <cell r="D99" t="str">
            <v>ประจวบคีรีขันธ์</v>
          </cell>
          <cell r="E99" t="str">
            <v>11317</v>
          </cell>
          <cell r="F99" t="str">
            <v>รพ.บางสะพาน</v>
          </cell>
          <cell r="G99">
            <v>51853951.699704647</v>
          </cell>
          <cell r="H99">
            <v>83519</v>
          </cell>
          <cell r="I99">
            <v>620.86413510344528</v>
          </cell>
        </row>
        <row r="100">
          <cell r="A100" t="str">
            <v>รพช.120 - 149/POP&gt;60,000</v>
          </cell>
          <cell r="B100">
            <v>9</v>
          </cell>
          <cell r="C100">
            <v>7</v>
          </cell>
          <cell r="D100" t="str">
            <v>ขอนแก่น</v>
          </cell>
          <cell r="E100" t="str">
            <v>11000</v>
          </cell>
          <cell r="F100" t="str">
            <v>รพ.น้ำพอง</v>
          </cell>
          <cell r="G100">
            <v>64736521.2876449</v>
          </cell>
          <cell r="H100">
            <v>103540</v>
          </cell>
          <cell r="I100">
            <v>625.23200007383525</v>
          </cell>
        </row>
        <row r="101">
          <cell r="A101" t="str">
            <v>รพช.120 - 149/POP&gt;60,000</v>
          </cell>
          <cell r="B101">
            <v>10</v>
          </cell>
          <cell r="C101">
            <v>9</v>
          </cell>
          <cell r="D101" t="str">
            <v>บุรีรัมย์</v>
          </cell>
          <cell r="E101" t="str">
            <v>10900</v>
          </cell>
          <cell r="F101" t="str">
            <v>รพ.ประโคนชัย</v>
          </cell>
          <cell r="G101">
            <v>64667000.553443663</v>
          </cell>
          <cell r="H101">
            <v>103294</v>
          </cell>
          <cell r="I101">
            <v>626.04798491145334</v>
          </cell>
        </row>
        <row r="102">
          <cell r="A102" t="str">
            <v>รพช.120 - 149/POP&gt;60,000</v>
          </cell>
          <cell r="B102">
            <v>11</v>
          </cell>
          <cell r="C102">
            <v>11</v>
          </cell>
          <cell r="D102" t="str">
            <v>นครศรีธรรมราช</v>
          </cell>
          <cell r="E102" t="str">
            <v>11329</v>
          </cell>
          <cell r="F102" t="str">
            <v>รพ.ท่าศาลา</v>
          </cell>
          <cell r="G102">
            <v>113609152.90419137</v>
          </cell>
          <cell r="H102">
            <v>180863</v>
          </cell>
          <cell r="I102">
            <v>628.15032872500944</v>
          </cell>
        </row>
        <row r="103">
          <cell r="A103" t="str">
            <v>รพช.120 - 149/POP&gt;60,000</v>
          </cell>
          <cell r="B103">
            <v>12</v>
          </cell>
          <cell r="C103">
            <v>5</v>
          </cell>
          <cell r="D103" t="str">
            <v>กาญจนบุรี</v>
          </cell>
          <cell r="E103" t="str">
            <v>11282</v>
          </cell>
          <cell r="F103" t="str">
            <v>รพ.สมเด็จพระสังฆราชองค์ที่19</v>
          </cell>
          <cell r="G103">
            <v>83258769.295188665</v>
          </cell>
          <cell r="H103">
            <v>131792</v>
          </cell>
          <cell r="I103">
            <v>631.74372720035103</v>
          </cell>
        </row>
        <row r="104">
          <cell r="A104" t="str">
            <v>รพช.120 - 149/POP&gt;60,000</v>
          </cell>
          <cell r="B104">
            <v>13</v>
          </cell>
          <cell r="C104">
            <v>5</v>
          </cell>
          <cell r="D104" t="str">
            <v>สุพรรณบุรี</v>
          </cell>
          <cell r="E104" t="str">
            <v>11295</v>
          </cell>
          <cell r="F104" t="str">
            <v>รพ.อู่ทอง</v>
          </cell>
          <cell r="G104">
            <v>85943525.200452402</v>
          </cell>
          <cell r="H104">
            <v>134384</v>
          </cell>
          <cell r="I104">
            <v>639.53688832340458</v>
          </cell>
        </row>
        <row r="105">
          <cell r="A105" t="str">
            <v>รพช.120 - 149/POP&gt;60,000</v>
          </cell>
          <cell r="B105">
            <v>14</v>
          </cell>
          <cell r="C105">
            <v>6</v>
          </cell>
          <cell r="D105" t="str">
            <v>ชลบุรี</v>
          </cell>
          <cell r="E105" t="str">
            <v>10822</v>
          </cell>
          <cell r="F105" t="str">
            <v>รพ.พนัสนิคม</v>
          </cell>
          <cell r="G105">
            <v>108196334.2052504</v>
          </cell>
          <cell r="H105">
            <v>163157</v>
          </cell>
          <cell r="I105">
            <v>663.14245913598802</v>
          </cell>
        </row>
        <row r="106">
          <cell r="A106" t="str">
            <v>รพช.120 - 149/POP&gt;60,000</v>
          </cell>
          <cell r="B106">
            <v>15</v>
          </cell>
          <cell r="C106">
            <v>6</v>
          </cell>
          <cell r="D106" t="str">
            <v>สมุทรปราการ</v>
          </cell>
          <cell r="E106" t="str">
            <v>10752</v>
          </cell>
          <cell r="F106" t="str">
            <v>รพ.บางบ่อ</v>
          </cell>
          <cell r="G106">
            <v>79053579.493911698</v>
          </cell>
          <cell r="H106">
            <v>118587</v>
          </cell>
          <cell r="I106">
            <v>666.62939018536349</v>
          </cell>
        </row>
        <row r="107">
          <cell r="A107" t="str">
            <v>รพช.120 - 149/POP&gt;60,000</v>
          </cell>
          <cell r="B107">
            <v>16</v>
          </cell>
          <cell r="C107">
            <v>7</v>
          </cell>
          <cell r="D107" t="str">
            <v>กาฬสินธุ์</v>
          </cell>
          <cell r="E107" t="str">
            <v>11078</v>
          </cell>
          <cell r="F107" t="str">
            <v>รพ.กมลาไสย</v>
          </cell>
          <cell r="G107">
            <v>77614301.856816769</v>
          </cell>
          <cell r="H107">
            <v>111454</v>
          </cell>
          <cell r="I107">
            <v>696.37968899112434</v>
          </cell>
        </row>
        <row r="108">
          <cell r="A108" t="str">
            <v>รพช.120 - 149/POP&gt;60,000</v>
          </cell>
          <cell r="B108">
            <v>17</v>
          </cell>
          <cell r="C108">
            <v>7</v>
          </cell>
          <cell r="D108" t="str">
            <v>กาฬสินธุ์</v>
          </cell>
          <cell r="E108" t="str">
            <v>11449</v>
          </cell>
          <cell r="F108" t="str">
            <v>รพ.สมเด็จพระยุพราชกุฉินารายณ์</v>
          </cell>
          <cell r="G108">
            <v>84099356.072534487</v>
          </cell>
          <cell r="H108">
            <v>113009</v>
          </cell>
          <cell r="I108">
            <v>744.18281793958431</v>
          </cell>
        </row>
        <row r="109">
          <cell r="A109" t="str">
            <v>รพช.120 - 149/POP&gt;60,000</v>
          </cell>
          <cell r="B109">
            <v>18</v>
          </cell>
          <cell r="C109">
            <v>7</v>
          </cell>
          <cell r="D109" t="str">
            <v>กาฬสินธุ์</v>
          </cell>
          <cell r="E109" t="str">
            <v>11081</v>
          </cell>
          <cell r="F109" t="str">
            <v>รพ.ยางตลาด</v>
          </cell>
          <cell r="G109">
            <v>67461396.099013522</v>
          </cell>
          <cell r="H109">
            <v>90295</v>
          </cell>
          <cell r="I109">
            <v>747.12216732945922</v>
          </cell>
        </row>
        <row r="110">
          <cell r="A110" t="str">
            <v xml:space="preserve">รพช.120 - 149/POP&gt;60,000 </v>
          </cell>
          <cell r="G110">
            <v>1319287458.8255792</v>
          </cell>
          <cell r="H110">
            <v>2094896</v>
          </cell>
          <cell r="I110">
            <v>628.77366206563158</v>
          </cell>
          <cell r="J110">
            <v>63.661694197040845</v>
          </cell>
        </row>
        <row r="111">
          <cell r="A111" t="str">
            <v>รพช.150 - 179 /POP30,000 - &lt;110,000</v>
          </cell>
          <cell r="B111">
            <v>1</v>
          </cell>
          <cell r="C111">
            <v>9</v>
          </cell>
          <cell r="D111" t="str">
            <v>ชัยภูมิ</v>
          </cell>
          <cell r="E111" t="str">
            <v>10978</v>
          </cell>
          <cell r="F111" t="str">
            <v>รพ.ภูเขียว</v>
          </cell>
          <cell r="G111">
            <v>64014769.840130262</v>
          </cell>
          <cell r="H111">
            <v>126727</v>
          </cell>
          <cell r="I111">
            <v>505.13915613981442</v>
          </cell>
        </row>
        <row r="112">
          <cell r="A112" t="str">
            <v>รพช.150 - 179 /POP30,000 - &lt;110,000</v>
          </cell>
          <cell r="B112">
            <v>2</v>
          </cell>
          <cell r="C112">
            <v>4</v>
          </cell>
          <cell r="D112" t="str">
            <v>ลพบุรี</v>
          </cell>
          <cell r="E112" t="str">
            <v>10791</v>
          </cell>
          <cell r="F112" t="str">
            <v>รพ.ชัยบาดาล</v>
          </cell>
          <cell r="G112">
            <v>68563394.94012408</v>
          </cell>
          <cell r="H112">
            <v>119690</v>
          </cell>
          <cell r="I112">
            <v>572.84146495216044</v>
          </cell>
        </row>
        <row r="113">
          <cell r="A113" t="str">
            <v>รพช.150 - 179 /POP30,000 - &lt;110,000</v>
          </cell>
          <cell r="B113">
            <v>3</v>
          </cell>
          <cell r="C113">
            <v>9</v>
          </cell>
          <cell r="D113" t="str">
            <v>บุรีรัมย์</v>
          </cell>
          <cell r="E113" t="str">
            <v>10904</v>
          </cell>
          <cell r="F113" t="str">
            <v>รพ.ลำปลายมาศ</v>
          </cell>
          <cell r="G113">
            <v>57923946.416162699</v>
          </cell>
          <cell r="H113">
            <v>96876</v>
          </cell>
          <cell r="I113">
            <v>597.91843610556487</v>
          </cell>
        </row>
        <row r="114">
          <cell r="A114" t="str">
            <v>รพช.150 - 179 /POP30,000 - &lt;110,000</v>
          </cell>
          <cell r="B114">
            <v>4</v>
          </cell>
          <cell r="C114">
            <v>9</v>
          </cell>
          <cell r="D114" t="str">
            <v>สุรินทร์</v>
          </cell>
          <cell r="E114" t="str">
            <v>10922</v>
          </cell>
          <cell r="F114" t="str">
            <v>รพ.ศีขรภูมิ</v>
          </cell>
          <cell r="G114">
            <v>73076556.774383381</v>
          </cell>
          <cell r="H114">
            <v>119536</v>
          </cell>
          <cell r="I114">
            <v>611.33513564435304</v>
          </cell>
        </row>
        <row r="115">
          <cell r="A115" t="str">
            <v>รพช.150 - 179 /POP30,000 - &lt;110,000</v>
          </cell>
          <cell r="B115">
            <v>5</v>
          </cell>
          <cell r="C115">
            <v>9</v>
          </cell>
          <cell r="D115" t="str">
            <v>สุรินทร์</v>
          </cell>
          <cell r="E115" t="str">
            <v>10923</v>
          </cell>
          <cell r="F115" t="str">
            <v>รพ.สังขะ</v>
          </cell>
          <cell r="G115">
            <v>70096480.8527641</v>
          </cell>
          <cell r="H115">
            <v>111310</v>
          </cell>
          <cell r="I115">
            <v>629.74109112176893</v>
          </cell>
        </row>
        <row r="116">
          <cell r="A116" t="str">
            <v xml:space="preserve">รพช.150 - 179 /POP30,000 - &lt;110,000 </v>
          </cell>
          <cell r="G116">
            <v>333675148.82356453</v>
          </cell>
          <cell r="H116">
            <v>574139</v>
          </cell>
          <cell r="I116">
            <v>583.39505679273236</v>
          </cell>
          <cell r="J116">
            <v>48.412022625233071</v>
          </cell>
        </row>
        <row r="117">
          <cell r="A117" t="str">
            <v>รพช.30 - 59/POP 15,000 -&lt;20,000</v>
          </cell>
          <cell r="B117">
            <v>1</v>
          </cell>
          <cell r="C117">
            <v>3</v>
          </cell>
          <cell r="D117" t="str">
            <v>อุทัยธานี</v>
          </cell>
          <cell r="E117" t="str">
            <v>11227</v>
          </cell>
          <cell r="F117" t="str">
            <v>รพ.ห้วยคต</v>
          </cell>
          <cell r="G117">
            <v>16211764.865200749</v>
          </cell>
          <cell r="H117">
            <v>41009</v>
          </cell>
          <cell r="I117">
            <v>395.32212112464941</v>
          </cell>
        </row>
        <row r="118">
          <cell r="A118" t="str">
            <v>รพช.30 - 59/POP 15,000 -&lt;20,000</v>
          </cell>
          <cell r="B118">
            <v>2</v>
          </cell>
          <cell r="C118">
            <v>11</v>
          </cell>
          <cell r="D118" t="str">
            <v>กระบี่</v>
          </cell>
          <cell r="E118" t="str">
            <v>11345</v>
          </cell>
          <cell r="F118" t="str">
            <v>รพ.ลำทับ</v>
          </cell>
          <cell r="G118">
            <v>21587790.993502945</v>
          </cell>
          <cell r="H118">
            <v>47467</v>
          </cell>
          <cell r="I118">
            <v>454.7957737692069</v>
          </cell>
        </row>
        <row r="119">
          <cell r="A119" t="str">
            <v>รพช.30 - 59/POP 15,000 -&lt;20,000</v>
          </cell>
          <cell r="B119">
            <v>3</v>
          </cell>
          <cell r="C119">
            <v>11</v>
          </cell>
          <cell r="D119" t="str">
            <v>ชุมพร</v>
          </cell>
          <cell r="E119" t="str">
            <v>11378</v>
          </cell>
          <cell r="F119" t="str">
            <v>รพ.มาบอำมฤต</v>
          </cell>
          <cell r="G119">
            <v>15734883.20974079</v>
          </cell>
          <cell r="H119">
            <v>32452</v>
          </cell>
          <cell r="I119">
            <v>484.8663629280411</v>
          </cell>
        </row>
        <row r="120">
          <cell r="A120" t="str">
            <v>รพช.30 - 59/POP 15,000 -&lt;20,000</v>
          </cell>
          <cell r="B120">
            <v>4</v>
          </cell>
          <cell r="C120">
            <v>4</v>
          </cell>
          <cell r="D120" t="str">
            <v>สิงห์บุรี</v>
          </cell>
          <cell r="E120" t="str">
            <v>10799</v>
          </cell>
          <cell r="F120" t="str">
            <v>รพ.ค่ายบางระจัน</v>
          </cell>
          <cell r="G120">
            <v>14621891.613288172</v>
          </cell>
          <cell r="H120">
            <v>29920</v>
          </cell>
          <cell r="I120">
            <v>488.69958600562069</v>
          </cell>
        </row>
        <row r="121">
          <cell r="A121" t="str">
            <v>รพช.30 - 59/POP 15,000 -&lt;20,000</v>
          </cell>
          <cell r="B121">
            <v>5</v>
          </cell>
          <cell r="C121">
            <v>1</v>
          </cell>
          <cell r="D121" t="str">
            <v>เชียงใหม่</v>
          </cell>
          <cell r="E121" t="str">
            <v>11124</v>
          </cell>
          <cell r="F121" t="str">
            <v>รพ.สะเมิง</v>
          </cell>
          <cell r="G121">
            <v>14295345.80691432</v>
          </cell>
          <cell r="H121">
            <v>27558</v>
          </cell>
          <cell r="I121">
            <v>518.73669377002398</v>
          </cell>
        </row>
        <row r="122">
          <cell r="A122" t="str">
            <v>รพช.30 - 59/POP 15,000 -&lt;20,000</v>
          </cell>
          <cell r="B122">
            <v>6</v>
          </cell>
          <cell r="C122">
            <v>4</v>
          </cell>
          <cell r="D122" t="str">
            <v>สระบุรี</v>
          </cell>
          <cell r="E122" t="str">
            <v>10816</v>
          </cell>
          <cell r="F122" t="str">
            <v>รพ.วังม่วง</v>
          </cell>
          <cell r="G122">
            <v>24343200.556237221</v>
          </cell>
          <cell r="H122">
            <v>44942</v>
          </cell>
          <cell r="I122">
            <v>541.65814953133417</v>
          </cell>
        </row>
        <row r="123">
          <cell r="A123" t="str">
            <v>รพช.30 - 59/POP 15,000 -&lt;20,000</v>
          </cell>
          <cell r="B123">
            <v>7</v>
          </cell>
          <cell r="C123">
            <v>12</v>
          </cell>
          <cell r="D123" t="str">
            <v>พัทลุง</v>
          </cell>
          <cell r="E123" t="str">
            <v>11421</v>
          </cell>
          <cell r="F123" t="str">
            <v>รพ.บางแก้ว</v>
          </cell>
          <cell r="G123">
            <v>22217144.419219051</v>
          </cell>
          <cell r="H123">
            <v>40443</v>
          </cell>
          <cell r="I123">
            <v>549.34461882696758</v>
          </cell>
        </row>
        <row r="124">
          <cell r="A124" t="str">
            <v>รพช.30 - 59/POP 15,000 -&lt;20,000</v>
          </cell>
          <cell r="B124">
            <v>8</v>
          </cell>
          <cell r="C124">
            <v>1</v>
          </cell>
          <cell r="D124" t="str">
            <v>เชียงราย</v>
          </cell>
          <cell r="E124" t="str">
            <v>11191</v>
          </cell>
          <cell r="F124" t="str">
            <v>รพ.ป่าแดด</v>
          </cell>
          <cell r="G124">
            <v>27176691.905364677</v>
          </cell>
          <cell r="H124">
            <v>47604</v>
          </cell>
          <cell r="I124">
            <v>570.89093154702709</v>
          </cell>
        </row>
        <row r="125">
          <cell r="A125" t="str">
            <v>รพช.30 - 59/POP 15,000 -&lt;20,000</v>
          </cell>
          <cell r="B125">
            <v>9</v>
          </cell>
          <cell r="C125">
            <v>8</v>
          </cell>
          <cell r="D125" t="str">
            <v>อุดรธานี</v>
          </cell>
          <cell r="E125" t="str">
            <v>11029</v>
          </cell>
          <cell r="F125" t="str">
            <v>รพ.พิบูลย์รักษ์</v>
          </cell>
          <cell r="G125">
            <v>18251983.42450273</v>
          </cell>
          <cell r="H125">
            <v>31076</v>
          </cell>
          <cell r="I125">
            <v>587.33374386995524</v>
          </cell>
        </row>
        <row r="126">
          <cell r="A126" t="str">
            <v>รพช.30 - 59/POP 15,000 -&lt;20,000</v>
          </cell>
          <cell r="B126">
            <v>10</v>
          </cell>
          <cell r="C126">
            <v>1</v>
          </cell>
          <cell r="D126" t="str">
            <v>ลำพูน</v>
          </cell>
          <cell r="E126" t="str">
            <v>11143</v>
          </cell>
          <cell r="F126" t="str">
            <v>รพ.ทุ่งหัวช้าง</v>
          </cell>
          <cell r="G126">
            <v>20145506.699660361</v>
          </cell>
          <cell r="H126">
            <v>34128</v>
          </cell>
          <cell r="I126">
            <v>590.29262481423939</v>
          </cell>
        </row>
        <row r="127">
          <cell r="A127" t="str">
            <v>รพช.30 - 59/POP 15,000 -&lt;20,000</v>
          </cell>
          <cell r="B127">
            <v>11</v>
          </cell>
          <cell r="C127">
            <v>8</v>
          </cell>
          <cell r="D127" t="str">
            <v>สกลนคร</v>
          </cell>
          <cell r="E127" t="str">
            <v>11100</v>
          </cell>
          <cell r="F127" t="str">
            <v>รพ.เต่างอย</v>
          </cell>
          <cell r="G127">
            <v>15165426.242505902</v>
          </cell>
          <cell r="H127">
            <v>25220</v>
          </cell>
          <cell r="I127">
            <v>601.32538630078921</v>
          </cell>
        </row>
        <row r="128">
          <cell r="A128" t="str">
            <v>รพช.30 - 59/POP 15,000 -&lt;20,000</v>
          </cell>
          <cell r="B128">
            <v>12</v>
          </cell>
          <cell r="C128">
            <v>4</v>
          </cell>
          <cell r="D128" t="str">
            <v>สระบุรี</v>
          </cell>
          <cell r="E128" t="str">
            <v>10814</v>
          </cell>
          <cell r="F128" t="str">
            <v>รพ.เสาไห้</v>
          </cell>
          <cell r="G128">
            <v>32881122.075209498</v>
          </cell>
          <cell r="H128">
            <v>53977</v>
          </cell>
          <cell r="I128">
            <v>609.16912898474345</v>
          </cell>
        </row>
        <row r="129">
          <cell r="A129" t="str">
            <v>รพช.30 - 59/POP 15,000 -&lt;20,000</v>
          </cell>
          <cell r="B129">
            <v>13</v>
          </cell>
          <cell r="C129">
            <v>9</v>
          </cell>
          <cell r="D129" t="str">
            <v>บุรีรัมย์</v>
          </cell>
          <cell r="E129" t="str">
            <v>10911</v>
          </cell>
          <cell r="F129" t="str">
            <v>รพ.โนนสุวรรณ</v>
          </cell>
          <cell r="G129">
            <v>16885763.737663966</v>
          </cell>
          <cell r="H129">
            <v>27614</v>
          </cell>
          <cell r="I129">
            <v>611.49285643745804</v>
          </cell>
        </row>
        <row r="130">
          <cell r="A130" t="str">
            <v>รพช.30 - 59/POP 15,000 -&lt;20,000</v>
          </cell>
          <cell r="B130">
            <v>14</v>
          </cell>
          <cell r="C130">
            <v>7</v>
          </cell>
          <cell r="D130" t="str">
            <v>ขอนแก่น</v>
          </cell>
          <cell r="E130" t="str">
            <v>14132</v>
          </cell>
          <cell r="F130" t="str">
            <v>รพ.ซำสูง</v>
          </cell>
          <cell r="G130">
            <v>18567405.043856543</v>
          </cell>
          <cell r="H130">
            <v>29871</v>
          </cell>
          <cell r="I130">
            <v>621.58632264927667</v>
          </cell>
        </row>
        <row r="131">
          <cell r="A131" t="str">
            <v>รพช.30 - 59/POP 15,000 -&lt;20,000</v>
          </cell>
          <cell r="B131">
            <v>15</v>
          </cell>
          <cell r="C131">
            <v>10</v>
          </cell>
          <cell r="D131" t="str">
            <v>ยโสธร</v>
          </cell>
          <cell r="E131" t="str">
            <v>10968</v>
          </cell>
          <cell r="F131" t="str">
            <v>รพ.ค้อวัง</v>
          </cell>
          <cell r="G131">
            <v>19331296.839863133</v>
          </cell>
          <cell r="H131">
            <v>30908</v>
          </cell>
          <cell r="I131">
            <v>625.44638410324615</v>
          </cell>
        </row>
        <row r="132">
          <cell r="A132" t="str">
            <v>รพช.30 - 59/POP 15,000 -&lt;20,000</v>
          </cell>
          <cell r="B132">
            <v>16</v>
          </cell>
          <cell r="C132">
            <v>4</v>
          </cell>
          <cell r="D132" t="str">
            <v>ลพบุรี</v>
          </cell>
          <cell r="E132" t="str">
            <v>10795</v>
          </cell>
          <cell r="F132" t="str">
            <v>รพ.โคกเจริญ</v>
          </cell>
          <cell r="G132">
            <v>16612413.52894761</v>
          </cell>
          <cell r="H132">
            <v>26389</v>
          </cell>
          <cell r="I132">
            <v>629.52038837953728</v>
          </cell>
        </row>
        <row r="133">
          <cell r="A133" t="str">
            <v>รพช.30 - 59/POP 15,000 -&lt;20,000</v>
          </cell>
          <cell r="B133">
            <v>17</v>
          </cell>
          <cell r="C133">
            <v>1</v>
          </cell>
          <cell r="D133" t="str">
            <v>แม่ฮ่องสอน</v>
          </cell>
          <cell r="E133" t="str">
            <v>11203</v>
          </cell>
          <cell r="F133" t="str">
            <v>รพ.ขุนยวม</v>
          </cell>
          <cell r="G133">
            <v>19182148.789817378</v>
          </cell>
          <cell r="H133">
            <v>30344</v>
          </cell>
          <cell r="I133">
            <v>632.15623483447723</v>
          </cell>
        </row>
        <row r="134">
          <cell r="A134" t="str">
            <v>รพช.30 - 59/POP 15,000 -&lt;20,000</v>
          </cell>
          <cell r="B134">
            <v>18</v>
          </cell>
          <cell r="C134">
            <v>7</v>
          </cell>
          <cell r="D134" t="str">
            <v>ขอนแก่น</v>
          </cell>
          <cell r="E134" t="str">
            <v>11012</v>
          </cell>
          <cell r="F134" t="str">
            <v>รพ.ภูผาม่าน</v>
          </cell>
          <cell r="G134">
            <v>17146516.076756064</v>
          </cell>
          <cell r="H134">
            <v>26358</v>
          </cell>
          <cell r="I134">
            <v>650.52417014781338</v>
          </cell>
        </row>
        <row r="135">
          <cell r="A135" t="str">
            <v>รพช.30 - 59/POP 15,000 -&lt;20,000</v>
          </cell>
          <cell r="B135">
            <v>19</v>
          </cell>
          <cell r="C135">
            <v>1</v>
          </cell>
          <cell r="D135" t="str">
            <v>น่าน</v>
          </cell>
          <cell r="E135" t="str">
            <v>11179</v>
          </cell>
          <cell r="F135" t="str">
            <v>รพ.เชียงกลาง</v>
          </cell>
          <cell r="G135">
            <v>21729583.942979429</v>
          </cell>
          <cell r="H135">
            <v>32976</v>
          </cell>
          <cell r="I135">
            <v>658.95147813499</v>
          </cell>
        </row>
        <row r="136">
          <cell r="A136" t="str">
            <v>รพช.30 - 59/POP 15,000 -&lt;20,000</v>
          </cell>
          <cell r="B136">
            <v>20</v>
          </cell>
          <cell r="C136">
            <v>8</v>
          </cell>
          <cell r="D136" t="str">
            <v>เลย</v>
          </cell>
          <cell r="E136" t="str">
            <v>11034</v>
          </cell>
          <cell r="F136" t="str">
            <v>รพ.ภูเรือ</v>
          </cell>
          <cell r="G136">
            <v>19953006.923530012</v>
          </cell>
          <cell r="H136">
            <v>30108</v>
          </cell>
          <cell r="I136">
            <v>662.71445873289531</v>
          </cell>
        </row>
        <row r="137">
          <cell r="A137" t="str">
            <v>รพช.30 - 59/POP 15,000 -&lt;20,000</v>
          </cell>
          <cell r="B137">
            <v>21</v>
          </cell>
          <cell r="C137">
            <v>6</v>
          </cell>
          <cell r="D137" t="str">
            <v>ตราด</v>
          </cell>
          <cell r="E137" t="str">
            <v>10848</v>
          </cell>
          <cell r="F137" t="str">
            <v>รพ.แหลมงอบ</v>
          </cell>
          <cell r="G137">
            <v>24846729.080998179</v>
          </cell>
          <cell r="H137">
            <v>37436</v>
          </cell>
          <cell r="I137">
            <v>663.71217760973866</v>
          </cell>
        </row>
        <row r="138">
          <cell r="A138" t="str">
            <v>รพช.30 - 59/POP 15,000 -&lt;20,000</v>
          </cell>
          <cell r="B138">
            <v>22</v>
          </cell>
          <cell r="C138">
            <v>3</v>
          </cell>
          <cell r="D138" t="str">
            <v>พิจิตร</v>
          </cell>
          <cell r="E138" t="str">
            <v>11258</v>
          </cell>
          <cell r="F138" t="str">
            <v>รพ.วังทรายพูน</v>
          </cell>
          <cell r="G138">
            <v>21556760.988199212</v>
          </cell>
          <cell r="H138">
            <v>30562</v>
          </cell>
          <cell r="I138">
            <v>705.34523225571661</v>
          </cell>
        </row>
        <row r="139">
          <cell r="A139" t="str">
            <v>รพช.30 - 59/POP 15,000 -&lt;20,000</v>
          </cell>
          <cell r="B139">
            <v>23</v>
          </cell>
          <cell r="C139">
            <v>6</v>
          </cell>
          <cell r="D139" t="str">
            <v>ตราด</v>
          </cell>
          <cell r="E139" t="str">
            <v>10845</v>
          </cell>
          <cell r="F139" t="str">
            <v>รพ.คลองใหญ่</v>
          </cell>
          <cell r="G139">
            <v>36675425.93285086</v>
          </cell>
          <cell r="H139">
            <v>51903</v>
          </cell>
          <cell r="I139">
            <v>706.6147608587338</v>
          </cell>
        </row>
        <row r="140">
          <cell r="A140" t="str">
            <v>รพช.30 - 59/POP 15,000 -&lt;20,000</v>
          </cell>
          <cell r="B140">
            <v>24</v>
          </cell>
          <cell r="C140">
            <v>6</v>
          </cell>
          <cell r="D140" t="str">
            <v>ชลบุรี</v>
          </cell>
          <cell r="E140" t="str">
            <v>10818</v>
          </cell>
          <cell r="F140" t="str">
            <v>รพ.หนองใหญ่</v>
          </cell>
          <cell r="G140">
            <v>27387606.526088204</v>
          </cell>
          <cell r="H140">
            <v>38437</v>
          </cell>
          <cell r="I140">
            <v>712.53236532737219</v>
          </cell>
        </row>
        <row r="141">
          <cell r="A141" t="str">
            <v>รพช.30 - 59/POP 15,000 -&lt;20,000</v>
          </cell>
          <cell r="B141">
            <v>25</v>
          </cell>
          <cell r="C141">
            <v>4</v>
          </cell>
          <cell r="D141" t="str">
            <v>พระนครศรีอยุธยา</v>
          </cell>
          <cell r="E141" t="str">
            <v>10770</v>
          </cell>
          <cell r="F141" t="str">
            <v>รพ.บางไทร</v>
          </cell>
          <cell r="G141">
            <v>26395929.366448138</v>
          </cell>
          <cell r="H141">
            <v>36885</v>
          </cell>
          <cell r="I141">
            <v>715.62774478644815</v>
          </cell>
        </row>
        <row r="142">
          <cell r="A142" t="str">
            <v>รพช.30 - 59/POP 15,000 -&lt;20,000</v>
          </cell>
          <cell r="B142">
            <v>26</v>
          </cell>
          <cell r="C142">
            <v>9</v>
          </cell>
          <cell r="D142" t="str">
            <v>นครราชสีมา</v>
          </cell>
          <cell r="E142" t="str">
            <v>11602</v>
          </cell>
          <cell r="F142" t="str">
            <v>รพ.เฉลิมพระเกียรติสมเด็จย่า 100 ปี เมืองยาง</v>
          </cell>
          <cell r="G142">
            <v>21205891.224418968</v>
          </cell>
          <cell r="H142">
            <v>29286</v>
          </cell>
          <cell r="I142">
            <v>724.09653842856551</v>
          </cell>
        </row>
        <row r="143">
          <cell r="A143" t="str">
            <v>รพช.30 - 59/POP 15,000 -&lt;20,000</v>
          </cell>
          <cell r="B143">
            <v>27</v>
          </cell>
          <cell r="C143">
            <v>9</v>
          </cell>
          <cell r="D143" t="str">
            <v>ชัยภูมิ</v>
          </cell>
          <cell r="E143" t="str">
            <v>10983</v>
          </cell>
          <cell r="F143" t="str">
            <v>รพ.เนินสง่า</v>
          </cell>
          <cell r="G143">
            <v>21874570.441465113</v>
          </cell>
          <cell r="H143">
            <v>29775</v>
          </cell>
          <cell r="I143">
            <v>734.6623154144454</v>
          </cell>
        </row>
        <row r="144">
          <cell r="A144" t="str">
            <v>รพช.30 - 59/POP 15,000 -&lt;20,000</v>
          </cell>
          <cell r="B144">
            <v>28</v>
          </cell>
          <cell r="C144">
            <v>11</v>
          </cell>
          <cell r="D144" t="str">
            <v>ระนอง</v>
          </cell>
          <cell r="E144" t="str">
            <v>11372</v>
          </cell>
          <cell r="F144" t="str">
            <v>รพ.กะเปอร์</v>
          </cell>
          <cell r="G144">
            <v>22929078.461948559</v>
          </cell>
          <cell r="H144">
            <v>31198</v>
          </cell>
          <cell r="I144">
            <v>734.95347336202826</v>
          </cell>
        </row>
        <row r="145">
          <cell r="A145" t="str">
            <v>รพช.30 - 59/POP 15,000 -&lt;20,000</v>
          </cell>
          <cell r="B145">
            <v>29</v>
          </cell>
          <cell r="C145">
            <v>1</v>
          </cell>
          <cell r="D145" t="str">
            <v>เชียงใหม่</v>
          </cell>
          <cell r="E145" t="str">
            <v>11643</v>
          </cell>
          <cell r="F145" t="str">
            <v>รพ.ดอยหล่อ</v>
          </cell>
          <cell r="G145">
            <v>19889128.217103962</v>
          </cell>
          <cell r="H145">
            <v>26886</v>
          </cell>
          <cell r="I145">
            <v>739.7578002344701</v>
          </cell>
        </row>
        <row r="146">
          <cell r="A146" t="str">
            <v>รพช.30 - 59/POP 15,000 -&lt;20,000</v>
          </cell>
          <cell r="B146">
            <v>30</v>
          </cell>
          <cell r="C146">
            <v>4</v>
          </cell>
          <cell r="D146" t="str">
            <v>พระนครศรีอยุธยา</v>
          </cell>
          <cell r="E146" t="str">
            <v>10771</v>
          </cell>
          <cell r="F146" t="str">
            <v>รพ.บางบาล</v>
          </cell>
          <cell r="G146">
            <v>23338297.129098352</v>
          </cell>
          <cell r="H146">
            <v>30655</v>
          </cell>
          <cell r="I146">
            <v>761.32106113516068</v>
          </cell>
        </row>
        <row r="147">
          <cell r="A147" t="str">
            <v>รพช.30 - 59/POP 15,000 -&lt;20,000</v>
          </cell>
          <cell r="B147">
            <v>31</v>
          </cell>
          <cell r="C147">
            <v>6</v>
          </cell>
          <cell r="D147" t="str">
            <v>จันทบุรี</v>
          </cell>
          <cell r="E147" t="str">
            <v>10836</v>
          </cell>
          <cell r="F147" t="str">
            <v>รพ.เขาสุกิม</v>
          </cell>
          <cell r="G147">
            <v>20037856.496167138</v>
          </cell>
          <cell r="H147">
            <v>25671</v>
          </cell>
          <cell r="I147">
            <v>780.56392412321838</v>
          </cell>
        </row>
        <row r="148">
          <cell r="A148" t="str">
            <v>รพช.30 - 59/POP 15,000 -&lt;20,000</v>
          </cell>
          <cell r="B148">
            <v>32</v>
          </cell>
          <cell r="C148">
            <v>8</v>
          </cell>
          <cell r="D148" t="str">
            <v>นครพนม</v>
          </cell>
          <cell r="E148" t="str">
            <v>11107</v>
          </cell>
          <cell r="F148" t="str">
            <v>รพ.นาทม</v>
          </cell>
          <cell r="G148">
            <v>17846895.292383268</v>
          </cell>
          <cell r="H148">
            <v>22700</v>
          </cell>
          <cell r="I148">
            <v>786.20684107415275</v>
          </cell>
        </row>
        <row r="149">
          <cell r="A149" t="str">
            <v>รพช.30 - 59/POP 15,000 -&lt;20,000</v>
          </cell>
          <cell r="B149">
            <v>33</v>
          </cell>
          <cell r="C149">
            <v>12</v>
          </cell>
          <cell r="D149" t="str">
            <v>สตูล</v>
          </cell>
          <cell r="E149" t="str">
            <v>11406</v>
          </cell>
          <cell r="F149" t="str">
            <v>รพ.ทุ่งหว้า</v>
          </cell>
          <cell r="G149">
            <v>25335837.388486583</v>
          </cell>
          <cell r="H149">
            <v>30692</v>
          </cell>
          <cell r="I149">
            <v>825.48668670945472</v>
          </cell>
        </row>
        <row r="150">
          <cell r="A150" t="str">
            <v>รพช.30 - 59/POP 15,000 -&lt;20,000</v>
          </cell>
          <cell r="B150">
            <v>34</v>
          </cell>
          <cell r="C150">
            <v>3</v>
          </cell>
          <cell r="D150" t="str">
            <v>ชัยนาท</v>
          </cell>
          <cell r="E150" t="str">
            <v>10803</v>
          </cell>
          <cell r="F150" t="str">
            <v>รพ.วัดสิงห์</v>
          </cell>
          <cell r="G150">
            <v>34784830.546732187</v>
          </cell>
          <cell r="H150">
            <v>41611</v>
          </cell>
          <cell r="I150">
            <v>835.95276601697117</v>
          </cell>
        </row>
        <row r="151">
          <cell r="A151" t="str">
            <v>รพช.30 - 59/POP 15,000 -&lt;20,000</v>
          </cell>
          <cell r="B151">
            <v>35</v>
          </cell>
          <cell r="C151">
            <v>12</v>
          </cell>
          <cell r="D151" t="str">
            <v>ปัตตานี</v>
          </cell>
          <cell r="E151" t="str">
            <v>11464</v>
          </cell>
          <cell r="F151" t="str">
            <v>รพ.กะพ้อ</v>
          </cell>
          <cell r="G151">
            <v>21416047.09002459</v>
          </cell>
          <cell r="H151">
            <v>22636</v>
          </cell>
          <cell r="I151">
            <v>946.10563217991648</v>
          </cell>
        </row>
        <row r="152">
          <cell r="A152" t="str">
            <v>รพช.30 - 59/POP 15,000 -&lt;20,000</v>
          </cell>
          <cell r="B152">
            <v>36</v>
          </cell>
          <cell r="C152">
            <v>12</v>
          </cell>
          <cell r="D152" t="str">
            <v>สตูล</v>
          </cell>
          <cell r="E152" t="str">
            <v>11402</v>
          </cell>
          <cell r="F152" t="str">
            <v>รพ.ควนโดน</v>
          </cell>
          <cell r="G152">
            <v>29896692.69467482</v>
          </cell>
          <cell r="H152">
            <v>30559</v>
          </cell>
          <cell r="I152">
            <v>978.32693133527994</v>
          </cell>
        </row>
        <row r="153">
          <cell r="A153" t="str">
            <v>รพช.30 - 59/POP 15,000 -&lt;20,000</v>
          </cell>
          <cell r="B153">
            <v>37</v>
          </cell>
          <cell r="C153">
            <v>7</v>
          </cell>
          <cell r="D153" t="str">
            <v>ร้อยเอ็ด</v>
          </cell>
          <cell r="E153" t="str">
            <v>11071</v>
          </cell>
          <cell r="F153" t="str">
            <v>รพ.เมืองสรวง</v>
          </cell>
          <cell r="G153">
            <v>27257642.345359821</v>
          </cell>
          <cell r="H153">
            <v>27172</v>
          </cell>
          <cell r="I153">
            <v>1003.1518602001995</v>
          </cell>
        </row>
        <row r="154">
          <cell r="A154" t="str">
            <v>รพช.30 - 59/POP 15,000 -&lt;20,000</v>
          </cell>
          <cell r="B154">
            <v>38</v>
          </cell>
          <cell r="C154">
            <v>5</v>
          </cell>
          <cell r="D154" t="str">
            <v>กาญจนบุรี</v>
          </cell>
          <cell r="E154" t="str">
            <v>11284</v>
          </cell>
          <cell r="F154" t="str">
            <v>รพ.สังขละบุรี</v>
          </cell>
          <cell r="G154">
            <v>33451477.213733699</v>
          </cell>
          <cell r="H154">
            <v>32274</v>
          </cell>
          <cell r="I154">
            <v>1036.4837706430469</v>
          </cell>
        </row>
        <row r="155">
          <cell r="A155" t="str">
            <v xml:space="preserve">รพช.30 - 59/POP 15,000 -&lt;20,000 </v>
          </cell>
          <cell r="G155">
            <v>848167583.13094211</v>
          </cell>
          <cell r="H155">
            <v>1266702</v>
          </cell>
          <cell r="I155">
            <v>680.94024464703182</v>
          </cell>
          <cell r="J155">
            <v>147.6086921614347</v>
          </cell>
        </row>
        <row r="156">
          <cell r="A156" t="str">
            <v>รพช.30 - 59/POP&lt;10,000</v>
          </cell>
          <cell r="B156">
            <v>1</v>
          </cell>
          <cell r="C156">
            <v>1</v>
          </cell>
          <cell r="D156" t="str">
            <v>น่าน</v>
          </cell>
          <cell r="E156" t="str">
            <v>11174</v>
          </cell>
          <cell r="F156" t="str">
            <v>รพ.บ้านหลวง</v>
          </cell>
          <cell r="G156">
            <v>13374330.561573697</v>
          </cell>
          <cell r="H156">
            <v>22370</v>
          </cell>
          <cell r="I156">
            <v>597.86904611415719</v>
          </cell>
        </row>
        <row r="157">
          <cell r="A157" t="str">
            <v>รพช.30 - 59/POP&lt;10,000</v>
          </cell>
          <cell r="B157">
            <v>2</v>
          </cell>
          <cell r="C157">
            <v>10</v>
          </cell>
          <cell r="D157" t="str">
            <v>ศรีสะเกษ</v>
          </cell>
          <cell r="E157" t="str">
            <v>10936</v>
          </cell>
          <cell r="F157" t="str">
            <v>รพ.บึงบูรพ์</v>
          </cell>
          <cell r="G157">
            <v>20283491.293781925</v>
          </cell>
          <cell r="H157">
            <v>30821</v>
          </cell>
          <cell r="I157">
            <v>658.10620336075806</v>
          </cell>
        </row>
        <row r="158">
          <cell r="A158" t="str">
            <v>รพช.30 - 59/POP&lt;10,000</v>
          </cell>
          <cell r="B158">
            <v>3</v>
          </cell>
          <cell r="C158">
            <v>4</v>
          </cell>
          <cell r="D158" t="str">
            <v>สิงห์บุรี</v>
          </cell>
          <cell r="E158" t="str">
            <v>10801</v>
          </cell>
          <cell r="F158" t="str">
            <v>รพ.ท่าช้าง</v>
          </cell>
          <cell r="G158">
            <v>20995903.294321157</v>
          </cell>
          <cell r="H158">
            <v>28207</v>
          </cell>
          <cell r="I158">
            <v>744.35080988127618</v>
          </cell>
        </row>
        <row r="159">
          <cell r="A159" t="str">
            <v>รพช.30 - 59/POP&lt;10,000</v>
          </cell>
          <cell r="B159">
            <v>4</v>
          </cell>
          <cell r="C159">
            <v>1</v>
          </cell>
          <cell r="D159" t="str">
            <v>น่าน</v>
          </cell>
          <cell r="E159" t="str">
            <v>11183</v>
          </cell>
          <cell r="F159" t="str">
            <v>รพ.สองแคว</v>
          </cell>
          <cell r="G159">
            <v>10383240.169094175</v>
          </cell>
          <cell r="H159">
            <v>12534</v>
          </cell>
          <cell r="I159">
            <v>828.40594934531475</v>
          </cell>
        </row>
        <row r="160">
          <cell r="A160" t="str">
            <v>รพช.30 - 59/POP&lt;10,000</v>
          </cell>
          <cell r="B160">
            <v>5</v>
          </cell>
          <cell r="C160">
            <v>6</v>
          </cell>
          <cell r="D160" t="str">
            <v>ชลบุรี</v>
          </cell>
          <cell r="E160" t="str">
            <v>10824</v>
          </cell>
          <cell r="F160" t="str">
            <v>รพ.เกาะสีชัง</v>
          </cell>
          <cell r="G160">
            <v>14816087.992868604</v>
          </cell>
          <cell r="H160">
            <v>17832</v>
          </cell>
          <cell r="I160">
            <v>830.87079367814067</v>
          </cell>
        </row>
        <row r="161">
          <cell r="A161" t="str">
            <v>รพช.30 - 59/POP&lt;10,000</v>
          </cell>
          <cell r="B161">
            <v>6</v>
          </cell>
          <cell r="C161">
            <v>5</v>
          </cell>
          <cell r="D161" t="str">
            <v>กาญจนบุรี</v>
          </cell>
          <cell r="E161" t="str">
            <v>11279</v>
          </cell>
          <cell r="F161" t="str">
            <v>รพ.สมเด็จพระปิยะมหาราชรมณียเขต</v>
          </cell>
          <cell r="G161">
            <v>15958800.938384762</v>
          </cell>
          <cell r="H161">
            <v>18953</v>
          </cell>
          <cell r="I161">
            <v>842.01978253494235</v>
          </cell>
        </row>
        <row r="162">
          <cell r="A162" t="str">
            <v>รพช.30 - 59/POP&lt;10,000</v>
          </cell>
          <cell r="B162">
            <v>7</v>
          </cell>
          <cell r="C162">
            <v>5</v>
          </cell>
          <cell r="D162" t="str">
            <v>ราชบุรี</v>
          </cell>
          <cell r="E162" t="str">
            <v>11277</v>
          </cell>
          <cell r="F162" t="str">
            <v>รพ.วัดเพลง</v>
          </cell>
          <cell r="G162">
            <v>32250924.680751234</v>
          </cell>
          <cell r="H162">
            <v>33861</v>
          </cell>
          <cell r="I162">
            <v>952.45044980216869</v>
          </cell>
        </row>
        <row r="163">
          <cell r="A163" t="str">
            <v xml:space="preserve">รพช.30 - 59/POP&lt;10,000 </v>
          </cell>
          <cell r="G163">
            <v>128062778.93077555</v>
          </cell>
          <cell r="H163">
            <v>164578</v>
          </cell>
          <cell r="I163">
            <v>779.15329067382265</v>
          </cell>
          <cell r="J163">
            <v>120.97672848248652</v>
          </cell>
        </row>
        <row r="164">
          <cell r="A164" t="str">
            <v>รพช.30 - 59/POP10,000 - &lt;15000</v>
          </cell>
          <cell r="B164">
            <v>1</v>
          </cell>
          <cell r="C164">
            <v>12</v>
          </cell>
          <cell r="D164" t="str">
            <v>สตูล</v>
          </cell>
          <cell r="E164" t="str">
            <v>28786</v>
          </cell>
          <cell r="F164" t="str">
            <v>รพ.มะนัง</v>
          </cell>
          <cell r="G164">
            <v>10583385.347202515</v>
          </cell>
          <cell r="H164">
            <v>24688</v>
          </cell>
          <cell r="I164">
            <v>428.68540777715958</v>
          </cell>
        </row>
        <row r="165">
          <cell r="A165" t="str">
            <v>รพช.30 - 59/POP10,000 - &lt;15000</v>
          </cell>
          <cell r="B165">
            <v>2</v>
          </cell>
          <cell r="C165">
            <v>11</v>
          </cell>
          <cell r="D165" t="str">
            <v>สุราษฎร์ธานี</v>
          </cell>
          <cell r="E165" t="str">
            <v>11363</v>
          </cell>
          <cell r="F165" t="str">
            <v>รพ.บ้านตาขุน</v>
          </cell>
          <cell r="G165">
            <v>15539480.157955565</v>
          </cell>
          <cell r="H165">
            <v>34366</v>
          </cell>
          <cell r="I165">
            <v>452.17599249128688</v>
          </cell>
        </row>
        <row r="166">
          <cell r="A166" t="str">
            <v>รพช.30 - 59/POP10,000 - &lt;15000</v>
          </cell>
          <cell r="B166">
            <v>3</v>
          </cell>
          <cell r="C166">
            <v>4</v>
          </cell>
          <cell r="D166" t="str">
            <v>อ่างทอง</v>
          </cell>
          <cell r="E166" t="str">
            <v>10788</v>
          </cell>
          <cell r="F166" t="str">
            <v>รพ.สามโก้</v>
          </cell>
          <cell r="G166">
            <v>17554849.941568382</v>
          </cell>
          <cell r="H166">
            <v>34024</v>
          </cell>
          <cell r="I166">
            <v>515.95491246086237</v>
          </cell>
        </row>
        <row r="167">
          <cell r="A167" t="str">
            <v>รพช.30 - 59/POP10,000 - &lt;15000</v>
          </cell>
          <cell r="B167">
            <v>4</v>
          </cell>
          <cell r="C167">
            <v>5</v>
          </cell>
          <cell r="D167" t="str">
            <v>นครปฐม</v>
          </cell>
          <cell r="E167" t="str">
            <v>13819</v>
          </cell>
          <cell r="F167" t="str">
            <v>รพ.หลวงพ่อเปิ่น</v>
          </cell>
          <cell r="G167">
            <v>29838637.092387669</v>
          </cell>
          <cell r="H167">
            <v>54004</v>
          </cell>
          <cell r="I167">
            <v>552.52642567935095</v>
          </cell>
        </row>
        <row r="168">
          <cell r="A168" t="str">
            <v>รพช.30 - 59/POP10,000 - &lt;15000</v>
          </cell>
          <cell r="B168">
            <v>5</v>
          </cell>
          <cell r="C168">
            <v>4</v>
          </cell>
          <cell r="D168" t="str">
            <v>ลพบุรี</v>
          </cell>
          <cell r="E168" t="str">
            <v>10794</v>
          </cell>
          <cell r="F168" t="str">
            <v>รพ.สระโบสถ์</v>
          </cell>
          <cell r="G168">
            <v>17304213.245559279</v>
          </cell>
          <cell r="H168">
            <v>28927</v>
          </cell>
          <cell r="I168">
            <v>598.2028293829045</v>
          </cell>
        </row>
        <row r="169">
          <cell r="A169" t="str">
            <v>รพช.30 - 59/POP10,000 - &lt;15000</v>
          </cell>
          <cell r="B169">
            <v>6</v>
          </cell>
          <cell r="C169">
            <v>1</v>
          </cell>
          <cell r="D169" t="str">
            <v>น่าน</v>
          </cell>
          <cell r="E169" t="str">
            <v>11173</v>
          </cell>
          <cell r="F169" t="str">
            <v>รพ.แม่จริม</v>
          </cell>
          <cell r="G169">
            <v>12405967.226388618</v>
          </cell>
          <cell r="H169">
            <v>20092</v>
          </cell>
          <cell r="I169">
            <v>617.45805426978984</v>
          </cell>
        </row>
        <row r="170">
          <cell r="A170" t="str">
            <v>รพช.30 - 59/POP10,000 - &lt;15000</v>
          </cell>
          <cell r="B170">
            <v>7</v>
          </cell>
          <cell r="C170">
            <v>7</v>
          </cell>
          <cell r="D170" t="str">
            <v>กาฬสินธุ์</v>
          </cell>
          <cell r="E170" t="str">
            <v>11079</v>
          </cell>
          <cell r="F170" t="str">
            <v>รพ.ร่องคำ</v>
          </cell>
          <cell r="G170">
            <v>16218898.61348067</v>
          </cell>
          <cell r="H170">
            <v>26185</v>
          </cell>
          <cell r="I170">
            <v>619.39654815660379</v>
          </cell>
        </row>
        <row r="171">
          <cell r="A171" t="str">
            <v>รพช.30 - 59/POP10,000 - &lt;15000</v>
          </cell>
          <cell r="B171">
            <v>8</v>
          </cell>
          <cell r="C171">
            <v>7</v>
          </cell>
          <cell r="D171" t="str">
            <v>ขอนแก่น</v>
          </cell>
          <cell r="E171" t="str">
            <v>11003</v>
          </cell>
          <cell r="F171" t="str">
            <v>รพ.เปือยน้อย</v>
          </cell>
          <cell r="G171">
            <v>18045055.54837478</v>
          </cell>
          <cell r="H171">
            <v>29126</v>
          </cell>
          <cell r="I171">
            <v>619.55145053817137</v>
          </cell>
        </row>
        <row r="172">
          <cell r="A172" t="str">
            <v>รพช.30 - 59/POP10,000 - &lt;15000</v>
          </cell>
          <cell r="B172">
            <v>9</v>
          </cell>
          <cell r="C172">
            <v>1</v>
          </cell>
          <cell r="D172" t="str">
            <v>น่าน</v>
          </cell>
          <cell r="E172" t="str">
            <v>11178</v>
          </cell>
          <cell r="F172" t="str">
            <v>รพ.ทุ่งช้าง</v>
          </cell>
          <cell r="G172">
            <v>15952279.239847226</v>
          </cell>
          <cell r="H172">
            <v>25516</v>
          </cell>
          <cell r="I172">
            <v>625.18730364662269</v>
          </cell>
        </row>
        <row r="173">
          <cell r="A173" t="str">
            <v>รพช.30 - 59/POP10,000 - &lt;15000</v>
          </cell>
          <cell r="B173">
            <v>10</v>
          </cell>
          <cell r="C173">
            <v>1</v>
          </cell>
          <cell r="D173" t="str">
            <v>ลำพูน</v>
          </cell>
          <cell r="E173" t="str">
            <v>11145</v>
          </cell>
          <cell r="F173" t="str">
            <v>รพ.บ้านธิ</v>
          </cell>
          <cell r="G173">
            <v>30757681.538340002</v>
          </cell>
          <cell r="H173">
            <v>47204</v>
          </cell>
          <cell r="I173">
            <v>651.59057576349471</v>
          </cell>
        </row>
        <row r="174">
          <cell r="A174" t="str">
            <v>รพช.30 - 59/POP10,000 - &lt;15000</v>
          </cell>
          <cell r="B174">
            <v>11</v>
          </cell>
          <cell r="C174">
            <v>4</v>
          </cell>
          <cell r="D174" t="str">
            <v>อ่างทอง</v>
          </cell>
          <cell r="E174" t="str">
            <v>10782</v>
          </cell>
          <cell r="F174" t="str">
            <v>รพ.ไชโย</v>
          </cell>
          <cell r="G174">
            <v>19489299.172288105</v>
          </cell>
          <cell r="H174">
            <v>29844</v>
          </cell>
          <cell r="I174">
            <v>653.03910911031039</v>
          </cell>
        </row>
        <row r="175">
          <cell r="A175" t="str">
            <v>รพช.30 - 59/POP10,000 - &lt;15000</v>
          </cell>
          <cell r="B175">
            <v>12</v>
          </cell>
          <cell r="C175">
            <v>5</v>
          </cell>
          <cell r="D175" t="str">
            <v>ราชบุรี</v>
          </cell>
          <cell r="E175" t="str">
            <v>11275</v>
          </cell>
          <cell r="F175" t="str">
            <v>รพ.เจ็ดเสมียน</v>
          </cell>
          <cell r="G175">
            <v>22039957.337973624</v>
          </cell>
          <cell r="H175">
            <v>33578</v>
          </cell>
          <cell r="I175">
            <v>656.38088444736502</v>
          </cell>
        </row>
        <row r="176">
          <cell r="A176" t="str">
            <v>รพช.30 - 59/POP10,000 - &lt;15000</v>
          </cell>
          <cell r="B176">
            <v>13</v>
          </cell>
          <cell r="C176">
            <v>5</v>
          </cell>
          <cell r="D176" t="str">
            <v>กาญจนบุรี</v>
          </cell>
          <cell r="E176" t="str">
            <v>11281</v>
          </cell>
          <cell r="F176" t="str">
            <v>รพ.ท่ากระดาน</v>
          </cell>
          <cell r="G176">
            <v>10796994.497979024</v>
          </cell>
          <cell r="H176">
            <v>16348</v>
          </cell>
          <cell r="I176">
            <v>660.44742463781654</v>
          </cell>
        </row>
        <row r="177">
          <cell r="A177" t="str">
            <v>รพช.30 - 59/POP10,000 - &lt;15000</v>
          </cell>
          <cell r="B177">
            <v>14</v>
          </cell>
          <cell r="C177">
            <v>1</v>
          </cell>
          <cell r="D177" t="str">
            <v>น่าน</v>
          </cell>
          <cell r="E177" t="str">
            <v>11181</v>
          </cell>
          <cell r="F177" t="str">
            <v>รพ.สันติสุข</v>
          </cell>
          <cell r="G177">
            <v>14604472.222438481</v>
          </cell>
          <cell r="H177">
            <v>22110</v>
          </cell>
          <cell r="I177">
            <v>660.53696166614566</v>
          </cell>
        </row>
        <row r="178">
          <cell r="A178" t="str">
            <v>รพช.30 - 59/POP10,000 - &lt;15000</v>
          </cell>
          <cell r="B178">
            <v>15</v>
          </cell>
          <cell r="C178">
            <v>1</v>
          </cell>
          <cell r="D178" t="str">
            <v>แพร่</v>
          </cell>
          <cell r="E178" t="str">
            <v>11172</v>
          </cell>
          <cell r="F178" t="str">
            <v>รพ.หนองม่วงไข่</v>
          </cell>
          <cell r="G178">
            <v>25554702.917652234</v>
          </cell>
          <cell r="H178">
            <v>38358</v>
          </cell>
          <cell r="I178">
            <v>666.21572860035019</v>
          </cell>
        </row>
        <row r="179">
          <cell r="A179" t="str">
            <v>รพช.30 - 59/POP10,000 - &lt;15000</v>
          </cell>
          <cell r="B179">
            <v>16</v>
          </cell>
          <cell r="C179">
            <v>6</v>
          </cell>
          <cell r="D179" t="str">
            <v>ปราจีนบุรี</v>
          </cell>
          <cell r="E179" t="str">
            <v>10862</v>
          </cell>
          <cell r="F179" t="str">
            <v>รพ.ศรีมโหสถ</v>
          </cell>
          <cell r="G179">
            <v>21710272.255853929</v>
          </cell>
          <cell r="H179">
            <v>31079</v>
          </cell>
          <cell r="I179">
            <v>698.55118426763818</v>
          </cell>
        </row>
        <row r="180">
          <cell r="A180" t="str">
            <v>รพช.30 - 59/POP10,000 - &lt;15000</v>
          </cell>
          <cell r="B180">
            <v>17</v>
          </cell>
          <cell r="C180">
            <v>12</v>
          </cell>
          <cell r="D180" t="str">
            <v>พัทลุง</v>
          </cell>
          <cell r="E180" t="str">
            <v>11419</v>
          </cell>
          <cell r="F180" t="str">
            <v>รพ.ศรีบรรพต</v>
          </cell>
          <cell r="G180">
            <v>20353830.386968922</v>
          </cell>
          <cell r="H180">
            <v>28632</v>
          </cell>
          <cell r="I180">
            <v>710.87700429480731</v>
          </cell>
        </row>
        <row r="181">
          <cell r="A181" t="str">
            <v>รพช.30 - 59/POP10,000 - &lt;15000</v>
          </cell>
          <cell r="B181">
            <v>18</v>
          </cell>
          <cell r="C181">
            <v>10</v>
          </cell>
          <cell r="D181" t="str">
            <v>มุกดาหาร</v>
          </cell>
          <cell r="E181" t="str">
            <v>11118</v>
          </cell>
          <cell r="F181" t="str">
            <v>รพ.หนองสูง</v>
          </cell>
          <cell r="G181">
            <v>20605510.97580364</v>
          </cell>
          <cell r="H181">
            <v>27909</v>
          </cell>
          <cell r="I181">
            <v>738.31061577998639</v>
          </cell>
        </row>
        <row r="182">
          <cell r="A182" t="str">
            <v>รพช.30 - 59/POP10,000 - &lt;15000</v>
          </cell>
          <cell r="B182">
            <v>19</v>
          </cell>
          <cell r="C182">
            <v>11</v>
          </cell>
          <cell r="D182" t="str">
            <v>สุราษฎร์ธานี</v>
          </cell>
          <cell r="E182" t="str">
            <v>11654</v>
          </cell>
          <cell r="F182" t="str">
            <v>รพ.วิภาวดี</v>
          </cell>
          <cell r="G182">
            <v>21759315.794880472</v>
          </cell>
          <cell r="H182">
            <v>29338</v>
          </cell>
          <cell r="I182">
            <v>741.67686259733011</v>
          </cell>
        </row>
        <row r="183">
          <cell r="A183" t="str">
            <v>รพช.30 - 59/POP10,000 - &lt;15000</v>
          </cell>
          <cell r="B183">
            <v>20</v>
          </cell>
          <cell r="C183">
            <v>4</v>
          </cell>
          <cell r="D183" t="str">
            <v>สิงห์บุรี</v>
          </cell>
          <cell r="E183" t="str">
            <v>10800</v>
          </cell>
          <cell r="F183" t="str">
            <v>รพ.พรหมบุรี</v>
          </cell>
          <cell r="G183">
            <v>18934564.938565616</v>
          </cell>
          <cell r="H183">
            <v>25075</v>
          </cell>
          <cell r="I183">
            <v>755.117245805209</v>
          </cell>
        </row>
        <row r="184">
          <cell r="A184" t="str">
            <v>รพช.30 - 59/POP10,000 - &lt;15000</v>
          </cell>
          <cell r="B184">
            <v>21</v>
          </cell>
          <cell r="C184">
            <v>1</v>
          </cell>
          <cell r="D184" t="str">
            <v>น่าน</v>
          </cell>
          <cell r="E184" t="str">
            <v>11180</v>
          </cell>
          <cell r="F184" t="str">
            <v>รพ.นาหมื่น</v>
          </cell>
          <cell r="G184">
            <v>14725985.110098034</v>
          </cell>
          <cell r="H184">
            <v>19402</v>
          </cell>
          <cell r="I184">
            <v>758.99315071116553</v>
          </cell>
        </row>
        <row r="185">
          <cell r="A185" t="str">
            <v>รพช.30 - 59/POP10,000 - &lt;15000</v>
          </cell>
          <cell r="B185">
            <v>22</v>
          </cell>
          <cell r="C185">
            <v>1</v>
          </cell>
          <cell r="D185" t="str">
            <v>แม่ฮ่องสอน</v>
          </cell>
          <cell r="E185" t="str">
            <v>11208</v>
          </cell>
          <cell r="F185" t="str">
            <v>รพ.ปางมะผ้า</v>
          </cell>
          <cell r="G185">
            <v>18717424.914617065</v>
          </cell>
          <cell r="H185">
            <v>24163</v>
          </cell>
          <cell r="I185">
            <v>774.63166471949114</v>
          </cell>
        </row>
        <row r="186">
          <cell r="A186" t="str">
            <v>รพช.30 - 59/POP10,000 - &lt;15000</v>
          </cell>
          <cell r="B186">
            <v>23</v>
          </cell>
          <cell r="C186">
            <v>10</v>
          </cell>
          <cell r="D186" t="str">
            <v>มุกดาหาร</v>
          </cell>
          <cell r="E186" t="str">
            <v>11117</v>
          </cell>
          <cell r="F186" t="str">
            <v>รพ.หว้านใหญ่</v>
          </cell>
          <cell r="G186">
            <v>17056751.718883257</v>
          </cell>
          <cell r="H186">
            <v>21306</v>
          </cell>
          <cell r="I186">
            <v>800.56095554694718</v>
          </cell>
        </row>
        <row r="187">
          <cell r="A187" t="str">
            <v>รพช.30 - 59/POP10,000 - &lt;15000</v>
          </cell>
          <cell r="B187">
            <v>24</v>
          </cell>
          <cell r="C187">
            <v>1</v>
          </cell>
          <cell r="D187" t="str">
            <v>พะเยา</v>
          </cell>
          <cell r="E187" t="str">
            <v>11185</v>
          </cell>
          <cell r="F187" t="str">
            <v>รพ.เชียงม่วน</v>
          </cell>
          <cell r="G187">
            <v>25817384.980665173</v>
          </cell>
          <cell r="H187">
            <v>31170</v>
          </cell>
          <cell r="I187">
            <v>828.27670775313356</v>
          </cell>
        </row>
        <row r="188">
          <cell r="A188" t="str">
            <v>รพช.30 - 59/POP10,000 - &lt;15000</v>
          </cell>
          <cell r="B188">
            <v>25</v>
          </cell>
          <cell r="C188">
            <v>10</v>
          </cell>
          <cell r="D188" t="str">
            <v>ศรีสะเกษ</v>
          </cell>
          <cell r="E188" t="str">
            <v>10943</v>
          </cell>
          <cell r="F188" t="str">
            <v>รพ.เมืองจันทร์</v>
          </cell>
          <cell r="G188">
            <v>16378715.445447056</v>
          </cell>
          <cell r="H188">
            <v>19681</v>
          </cell>
          <cell r="I188">
            <v>832.20951402098751</v>
          </cell>
        </row>
        <row r="189">
          <cell r="A189" t="str">
            <v>รพช.30 - 59/POP10,000 - &lt;15000</v>
          </cell>
          <cell r="B189">
            <v>26</v>
          </cell>
          <cell r="C189">
            <v>1</v>
          </cell>
          <cell r="D189" t="str">
            <v>เชียงใหม่</v>
          </cell>
          <cell r="E189" t="str">
            <v>11136</v>
          </cell>
          <cell r="F189" t="str">
            <v>รพ.เวียงแหง</v>
          </cell>
          <cell r="G189">
            <v>19772777.419562507</v>
          </cell>
          <cell r="H189">
            <v>23587</v>
          </cell>
          <cell r="I189">
            <v>838.29132232002826</v>
          </cell>
        </row>
        <row r="190">
          <cell r="A190" t="str">
            <v>รพช.30 - 59/POP10,000 - &lt;15000</v>
          </cell>
          <cell r="B190">
            <v>27</v>
          </cell>
          <cell r="C190">
            <v>1</v>
          </cell>
          <cell r="D190" t="str">
            <v>ลำปาง</v>
          </cell>
          <cell r="E190" t="str">
            <v>11153</v>
          </cell>
          <cell r="F190" t="str">
            <v>รพ.แม่พริก</v>
          </cell>
          <cell r="G190">
            <v>19991401.316199891</v>
          </cell>
          <cell r="H190">
            <v>23833</v>
          </cell>
          <cell r="I190">
            <v>838.81178685855286</v>
          </cell>
        </row>
        <row r="191">
          <cell r="A191" t="str">
            <v>รพช.30 - 59/POP10,000 - &lt;15000</v>
          </cell>
          <cell r="B191">
            <v>28</v>
          </cell>
          <cell r="C191">
            <v>2</v>
          </cell>
          <cell r="D191" t="str">
            <v>อุตรดิตถ์</v>
          </cell>
          <cell r="E191" t="str">
            <v>11161</v>
          </cell>
          <cell r="F191" t="str">
            <v>รพ.ฟากท่า</v>
          </cell>
          <cell r="G191">
            <v>16492614.021410558</v>
          </cell>
          <cell r="H191">
            <v>17271</v>
          </cell>
          <cell r="I191">
            <v>954.93104171215089</v>
          </cell>
        </row>
        <row r="192">
          <cell r="A192" t="str">
            <v>รพช.30 - 59/POP10,000 - &lt;15000</v>
          </cell>
          <cell r="B192">
            <v>29</v>
          </cell>
          <cell r="C192">
            <v>5</v>
          </cell>
          <cell r="D192" t="str">
            <v>เพชรบุรี</v>
          </cell>
          <cell r="E192" t="str">
            <v>11309</v>
          </cell>
          <cell r="F192" t="str">
            <v>รพ.หนองหญ้าปล้อง</v>
          </cell>
          <cell r="G192">
            <v>23207167.845774133</v>
          </cell>
          <cell r="H192">
            <v>24232</v>
          </cell>
          <cell r="I192">
            <v>957.70748785796195</v>
          </cell>
        </row>
        <row r="193">
          <cell r="A193" t="str">
            <v>รพช.30 - 59/POP10,000 - &lt;15000</v>
          </cell>
          <cell r="B193">
            <v>30</v>
          </cell>
          <cell r="C193">
            <v>11</v>
          </cell>
          <cell r="D193" t="str">
            <v>พังงา</v>
          </cell>
          <cell r="E193" t="str">
            <v>11348</v>
          </cell>
          <cell r="F193" t="str">
            <v>รพ.กะปงชัยพัฒน์</v>
          </cell>
          <cell r="G193">
            <v>18487083.899354253</v>
          </cell>
          <cell r="H193">
            <v>19117</v>
          </cell>
          <cell r="I193">
            <v>967.04942717760389</v>
          </cell>
        </row>
        <row r="194">
          <cell r="A194" t="str">
            <v>รพช.30 - 59/POP10,000 - &lt;15000</v>
          </cell>
          <cell r="B194">
            <v>31</v>
          </cell>
          <cell r="C194">
            <v>2</v>
          </cell>
          <cell r="D194" t="str">
            <v>อุตรดิตถ์</v>
          </cell>
          <cell r="E194" t="str">
            <v>11162</v>
          </cell>
          <cell r="F194" t="str">
            <v>รพ.บ้านโคก</v>
          </cell>
          <cell r="G194">
            <v>13727530.151098387</v>
          </cell>
          <cell r="H194">
            <v>13733</v>
          </cell>
          <cell r="I194">
            <v>999.60170036396903</v>
          </cell>
        </row>
        <row r="195">
          <cell r="A195" t="str">
            <v>รพช.30 - 59/POP10,000 - &lt;15000</v>
          </cell>
          <cell r="B195">
            <v>32</v>
          </cell>
          <cell r="C195">
            <v>11</v>
          </cell>
          <cell r="D195" t="str">
            <v>พังงา</v>
          </cell>
          <cell r="E195" t="str">
            <v>11347</v>
          </cell>
          <cell r="F195" t="str">
            <v>รพ.เกาะยาวชัยพัฒน์</v>
          </cell>
          <cell r="G195">
            <v>16660374.761389511</v>
          </cell>
          <cell r="H195">
            <v>16057</v>
          </cell>
          <cell r="I195">
            <v>1037.577054330791</v>
          </cell>
        </row>
        <row r="196">
          <cell r="A196" t="str">
            <v>รพช.30 - 59/POP10,000 - &lt;15000</v>
          </cell>
          <cell r="B196">
            <v>33</v>
          </cell>
          <cell r="C196">
            <v>12</v>
          </cell>
          <cell r="D196" t="str">
            <v>ปัตตานี</v>
          </cell>
          <cell r="E196" t="str">
            <v>11428</v>
          </cell>
          <cell r="F196" t="str">
            <v>รพ.ไม้แก่น</v>
          </cell>
          <cell r="G196">
            <v>23068595.30946438</v>
          </cell>
          <cell r="H196">
            <v>21915</v>
          </cell>
          <cell r="I196">
            <v>1052.6395304341493</v>
          </cell>
        </row>
        <row r="197">
          <cell r="A197" t="str">
            <v xml:space="preserve">รพช.30 - 59/POP10,000 - &lt;15000 </v>
          </cell>
          <cell r="G197">
            <v>624153175.34547305</v>
          </cell>
          <cell r="H197">
            <v>881870</v>
          </cell>
          <cell r="I197">
            <v>735.24738985394367</v>
          </cell>
          <cell r="J197">
            <v>160.54133146494831</v>
          </cell>
        </row>
        <row r="198">
          <cell r="A198" t="str">
            <v>รพช.30 - 59/POP20,000 - &lt;25,000</v>
          </cell>
          <cell r="B198">
            <v>1</v>
          </cell>
          <cell r="C198">
            <v>5</v>
          </cell>
          <cell r="D198" t="str">
            <v>นครปฐม</v>
          </cell>
          <cell r="E198" t="str">
            <v>11303</v>
          </cell>
          <cell r="F198" t="str">
            <v>รพ.พุทธมณฑล</v>
          </cell>
          <cell r="G198">
            <v>34525052.450027302</v>
          </cell>
          <cell r="H198">
            <v>78990</v>
          </cell>
          <cell r="I198">
            <v>437.08130712783014</v>
          </cell>
        </row>
        <row r="199">
          <cell r="A199" t="str">
            <v>รพช.30 - 59/POP20,000 - &lt;25,000</v>
          </cell>
          <cell r="B199">
            <v>2</v>
          </cell>
          <cell r="C199">
            <v>4</v>
          </cell>
          <cell r="D199" t="str">
            <v>อ่างทอง</v>
          </cell>
          <cell r="E199" t="str">
            <v>10784</v>
          </cell>
          <cell r="F199" t="str">
            <v>รพ.ป่าโมก</v>
          </cell>
          <cell r="G199">
            <v>30791571.244093757</v>
          </cell>
          <cell r="H199">
            <v>69161</v>
          </cell>
          <cell r="I199">
            <v>445.21581880096812</v>
          </cell>
        </row>
        <row r="200">
          <cell r="A200" t="str">
            <v>รพช.30 - 59/POP20,000 - &lt;25,000</v>
          </cell>
          <cell r="B200">
            <v>3</v>
          </cell>
          <cell r="C200">
            <v>1</v>
          </cell>
          <cell r="D200" t="str">
            <v>น่าน</v>
          </cell>
          <cell r="E200" t="str">
            <v>11175</v>
          </cell>
          <cell r="F200" t="str">
            <v>รพ.นาน้อย</v>
          </cell>
          <cell r="G200">
            <v>18154461.919652171</v>
          </cell>
          <cell r="H200">
            <v>38666</v>
          </cell>
          <cell r="I200">
            <v>469.52004137102807</v>
          </cell>
        </row>
        <row r="201">
          <cell r="A201" t="str">
            <v>รพช.30 - 59/POP20,000 - &lt;25,000</v>
          </cell>
          <cell r="B201">
            <v>4</v>
          </cell>
          <cell r="C201">
            <v>8</v>
          </cell>
          <cell r="D201" t="str">
            <v>สกลนคร</v>
          </cell>
          <cell r="E201" t="str">
            <v>11090</v>
          </cell>
          <cell r="F201" t="str">
            <v>รพ.กุดบาก</v>
          </cell>
          <cell r="G201">
            <v>19579169.100062679</v>
          </cell>
          <cell r="H201">
            <v>38405</v>
          </cell>
          <cell r="I201">
            <v>509.80781408833951</v>
          </cell>
        </row>
        <row r="202">
          <cell r="A202" t="str">
            <v>รพช.30 - 59/POP20,000 - &lt;25,000</v>
          </cell>
          <cell r="B202">
            <v>5</v>
          </cell>
          <cell r="C202">
            <v>1</v>
          </cell>
          <cell r="D202" t="str">
            <v>เชียงใหม่</v>
          </cell>
          <cell r="E202" t="str">
            <v>11133</v>
          </cell>
          <cell r="F202" t="str">
            <v>รพ.ดอยเต่า</v>
          </cell>
          <cell r="G202">
            <v>19508695.956648421</v>
          </cell>
          <cell r="H202">
            <v>37912</v>
          </cell>
          <cell r="I202">
            <v>514.57839092235758</v>
          </cell>
        </row>
        <row r="203">
          <cell r="A203" t="str">
            <v>รพช.30 - 59/POP20,000 - &lt;25,000</v>
          </cell>
          <cell r="B203">
            <v>6</v>
          </cell>
          <cell r="C203">
            <v>4</v>
          </cell>
          <cell r="D203" t="str">
            <v>พระนครศรีอยุธยา</v>
          </cell>
          <cell r="E203" t="str">
            <v>10775</v>
          </cell>
          <cell r="F203" t="str">
            <v>รพ.ภาชี</v>
          </cell>
          <cell r="G203">
            <v>28107503.053994894</v>
          </cell>
          <cell r="H203">
            <v>53524</v>
          </cell>
          <cell r="I203">
            <v>525.13831279416513</v>
          </cell>
        </row>
        <row r="204">
          <cell r="A204" t="str">
            <v>รพช.30 - 59/POP20,000 - &lt;25,000</v>
          </cell>
          <cell r="B204">
            <v>7</v>
          </cell>
          <cell r="C204">
            <v>4</v>
          </cell>
          <cell r="D204" t="str">
            <v>อ่างทอง</v>
          </cell>
          <cell r="E204" t="str">
            <v>10786</v>
          </cell>
          <cell r="F204" t="str">
            <v>รพ.แสวงหา</v>
          </cell>
          <cell r="G204">
            <v>23485932.625922006</v>
          </cell>
          <cell r="H204">
            <v>44140</v>
          </cell>
          <cell r="I204">
            <v>532.07821988948808</v>
          </cell>
        </row>
        <row r="205">
          <cell r="A205" t="str">
            <v>รพช.30 - 59/POP20,000 - &lt;25,000</v>
          </cell>
          <cell r="B205">
            <v>8</v>
          </cell>
          <cell r="C205">
            <v>11</v>
          </cell>
          <cell r="D205" t="str">
            <v>สุราษฎร์ธานี</v>
          </cell>
          <cell r="E205" t="str">
            <v>11371</v>
          </cell>
          <cell r="F205" t="str">
            <v>รพ.ชัยบุรี</v>
          </cell>
          <cell r="G205">
            <v>22893101.865666263</v>
          </cell>
          <cell r="H205">
            <v>42858</v>
          </cell>
          <cell r="I205">
            <v>534.16169363167353</v>
          </cell>
        </row>
        <row r="206">
          <cell r="A206" t="str">
            <v>รพช.30 - 59/POP20,000 - &lt;25,000</v>
          </cell>
          <cell r="B206">
            <v>9</v>
          </cell>
          <cell r="C206">
            <v>4</v>
          </cell>
          <cell r="D206" t="str">
            <v>พระนครศรีอยุธยา</v>
          </cell>
          <cell r="E206" t="str">
            <v>10773</v>
          </cell>
          <cell r="F206" t="str">
            <v>รพ.บางปะหัน</v>
          </cell>
          <cell r="G206">
            <v>28534082.867144559</v>
          </cell>
          <cell r="H206">
            <v>52913</v>
          </cell>
          <cell r="I206">
            <v>539.26412917703703</v>
          </cell>
        </row>
        <row r="207">
          <cell r="A207" t="str">
            <v>รพช.30 - 59/POP20,000 - &lt;25,000</v>
          </cell>
          <cell r="B207">
            <v>10</v>
          </cell>
          <cell r="C207">
            <v>1</v>
          </cell>
          <cell r="D207" t="str">
            <v>เชียงราย</v>
          </cell>
          <cell r="E207" t="str">
            <v>11199</v>
          </cell>
          <cell r="F207" t="str">
            <v>รพ.ขุนตาล</v>
          </cell>
          <cell r="G207">
            <v>25013429.637082089</v>
          </cell>
          <cell r="H207">
            <v>45599</v>
          </cell>
          <cell r="I207">
            <v>548.55215327270525</v>
          </cell>
        </row>
        <row r="208">
          <cell r="A208" t="str">
            <v>รพช.30 - 59/POP20,000 - &lt;25,000</v>
          </cell>
          <cell r="B208">
            <v>11</v>
          </cell>
          <cell r="C208">
            <v>1</v>
          </cell>
          <cell r="D208" t="str">
            <v>เชียงราย</v>
          </cell>
          <cell r="E208" t="str">
            <v>11202</v>
          </cell>
          <cell r="F208" t="str">
            <v>รพ.เวียงเชียงรุ้ง</v>
          </cell>
          <cell r="G208">
            <v>24264748.86889815</v>
          </cell>
          <cell r="H208">
            <v>43615</v>
          </cell>
          <cell r="I208">
            <v>556.33953614348616</v>
          </cell>
        </row>
        <row r="209">
          <cell r="A209" t="str">
            <v>รพช.30 - 59/POP20,000 - &lt;25,000</v>
          </cell>
          <cell r="B209">
            <v>12</v>
          </cell>
          <cell r="C209">
            <v>12</v>
          </cell>
          <cell r="D209" t="str">
            <v>พัทลุง</v>
          </cell>
          <cell r="E209" t="str">
            <v>24673</v>
          </cell>
          <cell r="F209" t="str">
            <v>รพ.ศรีนครินทร์(ปัญญานันทภิกขุ)</v>
          </cell>
          <cell r="G209">
            <v>18658555.218828652</v>
          </cell>
          <cell r="H209">
            <v>33396</v>
          </cell>
          <cell r="I209">
            <v>558.70628874202453</v>
          </cell>
        </row>
        <row r="210">
          <cell r="A210" t="str">
            <v>รพช.30 - 59/POP20,000 - &lt;25,000</v>
          </cell>
          <cell r="B210">
            <v>13</v>
          </cell>
          <cell r="C210">
            <v>3</v>
          </cell>
          <cell r="D210" t="str">
            <v>กำแพงเพชร</v>
          </cell>
          <cell r="E210" t="str">
            <v>11235</v>
          </cell>
          <cell r="F210" t="str">
            <v>รพ.ทรายทองวัฒนา</v>
          </cell>
          <cell r="G210">
            <v>23544784.288150687</v>
          </cell>
          <cell r="H210">
            <v>41816</v>
          </cell>
          <cell r="I210">
            <v>563.0568272467641</v>
          </cell>
        </row>
        <row r="211">
          <cell r="A211" t="str">
            <v>รพช.30 - 59/POP20,000 - &lt;25,000</v>
          </cell>
          <cell r="B211">
            <v>14</v>
          </cell>
          <cell r="C211">
            <v>8</v>
          </cell>
          <cell r="D211" t="str">
            <v>หนองคาย</v>
          </cell>
          <cell r="E211" t="str">
            <v>11045</v>
          </cell>
          <cell r="F211" t="str">
            <v>รพ.สังคม</v>
          </cell>
          <cell r="G211">
            <v>20311041.556090355</v>
          </cell>
          <cell r="H211">
            <v>35609</v>
          </cell>
          <cell r="I211">
            <v>570.39067528125906</v>
          </cell>
        </row>
        <row r="212">
          <cell r="A212" t="str">
            <v>รพช.30 - 59/POP20,000 - &lt;25,000</v>
          </cell>
          <cell r="B212">
            <v>15</v>
          </cell>
          <cell r="C212">
            <v>4</v>
          </cell>
          <cell r="D212" t="str">
            <v>ลพบุรี</v>
          </cell>
          <cell r="E212" t="str">
            <v>10796</v>
          </cell>
          <cell r="F212" t="str">
            <v>รพ.ลำสนธิ</v>
          </cell>
          <cell r="G212">
            <v>21379041.04385912</v>
          </cell>
          <cell r="H212">
            <v>37406</v>
          </cell>
          <cell r="I212">
            <v>571.54042249529812</v>
          </cell>
        </row>
        <row r="213">
          <cell r="A213" t="str">
            <v>รพช.30 - 59/POP20,000 - &lt;25,000</v>
          </cell>
          <cell r="B213">
            <v>16</v>
          </cell>
          <cell r="C213">
            <v>1</v>
          </cell>
          <cell r="D213" t="str">
            <v>ลำปาง</v>
          </cell>
          <cell r="E213" t="str">
            <v>11155</v>
          </cell>
          <cell r="F213" t="str">
            <v>รพ.สบปราบ</v>
          </cell>
          <cell r="G213">
            <v>23231873.296020832</v>
          </cell>
          <cell r="H213">
            <v>39104</v>
          </cell>
          <cell r="I213">
            <v>594.10477946043454</v>
          </cell>
        </row>
        <row r="214">
          <cell r="A214" t="str">
            <v>รพช.30 - 59/POP20,000 - &lt;25,000</v>
          </cell>
          <cell r="B214">
            <v>17</v>
          </cell>
          <cell r="C214">
            <v>4</v>
          </cell>
          <cell r="D214" t="str">
            <v>ลพบุรี</v>
          </cell>
          <cell r="E214" t="str">
            <v>10793</v>
          </cell>
          <cell r="F214" t="str">
            <v>รพ.ท่าหลวง</v>
          </cell>
          <cell r="G214">
            <v>27448597.453741599</v>
          </cell>
          <cell r="H214">
            <v>46097</v>
          </cell>
          <cell r="I214">
            <v>595.45301112310131</v>
          </cell>
        </row>
        <row r="215">
          <cell r="A215" t="str">
            <v>รพช.30 - 59/POP20,000 - &lt;25,000</v>
          </cell>
          <cell r="B215">
            <v>18</v>
          </cell>
          <cell r="C215">
            <v>4</v>
          </cell>
          <cell r="D215" t="str">
            <v>พระนครศรีอยุธยา</v>
          </cell>
          <cell r="E215" t="str">
            <v>10776</v>
          </cell>
          <cell r="F215" t="str">
            <v>รพ.ลาดบัวหลวง</v>
          </cell>
          <cell r="G215">
            <v>26399400.649295595</v>
          </cell>
          <cell r="H215">
            <v>44294</v>
          </cell>
          <cell r="I215">
            <v>596.00398810889953</v>
          </cell>
        </row>
        <row r="216">
          <cell r="A216" t="str">
            <v>รพช.30 - 59/POP20,000 - &lt;25,000</v>
          </cell>
          <cell r="B216">
            <v>19</v>
          </cell>
          <cell r="C216">
            <v>3</v>
          </cell>
          <cell r="D216" t="str">
            <v>พิจิตร</v>
          </cell>
          <cell r="E216" t="str">
            <v>11631</v>
          </cell>
          <cell r="F216" t="str">
            <v>รพ.วชิรบารมี</v>
          </cell>
          <cell r="G216">
            <v>20642329.43108765</v>
          </cell>
          <cell r="H216">
            <v>34410</v>
          </cell>
          <cell r="I216">
            <v>599.89332842451756</v>
          </cell>
        </row>
        <row r="217">
          <cell r="A217" t="str">
            <v>รพช.30 - 59/POP20,000 - &lt;25,000</v>
          </cell>
          <cell r="B217">
            <v>20</v>
          </cell>
          <cell r="C217">
            <v>5</v>
          </cell>
          <cell r="D217" t="str">
            <v>เพชรบุรี</v>
          </cell>
          <cell r="E217" t="str">
            <v>11314</v>
          </cell>
          <cell r="F217" t="str">
            <v>รพ.แก่งกระจาน</v>
          </cell>
          <cell r="G217">
            <v>20399195.641930301</v>
          </cell>
          <cell r="H217">
            <v>33980</v>
          </cell>
          <cell r="I217">
            <v>600.3294773964185</v>
          </cell>
        </row>
        <row r="218">
          <cell r="A218" t="str">
            <v>รพช.30 - 59/POP20,000 - &lt;25,000</v>
          </cell>
          <cell r="B218">
            <v>21</v>
          </cell>
          <cell r="C218">
            <v>7</v>
          </cell>
          <cell r="D218" t="str">
            <v>ร้อยเอ็ด</v>
          </cell>
          <cell r="E218" t="str">
            <v>11075</v>
          </cell>
          <cell r="F218" t="str">
            <v>รพ.ศรีสมเด็จ</v>
          </cell>
          <cell r="G218">
            <v>21254932.698701106</v>
          </cell>
          <cell r="H218">
            <v>34866</v>
          </cell>
          <cell r="I218">
            <v>609.61775651640869</v>
          </cell>
        </row>
        <row r="219">
          <cell r="A219" t="str">
            <v>รพช.30 - 59/POP20,000 - &lt;25,000</v>
          </cell>
          <cell r="B219">
            <v>22</v>
          </cell>
          <cell r="C219">
            <v>9</v>
          </cell>
          <cell r="D219" t="str">
            <v>นครราชสีมา</v>
          </cell>
          <cell r="E219" t="str">
            <v>10874</v>
          </cell>
          <cell r="F219" t="str">
            <v>รพ.บ้านเหลื่อม</v>
          </cell>
          <cell r="G219">
            <v>23697434.345706798</v>
          </cell>
          <cell r="H219">
            <v>38811</v>
          </cell>
          <cell r="I219">
            <v>610.58551301710338</v>
          </cell>
        </row>
        <row r="220">
          <cell r="A220" t="str">
            <v>รพช.30 - 59/POP20,000 - &lt;25,000</v>
          </cell>
          <cell r="B220">
            <v>23</v>
          </cell>
          <cell r="C220">
            <v>7</v>
          </cell>
          <cell r="D220" t="str">
            <v>กาฬสินธุ์</v>
          </cell>
          <cell r="E220" t="str">
            <v>11088</v>
          </cell>
          <cell r="F220" t="str">
            <v>รพ.ห้วยผึ้ง</v>
          </cell>
          <cell r="G220">
            <v>21013069.715803087</v>
          </cell>
          <cell r="H220">
            <v>34414</v>
          </cell>
          <cell r="I220">
            <v>610.59655128154486</v>
          </cell>
        </row>
        <row r="221">
          <cell r="A221" t="str">
            <v>รพช.30 - 59/POP20,000 - &lt;25,000</v>
          </cell>
          <cell r="B221">
            <v>24</v>
          </cell>
          <cell r="C221">
            <v>10</v>
          </cell>
          <cell r="D221" t="str">
            <v>อุบลราชธานี</v>
          </cell>
          <cell r="E221" t="str">
            <v>10957</v>
          </cell>
          <cell r="F221" t="str">
            <v>รพ.ตาลสุม</v>
          </cell>
          <cell r="G221">
            <v>20462217.830248132</v>
          </cell>
          <cell r="H221">
            <v>33177</v>
          </cell>
          <cell r="I221">
            <v>616.75913525177475</v>
          </cell>
        </row>
        <row r="222">
          <cell r="A222" t="str">
            <v>รพช.30 - 59/POP20,000 - &lt;25,000</v>
          </cell>
          <cell r="B222">
            <v>25</v>
          </cell>
          <cell r="C222">
            <v>9</v>
          </cell>
          <cell r="D222" t="str">
            <v>นครราชสีมา</v>
          </cell>
          <cell r="E222" t="str">
            <v>11608</v>
          </cell>
          <cell r="F222" t="str">
            <v>รพ.ลำทะเมนชัย</v>
          </cell>
          <cell r="G222">
            <v>22398972.762366302</v>
          </cell>
          <cell r="H222">
            <v>36057</v>
          </cell>
          <cell r="I222">
            <v>621.21010517697823</v>
          </cell>
        </row>
        <row r="223">
          <cell r="A223" t="str">
            <v>รพช.30 - 59/POP20,000 - &lt;25,000</v>
          </cell>
          <cell r="B223">
            <v>26</v>
          </cell>
          <cell r="C223">
            <v>8</v>
          </cell>
          <cell r="D223" t="str">
            <v>เลย</v>
          </cell>
          <cell r="E223" t="str">
            <v>11038</v>
          </cell>
          <cell r="F223" t="str">
            <v>รพ.ภูหลวง</v>
          </cell>
          <cell r="G223">
            <v>17858415.755692091</v>
          </cell>
          <cell r="H223">
            <v>28743</v>
          </cell>
          <cell r="I223">
            <v>621.31356350040323</v>
          </cell>
        </row>
        <row r="224">
          <cell r="A224" t="str">
            <v>รพช.30 - 59/POP20,000 - &lt;25,000</v>
          </cell>
          <cell r="B224">
            <v>27</v>
          </cell>
          <cell r="C224">
            <v>7</v>
          </cell>
          <cell r="D224" t="str">
            <v>ร้อยเอ็ด</v>
          </cell>
          <cell r="E224" t="str">
            <v>11072</v>
          </cell>
          <cell r="F224" t="str">
            <v>รพ.โพนทราย</v>
          </cell>
          <cell r="G224">
            <v>20740949.588754509</v>
          </cell>
          <cell r="H224">
            <v>33234</v>
          </cell>
          <cell r="I224">
            <v>624.0882707093491</v>
          </cell>
        </row>
        <row r="225">
          <cell r="A225" t="str">
            <v>รพช.30 - 59/POP20,000 - &lt;25,000</v>
          </cell>
          <cell r="B225">
            <v>28</v>
          </cell>
          <cell r="C225">
            <v>11</v>
          </cell>
          <cell r="D225" t="str">
            <v>ชุมพร</v>
          </cell>
          <cell r="E225" t="str">
            <v>11385</v>
          </cell>
          <cell r="F225" t="str">
            <v>รพ.ทุ่งตะโก</v>
          </cell>
          <cell r="G225">
            <v>15175730.466161659</v>
          </cell>
          <cell r="H225">
            <v>23978</v>
          </cell>
          <cell r="I225">
            <v>632.90226316463668</v>
          </cell>
        </row>
        <row r="226">
          <cell r="A226" t="str">
            <v>รพช.30 - 59/POP20,000 - &lt;25,000</v>
          </cell>
          <cell r="B226">
            <v>29</v>
          </cell>
          <cell r="C226">
            <v>6</v>
          </cell>
          <cell r="D226" t="str">
            <v>จันทบุรี</v>
          </cell>
          <cell r="E226" t="str">
            <v>10844</v>
          </cell>
          <cell r="F226" t="str">
            <v>รพ.เขาคิชฌกูฏ</v>
          </cell>
          <cell r="G226">
            <v>23362609.14710338</v>
          </cell>
          <cell r="H226">
            <v>36873</v>
          </cell>
          <cell r="I226">
            <v>633.59664651922492</v>
          </cell>
        </row>
        <row r="227">
          <cell r="A227" t="str">
            <v>รพช.30 - 59/POP20,000 - &lt;25,000</v>
          </cell>
          <cell r="B227">
            <v>30</v>
          </cell>
          <cell r="C227">
            <v>8</v>
          </cell>
          <cell r="D227" t="str">
            <v>หนองคาย</v>
          </cell>
          <cell r="E227" t="str">
            <v>21356</v>
          </cell>
          <cell r="F227" t="str">
            <v>รพ.สระใคร</v>
          </cell>
          <cell r="G227">
            <v>17039167.608474392</v>
          </cell>
          <cell r="H227">
            <v>26314</v>
          </cell>
          <cell r="I227">
            <v>647.53240132531698</v>
          </cell>
        </row>
        <row r="228">
          <cell r="A228" t="str">
            <v>รพช.30 - 59/POP20,000 - &lt;25,000</v>
          </cell>
          <cell r="B228">
            <v>31</v>
          </cell>
          <cell r="C228">
            <v>9</v>
          </cell>
          <cell r="D228" t="str">
            <v>นครราชสีมา</v>
          </cell>
          <cell r="E228" t="str">
            <v>10888</v>
          </cell>
          <cell r="F228" t="str">
            <v>รพ.ขามทะเลสอ</v>
          </cell>
          <cell r="G228">
            <v>27414718.836429186</v>
          </cell>
          <cell r="H228">
            <v>42281</v>
          </cell>
          <cell r="I228">
            <v>648.39334065961509</v>
          </cell>
        </row>
        <row r="229">
          <cell r="A229" t="str">
            <v>รพช.30 - 59/POP20,000 - &lt;25,000</v>
          </cell>
          <cell r="B229">
            <v>32</v>
          </cell>
          <cell r="C229">
            <v>11</v>
          </cell>
          <cell r="D229" t="str">
            <v>นครศรีธรรมราช</v>
          </cell>
          <cell r="E229" t="str">
            <v>11326</v>
          </cell>
          <cell r="F229" t="str">
            <v>รพ.พิปูน</v>
          </cell>
          <cell r="G229">
            <v>30497990.702883013</v>
          </cell>
          <cell r="H229">
            <v>46856</v>
          </cell>
          <cell r="I229">
            <v>650.88762811343292</v>
          </cell>
        </row>
        <row r="230">
          <cell r="A230" t="str">
            <v>รพช.30 - 59/POP20,000 - &lt;25,000</v>
          </cell>
          <cell r="B230">
            <v>33</v>
          </cell>
          <cell r="C230">
            <v>3</v>
          </cell>
          <cell r="D230" t="str">
            <v>กำแพงเพชร</v>
          </cell>
          <cell r="E230" t="str">
            <v>11236</v>
          </cell>
          <cell r="F230" t="str">
            <v>รพ.ปางศิลาทอง</v>
          </cell>
          <cell r="G230">
            <v>21002850.903003573</v>
          </cell>
          <cell r="H230">
            <v>31890</v>
          </cell>
          <cell r="I230">
            <v>658.60303866427012</v>
          </cell>
        </row>
        <row r="231">
          <cell r="A231" t="str">
            <v>รพช.30 - 59/POP20,000 - &lt;25,000</v>
          </cell>
          <cell r="B231">
            <v>34</v>
          </cell>
          <cell r="C231">
            <v>9</v>
          </cell>
          <cell r="D231" t="str">
            <v>บุรีรัมย์</v>
          </cell>
          <cell r="E231" t="str">
            <v>10907</v>
          </cell>
          <cell r="F231" t="str">
            <v>รพ.นาโพธิ์</v>
          </cell>
          <cell r="G231">
            <v>24413494.127856459</v>
          </cell>
          <cell r="H231">
            <v>36495</v>
          </cell>
          <cell r="I231">
            <v>668.95449041941254</v>
          </cell>
        </row>
        <row r="232">
          <cell r="A232" t="str">
            <v>รพช.30 - 59/POP20,000 - &lt;25,000</v>
          </cell>
          <cell r="B232">
            <v>35</v>
          </cell>
          <cell r="C232">
            <v>9</v>
          </cell>
          <cell r="D232" t="str">
            <v>ชัยภูมิ</v>
          </cell>
          <cell r="E232" t="str">
            <v>10982</v>
          </cell>
          <cell r="F232" t="str">
            <v>รพ.ภักดีชุมพล</v>
          </cell>
          <cell r="G232">
            <v>20403508.735228345</v>
          </cell>
          <cell r="H232">
            <v>30492</v>
          </cell>
          <cell r="I232">
            <v>669.14301243697832</v>
          </cell>
        </row>
        <row r="233">
          <cell r="A233" t="str">
            <v>รพช.30 - 59/POP20,000 - &lt;25,000</v>
          </cell>
          <cell r="B233">
            <v>36</v>
          </cell>
          <cell r="C233">
            <v>4</v>
          </cell>
          <cell r="D233" t="str">
            <v>สิงห์บุรี</v>
          </cell>
          <cell r="E233" t="str">
            <v>10798</v>
          </cell>
          <cell r="F233" t="str">
            <v>รพ.บางระจัน</v>
          </cell>
          <cell r="G233">
            <v>26900232.324878007</v>
          </cell>
          <cell r="H233">
            <v>39830</v>
          </cell>
          <cell r="I233">
            <v>675.37615678830048</v>
          </cell>
        </row>
        <row r="234">
          <cell r="A234" t="str">
            <v>รพช.30 - 59/POP20,000 - &lt;25,000</v>
          </cell>
          <cell r="B234">
            <v>37</v>
          </cell>
          <cell r="C234">
            <v>5</v>
          </cell>
          <cell r="D234" t="str">
            <v>เพชรบุรี</v>
          </cell>
          <cell r="E234" t="str">
            <v>11308</v>
          </cell>
          <cell r="F234" t="str">
            <v>รพ.เขาย้อย</v>
          </cell>
          <cell r="G234">
            <v>35802017.597329646</v>
          </cell>
          <cell r="H234">
            <v>52964</v>
          </cell>
          <cell r="I234">
            <v>675.96891468411843</v>
          </cell>
        </row>
        <row r="235">
          <cell r="A235" t="str">
            <v>รพช.30 - 59/POP20,000 - &lt;25,000</v>
          </cell>
          <cell r="B235">
            <v>38</v>
          </cell>
          <cell r="C235">
            <v>12</v>
          </cell>
          <cell r="D235" t="str">
            <v>ตรัง</v>
          </cell>
          <cell r="E235" t="str">
            <v>14139</v>
          </cell>
          <cell r="F235" t="str">
            <v>รพ.รัษฎา</v>
          </cell>
          <cell r="G235">
            <v>24204747.209374793</v>
          </cell>
          <cell r="H235">
            <v>35524</v>
          </cell>
          <cell r="I235">
            <v>681.3632251259653</v>
          </cell>
        </row>
        <row r="236">
          <cell r="A236" t="str">
            <v>รพช.30 - 59/POP20,000 - &lt;25,000</v>
          </cell>
          <cell r="B236">
            <v>39</v>
          </cell>
          <cell r="C236">
            <v>9</v>
          </cell>
          <cell r="D236" t="str">
            <v>นครราชสีมา</v>
          </cell>
          <cell r="E236" t="str">
            <v>10893</v>
          </cell>
          <cell r="F236" t="str">
            <v>รพ.โนนแดง</v>
          </cell>
          <cell r="G236">
            <v>19368899.944954999</v>
          </cell>
          <cell r="H236">
            <v>28163</v>
          </cell>
          <cell r="I236">
            <v>687.74278112967363</v>
          </cell>
        </row>
        <row r="237">
          <cell r="A237" t="str">
            <v>รพช.30 - 59/POP20,000 - &lt;25,000</v>
          </cell>
          <cell r="B237">
            <v>40</v>
          </cell>
          <cell r="C237">
            <v>1</v>
          </cell>
          <cell r="D237" t="str">
            <v>เชียงราย</v>
          </cell>
          <cell r="E237" t="str">
            <v>11201</v>
          </cell>
          <cell r="F237" t="str">
            <v>รพ.แม่ลาว</v>
          </cell>
          <cell r="G237">
            <v>30491595.689315237</v>
          </cell>
          <cell r="H237">
            <v>44178</v>
          </cell>
          <cell r="I237">
            <v>690.1986438796514</v>
          </cell>
        </row>
        <row r="238">
          <cell r="A238" t="str">
            <v>รพช.30 - 59/POP20,000 - &lt;25,000</v>
          </cell>
          <cell r="B238">
            <v>41</v>
          </cell>
          <cell r="C238">
            <v>11</v>
          </cell>
          <cell r="D238" t="str">
            <v>ชุมพร</v>
          </cell>
          <cell r="E238" t="str">
            <v>11382</v>
          </cell>
          <cell r="F238" t="str">
            <v>รพ.พะโต๊ะ</v>
          </cell>
          <cell r="G238">
            <v>21281136.14253597</v>
          </cell>
          <cell r="H238">
            <v>30768</v>
          </cell>
          <cell r="I238">
            <v>691.66459121606761</v>
          </cell>
        </row>
        <row r="239">
          <cell r="A239" t="str">
            <v>รพช.30 - 59/POP20,000 - &lt;25,000</v>
          </cell>
          <cell r="B239">
            <v>42</v>
          </cell>
          <cell r="C239">
            <v>10</v>
          </cell>
          <cell r="D239" t="str">
            <v>อำนาจเจริญ</v>
          </cell>
          <cell r="E239" t="str">
            <v>10987</v>
          </cell>
          <cell r="F239" t="str">
            <v>รพ.พนา</v>
          </cell>
          <cell r="G239">
            <v>28348475.425405759</v>
          </cell>
          <cell r="H239">
            <v>40931</v>
          </cell>
          <cell r="I239">
            <v>692.59181122879386</v>
          </cell>
        </row>
        <row r="240">
          <cell r="A240" t="str">
            <v>รพช.30 - 59/POP20,000 - &lt;25,000</v>
          </cell>
          <cell r="B240">
            <v>43</v>
          </cell>
          <cell r="C240">
            <v>11</v>
          </cell>
          <cell r="D240" t="str">
            <v>สุราษฎร์ธานี</v>
          </cell>
          <cell r="E240" t="str">
            <v>11367</v>
          </cell>
          <cell r="F240" t="str">
            <v>รพ.บ้านนาเดิม</v>
          </cell>
          <cell r="G240">
            <v>28217972.931039926</v>
          </cell>
          <cell r="H240">
            <v>40730</v>
          </cell>
          <cell r="I240">
            <v>692.80562069825498</v>
          </cell>
        </row>
        <row r="241">
          <cell r="A241" t="str">
            <v>รพช.30 - 59/POP20,000 - &lt;25,000</v>
          </cell>
          <cell r="B241">
            <v>44</v>
          </cell>
          <cell r="C241">
            <v>8</v>
          </cell>
          <cell r="D241" t="str">
            <v>หนองคาย</v>
          </cell>
          <cell r="E241" t="str">
            <v>11044</v>
          </cell>
          <cell r="F241" t="str">
            <v>รพ.ศรีเชียงใหม่</v>
          </cell>
          <cell r="G241">
            <v>23431572.57955087</v>
          </cell>
          <cell r="H241">
            <v>33623</v>
          </cell>
          <cell r="I241">
            <v>696.8911929200508</v>
          </cell>
        </row>
        <row r="242">
          <cell r="A242" t="str">
            <v>รพช.30 - 59/POP20,000 - &lt;25,000</v>
          </cell>
          <cell r="B242">
            <v>45</v>
          </cell>
          <cell r="C242">
            <v>8</v>
          </cell>
          <cell r="D242" t="str">
            <v>อุดรธานี</v>
          </cell>
          <cell r="E242" t="str">
            <v>11026</v>
          </cell>
          <cell r="F242" t="str">
            <v>รพ.สร้างคอม</v>
          </cell>
          <cell r="G242">
            <v>22932776.206381846</v>
          </cell>
          <cell r="H242">
            <v>32031</v>
          </cell>
          <cell r="I242">
            <v>715.95567438986745</v>
          </cell>
        </row>
        <row r="243">
          <cell r="A243" t="str">
            <v>รพช.30 - 59/POP20,000 - &lt;25,000</v>
          </cell>
          <cell r="B243">
            <v>46</v>
          </cell>
          <cell r="C243">
            <v>8</v>
          </cell>
          <cell r="D243" t="str">
            <v>อุดรธานี</v>
          </cell>
          <cell r="E243" t="str">
            <v>11027</v>
          </cell>
          <cell r="F243" t="str">
            <v>รพ.หนองแสง</v>
          </cell>
          <cell r="G243">
            <v>20096605.700800125</v>
          </cell>
          <cell r="H243">
            <v>27764</v>
          </cell>
          <cell r="I243">
            <v>723.83682829563907</v>
          </cell>
        </row>
        <row r="244">
          <cell r="A244" t="str">
            <v>รพช.30 - 59/POP20,000 - &lt;25,000</v>
          </cell>
          <cell r="B244">
            <v>47</v>
          </cell>
          <cell r="C244">
            <v>3</v>
          </cell>
          <cell r="D244" t="str">
            <v>ชัยนาท</v>
          </cell>
          <cell r="E244" t="str">
            <v>10802</v>
          </cell>
          <cell r="F244" t="str">
            <v>รพ.มโนรมย์</v>
          </cell>
          <cell r="G244">
            <v>26202793.854838941</v>
          </cell>
          <cell r="H244">
            <v>35790</v>
          </cell>
          <cell r="I244">
            <v>732.12612055990337</v>
          </cell>
        </row>
        <row r="245">
          <cell r="A245" t="str">
            <v>รพช.30 - 59/POP20,000 - &lt;25,000</v>
          </cell>
          <cell r="B245">
            <v>48</v>
          </cell>
          <cell r="C245">
            <v>12</v>
          </cell>
          <cell r="D245" t="str">
            <v>สตูล</v>
          </cell>
          <cell r="E245" t="str">
            <v>11404</v>
          </cell>
          <cell r="F245" t="str">
            <v>รพ.ท่าแพ</v>
          </cell>
          <cell r="G245">
            <v>25671562.324701104</v>
          </cell>
          <cell r="H245">
            <v>34951</v>
          </cell>
          <cell r="I245">
            <v>734.50151139312482</v>
          </cell>
        </row>
        <row r="246">
          <cell r="A246" t="str">
            <v>รพช.30 - 59/POP20,000 - &lt;25,000</v>
          </cell>
          <cell r="B246">
            <v>49</v>
          </cell>
          <cell r="C246">
            <v>7</v>
          </cell>
          <cell r="D246" t="str">
            <v>ขอนแก่น</v>
          </cell>
          <cell r="E246" t="str">
            <v>11005</v>
          </cell>
          <cell r="F246" t="str">
            <v>รพ.แวงใหญ่</v>
          </cell>
          <cell r="G246">
            <v>19458062.590695679</v>
          </cell>
          <cell r="H246">
            <v>26238</v>
          </cell>
          <cell r="I246">
            <v>741.59854374173642</v>
          </cell>
        </row>
        <row r="247">
          <cell r="A247" t="str">
            <v>รพช.30 - 59/POP20,000 - &lt;25,000</v>
          </cell>
          <cell r="B247">
            <v>50</v>
          </cell>
          <cell r="C247">
            <v>1</v>
          </cell>
          <cell r="D247" t="str">
            <v>เชียงราย</v>
          </cell>
          <cell r="E247" t="str">
            <v>11200</v>
          </cell>
          <cell r="F247" t="str">
            <v>รพ.แม่ฟ้าหลวง</v>
          </cell>
          <cell r="G247">
            <v>22867074.417294208</v>
          </cell>
          <cell r="H247">
            <v>30687</v>
          </cell>
          <cell r="I247">
            <v>745.17138909943003</v>
          </cell>
        </row>
        <row r="248">
          <cell r="A248" t="str">
            <v>รพช.30 - 59/POP20,000 - &lt;25,000</v>
          </cell>
          <cell r="B248">
            <v>51</v>
          </cell>
          <cell r="C248">
            <v>3</v>
          </cell>
          <cell r="D248" t="str">
            <v>กำแพงเพชร</v>
          </cell>
          <cell r="E248" t="str">
            <v>14135</v>
          </cell>
          <cell r="F248" t="str">
            <v>รพ.บึงสามัคคี</v>
          </cell>
          <cell r="G248">
            <v>21961822.365944207</v>
          </cell>
          <cell r="H248">
            <v>29095</v>
          </cell>
          <cell r="I248">
            <v>754.83149565025633</v>
          </cell>
        </row>
        <row r="249">
          <cell r="A249" t="str">
            <v>รพช.30 - 59/POP20,000 - &lt;25,000</v>
          </cell>
          <cell r="B249">
            <v>52</v>
          </cell>
          <cell r="C249">
            <v>2</v>
          </cell>
          <cell r="D249" t="str">
            <v>สุโขทัย</v>
          </cell>
          <cell r="E249" t="str">
            <v>11249</v>
          </cell>
          <cell r="F249" t="str">
            <v>รพ.ศรีนคร</v>
          </cell>
          <cell r="G249">
            <v>27250773.133214962</v>
          </cell>
          <cell r="H249">
            <v>35942</v>
          </cell>
          <cell r="I249">
            <v>758.1874445833555</v>
          </cell>
        </row>
        <row r="250">
          <cell r="A250" t="str">
            <v>รพช.30 - 59/POP20,000 - &lt;25,000</v>
          </cell>
          <cell r="B250">
            <v>53</v>
          </cell>
          <cell r="C250">
            <v>8</v>
          </cell>
          <cell r="D250" t="str">
            <v>อุดรธานี</v>
          </cell>
          <cell r="E250" t="str">
            <v>11028</v>
          </cell>
          <cell r="F250" t="str">
            <v>รพ.นายูง</v>
          </cell>
          <cell r="G250">
            <v>16608542.173580589</v>
          </cell>
          <cell r="H250">
            <v>21888</v>
          </cell>
          <cell r="I250">
            <v>758.79670018186164</v>
          </cell>
        </row>
        <row r="251">
          <cell r="A251" t="str">
            <v>รพช.30 - 59/POP20,000 - &lt;25,000</v>
          </cell>
          <cell r="B251">
            <v>54</v>
          </cell>
          <cell r="C251">
            <v>7</v>
          </cell>
          <cell r="D251" t="str">
            <v>มหาสารคาม</v>
          </cell>
          <cell r="E251" t="str">
            <v>11051</v>
          </cell>
          <cell r="F251" t="str">
            <v>รพ.แกดำ</v>
          </cell>
          <cell r="G251">
            <v>24269520.338699441</v>
          </cell>
          <cell r="H251">
            <v>31980</v>
          </cell>
          <cell r="I251">
            <v>758.89682109754347</v>
          </cell>
        </row>
        <row r="252">
          <cell r="A252" t="str">
            <v>รพช.30 - 59/POP20,000 - &lt;25,000</v>
          </cell>
          <cell r="B252">
            <v>55</v>
          </cell>
          <cell r="C252">
            <v>6</v>
          </cell>
          <cell r="D252" t="str">
            <v>จันทบุรี</v>
          </cell>
          <cell r="E252" t="str">
            <v>10835</v>
          </cell>
          <cell r="F252" t="str">
            <v>รพ.ท่าใหม่</v>
          </cell>
          <cell r="G252">
            <v>24995628.411661819</v>
          </cell>
          <cell r="H252">
            <v>32676</v>
          </cell>
          <cell r="I252">
            <v>764.9537401047196</v>
          </cell>
        </row>
        <row r="253">
          <cell r="A253" t="str">
            <v>รพช.30 - 59/POP20,000 - &lt;25,000</v>
          </cell>
          <cell r="B253">
            <v>56</v>
          </cell>
          <cell r="C253">
            <v>2</v>
          </cell>
          <cell r="D253" t="str">
            <v>อุตรดิตถ์</v>
          </cell>
          <cell r="E253" t="str">
            <v>11165</v>
          </cell>
          <cell r="F253" t="str">
            <v>รพ.ทองแสนขัน</v>
          </cell>
          <cell r="G253">
            <v>26974454.080274001</v>
          </cell>
          <cell r="H253">
            <v>34556</v>
          </cell>
          <cell r="I253">
            <v>780.6011714398079</v>
          </cell>
        </row>
        <row r="254">
          <cell r="A254" t="str">
            <v>รพช.30 - 59/POP20,000 - &lt;25,000</v>
          </cell>
          <cell r="B254">
            <v>57</v>
          </cell>
          <cell r="C254">
            <v>8</v>
          </cell>
          <cell r="D254" t="str">
            <v>เลย</v>
          </cell>
          <cell r="E254" t="str">
            <v>11030</v>
          </cell>
          <cell r="F254" t="str">
            <v>รพ.นาด้วง</v>
          </cell>
          <cell r="G254">
            <v>21032026.913090162</v>
          </cell>
          <cell r="H254">
            <v>26490</v>
          </cell>
          <cell r="I254">
            <v>793.96100087165576</v>
          </cell>
        </row>
        <row r="255">
          <cell r="A255" t="str">
            <v>รพช.30 - 59/POP20,000 - &lt;25,000</v>
          </cell>
          <cell r="B255">
            <v>58</v>
          </cell>
          <cell r="C255">
            <v>12</v>
          </cell>
          <cell r="D255" t="str">
            <v>ยะลา</v>
          </cell>
          <cell r="E255" t="str">
            <v>24689</v>
          </cell>
          <cell r="F255" t="str">
            <v>รพ.กรงปินัง</v>
          </cell>
          <cell r="G255">
            <v>19901682.845583867</v>
          </cell>
          <cell r="H255">
            <v>24572</v>
          </cell>
          <cell r="I255">
            <v>809.93337317206033</v>
          </cell>
        </row>
        <row r="256">
          <cell r="A256" t="str">
            <v>รพช.30 - 59/POP20,000 - &lt;25,000</v>
          </cell>
          <cell r="B256">
            <v>59</v>
          </cell>
          <cell r="C256">
            <v>12</v>
          </cell>
          <cell r="D256" t="str">
            <v>นราธิวาส</v>
          </cell>
          <cell r="E256" t="str">
            <v>11441</v>
          </cell>
          <cell r="F256" t="str">
            <v>รพ.สุคิริน</v>
          </cell>
          <cell r="G256">
            <v>22446486.159400661</v>
          </cell>
          <cell r="H256">
            <v>27412</v>
          </cell>
          <cell r="I256">
            <v>818.85620018242594</v>
          </cell>
        </row>
        <row r="257">
          <cell r="A257" t="str">
            <v>รพช.30 - 59/POP20,000 - &lt;25,000</v>
          </cell>
          <cell r="B257">
            <v>60</v>
          </cell>
          <cell r="C257">
            <v>9</v>
          </cell>
          <cell r="D257" t="str">
            <v>บุรีรัมย์</v>
          </cell>
          <cell r="E257" t="str">
            <v>10914</v>
          </cell>
          <cell r="F257" t="str">
            <v>รพ.โนนดินแดง</v>
          </cell>
          <cell r="G257">
            <v>20233142.588482134</v>
          </cell>
          <cell r="H257">
            <v>24655</v>
          </cell>
          <cell r="I257">
            <v>820.65068296419122</v>
          </cell>
        </row>
        <row r="258">
          <cell r="A258" t="str">
            <v>รพช.30 - 59/POP20,000 - &lt;25,000</v>
          </cell>
          <cell r="B258">
            <v>61</v>
          </cell>
          <cell r="C258">
            <v>11</v>
          </cell>
          <cell r="D258" t="str">
            <v>พังงา</v>
          </cell>
          <cell r="E258" t="str">
            <v>11352</v>
          </cell>
          <cell r="F258" t="str">
            <v>รพ.คุระบุรีชัยพัฒน์</v>
          </cell>
          <cell r="G258">
            <v>24577160.263868298</v>
          </cell>
          <cell r="H258">
            <v>29723</v>
          </cell>
          <cell r="I258">
            <v>826.87347387101897</v>
          </cell>
        </row>
        <row r="259">
          <cell r="A259" t="str">
            <v>รพช.30 - 59/POP20,000 - &lt;25,000</v>
          </cell>
          <cell r="B259">
            <v>62</v>
          </cell>
          <cell r="C259">
            <v>11</v>
          </cell>
          <cell r="D259" t="str">
            <v>พังงา</v>
          </cell>
          <cell r="E259" t="str">
            <v>11353</v>
          </cell>
          <cell r="F259" t="str">
            <v>รพ.ทับปุด</v>
          </cell>
          <cell r="G259">
            <v>24486895.000673629</v>
          </cell>
          <cell r="H259">
            <v>29374</v>
          </cell>
          <cell r="I259">
            <v>833.62480427158812</v>
          </cell>
        </row>
        <row r="260">
          <cell r="A260" t="str">
            <v>รพช.30 - 59/POP20,000 - &lt;25,000</v>
          </cell>
          <cell r="B260">
            <v>63</v>
          </cell>
          <cell r="C260">
            <v>12</v>
          </cell>
          <cell r="D260" t="str">
            <v>ปัตตานี</v>
          </cell>
          <cell r="E260" t="str">
            <v>11427</v>
          </cell>
          <cell r="F260" t="str">
            <v>รพ.ทุ่งยางแดง</v>
          </cell>
          <cell r="G260">
            <v>29181375.857530285</v>
          </cell>
          <cell r="H260">
            <v>34120</v>
          </cell>
          <cell r="I260">
            <v>855.25720567204826</v>
          </cell>
        </row>
        <row r="261">
          <cell r="A261" t="str">
            <v>รพช.30 - 59/POP20,000 - &lt;25,000</v>
          </cell>
          <cell r="B261">
            <v>64</v>
          </cell>
          <cell r="C261">
            <v>1</v>
          </cell>
          <cell r="D261" t="str">
            <v>พะเยา</v>
          </cell>
          <cell r="E261" t="str">
            <v>11188</v>
          </cell>
          <cell r="F261" t="str">
            <v>รพ.แม่ใจ</v>
          </cell>
          <cell r="G261">
            <v>32029623.594666924</v>
          </cell>
          <cell r="H261">
            <v>36051</v>
          </cell>
          <cell r="I261">
            <v>888.45312459202034</v>
          </cell>
        </row>
        <row r="262">
          <cell r="A262" t="str">
            <v>รพช.30 - 59/POP20,000 - &lt;25,000</v>
          </cell>
          <cell r="B262">
            <v>65</v>
          </cell>
          <cell r="C262">
            <v>6</v>
          </cell>
          <cell r="D262" t="str">
            <v>จันทบุรี</v>
          </cell>
          <cell r="E262" t="str">
            <v>10840</v>
          </cell>
          <cell r="F262" t="str">
            <v>รพ.แหลมสิงห์</v>
          </cell>
          <cell r="G262">
            <v>32870847.225277893</v>
          </cell>
          <cell r="H262">
            <v>36570</v>
          </cell>
          <cell r="I262">
            <v>898.84734004041275</v>
          </cell>
        </row>
        <row r="263">
          <cell r="A263" t="str">
            <v>รพช.30 - 59/POP20,000 - &lt;25,000</v>
          </cell>
          <cell r="B263">
            <v>66</v>
          </cell>
          <cell r="C263">
            <v>10</v>
          </cell>
          <cell r="D263" t="str">
            <v>ยโสธร</v>
          </cell>
          <cell r="E263" t="str">
            <v>10963</v>
          </cell>
          <cell r="F263" t="str">
            <v>รพ.ทรายมูล</v>
          </cell>
          <cell r="G263">
            <v>26567410.715310294</v>
          </cell>
          <cell r="H263">
            <v>28864</v>
          </cell>
          <cell r="I263">
            <v>920.43412954927567</v>
          </cell>
        </row>
        <row r="264">
          <cell r="A264" t="str">
            <v>รพช.30 - 59/POP20,000 - &lt;25,000</v>
          </cell>
          <cell r="B264">
            <v>67</v>
          </cell>
          <cell r="C264">
            <v>4</v>
          </cell>
          <cell r="D264" t="str">
            <v>ปทุมธานี</v>
          </cell>
          <cell r="E264" t="str">
            <v>10767</v>
          </cell>
          <cell r="F264" t="str">
            <v>รพ.สามโคก</v>
          </cell>
          <cell r="G264">
            <v>22342979.627700973</v>
          </cell>
          <cell r="H264">
            <v>23421</v>
          </cell>
          <cell r="I264">
            <v>953.97206044579536</v>
          </cell>
        </row>
        <row r="265">
          <cell r="A265" t="str">
            <v xml:space="preserve">รพช.30 - 59/POP20,000 - &lt;25,000 </v>
          </cell>
          <cell r="G265">
            <v>1596614527.6266665</v>
          </cell>
          <cell r="H265">
            <v>2447937</v>
          </cell>
          <cell r="I265">
            <v>671.0496075536546</v>
          </cell>
          <cell r="J265">
            <v>115.49726174835597</v>
          </cell>
        </row>
        <row r="266">
          <cell r="A266" t="str">
            <v>รพช.30 - 59/POP25,000 - &lt;30,000</v>
          </cell>
          <cell r="B266">
            <v>1</v>
          </cell>
          <cell r="C266">
            <v>9</v>
          </cell>
          <cell r="D266" t="str">
            <v>บุรีรัมย์</v>
          </cell>
          <cell r="E266" t="str">
            <v>23578</v>
          </cell>
          <cell r="F266" t="str">
            <v>รพ.แคนดงเฉลิมพระเกียรติ 80 พรรษา</v>
          </cell>
          <cell r="G266">
            <v>15218233.146857413</v>
          </cell>
          <cell r="H266">
            <v>37506</v>
          </cell>
          <cell r="I266">
            <v>405.75462984208963</v>
          </cell>
        </row>
        <row r="267">
          <cell r="A267" t="str">
            <v>รพช.30 - 59/POP25,000 - &lt;30,000</v>
          </cell>
          <cell r="B267">
            <v>2</v>
          </cell>
          <cell r="C267">
            <v>4</v>
          </cell>
          <cell r="D267" t="str">
            <v>พระนครศรีอยุธยา</v>
          </cell>
          <cell r="E267" t="str">
            <v>10768</v>
          </cell>
          <cell r="F267" t="str">
            <v>รพ.ท่าเรือ</v>
          </cell>
          <cell r="G267">
            <v>29802961.757305909</v>
          </cell>
          <cell r="H267">
            <v>66825</v>
          </cell>
          <cell r="I267">
            <v>445.98521148231811</v>
          </cell>
        </row>
        <row r="268">
          <cell r="A268" t="str">
            <v>รพช.30 - 59/POP25,000 - &lt;30,000</v>
          </cell>
          <cell r="B268">
            <v>3</v>
          </cell>
          <cell r="C268">
            <v>4</v>
          </cell>
          <cell r="D268" t="str">
            <v>พระนครศรีอยุธยา</v>
          </cell>
          <cell r="E268" t="str">
            <v>10779</v>
          </cell>
          <cell r="F268" t="str">
            <v>รพ.อุทัย</v>
          </cell>
          <cell r="G268">
            <v>38076833.202973761</v>
          </cell>
          <cell r="H268">
            <v>78432</v>
          </cell>
          <cell r="I268">
            <v>485.47573953199918</v>
          </cell>
        </row>
        <row r="269">
          <cell r="A269" t="str">
            <v>รพช.30 - 59/POP25,000 - &lt;30,000</v>
          </cell>
          <cell r="B269">
            <v>4</v>
          </cell>
          <cell r="C269">
            <v>9</v>
          </cell>
          <cell r="D269" t="str">
            <v>บุรีรัมย์</v>
          </cell>
          <cell r="E269" t="str">
            <v>10912</v>
          </cell>
          <cell r="F269" t="str">
            <v>รพ.ชำนิ</v>
          </cell>
          <cell r="G269">
            <v>21008923.783848476</v>
          </cell>
          <cell r="H269">
            <v>43232</v>
          </cell>
          <cell r="I269">
            <v>485.95771150648767</v>
          </cell>
        </row>
        <row r="270">
          <cell r="A270" t="str">
            <v>รพช.30 - 59/POP25,000 - &lt;30,000</v>
          </cell>
          <cell r="B270">
            <v>5</v>
          </cell>
          <cell r="C270">
            <v>4</v>
          </cell>
          <cell r="D270" t="str">
            <v>สระบุรี</v>
          </cell>
          <cell r="E270" t="str">
            <v>10809</v>
          </cell>
          <cell r="F270" t="str">
            <v>รพ.วิหารแดง</v>
          </cell>
          <cell r="G270">
            <v>25197598.90120174</v>
          </cell>
          <cell r="H270">
            <v>50176</v>
          </cell>
          <cell r="I270">
            <v>502.18428932560863</v>
          </cell>
        </row>
        <row r="271">
          <cell r="A271" t="str">
            <v>รพช.30 - 59/POP25,000 - &lt;30,000</v>
          </cell>
          <cell r="B271">
            <v>6</v>
          </cell>
          <cell r="C271">
            <v>9</v>
          </cell>
          <cell r="D271" t="str">
            <v>สุรินทร์</v>
          </cell>
          <cell r="E271" t="str">
            <v>22302</v>
          </cell>
          <cell r="F271" t="str">
            <v>รพ.พนมดงรักเฉลิมพระเกียรติ 80 พรรษา</v>
          </cell>
          <cell r="G271">
            <v>19674967.051055491</v>
          </cell>
          <cell r="H271">
            <v>38932</v>
          </cell>
          <cell r="I271">
            <v>505.36748821163803</v>
          </cell>
        </row>
        <row r="272">
          <cell r="A272" t="str">
            <v>รพช.30 - 59/POP25,000 - &lt;30,000</v>
          </cell>
          <cell r="B272">
            <v>7</v>
          </cell>
          <cell r="C272">
            <v>10</v>
          </cell>
          <cell r="D272" t="str">
            <v>ยโสธร</v>
          </cell>
          <cell r="E272" t="str">
            <v>10966</v>
          </cell>
          <cell r="F272" t="str">
            <v>รพ.ป่าติ้ว</v>
          </cell>
          <cell r="G272">
            <v>19007654.689965058</v>
          </cell>
          <cell r="H272">
            <v>37364</v>
          </cell>
          <cell r="I272">
            <v>508.71573412817304</v>
          </cell>
        </row>
        <row r="273">
          <cell r="A273" t="str">
            <v>รพช.30 - 59/POP25,000 - &lt;30,000</v>
          </cell>
          <cell r="B273">
            <v>8</v>
          </cell>
          <cell r="C273">
            <v>6</v>
          </cell>
          <cell r="D273" t="str">
            <v>ฉะเชิงเทรา</v>
          </cell>
          <cell r="E273" t="str">
            <v>10856</v>
          </cell>
          <cell r="F273" t="str">
            <v>รพ.แปลงยาว</v>
          </cell>
          <cell r="G273">
            <v>29670428.094213393</v>
          </cell>
          <cell r="H273">
            <v>57940</v>
          </cell>
          <cell r="I273">
            <v>512.08885216108717</v>
          </cell>
        </row>
        <row r="274">
          <cell r="A274" t="str">
            <v>รพช.30 - 59/POP25,000 - &lt;30,000</v>
          </cell>
          <cell r="B274">
            <v>9</v>
          </cell>
          <cell r="C274">
            <v>7</v>
          </cell>
          <cell r="D274" t="str">
            <v>ขอนแก่น</v>
          </cell>
          <cell r="E274" t="str">
            <v>11011</v>
          </cell>
          <cell r="F274" t="str">
            <v>รพ.เขาสวนกวาง</v>
          </cell>
          <cell r="G274">
            <v>22366289.190034695</v>
          </cell>
          <cell r="H274">
            <v>43641</v>
          </cell>
          <cell r="I274">
            <v>512.50634013965521</v>
          </cell>
        </row>
        <row r="275">
          <cell r="A275" t="str">
            <v>รพช.30 - 59/POP25,000 - &lt;30,000</v>
          </cell>
          <cell r="B275">
            <v>10</v>
          </cell>
          <cell r="C275">
            <v>7</v>
          </cell>
          <cell r="D275" t="str">
            <v>กาฬสินธุ์</v>
          </cell>
          <cell r="E275" t="str">
            <v>11077</v>
          </cell>
          <cell r="F275" t="str">
            <v>รพ.นามน</v>
          </cell>
          <cell r="G275">
            <v>21344673.94791406</v>
          </cell>
          <cell r="H275">
            <v>41176</v>
          </cell>
          <cell r="I275">
            <v>518.37657732451089</v>
          </cell>
        </row>
        <row r="276">
          <cell r="A276" t="str">
            <v>รพช.30 - 59/POP25,000 - &lt;30,000</v>
          </cell>
          <cell r="B276">
            <v>11</v>
          </cell>
          <cell r="C276">
            <v>9</v>
          </cell>
          <cell r="D276" t="str">
            <v>บุรีรัมย์</v>
          </cell>
          <cell r="E276" t="str">
            <v>11619</v>
          </cell>
          <cell r="F276" t="str">
            <v>รพ.เฉลิมพระเกียรติ</v>
          </cell>
          <cell r="G276">
            <v>22457655.475692824</v>
          </cell>
          <cell r="H276">
            <v>42885</v>
          </cell>
          <cell r="I276">
            <v>523.6715745760248</v>
          </cell>
        </row>
        <row r="277">
          <cell r="A277" t="str">
            <v>รพช.30 - 59/POP25,000 - &lt;30,000</v>
          </cell>
          <cell r="B277">
            <v>12</v>
          </cell>
          <cell r="C277">
            <v>4</v>
          </cell>
          <cell r="D277" t="str">
            <v>สระบุรี</v>
          </cell>
          <cell r="E277" t="str">
            <v>10811</v>
          </cell>
          <cell r="F277" t="str">
            <v>รพ.บ้านหมอ</v>
          </cell>
          <cell r="G277">
            <v>32008190.949193355</v>
          </cell>
          <cell r="H277">
            <v>60348</v>
          </cell>
          <cell r="I277">
            <v>530.39356646770989</v>
          </cell>
        </row>
        <row r="278">
          <cell r="A278" t="str">
            <v>รพช.30 - 59/POP25,000 - &lt;30,000</v>
          </cell>
          <cell r="B278">
            <v>13</v>
          </cell>
          <cell r="C278">
            <v>1</v>
          </cell>
          <cell r="D278" t="str">
            <v>เชียงราย</v>
          </cell>
          <cell r="E278" t="str">
            <v>11198</v>
          </cell>
          <cell r="F278" t="str">
            <v>รพ.เวียงแก่น</v>
          </cell>
          <cell r="G278">
            <v>25212668.122242596</v>
          </cell>
          <cell r="H278">
            <v>47221</v>
          </cell>
          <cell r="I278">
            <v>533.92914428416589</v>
          </cell>
        </row>
        <row r="279">
          <cell r="A279" t="str">
            <v>รพช.30 - 59/POP25,000 - &lt;30,000</v>
          </cell>
          <cell r="B279">
            <v>14</v>
          </cell>
          <cell r="C279">
            <v>1</v>
          </cell>
          <cell r="D279" t="str">
            <v>แม่ฮ่องสอน</v>
          </cell>
          <cell r="E279" t="str">
            <v>11206</v>
          </cell>
          <cell r="F279" t="str">
            <v>รพ.แม่ลาน้อย</v>
          </cell>
          <cell r="G279">
            <v>19350826.978124622</v>
          </cell>
          <cell r="H279">
            <v>35805</v>
          </cell>
          <cell r="I279">
            <v>540.45041134267899</v>
          </cell>
        </row>
        <row r="280">
          <cell r="A280" t="str">
            <v>รพช.30 - 59/POP25,000 - &lt;30,000</v>
          </cell>
          <cell r="B280">
            <v>15</v>
          </cell>
          <cell r="C280">
            <v>9</v>
          </cell>
          <cell r="D280" t="str">
            <v>ชัยภูมิ</v>
          </cell>
          <cell r="E280" t="str">
            <v>10976</v>
          </cell>
          <cell r="F280" t="str">
            <v>รพ.หนองบัวระเหว</v>
          </cell>
          <cell r="G280">
            <v>23692421.510533322</v>
          </cell>
          <cell r="H280">
            <v>43359</v>
          </cell>
          <cell r="I280">
            <v>546.42453724793745</v>
          </cell>
        </row>
        <row r="281">
          <cell r="A281" t="str">
            <v>รพช.30 - 59/POP25,000 - &lt;30,000</v>
          </cell>
          <cell r="B281">
            <v>16</v>
          </cell>
          <cell r="C281">
            <v>6</v>
          </cell>
          <cell r="D281" t="str">
            <v>ชลบุรี</v>
          </cell>
          <cell r="E281" t="str">
            <v>28006</v>
          </cell>
          <cell r="F281" t="str">
            <v>รพ.เกาะจันทร์</v>
          </cell>
          <cell r="G281">
            <v>20337751.586912137</v>
          </cell>
          <cell r="H281">
            <v>37129</v>
          </cell>
          <cell r="I281">
            <v>547.75920673630139</v>
          </cell>
        </row>
        <row r="282">
          <cell r="A282" t="str">
            <v>รพช.30 - 59/POP25,000 - &lt;30,000</v>
          </cell>
          <cell r="B282">
            <v>17</v>
          </cell>
          <cell r="C282">
            <v>6</v>
          </cell>
          <cell r="D282" t="str">
            <v>ระยอง</v>
          </cell>
          <cell r="E282" t="str">
            <v>23962</v>
          </cell>
          <cell r="F282" t="str">
            <v>รพ.นิคมพัฒนา</v>
          </cell>
          <cell r="G282">
            <v>24636567.431208622</v>
          </cell>
          <cell r="H282">
            <v>44093</v>
          </cell>
          <cell r="I282">
            <v>558.74101175262786</v>
          </cell>
        </row>
        <row r="283">
          <cell r="A283" t="str">
            <v>รพช.30 - 59/POP25,000 - &lt;30,000</v>
          </cell>
          <cell r="B283">
            <v>18</v>
          </cell>
          <cell r="C283">
            <v>10</v>
          </cell>
          <cell r="D283" t="str">
            <v>อำนาจเจริญ</v>
          </cell>
          <cell r="E283" t="str">
            <v>10990</v>
          </cell>
          <cell r="F283" t="str">
            <v>รพ.ลืออำนาจ</v>
          </cell>
          <cell r="G283">
            <v>24288670.36797395</v>
          </cell>
          <cell r="H283">
            <v>43402</v>
          </cell>
          <cell r="I283">
            <v>559.62099368632664</v>
          </cell>
        </row>
        <row r="284">
          <cell r="A284" t="str">
            <v>รพช.30 - 59/POP25,000 - &lt;30,000</v>
          </cell>
          <cell r="B284">
            <v>19</v>
          </cell>
          <cell r="C284">
            <v>4</v>
          </cell>
          <cell r="D284" t="str">
            <v>ลพบุรี</v>
          </cell>
          <cell r="E284" t="str">
            <v>10797</v>
          </cell>
          <cell r="F284" t="str">
            <v>รพ.หนองม่วง</v>
          </cell>
          <cell r="G284">
            <v>25673668.435963944</v>
          </cell>
          <cell r="H284">
            <v>45775</v>
          </cell>
          <cell r="I284">
            <v>560.86659608878085</v>
          </cell>
        </row>
        <row r="285">
          <cell r="A285" t="str">
            <v>รพช.30 - 59/POP25,000 - &lt;30,000</v>
          </cell>
          <cell r="B285">
            <v>20</v>
          </cell>
          <cell r="C285">
            <v>12</v>
          </cell>
          <cell r="D285" t="str">
            <v>พัทลุง</v>
          </cell>
          <cell r="E285" t="str">
            <v>11416</v>
          </cell>
          <cell r="F285" t="str">
            <v>รพ.ตะโหมด</v>
          </cell>
          <cell r="G285">
            <v>25692021.812525772</v>
          </cell>
          <cell r="H285">
            <v>45636</v>
          </cell>
          <cell r="I285">
            <v>562.97707539060764</v>
          </cell>
        </row>
        <row r="286">
          <cell r="A286" t="str">
            <v>รพช.30 - 59/POP25,000 - &lt;30,000</v>
          </cell>
          <cell r="B286">
            <v>21</v>
          </cell>
          <cell r="C286">
            <v>5</v>
          </cell>
          <cell r="D286" t="str">
            <v>กาญจนบุรี</v>
          </cell>
          <cell r="E286" t="str">
            <v>21948</v>
          </cell>
          <cell r="F286" t="str">
            <v>รพ.ห้วยกระเจาเฉลิมพระเกียรติ 80 พรรษา</v>
          </cell>
          <cell r="G286">
            <v>18552686.718813539</v>
          </cell>
          <cell r="H286">
            <v>32944</v>
          </cell>
          <cell r="I286">
            <v>563.15829039623418</v>
          </cell>
        </row>
        <row r="287">
          <cell r="A287" t="str">
            <v>รพช.30 - 59/POP25,000 - &lt;30,000</v>
          </cell>
          <cell r="B287">
            <v>22</v>
          </cell>
          <cell r="C287">
            <v>12</v>
          </cell>
          <cell r="D287" t="str">
            <v>พัทลุง</v>
          </cell>
          <cell r="E287" t="str">
            <v>11422</v>
          </cell>
          <cell r="F287" t="str">
            <v>รพ.ป่าพะยอม</v>
          </cell>
          <cell r="G287">
            <v>30347472.000533599</v>
          </cell>
          <cell r="H287">
            <v>53306</v>
          </cell>
          <cell r="I287">
            <v>569.30686978076767</v>
          </cell>
        </row>
        <row r="288">
          <cell r="A288" t="str">
            <v>รพช.30 - 59/POP25,000 - &lt;30,000</v>
          </cell>
          <cell r="B288">
            <v>23</v>
          </cell>
          <cell r="C288">
            <v>1</v>
          </cell>
          <cell r="D288" t="str">
            <v>ลำพูน</v>
          </cell>
          <cell r="E288" t="str">
            <v>11141</v>
          </cell>
          <cell r="F288" t="str">
            <v>รพ.บ้านโฮ่ง</v>
          </cell>
          <cell r="G288">
            <v>31224130.943490054</v>
          </cell>
          <cell r="H288">
            <v>54652</v>
          </cell>
          <cell r="I288">
            <v>571.32640971035016</v>
          </cell>
        </row>
        <row r="289">
          <cell r="A289" t="str">
            <v>รพช.30 - 59/POP25,000 - &lt;30,000</v>
          </cell>
          <cell r="B289">
            <v>24</v>
          </cell>
          <cell r="C289">
            <v>1</v>
          </cell>
          <cell r="D289" t="str">
            <v>ลำพูน</v>
          </cell>
          <cell r="E289" t="str">
            <v>11140</v>
          </cell>
          <cell r="F289" t="str">
            <v>รพ.แม่ทา</v>
          </cell>
          <cell r="G289">
            <v>25229738.79246432</v>
          </cell>
          <cell r="H289">
            <v>44049</v>
          </cell>
          <cell r="I289">
            <v>572.76530210593478</v>
          </cell>
        </row>
        <row r="290">
          <cell r="A290" t="str">
            <v>รพช.30 - 59/POP25,000 - &lt;30,000</v>
          </cell>
          <cell r="B290">
            <v>25</v>
          </cell>
          <cell r="C290">
            <v>8</v>
          </cell>
          <cell r="D290" t="str">
            <v>หนองบัวลำภู</v>
          </cell>
          <cell r="E290" t="str">
            <v>23367</v>
          </cell>
          <cell r="F290" t="str">
            <v>รพ.นาวังเฉลิมพระเกียรติ 80 พรรษา</v>
          </cell>
          <cell r="G290">
            <v>19700483.669287648</v>
          </cell>
          <cell r="H290">
            <v>34357</v>
          </cell>
          <cell r="I290">
            <v>573.40523530248993</v>
          </cell>
        </row>
        <row r="291">
          <cell r="A291" t="str">
            <v>รพช.30 - 59/POP25,000 - &lt;30,000</v>
          </cell>
          <cell r="B291">
            <v>26</v>
          </cell>
          <cell r="C291">
            <v>9</v>
          </cell>
          <cell r="D291" t="str">
            <v>นครราชสีมา</v>
          </cell>
          <cell r="E291" t="str">
            <v>24692</v>
          </cell>
          <cell r="F291" t="str">
            <v>รพ.เฉลิมพระเกียรติ</v>
          </cell>
          <cell r="G291">
            <v>23034977.945738669</v>
          </cell>
          <cell r="H291">
            <v>40167</v>
          </cell>
          <cell r="I291">
            <v>573.48016893814997</v>
          </cell>
        </row>
        <row r="292">
          <cell r="A292" t="str">
            <v>รพช.30 - 59/POP25,000 - &lt;30,000</v>
          </cell>
          <cell r="B292">
            <v>27</v>
          </cell>
          <cell r="C292">
            <v>1</v>
          </cell>
          <cell r="D292" t="str">
            <v>ลำปาง</v>
          </cell>
          <cell r="E292" t="str">
            <v>11148</v>
          </cell>
          <cell r="F292" t="str">
            <v>รพ.เสริมงาม</v>
          </cell>
          <cell r="G292">
            <v>26352872.652066931</v>
          </cell>
          <cell r="H292">
            <v>45826</v>
          </cell>
          <cell r="I292">
            <v>575.06377715853296</v>
          </cell>
        </row>
        <row r="293">
          <cell r="A293" t="str">
            <v>รพช.30 - 59/POP25,000 - &lt;30,000</v>
          </cell>
          <cell r="B293">
            <v>28</v>
          </cell>
          <cell r="C293">
            <v>11</v>
          </cell>
          <cell r="D293" t="str">
            <v>สุราษฎร์ธานี</v>
          </cell>
          <cell r="E293" t="str">
            <v>11358</v>
          </cell>
          <cell r="F293" t="str">
            <v>รพ.ดอนสัก</v>
          </cell>
          <cell r="G293">
            <v>28038430.860856801</v>
          </cell>
          <cell r="H293">
            <v>48467</v>
          </cell>
          <cell r="I293">
            <v>578.50559887875875</v>
          </cell>
        </row>
        <row r="294">
          <cell r="A294" t="str">
            <v>รพช.30 - 59/POP25,000 - &lt;30,000</v>
          </cell>
          <cell r="B294">
            <v>29</v>
          </cell>
          <cell r="C294">
            <v>8</v>
          </cell>
          <cell r="D294" t="str">
            <v>อุดรธานี</v>
          </cell>
          <cell r="E294" t="str">
            <v>11019</v>
          </cell>
          <cell r="F294" t="str">
            <v>รพ.ทุ่งฝน</v>
          </cell>
          <cell r="G294">
            <v>23190738.875567574</v>
          </cell>
          <cell r="H294">
            <v>39905</v>
          </cell>
          <cell r="I294">
            <v>581.1487000518124</v>
          </cell>
        </row>
        <row r="295">
          <cell r="A295" t="str">
            <v>รพช.30 - 59/POP25,000 - &lt;30,000</v>
          </cell>
          <cell r="B295">
            <v>30</v>
          </cell>
          <cell r="C295">
            <v>10</v>
          </cell>
          <cell r="D295" t="str">
            <v>ศรีสะเกษ</v>
          </cell>
          <cell r="E295" t="str">
            <v>23125</v>
          </cell>
          <cell r="F295" t="str">
            <v>รพ.เบญจลักษ์เฉลิมพระเกียรติ 80 พรรษา</v>
          </cell>
          <cell r="G295">
            <v>20363977.632109024</v>
          </cell>
          <cell r="H295">
            <v>34907</v>
          </cell>
          <cell r="I295">
            <v>583.37805116764616</v>
          </cell>
        </row>
        <row r="296">
          <cell r="A296" t="str">
            <v>รพช.30 - 59/POP25,000 - &lt;30,000</v>
          </cell>
          <cell r="B296">
            <v>31</v>
          </cell>
          <cell r="C296">
            <v>5</v>
          </cell>
          <cell r="D296" t="str">
            <v>กาญจนบุรี</v>
          </cell>
          <cell r="E296" t="str">
            <v>11287</v>
          </cell>
          <cell r="F296" t="str">
            <v>รพ.ด่านมะขามเตี้ย</v>
          </cell>
          <cell r="G296">
            <v>26156837.454657599</v>
          </cell>
          <cell r="H296">
            <v>44458</v>
          </cell>
          <cell r="I296">
            <v>588.34939616396593</v>
          </cell>
        </row>
        <row r="297">
          <cell r="A297" t="str">
            <v>รพช.30 - 59/POP25,000 - &lt;30,000</v>
          </cell>
          <cell r="B297">
            <v>32</v>
          </cell>
          <cell r="C297">
            <v>8</v>
          </cell>
          <cell r="D297" t="str">
            <v>เลย</v>
          </cell>
          <cell r="E297" t="str">
            <v>11037</v>
          </cell>
          <cell r="F297" t="str">
            <v>รพ.ภูกระดึง</v>
          </cell>
          <cell r="G297">
            <v>25487673.11029125</v>
          </cell>
          <cell r="H297">
            <v>43097</v>
          </cell>
          <cell r="I297">
            <v>591.40248997125673</v>
          </cell>
        </row>
        <row r="298">
          <cell r="A298" t="str">
            <v>รพช.30 - 59/POP25,000 - &lt;30,000</v>
          </cell>
          <cell r="B298">
            <v>33</v>
          </cell>
          <cell r="C298">
            <v>3</v>
          </cell>
          <cell r="D298" t="str">
            <v>นครสวรรค์</v>
          </cell>
          <cell r="E298" t="str">
            <v>11209</v>
          </cell>
          <cell r="F298" t="str">
            <v>รพ.โกรกพระ</v>
          </cell>
          <cell r="G298">
            <v>30451297.774097342</v>
          </cell>
          <cell r="H298">
            <v>51452</v>
          </cell>
          <cell r="I298">
            <v>591.83895230695293</v>
          </cell>
        </row>
        <row r="299">
          <cell r="A299" t="str">
            <v>รพช.30 - 59/POP25,000 - &lt;30,000</v>
          </cell>
          <cell r="B299">
            <v>34</v>
          </cell>
          <cell r="C299">
            <v>7</v>
          </cell>
          <cell r="D299" t="str">
            <v>ขอนแก่น</v>
          </cell>
          <cell r="E299" t="str">
            <v>11006</v>
          </cell>
          <cell r="F299" t="str">
            <v>รพ.แวงน้อย</v>
          </cell>
          <cell r="G299">
            <v>19865270.082939941</v>
          </cell>
          <cell r="H299">
            <v>33517</v>
          </cell>
          <cell r="I299">
            <v>592.69236754303608</v>
          </cell>
        </row>
        <row r="300">
          <cell r="A300" t="str">
            <v>รพช.30 - 59/POP25,000 - &lt;30,000</v>
          </cell>
          <cell r="B300">
            <v>35</v>
          </cell>
          <cell r="C300">
            <v>9</v>
          </cell>
          <cell r="D300" t="str">
            <v>บุรีรัมย์</v>
          </cell>
          <cell r="E300" t="str">
            <v>10910</v>
          </cell>
          <cell r="F300" t="str">
            <v>รพ.ห้วยราช</v>
          </cell>
          <cell r="G300">
            <v>23067311.982977271</v>
          </cell>
          <cell r="H300">
            <v>38300</v>
          </cell>
          <cell r="I300">
            <v>602.27968623961544</v>
          </cell>
        </row>
        <row r="301">
          <cell r="A301" t="str">
            <v>รพช.30 - 59/POP25,000 - &lt;30,000</v>
          </cell>
          <cell r="B301">
            <v>36</v>
          </cell>
          <cell r="C301">
            <v>4</v>
          </cell>
          <cell r="D301" t="str">
            <v>พระนครศรีอยุธยา</v>
          </cell>
          <cell r="E301" t="str">
            <v>10774</v>
          </cell>
          <cell r="F301" t="str">
            <v>รพ.ผักไห่</v>
          </cell>
          <cell r="G301">
            <v>26819482.710277058</v>
          </cell>
          <cell r="H301">
            <v>43673</v>
          </cell>
          <cell r="I301">
            <v>614.09755936796319</v>
          </cell>
        </row>
        <row r="302">
          <cell r="A302" t="str">
            <v>รพช.30 - 59/POP25,000 - &lt;30,000</v>
          </cell>
          <cell r="B302">
            <v>37</v>
          </cell>
          <cell r="C302">
            <v>3</v>
          </cell>
          <cell r="D302" t="str">
            <v>อุทัยธานี</v>
          </cell>
          <cell r="E302" t="str">
            <v>11222</v>
          </cell>
          <cell r="F302" t="str">
            <v>รพ.สว่างอารมณ์</v>
          </cell>
          <cell r="G302">
            <v>25834762.633012384</v>
          </cell>
          <cell r="H302">
            <v>41896</v>
          </cell>
          <cell r="I302">
            <v>616.64031489909257</v>
          </cell>
        </row>
        <row r="303">
          <cell r="A303" t="str">
            <v>รพช.30 - 59/POP25,000 - &lt;30,000</v>
          </cell>
          <cell r="B303">
            <v>38</v>
          </cell>
          <cell r="C303">
            <v>4</v>
          </cell>
          <cell r="D303" t="str">
            <v>พระนครศรีอยุธยา</v>
          </cell>
          <cell r="E303" t="str">
            <v>10769</v>
          </cell>
          <cell r="F303" t="str">
            <v>รพ.สมเด็จพระสังฆราช(นครหลวง)</v>
          </cell>
          <cell r="G303">
            <v>25249846.106567848</v>
          </cell>
          <cell r="H303">
            <v>40767</v>
          </cell>
          <cell r="I303">
            <v>619.36973793921186</v>
          </cell>
        </row>
        <row r="304">
          <cell r="A304" t="str">
            <v>รพช.30 - 59/POP25,000 - &lt;30,000</v>
          </cell>
          <cell r="B304">
            <v>39</v>
          </cell>
          <cell r="C304">
            <v>11</v>
          </cell>
          <cell r="D304" t="str">
            <v>ชุมพร</v>
          </cell>
          <cell r="E304" t="str">
            <v>11381</v>
          </cell>
          <cell r="F304" t="str">
            <v>รพ.ละแม</v>
          </cell>
          <cell r="G304">
            <v>28805586.845249075</v>
          </cell>
          <cell r="H304">
            <v>45770</v>
          </cell>
          <cell r="I304">
            <v>629.35518560736455</v>
          </cell>
        </row>
        <row r="305">
          <cell r="A305" t="str">
            <v>รพช.30 - 59/POP25,000 - &lt;30,000</v>
          </cell>
          <cell r="B305">
            <v>40</v>
          </cell>
          <cell r="C305">
            <v>7</v>
          </cell>
          <cell r="D305" t="str">
            <v>ขอนแก่น</v>
          </cell>
          <cell r="E305" t="str">
            <v>10996</v>
          </cell>
          <cell r="F305" t="str">
            <v>รพ.พระยืน</v>
          </cell>
          <cell r="G305">
            <v>26886983.41059259</v>
          </cell>
          <cell r="H305">
            <v>42559</v>
          </cell>
          <cell r="I305">
            <v>631.75787519896119</v>
          </cell>
        </row>
        <row r="306">
          <cell r="A306" t="str">
            <v>รพช.30 - 59/POP25,000 - &lt;30,000</v>
          </cell>
          <cell r="B306">
            <v>41</v>
          </cell>
          <cell r="C306">
            <v>6</v>
          </cell>
          <cell r="D306" t="str">
            <v>จันทบุรี</v>
          </cell>
          <cell r="E306" t="str">
            <v>10843</v>
          </cell>
          <cell r="F306" t="str">
            <v>รพ.นายายอาม</v>
          </cell>
          <cell r="G306">
            <v>27366977.344358072</v>
          </cell>
          <cell r="H306">
            <v>43054</v>
          </cell>
          <cell r="I306">
            <v>635.64308413522724</v>
          </cell>
        </row>
        <row r="307">
          <cell r="A307" t="str">
            <v>รพช.30 - 59/POP25,000 - &lt;30,000</v>
          </cell>
          <cell r="B307">
            <v>42</v>
          </cell>
          <cell r="C307">
            <v>4</v>
          </cell>
          <cell r="D307" t="str">
            <v>ปทุมธานี</v>
          </cell>
          <cell r="E307" t="str">
            <v>10765</v>
          </cell>
          <cell r="F307" t="str">
            <v>รพ.ลาดหลุมแก้ว</v>
          </cell>
          <cell r="G307">
            <v>30459014.855226703</v>
          </cell>
          <cell r="H307">
            <v>47634</v>
          </cell>
          <cell r="I307">
            <v>639.43852826188652</v>
          </cell>
        </row>
        <row r="308">
          <cell r="A308" t="str">
            <v>รพช.30 - 59/POP25,000 - &lt;30,000</v>
          </cell>
          <cell r="B308">
            <v>43</v>
          </cell>
          <cell r="C308">
            <v>5</v>
          </cell>
          <cell r="D308" t="str">
            <v>ราชบุรี</v>
          </cell>
          <cell r="E308" t="str">
            <v>11274</v>
          </cell>
          <cell r="F308" t="str">
            <v>รพ.บางแพ</v>
          </cell>
          <cell r="G308">
            <v>33372325.768993434</v>
          </cell>
          <cell r="H308">
            <v>51627</v>
          </cell>
          <cell r="I308">
            <v>646.41226042561902</v>
          </cell>
        </row>
        <row r="309">
          <cell r="A309" t="str">
            <v>รพช.30 - 59/POP25,000 - &lt;30,000</v>
          </cell>
          <cell r="B309">
            <v>44</v>
          </cell>
          <cell r="C309">
            <v>1</v>
          </cell>
          <cell r="D309" t="str">
            <v>ลำปาง</v>
          </cell>
          <cell r="E309" t="str">
            <v>11157</v>
          </cell>
          <cell r="F309" t="str">
            <v>รพ.เมืองปาน</v>
          </cell>
          <cell r="G309">
            <v>23755921.306898158</v>
          </cell>
          <cell r="H309">
            <v>36652</v>
          </cell>
          <cell r="I309">
            <v>648.148022124254</v>
          </cell>
        </row>
        <row r="310">
          <cell r="A310" t="str">
            <v>รพช.30 - 59/POP25,000 - &lt;30,000</v>
          </cell>
          <cell r="B310">
            <v>45</v>
          </cell>
          <cell r="C310">
            <v>6</v>
          </cell>
          <cell r="D310" t="str">
            <v>ระยอง</v>
          </cell>
          <cell r="E310" t="str">
            <v>10830</v>
          </cell>
          <cell r="F310" t="str">
            <v>รพ.วังจันทร์</v>
          </cell>
          <cell r="G310">
            <v>37758131.376811154</v>
          </cell>
          <cell r="H310">
            <v>58163</v>
          </cell>
          <cell r="I310">
            <v>649.17785150028635</v>
          </cell>
        </row>
        <row r="311">
          <cell r="A311" t="str">
            <v>รพช.30 - 59/POP25,000 - &lt;30,000</v>
          </cell>
          <cell r="B311">
            <v>46</v>
          </cell>
          <cell r="C311">
            <v>8</v>
          </cell>
          <cell r="D311" t="str">
            <v>สกลนคร</v>
          </cell>
          <cell r="E311" t="str">
            <v>11099</v>
          </cell>
          <cell r="F311" t="str">
            <v>รพ.ส่องดาว</v>
          </cell>
          <cell r="G311">
            <v>22932370.483636029</v>
          </cell>
          <cell r="H311">
            <v>34523</v>
          </cell>
          <cell r="I311">
            <v>664.26354846438687</v>
          </cell>
        </row>
        <row r="312">
          <cell r="A312" t="str">
            <v>รพช.30 - 59/POP25,000 - &lt;30,000</v>
          </cell>
          <cell r="B312">
            <v>47</v>
          </cell>
          <cell r="C312">
            <v>7</v>
          </cell>
          <cell r="D312" t="str">
            <v>มหาสารคาม</v>
          </cell>
          <cell r="E312" t="str">
            <v>11060</v>
          </cell>
          <cell r="F312" t="str">
            <v>รพ.ยางสีสุราช</v>
          </cell>
          <cell r="G312">
            <v>21806821.63503854</v>
          </cell>
          <cell r="H312">
            <v>32660</v>
          </cell>
          <cell r="I312">
            <v>667.69202801710162</v>
          </cell>
        </row>
        <row r="313">
          <cell r="A313" t="str">
            <v>รพช.30 - 59/POP25,000 - &lt;30,000</v>
          </cell>
          <cell r="B313">
            <v>48</v>
          </cell>
          <cell r="C313">
            <v>2</v>
          </cell>
          <cell r="D313" t="str">
            <v>ตาก</v>
          </cell>
          <cell r="E313" t="str">
            <v>11239</v>
          </cell>
          <cell r="F313" t="str">
            <v>รพ.สามเงา</v>
          </cell>
          <cell r="G313">
            <v>28295069.140595011</v>
          </cell>
          <cell r="H313">
            <v>41613</v>
          </cell>
          <cell r="I313">
            <v>679.9574445628773</v>
          </cell>
        </row>
        <row r="314">
          <cell r="A314" t="str">
            <v>รพช.30 - 59/POP25,000 - &lt;30,000</v>
          </cell>
          <cell r="B314">
            <v>49</v>
          </cell>
          <cell r="C314">
            <v>6</v>
          </cell>
          <cell r="D314" t="str">
            <v>สระแก้ว</v>
          </cell>
          <cell r="E314" t="str">
            <v>10866</v>
          </cell>
          <cell r="F314" t="str">
            <v>รพ.คลองหาด</v>
          </cell>
          <cell r="G314">
            <v>24839910.400912732</v>
          </cell>
          <cell r="H314">
            <v>36527</v>
          </cell>
          <cell r="I314">
            <v>680.04244533941278</v>
          </cell>
        </row>
        <row r="315">
          <cell r="A315" t="str">
            <v>รพช.30 - 59/POP25,000 - &lt;30,000</v>
          </cell>
          <cell r="B315">
            <v>50</v>
          </cell>
          <cell r="C315">
            <v>8</v>
          </cell>
          <cell r="D315" t="str">
            <v>สกลนคร</v>
          </cell>
          <cell r="E315" t="str">
            <v>11103</v>
          </cell>
          <cell r="F315" t="str">
            <v>รพ.โพนนาแก้ว</v>
          </cell>
          <cell r="G315">
            <v>20851406.552657727</v>
          </cell>
          <cell r="H315">
            <v>30608</v>
          </cell>
          <cell r="I315">
            <v>681.2404127240502</v>
          </cell>
        </row>
        <row r="316">
          <cell r="A316" t="str">
            <v>รพช.30 - 59/POP25,000 - &lt;30,000</v>
          </cell>
          <cell r="B316">
            <v>51</v>
          </cell>
          <cell r="C316">
            <v>12</v>
          </cell>
          <cell r="D316" t="str">
            <v>สงขลา</v>
          </cell>
          <cell r="E316" t="str">
            <v>11397</v>
          </cell>
          <cell r="F316" t="str">
            <v>รพ.ควนเนียง</v>
          </cell>
          <cell r="G316">
            <v>29718429.335014526</v>
          </cell>
          <cell r="H316">
            <v>43361</v>
          </cell>
          <cell r="I316">
            <v>685.37232386279209</v>
          </cell>
        </row>
        <row r="317">
          <cell r="A317" t="str">
            <v>รพช.30 - 59/POP25,000 - &lt;30,000</v>
          </cell>
          <cell r="B317">
            <v>52</v>
          </cell>
          <cell r="C317">
            <v>1</v>
          </cell>
          <cell r="D317" t="str">
            <v>ลำปาง</v>
          </cell>
          <cell r="E317" t="str">
            <v>11150</v>
          </cell>
          <cell r="F317" t="str">
            <v>รพ.แจ้ห่ม</v>
          </cell>
          <cell r="G317">
            <v>36324112.824712195</v>
          </cell>
          <cell r="H317">
            <v>52298</v>
          </cell>
          <cell r="I317">
            <v>694.56026663949285</v>
          </cell>
        </row>
        <row r="318">
          <cell r="A318" t="str">
            <v>รพช.30 - 59/POP25,000 - &lt;30,000</v>
          </cell>
          <cell r="B318">
            <v>53</v>
          </cell>
          <cell r="C318">
            <v>11</v>
          </cell>
          <cell r="D318" t="str">
            <v>นครศรีธรรมราช</v>
          </cell>
          <cell r="E318" t="str">
            <v>11660</v>
          </cell>
          <cell r="F318" t="str">
            <v>รพ.จุฬาภรณ์</v>
          </cell>
          <cell r="G318">
            <v>25573844.500996437</v>
          </cell>
          <cell r="H318">
            <v>36536</v>
          </cell>
          <cell r="I318">
            <v>699.96289963314098</v>
          </cell>
        </row>
        <row r="319">
          <cell r="A319" t="str">
            <v>รพช.30 - 59/POP25,000 - &lt;30,000</v>
          </cell>
          <cell r="B319">
            <v>54</v>
          </cell>
          <cell r="C319">
            <v>1</v>
          </cell>
          <cell r="D319" t="str">
            <v>เชียงใหม่</v>
          </cell>
          <cell r="E319" t="str">
            <v>11138</v>
          </cell>
          <cell r="F319" t="str">
            <v>รพ.แม่วาง</v>
          </cell>
          <cell r="G319">
            <v>24855711.193847347</v>
          </cell>
          <cell r="H319">
            <v>35135</v>
          </cell>
          <cell r="I319">
            <v>707.43450103450539</v>
          </cell>
        </row>
        <row r="320">
          <cell r="A320" t="str">
            <v>รพช.30 - 59/POP25,000 - &lt;30,000</v>
          </cell>
          <cell r="B320">
            <v>55</v>
          </cell>
          <cell r="C320">
            <v>2</v>
          </cell>
          <cell r="D320" t="str">
            <v>อุตรดิตถ์</v>
          </cell>
          <cell r="E320" t="str">
            <v>11160</v>
          </cell>
          <cell r="F320" t="str">
            <v>รพ.น้ำปาด</v>
          </cell>
          <cell r="G320">
            <v>31947136.700569637</v>
          </cell>
          <cell r="H320">
            <v>44800</v>
          </cell>
          <cell r="I320">
            <v>713.10572992342941</v>
          </cell>
        </row>
        <row r="321">
          <cell r="A321" t="str">
            <v>รพช.30 - 59/POP25,000 - &lt;30,000</v>
          </cell>
          <cell r="B321">
            <v>56</v>
          </cell>
          <cell r="C321">
            <v>9</v>
          </cell>
          <cell r="D321" t="str">
            <v>นครราชสีมา</v>
          </cell>
          <cell r="E321" t="str">
            <v>10892</v>
          </cell>
          <cell r="F321" t="str">
            <v>รพ.แก้งสนามนาง</v>
          </cell>
          <cell r="G321">
            <v>28182658.82218859</v>
          </cell>
          <cell r="H321">
            <v>39336</v>
          </cell>
          <cell r="I321">
            <v>716.45970160129627</v>
          </cell>
        </row>
        <row r="322">
          <cell r="A322" t="str">
            <v>รพช.30 - 59/POP25,000 - &lt;30,000</v>
          </cell>
          <cell r="B322">
            <v>57</v>
          </cell>
          <cell r="C322">
            <v>12</v>
          </cell>
          <cell r="D322" t="str">
            <v>พัทลุง</v>
          </cell>
          <cell r="E322" t="str">
            <v>11414</v>
          </cell>
          <cell r="F322" t="str">
            <v>รพ.กงหรา</v>
          </cell>
          <cell r="G322">
            <v>23952173.284199361</v>
          </cell>
          <cell r="H322">
            <v>33339</v>
          </cell>
          <cell r="I322">
            <v>718.44306320523594</v>
          </cell>
        </row>
        <row r="323">
          <cell r="A323" t="str">
            <v>รพช.30 - 59/POP25,000 - &lt;30,000</v>
          </cell>
          <cell r="B323">
            <v>58</v>
          </cell>
          <cell r="C323">
            <v>3</v>
          </cell>
          <cell r="D323" t="str">
            <v>นครสวรรค์</v>
          </cell>
          <cell r="E323" t="str">
            <v>11213</v>
          </cell>
          <cell r="F323" t="str">
            <v>รพ.เก้าเลี้ยว</v>
          </cell>
          <cell r="G323">
            <v>31267118.383638598</v>
          </cell>
          <cell r="H323">
            <v>43478</v>
          </cell>
          <cell r="I323">
            <v>719.14803771191407</v>
          </cell>
        </row>
        <row r="324">
          <cell r="A324" t="str">
            <v>รพช.30 - 59/POP25,000 - &lt;30,000</v>
          </cell>
          <cell r="B324">
            <v>59</v>
          </cell>
          <cell r="C324">
            <v>7</v>
          </cell>
          <cell r="D324" t="str">
            <v>กาฬสินธุ์</v>
          </cell>
          <cell r="E324" t="str">
            <v>11083</v>
          </cell>
          <cell r="F324" t="str">
            <v>รพ.สหัสขันธ์</v>
          </cell>
          <cell r="G324">
            <v>23757106.907276332</v>
          </cell>
          <cell r="H324">
            <v>32897</v>
          </cell>
          <cell r="I324">
            <v>722.1663649352929</v>
          </cell>
        </row>
        <row r="325">
          <cell r="A325" t="str">
            <v>รพช.30 - 59/POP25,000 - &lt;30,000</v>
          </cell>
          <cell r="B325">
            <v>60</v>
          </cell>
          <cell r="C325">
            <v>7</v>
          </cell>
          <cell r="D325" t="str">
            <v>กาฬสินธุ์</v>
          </cell>
          <cell r="E325" t="str">
            <v>11085</v>
          </cell>
          <cell r="F325" t="str">
            <v>รพ.ท่าคันโท</v>
          </cell>
          <cell r="G325">
            <v>29435250.922404129</v>
          </cell>
          <cell r="H325">
            <v>40335</v>
          </cell>
          <cell r="I325">
            <v>729.76945388382615</v>
          </cell>
        </row>
        <row r="326">
          <cell r="A326" t="str">
            <v>รพช.30 - 59/POP25,000 - &lt;30,000</v>
          </cell>
          <cell r="B326">
            <v>61</v>
          </cell>
          <cell r="C326">
            <v>6</v>
          </cell>
          <cell r="D326" t="str">
            <v>ตราด</v>
          </cell>
          <cell r="E326" t="str">
            <v>10847</v>
          </cell>
          <cell r="F326" t="str">
            <v>รพ.บ่อไร่</v>
          </cell>
          <cell r="G326">
            <v>29013706.058312032</v>
          </cell>
          <cell r="H326">
            <v>39704</v>
          </cell>
          <cell r="I326">
            <v>730.75020295970262</v>
          </cell>
        </row>
        <row r="327">
          <cell r="A327" t="str">
            <v>รพช.30 - 59/POP25,000 - &lt;30,000</v>
          </cell>
          <cell r="B327">
            <v>62</v>
          </cell>
          <cell r="C327">
            <v>10</v>
          </cell>
          <cell r="D327" t="str">
            <v>ศรีสะเกษ</v>
          </cell>
          <cell r="E327" t="str">
            <v>10927</v>
          </cell>
          <cell r="F327" t="str">
            <v>รพ.ยางชุมน้อย</v>
          </cell>
          <cell r="G327">
            <v>27715676.711976279</v>
          </cell>
          <cell r="H327">
            <v>37513</v>
          </cell>
          <cell r="I327">
            <v>738.82858507654089</v>
          </cell>
        </row>
        <row r="328">
          <cell r="A328" t="str">
            <v>รพช.30 - 59/POP25,000 - &lt;30,000</v>
          </cell>
          <cell r="B328">
            <v>63</v>
          </cell>
          <cell r="C328">
            <v>8</v>
          </cell>
          <cell r="D328" t="str">
            <v>นครพนม</v>
          </cell>
          <cell r="E328" t="str">
            <v>11106</v>
          </cell>
          <cell r="F328" t="str">
            <v>รพ.บ้านแพง</v>
          </cell>
          <cell r="G328">
            <v>27842374.984864276</v>
          </cell>
          <cell r="H328">
            <v>37487</v>
          </cell>
          <cell r="I328">
            <v>742.72080947699942</v>
          </cell>
        </row>
        <row r="329">
          <cell r="A329" t="str">
            <v>รพช.30 - 59/POP25,000 - &lt;30,000</v>
          </cell>
          <cell r="B329">
            <v>64</v>
          </cell>
          <cell r="C329">
            <v>8</v>
          </cell>
          <cell r="D329" t="str">
            <v>สกลนคร</v>
          </cell>
          <cell r="E329" t="str">
            <v>21323</v>
          </cell>
          <cell r="F329" t="str">
            <v>รพ.พระอาจารย์แบน ธนากโร</v>
          </cell>
          <cell r="G329">
            <v>21631093.289425187</v>
          </cell>
          <cell r="H329">
            <v>29107</v>
          </cell>
          <cell r="I329">
            <v>743.15777268097668</v>
          </cell>
        </row>
        <row r="330">
          <cell r="A330" t="str">
            <v>รพช.30 - 59/POP25,000 - &lt;30,000</v>
          </cell>
          <cell r="B330">
            <v>65</v>
          </cell>
          <cell r="C330">
            <v>4</v>
          </cell>
          <cell r="D330" t="str">
            <v>นครนายก</v>
          </cell>
          <cell r="E330" t="str">
            <v>10865</v>
          </cell>
          <cell r="F330" t="str">
            <v>รพ.องครักษ์</v>
          </cell>
          <cell r="G330">
            <v>36081912.396899715</v>
          </cell>
          <cell r="H330">
            <v>48397</v>
          </cell>
          <cell r="I330">
            <v>745.5402689608801</v>
          </cell>
        </row>
        <row r="331">
          <cell r="A331" t="str">
            <v>รพช.30 - 59/POP25,000 - &lt;30,000</v>
          </cell>
          <cell r="B331">
            <v>66</v>
          </cell>
          <cell r="C331">
            <v>10</v>
          </cell>
          <cell r="D331" t="str">
            <v>อุบลราชธานี</v>
          </cell>
          <cell r="E331" t="str">
            <v>10945</v>
          </cell>
          <cell r="F331" t="str">
            <v>รพ.โขงเจียม</v>
          </cell>
          <cell r="G331">
            <v>23993234.177598491</v>
          </cell>
          <cell r="H331">
            <v>32134</v>
          </cell>
          <cell r="I331">
            <v>746.66192125469877</v>
          </cell>
        </row>
        <row r="332">
          <cell r="A332" t="str">
            <v>รพช.30 - 59/POP25,000 - &lt;30,000</v>
          </cell>
          <cell r="B332">
            <v>67</v>
          </cell>
          <cell r="C332">
            <v>7</v>
          </cell>
          <cell r="D332" t="str">
            <v>มหาสารคาม</v>
          </cell>
          <cell r="E332" t="str">
            <v>11059</v>
          </cell>
          <cell r="F332" t="str">
            <v>รพ.นาดูน</v>
          </cell>
          <cell r="G332">
            <v>21119995.692531567</v>
          </cell>
          <cell r="H332">
            <v>28186</v>
          </cell>
          <cell r="I332">
            <v>749.30801435221622</v>
          </cell>
        </row>
        <row r="333">
          <cell r="A333" t="str">
            <v>รพช.30 - 59/POP25,000 - &lt;30,000</v>
          </cell>
          <cell r="B333">
            <v>68</v>
          </cell>
          <cell r="C333">
            <v>2</v>
          </cell>
          <cell r="D333" t="str">
            <v>อุตรดิตถ์</v>
          </cell>
          <cell r="E333" t="str">
            <v>11158</v>
          </cell>
          <cell r="F333" t="str">
            <v>รพ.ตรอน</v>
          </cell>
          <cell r="G333">
            <v>32365983.739044964</v>
          </cell>
          <cell r="H333">
            <v>43176</v>
          </cell>
          <cell r="I333">
            <v>749.62904713370767</v>
          </cell>
        </row>
        <row r="334">
          <cell r="A334" t="str">
            <v>รพช.30 - 59/POP25,000 - &lt;30,000</v>
          </cell>
          <cell r="B334">
            <v>69</v>
          </cell>
          <cell r="C334">
            <v>2</v>
          </cell>
          <cell r="D334" t="str">
            <v>เพชรบูรณ์</v>
          </cell>
          <cell r="E334" t="str">
            <v>11271</v>
          </cell>
          <cell r="F334" t="str">
            <v>รพ.วังโป่ง</v>
          </cell>
          <cell r="G334">
            <v>30012124.280687977</v>
          </cell>
          <cell r="H334">
            <v>39045</v>
          </cell>
          <cell r="I334">
            <v>768.65473890864325</v>
          </cell>
        </row>
        <row r="335">
          <cell r="A335" t="str">
            <v>รพช.30 - 59/POP25,000 - &lt;30,000</v>
          </cell>
          <cell r="B335">
            <v>70</v>
          </cell>
          <cell r="C335">
            <v>2</v>
          </cell>
          <cell r="D335" t="str">
            <v>พิษณุโลก</v>
          </cell>
          <cell r="E335" t="str">
            <v>11255</v>
          </cell>
          <cell r="F335" t="str">
            <v>รพ.วัดโบสถ์</v>
          </cell>
          <cell r="G335">
            <v>38299983.182941958</v>
          </cell>
          <cell r="H335">
            <v>48537</v>
          </cell>
          <cell r="I335">
            <v>789.08838994873929</v>
          </cell>
        </row>
        <row r="336">
          <cell r="A336" t="str">
            <v>รพช.30 - 59/POP25,000 - &lt;30,000</v>
          </cell>
          <cell r="B336">
            <v>71</v>
          </cell>
          <cell r="C336">
            <v>6</v>
          </cell>
          <cell r="D336" t="str">
            <v>จันทบุรี</v>
          </cell>
          <cell r="E336" t="str">
            <v>10839</v>
          </cell>
          <cell r="F336" t="str">
            <v>รพ.มะขาม</v>
          </cell>
          <cell r="G336">
            <v>28473442.974360339</v>
          </cell>
          <cell r="H336">
            <v>36052</v>
          </cell>
          <cell r="I336">
            <v>789.78816638079275</v>
          </cell>
        </row>
        <row r="337">
          <cell r="A337" t="str">
            <v>รพช.30 - 59/POP25,000 - &lt;30,000</v>
          </cell>
          <cell r="B337">
            <v>72</v>
          </cell>
          <cell r="C337">
            <v>1</v>
          </cell>
          <cell r="D337" t="str">
            <v>แพร่</v>
          </cell>
          <cell r="E337" t="str">
            <v>11452</v>
          </cell>
          <cell r="F337" t="str">
            <v>รพ.สมเด็จพระยุพราชเด่นชัย</v>
          </cell>
          <cell r="G337">
            <v>40714372.05756548</v>
          </cell>
          <cell r="H337">
            <v>50850</v>
          </cell>
          <cell r="I337">
            <v>800.67595000128767</v>
          </cell>
        </row>
        <row r="338">
          <cell r="A338" t="str">
            <v>รพช.30 - 59/POP25,000 - &lt;30,000</v>
          </cell>
          <cell r="B338">
            <v>73</v>
          </cell>
          <cell r="C338">
            <v>1</v>
          </cell>
          <cell r="D338" t="str">
            <v>ลำปาง</v>
          </cell>
          <cell r="E338" t="str">
            <v>11146</v>
          </cell>
          <cell r="F338" t="str">
            <v>รพ.แม่เมาะ</v>
          </cell>
          <cell r="G338">
            <v>47184728.456126906</v>
          </cell>
          <cell r="H338">
            <v>58196</v>
          </cell>
          <cell r="I338">
            <v>810.78989030391961</v>
          </cell>
        </row>
        <row r="339">
          <cell r="A339" t="str">
            <v>รพช.30 - 59/POP25,000 - &lt;30,000</v>
          </cell>
          <cell r="B339">
            <v>74</v>
          </cell>
          <cell r="C339">
            <v>2</v>
          </cell>
          <cell r="D339" t="str">
            <v>เพชรบูรณ์</v>
          </cell>
          <cell r="E339" t="str">
            <v>11272</v>
          </cell>
          <cell r="F339" t="str">
            <v>รพ.เขาค้อ</v>
          </cell>
          <cell r="G339">
            <v>24801748.174873549</v>
          </cell>
          <cell r="H339">
            <v>30241</v>
          </cell>
          <cell r="I339">
            <v>820.13650920517011</v>
          </cell>
        </row>
        <row r="340">
          <cell r="A340" t="str">
            <v>รพช.30 - 59/POP25,000 - &lt;30,000</v>
          </cell>
          <cell r="B340">
            <v>75</v>
          </cell>
          <cell r="C340">
            <v>12</v>
          </cell>
          <cell r="D340" t="str">
            <v>สตูล</v>
          </cell>
          <cell r="E340" t="str">
            <v>11403</v>
          </cell>
          <cell r="F340" t="str">
            <v>รพ.ควนกาหลง</v>
          </cell>
          <cell r="G340">
            <v>29505145.028295122</v>
          </cell>
          <cell r="H340">
            <v>35692</v>
          </cell>
          <cell r="I340">
            <v>826.65989656772172</v>
          </cell>
        </row>
        <row r="341">
          <cell r="A341" t="str">
            <v>รพช.30 - 59/POP25,000 - &lt;30,000</v>
          </cell>
          <cell r="B341">
            <v>76</v>
          </cell>
          <cell r="C341">
            <v>11</v>
          </cell>
          <cell r="D341" t="str">
            <v>พังงา</v>
          </cell>
          <cell r="E341" t="str">
            <v>11349</v>
          </cell>
          <cell r="F341" t="str">
            <v>รพ.ตะกั่วทุ่ง</v>
          </cell>
          <cell r="G341">
            <v>35162669.922207616</v>
          </cell>
          <cell r="H341">
            <v>41852</v>
          </cell>
          <cell r="I341">
            <v>840.16701524915459</v>
          </cell>
        </row>
        <row r="342">
          <cell r="A342" t="str">
            <v>รพช.30 - 59/POP25,000 - &lt;30,000</v>
          </cell>
          <cell r="B342">
            <v>77</v>
          </cell>
          <cell r="C342">
            <v>5</v>
          </cell>
          <cell r="D342" t="str">
            <v>กาญจนบุรี</v>
          </cell>
          <cell r="E342" t="str">
            <v>11288</v>
          </cell>
          <cell r="F342" t="str">
            <v>รพ.สถานพระบารมี</v>
          </cell>
          <cell r="G342">
            <v>23624848.594067808</v>
          </cell>
          <cell r="H342">
            <v>27848</v>
          </cell>
          <cell r="I342">
            <v>848.34992078669234</v>
          </cell>
        </row>
        <row r="343">
          <cell r="A343" t="str">
            <v>รพช.30 - 59/POP25,000 - &lt;30,000</v>
          </cell>
          <cell r="B343">
            <v>78</v>
          </cell>
          <cell r="C343">
            <v>3</v>
          </cell>
          <cell r="D343" t="str">
            <v>ชัยนาท</v>
          </cell>
          <cell r="E343" t="str">
            <v>10804</v>
          </cell>
          <cell r="F343" t="str">
            <v>รพ.สรรพยา</v>
          </cell>
          <cell r="G343">
            <v>35456584.361272395</v>
          </cell>
          <cell r="H343">
            <v>36480</v>
          </cell>
          <cell r="I343">
            <v>971.94584323663366</v>
          </cell>
        </row>
        <row r="344">
          <cell r="A344" t="str">
            <v xml:space="preserve">รพช.30 - 59/POP25,000 - &lt;30,000 </v>
          </cell>
          <cell r="G344">
            <v>2098830684.4603574</v>
          </cell>
          <cell r="H344">
            <v>3310019</v>
          </cell>
          <cell r="I344">
            <v>642.02384064647856</v>
          </cell>
          <cell r="J344">
            <v>108.6034093196878</v>
          </cell>
        </row>
        <row r="345">
          <cell r="A345" t="str">
            <v>รพช.30 - 59/POP30,000 - &lt;35,000</v>
          </cell>
          <cell r="B345">
            <v>1</v>
          </cell>
          <cell r="C345">
            <v>9</v>
          </cell>
          <cell r="D345" t="str">
            <v>นครราชสีมา</v>
          </cell>
          <cell r="E345" t="str">
            <v>10880</v>
          </cell>
          <cell r="F345" t="str">
            <v>รพ.ขามสะแกแสง</v>
          </cell>
          <cell r="G345">
            <v>21153568.208285429</v>
          </cell>
          <cell r="H345">
            <v>62349</v>
          </cell>
          <cell r="I345">
            <v>339.27678404281431</v>
          </cell>
        </row>
        <row r="346">
          <cell r="A346" t="str">
            <v>รพช.30 - 59/POP30,000 - &lt;35,000</v>
          </cell>
          <cell r="B346">
            <v>2</v>
          </cell>
          <cell r="C346">
            <v>9</v>
          </cell>
          <cell r="D346" t="str">
            <v>สุรินทร์</v>
          </cell>
          <cell r="E346" t="str">
            <v>27843</v>
          </cell>
          <cell r="F346" t="str">
            <v>รพ.ศรีณรงค์</v>
          </cell>
          <cell r="G346">
            <v>9749707.3570369892</v>
          </cell>
          <cell r="H346">
            <v>26862</v>
          </cell>
          <cell r="I346">
            <v>362.95537774689114</v>
          </cell>
        </row>
        <row r="347">
          <cell r="A347" t="str">
            <v>รพช.30 - 59/POP30,000 - &lt;35,000</v>
          </cell>
          <cell r="B347">
            <v>3</v>
          </cell>
          <cell r="C347">
            <v>5</v>
          </cell>
          <cell r="D347" t="str">
            <v>นครปฐม</v>
          </cell>
          <cell r="E347" t="str">
            <v>11299</v>
          </cell>
          <cell r="F347" t="str">
            <v>รพ.ห้วยพลู</v>
          </cell>
          <cell r="G347">
            <v>36906421.6981299</v>
          </cell>
          <cell r="H347">
            <v>93513</v>
          </cell>
          <cell r="I347">
            <v>394.66621430314393</v>
          </cell>
        </row>
        <row r="348">
          <cell r="A348" t="str">
            <v>รพช.30 - 59/POP30,000 - &lt;35,000</v>
          </cell>
          <cell r="B348">
            <v>4</v>
          </cell>
          <cell r="C348">
            <v>4</v>
          </cell>
          <cell r="D348" t="str">
            <v>ปทุมธานี</v>
          </cell>
          <cell r="E348" t="str">
            <v>10764</v>
          </cell>
          <cell r="F348" t="str">
            <v>รพ.หนองเสือ</v>
          </cell>
          <cell r="G348">
            <v>31899082.167966727</v>
          </cell>
          <cell r="H348">
            <v>74190</v>
          </cell>
          <cell r="I348">
            <v>429.96471448937496</v>
          </cell>
        </row>
        <row r="349">
          <cell r="A349" t="str">
            <v>รพช.30 - 59/POP30,000 - &lt;35,000</v>
          </cell>
          <cell r="B349">
            <v>5</v>
          </cell>
          <cell r="C349">
            <v>8</v>
          </cell>
          <cell r="D349" t="str">
            <v>เลย</v>
          </cell>
          <cell r="E349" t="str">
            <v>11039</v>
          </cell>
          <cell r="F349" t="str">
            <v>รพ.ผาขาว</v>
          </cell>
          <cell r="G349">
            <v>25187771.808284245</v>
          </cell>
          <cell r="H349">
            <v>55737</v>
          </cell>
          <cell r="I349">
            <v>451.90397416947889</v>
          </cell>
        </row>
        <row r="350">
          <cell r="A350" t="str">
            <v>รพช.30 - 59/POP30,000 - &lt;35,000</v>
          </cell>
          <cell r="B350">
            <v>6</v>
          </cell>
          <cell r="C350">
            <v>1</v>
          </cell>
          <cell r="D350" t="str">
            <v>เชียงราย</v>
          </cell>
          <cell r="E350" t="str">
            <v>15012</v>
          </cell>
          <cell r="F350" t="str">
            <v>รพ.สมเด็จพระญาณสังวร</v>
          </cell>
          <cell r="G350">
            <v>42510798.215135001</v>
          </cell>
          <cell r="H350">
            <v>92485</v>
          </cell>
          <cell r="I350">
            <v>459.6507348773855</v>
          </cell>
        </row>
        <row r="351">
          <cell r="A351" t="str">
            <v>รพช.30 - 59/POP30,000 - &lt;35,000</v>
          </cell>
          <cell r="B351">
            <v>7</v>
          </cell>
          <cell r="C351">
            <v>9</v>
          </cell>
          <cell r="D351" t="str">
            <v>สุรินทร์</v>
          </cell>
          <cell r="E351" t="str">
            <v>10921</v>
          </cell>
          <cell r="F351" t="str">
            <v>รพ.สนม</v>
          </cell>
          <cell r="G351">
            <v>18275105.895433426</v>
          </cell>
          <cell r="H351">
            <v>39341</v>
          </cell>
          <cell r="I351">
            <v>464.53079218711844</v>
          </cell>
        </row>
        <row r="352">
          <cell r="A352" t="str">
            <v>รพช.30 - 59/POP30,000 - &lt;35,000</v>
          </cell>
          <cell r="B352">
            <v>8</v>
          </cell>
          <cell r="C352">
            <v>9</v>
          </cell>
          <cell r="D352" t="str">
            <v>ชัยภูมิ</v>
          </cell>
          <cell r="E352" t="str">
            <v>10979</v>
          </cell>
          <cell r="F352" t="str">
            <v>รพ.บ้านแท่น</v>
          </cell>
          <cell r="G352">
            <v>27118793.195801731</v>
          </cell>
          <cell r="H352">
            <v>57574</v>
          </cell>
          <cell r="I352">
            <v>471.02499732173777</v>
          </cell>
        </row>
        <row r="353">
          <cell r="A353" t="str">
            <v>รพช.30 - 59/POP30,000 - &lt;35,000</v>
          </cell>
          <cell r="B353">
            <v>9</v>
          </cell>
          <cell r="C353">
            <v>8</v>
          </cell>
          <cell r="D353" t="str">
            <v>บึงกาฬ</v>
          </cell>
          <cell r="E353" t="str">
            <v>11049</v>
          </cell>
          <cell r="F353" t="str">
            <v>รพ.ศรีวิไล</v>
          </cell>
          <cell r="G353">
            <v>20645709.481113426</v>
          </cell>
          <cell r="H353">
            <v>42006</v>
          </cell>
          <cell r="I353">
            <v>491.49429798394101</v>
          </cell>
        </row>
        <row r="354">
          <cell r="A354" t="str">
            <v>รพช.30 - 59/POP30,000 - &lt;35,000</v>
          </cell>
          <cell r="B354">
            <v>10</v>
          </cell>
          <cell r="C354">
            <v>1</v>
          </cell>
          <cell r="D354" t="str">
            <v>ลำปาง</v>
          </cell>
          <cell r="E354" t="str">
            <v>11151</v>
          </cell>
          <cell r="F354" t="str">
            <v>รพ.วังเหนือ</v>
          </cell>
          <cell r="G354">
            <v>28561849.377561312</v>
          </cell>
          <cell r="H354">
            <v>56745</v>
          </cell>
          <cell r="I354">
            <v>503.33684690389128</v>
          </cell>
        </row>
        <row r="355">
          <cell r="A355" t="str">
            <v>รพช.30 - 59/POP30,000 - &lt;35,000</v>
          </cell>
          <cell r="B355">
            <v>11</v>
          </cell>
          <cell r="C355">
            <v>8</v>
          </cell>
          <cell r="D355" t="str">
            <v>สกลนคร</v>
          </cell>
          <cell r="E355" t="str">
            <v>11096</v>
          </cell>
          <cell r="F355" t="str">
            <v>รพ.คำตากล้า</v>
          </cell>
          <cell r="G355">
            <v>24839404.2067261</v>
          </cell>
          <cell r="H355">
            <v>48997</v>
          </cell>
          <cell r="I355">
            <v>506.95765468755434</v>
          </cell>
        </row>
        <row r="356">
          <cell r="A356" t="str">
            <v>รพช.30 - 59/POP30,000 - &lt;35,000</v>
          </cell>
          <cell r="B356">
            <v>12</v>
          </cell>
          <cell r="C356">
            <v>9</v>
          </cell>
          <cell r="D356" t="str">
            <v>สุรินทร์</v>
          </cell>
          <cell r="E356" t="str">
            <v>10926</v>
          </cell>
          <cell r="F356" t="str">
            <v>รพ.บัวเชด</v>
          </cell>
          <cell r="G356">
            <v>22146396.194786999</v>
          </cell>
          <cell r="H356">
            <v>42994</v>
          </cell>
          <cell r="I356">
            <v>515.1043446710471</v>
          </cell>
        </row>
        <row r="357">
          <cell r="A357" t="str">
            <v>รพช.30 - 59/POP30,000 - &lt;35,000</v>
          </cell>
          <cell r="B357">
            <v>13</v>
          </cell>
          <cell r="C357">
            <v>8</v>
          </cell>
          <cell r="D357" t="str">
            <v>บึงกาฬ</v>
          </cell>
          <cell r="E357" t="str">
            <v>11047</v>
          </cell>
          <cell r="F357" t="str">
            <v>รพ.ปากคาด</v>
          </cell>
          <cell r="G357">
            <v>27054376.365912754</v>
          </cell>
          <cell r="H357">
            <v>51801</v>
          </cell>
          <cell r="I357">
            <v>522.2751754968582</v>
          </cell>
        </row>
        <row r="358">
          <cell r="A358" t="str">
            <v>รพช.30 - 59/POP30,000 - &lt;35,000</v>
          </cell>
          <cell r="B358">
            <v>14</v>
          </cell>
          <cell r="C358">
            <v>8</v>
          </cell>
          <cell r="D358" t="str">
            <v>เลย</v>
          </cell>
          <cell r="E358" t="str">
            <v>14133</v>
          </cell>
          <cell r="F358" t="str">
            <v>รพ.เอราวัณ</v>
          </cell>
          <cell r="G358">
            <v>18502621.328645598</v>
          </cell>
          <cell r="H358">
            <v>35377</v>
          </cell>
          <cell r="I358">
            <v>523.01272941870707</v>
          </cell>
        </row>
        <row r="359">
          <cell r="A359" t="str">
            <v>รพช.30 - 59/POP30,000 - &lt;35,000</v>
          </cell>
          <cell r="B359">
            <v>15</v>
          </cell>
          <cell r="C359">
            <v>1</v>
          </cell>
          <cell r="D359" t="str">
            <v>เชียงราย</v>
          </cell>
          <cell r="E359" t="str">
            <v>11197</v>
          </cell>
          <cell r="F359" t="str">
            <v>รพ.พญาเม็งราย</v>
          </cell>
          <cell r="G359">
            <v>35262205.020217106</v>
          </cell>
          <cell r="H359">
            <v>66391</v>
          </cell>
          <cell r="I359">
            <v>531.12929493782451</v>
          </cell>
        </row>
        <row r="360">
          <cell r="A360" t="str">
            <v>รพช.30 - 59/POP30,000 - &lt;35,000</v>
          </cell>
          <cell r="B360">
            <v>16</v>
          </cell>
          <cell r="C360">
            <v>5</v>
          </cell>
          <cell r="D360" t="str">
            <v>นครปฐม</v>
          </cell>
          <cell r="E360" t="str">
            <v>11300</v>
          </cell>
          <cell r="F360" t="str">
            <v>รพ.ดอนตูม</v>
          </cell>
          <cell r="G360">
            <v>48928095.972942248</v>
          </cell>
          <cell r="H360">
            <v>91999</v>
          </cell>
          <cell r="I360">
            <v>531.83291093318678</v>
          </cell>
        </row>
        <row r="361">
          <cell r="A361" t="str">
            <v>รพช.30 - 59/POP30,000 - &lt;35,000</v>
          </cell>
          <cell r="B361">
            <v>17</v>
          </cell>
          <cell r="C361">
            <v>6</v>
          </cell>
          <cell r="D361" t="str">
            <v>ฉะเชิงเทรา</v>
          </cell>
          <cell r="E361" t="str">
            <v>10850</v>
          </cell>
          <cell r="F361" t="str">
            <v>รพ.บางคล้า</v>
          </cell>
          <cell r="G361">
            <v>31393952.827009786</v>
          </cell>
          <cell r="H361">
            <v>58384</v>
          </cell>
          <cell r="I361">
            <v>537.71500457333832</v>
          </cell>
        </row>
        <row r="362">
          <cell r="A362" t="str">
            <v>รพช.30 - 59/POP30,000 - &lt;35,000</v>
          </cell>
          <cell r="B362">
            <v>18</v>
          </cell>
          <cell r="C362">
            <v>12</v>
          </cell>
          <cell r="D362" t="str">
            <v>นราธิวาส</v>
          </cell>
          <cell r="E362" t="str">
            <v>13818</v>
          </cell>
          <cell r="F362" t="str">
            <v>รพ.จะแนะ</v>
          </cell>
          <cell r="G362">
            <v>22972410.713459142</v>
          </cell>
          <cell r="H362">
            <v>41810</v>
          </cell>
          <cell r="I362">
            <v>549.44775683949149</v>
          </cell>
        </row>
        <row r="363">
          <cell r="A363" t="str">
            <v>รพช.30 - 59/POP30,000 - &lt;35,000</v>
          </cell>
          <cell r="B363">
            <v>19</v>
          </cell>
          <cell r="C363">
            <v>3</v>
          </cell>
          <cell r="D363" t="str">
            <v>กำแพงเพชร</v>
          </cell>
          <cell r="E363" t="str">
            <v>11234</v>
          </cell>
          <cell r="F363" t="str">
            <v>รพ.ลานกระบือ</v>
          </cell>
          <cell r="G363">
            <v>27889086.256579202</v>
          </cell>
          <cell r="H363">
            <v>50665</v>
          </cell>
          <cell r="I363">
            <v>550.46059916271986</v>
          </cell>
        </row>
        <row r="364">
          <cell r="A364" t="str">
            <v>รพช.30 - 59/POP30,000 - &lt;35,000</v>
          </cell>
          <cell r="B364">
            <v>20</v>
          </cell>
          <cell r="C364">
            <v>1</v>
          </cell>
          <cell r="D364" t="str">
            <v>เชียงใหม่</v>
          </cell>
          <cell r="E364" t="str">
            <v>11137</v>
          </cell>
          <cell r="F364" t="str">
            <v>รพ.ไชยปราการ</v>
          </cell>
          <cell r="G364">
            <v>26395018.711295597</v>
          </cell>
          <cell r="H364">
            <v>47463</v>
          </cell>
          <cell r="I364">
            <v>556.11779093811174</v>
          </cell>
        </row>
        <row r="365">
          <cell r="A365" t="str">
            <v>รพช.30 - 59/POP30,000 - &lt;35,000</v>
          </cell>
          <cell r="B365">
            <v>21</v>
          </cell>
          <cell r="C365">
            <v>9</v>
          </cell>
          <cell r="D365" t="str">
            <v>นครราชสีมา</v>
          </cell>
          <cell r="E365" t="str">
            <v>22456</v>
          </cell>
          <cell r="F365" t="str">
            <v>รพ.พระทองคำเฉลิมพระเกียรติ 80 พรรษา</v>
          </cell>
          <cell r="G365">
            <v>24786414.946964998</v>
          </cell>
          <cell r="H365">
            <v>44389</v>
          </cell>
          <cell r="I365">
            <v>558.39092899062825</v>
          </cell>
        </row>
        <row r="366">
          <cell r="A366" t="str">
            <v>รพช.30 - 59/POP30,000 - &lt;35,000</v>
          </cell>
          <cell r="B366">
            <v>22</v>
          </cell>
          <cell r="C366">
            <v>8</v>
          </cell>
          <cell r="D366" t="str">
            <v>นครพนม</v>
          </cell>
          <cell r="E366" t="str">
            <v>11108</v>
          </cell>
          <cell r="F366" t="str">
            <v>รพ.เรณูนคร</v>
          </cell>
          <cell r="G366">
            <v>31720769.705221035</v>
          </cell>
          <cell r="H366">
            <v>56319</v>
          </cell>
          <cell r="I366">
            <v>563.23389451554601</v>
          </cell>
        </row>
        <row r="367">
          <cell r="A367" t="str">
            <v>รพช.30 - 59/POP30,000 - &lt;35,000</v>
          </cell>
          <cell r="B367">
            <v>23</v>
          </cell>
          <cell r="C367">
            <v>5</v>
          </cell>
          <cell r="D367" t="str">
            <v>ประจวบคีรีขันธ์</v>
          </cell>
          <cell r="E367" t="str">
            <v>11315</v>
          </cell>
          <cell r="F367" t="str">
            <v>รพ.กุยบุรี</v>
          </cell>
          <cell r="G367">
            <v>29149843.970127314</v>
          </cell>
          <cell r="H367">
            <v>50706</v>
          </cell>
          <cell r="I367">
            <v>574.8795797366646</v>
          </cell>
        </row>
        <row r="368">
          <cell r="A368" t="str">
            <v>รพช.30 - 59/POP30,000 - &lt;35,000</v>
          </cell>
          <cell r="B368">
            <v>24</v>
          </cell>
          <cell r="C368">
            <v>10</v>
          </cell>
          <cell r="D368" t="str">
            <v>ศรีสะเกษ</v>
          </cell>
          <cell r="E368" t="str">
            <v>10937</v>
          </cell>
          <cell r="F368" t="str">
            <v>รพ.ห้วยทับทัน</v>
          </cell>
          <cell r="G368">
            <v>20695689.029449489</v>
          </cell>
          <cell r="H368">
            <v>35951</v>
          </cell>
          <cell r="I368">
            <v>575.6637932032346</v>
          </cell>
        </row>
        <row r="369">
          <cell r="A369" t="str">
            <v>รพช.30 - 59/POP30,000 - &lt;35,000</v>
          </cell>
          <cell r="B369">
            <v>25</v>
          </cell>
          <cell r="C369">
            <v>3</v>
          </cell>
          <cell r="D369" t="str">
            <v>พิจิตร</v>
          </cell>
          <cell r="E369" t="str">
            <v>11259</v>
          </cell>
          <cell r="F369" t="str">
            <v>รพ.โพธิ์ประทับช้าง</v>
          </cell>
          <cell r="G369">
            <v>23700148.299054507</v>
          </cell>
          <cell r="H369">
            <v>40995</v>
          </cell>
          <cell r="I369">
            <v>578.122900330638</v>
          </cell>
        </row>
        <row r="370">
          <cell r="A370" t="str">
            <v>รพช.30 - 59/POP30,000 - &lt;35,000</v>
          </cell>
          <cell r="B370">
            <v>26</v>
          </cell>
          <cell r="C370">
            <v>8</v>
          </cell>
          <cell r="D370" t="str">
            <v>เลย</v>
          </cell>
          <cell r="E370" t="str">
            <v>11032</v>
          </cell>
          <cell r="F370" t="str">
            <v>รพ.ปากชม</v>
          </cell>
          <cell r="G370">
            <v>23649379.943116937</v>
          </cell>
          <cell r="H370">
            <v>40837</v>
          </cell>
          <cell r="I370">
            <v>579.11648610615214</v>
          </cell>
        </row>
        <row r="371">
          <cell r="A371" t="str">
            <v>รพช.30 - 59/POP30,000 - &lt;35,000</v>
          </cell>
          <cell r="B371">
            <v>27</v>
          </cell>
          <cell r="C371">
            <v>8</v>
          </cell>
          <cell r="D371" t="str">
            <v>บึงกาฬ</v>
          </cell>
          <cell r="E371" t="str">
            <v>11048</v>
          </cell>
          <cell r="F371" t="str">
            <v>รพ.บึงโขงหลง</v>
          </cell>
          <cell r="G371">
            <v>22830352.97087444</v>
          </cell>
          <cell r="H371">
            <v>38772</v>
          </cell>
          <cell r="I371">
            <v>588.83609230564423</v>
          </cell>
        </row>
        <row r="372">
          <cell r="A372" t="str">
            <v>รพช.30 - 59/POP30,000 - &lt;35,000</v>
          </cell>
          <cell r="B372">
            <v>28</v>
          </cell>
          <cell r="C372">
            <v>10</v>
          </cell>
          <cell r="D372" t="str">
            <v>ศรีสะเกษ</v>
          </cell>
          <cell r="E372" t="str">
            <v>10938</v>
          </cell>
          <cell r="F372" t="str">
            <v>รพ.โนนคูณ</v>
          </cell>
          <cell r="G372">
            <v>20874191.255038273</v>
          </cell>
          <cell r="H372">
            <v>35250</v>
          </cell>
          <cell r="I372">
            <v>592.175638440802</v>
          </cell>
        </row>
        <row r="373">
          <cell r="A373" t="str">
            <v>รพช.30 - 59/POP30,000 - &lt;35,000</v>
          </cell>
          <cell r="B373">
            <v>29</v>
          </cell>
          <cell r="C373">
            <v>10</v>
          </cell>
          <cell r="D373" t="str">
            <v>อุบลราชธานี</v>
          </cell>
          <cell r="E373" t="str">
            <v>10952</v>
          </cell>
          <cell r="F373" t="str">
            <v>รพ.กุดข้าวปุ้น</v>
          </cell>
          <cell r="G373">
            <v>23737646.433429997</v>
          </cell>
          <cell r="H373">
            <v>39464</v>
          </cell>
          <cell r="I373">
            <v>601.50127796041954</v>
          </cell>
        </row>
        <row r="374">
          <cell r="A374" t="str">
            <v>รพช.30 - 59/POP30,000 - &lt;35,000</v>
          </cell>
          <cell r="B374">
            <v>30</v>
          </cell>
          <cell r="C374">
            <v>11</v>
          </cell>
          <cell r="D374" t="str">
            <v>นครศรีธรรมราช</v>
          </cell>
          <cell r="E374" t="str">
            <v>11324</v>
          </cell>
          <cell r="F374" t="str">
            <v>รพ.ลานสกา</v>
          </cell>
          <cell r="G374">
            <v>40841407.085589491</v>
          </cell>
          <cell r="H374">
            <v>67005</v>
          </cell>
          <cell r="I374">
            <v>609.52775293768366</v>
          </cell>
        </row>
        <row r="375">
          <cell r="A375" t="str">
            <v>รพช.30 - 59/POP30,000 - &lt;35,000</v>
          </cell>
          <cell r="B375">
            <v>31</v>
          </cell>
          <cell r="C375">
            <v>11</v>
          </cell>
          <cell r="D375" t="str">
            <v>สุราษฎร์ธานี</v>
          </cell>
          <cell r="E375" t="str">
            <v>11364</v>
          </cell>
          <cell r="F375" t="str">
            <v>รพ.พนม</v>
          </cell>
          <cell r="G375">
            <v>22981600.254818074</v>
          </cell>
          <cell r="H375">
            <v>37454</v>
          </cell>
          <cell r="I375">
            <v>613.59535042500329</v>
          </cell>
        </row>
        <row r="376">
          <cell r="A376" t="str">
            <v>รพช.30 - 59/POP30,000 - &lt;35,000</v>
          </cell>
          <cell r="B376">
            <v>32</v>
          </cell>
          <cell r="C376">
            <v>8</v>
          </cell>
          <cell r="D376" t="str">
            <v>อุดรธานี</v>
          </cell>
          <cell r="E376" t="str">
            <v>11020</v>
          </cell>
          <cell r="F376" t="str">
            <v>รพ.ไชยวาน</v>
          </cell>
          <cell r="G376">
            <v>22998263.819583125</v>
          </cell>
          <cell r="H376">
            <v>36882</v>
          </cell>
          <cell r="I376">
            <v>623.56335935098764</v>
          </cell>
        </row>
        <row r="377">
          <cell r="A377" t="str">
            <v>รพช.30 - 59/POP30,000 - &lt;35,000</v>
          </cell>
          <cell r="B377">
            <v>33</v>
          </cell>
          <cell r="C377">
            <v>7</v>
          </cell>
          <cell r="D377" t="str">
            <v>ขอนแก่น</v>
          </cell>
          <cell r="E377" t="str">
            <v>11001</v>
          </cell>
          <cell r="F377" t="str">
            <v>รพ.อุบลรัตน์</v>
          </cell>
          <cell r="G377">
            <v>25838095.979038931</v>
          </cell>
          <cell r="H377">
            <v>41067</v>
          </cell>
          <cell r="I377">
            <v>629.16930818026469</v>
          </cell>
        </row>
        <row r="378">
          <cell r="A378" t="str">
            <v>รพช.30 - 59/POP30,000 - &lt;35,000</v>
          </cell>
          <cell r="B378">
            <v>34</v>
          </cell>
          <cell r="C378">
            <v>8</v>
          </cell>
          <cell r="D378" t="str">
            <v>สกลนคร</v>
          </cell>
          <cell r="E378" t="str">
            <v>11102</v>
          </cell>
          <cell r="F378" t="str">
            <v>รพ.เจริญศิลป์</v>
          </cell>
          <cell r="G378">
            <v>23815202.520395525</v>
          </cell>
          <cell r="H378">
            <v>37556</v>
          </cell>
          <cell r="I378">
            <v>634.12510705068496</v>
          </cell>
        </row>
        <row r="379">
          <cell r="A379" t="str">
            <v>รพช.30 - 59/POP30,000 - &lt;35,000</v>
          </cell>
          <cell r="B379">
            <v>35</v>
          </cell>
          <cell r="C379">
            <v>9</v>
          </cell>
          <cell r="D379" t="str">
            <v>บุรีรัมย์</v>
          </cell>
          <cell r="E379" t="str">
            <v>10909</v>
          </cell>
          <cell r="F379" t="str">
            <v>รพ.พลับพลาชัย</v>
          </cell>
          <cell r="G379">
            <v>25311577.122805733</v>
          </cell>
          <cell r="H379">
            <v>39351</v>
          </cell>
          <cell r="I379">
            <v>643.22576612553007</v>
          </cell>
        </row>
        <row r="380">
          <cell r="A380" t="str">
            <v>รพช.30 - 59/POP30,000 - &lt;35,000</v>
          </cell>
          <cell r="B380">
            <v>36</v>
          </cell>
          <cell r="C380">
            <v>3</v>
          </cell>
          <cell r="D380" t="str">
            <v>นครสวรรค์</v>
          </cell>
          <cell r="E380" t="str">
            <v>11219</v>
          </cell>
          <cell r="F380" t="str">
            <v>รพ.ตากฟ้า</v>
          </cell>
          <cell r="G380">
            <v>31001974.087214489</v>
          </cell>
          <cell r="H380">
            <v>47842</v>
          </cell>
          <cell r="I380">
            <v>648.00748478772812</v>
          </cell>
        </row>
        <row r="381">
          <cell r="A381" t="str">
            <v>รพช.30 - 59/POP30,000 - &lt;35,000</v>
          </cell>
          <cell r="B381">
            <v>37</v>
          </cell>
          <cell r="C381">
            <v>2</v>
          </cell>
          <cell r="D381" t="str">
            <v>พิษณุโลก</v>
          </cell>
          <cell r="E381" t="str">
            <v>11251</v>
          </cell>
          <cell r="F381" t="str">
            <v>รพ.ชาติตระการ</v>
          </cell>
          <cell r="G381">
            <v>30755181.171889927</v>
          </cell>
          <cell r="H381">
            <v>47350</v>
          </cell>
          <cell r="I381">
            <v>649.5286414337894</v>
          </cell>
        </row>
        <row r="382">
          <cell r="A382" t="str">
            <v>รพช.30 - 59/POP30,000 - &lt;35,000</v>
          </cell>
          <cell r="B382">
            <v>38</v>
          </cell>
          <cell r="C382">
            <v>9</v>
          </cell>
          <cell r="D382" t="str">
            <v>นครราชสีมา</v>
          </cell>
          <cell r="E382" t="str">
            <v>10894</v>
          </cell>
          <cell r="F382" t="str">
            <v>รพ.วังน้ำเขียว</v>
          </cell>
          <cell r="G382">
            <v>26259073.514121875</v>
          </cell>
          <cell r="H382">
            <v>40263</v>
          </cell>
          <cell r="I382">
            <v>652.1886971691597</v>
          </cell>
        </row>
        <row r="383">
          <cell r="A383" t="str">
            <v>รพช.30 - 59/POP30,000 - &lt;35,000</v>
          </cell>
          <cell r="B383">
            <v>39</v>
          </cell>
          <cell r="C383">
            <v>10</v>
          </cell>
          <cell r="D383" t="str">
            <v>อำนาจเจริญ</v>
          </cell>
          <cell r="E383" t="str">
            <v>10985</v>
          </cell>
          <cell r="F383" t="str">
            <v>รพ.ชานุมาน</v>
          </cell>
          <cell r="G383">
            <v>23637958.973137762</v>
          </cell>
          <cell r="H383">
            <v>35866</v>
          </cell>
          <cell r="I383">
            <v>659.06315098248376</v>
          </cell>
        </row>
        <row r="384">
          <cell r="A384" t="str">
            <v>รพช.30 - 59/POP30,000 - &lt;35,000</v>
          </cell>
          <cell r="B384">
            <v>40</v>
          </cell>
          <cell r="C384">
            <v>5</v>
          </cell>
          <cell r="D384" t="str">
            <v>ประจวบคีรีขันธ์</v>
          </cell>
          <cell r="E384" t="str">
            <v>11318</v>
          </cell>
          <cell r="F384" t="str">
            <v>รพ.บางสะพานน้อย</v>
          </cell>
          <cell r="G384">
            <v>21827523.111888614</v>
          </cell>
          <cell r="H384">
            <v>32909</v>
          </cell>
          <cell r="I384">
            <v>663.26910911570133</v>
          </cell>
        </row>
        <row r="385">
          <cell r="A385" t="str">
            <v>รพช.30 - 59/POP30,000 - &lt;35,000</v>
          </cell>
          <cell r="B385">
            <v>41</v>
          </cell>
          <cell r="C385">
            <v>11</v>
          </cell>
          <cell r="D385" t="str">
            <v>กระบี่</v>
          </cell>
          <cell r="E385" t="str">
            <v>11344</v>
          </cell>
          <cell r="F385" t="str">
            <v>รพ.ปลายพระยา</v>
          </cell>
          <cell r="G385">
            <v>27150104.603473455</v>
          </cell>
          <cell r="H385">
            <v>40707</v>
          </cell>
          <cell r="I385">
            <v>666.96402592854929</v>
          </cell>
        </row>
        <row r="386">
          <cell r="A386" t="str">
            <v>รพช.30 - 59/POP30,000 - &lt;35,000</v>
          </cell>
          <cell r="B386">
            <v>42</v>
          </cell>
          <cell r="C386">
            <v>4</v>
          </cell>
          <cell r="D386" t="str">
            <v>ลพบุรี</v>
          </cell>
          <cell r="E386" t="str">
            <v>10792</v>
          </cell>
          <cell r="F386" t="str">
            <v>รพ.ท่าวุ้ง</v>
          </cell>
          <cell r="G386">
            <v>34843421.228384614</v>
          </cell>
          <cell r="H386">
            <v>51326</v>
          </cell>
          <cell r="I386">
            <v>678.86492671130839</v>
          </cell>
        </row>
        <row r="387">
          <cell r="A387" t="str">
            <v>รพช.30 - 59/POP30,000 - &lt;35,000</v>
          </cell>
          <cell r="B387">
            <v>43</v>
          </cell>
          <cell r="C387">
            <v>6</v>
          </cell>
          <cell r="D387" t="str">
            <v>ปราจีนบุรี</v>
          </cell>
          <cell r="E387" t="str">
            <v>10860</v>
          </cell>
          <cell r="F387" t="str">
            <v>รพ.ประจันตคาม</v>
          </cell>
          <cell r="G387">
            <v>33657617.945538901</v>
          </cell>
          <cell r="H387">
            <v>49373</v>
          </cell>
          <cell r="I387">
            <v>681.70088804688601</v>
          </cell>
        </row>
        <row r="388">
          <cell r="A388" t="str">
            <v>รพช.30 - 59/POP30,000 - &lt;35,000</v>
          </cell>
          <cell r="B388">
            <v>44</v>
          </cell>
          <cell r="C388">
            <v>12</v>
          </cell>
          <cell r="D388" t="str">
            <v>นราธิวาส</v>
          </cell>
          <cell r="E388" t="str">
            <v>11439</v>
          </cell>
          <cell r="F388" t="str">
            <v>รพ.ศรีสาคร</v>
          </cell>
          <cell r="G388">
            <v>29069475.454363305</v>
          </cell>
          <cell r="H388">
            <v>41603</v>
          </cell>
          <cell r="I388">
            <v>698.73507810406238</v>
          </cell>
        </row>
        <row r="389">
          <cell r="A389" t="str">
            <v>รพช.30 - 59/POP30,000 - &lt;35,000</v>
          </cell>
          <cell r="B389">
            <v>45</v>
          </cell>
          <cell r="C389">
            <v>10</v>
          </cell>
          <cell r="D389" t="str">
            <v>อำนาจเจริญ</v>
          </cell>
          <cell r="E389" t="str">
            <v>10988</v>
          </cell>
          <cell r="F389" t="str">
            <v>รพ.เสนางคนิคม</v>
          </cell>
          <cell r="G389">
            <v>24501576.683885396</v>
          </cell>
          <cell r="H389">
            <v>34931</v>
          </cell>
          <cell r="I389">
            <v>701.42786304100639</v>
          </cell>
        </row>
        <row r="390">
          <cell r="A390" t="str">
            <v>รพช.30 - 59/POP30,000 - &lt;35,000</v>
          </cell>
          <cell r="B390">
            <v>46</v>
          </cell>
          <cell r="C390">
            <v>12</v>
          </cell>
          <cell r="D390" t="str">
            <v>พัทลุง</v>
          </cell>
          <cell r="E390" t="str">
            <v>11415</v>
          </cell>
          <cell r="F390" t="str">
            <v>รพ.เขาชัยสน</v>
          </cell>
          <cell r="G390">
            <v>28571348.099504661</v>
          </cell>
          <cell r="H390">
            <v>40652</v>
          </cell>
          <cell r="I390">
            <v>702.82761240540833</v>
          </cell>
        </row>
        <row r="391">
          <cell r="A391" t="str">
            <v>รพช.30 - 59/POP30,000 - &lt;35,000</v>
          </cell>
          <cell r="B391">
            <v>47</v>
          </cell>
          <cell r="C391">
            <v>5</v>
          </cell>
          <cell r="D391" t="str">
            <v>สมุทรสงคราม</v>
          </cell>
          <cell r="E391" t="str">
            <v>11307</v>
          </cell>
          <cell r="F391" t="str">
            <v>รพ.อัมพวา</v>
          </cell>
          <cell r="G391">
            <v>29430798.576060005</v>
          </cell>
          <cell r="H391">
            <v>41005</v>
          </cell>
          <cell r="I391">
            <v>717.73682663236207</v>
          </cell>
        </row>
        <row r="392">
          <cell r="A392" t="str">
            <v>รพช.30 - 59/POP30,000 - &lt;35,000</v>
          </cell>
          <cell r="B392">
            <v>48</v>
          </cell>
          <cell r="C392">
            <v>2</v>
          </cell>
          <cell r="D392" t="str">
            <v>อุตรดิตถ์</v>
          </cell>
          <cell r="E392" t="str">
            <v>11159</v>
          </cell>
          <cell r="F392" t="str">
            <v>รพ.ท่าปลา</v>
          </cell>
          <cell r="G392">
            <v>29719694.563924886</v>
          </cell>
          <cell r="H392">
            <v>39913</v>
          </cell>
          <cell r="I392">
            <v>744.6118949696812</v>
          </cell>
        </row>
        <row r="393">
          <cell r="A393" t="str">
            <v>รพช.30 - 59/POP30,000 - &lt;35,000</v>
          </cell>
          <cell r="B393">
            <v>49</v>
          </cell>
          <cell r="C393">
            <v>12</v>
          </cell>
          <cell r="D393" t="str">
            <v>สงขลา</v>
          </cell>
          <cell r="E393" t="str">
            <v>11386</v>
          </cell>
          <cell r="F393" t="str">
            <v>รพ.สทิงพระ</v>
          </cell>
          <cell r="G393">
            <v>34585023.88219516</v>
          </cell>
          <cell r="H393">
            <v>45254</v>
          </cell>
          <cell r="I393">
            <v>764.24236271258144</v>
          </cell>
        </row>
        <row r="394">
          <cell r="A394" t="str">
            <v>รพช.30 - 59/POP30,000 - &lt;35,000</v>
          </cell>
          <cell r="B394">
            <v>50</v>
          </cell>
          <cell r="C394">
            <v>12</v>
          </cell>
          <cell r="D394" t="str">
            <v>สงขลา</v>
          </cell>
          <cell r="E394" t="str">
            <v>11398</v>
          </cell>
          <cell r="F394" t="str">
            <v>รพ.ปาดังเบซาร์</v>
          </cell>
          <cell r="G394">
            <v>27603045.294576924</v>
          </cell>
          <cell r="H394">
            <v>35720</v>
          </cell>
          <cell r="I394">
            <v>772.76162638793176</v>
          </cell>
        </row>
        <row r="395">
          <cell r="A395" t="str">
            <v>รพช.30 - 59/POP30,000 - &lt;35,000</v>
          </cell>
          <cell r="B395">
            <v>51</v>
          </cell>
          <cell r="C395">
            <v>7</v>
          </cell>
          <cell r="D395" t="str">
            <v>ขอนแก่น</v>
          </cell>
          <cell r="E395" t="str">
            <v>11010</v>
          </cell>
          <cell r="F395" t="str">
            <v>รพ.ชนบท</v>
          </cell>
          <cell r="G395">
            <v>31527960.505740959</v>
          </cell>
          <cell r="H395">
            <v>39950</v>
          </cell>
          <cell r="I395">
            <v>789.18549451166359</v>
          </cell>
        </row>
        <row r="396">
          <cell r="A396" t="str">
            <v>รพช.30 - 59/POP30,000 - &lt;35,000</v>
          </cell>
          <cell r="B396">
            <v>52</v>
          </cell>
          <cell r="C396">
            <v>3</v>
          </cell>
          <cell r="D396" t="str">
            <v>พิจิตร</v>
          </cell>
          <cell r="E396" t="str">
            <v>11262</v>
          </cell>
          <cell r="F396" t="str">
            <v>รพ.สามง่าม</v>
          </cell>
          <cell r="G396">
            <v>29303981.56000042</v>
          </cell>
          <cell r="H396">
            <v>36529</v>
          </cell>
          <cell r="I396">
            <v>802.21143639301431</v>
          </cell>
        </row>
        <row r="397">
          <cell r="A397" t="str">
            <v>รพช.30 - 59/POP30,000 - &lt;35,000</v>
          </cell>
          <cell r="B397">
            <v>53</v>
          </cell>
          <cell r="C397">
            <v>10</v>
          </cell>
          <cell r="D397" t="str">
            <v>มุกดาหาร</v>
          </cell>
          <cell r="E397" t="str">
            <v>11116</v>
          </cell>
          <cell r="F397" t="str">
            <v>รพ.คำชะอี</v>
          </cell>
          <cell r="G397">
            <v>29844755.802400611</v>
          </cell>
          <cell r="H397">
            <v>36535</v>
          </cell>
          <cell r="I397">
            <v>816.8812317613415</v>
          </cell>
        </row>
        <row r="398">
          <cell r="A398" t="str">
            <v>รพช.30 - 59/POP30,000 - &lt;35,000</v>
          </cell>
          <cell r="B398">
            <v>54</v>
          </cell>
          <cell r="C398">
            <v>7</v>
          </cell>
          <cell r="D398" t="str">
            <v>ร้อยเอ็ด</v>
          </cell>
          <cell r="E398" t="str">
            <v>11076</v>
          </cell>
          <cell r="F398" t="str">
            <v>รพ.จังหาร</v>
          </cell>
          <cell r="G398">
            <v>33034527.629902761</v>
          </cell>
          <cell r="H398">
            <v>40183</v>
          </cell>
          <cell r="I398">
            <v>822.10207376011647</v>
          </cell>
        </row>
        <row r="399">
          <cell r="A399" t="str">
            <v>รพช.30 - 59/POP30,000 - &lt;35,000</v>
          </cell>
          <cell r="B399">
            <v>55</v>
          </cell>
          <cell r="C399">
            <v>1</v>
          </cell>
          <cell r="D399" t="str">
            <v>แม่ฮ่องสอน</v>
          </cell>
          <cell r="E399" t="str">
            <v>11207</v>
          </cell>
          <cell r="F399" t="str">
            <v>รพ.สบเมย</v>
          </cell>
          <cell r="G399">
            <v>19052463.25556073</v>
          </cell>
          <cell r="H399">
            <v>21967</v>
          </cell>
          <cell r="I399">
            <v>867.32204013113892</v>
          </cell>
        </row>
        <row r="400">
          <cell r="A400" t="str">
            <v>รพช.30 - 59/POP30,000 - &lt;35,000</v>
          </cell>
          <cell r="B400">
            <v>56</v>
          </cell>
          <cell r="C400">
            <v>10</v>
          </cell>
          <cell r="D400" t="str">
            <v>มุกดาหาร</v>
          </cell>
          <cell r="E400" t="str">
            <v>11114</v>
          </cell>
          <cell r="F400" t="str">
            <v>รพ.ดอนตาล</v>
          </cell>
          <cell r="G400">
            <v>33446617.768626492</v>
          </cell>
          <cell r="H400">
            <v>31062</v>
          </cell>
          <cell r="I400">
            <v>1076.7696145974662</v>
          </cell>
        </row>
        <row r="401">
          <cell r="A401" t="str">
            <v>รพช.30 - 59/POP30,000 - &lt;35,000</v>
          </cell>
          <cell r="B401">
            <v>57</v>
          </cell>
          <cell r="C401">
            <v>10</v>
          </cell>
          <cell r="D401" t="str">
            <v>มุกดาหาร</v>
          </cell>
          <cell r="E401" t="str">
            <v>11115</v>
          </cell>
          <cell r="F401" t="str">
            <v>รพ.ดงหลวง</v>
          </cell>
          <cell r="G401">
            <v>24827589.527232841</v>
          </cell>
          <cell r="H401">
            <v>22542</v>
          </cell>
          <cell r="I401">
            <v>1101.392490783109</v>
          </cell>
        </row>
        <row r="402">
          <cell r="A402" t="str">
            <v xml:space="preserve">รพช.30 - 59/POP30,000 - &lt;35,000 </v>
          </cell>
          <cell r="G402">
            <v>1563974671.5774558</v>
          </cell>
          <cell r="H402">
            <v>2632163</v>
          </cell>
          <cell r="I402">
            <v>619.92596143352637</v>
          </cell>
          <cell r="J402">
            <v>146.767221075089</v>
          </cell>
        </row>
        <row r="403">
          <cell r="A403" t="str">
            <v>รพช.30 - 59/POP35,000 - &lt;40,000</v>
          </cell>
          <cell r="B403">
            <v>1</v>
          </cell>
          <cell r="C403">
            <v>12</v>
          </cell>
          <cell r="D403" t="str">
            <v>พัทลุง</v>
          </cell>
          <cell r="E403" t="str">
            <v>11418</v>
          </cell>
          <cell r="F403" t="str">
            <v>รพ.ปากพะยูน</v>
          </cell>
          <cell r="G403">
            <v>28053511.862605378</v>
          </cell>
          <cell r="H403">
            <v>130776</v>
          </cell>
          <cell r="I403">
            <v>214.51575107516194</v>
          </cell>
        </row>
        <row r="404">
          <cell r="A404" t="str">
            <v>รพช.30 - 59/POP35,000 - &lt;40,000</v>
          </cell>
          <cell r="B404">
            <v>2</v>
          </cell>
          <cell r="C404">
            <v>5</v>
          </cell>
          <cell r="D404" t="str">
            <v>นครปฐม</v>
          </cell>
          <cell r="E404" t="str">
            <v>11298</v>
          </cell>
          <cell r="F404" t="str">
            <v>รพ.นครชัยศรี</v>
          </cell>
          <cell r="G404">
            <v>35522310.404010519</v>
          </cell>
          <cell r="H404">
            <v>80173</v>
          </cell>
          <cell r="I404">
            <v>443.07073957579883</v>
          </cell>
        </row>
        <row r="405">
          <cell r="A405" t="str">
            <v>รพช.30 - 59/POP35,000 - &lt;40,000</v>
          </cell>
          <cell r="B405">
            <v>3</v>
          </cell>
          <cell r="C405">
            <v>9</v>
          </cell>
          <cell r="D405" t="str">
            <v>ชัยภูมิ</v>
          </cell>
          <cell r="E405" t="str">
            <v>10971</v>
          </cell>
          <cell r="F405" t="str">
            <v>รพ.คอนสวรรค์</v>
          </cell>
          <cell r="G405">
            <v>28168726.916073885</v>
          </cell>
          <cell r="H405">
            <v>58499</v>
          </cell>
          <cell r="I405">
            <v>481.52493061546153</v>
          </cell>
        </row>
        <row r="406">
          <cell r="A406" t="str">
            <v>รพช.30 - 59/POP35,000 - &lt;40,000</v>
          </cell>
          <cell r="B406">
            <v>4</v>
          </cell>
          <cell r="C406">
            <v>1</v>
          </cell>
          <cell r="D406" t="str">
            <v>แพร่</v>
          </cell>
          <cell r="E406" t="str">
            <v>11171</v>
          </cell>
          <cell r="F406" t="str">
            <v>รพ.วังชิ้น</v>
          </cell>
          <cell r="G406">
            <v>27080127.557737917</v>
          </cell>
          <cell r="H406">
            <v>54097</v>
          </cell>
          <cell r="I406">
            <v>500.58464531744676</v>
          </cell>
        </row>
        <row r="407">
          <cell r="A407" t="str">
            <v>รพช.30 - 59/POP35,000 - &lt;40,000</v>
          </cell>
          <cell r="B407">
            <v>5</v>
          </cell>
          <cell r="C407">
            <v>9</v>
          </cell>
          <cell r="D407" t="str">
            <v>บุรีรัมย์</v>
          </cell>
          <cell r="E407" t="str">
            <v>10908</v>
          </cell>
          <cell r="F407" t="str">
            <v>รพ.หนองหงส์</v>
          </cell>
          <cell r="G407">
            <v>28393132.068176433</v>
          </cell>
          <cell r="H407">
            <v>53515</v>
          </cell>
          <cell r="I407">
            <v>530.56399267824781</v>
          </cell>
        </row>
        <row r="408">
          <cell r="A408" t="str">
            <v>รพช.30 - 59/POP35,000 - &lt;40,000</v>
          </cell>
          <cell r="B408">
            <v>6</v>
          </cell>
          <cell r="C408">
            <v>1</v>
          </cell>
          <cell r="D408" t="str">
            <v>เชียงใหม่</v>
          </cell>
          <cell r="E408" t="str">
            <v>11127</v>
          </cell>
          <cell r="F408" t="str">
            <v>รพ.พร้าว</v>
          </cell>
          <cell r="G408">
            <v>31154986.697660726</v>
          </cell>
          <cell r="H408">
            <v>57577</v>
          </cell>
          <cell r="I408">
            <v>541.10125045870268</v>
          </cell>
        </row>
        <row r="409">
          <cell r="A409" t="str">
            <v>รพช.30 - 59/POP35,000 - &lt;40,000</v>
          </cell>
          <cell r="B409">
            <v>7</v>
          </cell>
          <cell r="C409">
            <v>6</v>
          </cell>
          <cell r="D409" t="str">
            <v>ฉะเชิงเทรา</v>
          </cell>
          <cell r="E409" t="str">
            <v>10833</v>
          </cell>
          <cell r="F409" t="str">
            <v>รพ.ท่าตะเกียบ</v>
          </cell>
          <cell r="G409">
            <v>26418424.141262148</v>
          </cell>
          <cell r="H409">
            <v>48500</v>
          </cell>
          <cell r="I409">
            <v>544.70977610849786</v>
          </cell>
        </row>
        <row r="410">
          <cell r="A410" t="str">
            <v>รพช.30 - 59/POP35,000 - &lt;40,000</v>
          </cell>
          <cell r="B410">
            <v>8</v>
          </cell>
          <cell r="C410">
            <v>2</v>
          </cell>
          <cell r="D410" t="str">
            <v>สุโขทัย</v>
          </cell>
          <cell r="E410" t="str">
            <v>11250</v>
          </cell>
          <cell r="F410" t="str">
            <v>รพ.ทุ่งเสลี่ยม</v>
          </cell>
          <cell r="G410">
            <v>33363279.723708235</v>
          </cell>
          <cell r="H410">
            <v>61045</v>
          </cell>
          <cell r="I410">
            <v>546.53582969462252</v>
          </cell>
        </row>
        <row r="411">
          <cell r="A411" t="str">
            <v>รพช.30 - 59/POP35,000 - &lt;40,000</v>
          </cell>
          <cell r="B411">
            <v>9</v>
          </cell>
          <cell r="C411">
            <v>10</v>
          </cell>
          <cell r="D411" t="str">
            <v>ศรีสะเกษ</v>
          </cell>
          <cell r="E411" t="str">
            <v>10940</v>
          </cell>
          <cell r="F411" t="str">
            <v>รพ.วังหิน</v>
          </cell>
          <cell r="G411">
            <v>22617327.658146828</v>
          </cell>
          <cell r="H411">
            <v>40169</v>
          </cell>
          <cell r="I411">
            <v>563.05428709071248</v>
          </cell>
        </row>
        <row r="412">
          <cell r="A412" t="str">
            <v>รพช.30 - 59/POP35,000 - &lt;40,000</v>
          </cell>
          <cell r="B412">
            <v>10</v>
          </cell>
          <cell r="C412">
            <v>8</v>
          </cell>
          <cell r="D412" t="str">
            <v>อุดรธานี</v>
          </cell>
          <cell r="E412" t="str">
            <v>11021</v>
          </cell>
          <cell r="F412" t="str">
            <v>รพ.ศรีธาตุ</v>
          </cell>
          <cell r="G412">
            <v>25113446.098805916</v>
          </cell>
          <cell r="H412">
            <v>44313</v>
          </cell>
          <cell r="I412">
            <v>566.72863716755614</v>
          </cell>
        </row>
        <row r="413">
          <cell r="A413" t="str">
            <v>รพช.30 - 59/POP35,000 - &lt;40,000</v>
          </cell>
          <cell r="B413">
            <v>11</v>
          </cell>
          <cell r="C413">
            <v>10</v>
          </cell>
          <cell r="D413" t="str">
            <v>ศรีสะเกษ</v>
          </cell>
          <cell r="E413" t="str">
            <v>10941</v>
          </cell>
          <cell r="F413" t="str">
            <v>รพ.น้ำเกลี้ยง</v>
          </cell>
          <cell r="G413">
            <v>21407247.183886826</v>
          </cell>
          <cell r="H413">
            <v>37673</v>
          </cell>
          <cell r="I413">
            <v>568.23845151399746</v>
          </cell>
        </row>
        <row r="414">
          <cell r="A414" t="str">
            <v>รพช.30 - 59/POP35,000 - &lt;40,000</v>
          </cell>
          <cell r="B414">
            <v>12</v>
          </cell>
          <cell r="C414">
            <v>5</v>
          </cell>
          <cell r="D414" t="str">
            <v>เพชรบุรี</v>
          </cell>
          <cell r="E414" t="str">
            <v>11312</v>
          </cell>
          <cell r="F414" t="str">
            <v>รพ.บ้านลาด</v>
          </cell>
          <cell r="G414">
            <v>39425446.864297144</v>
          </cell>
          <cell r="H414">
            <v>68143</v>
          </cell>
          <cell r="I414">
            <v>578.5692861232576</v>
          </cell>
        </row>
        <row r="415">
          <cell r="A415" t="str">
            <v>รพช.30 - 59/POP35,000 - &lt;40,000</v>
          </cell>
          <cell r="B415">
            <v>13</v>
          </cell>
          <cell r="C415">
            <v>1</v>
          </cell>
          <cell r="D415" t="str">
            <v>พะเยา</v>
          </cell>
          <cell r="E415" t="str">
            <v>11184</v>
          </cell>
          <cell r="F415" t="str">
            <v>รพ.จุน</v>
          </cell>
          <cell r="G415">
            <v>37256570.431746028</v>
          </cell>
          <cell r="H415">
            <v>63695</v>
          </cell>
          <cell r="I415">
            <v>584.92142918197703</v>
          </cell>
        </row>
        <row r="416">
          <cell r="A416" t="str">
            <v>รพช.30 - 59/POP35,000 - &lt;40,000</v>
          </cell>
          <cell r="B416">
            <v>14</v>
          </cell>
          <cell r="C416">
            <v>6</v>
          </cell>
          <cell r="D416" t="str">
            <v>จันทบุรี</v>
          </cell>
          <cell r="E416" t="str">
            <v>10842</v>
          </cell>
          <cell r="F416" t="str">
            <v>รพ.แก่งหางแมว</v>
          </cell>
          <cell r="G416">
            <v>24672907.651587639</v>
          </cell>
          <cell r="H416">
            <v>40584</v>
          </cell>
          <cell r="I416">
            <v>607.94666990901931</v>
          </cell>
        </row>
        <row r="417">
          <cell r="A417" t="str">
            <v>รพช.30 - 59/POP35,000 - &lt;40,000</v>
          </cell>
          <cell r="B417">
            <v>15</v>
          </cell>
          <cell r="C417">
            <v>1</v>
          </cell>
          <cell r="D417" t="str">
            <v>น่าน</v>
          </cell>
          <cell r="E417" t="str">
            <v>11176</v>
          </cell>
          <cell r="F417" t="str">
            <v>รพ.ท่าวังผา</v>
          </cell>
          <cell r="G417">
            <v>36263591.301939517</v>
          </cell>
          <cell r="H417">
            <v>59510</v>
          </cell>
          <cell r="I417">
            <v>609.36970764475745</v>
          </cell>
        </row>
        <row r="418">
          <cell r="A418" t="str">
            <v>รพช.30 - 59/POP35,000 - &lt;40,000</v>
          </cell>
          <cell r="B418">
            <v>16</v>
          </cell>
          <cell r="C418">
            <v>12</v>
          </cell>
          <cell r="D418" t="str">
            <v>พัทลุง</v>
          </cell>
          <cell r="E418" t="str">
            <v>11420</v>
          </cell>
          <cell r="F418" t="str">
            <v>รพ.ป่าบอน</v>
          </cell>
          <cell r="G418">
            <v>27047618.485567283</v>
          </cell>
          <cell r="H418">
            <v>43932</v>
          </cell>
          <cell r="I418">
            <v>615.67009208702734</v>
          </cell>
        </row>
        <row r="419">
          <cell r="A419" t="str">
            <v>รพช.30 - 59/POP35,000 - &lt;40,000</v>
          </cell>
          <cell r="B419">
            <v>17</v>
          </cell>
          <cell r="C419">
            <v>12</v>
          </cell>
          <cell r="D419" t="str">
            <v>สงขลา</v>
          </cell>
          <cell r="E419" t="str">
            <v>11400</v>
          </cell>
          <cell r="F419" t="str">
            <v>รพ.สิงหนคร</v>
          </cell>
          <cell r="G419">
            <v>34758802.924519651</v>
          </cell>
          <cell r="H419">
            <v>56100</v>
          </cell>
          <cell r="I419">
            <v>619.58650489339846</v>
          </cell>
        </row>
        <row r="420">
          <cell r="A420" t="str">
            <v>รพช.30 - 59/POP35,000 - &lt;40,000</v>
          </cell>
          <cell r="B420">
            <v>18</v>
          </cell>
          <cell r="C420">
            <v>8</v>
          </cell>
          <cell r="D420" t="str">
            <v>อุดรธานี</v>
          </cell>
          <cell r="E420" t="str">
            <v>11017</v>
          </cell>
          <cell r="F420" t="str">
            <v>รพ.โนนสะอาด</v>
          </cell>
          <cell r="G420">
            <v>27887804.457313508</v>
          </cell>
          <cell r="H420">
            <v>44898</v>
          </cell>
          <cell r="I420">
            <v>621.13689824298422</v>
          </cell>
        </row>
        <row r="421">
          <cell r="A421" t="str">
            <v>รพช.30 - 59/POP35,000 - &lt;40,000</v>
          </cell>
          <cell r="B421">
            <v>19</v>
          </cell>
          <cell r="C421">
            <v>9</v>
          </cell>
          <cell r="D421" t="str">
            <v>ชัยภูมิ</v>
          </cell>
          <cell r="E421" t="str">
            <v>10970</v>
          </cell>
          <cell r="F421" t="str">
            <v>รพ.บ้านเขว้า</v>
          </cell>
          <cell r="G421">
            <v>36937343.157930739</v>
          </cell>
          <cell r="H421">
            <v>58813</v>
          </cell>
          <cell r="I421">
            <v>628.04725414331426</v>
          </cell>
        </row>
        <row r="422">
          <cell r="A422" t="str">
            <v>รพช.30 - 59/POP35,000 - &lt;40,000</v>
          </cell>
          <cell r="B422">
            <v>20</v>
          </cell>
          <cell r="C422">
            <v>11</v>
          </cell>
          <cell r="D422" t="str">
            <v>สุราษฎร์ธานี</v>
          </cell>
          <cell r="E422" t="str">
            <v>11362</v>
          </cell>
          <cell r="F422" t="str">
            <v>รพ.คีรีรัฐนิคม</v>
          </cell>
          <cell r="G422">
            <v>34272245.82838089</v>
          </cell>
          <cell r="H422">
            <v>54098</v>
          </cell>
          <cell r="I422">
            <v>633.52149484973359</v>
          </cell>
        </row>
        <row r="423">
          <cell r="A423" t="str">
            <v>รพช.30 - 59/POP35,000 - &lt;40,000</v>
          </cell>
          <cell r="B423">
            <v>21</v>
          </cell>
          <cell r="C423">
            <v>2</v>
          </cell>
          <cell r="D423" t="str">
            <v>สุโขทัย</v>
          </cell>
          <cell r="E423" t="str">
            <v>11244</v>
          </cell>
          <cell r="F423" t="str">
            <v>รพ.บ้านด่านลานหอย</v>
          </cell>
          <cell r="G423">
            <v>30625862.805190574</v>
          </cell>
          <cell r="H423">
            <v>48096</v>
          </cell>
          <cell r="I423">
            <v>636.76527788569888</v>
          </cell>
        </row>
        <row r="424">
          <cell r="A424" t="str">
            <v>รพช.30 - 59/POP35,000 - &lt;40,000</v>
          </cell>
          <cell r="B424">
            <v>22</v>
          </cell>
          <cell r="C424">
            <v>10</v>
          </cell>
          <cell r="D424" t="str">
            <v>ศรีสะเกษ</v>
          </cell>
          <cell r="E424" t="str">
            <v>10931</v>
          </cell>
          <cell r="F424" t="str">
            <v>รพ.ไพรบึง</v>
          </cell>
          <cell r="G424">
            <v>25185595.042421501</v>
          </cell>
          <cell r="H424">
            <v>39481</v>
          </cell>
          <cell r="I424">
            <v>637.91684715233907</v>
          </cell>
        </row>
        <row r="425">
          <cell r="A425" t="str">
            <v>รพช.30 - 59/POP35,000 - &lt;40,000</v>
          </cell>
          <cell r="B425">
            <v>23</v>
          </cell>
          <cell r="C425">
            <v>5</v>
          </cell>
          <cell r="D425" t="str">
            <v>สุพรรณบุรี</v>
          </cell>
          <cell r="E425" t="str">
            <v>11294</v>
          </cell>
          <cell r="F425" t="str">
            <v>รพ.สามชุก</v>
          </cell>
          <cell r="G425">
            <v>53005188.208005056</v>
          </cell>
          <cell r="H425">
            <v>83055</v>
          </cell>
          <cell r="I425">
            <v>638.19382587448149</v>
          </cell>
        </row>
        <row r="426">
          <cell r="A426" t="str">
            <v>รพช.30 - 59/POP35,000 - &lt;40,000</v>
          </cell>
          <cell r="B426">
            <v>24</v>
          </cell>
          <cell r="C426">
            <v>8</v>
          </cell>
          <cell r="D426" t="str">
            <v>สกลนคร</v>
          </cell>
          <cell r="E426" t="str">
            <v>11093</v>
          </cell>
          <cell r="F426" t="str">
            <v>รพ.วาริชภูมิ</v>
          </cell>
          <cell r="G426">
            <v>30265491.162192803</v>
          </cell>
          <cell r="H426">
            <v>46869</v>
          </cell>
          <cell r="I426">
            <v>645.74646700789015</v>
          </cell>
        </row>
        <row r="427">
          <cell r="A427" t="str">
            <v>รพช.30 - 59/POP35,000 - &lt;40,000</v>
          </cell>
          <cell r="B427">
            <v>25</v>
          </cell>
          <cell r="C427">
            <v>9</v>
          </cell>
          <cell r="D427" t="str">
            <v>บุรีรัมย์</v>
          </cell>
          <cell r="E427" t="str">
            <v>10906</v>
          </cell>
          <cell r="F427" t="str">
            <v>รพ.ปะคำ</v>
          </cell>
          <cell r="G427">
            <v>25769796.044807881</v>
          </cell>
          <cell r="H427">
            <v>39297</v>
          </cell>
          <cell r="I427">
            <v>655.77005992334989</v>
          </cell>
        </row>
        <row r="428">
          <cell r="A428" t="str">
            <v>รพช.30 - 59/POP35,000 - &lt;40,000</v>
          </cell>
          <cell r="B428">
            <v>26</v>
          </cell>
          <cell r="C428">
            <v>7</v>
          </cell>
          <cell r="D428" t="str">
            <v>ขอนแก่น</v>
          </cell>
          <cell r="E428" t="str">
            <v>10995</v>
          </cell>
          <cell r="F428" t="str">
            <v>รพ.บ้านฝาง</v>
          </cell>
          <cell r="G428">
            <v>32165109.275669526</v>
          </cell>
          <cell r="H428">
            <v>47932</v>
          </cell>
          <cell r="I428">
            <v>671.05710747871001</v>
          </cell>
        </row>
        <row r="429">
          <cell r="A429" t="str">
            <v>รพช.30 - 59/POP35,000 - &lt;40,000</v>
          </cell>
          <cell r="B429">
            <v>27</v>
          </cell>
          <cell r="C429">
            <v>8</v>
          </cell>
          <cell r="D429" t="str">
            <v>สกลนคร</v>
          </cell>
          <cell r="E429" t="str">
            <v>11089</v>
          </cell>
          <cell r="F429" t="str">
            <v>รพ.กุสุมาลย์</v>
          </cell>
          <cell r="G429">
            <v>24978432.396208648</v>
          </cell>
          <cell r="H429">
            <v>37164</v>
          </cell>
          <cell r="I429">
            <v>672.11366904016381</v>
          </cell>
        </row>
        <row r="430">
          <cell r="A430" t="str">
            <v>รพช.30 - 59/POP35,000 - &lt;40,000</v>
          </cell>
          <cell r="B430">
            <v>28</v>
          </cell>
          <cell r="C430">
            <v>10</v>
          </cell>
          <cell r="D430" t="str">
            <v>อำนาจเจริญ</v>
          </cell>
          <cell r="E430" t="str">
            <v>10989</v>
          </cell>
          <cell r="F430" t="str">
            <v>รพ.หัวตะพาน</v>
          </cell>
          <cell r="G430">
            <v>31524029.971937001</v>
          </cell>
          <cell r="H430">
            <v>46592</v>
          </cell>
          <cell r="I430">
            <v>676.59748394438964</v>
          </cell>
        </row>
        <row r="431">
          <cell r="A431" t="str">
            <v>รพช.30 - 59/POP35,000 - &lt;40,000</v>
          </cell>
          <cell r="B431">
            <v>29</v>
          </cell>
          <cell r="C431">
            <v>8</v>
          </cell>
          <cell r="D431" t="str">
            <v>นครพนม</v>
          </cell>
          <cell r="E431" t="str">
            <v>11111</v>
          </cell>
          <cell r="F431" t="str">
            <v>รพ.นาหว้า</v>
          </cell>
          <cell r="G431">
            <v>32048517.106396243</v>
          </cell>
          <cell r="H431">
            <v>47255</v>
          </cell>
          <cell r="I431">
            <v>678.20372672513474</v>
          </cell>
        </row>
        <row r="432">
          <cell r="A432" t="str">
            <v>รพช.30 - 59/POP35,000 - &lt;40,000</v>
          </cell>
          <cell r="B432">
            <v>30</v>
          </cell>
          <cell r="C432">
            <v>10</v>
          </cell>
          <cell r="D432" t="str">
            <v>อุบลราชธานี</v>
          </cell>
          <cell r="E432" t="str">
            <v>10958</v>
          </cell>
          <cell r="F432" t="str">
            <v>รพ.โพธิ์ไทร</v>
          </cell>
          <cell r="G432">
            <v>23746122.696356203</v>
          </cell>
          <cell r="H432">
            <v>34131</v>
          </cell>
          <cell r="I432">
            <v>695.73474836237449</v>
          </cell>
        </row>
        <row r="433">
          <cell r="A433" t="str">
            <v>รพช.30 - 59/POP35,000 - &lt;40,000</v>
          </cell>
          <cell r="B433">
            <v>31</v>
          </cell>
          <cell r="C433">
            <v>10</v>
          </cell>
          <cell r="D433" t="str">
            <v>อำนาจเจริญ</v>
          </cell>
          <cell r="E433" t="str">
            <v>10986</v>
          </cell>
          <cell r="F433" t="str">
            <v>รพ.ปทุมราชวงศา</v>
          </cell>
          <cell r="G433">
            <v>31745100.838018358</v>
          </cell>
          <cell r="H433">
            <v>45392</v>
          </cell>
          <cell r="I433">
            <v>699.35453027005542</v>
          </cell>
        </row>
        <row r="434">
          <cell r="A434" t="str">
            <v>รพช.30 - 59/POP35,000 - &lt;40,000</v>
          </cell>
          <cell r="B434">
            <v>32</v>
          </cell>
          <cell r="C434">
            <v>1</v>
          </cell>
          <cell r="D434" t="str">
            <v>แพร่</v>
          </cell>
          <cell r="E434" t="str">
            <v>11170</v>
          </cell>
          <cell r="F434" t="str">
            <v>รพ.สอง</v>
          </cell>
          <cell r="G434">
            <v>34735634.546851411</v>
          </cell>
          <cell r="H434">
            <v>49277</v>
          </cell>
          <cell r="I434">
            <v>704.90562629322835</v>
          </cell>
        </row>
        <row r="435">
          <cell r="A435" t="str">
            <v>รพช.30 - 59/POP35,000 - &lt;40,000</v>
          </cell>
          <cell r="B435">
            <v>33</v>
          </cell>
          <cell r="C435">
            <v>11</v>
          </cell>
          <cell r="D435" t="str">
            <v>นครศรีธรรมราช</v>
          </cell>
          <cell r="E435" t="str">
            <v>11322</v>
          </cell>
          <cell r="F435" t="str">
            <v>รพ.พรหมคีรี</v>
          </cell>
          <cell r="G435">
            <v>31400039.969757453</v>
          </cell>
          <cell r="H435">
            <v>44390</v>
          </cell>
          <cell r="I435">
            <v>707.3674244144504</v>
          </cell>
        </row>
        <row r="436">
          <cell r="A436" t="str">
            <v>รพช.30 - 59/POP35,000 - &lt;40,000</v>
          </cell>
          <cell r="B436">
            <v>34</v>
          </cell>
          <cell r="C436">
            <v>1</v>
          </cell>
          <cell r="D436" t="str">
            <v>ลำปาง</v>
          </cell>
          <cell r="E436" t="str">
            <v>11156</v>
          </cell>
          <cell r="F436" t="str">
            <v>รพ.ห้างฉัตร</v>
          </cell>
          <cell r="G436">
            <v>42948656.124947429</v>
          </cell>
          <cell r="H436">
            <v>58406</v>
          </cell>
          <cell r="I436">
            <v>735.34664460753049</v>
          </cell>
        </row>
        <row r="437">
          <cell r="A437" t="str">
            <v>รพช.30 - 59/POP35,000 - &lt;40,000</v>
          </cell>
          <cell r="B437">
            <v>35</v>
          </cell>
          <cell r="C437">
            <v>12</v>
          </cell>
          <cell r="D437" t="str">
            <v>ตรัง</v>
          </cell>
          <cell r="E437" t="str">
            <v>11412</v>
          </cell>
          <cell r="F437" t="str">
            <v>รพ.วังวิเศษ</v>
          </cell>
          <cell r="G437">
            <v>29314424.120840907</v>
          </cell>
          <cell r="H437">
            <v>39577</v>
          </cell>
          <cell r="I437">
            <v>740.69343610786336</v>
          </cell>
        </row>
        <row r="438">
          <cell r="A438" t="str">
            <v>รพช.30 - 59/POP35,000 - &lt;40,000</v>
          </cell>
          <cell r="B438">
            <v>36</v>
          </cell>
          <cell r="C438">
            <v>7</v>
          </cell>
          <cell r="D438" t="str">
            <v>ร้อยเอ็ด</v>
          </cell>
          <cell r="E438" t="str">
            <v>11062</v>
          </cell>
          <cell r="F438" t="str">
            <v>รพ.ปทุมรัตต์</v>
          </cell>
          <cell r="G438">
            <v>32465556.348880403</v>
          </cell>
          <cell r="H438">
            <v>42851</v>
          </cell>
          <cell r="I438">
            <v>757.63824295536631</v>
          </cell>
        </row>
        <row r="439">
          <cell r="A439" t="str">
            <v>รพช.30 - 59/POP35,000 - &lt;40,000</v>
          </cell>
          <cell r="B439">
            <v>37</v>
          </cell>
          <cell r="C439">
            <v>7</v>
          </cell>
          <cell r="D439" t="str">
            <v>กาฬสินธุ์</v>
          </cell>
          <cell r="E439" t="str">
            <v>11082</v>
          </cell>
          <cell r="F439" t="str">
            <v>รพ.ห้วยเม็ก</v>
          </cell>
          <cell r="G439">
            <v>30562109.253494605</v>
          </cell>
          <cell r="H439">
            <v>40072</v>
          </cell>
          <cell r="I439">
            <v>762.6799075038582</v>
          </cell>
        </row>
        <row r="440">
          <cell r="A440" t="str">
            <v>รพช.30 - 59/POP35,000 - &lt;40,000</v>
          </cell>
          <cell r="B440">
            <v>38</v>
          </cell>
          <cell r="C440">
            <v>11</v>
          </cell>
          <cell r="D440" t="str">
            <v>ระนอง</v>
          </cell>
          <cell r="E440" t="str">
            <v>11373</v>
          </cell>
          <cell r="F440" t="str">
            <v>รพ.กระบุรี</v>
          </cell>
          <cell r="G440">
            <v>31029941.662743941</v>
          </cell>
          <cell r="H440">
            <v>40389</v>
          </cell>
          <cell r="I440">
            <v>768.27704728376386</v>
          </cell>
        </row>
        <row r="441">
          <cell r="A441" t="str">
            <v>รพช.30 - 59/POP35,000 - &lt;40,000</v>
          </cell>
          <cell r="B441">
            <v>39</v>
          </cell>
          <cell r="C441">
            <v>1</v>
          </cell>
          <cell r="D441" t="str">
            <v>แพร่</v>
          </cell>
          <cell r="E441" t="str">
            <v>11166</v>
          </cell>
          <cell r="F441" t="str">
            <v>รพ.ร้องกวาง</v>
          </cell>
          <cell r="G441">
            <v>40911514.715785332</v>
          </cell>
          <cell r="H441">
            <v>53077</v>
          </cell>
          <cell r="I441">
            <v>770.79553697053962</v>
          </cell>
        </row>
        <row r="442">
          <cell r="A442" t="str">
            <v>รพช.30 - 59/POP35,000 - &lt;40,000</v>
          </cell>
          <cell r="B442">
            <v>40</v>
          </cell>
          <cell r="C442">
            <v>10</v>
          </cell>
          <cell r="D442" t="str">
            <v>มุกดาหาร</v>
          </cell>
          <cell r="E442" t="str">
            <v>11113</v>
          </cell>
          <cell r="F442" t="str">
            <v>รพ.นิคมคำสร้อย</v>
          </cell>
          <cell r="G442">
            <v>31747240.599747352</v>
          </cell>
          <cell r="H442">
            <v>39245</v>
          </cell>
          <cell r="I442">
            <v>808.94994520951332</v>
          </cell>
        </row>
        <row r="443">
          <cell r="A443" t="str">
            <v>รพช.30 - 59/POP35,000 - &lt;40,000</v>
          </cell>
          <cell r="B443">
            <v>41</v>
          </cell>
          <cell r="C443">
            <v>2</v>
          </cell>
          <cell r="D443" t="str">
            <v>พิษณุโลก</v>
          </cell>
          <cell r="E443" t="str">
            <v>11253</v>
          </cell>
          <cell r="F443" t="str">
            <v>รพ.บางกระทุ่ม</v>
          </cell>
          <cell r="G443">
            <v>46338888.343457997</v>
          </cell>
          <cell r="H443">
            <v>57057</v>
          </cell>
          <cell r="I443">
            <v>812.15080259140859</v>
          </cell>
        </row>
        <row r="444">
          <cell r="A444" t="str">
            <v>รพช.30 - 59/POP35,000 - &lt;40,000</v>
          </cell>
          <cell r="B444">
            <v>42</v>
          </cell>
          <cell r="C444">
            <v>6</v>
          </cell>
          <cell r="D444" t="str">
            <v>ตราด</v>
          </cell>
          <cell r="E444" t="str">
            <v>10846</v>
          </cell>
          <cell r="F444" t="str">
            <v>รพ.เขาสมิง</v>
          </cell>
          <cell r="G444">
            <v>28792683.946277961</v>
          </cell>
          <cell r="H444">
            <v>34402</v>
          </cell>
          <cell r="I444">
            <v>836.94796657979077</v>
          </cell>
        </row>
        <row r="445">
          <cell r="A445" t="str">
            <v>รพช.30 - 59/POP35,000 - &lt;40,000</v>
          </cell>
          <cell r="B445">
            <v>43</v>
          </cell>
          <cell r="C445">
            <v>12</v>
          </cell>
          <cell r="D445" t="str">
            <v>นราธิวาส</v>
          </cell>
          <cell r="E445" t="str">
            <v>15010</v>
          </cell>
          <cell r="F445" t="str">
            <v>รพ.เจาะไอร้อง</v>
          </cell>
          <cell r="G445">
            <v>27966708.654913716</v>
          </cell>
          <cell r="H445">
            <v>32350</v>
          </cell>
          <cell r="I445">
            <v>864.50413152747194</v>
          </cell>
        </row>
        <row r="446">
          <cell r="A446" t="str">
            <v>รพช.30 - 59/POP35,000 - &lt;40,000</v>
          </cell>
          <cell r="B446">
            <v>44</v>
          </cell>
          <cell r="C446">
            <v>12</v>
          </cell>
          <cell r="D446" t="str">
            <v>นราธิวาส</v>
          </cell>
          <cell r="E446" t="str">
            <v>23771</v>
          </cell>
          <cell r="F446" t="str">
            <v>รพ.ยี่งอเฉลิมพระเกียรติ 80 พรรษา</v>
          </cell>
          <cell r="G446">
            <v>38990648.178328343</v>
          </cell>
          <cell r="H446">
            <v>39553</v>
          </cell>
          <cell r="I446">
            <v>985.78232190550261</v>
          </cell>
        </row>
        <row r="447">
          <cell r="A447" t="str">
            <v>รพช.30 - 59/POP35,000 - &lt;40,000</v>
          </cell>
          <cell r="B447">
            <v>45</v>
          </cell>
          <cell r="C447">
            <v>12</v>
          </cell>
          <cell r="D447" t="str">
            <v>ปัตตานี</v>
          </cell>
          <cell r="E447" t="str">
            <v>11425</v>
          </cell>
          <cell r="F447" t="str">
            <v>รพ.ปะนาเระ</v>
          </cell>
          <cell r="G447">
            <v>37515096.88546478</v>
          </cell>
          <cell r="H447">
            <v>38011</v>
          </cell>
          <cell r="I447">
            <v>986.95369460063614</v>
          </cell>
        </row>
        <row r="448">
          <cell r="A448" t="str">
            <v>รพช.30 - 59/POP35,000 - &lt;40,000</v>
          </cell>
          <cell r="B448">
            <v>46</v>
          </cell>
          <cell r="C448">
            <v>11</v>
          </cell>
          <cell r="D448" t="str">
            <v>พังงา</v>
          </cell>
          <cell r="E448" t="str">
            <v>11354</v>
          </cell>
          <cell r="F448" t="str">
            <v>รพ.ท้ายเหมืองชัยพัฒน์</v>
          </cell>
          <cell r="G448">
            <v>34724599.220874697</v>
          </cell>
          <cell r="H448">
            <v>32540</v>
          </cell>
          <cell r="I448">
            <v>1067.135808877526</v>
          </cell>
        </row>
        <row r="449">
          <cell r="A449" t="str">
            <v xml:space="preserve">รพช.30 - 59/POP35,000 - &lt;40,000 </v>
          </cell>
          <cell r="G449">
            <v>1466317839.5349269</v>
          </cell>
          <cell r="H449">
            <v>2312571</v>
          </cell>
          <cell r="I449">
            <v>665.58651977097213</v>
          </cell>
          <cell r="J449">
            <v>147.00741199810705</v>
          </cell>
        </row>
        <row r="450">
          <cell r="A450" t="str">
            <v>รพช.30 - 59/POP40,000 - &lt;45,000</v>
          </cell>
          <cell r="B450">
            <v>1</v>
          </cell>
          <cell r="C450">
            <v>6</v>
          </cell>
          <cell r="D450" t="str">
            <v>สระแก้ว</v>
          </cell>
          <cell r="E450" t="str">
            <v>13817</v>
          </cell>
          <cell r="F450" t="str">
            <v>รพ.เขาฉกรรจ์</v>
          </cell>
          <cell r="G450">
            <v>22958889.627406403</v>
          </cell>
          <cell r="H450">
            <v>50213</v>
          </cell>
          <cell r="I450">
            <v>457.22999277888999</v>
          </cell>
        </row>
        <row r="451">
          <cell r="A451" t="str">
            <v>รพช.30 - 59/POP40,000 - &lt;45,000</v>
          </cell>
          <cell r="B451">
            <v>2</v>
          </cell>
          <cell r="C451">
            <v>7</v>
          </cell>
          <cell r="D451" t="str">
            <v>มหาสารคาม</v>
          </cell>
          <cell r="E451" t="str">
            <v>11056</v>
          </cell>
          <cell r="F451" t="str">
            <v>รพ.นาเชือก</v>
          </cell>
          <cell r="G451">
            <v>23149539.558583315</v>
          </cell>
          <cell r="H451">
            <v>49782</v>
          </cell>
          <cell r="I451">
            <v>465.018270832496</v>
          </cell>
        </row>
        <row r="452">
          <cell r="A452" t="str">
            <v>รพช.30 - 59/POP40,000 - &lt;45,000</v>
          </cell>
          <cell r="B452">
            <v>3</v>
          </cell>
          <cell r="C452">
            <v>8</v>
          </cell>
          <cell r="D452" t="str">
            <v>บึงกาฬ</v>
          </cell>
          <cell r="E452" t="str">
            <v>11041</v>
          </cell>
          <cell r="F452" t="str">
            <v>รพ.พรเจริญ</v>
          </cell>
          <cell r="G452">
            <v>25007539.148223948</v>
          </cell>
          <cell r="H452">
            <v>50614</v>
          </cell>
          <cell r="I452">
            <v>494.08343834164356</v>
          </cell>
        </row>
        <row r="453">
          <cell r="A453" t="str">
            <v>รพช.30 - 59/POP40,000 - &lt;45,000</v>
          </cell>
          <cell r="B453">
            <v>4</v>
          </cell>
          <cell r="C453">
            <v>9</v>
          </cell>
          <cell r="D453" t="str">
            <v>สุรินทร์</v>
          </cell>
          <cell r="E453" t="str">
            <v>10925</v>
          </cell>
          <cell r="F453" t="str">
            <v>รพ.สำโรงทาบ</v>
          </cell>
          <cell r="G453">
            <v>25568239.8342411</v>
          </cell>
          <cell r="H453">
            <v>50135</v>
          </cell>
          <cell r="I453">
            <v>509.98782954505037</v>
          </cell>
        </row>
        <row r="454">
          <cell r="A454" t="str">
            <v>รพช.30 - 59/POP40,000 - &lt;45,000</v>
          </cell>
          <cell r="B454">
            <v>5</v>
          </cell>
          <cell r="C454">
            <v>1</v>
          </cell>
          <cell r="D454" t="str">
            <v>ลำปาง</v>
          </cell>
          <cell r="E454" t="str">
            <v>11149</v>
          </cell>
          <cell r="F454" t="str">
            <v>รพ.งาว</v>
          </cell>
          <cell r="G454">
            <v>32108830.095978316</v>
          </cell>
          <cell r="H454">
            <v>62026</v>
          </cell>
          <cell r="I454">
            <v>517.66727011218381</v>
          </cell>
        </row>
        <row r="455">
          <cell r="A455" t="str">
            <v>รพช.30 - 59/POP40,000 - &lt;45,000</v>
          </cell>
          <cell r="B455">
            <v>6</v>
          </cell>
          <cell r="C455">
            <v>1</v>
          </cell>
          <cell r="D455" t="str">
            <v>เชียงใหม่</v>
          </cell>
          <cell r="E455" t="str">
            <v>11135</v>
          </cell>
          <cell r="F455" t="str">
            <v>รพ.สารภี</v>
          </cell>
          <cell r="G455">
            <v>43763485.80930867</v>
          </cell>
          <cell r="H455">
            <v>84296</v>
          </cell>
          <cell r="I455">
            <v>519.16444207683253</v>
          </cell>
        </row>
        <row r="456">
          <cell r="A456" t="str">
            <v>รพช.30 - 59/POP40,000 - &lt;45,000</v>
          </cell>
          <cell r="B456">
            <v>7</v>
          </cell>
          <cell r="C456">
            <v>2</v>
          </cell>
          <cell r="D456" t="str">
            <v>สุโขทัย</v>
          </cell>
          <cell r="E456" t="str">
            <v>11245</v>
          </cell>
          <cell r="F456" t="str">
            <v>รพ.คีรีมาศ</v>
          </cell>
          <cell r="G456">
            <v>35650409.067883663</v>
          </cell>
          <cell r="H456">
            <v>67679</v>
          </cell>
          <cell r="I456">
            <v>526.75732602260177</v>
          </cell>
        </row>
        <row r="457">
          <cell r="A457" t="str">
            <v>รพช.30 - 59/POP40,000 - &lt;45,000</v>
          </cell>
          <cell r="B457">
            <v>8</v>
          </cell>
          <cell r="C457">
            <v>11</v>
          </cell>
          <cell r="D457" t="str">
            <v>สุราษฎร์ธานี</v>
          </cell>
          <cell r="E457" t="str">
            <v>11368</v>
          </cell>
          <cell r="F457" t="str">
            <v>รพ.เคียนซา</v>
          </cell>
          <cell r="G457">
            <v>32072626.179156043</v>
          </cell>
          <cell r="H457">
            <v>58541</v>
          </cell>
          <cell r="I457">
            <v>547.86604566297194</v>
          </cell>
        </row>
        <row r="458">
          <cell r="A458" t="str">
            <v>รพช.30 - 59/POP40,000 - &lt;45,000</v>
          </cell>
          <cell r="B458">
            <v>9</v>
          </cell>
          <cell r="C458">
            <v>10</v>
          </cell>
          <cell r="D458" t="str">
            <v>อุบลราชธานี</v>
          </cell>
          <cell r="E458" t="str">
            <v>10959</v>
          </cell>
          <cell r="F458" t="str">
            <v>รพ.สำโรง</v>
          </cell>
          <cell r="G458">
            <v>30207498.333976645</v>
          </cell>
          <cell r="H458">
            <v>54693</v>
          </cell>
          <cell r="I458">
            <v>552.31013720177441</v>
          </cell>
        </row>
        <row r="459">
          <cell r="A459" t="str">
            <v>รพช.30 - 59/POP40,000 - &lt;45,000</v>
          </cell>
          <cell r="B459">
            <v>10</v>
          </cell>
          <cell r="C459">
            <v>1</v>
          </cell>
          <cell r="D459" t="str">
            <v>เชียงใหม่</v>
          </cell>
          <cell r="E459" t="str">
            <v>11129</v>
          </cell>
          <cell r="F459" t="str">
            <v>รพ.สันกำแพง</v>
          </cell>
          <cell r="G459">
            <v>27243753.008734651</v>
          </cell>
          <cell r="H459">
            <v>48409</v>
          </cell>
          <cell r="I459">
            <v>562.78280916223537</v>
          </cell>
        </row>
        <row r="460">
          <cell r="A460" t="str">
            <v>รพช.30 - 59/POP40,000 - &lt;45,000</v>
          </cell>
          <cell r="B460">
            <v>11</v>
          </cell>
          <cell r="C460">
            <v>4</v>
          </cell>
          <cell r="D460" t="str">
            <v>สระบุรี</v>
          </cell>
          <cell r="E460" t="str">
            <v>10815</v>
          </cell>
          <cell r="F460" t="str">
            <v>รพ.มวกเหล็ก</v>
          </cell>
          <cell r="G460">
            <v>34240640.355001405</v>
          </cell>
          <cell r="H460">
            <v>59229</v>
          </cell>
          <cell r="I460">
            <v>578.10600136759706</v>
          </cell>
        </row>
        <row r="461">
          <cell r="A461" t="str">
            <v>รพช.30 - 59/POP40,000 - &lt;45,000</v>
          </cell>
          <cell r="B461">
            <v>12</v>
          </cell>
          <cell r="C461">
            <v>10</v>
          </cell>
          <cell r="D461" t="str">
            <v>ศรีสะเกษ</v>
          </cell>
          <cell r="E461" t="str">
            <v>10942</v>
          </cell>
          <cell r="F461" t="str">
            <v>รพ.ภูสิงห์</v>
          </cell>
          <cell r="G461">
            <v>29511052.32515331</v>
          </cell>
          <cell r="H461">
            <v>50123</v>
          </cell>
          <cell r="I461">
            <v>588.77266574533269</v>
          </cell>
        </row>
        <row r="462">
          <cell r="A462" t="str">
            <v>รพช.30 - 59/POP40,000 - &lt;45,000</v>
          </cell>
          <cell r="B462">
            <v>13</v>
          </cell>
          <cell r="C462">
            <v>1</v>
          </cell>
          <cell r="D462" t="str">
            <v>ลำปาง</v>
          </cell>
          <cell r="E462" t="str">
            <v>11154</v>
          </cell>
          <cell r="F462" t="str">
            <v>รพ.แม่ทะ</v>
          </cell>
          <cell r="G462">
            <v>34262045.653859064</v>
          </cell>
          <cell r="H462">
            <v>57901</v>
          </cell>
          <cell r="I462">
            <v>591.73495542147919</v>
          </cell>
        </row>
        <row r="463">
          <cell r="A463" t="str">
            <v>รพช.30 - 59/POP40,000 - &lt;45,000</v>
          </cell>
          <cell r="B463">
            <v>14</v>
          </cell>
          <cell r="C463">
            <v>8</v>
          </cell>
          <cell r="D463" t="str">
            <v>นครพนม</v>
          </cell>
          <cell r="E463" t="str">
            <v>11112</v>
          </cell>
          <cell r="F463" t="str">
            <v>รพ.โพนสวรรค์</v>
          </cell>
          <cell r="G463">
            <v>27959031.866838846</v>
          </cell>
          <cell r="H463">
            <v>47005</v>
          </cell>
          <cell r="I463">
            <v>594.80974081137845</v>
          </cell>
        </row>
        <row r="464">
          <cell r="A464" t="str">
            <v>รพช.30 - 59/POP40,000 - &lt;45,000</v>
          </cell>
          <cell r="B464">
            <v>15</v>
          </cell>
          <cell r="C464">
            <v>10</v>
          </cell>
          <cell r="D464" t="str">
            <v>อุบลราชธานี</v>
          </cell>
          <cell r="E464" t="str">
            <v>10961</v>
          </cell>
          <cell r="F464" t="str">
            <v>รพ.สิรินธร</v>
          </cell>
          <cell r="G464">
            <v>30443250.308373593</v>
          </cell>
          <cell r="H464">
            <v>49855</v>
          </cell>
          <cell r="I464">
            <v>610.63585013285717</v>
          </cell>
        </row>
        <row r="465">
          <cell r="A465" t="str">
            <v>รพช.30 - 59/POP40,000 - &lt;45,000</v>
          </cell>
          <cell r="B465">
            <v>16</v>
          </cell>
          <cell r="C465">
            <v>10</v>
          </cell>
          <cell r="D465" t="str">
            <v>ยโสธร</v>
          </cell>
          <cell r="E465" t="str">
            <v>10967</v>
          </cell>
          <cell r="F465" t="str">
            <v>รพ.มหาชนะชัย</v>
          </cell>
          <cell r="G465">
            <v>28950945.965247225</v>
          </cell>
          <cell r="H465">
            <v>46675</v>
          </cell>
          <cell r="I465">
            <v>620.26665163893358</v>
          </cell>
        </row>
        <row r="466">
          <cell r="A466" t="str">
            <v>รพช.30 - 59/POP40,000 - &lt;45,000</v>
          </cell>
          <cell r="B466">
            <v>17</v>
          </cell>
          <cell r="C466">
            <v>5</v>
          </cell>
          <cell r="D466" t="str">
            <v>กาญจนบุรี</v>
          </cell>
          <cell r="E466" t="str">
            <v>11286</v>
          </cell>
          <cell r="F466" t="str">
            <v>รพ.เลาขวัญ</v>
          </cell>
          <cell r="G466">
            <v>27120634.845916416</v>
          </cell>
          <cell r="H466">
            <v>43106</v>
          </cell>
          <cell r="I466">
            <v>629.16148206552259</v>
          </cell>
        </row>
        <row r="467">
          <cell r="A467" t="str">
            <v>รพช.30 - 59/POP40,000 - &lt;45,000</v>
          </cell>
          <cell r="B467">
            <v>18</v>
          </cell>
          <cell r="C467">
            <v>3</v>
          </cell>
          <cell r="D467" t="str">
            <v>นครสวรรค์</v>
          </cell>
          <cell r="E467" t="str">
            <v>11217</v>
          </cell>
          <cell r="F467" t="str">
            <v>รพ.พยุหะคีรี</v>
          </cell>
          <cell r="G467">
            <v>32988416.982282732</v>
          </cell>
          <cell r="H467">
            <v>52304</v>
          </cell>
          <cell r="I467">
            <v>630.70543328010729</v>
          </cell>
        </row>
        <row r="468">
          <cell r="A468" t="str">
            <v>รพช.30 - 59/POP40,000 - &lt;45,000</v>
          </cell>
          <cell r="B468">
            <v>19</v>
          </cell>
          <cell r="C468">
            <v>1</v>
          </cell>
          <cell r="D468" t="str">
            <v>แพร่</v>
          </cell>
          <cell r="E468" t="str">
            <v>11167</v>
          </cell>
          <cell r="F468" t="str">
            <v>รพ.ลอง</v>
          </cell>
          <cell r="G468">
            <v>33065849.815014578</v>
          </cell>
          <cell r="H468">
            <v>52037</v>
          </cell>
          <cell r="I468">
            <v>635.42959461564999</v>
          </cell>
        </row>
        <row r="469">
          <cell r="A469" t="str">
            <v>รพช.30 - 59/POP40,000 - &lt;45,000</v>
          </cell>
          <cell r="B469">
            <v>20</v>
          </cell>
          <cell r="C469">
            <v>1</v>
          </cell>
          <cell r="D469" t="str">
            <v>พะเยา</v>
          </cell>
          <cell r="E469" t="str">
            <v>11187</v>
          </cell>
          <cell r="F469" t="str">
            <v>รพ.ปง</v>
          </cell>
          <cell r="G469">
            <v>38175614.520520531</v>
          </cell>
          <cell r="H469">
            <v>60001</v>
          </cell>
          <cell r="I469">
            <v>636.2496378480447</v>
          </cell>
        </row>
        <row r="470">
          <cell r="A470" t="str">
            <v>รพช.30 - 59/POP40,000 - &lt;45,000</v>
          </cell>
          <cell r="B470">
            <v>21</v>
          </cell>
          <cell r="C470">
            <v>6</v>
          </cell>
          <cell r="D470" t="str">
            <v>สระแก้ว</v>
          </cell>
          <cell r="E470" t="str">
            <v>10867</v>
          </cell>
          <cell r="F470" t="str">
            <v>รพ.ตาพระยา</v>
          </cell>
          <cell r="G470">
            <v>22935617.242064521</v>
          </cell>
          <cell r="H470">
            <v>35648</v>
          </cell>
          <cell r="I470">
            <v>643.39141724821923</v>
          </cell>
        </row>
        <row r="471">
          <cell r="A471" t="str">
            <v>รพช.30 - 59/POP40,000 - &lt;45,000</v>
          </cell>
          <cell r="B471">
            <v>22</v>
          </cell>
          <cell r="C471">
            <v>11</v>
          </cell>
          <cell r="D471" t="str">
            <v>นครศรีธรรมราช</v>
          </cell>
          <cell r="E471" t="str">
            <v>11338</v>
          </cell>
          <cell r="F471" t="str">
            <v>รพ.บางขัน</v>
          </cell>
          <cell r="G471">
            <v>27496999.571600564</v>
          </cell>
          <cell r="H471">
            <v>42022</v>
          </cell>
          <cell r="I471">
            <v>654.34771242683746</v>
          </cell>
        </row>
        <row r="472">
          <cell r="A472" t="str">
            <v>รพช.30 - 59/POP40,000 - &lt;45,000</v>
          </cell>
          <cell r="B472">
            <v>23</v>
          </cell>
          <cell r="C472">
            <v>4</v>
          </cell>
          <cell r="D472" t="str">
            <v>พระนครศรีอยุธยา</v>
          </cell>
          <cell r="E472" t="str">
            <v>10777</v>
          </cell>
          <cell r="F472" t="str">
            <v>รพ.วังน้อย</v>
          </cell>
          <cell r="G472">
            <v>38958379.476190954</v>
          </cell>
          <cell r="H472">
            <v>58940</v>
          </cell>
          <cell r="I472">
            <v>660.98370336258824</v>
          </cell>
        </row>
        <row r="473">
          <cell r="A473" t="str">
            <v>รพช.30 - 59/POP40,000 - &lt;45,000</v>
          </cell>
          <cell r="B473">
            <v>24</v>
          </cell>
          <cell r="C473">
            <v>11</v>
          </cell>
          <cell r="D473" t="str">
            <v>นครศรีธรรมราช</v>
          </cell>
          <cell r="E473" t="str">
            <v>11331</v>
          </cell>
          <cell r="F473" t="str">
            <v>รพ.นาบอน</v>
          </cell>
          <cell r="G473">
            <v>36638220.984225236</v>
          </cell>
          <cell r="H473">
            <v>52674</v>
          </cell>
          <cell r="I473">
            <v>695.56557284856353</v>
          </cell>
        </row>
        <row r="474">
          <cell r="A474" t="str">
            <v>รพช.30 - 59/POP40,000 - &lt;45,000</v>
          </cell>
          <cell r="B474">
            <v>25</v>
          </cell>
          <cell r="C474">
            <v>5</v>
          </cell>
          <cell r="D474" t="str">
            <v>เพชรบุรี</v>
          </cell>
          <cell r="E474" t="str">
            <v>11313</v>
          </cell>
          <cell r="F474" t="str">
            <v>รพ.บ้านแหลม</v>
          </cell>
          <cell r="G474">
            <v>33259473.650110107</v>
          </cell>
          <cell r="H474">
            <v>47598</v>
          </cell>
          <cell r="I474">
            <v>698.75779759885097</v>
          </cell>
        </row>
        <row r="475">
          <cell r="A475" t="str">
            <v>รพช.30 - 59/POP40,000 - &lt;45,000</v>
          </cell>
          <cell r="B475">
            <v>26</v>
          </cell>
          <cell r="C475">
            <v>2</v>
          </cell>
          <cell r="D475" t="str">
            <v>อุตรดิตถ์</v>
          </cell>
          <cell r="E475" t="str">
            <v>11164</v>
          </cell>
          <cell r="F475" t="str">
            <v>รพ.ลับแล</v>
          </cell>
          <cell r="G475">
            <v>38647030.389808945</v>
          </cell>
          <cell r="H475">
            <v>53838</v>
          </cell>
          <cell r="I475">
            <v>717.839265756695</v>
          </cell>
        </row>
        <row r="476">
          <cell r="A476" t="str">
            <v>รพช.30 - 59/POP40,000 - &lt;45,000</v>
          </cell>
          <cell r="B476">
            <v>27</v>
          </cell>
          <cell r="C476">
            <v>5</v>
          </cell>
          <cell r="D476" t="str">
            <v>สุพรรณบุรี</v>
          </cell>
          <cell r="E476" t="str">
            <v>11292</v>
          </cell>
          <cell r="F476" t="str">
            <v>รพ.ศรีประจันต์</v>
          </cell>
          <cell r="G476">
            <v>48481876.134906188</v>
          </cell>
          <cell r="H476">
            <v>67496</v>
          </cell>
          <cell r="I476">
            <v>718.29258229978348</v>
          </cell>
        </row>
        <row r="477">
          <cell r="A477" t="str">
            <v>รพช.30 - 59/POP40,000 - &lt;45,000</v>
          </cell>
          <cell r="B477">
            <v>28</v>
          </cell>
          <cell r="C477">
            <v>6</v>
          </cell>
          <cell r="D477" t="str">
            <v>จันทบุรี</v>
          </cell>
          <cell r="E477" t="str">
            <v>10834</v>
          </cell>
          <cell r="F477" t="str">
            <v>รพ.ขลุง</v>
          </cell>
          <cell r="G477">
            <v>34334814.334496945</v>
          </cell>
          <cell r="H477">
            <v>46138</v>
          </cell>
          <cell r="I477">
            <v>744.17647783815823</v>
          </cell>
        </row>
        <row r="478">
          <cell r="A478" t="str">
            <v>รพช.30 - 59/POP40,000 - &lt;45,000</v>
          </cell>
          <cell r="B478">
            <v>29</v>
          </cell>
          <cell r="C478">
            <v>1</v>
          </cell>
          <cell r="D478" t="str">
            <v>เชียงใหม่</v>
          </cell>
          <cell r="E478" t="str">
            <v>11120</v>
          </cell>
          <cell r="F478" t="str">
            <v>รพ.เทพรัตนเวชชานุกูลเฉลิมพระเกียรติ 60 พรรษา</v>
          </cell>
          <cell r="G478">
            <v>38500473.384049043</v>
          </cell>
          <cell r="H478">
            <v>48687</v>
          </cell>
          <cell r="I478">
            <v>790.77522509189396</v>
          </cell>
        </row>
        <row r="479">
          <cell r="A479" t="str">
            <v>รพช.30 - 59/POP40,000 - &lt;45,000</v>
          </cell>
          <cell r="B479">
            <v>30</v>
          </cell>
          <cell r="C479">
            <v>3</v>
          </cell>
          <cell r="D479" t="str">
            <v>นครสวรรค์</v>
          </cell>
          <cell r="E479" t="str">
            <v>11220</v>
          </cell>
          <cell r="F479" t="str">
            <v>รพ.แม่วงก์</v>
          </cell>
          <cell r="G479">
            <v>27972135.570488349</v>
          </cell>
          <cell r="H479">
            <v>33143</v>
          </cell>
          <cell r="I479">
            <v>843.98321125089308</v>
          </cell>
        </row>
        <row r="480">
          <cell r="A480" t="str">
            <v>รพช.30 - 59/POP40,000 - &lt;45,000</v>
          </cell>
          <cell r="B480">
            <v>31</v>
          </cell>
          <cell r="C480">
            <v>8</v>
          </cell>
          <cell r="D480" t="str">
            <v>นครพนม</v>
          </cell>
          <cell r="E480" t="str">
            <v>11104</v>
          </cell>
          <cell r="F480" t="str">
            <v>รพ.ปลาปาก</v>
          </cell>
          <cell r="G480">
            <v>35119018.482439175</v>
          </cell>
          <cell r="H480">
            <v>39652</v>
          </cell>
          <cell r="I480">
            <v>885.68088576715365</v>
          </cell>
        </row>
        <row r="481">
          <cell r="A481" t="str">
            <v xml:space="preserve">รพช.30 - 59/POP40,000 - &lt;45,000 </v>
          </cell>
          <cell r="G481">
            <v>996792332.52208042</v>
          </cell>
          <cell r="H481">
            <v>1620460</v>
          </cell>
          <cell r="I481">
            <v>623.30752987591052</v>
          </cell>
          <cell r="J481">
            <v>104.14243032259775</v>
          </cell>
        </row>
        <row r="482">
          <cell r="A482" t="str">
            <v>รพช.30 - 59/POP45,000 - &lt;50,000</v>
          </cell>
          <cell r="B482">
            <v>1</v>
          </cell>
          <cell r="C482">
            <v>11</v>
          </cell>
          <cell r="D482" t="str">
            <v>สุราษฎร์ธานี</v>
          </cell>
          <cell r="E482" t="str">
            <v>11361</v>
          </cell>
          <cell r="F482" t="str">
            <v>รพ.ท่าชนะ</v>
          </cell>
          <cell r="G482">
            <v>22703878.558738638</v>
          </cell>
          <cell r="H482">
            <v>43734</v>
          </cell>
          <cell r="I482">
            <v>519.13565095208844</v>
          </cell>
        </row>
        <row r="483">
          <cell r="A483" t="str">
            <v>รพช.30 - 59/POP45,000 - &lt;50,000</v>
          </cell>
          <cell r="B483">
            <v>2</v>
          </cell>
          <cell r="C483">
            <v>8</v>
          </cell>
          <cell r="D483" t="str">
            <v>อุดรธานี</v>
          </cell>
          <cell r="E483" t="str">
            <v>11022</v>
          </cell>
          <cell r="F483" t="str">
            <v>รพ.วังสามหมอ</v>
          </cell>
          <cell r="G483">
            <v>29456920.585482262</v>
          </cell>
          <cell r="H483">
            <v>51935</v>
          </cell>
          <cell r="I483">
            <v>567.18822731264584</v>
          </cell>
        </row>
        <row r="484">
          <cell r="A484" t="str">
            <v>รพช.30 - 59/POP45,000 - &lt;50,000</v>
          </cell>
          <cell r="B484">
            <v>3</v>
          </cell>
          <cell r="C484">
            <v>10</v>
          </cell>
          <cell r="D484" t="str">
            <v>อุบลราชธานี</v>
          </cell>
          <cell r="E484" t="str">
            <v>10948</v>
          </cell>
          <cell r="F484" t="str">
            <v>รพ.นาจะหลวย</v>
          </cell>
          <cell r="G484">
            <v>28424155.757441517</v>
          </cell>
          <cell r="H484">
            <v>49013</v>
          </cell>
          <cell r="I484">
            <v>579.93095214415598</v>
          </cell>
        </row>
        <row r="485">
          <cell r="A485" t="str">
            <v>รพช.30 - 59/POP45,000 - &lt;50,000</v>
          </cell>
          <cell r="B485">
            <v>4</v>
          </cell>
          <cell r="C485">
            <v>2</v>
          </cell>
          <cell r="D485" t="str">
            <v>พิษณุโลก</v>
          </cell>
          <cell r="E485" t="str">
            <v>11257</v>
          </cell>
          <cell r="F485" t="str">
            <v>รพ.เนินมะปราง</v>
          </cell>
          <cell r="G485">
            <v>28880823.942661956</v>
          </cell>
          <cell r="H485">
            <v>47412</v>
          </cell>
          <cell r="I485">
            <v>609.14586903446298</v>
          </cell>
        </row>
        <row r="486">
          <cell r="A486" t="str">
            <v>รพช.30 - 59/POP45,000 - &lt;50,000</v>
          </cell>
          <cell r="B486">
            <v>5</v>
          </cell>
          <cell r="C486">
            <v>8</v>
          </cell>
          <cell r="D486" t="str">
            <v>บึงกาฬ</v>
          </cell>
          <cell r="E486" t="str">
            <v>11043</v>
          </cell>
          <cell r="F486" t="str">
            <v>รพ.โซ่พิสัย</v>
          </cell>
          <cell r="G486">
            <v>28310095.385544073</v>
          </cell>
          <cell r="H486">
            <v>46014</v>
          </cell>
          <cell r="I486">
            <v>615.24960632729324</v>
          </cell>
        </row>
        <row r="487">
          <cell r="A487" t="str">
            <v>รพช.30 - 59/POP45,000 - &lt;50,000</v>
          </cell>
          <cell r="B487">
            <v>6</v>
          </cell>
          <cell r="C487">
            <v>3</v>
          </cell>
          <cell r="D487" t="str">
            <v>ชัยนาท</v>
          </cell>
          <cell r="E487" t="str">
            <v>10805</v>
          </cell>
          <cell r="F487" t="str">
            <v>รพ.สรรคบุรี</v>
          </cell>
          <cell r="G487">
            <v>41195749.232743137</v>
          </cell>
          <cell r="H487">
            <v>66012</v>
          </cell>
          <cell r="I487">
            <v>624.06455239567254</v>
          </cell>
        </row>
        <row r="488">
          <cell r="A488" t="str">
            <v>รพช.30 - 59/POP45,000 - &lt;50,000</v>
          </cell>
          <cell r="B488">
            <v>7</v>
          </cell>
          <cell r="C488">
            <v>3</v>
          </cell>
          <cell r="D488" t="str">
            <v>พิจิตร</v>
          </cell>
          <cell r="E488" t="str">
            <v>11261</v>
          </cell>
          <cell r="F488" t="str">
            <v>รพ.โพทะเล</v>
          </cell>
          <cell r="G488">
            <v>37297566.40831881</v>
          </cell>
          <cell r="H488">
            <v>59019</v>
          </cell>
          <cell r="I488">
            <v>631.95863041255882</v>
          </cell>
        </row>
        <row r="489">
          <cell r="A489" t="str">
            <v>รพช.30 - 59/POP45,000 - &lt;50,000</v>
          </cell>
          <cell r="B489">
            <v>8</v>
          </cell>
          <cell r="C489">
            <v>11</v>
          </cell>
          <cell r="D489" t="str">
            <v>กระบี่</v>
          </cell>
          <cell r="E489" t="str">
            <v>11346</v>
          </cell>
          <cell r="F489" t="str">
            <v>รพ.เหนือคลอง</v>
          </cell>
          <cell r="G489">
            <v>35044310.42773141</v>
          </cell>
          <cell r="H489">
            <v>53718</v>
          </cell>
          <cell r="I489">
            <v>652.37556178062118</v>
          </cell>
        </row>
        <row r="490">
          <cell r="A490" t="str">
            <v>รพช.30 - 59/POP45,000 - &lt;50,000</v>
          </cell>
          <cell r="B490">
            <v>9</v>
          </cell>
          <cell r="C490">
            <v>12</v>
          </cell>
          <cell r="D490" t="str">
            <v>นราธิวาส</v>
          </cell>
          <cell r="E490" t="str">
            <v>11436</v>
          </cell>
          <cell r="F490" t="str">
            <v>รพ.บาเจาะ</v>
          </cell>
          <cell r="G490">
            <v>37410272.1719267</v>
          </cell>
          <cell r="H490">
            <v>57149</v>
          </cell>
          <cell r="I490">
            <v>654.60939249902356</v>
          </cell>
        </row>
        <row r="491">
          <cell r="A491" t="str">
            <v>รพช.30 - 59/POP45,000 - &lt;50,000</v>
          </cell>
          <cell r="B491">
            <v>10</v>
          </cell>
          <cell r="C491">
            <v>9</v>
          </cell>
          <cell r="D491" t="str">
            <v>ชัยภูมิ</v>
          </cell>
          <cell r="E491" t="str">
            <v>10981</v>
          </cell>
          <cell r="F491" t="str">
            <v>รพ.คอนสาร</v>
          </cell>
          <cell r="G491">
            <v>33886743.762695834</v>
          </cell>
          <cell r="H491">
            <v>51729</v>
          </cell>
          <cell r="I491">
            <v>655.08213502476042</v>
          </cell>
        </row>
        <row r="492">
          <cell r="A492" t="str">
            <v>รพช.30 - 59/POP45,000 - &lt;50,000</v>
          </cell>
          <cell r="B492">
            <v>11</v>
          </cell>
          <cell r="C492">
            <v>4</v>
          </cell>
          <cell r="D492" t="str">
            <v>ปทุมธานี</v>
          </cell>
          <cell r="E492" t="str">
            <v>10763</v>
          </cell>
          <cell r="F492" t="str">
            <v>รพ.ประชาธิปัตย์</v>
          </cell>
          <cell r="G492">
            <v>39557809.075808458</v>
          </cell>
          <cell r="H492">
            <v>59943</v>
          </cell>
          <cell r="I492">
            <v>659.92374548835494</v>
          </cell>
        </row>
        <row r="493">
          <cell r="A493" t="str">
            <v>รพช.30 - 59/POP45,000 - &lt;50,000</v>
          </cell>
          <cell r="B493">
            <v>12</v>
          </cell>
          <cell r="C493">
            <v>2</v>
          </cell>
          <cell r="D493" t="str">
            <v>สุโขทัย</v>
          </cell>
          <cell r="E493" t="str">
            <v>11246</v>
          </cell>
          <cell r="F493" t="str">
            <v>รพ.กงไกรลาศ</v>
          </cell>
          <cell r="G493">
            <v>40307259.194569908</v>
          </cell>
          <cell r="H493">
            <v>57709</v>
          </cell>
          <cell r="I493">
            <v>698.4570724595801</v>
          </cell>
        </row>
        <row r="494">
          <cell r="A494" t="str">
            <v>รพช.30 - 59/POP45,000 - &lt;50,000</v>
          </cell>
          <cell r="B494">
            <v>13</v>
          </cell>
          <cell r="C494">
            <v>10</v>
          </cell>
          <cell r="D494" t="str">
            <v>ยโสธร</v>
          </cell>
          <cell r="E494" t="str">
            <v>10964</v>
          </cell>
          <cell r="F494" t="str">
            <v>รพ.กุดชุม</v>
          </cell>
          <cell r="G494">
            <v>32330107.841937516</v>
          </cell>
          <cell r="H494">
            <v>46206</v>
          </cell>
          <cell r="I494">
            <v>699.69501454221347</v>
          </cell>
        </row>
        <row r="495">
          <cell r="A495" t="str">
            <v>รพช.30 - 59/POP45,000 - &lt;50,000</v>
          </cell>
          <cell r="B495">
            <v>14</v>
          </cell>
          <cell r="C495">
            <v>8</v>
          </cell>
          <cell r="D495" t="str">
            <v>หนองบัวลำภู</v>
          </cell>
          <cell r="E495" t="str">
            <v>10992</v>
          </cell>
          <cell r="F495" t="str">
            <v>รพ.โนนสัง</v>
          </cell>
          <cell r="G495">
            <v>33780878.830993205</v>
          </cell>
          <cell r="H495">
            <v>46404</v>
          </cell>
          <cell r="I495">
            <v>727.97342537266627</v>
          </cell>
        </row>
        <row r="496">
          <cell r="A496" t="str">
            <v>รพช.30 - 59/POP45,000 - &lt;50,000</v>
          </cell>
          <cell r="B496">
            <v>15</v>
          </cell>
          <cell r="C496">
            <v>8</v>
          </cell>
          <cell r="D496" t="str">
            <v>นครพนม</v>
          </cell>
          <cell r="E496" t="str">
            <v>11105</v>
          </cell>
          <cell r="F496" t="str">
            <v>รพ.ท่าอุเทน</v>
          </cell>
          <cell r="G496">
            <v>27128781.20673582</v>
          </cell>
          <cell r="H496">
            <v>37049</v>
          </cell>
          <cell r="I496">
            <v>732.2405788748905</v>
          </cell>
        </row>
        <row r="497">
          <cell r="A497" t="str">
            <v>รพช.30 - 59/POP45,000 - &lt;50,000</v>
          </cell>
          <cell r="B497">
            <v>16</v>
          </cell>
          <cell r="C497">
            <v>4</v>
          </cell>
          <cell r="D497" t="str">
            <v>นนทบุรี</v>
          </cell>
          <cell r="E497" t="str">
            <v>10756</v>
          </cell>
          <cell r="F497" t="str">
            <v>รพ.บางกรวย</v>
          </cell>
          <cell r="G497">
            <v>71869135.290625885</v>
          </cell>
          <cell r="H497">
            <v>95050</v>
          </cell>
          <cell r="I497">
            <v>756.11925608233446</v>
          </cell>
        </row>
        <row r="498">
          <cell r="A498" t="str">
            <v>รพช.30 - 59/POP45,000 - &lt;50,000</v>
          </cell>
          <cell r="B498">
            <v>17</v>
          </cell>
          <cell r="C498">
            <v>10</v>
          </cell>
          <cell r="D498" t="str">
            <v>ยโสธร</v>
          </cell>
          <cell r="E498" t="str">
            <v>10965</v>
          </cell>
          <cell r="F498" t="str">
            <v>รพ.คำเขื่อนแก้ว</v>
          </cell>
          <cell r="G498">
            <v>43587763.082605302</v>
          </cell>
          <cell r="H498">
            <v>56206</v>
          </cell>
          <cell r="I498">
            <v>775.50017938663666</v>
          </cell>
        </row>
        <row r="499">
          <cell r="A499" t="str">
            <v>รพช.30 - 59/POP45,000 - &lt;50,000</v>
          </cell>
          <cell r="B499">
            <v>18</v>
          </cell>
          <cell r="C499">
            <v>2</v>
          </cell>
          <cell r="D499" t="str">
            <v>ตาก</v>
          </cell>
          <cell r="E499" t="str">
            <v>11242</v>
          </cell>
          <cell r="F499" t="str">
            <v>รพ.พบพระ</v>
          </cell>
          <cell r="G499">
            <v>35273725.832805887</v>
          </cell>
          <cell r="H499">
            <v>44402</v>
          </cell>
          <cell r="I499">
            <v>794.41749995058524</v>
          </cell>
        </row>
        <row r="500">
          <cell r="A500" t="str">
            <v>รพช.30 - 59/POP45,000 - &lt;50,000</v>
          </cell>
          <cell r="B500">
            <v>19</v>
          </cell>
          <cell r="C500">
            <v>12</v>
          </cell>
          <cell r="D500" t="str">
            <v>นราธิวาส</v>
          </cell>
          <cell r="E500" t="str">
            <v>11442</v>
          </cell>
          <cell r="F500" t="str">
            <v>รพ.สุไหงปาดี</v>
          </cell>
          <cell r="G500">
            <v>42761469.236693352</v>
          </cell>
          <cell r="H500">
            <v>51331</v>
          </cell>
          <cell r="I500">
            <v>833.05350054924611</v>
          </cell>
        </row>
        <row r="501">
          <cell r="A501" t="str">
            <v>รพช.30 - 59/POP45,000 - &lt;50,000</v>
          </cell>
          <cell r="B501">
            <v>20</v>
          </cell>
          <cell r="C501">
            <v>12</v>
          </cell>
          <cell r="D501" t="str">
            <v>นราธิวาส</v>
          </cell>
          <cell r="E501" t="str">
            <v>11440</v>
          </cell>
          <cell r="F501" t="str">
            <v>รพ.แว้ง</v>
          </cell>
          <cell r="G501">
            <v>38765708.431419052</v>
          </cell>
          <cell r="H501">
            <v>45334</v>
          </cell>
          <cell r="I501">
            <v>855.11334608503671</v>
          </cell>
        </row>
        <row r="502">
          <cell r="A502" t="str">
            <v xml:space="preserve">รพช.30 - 59/POP45,000 - &lt;50,000 </v>
          </cell>
          <cell r="G502">
            <v>727973154.25747859</v>
          </cell>
          <cell r="H502">
            <v>1065369</v>
          </cell>
          <cell r="I502">
            <v>682.06170983374136</v>
          </cell>
          <cell r="J502">
            <v>89.873884173031243</v>
          </cell>
        </row>
        <row r="503">
          <cell r="A503" t="str">
            <v>รพช.30 - 59/POP50,000 - &lt;55,000</v>
          </cell>
          <cell r="B503">
            <v>1</v>
          </cell>
          <cell r="C503">
            <v>8</v>
          </cell>
          <cell r="D503" t="str">
            <v>อุดรธานี</v>
          </cell>
          <cell r="E503" t="str">
            <v>11013</v>
          </cell>
          <cell r="F503" t="str">
            <v>รพ.กุดจับ</v>
          </cell>
          <cell r="G503">
            <v>35205505.580622151</v>
          </cell>
          <cell r="H503">
            <v>69574</v>
          </cell>
          <cell r="I503">
            <v>506.0152582950837</v>
          </cell>
        </row>
        <row r="504">
          <cell r="A504" t="str">
            <v>รพช.30 - 59/POP50,000 - &lt;55,000</v>
          </cell>
          <cell r="B504">
            <v>2</v>
          </cell>
          <cell r="C504">
            <v>10</v>
          </cell>
          <cell r="D504" t="str">
            <v>ศรีสะเกษ</v>
          </cell>
          <cell r="E504" t="str">
            <v>10932</v>
          </cell>
          <cell r="F504" t="str">
            <v>รพ.ปรางค์กู่</v>
          </cell>
          <cell r="G504">
            <v>28776386.27759758</v>
          </cell>
          <cell r="H504">
            <v>51484</v>
          </cell>
          <cell r="I504">
            <v>558.93843286453227</v>
          </cell>
        </row>
        <row r="505">
          <cell r="A505" t="str">
            <v>รพช.30 - 59/POP50,000 - &lt;55,000</v>
          </cell>
          <cell r="B505">
            <v>3</v>
          </cell>
          <cell r="C505">
            <v>6</v>
          </cell>
          <cell r="D505" t="str">
            <v>ระยอง</v>
          </cell>
          <cell r="E505" t="str">
            <v>10831</v>
          </cell>
          <cell r="F505" t="str">
            <v>รพ.บ้านค่าย</v>
          </cell>
          <cell r="G505">
            <v>45773462.10803315</v>
          </cell>
          <cell r="H505">
            <v>80357</v>
          </cell>
          <cell r="I505">
            <v>569.62631890231285</v>
          </cell>
        </row>
        <row r="506">
          <cell r="A506" t="str">
            <v>รพช.30 - 59/POP50,000 - &lt;55,000</v>
          </cell>
          <cell r="B506">
            <v>4</v>
          </cell>
          <cell r="C506">
            <v>11</v>
          </cell>
          <cell r="D506" t="str">
            <v>กระบี่</v>
          </cell>
          <cell r="E506" t="str">
            <v>11340</v>
          </cell>
          <cell r="F506" t="str">
            <v>รพ.เขาพนม</v>
          </cell>
          <cell r="G506">
            <v>26956345.033963602</v>
          </cell>
          <cell r="H506">
            <v>45917</v>
          </cell>
          <cell r="I506">
            <v>587.06677339468172</v>
          </cell>
        </row>
        <row r="507">
          <cell r="A507" t="str">
            <v>รพช.30 - 59/POP50,000 - &lt;55,000</v>
          </cell>
          <cell r="B507">
            <v>5</v>
          </cell>
          <cell r="C507">
            <v>8</v>
          </cell>
          <cell r="D507" t="str">
            <v>อุดรธานี</v>
          </cell>
          <cell r="E507" t="str">
            <v>11014</v>
          </cell>
          <cell r="F507" t="str">
            <v>รพ.หนองวัวซอ</v>
          </cell>
          <cell r="G507">
            <v>29069017.997778062</v>
          </cell>
          <cell r="H507">
            <v>49267</v>
          </cell>
          <cell r="I507">
            <v>590.03020272754702</v>
          </cell>
        </row>
        <row r="508">
          <cell r="A508" t="str">
            <v>รพช.30 - 59/POP50,000 - &lt;55,000</v>
          </cell>
          <cell r="B508">
            <v>6</v>
          </cell>
          <cell r="C508">
            <v>4</v>
          </cell>
          <cell r="D508" t="str">
            <v>พระนครศรีอยุธยา</v>
          </cell>
          <cell r="E508" t="str">
            <v>10772</v>
          </cell>
          <cell r="F508" t="str">
            <v>รพ.บางปะอิน</v>
          </cell>
          <cell r="G508">
            <v>52653831.302673802</v>
          </cell>
          <cell r="H508">
            <v>84759</v>
          </cell>
          <cell r="I508">
            <v>621.21817509260143</v>
          </cell>
        </row>
        <row r="509">
          <cell r="A509" t="str">
            <v>รพช.30 - 59/POP50,000 - &lt;55,000</v>
          </cell>
          <cell r="B509">
            <v>7</v>
          </cell>
          <cell r="C509">
            <v>2</v>
          </cell>
          <cell r="D509" t="str">
            <v>เพชรบูรณ์</v>
          </cell>
          <cell r="E509" t="str">
            <v>11267</v>
          </cell>
          <cell r="F509" t="str">
            <v>รพ.ศรีเทพ</v>
          </cell>
          <cell r="G509">
            <v>38724994.139989309</v>
          </cell>
          <cell r="H509">
            <v>59408</v>
          </cell>
          <cell r="I509">
            <v>651.84813728772735</v>
          </cell>
        </row>
        <row r="510">
          <cell r="A510" t="str">
            <v>รพช.30 - 59/POP50,000 - &lt;55,000</v>
          </cell>
          <cell r="B510">
            <v>8</v>
          </cell>
          <cell r="C510">
            <v>12</v>
          </cell>
          <cell r="D510" t="str">
            <v>ตรัง</v>
          </cell>
          <cell r="E510" t="str">
            <v>11409</v>
          </cell>
          <cell r="F510" t="str">
            <v>รพ.ปะเหลียน</v>
          </cell>
          <cell r="G510">
            <v>39474364.440955624</v>
          </cell>
          <cell r="H510">
            <v>59518</v>
          </cell>
          <cell r="I510">
            <v>663.2340542517494</v>
          </cell>
        </row>
        <row r="511">
          <cell r="A511" t="str">
            <v>รพช.30 - 59/POP50,000 - &lt;55,000</v>
          </cell>
          <cell r="B511">
            <v>9</v>
          </cell>
          <cell r="C511">
            <v>8</v>
          </cell>
          <cell r="D511" t="str">
            <v>หนองบัวลำภู</v>
          </cell>
          <cell r="E511" t="str">
            <v>10994</v>
          </cell>
          <cell r="F511" t="str">
            <v>รพ.สุวรรณคูหา</v>
          </cell>
          <cell r="G511">
            <v>35341822.306591228</v>
          </cell>
          <cell r="H511">
            <v>49718</v>
          </cell>
          <cell r="I511">
            <v>710.84561540269578</v>
          </cell>
        </row>
        <row r="512">
          <cell r="A512" t="str">
            <v>รพช.30 - 59/POP50,000 - &lt;55,000</v>
          </cell>
          <cell r="B512">
            <v>10</v>
          </cell>
          <cell r="C512">
            <v>7</v>
          </cell>
          <cell r="D512" t="str">
            <v>ร้อยเอ็ด</v>
          </cell>
          <cell r="E512" t="str">
            <v>11065</v>
          </cell>
          <cell r="F512" t="str">
            <v>รพ.พนมไพร</v>
          </cell>
          <cell r="G512">
            <v>44947085.782639183</v>
          </cell>
          <cell r="H512">
            <v>60307</v>
          </cell>
          <cell r="I512">
            <v>745.30462106619768</v>
          </cell>
        </row>
        <row r="513">
          <cell r="A513" t="str">
            <v>รพช.30 - 59/POP50,000 - &lt;55,000</v>
          </cell>
          <cell r="B513">
            <v>11</v>
          </cell>
          <cell r="C513">
            <v>1</v>
          </cell>
          <cell r="D513" t="str">
            <v>แพร่</v>
          </cell>
          <cell r="E513" t="str">
            <v>11169</v>
          </cell>
          <cell r="F513" t="str">
            <v>รพ.สูงเม่น</v>
          </cell>
          <cell r="G513">
            <v>47025744.317273274</v>
          </cell>
          <cell r="H513">
            <v>60351</v>
          </cell>
          <cell r="I513">
            <v>779.20406152794942</v>
          </cell>
        </row>
        <row r="514">
          <cell r="A514" t="str">
            <v>รพช.30 - 59/POP50,000 - &lt;55,000</v>
          </cell>
          <cell r="B514">
            <v>12</v>
          </cell>
          <cell r="C514">
            <v>1</v>
          </cell>
          <cell r="D514" t="str">
            <v>เชียงใหม่</v>
          </cell>
          <cell r="E514" t="str">
            <v>11134</v>
          </cell>
          <cell r="F514" t="str">
            <v>รพ.อมก๋อย</v>
          </cell>
          <cell r="G514">
            <v>32430384.503692884</v>
          </cell>
          <cell r="H514">
            <v>40054</v>
          </cell>
          <cell r="I514">
            <v>809.666562732633</v>
          </cell>
        </row>
        <row r="515">
          <cell r="A515" t="str">
            <v>รพช.30 - 59/POP50,000 - &lt;55,000</v>
          </cell>
          <cell r="B515">
            <v>13</v>
          </cell>
          <cell r="C515">
            <v>7</v>
          </cell>
          <cell r="D515" t="str">
            <v>ร้อยเอ็ด</v>
          </cell>
          <cell r="E515" t="str">
            <v>11068</v>
          </cell>
          <cell r="F515" t="str">
            <v>รพ.หนองพอก</v>
          </cell>
          <cell r="G515">
            <v>41377844.516221561</v>
          </cell>
          <cell r="H515">
            <v>48357</v>
          </cell>
          <cell r="I515">
            <v>855.67434944726847</v>
          </cell>
        </row>
        <row r="516">
          <cell r="A516" t="str">
            <v>รพช.30 - 59/POP50,000 - &lt;55,000</v>
          </cell>
          <cell r="B516">
            <v>14</v>
          </cell>
          <cell r="C516">
            <v>12</v>
          </cell>
          <cell r="D516" t="str">
            <v>ปัตตานี</v>
          </cell>
          <cell r="E516" t="str">
            <v>11426</v>
          </cell>
          <cell r="F516" t="str">
            <v>รพ.มายอ</v>
          </cell>
          <cell r="G516">
            <v>33802571.78621573</v>
          </cell>
          <cell r="H516">
            <v>42926</v>
          </cell>
          <cell r="I516">
            <v>787.4614868894314</v>
          </cell>
        </row>
        <row r="517">
          <cell r="A517" t="str">
            <v xml:space="preserve">รพช.30 - 59/POP50,000 - &lt;55,000 </v>
          </cell>
          <cell r="G517">
            <v>531559360.09424716</v>
          </cell>
          <cell r="H517">
            <v>801997</v>
          </cell>
          <cell r="I517">
            <v>674.00957499160086</v>
          </cell>
          <cell r="J517">
            <v>108.18327878452854</v>
          </cell>
        </row>
        <row r="518">
          <cell r="A518" t="str">
            <v>รพช.30 - 59/POP55,000 - &lt;60,000</v>
          </cell>
          <cell r="B518">
            <v>1</v>
          </cell>
          <cell r="C518">
            <v>9</v>
          </cell>
          <cell r="D518" t="str">
            <v>นครราชสีมา</v>
          </cell>
          <cell r="E518" t="str">
            <v>10872</v>
          </cell>
          <cell r="F518" t="str">
            <v>รพ.เสิงสาง</v>
          </cell>
          <cell r="G518">
            <v>36459423.887939058</v>
          </cell>
          <cell r="H518">
            <v>74588</v>
          </cell>
          <cell r="I518">
            <v>488.81085279051666</v>
          </cell>
        </row>
        <row r="519">
          <cell r="A519" t="str">
            <v>รพช.30 - 59/POP55,000 - &lt;60,000</v>
          </cell>
          <cell r="B519">
            <v>2</v>
          </cell>
          <cell r="C519">
            <v>12</v>
          </cell>
          <cell r="D519" t="str">
            <v>สงขลา</v>
          </cell>
          <cell r="E519" t="str">
            <v>11395</v>
          </cell>
          <cell r="F519" t="str">
            <v>รพ.สะเดา</v>
          </cell>
          <cell r="G519">
            <v>44747109.94365377</v>
          </cell>
          <cell r="H519">
            <v>82021</v>
          </cell>
          <cell r="I519">
            <v>545.5567469752109</v>
          </cell>
        </row>
        <row r="520">
          <cell r="A520" t="str">
            <v>รพช.30 - 59/POP55,000 - &lt;60,000</v>
          </cell>
          <cell r="B520">
            <v>3</v>
          </cell>
          <cell r="C520">
            <v>12</v>
          </cell>
          <cell r="D520" t="str">
            <v>สงขลา</v>
          </cell>
          <cell r="E520" t="str">
            <v>11394</v>
          </cell>
          <cell r="F520" t="str">
            <v>รพ.รัตภูมิ</v>
          </cell>
          <cell r="G520">
            <v>37364746.517380394</v>
          </cell>
          <cell r="H520">
            <v>68200</v>
          </cell>
          <cell r="I520">
            <v>547.87018353930193</v>
          </cell>
        </row>
        <row r="521">
          <cell r="A521" t="str">
            <v>รพช.30 - 59/POP55,000 - &lt;60,000</v>
          </cell>
          <cell r="B521">
            <v>4</v>
          </cell>
          <cell r="C521">
            <v>4</v>
          </cell>
          <cell r="D521" t="str">
            <v>ปทุมธานี</v>
          </cell>
          <cell r="E521" t="str">
            <v>10766</v>
          </cell>
          <cell r="F521" t="str">
            <v>รพ.ลำลูกกา</v>
          </cell>
          <cell r="G521">
            <v>44258091.904737689</v>
          </cell>
          <cell r="H521">
            <v>73472</v>
          </cell>
          <cell r="I521">
            <v>602.3803885117826</v>
          </cell>
        </row>
        <row r="522">
          <cell r="A522" t="str">
            <v>รพช.30 - 59/POP55,000 - &lt;60,000</v>
          </cell>
          <cell r="B522">
            <v>5</v>
          </cell>
          <cell r="C522">
            <v>7</v>
          </cell>
          <cell r="D522" t="str">
            <v>ขอนแก่น</v>
          </cell>
          <cell r="E522" t="str">
            <v>11007</v>
          </cell>
          <cell r="F522" t="str">
            <v>รพ.หนองสองห้อง</v>
          </cell>
          <cell r="G522">
            <v>35441104.002135828</v>
          </cell>
          <cell r="H522">
            <v>56685</v>
          </cell>
          <cell r="I522">
            <v>625.22896713655871</v>
          </cell>
        </row>
        <row r="523">
          <cell r="A523" t="str">
            <v>รพช.30 - 59/POP55,000 - &lt;60,000</v>
          </cell>
          <cell r="B523">
            <v>6</v>
          </cell>
          <cell r="C523">
            <v>3</v>
          </cell>
          <cell r="D523" t="str">
            <v>ชัยนาท</v>
          </cell>
          <cell r="E523" t="str">
            <v>10806</v>
          </cell>
          <cell r="F523" t="str">
            <v>รพ.หันคา</v>
          </cell>
          <cell r="G523">
            <v>48788477.543348014</v>
          </cell>
          <cell r="H523">
            <v>72541</v>
          </cell>
          <cell r="I523">
            <v>672.56417120453284</v>
          </cell>
        </row>
        <row r="524">
          <cell r="A524" t="str">
            <v>รพช.30 - 59/POP55,000 - &lt;60,000</v>
          </cell>
          <cell r="B524">
            <v>7</v>
          </cell>
          <cell r="C524">
            <v>7</v>
          </cell>
          <cell r="D524" t="str">
            <v>กาฬสินธุ์</v>
          </cell>
          <cell r="E524" t="str">
            <v>11084</v>
          </cell>
          <cell r="F524" t="str">
            <v>รพ.คำม่วง</v>
          </cell>
          <cell r="G524">
            <v>46518226.524236925</v>
          </cell>
          <cell r="H524">
            <v>68439</v>
          </cell>
          <cell r="I524">
            <v>679.70348082579994</v>
          </cell>
        </row>
        <row r="525">
          <cell r="A525" t="str">
            <v>รพช.30 - 59/POP55,000 - &lt;60,000</v>
          </cell>
          <cell r="B525">
            <v>8</v>
          </cell>
          <cell r="C525">
            <v>9</v>
          </cell>
          <cell r="D525" t="str">
            <v>ชัยภูมิ</v>
          </cell>
          <cell r="E525" t="str">
            <v>10977</v>
          </cell>
          <cell r="F525" t="str">
            <v>รพ.เทพสถิต</v>
          </cell>
          <cell r="G525">
            <v>28673475.026454315</v>
          </cell>
          <cell r="H525">
            <v>40382</v>
          </cell>
          <cell r="I525">
            <v>710.05584236675531</v>
          </cell>
        </row>
        <row r="526">
          <cell r="A526" t="str">
            <v>รพช.30 - 59/POP55,000 - &lt;60,000</v>
          </cell>
          <cell r="B526">
            <v>9</v>
          </cell>
          <cell r="C526">
            <v>4</v>
          </cell>
          <cell r="D526" t="str">
            <v>นนทบุรี</v>
          </cell>
          <cell r="E526" t="str">
            <v>10760</v>
          </cell>
          <cell r="F526" t="str">
            <v>รพ.ปากเกร็ด</v>
          </cell>
          <cell r="G526">
            <v>75703109.502736539</v>
          </cell>
          <cell r="H526">
            <v>98682</v>
          </cell>
          <cell r="I526">
            <v>767.14202694246706</v>
          </cell>
        </row>
        <row r="527">
          <cell r="A527" t="str">
            <v xml:space="preserve">รพช.30 - 59/POP55,000 - &lt;60,000 </v>
          </cell>
          <cell r="G527">
            <v>397953764.85262251</v>
          </cell>
          <cell r="H527">
            <v>635010</v>
          </cell>
          <cell r="I527">
            <v>626.59029558810289</v>
          </cell>
          <cell r="J527">
            <v>89.435964582377409</v>
          </cell>
        </row>
        <row r="528">
          <cell r="A528" t="str">
            <v>รพช.30 - 59/POP60,000 - &lt;65,000</v>
          </cell>
          <cell r="B528">
            <v>1</v>
          </cell>
          <cell r="C528">
            <v>7</v>
          </cell>
          <cell r="D528" t="str">
            <v>มหาสารคาม</v>
          </cell>
          <cell r="E528" t="str">
            <v>11054</v>
          </cell>
          <cell r="F528" t="str">
            <v>รพ.เชียงยืน</v>
          </cell>
          <cell r="G528">
            <v>34887261.800159939</v>
          </cell>
          <cell r="H528">
            <v>73122</v>
          </cell>
          <cell r="I528">
            <v>477.11033341757525</v>
          </cell>
        </row>
        <row r="529">
          <cell r="A529" t="str">
            <v>รพช.30 - 59/POP60,000 - &lt;65,000</v>
          </cell>
          <cell r="B529">
            <v>2</v>
          </cell>
          <cell r="C529">
            <v>11</v>
          </cell>
          <cell r="D529" t="str">
            <v>กระบี่</v>
          </cell>
          <cell r="E529" t="str">
            <v>11342</v>
          </cell>
          <cell r="F529" t="str">
            <v>รพ.คลองท่อม</v>
          </cell>
          <cell r="G529">
            <v>38263671.238663137</v>
          </cell>
          <cell r="H529">
            <v>63428</v>
          </cell>
          <cell r="I529">
            <v>603.26151287543576</v>
          </cell>
        </row>
        <row r="530">
          <cell r="A530" t="str">
            <v>รพช.30 - 59/POP60,000 - &lt;65,000</v>
          </cell>
          <cell r="B530">
            <v>3</v>
          </cell>
          <cell r="C530">
            <v>6</v>
          </cell>
          <cell r="D530" t="str">
            <v>สมุทรปราการ</v>
          </cell>
          <cell r="E530" t="str">
            <v>10755</v>
          </cell>
          <cell r="F530" t="str">
            <v>รพ.พระสมุทรเจดีย์สวาทยานนท์</v>
          </cell>
          <cell r="G530">
            <v>39784136.630864285</v>
          </cell>
          <cell r="H530">
            <v>62340</v>
          </cell>
          <cell r="I530">
            <v>638.1799267061964</v>
          </cell>
        </row>
        <row r="531">
          <cell r="A531" t="str">
            <v>รพช.30 - 59/POP60,000 - &lt;65,000</v>
          </cell>
          <cell r="B531">
            <v>4</v>
          </cell>
          <cell r="C531">
            <v>2</v>
          </cell>
          <cell r="D531" t="str">
            <v>พิษณุโลก</v>
          </cell>
          <cell r="E531" t="str">
            <v>11254</v>
          </cell>
          <cell r="F531" t="str">
            <v>รพ.พรหมพิราม</v>
          </cell>
          <cell r="G531">
            <v>44919591.885243155</v>
          </cell>
          <cell r="H531">
            <v>63937</v>
          </cell>
          <cell r="I531">
            <v>702.56020590961657</v>
          </cell>
        </row>
        <row r="532">
          <cell r="A532" t="str">
            <v>รพช.30 - 59/POP60,000 - &lt;65,000</v>
          </cell>
          <cell r="B532">
            <v>5</v>
          </cell>
          <cell r="C532">
            <v>12</v>
          </cell>
          <cell r="D532" t="str">
            <v>ปัตตานี</v>
          </cell>
          <cell r="E532" t="str">
            <v>11424</v>
          </cell>
          <cell r="F532" t="str">
            <v>รพ.หนองจิก</v>
          </cell>
          <cell r="G532">
            <v>39977892.902512804</v>
          </cell>
          <cell r="H532">
            <v>51164</v>
          </cell>
          <cell r="I532">
            <v>781.36761985991723</v>
          </cell>
        </row>
        <row r="533">
          <cell r="A533" t="str">
            <v>รพช.30 - 59/POP60,000 - &lt;65,000</v>
          </cell>
          <cell r="B533">
            <v>6</v>
          </cell>
          <cell r="C533">
            <v>12</v>
          </cell>
          <cell r="D533" t="str">
            <v>สงขลา</v>
          </cell>
          <cell r="E533" t="str">
            <v>11391</v>
          </cell>
          <cell r="F533" t="str">
            <v>รพ.สะบ้าย้อย</v>
          </cell>
          <cell r="G533">
            <v>45168061.2111931</v>
          </cell>
          <cell r="H533">
            <v>51435</v>
          </cell>
          <cell r="I533">
            <v>878.15808712341982</v>
          </cell>
        </row>
        <row r="534">
          <cell r="A534" t="str">
            <v xml:space="preserve">รพช.30 - 59/POP60,000 - &lt;65,000 </v>
          </cell>
          <cell r="G534">
            <v>243000615.66863638</v>
          </cell>
          <cell r="H534">
            <v>365426</v>
          </cell>
          <cell r="I534">
            <v>680.10628098202676</v>
          </cell>
          <cell r="J534">
            <v>140.60785732502504</v>
          </cell>
        </row>
        <row r="535">
          <cell r="A535" t="str">
            <v>รพช.30 - 59/POP65,000 - &lt;100,000</v>
          </cell>
          <cell r="B535">
            <v>1</v>
          </cell>
          <cell r="C535">
            <v>2</v>
          </cell>
          <cell r="D535" t="str">
            <v>พิษณุโลก</v>
          </cell>
          <cell r="E535" t="str">
            <v>11252</v>
          </cell>
          <cell r="F535" t="str">
            <v>รพ.บางระกำ</v>
          </cell>
          <cell r="G535">
            <v>41340336.002559379</v>
          </cell>
          <cell r="H535">
            <v>84545</v>
          </cell>
          <cell r="I535">
            <v>488.9743450536327</v>
          </cell>
        </row>
        <row r="536">
          <cell r="A536" t="str">
            <v>รพช.30 - 59/POP65,000 - &lt;100,000</v>
          </cell>
          <cell r="B536">
            <v>2</v>
          </cell>
          <cell r="C536">
            <v>8</v>
          </cell>
          <cell r="D536" t="str">
            <v>นครพนม</v>
          </cell>
          <cell r="E536" t="str">
            <v>11109</v>
          </cell>
          <cell r="F536" t="str">
            <v>รพ.นาแก</v>
          </cell>
          <cell r="G536">
            <v>26946565.660992749</v>
          </cell>
          <cell r="H536">
            <v>51152</v>
          </cell>
          <cell r="I536">
            <v>526.79397992244196</v>
          </cell>
        </row>
        <row r="537">
          <cell r="A537" t="str">
            <v>รพช.30 - 59/POP65,000 - &lt;100,000</v>
          </cell>
          <cell r="B537">
            <v>3</v>
          </cell>
          <cell r="C537">
            <v>6</v>
          </cell>
          <cell r="D537" t="str">
            <v>ชลบุรี</v>
          </cell>
          <cell r="E537" t="str">
            <v>10825</v>
          </cell>
          <cell r="F537" t="str">
            <v>รพ.สัตหีบกม10</v>
          </cell>
          <cell r="G537">
            <v>44427918.051186897</v>
          </cell>
          <cell r="H537">
            <v>68696</v>
          </cell>
          <cell r="I537">
            <v>646.73224134137206</v>
          </cell>
        </row>
        <row r="538">
          <cell r="A538" t="str">
            <v>รพช.30 - 59/POP65,000 - &lt;100,000</v>
          </cell>
          <cell r="B538">
            <v>4</v>
          </cell>
          <cell r="C538">
            <v>1</v>
          </cell>
          <cell r="D538" t="str">
            <v>เชียงใหม่</v>
          </cell>
          <cell r="E538" t="str">
            <v>11130</v>
          </cell>
          <cell r="F538" t="str">
            <v>รพ.สันทราย</v>
          </cell>
          <cell r="G538">
            <v>58682594.503723897</v>
          </cell>
          <cell r="H538">
            <v>90111</v>
          </cell>
          <cell r="I538">
            <v>651.22564951808215</v>
          </cell>
        </row>
        <row r="539">
          <cell r="A539" t="str">
            <v>รพช.30 - 59/POP65,000 - &lt;100,000</v>
          </cell>
          <cell r="B539">
            <v>5</v>
          </cell>
          <cell r="C539">
            <v>11</v>
          </cell>
          <cell r="D539" t="str">
            <v>นครศรีธรรมราช</v>
          </cell>
          <cell r="E539" t="str">
            <v>11334</v>
          </cell>
          <cell r="F539" t="str">
            <v>รพ.ร่อนพิบูลย์</v>
          </cell>
          <cell r="G539">
            <v>48676806.239447042</v>
          </cell>
          <cell r="H539">
            <v>70151</v>
          </cell>
          <cell r="I539">
            <v>693.88613475855004</v>
          </cell>
        </row>
        <row r="540">
          <cell r="A540" t="str">
            <v>รพช.30 - 59/POP65,000 - &lt;100,000</v>
          </cell>
          <cell r="B540">
            <v>6</v>
          </cell>
          <cell r="C540">
            <v>4</v>
          </cell>
          <cell r="D540" t="str">
            <v>นนทบุรี</v>
          </cell>
          <cell r="E540" t="str">
            <v>10758</v>
          </cell>
          <cell r="F540" t="str">
            <v>รพ.บางบัวทอง</v>
          </cell>
          <cell r="G540">
            <v>67023039.918452926</v>
          </cell>
          <cell r="H540">
            <v>95085</v>
          </cell>
          <cell r="I540">
            <v>704.87500571544331</v>
          </cell>
        </row>
        <row r="541">
          <cell r="A541" t="str">
            <v>รพช.30 - 59/POP65,000 - &lt;100,000</v>
          </cell>
          <cell r="B541">
            <v>7</v>
          </cell>
          <cell r="C541">
            <v>10</v>
          </cell>
          <cell r="D541" t="str">
            <v>อุบลราชธานี</v>
          </cell>
          <cell r="E541" t="str">
            <v>10950</v>
          </cell>
          <cell r="F541" t="str">
            <v>รพ.บุณฑริก</v>
          </cell>
          <cell r="G541">
            <v>45417891.755893037</v>
          </cell>
          <cell r="H541">
            <v>62406</v>
          </cell>
          <cell r="I541">
            <v>727.78085049343076</v>
          </cell>
        </row>
        <row r="542">
          <cell r="A542" t="str">
            <v>รพช.30 - 59/POP65,000 - &lt;100,000</v>
          </cell>
          <cell r="B542">
            <v>8</v>
          </cell>
          <cell r="C542">
            <v>4</v>
          </cell>
          <cell r="D542" t="str">
            <v>ปทุมธานี</v>
          </cell>
          <cell r="E542" t="str">
            <v>10761</v>
          </cell>
          <cell r="F542" t="str">
            <v>รพ.คลองหลวง</v>
          </cell>
          <cell r="G542">
            <v>54395117.164274402</v>
          </cell>
          <cell r="H542">
            <v>62600</v>
          </cell>
          <cell r="I542">
            <v>868.93158409384034</v>
          </cell>
        </row>
        <row r="543">
          <cell r="A543" t="str">
            <v>รพช.30 - 59/POP65,000 - &lt;100,000</v>
          </cell>
          <cell r="B543">
            <v>9</v>
          </cell>
          <cell r="C543">
            <v>12</v>
          </cell>
          <cell r="D543" t="str">
            <v>ปัตตานี</v>
          </cell>
          <cell r="E543" t="str">
            <v>11430</v>
          </cell>
          <cell r="F543" t="str">
            <v>รพ.ยะรัง</v>
          </cell>
          <cell r="G543">
            <v>46613303.775104806</v>
          </cell>
          <cell r="H543">
            <v>50970</v>
          </cell>
          <cell r="I543">
            <v>914.52430400441051</v>
          </cell>
        </row>
        <row r="544">
          <cell r="A544" t="str">
            <v xml:space="preserve">รพช.30 - 59/POP65,000 - &lt;100,000 </v>
          </cell>
          <cell r="G544">
            <v>433523573.07163519</v>
          </cell>
          <cell r="H544">
            <v>635716</v>
          </cell>
          <cell r="I544">
            <v>691.52489943346711</v>
          </cell>
          <cell r="J544">
            <v>138.96653178178687</v>
          </cell>
        </row>
        <row r="545">
          <cell r="A545" t="str">
            <v>รพช.60 - 89/POP&lt;30,000</v>
          </cell>
          <cell r="B545">
            <v>1</v>
          </cell>
          <cell r="C545">
            <v>5</v>
          </cell>
          <cell r="D545" t="str">
            <v>สุพรรณบุรี</v>
          </cell>
          <cell r="E545" t="str">
            <v>11296</v>
          </cell>
          <cell r="F545" t="str">
            <v>รพ.หนองหญ้าไซ</v>
          </cell>
          <cell r="G545">
            <v>26557309.815841865</v>
          </cell>
          <cell r="H545">
            <v>53211</v>
          </cell>
          <cell r="I545">
            <v>499.09435672777931</v>
          </cell>
        </row>
        <row r="546">
          <cell r="A546" t="str">
            <v>รพช.60 - 89/POP&lt;30,000</v>
          </cell>
          <cell r="B546">
            <v>2</v>
          </cell>
          <cell r="C546">
            <v>11</v>
          </cell>
          <cell r="D546" t="str">
            <v>นครศรีธรรมราช</v>
          </cell>
          <cell r="E546" t="str">
            <v>11336</v>
          </cell>
          <cell r="F546" t="str">
            <v>รพ.ขนอม</v>
          </cell>
          <cell r="G546">
            <v>27531984.831014525</v>
          </cell>
          <cell r="H546">
            <v>52606</v>
          </cell>
          <cell r="I546">
            <v>523.36206575323206</v>
          </cell>
        </row>
        <row r="547">
          <cell r="A547" t="str">
            <v>รพช.60 - 89/POP&lt;30,000</v>
          </cell>
          <cell r="B547">
            <v>3</v>
          </cell>
          <cell r="C547">
            <v>5</v>
          </cell>
          <cell r="D547" t="str">
            <v>กาญจนบุรี</v>
          </cell>
          <cell r="E547" t="str">
            <v>11278</v>
          </cell>
          <cell r="F547" t="str">
            <v>รพ.ไทรโยค</v>
          </cell>
          <cell r="G547">
            <v>23831909.604012731</v>
          </cell>
          <cell r="H547">
            <v>40946</v>
          </cell>
          <cell r="I547">
            <v>582.03266751362116</v>
          </cell>
        </row>
        <row r="548">
          <cell r="A548" t="str">
            <v>รพช.60 - 89/POP&lt;30,000</v>
          </cell>
          <cell r="B548">
            <v>4</v>
          </cell>
          <cell r="C548">
            <v>1</v>
          </cell>
          <cell r="D548" t="str">
            <v>แม่ฮ่องสอน</v>
          </cell>
          <cell r="E548" t="str">
            <v>11204</v>
          </cell>
          <cell r="F548" t="str">
            <v>รพ.ปาย</v>
          </cell>
          <cell r="G548">
            <v>32224344.514826674</v>
          </cell>
          <cell r="H548">
            <v>52276</v>
          </cell>
          <cell r="I548">
            <v>616.42712745479139</v>
          </cell>
        </row>
        <row r="549">
          <cell r="A549" t="str">
            <v>รพช.60 - 89/POP&lt;30,000</v>
          </cell>
          <cell r="B549">
            <v>5</v>
          </cell>
          <cell r="C549">
            <v>9</v>
          </cell>
          <cell r="D549" t="str">
            <v>บุรีรัมย์</v>
          </cell>
          <cell r="E549" t="str">
            <v>10913</v>
          </cell>
          <cell r="F549" t="str">
            <v>รพ.บ้านใหม่ไชยพจน์</v>
          </cell>
          <cell r="G549">
            <v>21219304.27099539</v>
          </cell>
          <cell r="H549">
            <v>33487</v>
          </cell>
          <cell r="I549">
            <v>633.65796491161916</v>
          </cell>
        </row>
        <row r="550">
          <cell r="A550" t="str">
            <v>รพช.60 - 89/POP&lt;30,000</v>
          </cell>
          <cell r="B550">
            <v>6</v>
          </cell>
          <cell r="C550">
            <v>8</v>
          </cell>
          <cell r="D550" t="str">
            <v>เลย</v>
          </cell>
          <cell r="E550" t="str">
            <v>11035</v>
          </cell>
          <cell r="F550" t="str">
            <v>รพ.ท่าลี่</v>
          </cell>
          <cell r="G550">
            <v>25564949.711828839</v>
          </cell>
          <cell r="H550">
            <v>38814</v>
          </cell>
          <cell r="I550">
            <v>658.65279826425615</v>
          </cell>
        </row>
        <row r="551">
          <cell r="A551" t="str">
            <v>รพช.60 - 89/POP&lt;30,000</v>
          </cell>
          <cell r="B551">
            <v>7</v>
          </cell>
          <cell r="C551">
            <v>5</v>
          </cell>
          <cell r="D551" t="str">
            <v>ราชบุรี</v>
          </cell>
          <cell r="E551" t="str">
            <v>11273</v>
          </cell>
          <cell r="F551" t="str">
            <v>รพ.สวนผึ้ง</v>
          </cell>
          <cell r="G551">
            <v>34026613.609169617</v>
          </cell>
          <cell r="H551">
            <v>48014</v>
          </cell>
          <cell r="I551">
            <v>708.68108487461188</v>
          </cell>
        </row>
        <row r="552">
          <cell r="A552" t="str">
            <v>รพช.60 - 89/POP&lt;30,000</v>
          </cell>
          <cell r="B552">
            <v>8</v>
          </cell>
          <cell r="C552">
            <v>11</v>
          </cell>
          <cell r="D552" t="str">
            <v>ชุมพร</v>
          </cell>
          <cell r="E552" t="str">
            <v>11377</v>
          </cell>
          <cell r="F552" t="str">
            <v>รพ.ปะทิว</v>
          </cell>
          <cell r="G552">
            <v>24288641.592848673</v>
          </cell>
          <cell r="H552">
            <v>31561</v>
          </cell>
          <cell r="I552">
            <v>769.57769376282988</v>
          </cell>
        </row>
        <row r="553">
          <cell r="A553" t="str">
            <v>รพช.60 - 89/POP&lt;30,000</v>
          </cell>
          <cell r="B553">
            <v>9</v>
          </cell>
          <cell r="C553">
            <v>8</v>
          </cell>
          <cell r="D553" t="str">
            <v>สกลนคร</v>
          </cell>
          <cell r="E553" t="str">
            <v>11101</v>
          </cell>
          <cell r="F553" t="str">
            <v>รพ.โคกศรีสุพรรณ</v>
          </cell>
          <cell r="G553">
            <v>36272367.304041706</v>
          </cell>
          <cell r="H553">
            <v>43083</v>
          </cell>
          <cell r="I553">
            <v>841.91832750833748</v>
          </cell>
        </row>
        <row r="554">
          <cell r="A554" t="str">
            <v>รพช.60 - 89/POP&lt;30,000</v>
          </cell>
          <cell r="B554">
            <v>10</v>
          </cell>
          <cell r="C554">
            <v>2</v>
          </cell>
          <cell r="D554" t="str">
            <v>ตาก</v>
          </cell>
          <cell r="E554" t="str">
            <v>11243</v>
          </cell>
          <cell r="F554" t="str">
            <v>รพ.อุ้มผาง</v>
          </cell>
          <cell r="G554">
            <v>29910314.38647892</v>
          </cell>
          <cell r="H554">
            <v>35165</v>
          </cell>
          <cell r="I554">
            <v>850.57057831590839</v>
          </cell>
        </row>
        <row r="555">
          <cell r="A555" t="str">
            <v xml:space="preserve">รพช.60 - 89/POP&lt;30,000 </v>
          </cell>
          <cell r="G555">
            <v>281427739.64105892</v>
          </cell>
          <cell r="H555">
            <v>429163</v>
          </cell>
          <cell r="I555">
            <v>668.3974665086987</v>
          </cell>
          <cell r="J555">
            <v>123.07050228514542</v>
          </cell>
        </row>
        <row r="556">
          <cell r="A556" t="str">
            <v>รพช.60 - 89/POP30,000 -&lt;35,000</v>
          </cell>
          <cell r="B556">
            <v>1</v>
          </cell>
          <cell r="C556">
            <v>6</v>
          </cell>
          <cell r="D556" t="str">
            <v>ปราจีนบุรี</v>
          </cell>
          <cell r="E556" t="str">
            <v>10858</v>
          </cell>
          <cell r="F556" t="str">
            <v>รพ.นาดี</v>
          </cell>
          <cell r="G556">
            <v>26363270.495311223</v>
          </cell>
          <cell r="H556">
            <v>51349</v>
          </cell>
          <cell r="I556">
            <v>513.41351331693363</v>
          </cell>
        </row>
        <row r="557">
          <cell r="A557" t="str">
            <v>รพช.60 - 89/POP30,000 -&lt;35,000</v>
          </cell>
          <cell r="B557">
            <v>2</v>
          </cell>
          <cell r="C557">
            <v>12</v>
          </cell>
          <cell r="D557" t="str">
            <v>ตรัง</v>
          </cell>
          <cell r="E557" t="str">
            <v>11410</v>
          </cell>
          <cell r="F557" t="str">
            <v>รพ.สิเกา</v>
          </cell>
          <cell r="G557">
            <v>28572224.057107884</v>
          </cell>
          <cell r="H557">
            <v>47111</v>
          </cell>
          <cell r="I557">
            <v>606.48731839926734</v>
          </cell>
        </row>
        <row r="558">
          <cell r="A558" t="str">
            <v>รพช.60 - 89/POP30,000 -&lt;35,000</v>
          </cell>
          <cell r="B558">
            <v>3</v>
          </cell>
          <cell r="C558">
            <v>9</v>
          </cell>
          <cell r="D558" t="str">
            <v>บุรีรัมย์</v>
          </cell>
          <cell r="E558" t="str">
            <v>10902</v>
          </cell>
          <cell r="F558" t="str">
            <v>รพ.พุทไธสง</v>
          </cell>
          <cell r="G558">
            <v>39915148.512704171</v>
          </cell>
          <cell r="H558">
            <v>63012</v>
          </cell>
          <cell r="I558">
            <v>633.4531281772388</v>
          </cell>
        </row>
        <row r="559">
          <cell r="A559" t="str">
            <v>รพช.60 - 89/POP30,000 -&lt;35,000</v>
          </cell>
          <cell r="B559">
            <v>4</v>
          </cell>
          <cell r="C559">
            <v>5</v>
          </cell>
          <cell r="D559" t="str">
            <v>กาญจนบุรี</v>
          </cell>
          <cell r="E559" t="str">
            <v>11283</v>
          </cell>
          <cell r="F559" t="str">
            <v>รพ.ทองผาภูมิ</v>
          </cell>
          <cell r="G559">
            <v>45664981.536113411</v>
          </cell>
          <cell r="H559">
            <v>68878</v>
          </cell>
          <cell r="I559">
            <v>662.98355840926581</v>
          </cell>
        </row>
        <row r="560">
          <cell r="A560" t="str">
            <v>รพช.60 - 89/POP30,000 -&lt;35,000</v>
          </cell>
          <cell r="B560">
            <v>5</v>
          </cell>
          <cell r="C560">
            <v>4</v>
          </cell>
          <cell r="D560" t="str">
            <v>สระบุรี</v>
          </cell>
          <cell r="E560" t="str">
            <v>10808</v>
          </cell>
          <cell r="F560" t="str">
            <v>รพ.หนองแค</v>
          </cell>
          <cell r="G560">
            <v>35725830.064907305</v>
          </cell>
          <cell r="H560">
            <v>53337</v>
          </cell>
          <cell r="I560">
            <v>669.81326405510822</v>
          </cell>
        </row>
        <row r="561">
          <cell r="A561" t="str">
            <v>รพช.60 - 89/POP30,000 -&lt;35,000</v>
          </cell>
          <cell r="B561">
            <v>6</v>
          </cell>
          <cell r="C561">
            <v>12</v>
          </cell>
          <cell r="D561" t="str">
            <v>ตรัง</v>
          </cell>
          <cell r="E561" t="str">
            <v>11413</v>
          </cell>
          <cell r="F561" t="str">
            <v>รพ.นาโยง</v>
          </cell>
          <cell r="G561">
            <v>38828555.201947227</v>
          </cell>
          <cell r="H561">
            <v>55951</v>
          </cell>
          <cell r="I561">
            <v>693.97428467672114</v>
          </cell>
        </row>
        <row r="562">
          <cell r="A562" t="str">
            <v xml:space="preserve">รพช.60 - 89/POP30,000 -&lt;35,000 </v>
          </cell>
          <cell r="G562">
            <v>215070009.86809123</v>
          </cell>
          <cell r="H562">
            <v>339638</v>
          </cell>
          <cell r="I562">
            <v>630.0208445057558</v>
          </cell>
          <cell r="J562">
            <v>64.688324727672068</v>
          </cell>
        </row>
        <row r="563">
          <cell r="A563" t="str">
            <v>รพช.60 - 89/POP35,000 -&lt;40,000</v>
          </cell>
          <cell r="B563">
            <v>1</v>
          </cell>
          <cell r="C563">
            <v>5</v>
          </cell>
          <cell r="D563" t="str">
            <v>ประจวบคีรีขันธ์</v>
          </cell>
          <cell r="E563" t="str">
            <v>11321</v>
          </cell>
          <cell r="F563" t="str">
            <v>รพ.สามร้อยยอด</v>
          </cell>
          <cell r="G563">
            <v>39088646.145419762</v>
          </cell>
          <cell r="H563">
            <v>78138</v>
          </cell>
          <cell r="I563">
            <v>500.25142882361672</v>
          </cell>
        </row>
        <row r="564">
          <cell r="A564" t="str">
            <v>รพช.60 - 89/POP35,000 -&lt;40,000</v>
          </cell>
          <cell r="B564">
            <v>2</v>
          </cell>
          <cell r="C564">
            <v>6</v>
          </cell>
          <cell r="D564" t="str">
            <v>ชลบุรี</v>
          </cell>
          <cell r="E564" t="str">
            <v>10826</v>
          </cell>
          <cell r="F564" t="str">
            <v>รพ.บ่อทอง</v>
          </cell>
          <cell r="G564">
            <v>32014651.051524416</v>
          </cell>
          <cell r="H564">
            <v>57438</v>
          </cell>
          <cell r="I564">
            <v>557.37753841575989</v>
          </cell>
        </row>
        <row r="565">
          <cell r="A565" t="str">
            <v>รพช.60 - 89/POP35,000 -&lt;40,000</v>
          </cell>
          <cell r="B565">
            <v>3</v>
          </cell>
          <cell r="C565">
            <v>5</v>
          </cell>
          <cell r="D565" t="str">
            <v>สุพรรณบุรี</v>
          </cell>
          <cell r="E565" t="str">
            <v>11293</v>
          </cell>
          <cell r="F565" t="str">
            <v>รพ.ดอนเจดีย์</v>
          </cell>
          <cell r="G565">
            <v>37474361.483251616</v>
          </cell>
          <cell r="H565">
            <v>64775</v>
          </cell>
          <cell r="I565">
            <v>578.53124636436303</v>
          </cell>
        </row>
        <row r="566">
          <cell r="A566" t="str">
            <v>รพช.60 - 89/POP35,000 -&lt;40,000</v>
          </cell>
          <cell r="B566">
            <v>4</v>
          </cell>
          <cell r="C566">
            <v>8</v>
          </cell>
          <cell r="D566" t="str">
            <v>สกลนคร</v>
          </cell>
          <cell r="E566" t="str">
            <v>11092</v>
          </cell>
          <cell r="F566" t="str">
            <v>รพ.พังโคน</v>
          </cell>
          <cell r="G566">
            <v>42371405.879024759</v>
          </cell>
          <cell r="H566">
            <v>69903</v>
          </cell>
          <cell r="I566">
            <v>606.14574308720307</v>
          </cell>
        </row>
        <row r="567">
          <cell r="A567" t="str">
            <v>รพช.60 - 89/POP35,000 -&lt;40,000</v>
          </cell>
          <cell r="B567">
            <v>5</v>
          </cell>
          <cell r="C567">
            <v>6</v>
          </cell>
          <cell r="D567" t="str">
            <v>จันทบุรี</v>
          </cell>
          <cell r="E567" t="str">
            <v>10838</v>
          </cell>
          <cell r="F567" t="str">
            <v>รพ.โป่งน้ำร้อน</v>
          </cell>
          <cell r="G567">
            <v>32630234.349576276</v>
          </cell>
          <cell r="H567">
            <v>51194</v>
          </cell>
          <cell r="I567">
            <v>637.38395807274833</v>
          </cell>
        </row>
        <row r="568">
          <cell r="A568" t="str">
            <v>รพช.60 - 89/POP35,000 -&lt;40,000</v>
          </cell>
          <cell r="B568">
            <v>6</v>
          </cell>
          <cell r="C568">
            <v>1</v>
          </cell>
          <cell r="D568" t="str">
            <v>เชียงราย</v>
          </cell>
          <cell r="E568" t="str">
            <v>11193</v>
          </cell>
          <cell r="F568" t="str">
            <v>รพ.เชียงแสน</v>
          </cell>
          <cell r="G568">
            <v>40735593.25446362</v>
          </cell>
          <cell r="H568">
            <v>63094</v>
          </cell>
          <cell r="I568">
            <v>645.63339231089515</v>
          </cell>
        </row>
        <row r="569">
          <cell r="A569" t="str">
            <v>รพช.60 - 89/POP35,000 -&lt;40,000</v>
          </cell>
          <cell r="B569">
            <v>7</v>
          </cell>
          <cell r="C569">
            <v>2</v>
          </cell>
          <cell r="D569" t="str">
            <v>ตาก</v>
          </cell>
          <cell r="E569" t="str">
            <v>11238</v>
          </cell>
          <cell r="F569" t="str">
            <v>รพ.บ้านตาก</v>
          </cell>
          <cell r="G569">
            <v>37691463.857545808</v>
          </cell>
          <cell r="H569">
            <v>57487</v>
          </cell>
          <cell r="I569">
            <v>655.6519536163969</v>
          </cell>
        </row>
        <row r="570">
          <cell r="A570" t="str">
            <v>รพช.60 - 89/POP35,000 -&lt;40,000</v>
          </cell>
          <cell r="B570">
            <v>8</v>
          </cell>
          <cell r="C570">
            <v>11</v>
          </cell>
          <cell r="D570" t="str">
            <v>สุราษฎร์ธานี</v>
          </cell>
          <cell r="E570" t="str">
            <v>11370</v>
          </cell>
          <cell r="F570" t="str">
            <v>รพ.พุนพิน</v>
          </cell>
          <cell r="G570">
            <v>37806905.241058551</v>
          </cell>
          <cell r="H570">
            <v>57209</v>
          </cell>
          <cell r="I570">
            <v>660.85590101310197</v>
          </cell>
        </row>
        <row r="571">
          <cell r="A571" t="str">
            <v>รพช.60 - 89/POP35,000 -&lt;40,000</v>
          </cell>
          <cell r="B571">
            <v>9</v>
          </cell>
          <cell r="C571">
            <v>5</v>
          </cell>
          <cell r="D571" t="str">
            <v>กาญจนบุรี</v>
          </cell>
          <cell r="E571" t="str">
            <v>11285</v>
          </cell>
          <cell r="F571" t="str">
            <v>รพ.เจ้าคุณไพบูลย์พนมทวน</v>
          </cell>
          <cell r="G571">
            <v>41144119.720636085</v>
          </cell>
          <cell r="H571">
            <v>61554</v>
          </cell>
          <cell r="I571">
            <v>668.42316861026234</v>
          </cell>
        </row>
        <row r="572">
          <cell r="A572" t="str">
            <v>รพช.60 - 89/POP35,000 -&lt;40,000</v>
          </cell>
          <cell r="B572">
            <v>10</v>
          </cell>
          <cell r="C572">
            <v>9</v>
          </cell>
          <cell r="D572" t="str">
            <v>ชัยภูมิ</v>
          </cell>
          <cell r="E572" t="str">
            <v>10975</v>
          </cell>
          <cell r="F572" t="str">
            <v>รพ.บำเหน็จณรงค์</v>
          </cell>
          <cell r="G572">
            <v>44947320.986456104</v>
          </cell>
          <cell r="H572">
            <v>66306</v>
          </cell>
          <cell r="I572">
            <v>677.87713007052309</v>
          </cell>
        </row>
        <row r="573">
          <cell r="A573" t="str">
            <v>รพช.60 - 89/POP35,000 -&lt;40,000</v>
          </cell>
          <cell r="B573">
            <v>11</v>
          </cell>
          <cell r="C573">
            <v>5</v>
          </cell>
          <cell r="D573" t="str">
            <v>ประจวบคีรีขันธ์</v>
          </cell>
          <cell r="E573" t="str">
            <v>11316</v>
          </cell>
          <cell r="F573" t="str">
            <v>รพ.ทับสะแก</v>
          </cell>
          <cell r="G573">
            <v>45574195.150319614</v>
          </cell>
          <cell r="H573">
            <v>57266</v>
          </cell>
          <cell r="I573">
            <v>795.83339416616514</v>
          </cell>
        </row>
        <row r="574">
          <cell r="A574" t="str">
            <v>รพช.60 - 89/POP35,000 -&lt;40,000</v>
          </cell>
          <cell r="B574">
            <v>12</v>
          </cell>
          <cell r="C574">
            <v>11</v>
          </cell>
          <cell r="D574" t="str">
            <v>ภูเก็ต</v>
          </cell>
          <cell r="E574" t="str">
            <v>11355</v>
          </cell>
          <cell r="F574" t="str">
            <v>รพ.ป่าตอง</v>
          </cell>
          <cell r="G574">
            <v>73650287.162062213</v>
          </cell>
          <cell r="H574">
            <v>87709</v>
          </cell>
          <cell r="I574">
            <v>839.71185581938244</v>
          </cell>
        </row>
        <row r="575">
          <cell r="A575" t="str">
            <v xml:space="preserve">รพช.60 - 89/POP35,000 -&lt;40,000 </v>
          </cell>
          <cell r="G575">
            <v>505129184.28133881</v>
          </cell>
          <cell r="H575">
            <v>772073</v>
          </cell>
          <cell r="I575">
            <v>651.97305919753478</v>
          </cell>
          <cell r="J575">
            <v>93.755174190263276</v>
          </cell>
        </row>
        <row r="576">
          <cell r="A576" t="str">
            <v>รพช.60 - 89/POP40,000 - &lt;45,000</v>
          </cell>
          <cell r="B576">
            <v>1</v>
          </cell>
          <cell r="C576">
            <v>6</v>
          </cell>
          <cell r="D576" t="str">
            <v>ปราจีนบุรี</v>
          </cell>
          <cell r="E576" t="str">
            <v>10861</v>
          </cell>
          <cell r="F576" t="str">
            <v>รพ.ศรีมหาโพธิ</v>
          </cell>
          <cell r="G576">
            <v>41278609.561992846</v>
          </cell>
          <cell r="H576">
            <v>95400</v>
          </cell>
          <cell r="I576">
            <v>432.68982769384536</v>
          </cell>
        </row>
        <row r="577">
          <cell r="A577" t="str">
            <v>รพช.60 - 89/POP40,000 - &lt;45,000</v>
          </cell>
          <cell r="B577">
            <v>2</v>
          </cell>
          <cell r="C577">
            <v>3</v>
          </cell>
          <cell r="D577" t="str">
            <v>อุทัยธานี</v>
          </cell>
          <cell r="E577" t="str">
            <v>11225</v>
          </cell>
          <cell r="F577" t="str">
            <v>รพ.บ้านไร่</v>
          </cell>
          <cell r="G577">
            <v>32870360.920138914</v>
          </cell>
          <cell r="H577">
            <v>74146</v>
          </cell>
          <cell r="I577">
            <v>443.31940927546884</v>
          </cell>
        </row>
        <row r="578">
          <cell r="A578" t="str">
            <v>รพช.60 - 89/POP40,000 - &lt;45,000</v>
          </cell>
          <cell r="B578">
            <v>3</v>
          </cell>
          <cell r="C578">
            <v>6</v>
          </cell>
          <cell r="D578" t="str">
            <v>ระยอง</v>
          </cell>
          <cell r="E578" t="str">
            <v>10832</v>
          </cell>
          <cell r="F578" t="str">
            <v>รพ.ปลวกแดง</v>
          </cell>
          <cell r="G578">
            <v>37594935.299629107</v>
          </cell>
          <cell r="H578">
            <v>77843</v>
          </cell>
          <cell r="I578">
            <v>482.95845868773182</v>
          </cell>
        </row>
        <row r="579">
          <cell r="A579" t="str">
            <v>รพช.60 - 89/POP40,000 - &lt;45,000</v>
          </cell>
          <cell r="B579">
            <v>4</v>
          </cell>
          <cell r="C579">
            <v>11</v>
          </cell>
          <cell r="D579" t="str">
            <v>สุราษฎร์ธานี</v>
          </cell>
          <cell r="E579" t="str">
            <v>11360</v>
          </cell>
          <cell r="F579" t="str">
            <v>รพ.ไชยา</v>
          </cell>
          <cell r="G579">
            <v>35476345.709850319</v>
          </cell>
          <cell r="H579">
            <v>65522</v>
          </cell>
          <cell r="I579">
            <v>541.44174032920728</v>
          </cell>
        </row>
        <row r="580">
          <cell r="A580" t="str">
            <v>รพช.60 - 89/POP40,000 - &lt;45,000</v>
          </cell>
          <cell r="B580">
            <v>5</v>
          </cell>
          <cell r="C580">
            <v>1</v>
          </cell>
          <cell r="D580" t="str">
            <v>ลำปาง</v>
          </cell>
          <cell r="E580" t="str">
            <v>11152</v>
          </cell>
          <cell r="F580" t="str">
            <v>รพ.เถิน</v>
          </cell>
          <cell r="G580">
            <v>42799080.657505609</v>
          </cell>
          <cell r="H580">
            <v>77164</v>
          </cell>
          <cell r="I580">
            <v>554.65088198519527</v>
          </cell>
        </row>
        <row r="581">
          <cell r="A581" t="str">
            <v>รพช.60 - 89/POP40,000 - &lt;45,000</v>
          </cell>
          <cell r="B581">
            <v>6</v>
          </cell>
          <cell r="C581">
            <v>3</v>
          </cell>
          <cell r="D581" t="str">
            <v>อุทัยธานี</v>
          </cell>
          <cell r="E581" t="str">
            <v>11226</v>
          </cell>
          <cell r="F581" t="str">
            <v>รพ.ลานสัก</v>
          </cell>
          <cell r="G581">
            <v>34460819.393433474</v>
          </cell>
          <cell r="H581">
            <v>61320</v>
          </cell>
          <cell r="I581">
            <v>561.98335605729733</v>
          </cell>
        </row>
        <row r="582">
          <cell r="A582" t="str">
            <v>รพช.60 - 89/POP40,000 - &lt;45,000</v>
          </cell>
          <cell r="B582">
            <v>7</v>
          </cell>
          <cell r="C582">
            <v>10</v>
          </cell>
          <cell r="D582" t="str">
            <v>ศรีสะเกษ</v>
          </cell>
          <cell r="E582" t="str">
            <v>10939</v>
          </cell>
          <cell r="F582" t="str">
            <v>รพ.ศรีรัตนะ</v>
          </cell>
          <cell r="G582">
            <v>30191571.934344418</v>
          </cell>
          <cell r="H582">
            <v>53270</v>
          </cell>
          <cell r="I582">
            <v>566.76500721502566</v>
          </cell>
        </row>
        <row r="583">
          <cell r="A583" t="str">
            <v>รพช.60 - 89/POP40,000 - &lt;45,000</v>
          </cell>
          <cell r="B583">
            <v>8</v>
          </cell>
          <cell r="C583">
            <v>1</v>
          </cell>
          <cell r="D583" t="str">
            <v>เชียงใหม่</v>
          </cell>
          <cell r="E583" t="str">
            <v>11122</v>
          </cell>
          <cell r="F583" t="str">
            <v>รพ.ดอยสะเก็ด</v>
          </cell>
          <cell r="G583">
            <v>38411058.945003524</v>
          </cell>
          <cell r="H583">
            <v>64361</v>
          </cell>
          <cell r="I583">
            <v>596.80643471983853</v>
          </cell>
        </row>
        <row r="584">
          <cell r="A584" t="str">
            <v>รพช.60 - 89/POP40,000 - &lt;45,000</v>
          </cell>
          <cell r="B584">
            <v>9</v>
          </cell>
          <cell r="C584">
            <v>9</v>
          </cell>
          <cell r="D584" t="str">
            <v>สุรินทร์</v>
          </cell>
          <cell r="E584" t="str">
            <v>10917</v>
          </cell>
          <cell r="F584" t="str">
            <v>รพ.จอมพระ</v>
          </cell>
          <cell r="G584">
            <v>31672651.31249461</v>
          </cell>
          <cell r="H584">
            <v>52698</v>
          </cell>
          <cell r="I584">
            <v>601.02188531812612</v>
          </cell>
        </row>
        <row r="585">
          <cell r="A585" t="str">
            <v>รพช.60 - 89/POP40,000 - &lt;45,000</v>
          </cell>
          <cell r="B585">
            <v>10</v>
          </cell>
          <cell r="C585">
            <v>1</v>
          </cell>
          <cell r="D585" t="str">
            <v>ลำพูน</v>
          </cell>
          <cell r="E585" t="str">
            <v>11144</v>
          </cell>
          <cell r="F585" t="str">
            <v>รพ.ป่าซาง</v>
          </cell>
          <cell r="G585">
            <v>45355411.004595242</v>
          </cell>
          <cell r="H585">
            <v>74023</v>
          </cell>
          <cell r="I585">
            <v>612.72051936013463</v>
          </cell>
        </row>
        <row r="586">
          <cell r="A586" t="str">
            <v>รพช.60 - 89/POP40,000 - &lt;45,000</v>
          </cell>
          <cell r="B586">
            <v>11</v>
          </cell>
          <cell r="C586">
            <v>3</v>
          </cell>
          <cell r="D586" t="str">
            <v>นครสวรรค์</v>
          </cell>
          <cell r="E586" t="str">
            <v>11210</v>
          </cell>
          <cell r="F586" t="str">
            <v>รพ.ชุมแสง</v>
          </cell>
          <cell r="G586">
            <v>43167213.768492341</v>
          </cell>
          <cell r="H586">
            <v>68884</v>
          </cell>
          <cell r="I586">
            <v>626.66531804907299</v>
          </cell>
        </row>
        <row r="587">
          <cell r="A587" t="str">
            <v>รพช.60 - 89/POP40,000 - &lt;45,000</v>
          </cell>
          <cell r="B587">
            <v>12</v>
          </cell>
          <cell r="C587">
            <v>4</v>
          </cell>
          <cell r="D587" t="str">
            <v>นครนายก</v>
          </cell>
          <cell r="E587" t="str">
            <v>10864</v>
          </cell>
          <cell r="F587" t="str">
            <v>รพ.บ้านนา</v>
          </cell>
          <cell r="G587">
            <v>51177060.842580691</v>
          </cell>
          <cell r="H587">
            <v>79661</v>
          </cell>
          <cell r="I587">
            <v>642.4355813080515</v>
          </cell>
        </row>
        <row r="588">
          <cell r="A588" t="str">
            <v>รพช.60 - 89/POP40,000 - &lt;45,000</v>
          </cell>
          <cell r="B588">
            <v>13</v>
          </cell>
          <cell r="C588">
            <v>8</v>
          </cell>
          <cell r="D588" t="str">
            <v>เลย</v>
          </cell>
          <cell r="E588" t="str">
            <v>11447</v>
          </cell>
          <cell r="F588" t="str">
            <v>รพ.สมเด็จพระยุพราชด่านซ้าย</v>
          </cell>
          <cell r="G588">
            <v>44282339.222268216</v>
          </cell>
          <cell r="H588">
            <v>67283</v>
          </cell>
          <cell r="I588">
            <v>658.15048708095981</v>
          </cell>
        </row>
        <row r="589">
          <cell r="A589" t="str">
            <v>รพช.60 - 89/POP40,000 - &lt;45,000</v>
          </cell>
          <cell r="B589">
            <v>14</v>
          </cell>
          <cell r="C589">
            <v>1</v>
          </cell>
          <cell r="D589" t="str">
            <v>เชียงใหม่</v>
          </cell>
          <cell r="E589" t="str">
            <v>11132</v>
          </cell>
          <cell r="F589" t="str">
            <v>รพ.ฮอด</v>
          </cell>
          <cell r="G589">
            <v>37401828.291228965</v>
          </cell>
          <cell r="H589">
            <v>55622</v>
          </cell>
          <cell r="I589">
            <v>672.42868453541701</v>
          </cell>
        </row>
        <row r="590">
          <cell r="A590" t="str">
            <v>รพช.60 - 89/POP40,000 - &lt;45,000</v>
          </cell>
          <cell r="B590">
            <v>15</v>
          </cell>
          <cell r="C590">
            <v>1</v>
          </cell>
          <cell r="D590" t="str">
            <v>ลำปาง</v>
          </cell>
          <cell r="E590" t="str">
            <v>11147</v>
          </cell>
          <cell r="F590" t="str">
            <v>รพ.เกาะคา</v>
          </cell>
          <cell r="G590">
            <v>58417741.190512538</v>
          </cell>
          <cell r="H590">
            <v>85775</v>
          </cell>
          <cell r="I590">
            <v>681.05789787831577</v>
          </cell>
        </row>
        <row r="591">
          <cell r="A591" t="str">
            <v xml:space="preserve">รพช.60 - 89/POP40,000 - &lt;45,000 </v>
          </cell>
          <cell r="G591">
            <v>604557028.05407083</v>
          </cell>
          <cell r="H591">
            <v>1052972</v>
          </cell>
          <cell r="I591">
            <v>578.33969929957914</v>
          </cell>
          <cell r="J591">
            <v>77.974714433856718</v>
          </cell>
        </row>
        <row r="592">
          <cell r="A592" t="str">
            <v>รพช.60 - 89/POP45,000 - &lt;50,000</v>
          </cell>
          <cell r="B592">
            <v>1</v>
          </cell>
          <cell r="C592">
            <v>4</v>
          </cell>
          <cell r="D592" t="str">
            <v>สระบุรี</v>
          </cell>
          <cell r="E592" t="str">
            <v>10807</v>
          </cell>
          <cell r="F592" t="str">
            <v>รพ.แก่งคอย</v>
          </cell>
          <cell r="G592">
            <v>51178643.059167676</v>
          </cell>
          <cell r="H592">
            <v>106798</v>
          </cell>
          <cell r="I592">
            <v>479.20975167294966</v>
          </cell>
        </row>
        <row r="593">
          <cell r="A593" t="str">
            <v>รพช.60 - 89/POP45,000 - &lt;50,000</v>
          </cell>
          <cell r="B593">
            <v>2</v>
          </cell>
          <cell r="C593">
            <v>8</v>
          </cell>
          <cell r="D593" t="str">
            <v>อุดรธานี</v>
          </cell>
          <cell r="E593" t="str">
            <v>11024</v>
          </cell>
          <cell r="F593" t="str">
            <v>รพ.น้ำโสม</v>
          </cell>
          <cell r="G593">
            <v>30998560.383434638</v>
          </cell>
          <cell r="H593">
            <v>61792</v>
          </cell>
          <cell r="I593">
            <v>501.65976798670766</v>
          </cell>
        </row>
        <row r="594">
          <cell r="A594" t="str">
            <v>รพช.60 - 89/POP45,000 - &lt;50,000</v>
          </cell>
          <cell r="B594">
            <v>3</v>
          </cell>
          <cell r="C594">
            <v>6</v>
          </cell>
          <cell r="D594" t="str">
            <v>ชลบุรี</v>
          </cell>
          <cell r="E594" t="str">
            <v>10821</v>
          </cell>
          <cell r="F594" t="str">
            <v>รพ.พานทอง</v>
          </cell>
          <cell r="G594">
            <v>70705444.843690157</v>
          </cell>
          <cell r="H594">
            <v>129534</v>
          </cell>
          <cell r="I594">
            <v>545.84468049848033</v>
          </cell>
        </row>
        <row r="595">
          <cell r="A595" t="str">
            <v>รพช.60 - 89/POP45,000 - &lt;50,000</v>
          </cell>
          <cell r="B595">
            <v>4</v>
          </cell>
          <cell r="C595">
            <v>5</v>
          </cell>
          <cell r="D595" t="str">
            <v>ราชบุรี</v>
          </cell>
          <cell r="E595" t="str">
            <v>11276</v>
          </cell>
          <cell r="F595" t="str">
            <v>รพ.ปากท่อ</v>
          </cell>
          <cell r="G595">
            <v>35574682.528739519</v>
          </cell>
          <cell r="H595">
            <v>64952</v>
          </cell>
          <cell r="I595">
            <v>547.70726888686295</v>
          </cell>
        </row>
        <row r="596">
          <cell r="A596" t="str">
            <v>รพช.60 - 89/POP45,000 - &lt;50,000</v>
          </cell>
          <cell r="B596">
            <v>5</v>
          </cell>
          <cell r="C596">
            <v>5</v>
          </cell>
          <cell r="D596" t="str">
            <v>นครปฐม</v>
          </cell>
          <cell r="E596" t="str">
            <v>11301</v>
          </cell>
          <cell r="F596" t="str">
            <v>รพ.บางเลน</v>
          </cell>
          <cell r="G596">
            <v>41815706.21812804</v>
          </cell>
          <cell r="H596">
            <v>76313</v>
          </cell>
          <cell r="I596">
            <v>547.94997206410494</v>
          </cell>
        </row>
        <row r="597">
          <cell r="A597" t="str">
            <v>รพช.60 - 89/POP45,000 - &lt;50,000</v>
          </cell>
          <cell r="B597">
            <v>6</v>
          </cell>
          <cell r="C597">
            <v>6</v>
          </cell>
          <cell r="D597" t="str">
            <v>ระยอง</v>
          </cell>
          <cell r="E597" t="str">
            <v>10828</v>
          </cell>
          <cell r="F597" t="str">
            <v>รพ.บ้านฉาง</v>
          </cell>
          <cell r="G597">
            <v>38478704.204813018</v>
          </cell>
          <cell r="H597">
            <v>70171</v>
          </cell>
          <cell r="I597">
            <v>548.35621844940249</v>
          </cell>
        </row>
        <row r="598">
          <cell r="A598" t="str">
            <v>รพช.60 - 89/POP45,000 - &lt;50,000</v>
          </cell>
          <cell r="B598">
            <v>7</v>
          </cell>
          <cell r="C598">
            <v>5</v>
          </cell>
          <cell r="D598" t="str">
            <v>ราชบุรี</v>
          </cell>
          <cell r="E598" t="str">
            <v>11458</v>
          </cell>
          <cell r="F598" t="str">
            <v>รพ.สมเด็จพระยุพราชจอมบึง</v>
          </cell>
          <cell r="G598">
            <v>40765178.926145338</v>
          </cell>
          <cell r="H598">
            <v>71485</v>
          </cell>
          <cell r="I598">
            <v>570.26199798762445</v>
          </cell>
        </row>
        <row r="599">
          <cell r="A599" t="str">
            <v>รพช.60 - 89/POP45,000 - &lt;50,000</v>
          </cell>
          <cell r="B599">
            <v>8</v>
          </cell>
          <cell r="C599">
            <v>7</v>
          </cell>
          <cell r="D599" t="str">
            <v>กาฬสินธุ์</v>
          </cell>
          <cell r="E599" t="str">
            <v>11080</v>
          </cell>
          <cell r="F599" t="str">
            <v>รพ.เขาวง</v>
          </cell>
          <cell r="G599">
            <v>38528208.309393756</v>
          </cell>
          <cell r="H599">
            <v>66696</v>
          </cell>
          <cell r="I599">
            <v>577.66895030277317</v>
          </cell>
        </row>
        <row r="600">
          <cell r="A600" t="str">
            <v>รพช.60 - 89/POP45,000 - &lt;50,000</v>
          </cell>
          <cell r="B600">
            <v>9</v>
          </cell>
          <cell r="C600">
            <v>5</v>
          </cell>
          <cell r="D600" t="str">
            <v>ประจวบคีรีขันธ์</v>
          </cell>
          <cell r="E600" t="str">
            <v>11319</v>
          </cell>
          <cell r="F600" t="str">
            <v>รพ.ปราณบุรี</v>
          </cell>
          <cell r="G600">
            <v>42851477.052586585</v>
          </cell>
          <cell r="H600">
            <v>74172</v>
          </cell>
          <cell r="I600">
            <v>577.73117959050023</v>
          </cell>
        </row>
        <row r="601">
          <cell r="A601" t="str">
            <v>รพช.60 - 89/POP45,000 - &lt;50,000</v>
          </cell>
          <cell r="B601">
            <v>10</v>
          </cell>
          <cell r="C601">
            <v>4</v>
          </cell>
          <cell r="D601" t="str">
            <v>ลพบุรี</v>
          </cell>
          <cell r="E601" t="str">
            <v>10789</v>
          </cell>
          <cell r="F601" t="str">
            <v>รพ.พัฒนานิคม</v>
          </cell>
          <cell r="G601">
            <v>36419473.07357426</v>
          </cell>
          <cell r="H601">
            <v>62763</v>
          </cell>
          <cell r="I601">
            <v>580.26979388452207</v>
          </cell>
        </row>
        <row r="602">
          <cell r="A602" t="str">
            <v>รพช.60 - 89/POP45,000 - &lt;50,000</v>
          </cell>
          <cell r="B602">
            <v>11</v>
          </cell>
          <cell r="C602">
            <v>9</v>
          </cell>
          <cell r="D602" t="str">
            <v>สุรินทร์</v>
          </cell>
          <cell r="E602" t="str">
            <v>10915</v>
          </cell>
          <cell r="F602" t="str">
            <v>รพ.ชุมพลบุรี</v>
          </cell>
          <cell r="G602">
            <v>33568204.090891071</v>
          </cell>
          <cell r="H602">
            <v>57043</v>
          </cell>
          <cell r="I602">
            <v>588.47192628177118</v>
          </cell>
        </row>
        <row r="603">
          <cell r="A603" t="str">
            <v>รพช.60 - 89/POP45,000 - &lt;50,000</v>
          </cell>
          <cell r="B603">
            <v>12</v>
          </cell>
          <cell r="C603">
            <v>9</v>
          </cell>
          <cell r="D603" t="str">
            <v>นครราชสีมา</v>
          </cell>
          <cell r="E603" t="str">
            <v>10891</v>
          </cell>
          <cell r="F603" t="str">
            <v>รพ.หนองบุญมาก</v>
          </cell>
          <cell r="G603">
            <v>34034383.383414045</v>
          </cell>
          <cell r="H603">
            <v>57304</v>
          </cell>
          <cell r="I603">
            <v>593.92683553354118</v>
          </cell>
        </row>
        <row r="604">
          <cell r="A604" t="str">
            <v>รพช.60 - 89/POP45,000 - &lt;50,000</v>
          </cell>
          <cell r="B604">
            <v>13</v>
          </cell>
          <cell r="C604">
            <v>9</v>
          </cell>
          <cell r="D604" t="str">
            <v>สุรินทร์</v>
          </cell>
          <cell r="E604" t="str">
            <v>10919</v>
          </cell>
          <cell r="F604" t="str">
            <v>รพ.กาบเชิง</v>
          </cell>
          <cell r="G604">
            <v>32964344.535973519</v>
          </cell>
          <cell r="H604">
            <v>55047</v>
          </cell>
          <cell r="I604">
            <v>598.83998285053713</v>
          </cell>
        </row>
        <row r="605">
          <cell r="A605" t="str">
            <v>รพช.60 - 89/POP45,000 - &lt;50,000</v>
          </cell>
          <cell r="B605">
            <v>14</v>
          </cell>
          <cell r="C605">
            <v>3</v>
          </cell>
          <cell r="D605" t="str">
            <v>กำแพงเพชร</v>
          </cell>
          <cell r="E605" t="str">
            <v>11230</v>
          </cell>
          <cell r="F605" t="str">
            <v>รพ.คลองลาน</v>
          </cell>
          <cell r="G605">
            <v>41598722.594036549</v>
          </cell>
          <cell r="H605">
            <v>69243</v>
          </cell>
          <cell r="I605">
            <v>600.76430244265191</v>
          </cell>
        </row>
        <row r="606">
          <cell r="A606" t="str">
            <v>รพช.60 - 89/POP45,000 - &lt;50,000</v>
          </cell>
          <cell r="B606">
            <v>15</v>
          </cell>
          <cell r="C606">
            <v>4</v>
          </cell>
          <cell r="D606" t="str">
            <v>นนทบุรี</v>
          </cell>
          <cell r="E606" t="str">
            <v>10759</v>
          </cell>
          <cell r="F606" t="str">
            <v>รพ.ไทรน้อย</v>
          </cell>
          <cell r="G606">
            <v>49975341.955280155</v>
          </cell>
          <cell r="H606">
            <v>82925</v>
          </cell>
          <cell r="I606">
            <v>602.65712336786441</v>
          </cell>
        </row>
        <row r="607">
          <cell r="A607" t="str">
            <v>รพช.60 - 89/POP45,000 - &lt;50,000</v>
          </cell>
          <cell r="B607">
            <v>16</v>
          </cell>
          <cell r="C607">
            <v>1</v>
          </cell>
          <cell r="D607" t="str">
            <v>เชียงใหม่</v>
          </cell>
          <cell r="E607" t="str">
            <v>11131</v>
          </cell>
          <cell r="F607" t="str">
            <v>รพ.หางดง</v>
          </cell>
          <cell r="G607">
            <v>52981336.186883196</v>
          </cell>
          <cell r="H607">
            <v>85395</v>
          </cell>
          <cell r="I607">
            <v>620.42667822335261</v>
          </cell>
        </row>
        <row r="608">
          <cell r="A608" t="str">
            <v>รพช.60 - 89/POP45,000 - &lt;50,000</v>
          </cell>
          <cell r="B608">
            <v>17</v>
          </cell>
          <cell r="C608">
            <v>9</v>
          </cell>
          <cell r="D608" t="str">
            <v>บุรีรัมย์</v>
          </cell>
          <cell r="E608" t="str">
            <v>10895</v>
          </cell>
          <cell r="F608" t="str">
            <v>รพ.คูเมือง</v>
          </cell>
          <cell r="G608">
            <v>36185440.691638485</v>
          </cell>
          <cell r="H608">
            <v>57238</v>
          </cell>
          <cell r="I608">
            <v>632.19261140568301</v>
          </cell>
        </row>
        <row r="609">
          <cell r="A609" t="str">
            <v>รพช.60 - 89/POP45,000 - &lt;50,000</v>
          </cell>
          <cell r="B609">
            <v>18</v>
          </cell>
          <cell r="C609">
            <v>9</v>
          </cell>
          <cell r="D609" t="str">
            <v>นครราชสีมา</v>
          </cell>
          <cell r="E609" t="str">
            <v>10873</v>
          </cell>
          <cell r="F609" t="str">
            <v>รพ.คง</v>
          </cell>
          <cell r="G609">
            <v>33480014.897727579</v>
          </cell>
          <cell r="H609">
            <v>51821</v>
          </cell>
          <cell r="I609">
            <v>646.07041349506142</v>
          </cell>
        </row>
        <row r="610">
          <cell r="A610" t="str">
            <v>รพช.60 - 89/POP45,000 - &lt;50,000</v>
          </cell>
          <cell r="B610">
            <v>19</v>
          </cell>
          <cell r="C610">
            <v>8</v>
          </cell>
          <cell r="D610" t="str">
            <v>เลย</v>
          </cell>
          <cell r="E610" t="str">
            <v>11031</v>
          </cell>
          <cell r="F610" t="str">
            <v>รพ.เชียงคาน</v>
          </cell>
          <cell r="G610">
            <v>41053969.627938114</v>
          </cell>
          <cell r="H610">
            <v>62595</v>
          </cell>
          <cell r="I610">
            <v>655.86659681984361</v>
          </cell>
        </row>
        <row r="611">
          <cell r="A611" t="str">
            <v>รพช.60 - 89/POP45,000 - &lt;50,000</v>
          </cell>
          <cell r="B611">
            <v>20</v>
          </cell>
          <cell r="C611">
            <v>1</v>
          </cell>
          <cell r="D611" t="str">
            <v>เชียงราย</v>
          </cell>
          <cell r="E611" t="str">
            <v>11454</v>
          </cell>
          <cell r="F611" t="str">
            <v>รพ.สมเด็จพระยุพราชเชียงของ</v>
          </cell>
          <cell r="G611">
            <v>59967624.947747849</v>
          </cell>
          <cell r="H611">
            <v>81330</v>
          </cell>
          <cell r="I611">
            <v>737.33708284455736</v>
          </cell>
        </row>
        <row r="612">
          <cell r="A612" t="str">
            <v xml:space="preserve">รพช.60 - 89/POP45,000 - &lt;50,000 </v>
          </cell>
          <cell r="G612">
            <v>843125461.51120353</v>
          </cell>
          <cell r="H612">
            <v>1444617</v>
          </cell>
          <cell r="I612">
            <v>587.66065672943955</v>
          </cell>
          <cell r="J612">
            <v>56.319172506406531</v>
          </cell>
        </row>
        <row r="613">
          <cell r="A613" t="str">
            <v>รพช.60 - 89/POP50,000 - &lt;55,000</v>
          </cell>
          <cell r="B613">
            <v>1</v>
          </cell>
          <cell r="C613">
            <v>1</v>
          </cell>
          <cell r="D613" t="str">
            <v>เชียงใหม่</v>
          </cell>
          <cell r="E613" t="str">
            <v>11126</v>
          </cell>
          <cell r="F613" t="str">
            <v>รพ.แม่อาย</v>
          </cell>
          <cell r="G613">
            <v>42382128.758920312</v>
          </cell>
          <cell r="H613">
            <v>64124</v>
          </cell>
          <cell r="I613">
            <v>660.94019023954081</v>
          </cell>
        </row>
        <row r="614">
          <cell r="A614" t="str">
            <v>รพช.60 - 89/POP50,000 - &lt;55,000</v>
          </cell>
          <cell r="B614">
            <v>2</v>
          </cell>
          <cell r="C614">
            <v>1</v>
          </cell>
          <cell r="D614" t="str">
            <v>น่าน</v>
          </cell>
          <cell r="E614" t="str">
            <v>11177</v>
          </cell>
          <cell r="F614" t="str">
            <v>รพ.เวียงสา</v>
          </cell>
          <cell r="G614">
            <v>39139867.064061694</v>
          </cell>
          <cell r="H614">
            <v>53199</v>
          </cell>
          <cell r="I614">
            <v>735.72561634733165</v>
          </cell>
        </row>
        <row r="615">
          <cell r="A615" t="str">
            <v>รพช.60 - 89/POP50,000 - &lt;55,000</v>
          </cell>
          <cell r="B615">
            <v>3</v>
          </cell>
          <cell r="C615">
            <v>1</v>
          </cell>
          <cell r="D615" t="str">
            <v>พะเยา</v>
          </cell>
          <cell r="E615" t="str">
            <v>11186</v>
          </cell>
          <cell r="F615" t="str">
            <v>รพ.ดอกคำใต้</v>
          </cell>
          <cell r="G615">
            <v>51334196.338152364</v>
          </cell>
          <cell r="H615">
            <v>72232</v>
          </cell>
          <cell r="I615">
            <v>710.68496425617957</v>
          </cell>
        </row>
        <row r="616">
          <cell r="A616" t="str">
            <v>รพช.60 - 89/POP50,000 - &lt;55,000</v>
          </cell>
          <cell r="B616">
            <v>4</v>
          </cell>
          <cell r="C616">
            <v>1</v>
          </cell>
          <cell r="D616" t="str">
            <v>เชียงราย</v>
          </cell>
          <cell r="E616" t="str">
            <v>11196</v>
          </cell>
          <cell r="F616" t="str">
            <v>รพ.เวียงป่าเป้า</v>
          </cell>
          <cell r="G616">
            <v>46499811.396266073</v>
          </cell>
          <cell r="H616">
            <v>78266</v>
          </cell>
          <cell r="I616">
            <v>594.12530851539714</v>
          </cell>
        </row>
        <row r="617">
          <cell r="A617" t="str">
            <v>รพช.60 - 89/POP50,000 - &lt;55,000</v>
          </cell>
          <cell r="B617">
            <v>5</v>
          </cell>
          <cell r="C617">
            <v>3</v>
          </cell>
          <cell r="D617" t="str">
            <v>นครสวรรค์</v>
          </cell>
          <cell r="E617" t="str">
            <v>11211</v>
          </cell>
          <cell r="F617" t="str">
            <v>รพ.หนองบัว</v>
          </cell>
          <cell r="G617">
            <v>37482837.968972363</v>
          </cell>
          <cell r="H617">
            <v>69262</v>
          </cell>
          <cell r="I617">
            <v>541.17464076943145</v>
          </cell>
        </row>
        <row r="618">
          <cell r="A618" t="str">
            <v>รพช.60 - 89/POP50,000 - &lt;55,000</v>
          </cell>
          <cell r="B618">
            <v>6</v>
          </cell>
          <cell r="C618">
            <v>3</v>
          </cell>
          <cell r="D618" t="str">
            <v>นครสวรรค์</v>
          </cell>
          <cell r="E618" t="str">
            <v>11215</v>
          </cell>
          <cell r="F618" t="str">
            <v>รพ.ท่าตะโก</v>
          </cell>
          <cell r="G618">
            <v>43054117.802312627</v>
          </cell>
          <cell r="H618">
            <v>59212</v>
          </cell>
          <cell r="I618">
            <v>727.11811461042737</v>
          </cell>
        </row>
        <row r="619">
          <cell r="A619" t="str">
            <v>รพช.60 - 89/POP50,000 - &lt;55,000</v>
          </cell>
          <cell r="B619">
            <v>7</v>
          </cell>
          <cell r="C619">
            <v>3</v>
          </cell>
          <cell r="D619" t="str">
            <v>กำแพงเพชร</v>
          </cell>
          <cell r="E619" t="str">
            <v>11233</v>
          </cell>
          <cell r="F619" t="str">
            <v>รพ.พรานกระต่าย</v>
          </cell>
          <cell r="G619">
            <v>35698400.442928024</v>
          </cell>
          <cell r="H619">
            <v>65534</v>
          </cell>
          <cell r="I619">
            <v>544.73098609772057</v>
          </cell>
        </row>
        <row r="620">
          <cell r="A620" t="str">
            <v>รพช.60 - 89/POP50,000 - &lt;55,000</v>
          </cell>
          <cell r="B620">
            <v>8</v>
          </cell>
          <cell r="C620">
            <v>5</v>
          </cell>
          <cell r="D620" t="str">
            <v>สุพรรณบุรี</v>
          </cell>
          <cell r="E620" t="str">
            <v>11291</v>
          </cell>
          <cell r="F620" t="str">
            <v>รพ.บางปลาม้า</v>
          </cell>
          <cell r="G620">
            <v>51951038.430790715</v>
          </cell>
          <cell r="H620">
            <v>78773</v>
          </cell>
          <cell r="I620">
            <v>659.503109324143</v>
          </cell>
        </row>
        <row r="621">
          <cell r="A621" t="str">
            <v>รพช.60 - 89/POP50,000 - &lt;55,000</v>
          </cell>
          <cell r="B621">
            <v>9</v>
          </cell>
          <cell r="C621">
            <v>5</v>
          </cell>
          <cell r="D621" t="str">
            <v>เพชรบุรี</v>
          </cell>
          <cell r="E621" t="str">
            <v>11310</v>
          </cell>
          <cell r="F621" t="str">
            <v>รพ.ชะอำ</v>
          </cell>
          <cell r="G621">
            <v>50015635.478379108</v>
          </cell>
          <cell r="H621">
            <v>90713</v>
          </cell>
          <cell r="I621">
            <v>551.36127653565757</v>
          </cell>
        </row>
        <row r="622">
          <cell r="A622" t="str">
            <v>รพช.60 - 89/POP50,000 - &lt;55,000</v>
          </cell>
          <cell r="B622">
            <v>10</v>
          </cell>
          <cell r="C622">
            <v>6</v>
          </cell>
          <cell r="D622" t="str">
            <v>จันทบุรี</v>
          </cell>
          <cell r="E622" t="str">
            <v>10841</v>
          </cell>
          <cell r="F622" t="str">
            <v>รพ.สอยดาว</v>
          </cell>
          <cell r="G622">
            <v>36927717.817894056</v>
          </cell>
          <cell r="H622">
            <v>62255</v>
          </cell>
          <cell r="I622">
            <v>593.16870641545347</v>
          </cell>
        </row>
        <row r="623">
          <cell r="A623" t="str">
            <v>รพช.60 - 89/POP50,000 - &lt;55,000</v>
          </cell>
          <cell r="B623">
            <v>11</v>
          </cell>
          <cell r="C623">
            <v>7</v>
          </cell>
          <cell r="D623" t="str">
            <v>มหาสารคาม</v>
          </cell>
          <cell r="E623" t="str">
            <v>11053</v>
          </cell>
          <cell r="F623" t="str">
            <v>รพ.กันทรวิชัย</v>
          </cell>
          <cell r="G623">
            <v>29879081.514473543</v>
          </cell>
          <cell r="H623">
            <v>59126</v>
          </cell>
          <cell r="I623">
            <v>505.34589714294123</v>
          </cell>
        </row>
        <row r="624">
          <cell r="A624" t="str">
            <v>รพช.60 - 89/POP50,000 - &lt;55,000</v>
          </cell>
          <cell r="B624">
            <v>12</v>
          </cell>
          <cell r="C624">
            <v>7</v>
          </cell>
          <cell r="D624" t="str">
            <v>กาฬสินธุ์</v>
          </cell>
          <cell r="E624" t="str">
            <v>11086</v>
          </cell>
          <cell r="F624" t="str">
            <v>รพ.หนองกุงศรี</v>
          </cell>
          <cell r="G624">
            <v>34102695.238531843</v>
          </cell>
          <cell r="H624">
            <v>50339</v>
          </cell>
          <cell r="I624">
            <v>677.4607210817029</v>
          </cell>
        </row>
        <row r="625">
          <cell r="A625" t="str">
            <v>รพช.60 - 89/POP50,000 - &lt;55,000</v>
          </cell>
          <cell r="B625">
            <v>13</v>
          </cell>
          <cell r="C625">
            <v>7</v>
          </cell>
          <cell r="D625" t="str">
            <v>กาฬสินธุ์</v>
          </cell>
          <cell r="E625" t="str">
            <v>11087</v>
          </cell>
          <cell r="F625" t="str">
            <v>รพ.สมเด็จ</v>
          </cell>
          <cell r="G625">
            <v>49567392.902577907</v>
          </cell>
          <cell r="H625">
            <v>75850</v>
          </cell>
          <cell r="I625">
            <v>653.49232567670276</v>
          </cell>
        </row>
        <row r="626">
          <cell r="A626" t="str">
            <v>รพช.60 - 89/POP50,000 - &lt;55,000</v>
          </cell>
          <cell r="B626">
            <v>14</v>
          </cell>
          <cell r="C626">
            <v>8</v>
          </cell>
          <cell r="D626" t="str">
            <v>สกลนคร</v>
          </cell>
          <cell r="E626" t="str">
            <v>11097</v>
          </cell>
          <cell r="F626" t="str">
            <v>รพ.บ้านม่วง</v>
          </cell>
          <cell r="G626">
            <v>43536932.930212937</v>
          </cell>
          <cell r="H626">
            <v>65958</v>
          </cell>
          <cell r="I626">
            <v>660.07054383415107</v>
          </cell>
        </row>
        <row r="627">
          <cell r="A627" t="str">
            <v>รพช.60 - 89/POP50,000 - &lt;55,000</v>
          </cell>
          <cell r="B627">
            <v>15</v>
          </cell>
          <cell r="C627">
            <v>8</v>
          </cell>
          <cell r="D627" t="str">
            <v>นครพนม</v>
          </cell>
          <cell r="E627" t="str">
            <v>11110</v>
          </cell>
          <cell r="F627" t="str">
            <v>รพ.ศรีสงคราม</v>
          </cell>
          <cell r="G627">
            <v>46063530.828237452</v>
          </cell>
          <cell r="H627">
            <v>63911</v>
          </cell>
          <cell r="I627">
            <v>720.74495514445789</v>
          </cell>
        </row>
        <row r="628">
          <cell r="A628" t="str">
            <v>รพช.60 - 89/POP50,000 - &lt;55,000</v>
          </cell>
          <cell r="B628">
            <v>16</v>
          </cell>
          <cell r="C628">
            <v>9</v>
          </cell>
          <cell r="D628" t="str">
            <v>นครราชสีมา</v>
          </cell>
          <cell r="E628" t="str">
            <v>10875</v>
          </cell>
          <cell r="F628" t="str">
            <v>รพ.จักราช</v>
          </cell>
          <cell r="G628">
            <v>41221227.118948124</v>
          </cell>
          <cell r="H628">
            <v>61440</v>
          </cell>
          <cell r="I628">
            <v>670.91841013912961</v>
          </cell>
        </row>
        <row r="629">
          <cell r="A629" t="str">
            <v>รพช.60 - 89/POP50,000 - &lt;55,000</v>
          </cell>
          <cell r="B629">
            <v>17</v>
          </cell>
          <cell r="C629">
            <v>9</v>
          </cell>
          <cell r="D629" t="str">
            <v>นครราชสีมา</v>
          </cell>
          <cell r="E629" t="str">
            <v>10878</v>
          </cell>
          <cell r="F629" t="str">
            <v>รพ.โนนไทย</v>
          </cell>
          <cell r="G629">
            <v>41607019.704592258</v>
          </cell>
          <cell r="H629">
            <v>63936</v>
          </cell>
          <cell r="I629">
            <v>650.76044332758158</v>
          </cell>
        </row>
        <row r="630">
          <cell r="A630" t="str">
            <v>รพช.60 - 89/POP50,000 - &lt;55,000</v>
          </cell>
          <cell r="B630">
            <v>18</v>
          </cell>
          <cell r="C630">
            <v>9</v>
          </cell>
          <cell r="D630" t="str">
            <v>นครราชสีมา</v>
          </cell>
          <cell r="E630" t="str">
            <v>10885</v>
          </cell>
          <cell r="F630" t="str">
            <v>รพ.ห้วยแถลง</v>
          </cell>
          <cell r="G630">
            <v>34522620.235712431</v>
          </cell>
          <cell r="H630">
            <v>64348</v>
          </cell>
          <cell r="I630">
            <v>536.49872934220843</v>
          </cell>
        </row>
        <row r="631">
          <cell r="A631" t="str">
            <v>รพช.60 - 89/POP50,000 - &lt;55,000</v>
          </cell>
          <cell r="B631">
            <v>19</v>
          </cell>
          <cell r="C631">
            <v>9</v>
          </cell>
          <cell r="D631" t="str">
            <v>บุรีรัมย์</v>
          </cell>
          <cell r="E631" t="str">
            <v>10898</v>
          </cell>
          <cell r="F631" t="str">
            <v>รพ.หนองกี่</v>
          </cell>
          <cell r="G631">
            <v>41979006.808303855</v>
          </cell>
          <cell r="H631">
            <v>63474</v>
          </cell>
          <cell r="I631">
            <v>661.3575134433604</v>
          </cell>
        </row>
        <row r="632">
          <cell r="A632" t="str">
            <v>รพช.60 - 89/POP50,000 - &lt;55,000</v>
          </cell>
          <cell r="B632">
            <v>20</v>
          </cell>
          <cell r="C632">
            <v>9</v>
          </cell>
          <cell r="D632" t="str">
            <v>ชัยภูมิ</v>
          </cell>
          <cell r="E632" t="str">
            <v>10974</v>
          </cell>
          <cell r="F632" t="str">
            <v>รพ.จัตุรัส</v>
          </cell>
          <cell r="G632">
            <v>42941807.761059366</v>
          </cell>
          <cell r="H632">
            <v>74846</v>
          </cell>
          <cell r="I632">
            <v>573.73550705527839</v>
          </cell>
        </row>
        <row r="633">
          <cell r="A633" t="str">
            <v>รพช.60 - 89/POP50,000 - &lt;55,000</v>
          </cell>
          <cell r="B633">
            <v>21</v>
          </cell>
          <cell r="C633">
            <v>10</v>
          </cell>
          <cell r="D633" t="str">
            <v>อุบลราชธานี</v>
          </cell>
          <cell r="E633" t="str">
            <v>10944</v>
          </cell>
          <cell r="F633" t="str">
            <v>รพ.ศรีเมืองใหม่</v>
          </cell>
          <cell r="G633">
            <v>38197372.496386319</v>
          </cell>
          <cell r="H633">
            <v>55449</v>
          </cell>
          <cell r="I633">
            <v>688.87396520020775</v>
          </cell>
        </row>
        <row r="634">
          <cell r="A634" t="str">
            <v>รพช.60 - 89/POP50,000 - &lt;55,000</v>
          </cell>
          <cell r="B634">
            <v>22</v>
          </cell>
          <cell r="C634">
            <v>11</v>
          </cell>
          <cell r="D634" t="str">
            <v>นครศรีธรรมราช</v>
          </cell>
          <cell r="E634" t="str">
            <v>11337</v>
          </cell>
          <cell r="F634" t="str">
            <v>รพ.หัวไทร</v>
          </cell>
          <cell r="G634">
            <v>39945712.55292619</v>
          </cell>
          <cell r="H634">
            <v>53205</v>
          </cell>
          <cell r="I634">
            <v>750.78869566631317</v>
          </cell>
        </row>
        <row r="635">
          <cell r="A635" t="str">
            <v>รพช.60 - 89/POP50,000 - &lt;55,000</v>
          </cell>
          <cell r="B635">
            <v>23</v>
          </cell>
          <cell r="C635">
            <v>12</v>
          </cell>
          <cell r="D635" t="str">
            <v>สงขลา</v>
          </cell>
          <cell r="E635" t="str">
            <v>11392</v>
          </cell>
          <cell r="F635" t="str">
            <v>รพ.ระโนด</v>
          </cell>
          <cell r="G635">
            <v>49316420.252866179</v>
          </cell>
          <cell r="H635">
            <v>74862</v>
          </cell>
          <cell r="I635">
            <v>658.76439652782688</v>
          </cell>
        </row>
        <row r="636">
          <cell r="A636" t="str">
            <v>รพช.60 - 89/POP50,000 - &lt;55,000</v>
          </cell>
          <cell r="B636">
            <v>24</v>
          </cell>
          <cell r="C636">
            <v>12</v>
          </cell>
          <cell r="D636" t="str">
            <v>ตรัง</v>
          </cell>
          <cell r="E636" t="str">
            <v>11408</v>
          </cell>
          <cell r="F636" t="str">
            <v>รพ.ย่านตาขาว</v>
          </cell>
          <cell r="G636">
            <v>41838229.853736274</v>
          </cell>
          <cell r="H636">
            <v>66627</v>
          </cell>
          <cell r="I636">
            <v>627.94707631645235</v>
          </cell>
        </row>
        <row r="637">
          <cell r="A637" t="str">
            <v>รพช.60 - 89/POP50,000 - &lt;55,000</v>
          </cell>
          <cell r="B637">
            <v>25</v>
          </cell>
          <cell r="C637">
            <v>12</v>
          </cell>
          <cell r="D637" t="str">
            <v>ยะลา</v>
          </cell>
          <cell r="E637" t="str">
            <v>11432</v>
          </cell>
          <cell r="F637" t="str">
            <v>รพ.บันนังสตา</v>
          </cell>
          <cell r="G637">
            <v>31580489.229386676</v>
          </cell>
          <cell r="H637">
            <v>45832</v>
          </cell>
          <cell r="I637">
            <v>689.04890097282851</v>
          </cell>
        </row>
        <row r="638">
          <cell r="A638" t="str">
            <v xml:space="preserve">รพช.60 - 89/POP50,000 - &lt;55,000 </v>
          </cell>
          <cell r="G638">
            <v>1040785290.9266287</v>
          </cell>
          <cell r="H638">
            <v>1632773</v>
          </cell>
          <cell r="I638">
            <v>641.773639759297</v>
          </cell>
          <cell r="J638">
            <v>69.018009048005183</v>
          </cell>
        </row>
        <row r="639">
          <cell r="A639" t="str">
            <v>รพช.60 - 89/POP55,000 - &lt;60,000</v>
          </cell>
          <cell r="B639">
            <v>1</v>
          </cell>
          <cell r="C639">
            <v>6</v>
          </cell>
          <cell r="D639" t="str">
            <v>สระแก้ว</v>
          </cell>
          <cell r="E639" t="str">
            <v>10869</v>
          </cell>
          <cell r="F639" t="str">
            <v>รพ.วัฒนานคร</v>
          </cell>
          <cell r="G639">
            <v>42391518.255577557</v>
          </cell>
          <cell r="H639">
            <v>86730</v>
          </cell>
          <cell r="I639">
            <v>488.77572069154337</v>
          </cell>
        </row>
        <row r="640">
          <cell r="A640" t="str">
            <v>รพช.60 - 89/POP55,000 - &lt;60,000</v>
          </cell>
          <cell r="B640">
            <v>2</v>
          </cell>
          <cell r="C640">
            <v>1</v>
          </cell>
          <cell r="D640" t="str">
            <v>ลำพูน</v>
          </cell>
          <cell r="E640" t="str">
            <v>11142</v>
          </cell>
          <cell r="F640" t="str">
            <v>รพ.ลี้</v>
          </cell>
          <cell r="G640">
            <v>55219029.564952657</v>
          </cell>
          <cell r="H640">
            <v>112891</v>
          </cell>
          <cell r="I640">
            <v>489.13579970903487</v>
          </cell>
        </row>
        <row r="641">
          <cell r="A641" t="str">
            <v>รพช.60 - 89/POP55,000 - &lt;60,000</v>
          </cell>
          <cell r="B641">
            <v>3</v>
          </cell>
          <cell r="C641">
            <v>9</v>
          </cell>
          <cell r="D641" t="str">
            <v>บุรีรัมย์</v>
          </cell>
          <cell r="E641" t="str">
            <v>10901</v>
          </cell>
          <cell r="F641" t="str">
            <v>รพ.บ้านกรวด</v>
          </cell>
          <cell r="G641">
            <v>36040651.86421369</v>
          </cell>
          <cell r="H641">
            <v>71166</v>
          </cell>
          <cell r="I641">
            <v>506.43076559331269</v>
          </cell>
        </row>
        <row r="642">
          <cell r="A642" t="str">
            <v>รพช.60 - 89/POP55,000 - &lt;60,000</v>
          </cell>
          <cell r="B642">
            <v>4</v>
          </cell>
          <cell r="C642">
            <v>11</v>
          </cell>
          <cell r="D642" t="str">
            <v>สุราษฎร์ธานี</v>
          </cell>
          <cell r="E642" t="str">
            <v>11369</v>
          </cell>
          <cell r="F642" t="str">
            <v>รพ.พระแสง</v>
          </cell>
          <cell r="G642">
            <v>37725910.705087237</v>
          </cell>
          <cell r="H642">
            <v>70222</v>
          </cell>
          <cell r="I642">
            <v>537.23777028690779</v>
          </cell>
        </row>
        <row r="643">
          <cell r="A643" t="str">
            <v>รพช.60 - 89/POP55,000 - &lt;60,000</v>
          </cell>
          <cell r="B643">
            <v>5</v>
          </cell>
          <cell r="C643">
            <v>1</v>
          </cell>
          <cell r="D643" t="str">
            <v>เชียงใหม่</v>
          </cell>
          <cell r="E643" t="str">
            <v>11123</v>
          </cell>
          <cell r="F643" t="str">
            <v>รพ.แม่แตง</v>
          </cell>
          <cell r="G643">
            <v>38908682.568341836</v>
          </cell>
          <cell r="H643">
            <v>70904</v>
          </cell>
          <cell r="I643">
            <v>548.75158761623936</v>
          </cell>
        </row>
        <row r="644">
          <cell r="A644" t="str">
            <v>รพช.60 - 89/POP55,000 - &lt;60,000</v>
          </cell>
          <cell r="B644">
            <v>6</v>
          </cell>
          <cell r="C644">
            <v>8</v>
          </cell>
          <cell r="D644" t="str">
            <v>บึงกาฬ</v>
          </cell>
          <cell r="E644" t="str">
            <v>11046</v>
          </cell>
          <cell r="F644" t="str">
            <v>รพ.เซกา</v>
          </cell>
          <cell r="G644">
            <v>32830803.33926902</v>
          </cell>
          <cell r="H644">
            <v>57785</v>
          </cell>
          <cell r="I644">
            <v>568.1544231075369</v>
          </cell>
        </row>
        <row r="645">
          <cell r="A645" t="str">
            <v>รพช.60 - 89/POP55,000 - &lt;60,000</v>
          </cell>
          <cell r="B645">
            <v>7</v>
          </cell>
          <cell r="C645">
            <v>6</v>
          </cell>
          <cell r="D645" t="str">
            <v>สมุทรปราการ</v>
          </cell>
          <cell r="E645" t="str">
            <v>10754</v>
          </cell>
          <cell r="F645" t="str">
            <v>รพ.บางจาก</v>
          </cell>
          <cell r="G645">
            <v>36200246.953399934</v>
          </cell>
          <cell r="H645">
            <v>63589</v>
          </cell>
          <cell r="I645">
            <v>569.28473404834062</v>
          </cell>
        </row>
        <row r="646">
          <cell r="A646" t="str">
            <v>รพช.60 - 89/POP55,000 - &lt;60,000</v>
          </cell>
          <cell r="B646">
            <v>8</v>
          </cell>
          <cell r="C646">
            <v>10</v>
          </cell>
          <cell r="D646" t="str">
            <v>อุบลราชธานี</v>
          </cell>
          <cell r="E646" t="str">
            <v>10949</v>
          </cell>
          <cell r="F646" t="str">
            <v>รพ.น้ำยืน</v>
          </cell>
          <cell r="G646">
            <v>36459010.934996761</v>
          </cell>
          <cell r="H646">
            <v>62329</v>
          </cell>
          <cell r="I646">
            <v>584.94458333996636</v>
          </cell>
        </row>
        <row r="647">
          <cell r="A647" t="str">
            <v>รพช.60 - 89/POP55,000 - &lt;60,000</v>
          </cell>
          <cell r="B647">
            <v>9</v>
          </cell>
          <cell r="C647">
            <v>1</v>
          </cell>
          <cell r="D647" t="str">
            <v>เชียงใหม่</v>
          </cell>
          <cell r="E647" t="str">
            <v>11121</v>
          </cell>
          <cell r="F647" t="str">
            <v>รพ.เชียงดาว</v>
          </cell>
          <cell r="G647">
            <v>46130375.078809537</v>
          </cell>
          <cell r="H647">
            <v>77645</v>
          </cell>
          <cell r="I647">
            <v>594.11906856603173</v>
          </cell>
        </row>
        <row r="648">
          <cell r="A648" t="str">
            <v>รพช.60 - 89/POP55,000 - &lt;60,000</v>
          </cell>
          <cell r="B648">
            <v>10</v>
          </cell>
          <cell r="C648">
            <v>3</v>
          </cell>
          <cell r="D648" t="str">
            <v>นครสวรรค์</v>
          </cell>
          <cell r="E648" t="str">
            <v>11216</v>
          </cell>
          <cell r="F648" t="str">
            <v>รพ.ไพศาลี</v>
          </cell>
          <cell r="G648">
            <v>37370650.453327365</v>
          </cell>
          <cell r="H648">
            <v>62749</v>
          </cell>
          <cell r="I648">
            <v>595.55770535510317</v>
          </cell>
        </row>
        <row r="649">
          <cell r="A649" t="str">
            <v>รพช.60 - 89/POP55,000 - &lt;60,000</v>
          </cell>
          <cell r="B649">
            <v>11</v>
          </cell>
          <cell r="C649">
            <v>11</v>
          </cell>
          <cell r="D649" t="str">
            <v>สุราษฎร์ธานี</v>
          </cell>
          <cell r="E649" t="str">
            <v>11366</v>
          </cell>
          <cell r="F649" t="str">
            <v>รพ.บ้านนาสาร</v>
          </cell>
          <cell r="G649">
            <v>55430448.108054824</v>
          </cell>
          <cell r="H649">
            <v>88565</v>
          </cell>
          <cell r="I649">
            <v>625.87306620058519</v>
          </cell>
        </row>
        <row r="650">
          <cell r="A650" t="str">
            <v>รพช.60 - 89/POP55,000 - &lt;60,000</v>
          </cell>
          <cell r="B650">
            <v>12</v>
          </cell>
          <cell r="C650">
            <v>2</v>
          </cell>
          <cell r="D650" t="str">
            <v>ตาก</v>
          </cell>
          <cell r="E650" t="str">
            <v>11241</v>
          </cell>
          <cell r="F650" t="str">
            <v>รพ.ท่าสองยาง</v>
          </cell>
          <cell r="G650">
            <v>27160334.802511591</v>
          </cell>
          <cell r="H650">
            <v>42513</v>
          </cell>
          <cell r="I650">
            <v>638.87128178466799</v>
          </cell>
        </row>
        <row r="651">
          <cell r="A651" t="str">
            <v>รพช.60 - 89/POP55,000 - &lt;60,000</v>
          </cell>
          <cell r="B651">
            <v>13</v>
          </cell>
          <cell r="C651">
            <v>12</v>
          </cell>
          <cell r="D651" t="str">
            <v>สตูล</v>
          </cell>
          <cell r="E651" t="str">
            <v>11405</v>
          </cell>
          <cell r="F651" t="str">
            <v>รพ.ละงู</v>
          </cell>
          <cell r="G651">
            <v>47727072.921355881</v>
          </cell>
          <cell r="H651">
            <v>74575</v>
          </cell>
          <cell r="I651">
            <v>639.9875685062807</v>
          </cell>
        </row>
        <row r="652">
          <cell r="A652" t="str">
            <v>รพช.60 - 89/POP55,000 - &lt;60,000</v>
          </cell>
          <cell r="B652">
            <v>14</v>
          </cell>
          <cell r="C652">
            <v>2</v>
          </cell>
          <cell r="D652" t="str">
            <v>อุตรดิตถ์</v>
          </cell>
          <cell r="E652" t="str">
            <v>11163</v>
          </cell>
          <cell r="F652" t="str">
            <v>รพ.พิชัย</v>
          </cell>
          <cell r="G652">
            <v>50484782.508394442</v>
          </cell>
          <cell r="H652">
            <v>76115</v>
          </cell>
          <cell r="I652">
            <v>663.26982209018513</v>
          </cell>
        </row>
        <row r="653">
          <cell r="A653" t="str">
            <v>รพช.60 - 89/POP55,000 - &lt;60,000</v>
          </cell>
          <cell r="B653">
            <v>15</v>
          </cell>
          <cell r="C653">
            <v>7</v>
          </cell>
          <cell r="D653" t="str">
            <v>ร้อยเอ็ด</v>
          </cell>
          <cell r="E653" t="str">
            <v>11063</v>
          </cell>
          <cell r="F653" t="str">
            <v>รพ.จตุรพักตรพิมาน</v>
          </cell>
          <cell r="G653">
            <v>46119247.397869259</v>
          </cell>
          <cell r="H653">
            <v>68225</v>
          </cell>
          <cell r="I653">
            <v>675.98750308346291</v>
          </cell>
        </row>
        <row r="654">
          <cell r="A654" t="str">
            <v>รพช.60 - 89/POP55,000 - &lt;60,000</v>
          </cell>
          <cell r="B654">
            <v>16</v>
          </cell>
          <cell r="C654">
            <v>8</v>
          </cell>
          <cell r="D654" t="str">
            <v>หนองคาย</v>
          </cell>
          <cell r="E654" t="str">
            <v>11042</v>
          </cell>
          <cell r="F654" t="str">
            <v>รพ.โพนพิสัย</v>
          </cell>
          <cell r="G654">
            <v>52457969.65743684</v>
          </cell>
          <cell r="H654">
            <v>75697</v>
          </cell>
          <cell r="I654">
            <v>692.99932173582624</v>
          </cell>
        </row>
        <row r="655">
          <cell r="A655" t="str">
            <v>รพช.60 - 89/POP55,000 - &lt;60,000</v>
          </cell>
          <cell r="B655">
            <v>17</v>
          </cell>
          <cell r="C655">
            <v>12</v>
          </cell>
          <cell r="D655" t="str">
            <v>ปัตตานี</v>
          </cell>
          <cell r="E655" t="str">
            <v>11460</v>
          </cell>
          <cell r="F655" t="str">
            <v>รพ.สมเด็จพระยุพราชสายบุรี</v>
          </cell>
          <cell r="G655">
            <v>44951975.884648204</v>
          </cell>
          <cell r="H655">
            <v>62668</v>
          </cell>
          <cell r="I655">
            <v>717.30350234008108</v>
          </cell>
        </row>
        <row r="656">
          <cell r="A656" t="str">
            <v>รพช.60 - 89/POP55,000 - &lt;60,000</v>
          </cell>
          <cell r="B656">
            <v>18</v>
          </cell>
          <cell r="C656">
            <v>7</v>
          </cell>
          <cell r="D656" t="str">
            <v>ขอนแก่น</v>
          </cell>
          <cell r="E656" t="str">
            <v>10999</v>
          </cell>
          <cell r="F656" t="str">
            <v>รพ.สีชมพู</v>
          </cell>
          <cell r="G656">
            <v>37949685.829628155</v>
          </cell>
          <cell r="H656">
            <v>51341</v>
          </cell>
          <cell r="I656">
            <v>739.16919868386196</v>
          </cell>
        </row>
        <row r="657">
          <cell r="A657" t="str">
            <v>รพช.60 - 89/POP55,000 - &lt;60,000</v>
          </cell>
          <cell r="B657">
            <v>19</v>
          </cell>
          <cell r="C657">
            <v>11</v>
          </cell>
          <cell r="D657" t="str">
            <v>นครศรีธรรมราช</v>
          </cell>
          <cell r="E657" t="str">
            <v>11327</v>
          </cell>
          <cell r="F657" t="str">
            <v>รพ.เชียรใหญ่</v>
          </cell>
          <cell r="G657">
            <v>48171396.176767506</v>
          </cell>
          <cell r="H657">
            <v>57228</v>
          </cell>
          <cell r="I657">
            <v>841.74523269671329</v>
          </cell>
        </row>
        <row r="658">
          <cell r="A658" t="str">
            <v>รพช.60 - 89/POP55,000 - &lt;60,000</v>
          </cell>
          <cell r="B658">
            <v>20</v>
          </cell>
          <cell r="C658">
            <v>3</v>
          </cell>
          <cell r="D658" t="str">
            <v>พิจิตร</v>
          </cell>
          <cell r="E658" t="str">
            <v>11260</v>
          </cell>
          <cell r="F658" t="str">
            <v>รพ.บางมูลนาก</v>
          </cell>
          <cell r="G658">
            <v>62535101.259497076</v>
          </cell>
          <cell r="H658">
            <v>73724</v>
          </cell>
          <cell r="I658">
            <v>848.23261433857465</v>
          </cell>
        </row>
        <row r="659">
          <cell r="A659" t="str">
            <v>รพช.60 - 89/POP55,000 - &lt;60,000</v>
          </cell>
          <cell r="B659">
            <v>21</v>
          </cell>
          <cell r="C659">
            <v>12</v>
          </cell>
          <cell r="D659" t="str">
            <v>ยะลา</v>
          </cell>
          <cell r="E659" t="str">
            <v>11461</v>
          </cell>
          <cell r="F659" t="str">
            <v>รพ.สมเด็จพระยุพราชยะหา</v>
          </cell>
          <cell r="G659">
            <v>54709168.919178143</v>
          </cell>
          <cell r="H659">
            <v>53219</v>
          </cell>
          <cell r="I659">
            <v>1028.0006937217563</v>
          </cell>
        </row>
        <row r="660">
          <cell r="A660" t="str">
            <v xml:space="preserve">รพช.60 - 89/POP55,000 - &lt;60,000 </v>
          </cell>
          <cell r="G660">
            <v>926974063.18331742</v>
          </cell>
          <cell r="H660">
            <v>1459880</v>
          </cell>
          <cell r="I660">
            <v>647.32533159504817</v>
          </cell>
          <cell r="J660">
            <v>132.99735681625722</v>
          </cell>
        </row>
        <row r="661">
          <cell r="A661" t="str">
            <v>รพช.60 - 89/POP60,000 - &lt;100,000</v>
          </cell>
          <cell r="B661">
            <v>1</v>
          </cell>
          <cell r="C661">
            <v>1</v>
          </cell>
          <cell r="D661" t="str">
            <v>เชียงราย</v>
          </cell>
          <cell r="E661" t="str">
            <v>11195</v>
          </cell>
          <cell r="F661" t="str">
            <v>รพ.แม่สรวย</v>
          </cell>
          <cell r="G661">
            <v>38983166.262500279</v>
          </cell>
          <cell r="H661">
            <v>79606</v>
          </cell>
          <cell r="I661">
            <v>489.70135746677738</v>
          </cell>
        </row>
        <row r="662">
          <cell r="A662" t="str">
            <v>รพช.60 - 89/POP60,000 - &lt;100,000</v>
          </cell>
          <cell r="B662">
            <v>2</v>
          </cell>
          <cell r="C662">
            <v>5</v>
          </cell>
          <cell r="D662" t="str">
            <v>นครปฐม</v>
          </cell>
          <cell r="E662" t="str">
            <v>11297</v>
          </cell>
          <cell r="F662" t="str">
            <v>รพ.กำแพงแสน</v>
          </cell>
          <cell r="G662">
            <v>59054295.251692981</v>
          </cell>
          <cell r="H662">
            <v>119616</v>
          </cell>
          <cell r="I662">
            <v>493.69896378154243</v>
          </cell>
        </row>
        <row r="663">
          <cell r="A663" t="str">
            <v>รพช.60 - 89/POP60,000 - &lt;100,000</v>
          </cell>
          <cell r="B663">
            <v>3</v>
          </cell>
          <cell r="C663">
            <v>9</v>
          </cell>
          <cell r="D663" t="str">
            <v>นครราชสีมา</v>
          </cell>
          <cell r="E663" t="str">
            <v>10882</v>
          </cell>
          <cell r="F663" t="str">
            <v>รพ.ประทาย</v>
          </cell>
          <cell r="G663">
            <v>39142918.111090109</v>
          </cell>
          <cell r="H663">
            <v>74803</v>
          </cell>
          <cell r="I663">
            <v>523.28005709784509</v>
          </cell>
        </row>
        <row r="664">
          <cell r="A664" t="str">
            <v>รพช.60 - 89/POP60,000 - &lt;100,000</v>
          </cell>
          <cell r="B664">
            <v>4</v>
          </cell>
          <cell r="C664">
            <v>11</v>
          </cell>
          <cell r="D664" t="str">
            <v>นครศรีธรรมราช</v>
          </cell>
          <cell r="E664" t="str">
            <v>11328</v>
          </cell>
          <cell r="F664" t="str">
            <v>รพ.ชะอวด</v>
          </cell>
          <cell r="G664">
            <v>46440481.362456754</v>
          </cell>
          <cell r="H664">
            <v>86035</v>
          </cell>
          <cell r="I664">
            <v>539.78591692284249</v>
          </cell>
        </row>
        <row r="665">
          <cell r="A665" t="str">
            <v>รพช.60 - 89/POP60,000 - &lt;100,000</v>
          </cell>
          <cell r="B665">
            <v>5</v>
          </cell>
          <cell r="C665">
            <v>7</v>
          </cell>
          <cell r="D665" t="str">
            <v>ร้อยเอ็ด</v>
          </cell>
          <cell r="E665" t="str">
            <v>11061</v>
          </cell>
          <cell r="F665" t="str">
            <v>รพ.เกษตรวิสัย</v>
          </cell>
          <cell r="G665">
            <v>56918308.055047639</v>
          </cell>
          <cell r="H665">
            <v>105364</v>
          </cell>
          <cell r="I665">
            <v>540.20640878333813</v>
          </cell>
        </row>
        <row r="666">
          <cell r="A666" t="str">
            <v>รพช.60 - 89/POP60,000 - &lt;100,000</v>
          </cell>
          <cell r="B666">
            <v>6</v>
          </cell>
          <cell r="C666">
            <v>9</v>
          </cell>
          <cell r="D666" t="str">
            <v>บุรีรัมย์</v>
          </cell>
          <cell r="E666" t="str">
            <v>10896</v>
          </cell>
          <cell r="F666" t="str">
            <v>รพ.กระสัง</v>
          </cell>
          <cell r="G666">
            <v>39571058.696920633</v>
          </cell>
          <cell r="H666">
            <v>70182</v>
          </cell>
          <cell r="I666">
            <v>563.83486787097308</v>
          </cell>
        </row>
        <row r="667">
          <cell r="A667" t="str">
            <v>รพช.60 - 89/POP60,000 - &lt;100,000</v>
          </cell>
          <cell r="B667">
            <v>7</v>
          </cell>
          <cell r="C667">
            <v>7</v>
          </cell>
          <cell r="D667" t="str">
            <v>ขอนแก่น</v>
          </cell>
          <cell r="E667" t="str">
            <v>11004</v>
          </cell>
          <cell r="F667" t="str">
            <v>รพ.พล</v>
          </cell>
          <cell r="G667">
            <v>55904848.311597481</v>
          </cell>
          <cell r="H667">
            <v>96253</v>
          </cell>
          <cell r="I667">
            <v>580.81148963250473</v>
          </cell>
        </row>
        <row r="668">
          <cell r="A668" t="str">
            <v>รพช.60 - 89/POP60,000 - &lt;100,000</v>
          </cell>
          <cell r="B668">
            <v>8</v>
          </cell>
          <cell r="C668">
            <v>9</v>
          </cell>
          <cell r="D668" t="str">
            <v>นครราชสีมา</v>
          </cell>
          <cell r="E668" t="str">
            <v>10879</v>
          </cell>
          <cell r="F668" t="str">
            <v>รพ.โนนสูง</v>
          </cell>
          <cell r="G668">
            <v>51462563.450968675</v>
          </cell>
          <cell r="H668">
            <v>87524</v>
          </cell>
          <cell r="I668">
            <v>587.98230714968099</v>
          </cell>
        </row>
        <row r="669">
          <cell r="A669" t="str">
            <v>รพช.60 - 89/POP60,000 - &lt;100,000</v>
          </cell>
          <cell r="B669">
            <v>9</v>
          </cell>
          <cell r="C669">
            <v>12</v>
          </cell>
          <cell r="D669" t="str">
            <v>ตรัง</v>
          </cell>
          <cell r="E669" t="str">
            <v>11407</v>
          </cell>
          <cell r="F669" t="str">
            <v>รพ.กันตัง</v>
          </cell>
          <cell r="G669">
            <v>49594411.40233779</v>
          </cell>
          <cell r="H669">
            <v>84298</v>
          </cell>
          <cell r="I669">
            <v>588.32251538989999</v>
          </cell>
        </row>
        <row r="670">
          <cell r="A670" t="str">
            <v>รพช.60 - 89/POP60,000 - &lt;100,000</v>
          </cell>
          <cell r="B670">
            <v>10</v>
          </cell>
          <cell r="C670">
            <v>12</v>
          </cell>
          <cell r="D670" t="str">
            <v>นราธิวาส</v>
          </cell>
          <cell r="E670" t="str">
            <v>11435</v>
          </cell>
          <cell r="F670" t="str">
            <v>รพ.ตากใบ</v>
          </cell>
          <cell r="G670">
            <v>51770903.664204754</v>
          </cell>
          <cell r="H670">
            <v>87696</v>
          </cell>
          <cell r="I670">
            <v>590.34509742981152</v>
          </cell>
        </row>
        <row r="671">
          <cell r="A671" t="str">
            <v>รพช.60 - 89/POP60,000 - &lt;100,000</v>
          </cell>
          <cell r="B671">
            <v>11</v>
          </cell>
          <cell r="C671">
            <v>1</v>
          </cell>
          <cell r="D671" t="str">
            <v>เชียงราย</v>
          </cell>
          <cell r="E671" t="str">
            <v>11189</v>
          </cell>
          <cell r="F671" t="str">
            <v>รพ.เทิง</v>
          </cell>
          <cell r="G671">
            <v>47835740.81762325</v>
          </cell>
          <cell r="H671">
            <v>80997</v>
          </cell>
          <cell r="I671">
            <v>590.58657502899177</v>
          </cell>
        </row>
        <row r="672">
          <cell r="A672" t="str">
            <v>รพช.60 - 89/POP60,000 - &lt;100,000</v>
          </cell>
          <cell r="B672">
            <v>12</v>
          </cell>
          <cell r="C672">
            <v>9</v>
          </cell>
          <cell r="D672" t="str">
            <v>ชัยภูมิ</v>
          </cell>
          <cell r="E672" t="str">
            <v>10972</v>
          </cell>
          <cell r="F672" t="str">
            <v>รพ.เกษตรสมบูรณ์</v>
          </cell>
          <cell r="G672">
            <v>54768676.618183836</v>
          </cell>
          <cell r="H672">
            <v>92604</v>
          </cell>
          <cell r="I672">
            <v>591.42884344287324</v>
          </cell>
        </row>
        <row r="673">
          <cell r="A673" t="str">
            <v>รพช.60 - 89/POP60,000 - &lt;100,000</v>
          </cell>
          <cell r="B673">
            <v>13</v>
          </cell>
          <cell r="C673">
            <v>7</v>
          </cell>
          <cell r="D673" t="str">
            <v>ขอนแก่น</v>
          </cell>
          <cell r="E673" t="str">
            <v>10997</v>
          </cell>
          <cell r="F673" t="str">
            <v>รพ.หนองเรือ</v>
          </cell>
          <cell r="G673">
            <v>44219036.734104</v>
          </cell>
          <cell r="H673">
            <v>73332</v>
          </cell>
          <cell r="I673">
            <v>602.99782815283913</v>
          </cell>
        </row>
        <row r="674">
          <cell r="A674" t="str">
            <v>รพช.60 - 89/POP60,000 - &lt;100,000</v>
          </cell>
          <cell r="B674">
            <v>14</v>
          </cell>
          <cell r="C674">
            <v>2</v>
          </cell>
          <cell r="D674" t="str">
            <v>เพชรบูรณ์</v>
          </cell>
          <cell r="E674" t="str">
            <v>11268</v>
          </cell>
          <cell r="F674" t="str">
            <v>รพ.หนองไผ่</v>
          </cell>
          <cell r="G674">
            <v>50002626.424810447</v>
          </cell>
          <cell r="H674">
            <v>82205</v>
          </cell>
          <cell r="I674">
            <v>608.26745848562064</v>
          </cell>
        </row>
        <row r="675">
          <cell r="A675" t="str">
            <v>รพช.60 - 89/POP60,000 - &lt;100,000</v>
          </cell>
          <cell r="B675">
            <v>15</v>
          </cell>
          <cell r="C675">
            <v>10</v>
          </cell>
          <cell r="D675" t="str">
            <v>อุบลราชธานี</v>
          </cell>
          <cell r="E675" t="str">
            <v>10953</v>
          </cell>
          <cell r="F675" t="str">
            <v>รพ.ม่วงสามสิบ</v>
          </cell>
          <cell r="G675">
            <v>39125775.280894585</v>
          </cell>
          <cell r="H675">
            <v>63811</v>
          </cell>
          <cell r="I675">
            <v>613.15095016368002</v>
          </cell>
        </row>
        <row r="676">
          <cell r="A676" t="str">
            <v>รพช.60 - 89/POP60,000 - &lt;100,000</v>
          </cell>
          <cell r="B676">
            <v>16</v>
          </cell>
          <cell r="C676">
            <v>12</v>
          </cell>
          <cell r="D676" t="str">
            <v>นราธิวาส</v>
          </cell>
          <cell r="E676" t="str">
            <v>11438</v>
          </cell>
          <cell r="F676" t="str">
            <v>รพ.รือเสาะ</v>
          </cell>
          <cell r="G676">
            <v>38497983.562826045</v>
          </cell>
          <cell r="H676">
            <v>62528</v>
          </cell>
          <cell r="I676">
            <v>615.6919070308669</v>
          </cell>
        </row>
        <row r="677">
          <cell r="A677" t="str">
            <v>รพช.60 - 89/POP60,000 - &lt;100,000</v>
          </cell>
          <cell r="B677">
            <v>17</v>
          </cell>
          <cell r="C677">
            <v>11</v>
          </cell>
          <cell r="D677" t="str">
            <v>นครศรีธรรมราช</v>
          </cell>
          <cell r="E677" t="str">
            <v>11332</v>
          </cell>
          <cell r="F677" t="str">
            <v>รพ.ทุ่งใหญ่</v>
          </cell>
          <cell r="G677">
            <v>44765078.252346456</v>
          </cell>
          <cell r="H677">
            <v>70123</v>
          </cell>
          <cell r="I677">
            <v>638.37939409817682</v>
          </cell>
        </row>
        <row r="678">
          <cell r="A678" t="str">
            <v>รพช.60 - 89/POP60,000 - &lt;100,000</v>
          </cell>
          <cell r="B678">
            <v>18</v>
          </cell>
          <cell r="C678">
            <v>9</v>
          </cell>
          <cell r="D678" t="str">
            <v>ชัยภูมิ</v>
          </cell>
          <cell r="E678" t="str">
            <v>10973</v>
          </cell>
          <cell r="F678" t="str">
            <v>รพ.หนองบัวแดง</v>
          </cell>
          <cell r="G678">
            <v>59179400.602892801</v>
          </cell>
          <cell r="H678">
            <v>90985</v>
          </cell>
          <cell r="I678">
            <v>650.43029733354729</v>
          </cell>
        </row>
        <row r="679">
          <cell r="A679" t="str">
            <v>รพช.60 - 89/POP60,000 - &lt;100,000</v>
          </cell>
          <cell r="B679">
            <v>19</v>
          </cell>
          <cell r="C679">
            <v>10</v>
          </cell>
          <cell r="D679" t="str">
            <v>อุบลราชธานี</v>
          </cell>
          <cell r="E679" t="str">
            <v>10946</v>
          </cell>
          <cell r="F679" t="str">
            <v>รพ.เขื่องใน</v>
          </cell>
          <cell r="G679">
            <v>64675776.287753664</v>
          </cell>
          <cell r="H679">
            <v>99373</v>
          </cell>
          <cell r="I679">
            <v>650.83852040044746</v>
          </cell>
        </row>
        <row r="680">
          <cell r="A680" t="str">
            <v>รพช.60 - 89/POP60,000 - &lt;100,000</v>
          </cell>
          <cell r="B680">
            <v>20</v>
          </cell>
          <cell r="C680">
            <v>2</v>
          </cell>
          <cell r="D680" t="str">
            <v>สุโขทัย</v>
          </cell>
          <cell r="E680" t="str">
            <v>11247</v>
          </cell>
          <cell r="F680" t="str">
            <v>รพ.ศรีสัชนาลัย</v>
          </cell>
          <cell r="G680">
            <v>50930876.702994861</v>
          </cell>
          <cell r="H680">
            <v>78005</v>
          </cell>
          <cell r="I680">
            <v>652.91810400608756</v>
          </cell>
        </row>
        <row r="681">
          <cell r="A681" t="str">
            <v>รพช.60 - 89/POP60,000 - &lt;100,000</v>
          </cell>
          <cell r="B681">
            <v>21</v>
          </cell>
          <cell r="C681">
            <v>12</v>
          </cell>
          <cell r="D681" t="str">
            <v>สงขลา</v>
          </cell>
          <cell r="E681" t="str">
            <v>11387</v>
          </cell>
          <cell r="F681" t="str">
            <v>รพ.จะนะ</v>
          </cell>
          <cell r="G681">
            <v>65499221.219698645</v>
          </cell>
          <cell r="H681">
            <v>99941</v>
          </cell>
          <cell r="I681">
            <v>655.37888573957275</v>
          </cell>
        </row>
        <row r="682">
          <cell r="A682" t="str">
            <v>รพช.60 - 89/POP60,000 - &lt;100,000</v>
          </cell>
          <cell r="B682">
            <v>22</v>
          </cell>
          <cell r="C682">
            <v>7</v>
          </cell>
          <cell r="D682" t="str">
            <v>ขอนแก่น</v>
          </cell>
          <cell r="E682" t="str">
            <v>11009</v>
          </cell>
          <cell r="F682" t="str">
            <v>รพ.มัญจาคีรี</v>
          </cell>
          <cell r="G682">
            <v>53199115.691038199</v>
          </cell>
          <cell r="H682">
            <v>79147</v>
          </cell>
          <cell r="I682">
            <v>672.1558074347505</v>
          </cell>
        </row>
        <row r="683">
          <cell r="A683" t="str">
            <v>รพช.60 - 89/POP60,000 - &lt;100,000</v>
          </cell>
          <cell r="B683">
            <v>23</v>
          </cell>
          <cell r="C683">
            <v>9</v>
          </cell>
          <cell r="D683" t="str">
            <v>นครราชสีมา</v>
          </cell>
          <cell r="E683" t="str">
            <v>10886</v>
          </cell>
          <cell r="F683" t="str">
            <v>รพ.ชุมพวง</v>
          </cell>
          <cell r="G683">
            <v>48958745.451689996</v>
          </cell>
          <cell r="H683">
            <v>70421</v>
          </cell>
          <cell r="I683">
            <v>695.22934141364078</v>
          </cell>
        </row>
        <row r="684">
          <cell r="A684" t="str">
            <v>รพช.60 - 89/POP60,000 - &lt;100,000</v>
          </cell>
          <cell r="B684">
            <v>24</v>
          </cell>
          <cell r="C684">
            <v>8</v>
          </cell>
          <cell r="D684" t="str">
            <v>หนองบัวลำภู</v>
          </cell>
          <cell r="E684" t="str">
            <v>10991</v>
          </cell>
          <cell r="F684" t="str">
            <v>รพ.นากลาง</v>
          </cell>
          <cell r="G684">
            <v>47447300.490317188</v>
          </cell>
          <cell r="H684">
            <v>68005</v>
          </cell>
          <cell r="I684">
            <v>697.70311727545311</v>
          </cell>
        </row>
        <row r="685">
          <cell r="A685" t="str">
            <v>รพช.60 - 89/POP60,000 - &lt;100,000</v>
          </cell>
          <cell r="B685">
            <v>25</v>
          </cell>
          <cell r="C685">
            <v>6</v>
          </cell>
          <cell r="D685" t="str">
            <v>ฉะเชิงเทรา</v>
          </cell>
          <cell r="E685" t="str">
            <v>10851</v>
          </cell>
          <cell r="F685" t="str">
            <v>รพ.บางน้ำเปรี้ยว</v>
          </cell>
          <cell r="G685">
            <v>47416825.578863516</v>
          </cell>
          <cell r="H685">
            <v>67023</v>
          </cell>
          <cell r="I685">
            <v>707.47095144746606</v>
          </cell>
        </row>
        <row r="686">
          <cell r="A686" t="str">
            <v>รพช.60 - 89/POP60,000 - &lt;100,000</v>
          </cell>
          <cell r="B686">
            <v>26</v>
          </cell>
          <cell r="C686">
            <v>2</v>
          </cell>
          <cell r="D686" t="str">
            <v>เพชรบูรณ์</v>
          </cell>
          <cell r="E686" t="str">
            <v>11264</v>
          </cell>
          <cell r="F686" t="str">
            <v>รพ.ชนแดน</v>
          </cell>
          <cell r="G686">
            <v>43550258.532094754</v>
          </cell>
          <cell r="H686">
            <v>61036</v>
          </cell>
          <cell r="I686">
            <v>713.51757212292341</v>
          </cell>
        </row>
        <row r="687">
          <cell r="A687" t="str">
            <v>รพช.60 - 89/POP60,000 - &lt;100,000</v>
          </cell>
          <cell r="B687">
            <v>27</v>
          </cell>
          <cell r="C687">
            <v>5</v>
          </cell>
          <cell r="D687" t="str">
            <v>เพชรบุรี</v>
          </cell>
          <cell r="E687" t="str">
            <v>11311</v>
          </cell>
          <cell r="F687" t="str">
            <v>รพ.ท่ายาง</v>
          </cell>
          <cell r="G687">
            <v>66619147.93656069</v>
          </cell>
          <cell r="H687">
            <v>92515</v>
          </cell>
          <cell r="I687">
            <v>720.09023333038635</v>
          </cell>
        </row>
        <row r="688">
          <cell r="A688" t="str">
            <v>รพช.60 - 89/POP60,000 - &lt;100,000</v>
          </cell>
          <cell r="B688">
            <v>28</v>
          </cell>
          <cell r="C688">
            <v>6</v>
          </cell>
          <cell r="D688" t="str">
            <v>สระแก้ว</v>
          </cell>
          <cell r="E688" t="str">
            <v>10868</v>
          </cell>
          <cell r="F688" t="str">
            <v>รพ.วังน้ำเย็น</v>
          </cell>
          <cell r="G688">
            <v>59391557.096642748</v>
          </cell>
          <cell r="H688">
            <v>81513</v>
          </cell>
          <cell r="I688">
            <v>728.61454119763414</v>
          </cell>
        </row>
        <row r="689">
          <cell r="A689" t="str">
            <v>รพช.60 - 89/POP60,000 - &lt;100,000</v>
          </cell>
          <cell r="B689">
            <v>29</v>
          </cell>
          <cell r="C689">
            <v>2</v>
          </cell>
          <cell r="D689" t="str">
            <v>พิษณุโลก</v>
          </cell>
          <cell r="E689" t="str">
            <v>11256</v>
          </cell>
          <cell r="F689" t="str">
            <v>รพ.วังทอง</v>
          </cell>
          <cell r="G689">
            <v>61574564.542329319</v>
          </cell>
          <cell r="H689">
            <v>83729</v>
          </cell>
          <cell r="I689">
            <v>735.40308068087904</v>
          </cell>
        </row>
        <row r="690">
          <cell r="A690" t="str">
            <v>รพช.60 - 89/POP60,000 - &lt;100,000</v>
          </cell>
          <cell r="B690">
            <v>30</v>
          </cell>
          <cell r="C690">
            <v>12</v>
          </cell>
          <cell r="D690" t="str">
            <v>ยะลา</v>
          </cell>
          <cell r="E690" t="str">
            <v>11434</v>
          </cell>
          <cell r="F690" t="str">
            <v>รพ.รามัน</v>
          </cell>
          <cell r="G690">
            <v>52381738.708841585</v>
          </cell>
          <cell r="H690">
            <v>70615</v>
          </cell>
          <cell r="I690">
            <v>741.79336838974132</v>
          </cell>
        </row>
        <row r="691">
          <cell r="A691" t="str">
            <v>รพช.60 - 89/POP60,000 - &lt;100,000</v>
          </cell>
          <cell r="B691">
            <v>31</v>
          </cell>
          <cell r="C691">
            <v>4</v>
          </cell>
          <cell r="D691" t="str">
            <v>ปทุมธานี</v>
          </cell>
          <cell r="E691" t="str">
            <v>10762</v>
          </cell>
          <cell r="F691" t="str">
            <v>รพ.ธัญบุรี</v>
          </cell>
          <cell r="G691">
            <v>61181972.636324152</v>
          </cell>
          <cell r="H691">
            <v>81551</v>
          </cell>
          <cell r="I691">
            <v>750.22958193430065</v>
          </cell>
        </row>
        <row r="692">
          <cell r="A692" t="str">
            <v>รพช.60 - 89/POP60,000 - &lt;100,000</v>
          </cell>
          <cell r="B692">
            <v>32</v>
          </cell>
          <cell r="C692">
            <v>12</v>
          </cell>
          <cell r="D692" t="str">
            <v>สงขลา</v>
          </cell>
          <cell r="E692" t="str">
            <v>11390</v>
          </cell>
          <cell r="F692" t="str">
            <v>รพ.เทพา</v>
          </cell>
          <cell r="G692">
            <v>57569653.922599167</v>
          </cell>
          <cell r="H692">
            <v>76188</v>
          </cell>
          <cell r="I692">
            <v>755.62626558774571</v>
          </cell>
        </row>
        <row r="693">
          <cell r="A693" t="str">
            <v>รพช.60 - 89/POP60,000 - &lt;100,000</v>
          </cell>
          <cell r="B693">
            <v>33</v>
          </cell>
          <cell r="C693">
            <v>12</v>
          </cell>
          <cell r="D693" t="str">
            <v>สงขลา</v>
          </cell>
          <cell r="E693" t="str">
            <v>11388</v>
          </cell>
          <cell r="F693" t="str">
            <v>รพ.สมเด็จพระบรมราชินีนาถ ณ อำเภอนาทวี</v>
          </cell>
          <cell r="G693">
            <v>64331139.965364672</v>
          </cell>
          <cell r="H693">
            <v>84004</v>
          </cell>
          <cell r="I693">
            <v>765.81043718590388</v>
          </cell>
        </row>
        <row r="694">
          <cell r="A694" t="str">
            <v>รพช.60 - 89/POP60,000 - &lt;100,000</v>
          </cell>
          <cell r="B694">
            <v>34</v>
          </cell>
          <cell r="C694">
            <v>2</v>
          </cell>
          <cell r="D694" t="str">
            <v>พิษณุโลก</v>
          </cell>
          <cell r="E694" t="str">
            <v>11455</v>
          </cell>
          <cell r="F694" t="str">
            <v>รพ.สมเด็จพระยุพราชนครไทย</v>
          </cell>
          <cell r="G694">
            <v>58495829.769170098</v>
          </cell>
          <cell r="H694">
            <v>76339</v>
          </cell>
          <cell r="I694">
            <v>766.26402977731038</v>
          </cell>
        </row>
        <row r="695">
          <cell r="A695" t="str">
            <v>รพช.60 - 89/POP60,000 - &lt;100,000</v>
          </cell>
          <cell r="B695">
            <v>35</v>
          </cell>
          <cell r="C695">
            <v>11</v>
          </cell>
          <cell r="D695" t="str">
            <v>ชุมพร</v>
          </cell>
          <cell r="E695" t="str">
            <v>11376</v>
          </cell>
          <cell r="F695" t="str">
            <v>รพ.ท่าแซะ</v>
          </cell>
          <cell r="G695">
            <v>45200076.386302069</v>
          </cell>
          <cell r="H695">
            <v>58294</v>
          </cell>
          <cell r="I695">
            <v>775.38128085741357</v>
          </cell>
        </row>
        <row r="696">
          <cell r="A696" t="str">
            <v>รพช.60 - 89/POP60,000 - &lt;100,000</v>
          </cell>
          <cell r="B696">
            <v>36</v>
          </cell>
          <cell r="C696">
            <v>11</v>
          </cell>
          <cell r="D696" t="str">
            <v>ภูเก็ต</v>
          </cell>
          <cell r="E696" t="str">
            <v>11356</v>
          </cell>
          <cell r="F696" t="str">
            <v>รพ.ถลาง</v>
          </cell>
          <cell r="G696">
            <v>73041256.932036921</v>
          </cell>
          <cell r="H696">
            <v>93168</v>
          </cell>
          <cell r="I696">
            <v>783.97364902151946</v>
          </cell>
        </row>
        <row r="697">
          <cell r="A697" t="str">
            <v>รพช.60 - 89/POP60,000 - &lt;100,000</v>
          </cell>
          <cell r="B697">
            <v>37</v>
          </cell>
          <cell r="C697">
            <v>12</v>
          </cell>
          <cell r="D697" t="str">
            <v>นราธิวาส</v>
          </cell>
          <cell r="E697" t="str">
            <v>11437</v>
          </cell>
          <cell r="F697" t="str">
            <v>รพ.ระแงะ</v>
          </cell>
          <cell r="G697">
            <v>55064289.216252394</v>
          </cell>
          <cell r="H697">
            <v>69968</v>
          </cell>
          <cell r="I697">
            <v>786.99247107609756</v>
          </cell>
        </row>
        <row r="698">
          <cell r="A698" t="str">
            <v>รพช.60 - 89/POP60,000 - &lt;100,000</v>
          </cell>
          <cell r="B698">
            <v>38</v>
          </cell>
          <cell r="C698">
            <v>10</v>
          </cell>
          <cell r="D698" t="str">
            <v>อุบลราชธานี</v>
          </cell>
          <cell r="E698" t="str">
            <v>10947</v>
          </cell>
          <cell r="F698" t="str">
            <v>รพ.เขมราฐ</v>
          </cell>
          <cell r="G698">
            <v>49813576.083174698</v>
          </cell>
          <cell r="H698">
            <v>63282</v>
          </cell>
          <cell r="I698">
            <v>787.16816919779239</v>
          </cell>
        </row>
        <row r="699">
          <cell r="A699" t="str">
            <v>รพช.60 - 89/POP60,000 - &lt;100,000</v>
          </cell>
          <cell r="B699">
            <v>39</v>
          </cell>
          <cell r="C699">
            <v>11</v>
          </cell>
          <cell r="D699" t="str">
            <v>ชุมพร</v>
          </cell>
          <cell r="E699" t="str">
            <v>11383</v>
          </cell>
          <cell r="F699" t="str">
            <v>รพ.สวี</v>
          </cell>
          <cell r="G699">
            <v>38170620.548492819</v>
          </cell>
          <cell r="H699">
            <v>48484</v>
          </cell>
          <cell r="I699">
            <v>787.28282626212399</v>
          </cell>
        </row>
        <row r="700">
          <cell r="A700" t="str">
            <v>รพช.60 - 89/POP60,000 - &lt;100,000</v>
          </cell>
          <cell r="B700">
            <v>40</v>
          </cell>
          <cell r="C700">
            <v>12</v>
          </cell>
          <cell r="D700" t="str">
            <v>ปัตตานี</v>
          </cell>
          <cell r="E700" t="str">
            <v>11429</v>
          </cell>
          <cell r="F700" t="str">
            <v>รพ.ยะหริ่ง</v>
          </cell>
          <cell r="G700">
            <v>46536346.311689109</v>
          </cell>
          <cell r="H700">
            <v>49804</v>
          </cell>
          <cell r="I700">
            <v>934.38973399102701</v>
          </cell>
        </row>
        <row r="701">
          <cell r="A701" t="str">
            <v xml:space="preserve">รพช.60 - 89/POP60,000 - &lt;100,000 </v>
          </cell>
          <cell r="G701">
            <v>2078287162.8727298</v>
          </cell>
          <cell r="H701">
            <v>3160367</v>
          </cell>
          <cell r="I701">
            <v>666.82835508980077</v>
          </cell>
          <cell r="J701">
            <v>97.949190010575933</v>
          </cell>
        </row>
        <row r="702">
          <cell r="A702" t="str">
            <v>รพช.90 - 119/POP70,000 - &lt;80,000</v>
          </cell>
          <cell r="B702">
            <v>1</v>
          </cell>
          <cell r="C702">
            <v>6</v>
          </cell>
          <cell r="D702" t="str">
            <v>ชลบุรี</v>
          </cell>
          <cell r="E702" t="str">
            <v>10817</v>
          </cell>
          <cell r="F702" t="str">
            <v>รพ.บ้านบึง</v>
          </cell>
          <cell r="G702">
            <v>43141898.773472704</v>
          </cell>
          <cell r="H702">
            <v>134198</v>
          </cell>
          <cell r="I702">
            <v>321.47944658990974</v>
          </cell>
        </row>
        <row r="703">
          <cell r="A703" t="str">
            <v>รพช.90 - 119/POP70,000 - &lt;80,000</v>
          </cell>
          <cell r="B703">
            <v>2</v>
          </cell>
          <cell r="C703">
            <v>9</v>
          </cell>
          <cell r="D703" t="str">
            <v>นครราชสีมา</v>
          </cell>
          <cell r="E703" t="str">
            <v>10871</v>
          </cell>
          <cell r="F703" t="str">
            <v>รพ.ครบุรี</v>
          </cell>
          <cell r="G703">
            <v>47128069.906954497</v>
          </cell>
          <cell r="H703">
            <v>97615</v>
          </cell>
          <cell r="I703">
            <v>482.79536861091532</v>
          </cell>
        </row>
        <row r="704">
          <cell r="A704" t="str">
            <v>รพช.90 - 119/POP70,000 - &lt;80,000</v>
          </cell>
          <cell r="B704">
            <v>3</v>
          </cell>
          <cell r="C704">
            <v>10</v>
          </cell>
          <cell r="D704" t="str">
            <v>ศรีสะเกษ</v>
          </cell>
          <cell r="E704" t="str">
            <v>10933</v>
          </cell>
          <cell r="F704" t="str">
            <v>รพ.ขุนหาญ</v>
          </cell>
          <cell r="G704">
            <v>50433368.604985416</v>
          </cell>
          <cell r="H704">
            <v>93338</v>
          </cell>
          <cell r="I704">
            <v>540.33050424248881</v>
          </cell>
        </row>
        <row r="705">
          <cell r="A705" t="str">
            <v>รพช.90 - 119/POP70,000 - &lt;80,000</v>
          </cell>
          <cell r="B705">
            <v>4</v>
          </cell>
          <cell r="C705">
            <v>7</v>
          </cell>
          <cell r="D705" t="str">
            <v>ร้อยเอ็ด</v>
          </cell>
          <cell r="E705" t="str">
            <v>11066</v>
          </cell>
          <cell r="F705" t="str">
            <v>รพ.โพนทอง</v>
          </cell>
          <cell r="G705">
            <v>60623296.329516657</v>
          </cell>
          <cell r="H705">
            <v>95376</v>
          </cell>
          <cell r="I705">
            <v>635.62422757839136</v>
          </cell>
        </row>
        <row r="706">
          <cell r="A706" t="str">
            <v>รพช.90 - 119/POP70,000 - &lt;80,000</v>
          </cell>
          <cell r="B706">
            <v>5</v>
          </cell>
          <cell r="C706">
            <v>9</v>
          </cell>
          <cell r="D706" t="str">
            <v>สุรินทร์</v>
          </cell>
          <cell r="E706" t="str">
            <v>10916</v>
          </cell>
          <cell r="F706" t="str">
            <v>รพ.ท่าตูม</v>
          </cell>
          <cell r="G706">
            <v>65261503.338771135</v>
          </cell>
          <cell r="H706">
            <v>97170</v>
          </cell>
          <cell r="I706">
            <v>671.62193412340366</v>
          </cell>
        </row>
        <row r="707">
          <cell r="A707" t="str">
            <v>รพช.90 - 119/POP70,000 - &lt;80,000</v>
          </cell>
          <cell r="B707">
            <v>6</v>
          </cell>
          <cell r="C707">
            <v>7</v>
          </cell>
          <cell r="D707" t="str">
            <v>มหาสารคาม</v>
          </cell>
          <cell r="E707" t="str">
            <v>11058</v>
          </cell>
          <cell r="F707" t="str">
            <v>รพ.วาปีปทุม</v>
          </cell>
          <cell r="G707">
            <v>59940488.400673382</v>
          </cell>
          <cell r="H707">
            <v>85120</v>
          </cell>
          <cell r="I707">
            <v>704.18806861693349</v>
          </cell>
        </row>
        <row r="708">
          <cell r="A708" t="str">
            <v>รพช.90 - 119/POP70,000 - &lt;80,000</v>
          </cell>
          <cell r="B708">
            <v>7</v>
          </cell>
          <cell r="C708">
            <v>3</v>
          </cell>
          <cell r="D708" t="str">
            <v>กำแพงเพชร</v>
          </cell>
          <cell r="E708" t="str">
            <v>11231</v>
          </cell>
          <cell r="F708" t="str">
            <v>รพ.ขาณุวรลักษบุรี</v>
          </cell>
          <cell r="G708">
            <v>59072865.046158008</v>
          </cell>
          <cell r="H708">
            <v>82550</v>
          </cell>
          <cell r="I708">
            <v>715.60103023813451</v>
          </cell>
        </row>
        <row r="709">
          <cell r="A709" t="str">
            <v>รพช.90 - 119/POP70,000 - &lt;80,000</v>
          </cell>
          <cell r="B709">
            <v>8</v>
          </cell>
          <cell r="C709">
            <v>10</v>
          </cell>
          <cell r="D709" t="str">
            <v>ศรีสะเกษ</v>
          </cell>
          <cell r="E709" t="str">
            <v>10935</v>
          </cell>
          <cell r="F709" t="str">
            <v>รพ.อุทุมพรพิสัย</v>
          </cell>
          <cell r="G709">
            <v>56923318.694747932</v>
          </cell>
          <cell r="H709">
            <v>78979</v>
          </cell>
          <cell r="I709">
            <v>720.7399270027214</v>
          </cell>
        </row>
        <row r="710">
          <cell r="A710" t="str">
            <v>รพช.90 - 119/POP70,000 - &lt;80,000</v>
          </cell>
          <cell r="B710">
            <v>9</v>
          </cell>
          <cell r="C710">
            <v>10</v>
          </cell>
          <cell r="D710" t="str">
            <v>ยโสธร</v>
          </cell>
          <cell r="E710" t="str">
            <v>11444</v>
          </cell>
          <cell r="F710" t="str">
            <v>รพ.สมเด็จพระยุพราชเลิงนกทา</v>
          </cell>
          <cell r="G710">
            <v>66643047.619565994</v>
          </cell>
          <cell r="H710">
            <v>91761</v>
          </cell>
          <cell r="I710">
            <v>726.26766948448676</v>
          </cell>
        </row>
        <row r="711">
          <cell r="A711" t="str">
            <v>รพช.90 - 119/POP70,000 - &lt;80,000</v>
          </cell>
          <cell r="B711">
            <v>10</v>
          </cell>
          <cell r="C711">
            <v>12</v>
          </cell>
          <cell r="D711" t="str">
            <v>ตรัง</v>
          </cell>
          <cell r="E711" t="str">
            <v>11411</v>
          </cell>
          <cell r="F711" t="str">
            <v>รพ.ห้วยยอด</v>
          </cell>
          <cell r="G711">
            <v>74516563.212202892</v>
          </cell>
          <cell r="H711">
            <v>101517</v>
          </cell>
          <cell r="I711">
            <v>734.03039108920564</v>
          </cell>
        </row>
        <row r="712">
          <cell r="A712" t="str">
            <v>รพช.90 - 119/POP70,000 - &lt;80,000</v>
          </cell>
          <cell r="B712">
            <v>11</v>
          </cell>
          <cell r="C712">
            <v>3</v>
          </cell>
          <cell r="D712" t="str">
            <v>นครสวรรค์</v>
          </cell>
          <cell r="E712" t="str">
            <v>11214</v>
          </cell>
          <cell r="F712" t="str">
            <v>รพ.ตาคลี</v>
          </cell>
          <cell r="G712">
            <v>63925038.80684571</v>
          </cell>
          <cell r="H712">
            <v>84165</v>
          </cell>
          <cell r="I712">
            <v>759.5204515754258</v>
          </cell>
        </row>
        <row r="713">
          <cell r="A713" t="str">
            <v>รพช.90 - 119/POP70,000 - &lt;80,000</v>
          </cell>
          <cell r="B713">
            <v>12</v>
          </cell>
          <cell r="C713">
            <v>10</v>
          </cell>
          <cell r="D713" t="str">
            <v>ศรีสะเกษ</v>
          </cell>
          <cell r="E713" t="str">
            <v>10928</v>
          </cell>
          <cell r="F713" t="str">
            <v>รพ.กันทรารมย์</v>
          </cell>
          <cell r="G713">
            <v>57620897.48955214</v>
          </cell>
          <cell r="H713">
            <v>74705</v>
          </cell>
          <cell r="I713">
            <v>771.31246221206266</v>
          </cell>
        </row>
        <row r="714">
          <cell r="A714" t="str">
            <v xml:space="preserve">รพช.90 - 119/POP70,000 - &lt;80,000 </v>
          </cell>
          <cell r="G714">
            <v>705230356.22344649</v>
          </cell>
          <cell r="H714">
            <v>1116494</v>
          </cell>
          <cell r="I714">
            <v>648.62595678033995</v>
          </cell>
          <cell r="J714">
            <v>134.97317647955302</v>
          </cell>
        </row>
        <row r="715">
          <cell r="A715" t="str">
            <v>รพช.90 - 119/POP80,000 - &lt;90,000</v>
          </cell>
          <cell r="B715">
            <v>1</v>
          </cell>
          <cell r="C715">
            <v>8</v>
          </cell>
          <cell r="D715" t="str">
            <v>อุดรธานี</v>
          </cell>
          <cell r="E715" t="str">
            <v>11025</v>
          </cell>
          <cell r="F715" t="str">
            <v>รพ.เพ็ญ</v>
          </cell>
          <cell r="G715">
            <v>48964910.362242706</v>
          </cell>
          <cell r="H715">
            <v>95182</v>
          </cell>
          <cell r="I715">
            <v>514.4345607598359</v>
          </cell>
        </row>
        <row r="716">
          <cell r="A716" t="str">
            <v>รพช.90 - 119/POP80,000 - &lt;90,000</v>
          </cell>
          <cell r="B716">
            <v>2</v>
          </cell>
          <cell r="C716">
            <v>7</v>
          </cell>
          <cell r="D716" t="str">
            <v>ขอนแก่น</v>
          </cell>
          <cell r="E716" t="str">
            <v>11008</v>
          </cell>
          <cell r="F716" t="str">
            <v>รพ.ภูเวียง</v>
          </cell>
          <cell r="G716">
            <v>37476173.448056094</v>
          </cell>
          <cell r="H716">
            <v>72324</v>
          </cell>
          <cell r="I716">
            <v>518.17064111575814</v>
          </cell>
        </row>
        <row r="717">
          <cell r="A717" t="str">
            <v>รพช.90 - 119/POP80,000 - &lt;90,000</v>
          </cell>
          <cell r="B717">
            <v>3</v>
          </cell>
          <cell r="C717">
            <v>11</v>
          </cell>
          <cell r="D717" t="str">
            <v>สุราษฎร์ธานี</v>
          </cell>
          <cell r="E717" t="str">
            <v>11357</v>
          </cell>
          <cell r="F717" t="str">
            <v>รพ.กาญจนดิษฐ์</v>
          </cell>
          <cell r="G717">
            <v>62549314.463787951</v>
          </cell>
          <cell r="H717">
            <v>120240</v>
          </cell>
          <cell r="I717">
            <v>520.20387943935418</v>
          </cell>
        </row>
        <row r="718">
          <cell r="A718" t="str">
            <v>รพช.90 - 119/POP80,000 - &lt;90,000</v>
          </cell>
          <cell r="B718">
            <v>4</v>
          </cell>
          <cell r="C718">
            <v>7</v>
          </cell>
          <cell r="D718" t="str">
            <v>ร้อยเอ็ด</v>
          </cell>
          <cell r="E718" t="str">
            <v>11070</v>
          </cell>
          <cell r="F718" t="str">
            <v>รพ.สุวรรณภูมิ</v>
          </cell>
          <cell r="G718">
            <v>67604872.848681435</v>
          </cell>
          <cell r="H718">
            <v>128633</v>
          </cell>
          <cell r="I718">
            <v>525.56399095629763</v>
          </cell>
        </row>
        <row r="719">
          <cell r="A719" t="str">
            <v>รพช.90 - 119/POP80,000 - &lt;90,000</v>
          </cell>
          <cell r="B719">
            <v>5</v>
          </cell>
          <cell r="C719">
            <v>9</v>
          </cell>
          <cell r="D719" t="str">
            <v>บุรีรัมย์</v>
          </cell>
          <cell r="E719" t="str">
            <v>10905</v>
          </cell>
          <cell r="F719" t="str">
            <v>รพ.สตึก</v>
          </cell>
          <cell r="G719">
            <v>49732477.409452491</v>
          </cell>
          <cell r="H719">
            <v>89646</v>
          </cell>
          <cell r="I719">
            <v>554.76515861781331</v>
          </cell>
        </row>
        <row r="720">
          <cell r="A720" t="str">
            <v>รพช.90 - 119/POP80,000 - &lt;90,000</v>
          </cell>
          <cell r="B720">
            <v>6</v>
          </cell>
          <cell r="C720">
            <v>9</v>
          </cell>
          <cell r="D720" t="str">
            <v>นครราชสีมา</v>
          </cell>
          <cell r="E720" t="str">
            <v>10883</v>
          </cell>
          <cell r="F720" t="str">
            <v>รพ.ปักธงชัย</v>
          </cell>
          <cell r="G720">
            <v>58235518.313293286</v>
          </cell>
          <cell r="H720">
            <v>102081</v>
          </cell>
          <cell r="I720">
            <v>570.48342309825807</v>
          </cell>
        </row>
        <row r="721">
          <cell r="A721" t="str">
            <v>รพช.90 - 119/POP80,000 - &lt;90,000</v>
          </cell>
          <cell r="B721">
            <v>7</v>
          </cell>
          <cell r="C721">
            <v>8</v>
          </cell>
          <cell r="D721" t="str">
            <v>อุดรธานี</v>
          </cell>
          <cell r="E721" t="str">
            <v>11023</v>
          </cell>
          <cell r="F721" t="str">
            <v>รพ.บ้านผือ</v>
          </cell>
          <cell r="G721">
            <v>65227494.749722607</v>
          </cell>
          <cell r="H721">
            <v>112650</v>
          </cell>
          <cell r="I721">
            <v>579.02791610938846</v>
          </cell>
        </row>
        <row r="722">
          <cell r="A722" t="str">
            <v>รพช.90 - 119/POP80,000 - &lt;90,000</v>
          </cell>
          <cell r="B722">
            <v>8</v>
          </cell>
          <cell r="C722">
            <v>8</v>
          </cell>
          <cell r="D722" t="str">
            <v>เลย</v>
          </cell>
          <cell r="E722" t="str">
            <v>11036</v>
          </cell>
          <cell r="F722" t="str">
            <v>รพ.วังสะพุง</v>
          </cell>
          <cell r="G722">
            <v>63196291.901531443</v>
          </cell>
          <cell r="H722">
            <v>96556</v>
          </cell>
          <cell r="I722">
            <v>654.50403808703186</v>
          </cell>
        </row>
        <row r="723">
          <cell r="A723" t="str">
            <v>รพช.90 - 119/POP80,000 - &lt;90,000</v>
          </cell>
          <cell r="B723">
            <v>9</v>
          </cell>
          <cell r="C723">
            <v>8</v>
          </cell>
          <cell r="D723" t="str">
            <v>หนองบัวลำภู</v>
          </cell>
          <cell r="E723" t="str">
            <v>10993</v>
          </cell>
          <cell r="F723" t="str">
            <v>รพ.ศรีบุญเรือง</v>
          </cell>
          <cell r="G723">
            <v>56480002.089623533</v>
          </cell>
          <cell r="H723">
            <v>73970</v>
          </cell>
          <cell r="I723">
            <v>763.55281992190794</v>
          </cell>
        </row>
        <row r="724">
          <cell r="A724" t="str">
            <v>รพช.90 - 119/POP80,000 - &lt;90,000</v>
          </cell>
          <cell r="B724">
            <v>10</v>
          </cell>
          <cell r="C724">
            <v>7</v>
          </cell>
          <cell r="D724" t="str">
            <v>มหาสารคาม</v>
          </cell>
          <cell r="E724" t="str">
            <v>11052</v>
          </cell>
          <cell r="F724" t="str">
            <v>รพ.โกสุมพิสัย</v>
          </cell>
          <cell r="G724">
            <v>73629696.630349696</v>
          </cell>
          <cell r="H724">
            <v>84762</v>
          </cell>
          <cell r="I724">
            <v>868.6639842187501</v>
          </cell>
        </row>
        <row r="725">
          <cell r="A725" t="str">
            <v xml:space="preserve">รพช.90 - 119/POP80,000 - &lt;90,000 </v>
          </cell>
          <cell r="G725">
            <v>583096752.21674132</v>
          </cell>
          <cell r="H725">
            <v>976044</v>
          </cell>
          <cell r="I725">
            <v>606.9370412324397</v>
          </cell>
          <cell r="J725">
            <v>120.50919846593573</v>
          </cell>
        </row>
        <row r="726">
          <cell r="A726" t="str">
            <v>รพช.90 - 119/POP90,000 - &lt;120,000</v>
          </cell>
          <cell r="B726">
            <v>1</v>
          </cell>
          <cell r="C726">
            <v>10</v>
          </cell>
          <cell r="D726" t="str">
            <v>อุบลราชธานี</v>
          </cell>
          <cell r="E726" t="str">
            <v>10956</v>
          </cell>
          <cell r="F726" t="str">
            <v>รพ.พิบูลมังสาหาร</v>
          </cell>
          <cell r="G726">
            <v>64380933.784387305</v>
          </cell>
          <cell r="H726">
            <v>134161</v>
          </cell>
          <cell r="I726">
            <v>479.8781597065265</v>
          </cell>
        </row>
        <row r="727">
          <cell r="A727" t="str">
            <v>รพช.90 - 119/POP90,000 - &lt;120,000</v>
          </cell>
          <cell r="B727">
            <v>2</v>
          </cell>
          <cell r="C727">
            <v>8</v>
          </cell>
          <cell r="D727" t="str">
            <v>อุดรธานี</v>
          </cell>
          <cell r="E727" t="str">
            <v>11446</v>
          </cell>
          <cell r="F727" t="str">
            <v>รพ.สมเด็จพระยุพราชบ้านดุง</v>
          </cell>
          <cell r="G727">
            <v>63614058.905603468</v>
          </cell>
          <cell r="H727">
            <v>129405</v>
          </cell>
          <cell r="I727">
            <v>491.58887914380023</v>
          </cell>
        </row>
        <row r="728">
          <cell r="A728" t="str">
            <v>รพช.90 - 119/POP90,000 - &lt;120,000</v>
          </cell>
          <cell r="B728">
            <v>3</v>
          </cell>
          <cell r="C728">
            <v>1</v>
          </cell>
          <cell r="D728" t="str">
            <v>เชียงราย</v>
          </cell>
          <cell r="E728" t="str">
            <v>11190</v>
          </cell>
          <cell r="F728" t="str">
            <v>รพ.พาน</v>
          </cell>
          <cell r="G728">
            <v>79484188.115206689</v>
          </cell>
          <cell r="H728">
            <v>155245</v>
          </cell>
          <cell r="I728">
            <v>511.99193607012586</v>
          </cell>
        </row>
        <row r="729">
          <cell r="A729" t="str">
            <v>รพช.90 - 119/POP90,000 - &lt;120,000</v>
          </cell>
          <cell r="B729">
            <v>4</v>
          </cell>
          <cell r="C729">
            <v>5</v>
          </cell>
          <cell r="D729" t="str">
            <v>นครปฐม</v>
          </cell>
          <cell r="E729" t="str">
            <v>11302</v>
          </cell>
          <cell r="F729" t="str">
            <v>รพ.สามพราน</v>
          </cell>
          <cell r="G729">
            <v>98325323.843902394</v>
          </cell>
          <cell r="H729">
            <v>182293</v>
          </cell>
          <cell r="I729">
            <v>539.38068847351462</v>
          </cell>
        </row>
        <row r="730">
          <cell r="A730" t="str">
            <v>รพช.90 - 119/POP90,000 - &lt;120,000</v>
          </cell>
          <cell r="B730">
            <v>5</v>
          </cell>
          <cell r="C730">
            <v>1</v>
          </cell>
          <cell r="D730" t="str">
            <v>เชียงราย</v>
          </cell>
          <cell r="E730" t="str">
            <v>11192</v>
          </cell>
          <cell r="F730" t="str">
            <v>รพ.แม่จัน</v>
          </cell>
          <cell r="G730">
            <v>88374975.988332018</v>
          </cell>
          <cell r="H730">
            <v>143874</v>
          </cell>
          <cell r="I730">
            <v>614.25258203936789</v>
          </cell>
        </row>
        <row r="731">
          <cell r="A731" t="str">
            <v>รพช.90 - 119/POP90,000 - &lt;120,000</v>
          </cell>
          <cell r="B731">
            <v>6</v>
          </cell>
          <cell r="C731">
            <v>7</v>
          </cell>
          <cell r="D731" t="str">
            <v>มหาสารคาม</v>
          </cell>
          <cell r="E731" t="str">
            <v>11055</v>
          </cell>
          <cell r="F731" t="str">
            <v>รพ.บรบือ</v>
          </cell>
          <cell r="G731">
            <v>69977315.684287682</v>
          </cell>
          <cell r="H731">
            <v>108129</v>
          </cell>
          <cell r="I731">
            <v>647.16510542303809</v>
          </cell>
        </row>
        <row r="732">
          <cell r="A732" t="str">
            <v>รพช.90 - 119/POP90,000 - &lt;120,000</v>
          </cell>
          <cell r="B732">
            <v>7</v>
          </cell>
          <cell r="C732">
            <v>10</v>
          </cell>
          <cell r="D732" t="str">
            <v>ศรีสะเกษ</v>
          </cell>
          <cell r="E732" t="str">
            <v>10930</v>
          </cell>
          <cell r="F732" t="str">
            <v>รพ.ขุขันธ์</v>
          </cell>
          <cell r="G732">
            <v>66186996.49234961</v>
          </cell>
          <cell r="H732">
            <v>100108</v>
          </cell>
          <cell r="I732">
            <v>661.15591653363981</v>
          </cell>
        </row>
        <row r="733">
          <cell r="A733" t="str">
            <v>รพช.90 - 119/POP90,000 - &lt;120,000</v>
          </cell>
          <cell r="B733">
            <v>8</v>
          </cell>
          <cell r="C733">
            <v>3</v>
          </cell>
          <cell r="D733" t="str">
            <v>นครสวรรค์</v>
          </cell>
          <cell r="E733" t="str">
            <v>11218</v>
          </cell>
          <cell r="F733" t="str">
            <v>รพ.ลาดยาว</v>
          </cell>
          <cell r="G733">
            <v>66345869.236975104</v>
          </cell>
          <cell r="H733">
            <v>98514</v>
          </cell>
          <cell r="I733">
            <v>673.46640312011596</v>
          </cell>
        </row>
        <row r="734">
          <cell r="A734" t="str">
            <v>รพช.90 - 119/POP90,000 - &lt;120,000</v>
          </cell>
          <cell r="B734">
            <v>9</v>
          </cell>
          <cell r="C734">
            <v>6</v>
          </cell>
          <cell r="D734" t="str">
            <v>ชลบุรี</v>
          </cell>
          <cell r="E734" t="str">
            <v>10823</v>
          </cell>
          <cell r="F734" t="str">
            <v>รพ.แหลมฉบัง</v>
          </cell>
          <cell r="G734">
            <v>92364662.247046217</v>
          </cell>
          <cell r="H734">
            <v>132156</v>
          </cell>
          <cell r="I734">
            <v>698.90630956631719</v>
          </cell>
        </row>
        <row r="735">
          <cell r="A735" t="str">
            <v>รพช.90 - 119/POP90,000 - &lt;120,000</v>
          </cell>
          <cell r="B735">
            <v>10</v>
          </cell>
          <cell r="C735">
            <v>8</v>
          </cell>
          <cell r="D735" t="str">
            <v>สกลนคร</v>
          </cell>
          <cell r="E735" t="str">
            <v>11095</v>
          </cell>
          <cell r="F735" t="str">
            <v>รพ.วานรนิวาส</v>
          </cell>
          <cell r="G735">
            <v>79237243.929915518</v>
          </cell>
          <cell r="H735">
            <v>112534</v>
          </cell>
          <cell r="I735">
            <v>704.11825697047573</v>
          </cell>
        </row>
        <row r="736">
          <cell r="B736">
            <v>11</v>
          </cell>
          <cell r="C736">
            <v>8</v>
          </cell>
          <cell r="D736" t="str">
            <v>อุดรธานี</v>
          </cell>
          <cell r="E736" t="str">
            <v>11018</v>
          </cell>
          <cell r="F736" t="str">
            <v>รพ.หนองหาน</v>
          </cell>
          <cell r="G736">
            <v>72775575.742086738</v>
          </cell>
          <cell r="H736">
            <v>101777</v>
          </cell>
          <cell r="I736">
            <v>715.04933081233219</v>
          </cell>
        </row>
        <row r="737">
          <cell r="A737" t="str">
            <v xml:space="preserve">รพช.90 - 119/POP90,000 - &lt;120,000 </v>
          </cell>
          <cell r="G737">
            <v>841067143.97009277</v>
          </cell>
          <cell r="H737">
            <v>1398196</v>
          </cell>
          <cell r="I737">
            <v>612.45032435084124</v>
          </cell>
          <cell r="J737">
            <v>90.178540325490346</v>
          </cell>
        </row>
        <row r="738">
          <cell r="A738" t="str">
            <v>รพช.90 119/POP&lt;70,000</v>
          </cell>
          <cell r="B738">
            <v>1</v>
          </cell>
          <cell r="C738">
            <v>9</v>
          </cell>
          <cell r="D738" t="str">
            <v>นครราชสีมา</v>
          </cell>
          <cell r="E738" t="str">
            <v>10876</v>
          </cell>
          <cell r="F738" t="str">
            <v>รพ.โชคชัย</v>
          </cell>
          <cell r="G738">
            <v>45917935.665829659</v>
          </cell>
          <cell r="H738">
            <v>108523</v>
          </cell>
          <cell r="I738">
            <v>423.11708730711149</v>
          </cell>
        </row>
        <row r="739">
          <cell r="A739" t="str">
            <v>รพช.90 119/POP&lt;70,000</v>
          </cell>
          <cell r="B739">
            <v>2</v>
          </cell>
          <cell r="C739">
            <v>3</v>
          </cell>
          <cell r="D739" t="str">
            <v>นครสวรรค์</v>
          </cell>
          <cell r="E739" t="str">
            <v>11212</v>
          </cell>
          <cell r="F739" t="str">
            <v>รพ.บรรพตพิสัย</v>
          </cell>
          <cell r="G739">
            <v>38901891.255516976</v>
          </cell>
          <cell r="H739">
            <v>85198</v>
          </cell>
          <cell r="I739">
            <v>456.60568623109668</v>
          </cell>
        </row>
        <row r="740">
          <cell r="A740" t="str">
            <v>รพช.90 119/POP&lt;70,000</v>
          </cell>
          <cell r="B740">
            <v>3</v>
          </cell>
          <cell r="C740">
            <v>6</v>
          </cell>
          <cell r="D740" t="str">
            <v>ฉะเชิงเทรา</v>
          </cell>
          <cell r="E740" t="str">
            <v>10855</v>
          </cell>
          <cell r="F740" t="str">
            <v>รพ.สนามชัยเขต</v>
          </cell>
          <cell r="G740">
            <v>30858765.789163601</v>
          </cell>
          <cell r="H740">
            <v>63590</v>
          </cell>
          <cell r="I740">
            <v>485.27702137385751</v>
          </cell>
        </row>
        <row r="741">
          <cell r="A741" t="str">
            <v>รพช.90 119/POP&lt;70,000</v>
          </cell>
          <cell r="B741">
            <v>4</v>
          </cell>
          <cell r="C741">
            <v>3</v>
          </cell>
          <cell r="D741" t="str">
            <v>อุทัยธานี</v>
          </cell>
          <cell r="E741" t="str">
            <v>11223</v>
          </cell>
          <cell r="F741" t="str">
            <v>รพ.หนองฉาง</v>
          </cell>
          <cell r="G741">
            <v>42155855.688910872</v>
          </cell>
          <cell r="H741">
            <v>84239</v>
          </cell>
          <cell r="I741">
            <v>500.43157787854642</v>
          </cell>
        </row>
        <row r="742">
          <cell r="A742" t="str">
            <v>รพช.90 119/POP&lt;70,000</v>
          </cell>
          <cell r="B742">
            <v>5</v>
          </cell>
          <cell r="C742">
            <v>9</v>
          </cell>
          <cell r="D742" t="str">
            <v>สุรินทร์</v>
          </cell>
          <cell r="E742" t="str">
            <v>10924</v>
          </cell>
          <cell r="F742" t="str">
            <v>รพ.ลำดวน</v>
          </cell>
          <cell r="G742">
            <v>23369142.978876729</v>
          </cell>
          <cell r="H742">
            <v>46581</v>
          </cell>
          <cell r="I742">
            <v>501.68830593754382</v>
          </cell>
        </row>
        <row r="743">
          <cell r="A743" t="str">
            <v>รพช.90 119/POP&lt;70,000</v>
          </cell>
          <cell r="B743">
            <v>6</v>
          </cell>
          <cell r="C743">
            <v>7</v>
          </cell>
          <cell r="D743" t="str">
            <v>มหาสารคาม</v>
          </cell>
          <cell r="E743" t="str">
            <v>11057</v>
          </cell>
          <cell r="F743" t="str">
            <v>รพ.พยัคฆภูมิพิสัย</v>
          </cell>
          <cell r="G743">
            <v>40606810.686630435</v>
          </cell>
          <cell r="H743">
            <v>80173</v>
          </cell>
          <cell r="I743">
            <v>506.48984928380423</v>
          </cell>
        </row>
        <row r="744">
          <cell r="A744" t="str">
            <v>รพช.90 119/POP&lt;70,000</v>
          </cell>
          <cell r="B744">
            <v>7</v>
          </cell>
          <cell r="C744">
            <v>9</v>
          </cell>
          <cell r="D744" t="str">
            <v>บุรีรัมย์</v>
          </cell>
          <cell r="E744" t="str">
            <v>10899</v>
          </cell>
          <cell r="F744" t="str">
            <v>รพ.ละหานทราย</v>
          </cell>
          <cell r="G744">
            <v>39550908.816560142</v>
          </cell>
          <cell r="H744">
            <v>75095</v>
          </cell>
          <cell r="I744">
            <v>526.67832500912368</v>
          </cell>
        </row>
        <row r="745">
          <cell r="A745" t="str">
            <v>รพช.90 119/POP&lt;70,000</v>
          </cell>
          <cell r="B745">
            <v>8</v>
          </cell>
          <cell r="C745">
            <v>4</v>
          </cell>
          <cell r="D745" t="str">
            <v>อ่างทอง</v>
          </cell>
          <cell r="E745" t="str">
            <v>10785</v>
          </cell>
          <cell r="F745" t="str">
            <v>รพ.โพธิ์ทอง</v>
          </cell>
          <cell r="G745">
            <v>35420277.281525955</v>
          </cell>
          <cell r="H745">
            <v>67110</v>
          </cell>
          <cell r="I745">
            <v>527.79432694868058</v>
          </cell>
        </row>
        <row r="746">
          <cell r="A746" t="str">
            <v>รพช.90 119/POP&lt;70,000</v>
          </cell>
          <cell r="B746">
            <v>9</v>
          </cell>
          <cell r="C746">
            <v>3</v>
          </cell>
          <cell r="D746" t="str">
            <v>อุทัยธานี</v>
          </cell>
          <cell r="E746" t="str">
            <v>11221</v>
          </cell>
          <cell r="F746" t="str">
            <v>รพ.ทัพทัน</v>
          </cell>
          <cell r="G746">
            <v>52079742.404505424</v>
          </cell>
          <cell r="H746">
            <v>98139</v>
          </cell>
          <cell r="I746">
            <v>530.67325328875802</v>
          </cell>
        </row>
        <row r="747">
          <cell r="A747" t="str">
            <v>รพช.90 119/POP&lt;70,000</v>
          </cell>
          <cell r="B747">
            <v>10</v>
          </cell>
          <cell r="C747">
            <v>8</v>
          </cell>
          <cell r="D747" t="str">
            <v>สกลนคร</v>
          </cell>
          <cell r="E747" t="str">
            <v>11098</v>
          </cell>
          <cell r="F747" t="str">
            <v>รพ.อากาศอำนวย</v>
          </cell>
          <cell r="G747">
            <v>43834548.045640118</v>
          </cell>
          <cell r="H747">
            <v>80215</v>
          </cell>
          <cell r="I747">
            <v>546.46323063816146</v>
          </cell>
        </row>
        <row r="748">
          <cell r="A748" t="str">
            <v>รพช.90 119/POP&lt;70,000</v>
          </cell>
          <cell r="B748">
            <v>11</v>
          </cell>
          <cell r="C748">
            <v>3</v>
          </cell>
          <cell r="D748" t="str">
            <v>พิจิตร</v>
          </cell>
          <cell r="E748" t="str">
            <v>11456</v>
          </cell>
          <cell r="F748" t="str">
            <v>รพ.สมเด็จพระยุพราชตะพานหิน</v>
          </cell>
          <cell r="G748">
            <v>57238183.027018033</v>
          </cell>
          <cell r="H748">
            <v>103535</v>
          </cell>
          <cell r="I748">
            <v>552.83897258915374</v>
          </cell>
        </row>
        <row r="749">
          <cell r="A749" t="str">
            <v>รพช.90 119/POP&lt;70,000</v>
          </cell>
          <cell r="B749">
            <v>12</v>
          </cell>
          <cell r="C749">
            <v>3</v>
          </cell>
          <cell r="D749" t="str">
            <v>กำแพงเพชร</v>
          </cell>
          <cell r="E749" t="str">
            <v>11232</v>
          </cell>
          <cell r="F749" t="str">
            <v>รพ.คลองขลุง</v>
          </cell>
          <cell r="G749">
            <v>48078668.095114</v>
          </cell>
          <cell r="H749">
            <v>86184</v>
          </cell>
          <cell r="I749">
            <v>557.86071770994613</v>
          </cell>
        </row>
        <row r="750">
          <cell r="A750" t="str">
            <v>รพช.90 119/POP&lt;70,000</v>
          </cell>
          <cell r="B750">
            <v>13</v>
          </cell>
          <cell r="C750">
            <v>11</v>
          </cell>
          <cell r="D750" t="str">
            <v>สุราษฎร์ธานี</v>
          </cell>
          <cell r="E750" t="str">
            <v>11459</v>
          </cell>
          <cell r="F750" t="str">
            <v>รพ.สมเด็จพระยุพราชเวียงสระ</v>
          </cell>
          <cell r="G750">
            <v>45683628.63728755</v>
          </cell>
          <cell r="H750">
            <v>80362</v>
          </cell>
          <cell r="I750">
            <v>568.47301756162801</v>
          </cell>
        </row>
        <row r="751">
          <cell r="A751" t="str">
            <v>รพช.90 119/POP&lt;70,000</v>
          </cell>
          <cell r="B751">
            <v>14</v>
          </cell>
          <cell r="C751">
            <v>6</v>
          </cell>
          <cell r="D751" t="str">
            <v>ฉะเชิงเทรา</v>
          </cell>
          <cell r="E751" t="str">
            <v>10854</v>
          </cell>
          <cell r="F751" t="str">
            <v>รพ.พนมสารคาม</v>
          </cell>
          <cell r="G751">
            <v>54977750.974254459</v>
          </cell>
          <cell r="H751">
            <v>95732</v>
          </cell>
          <cell r="I751">
            <v>574.28812700303411</v>
          </cell>
        </row>
        <row r="752">
          <cell r="A752" t="str">
            <v>รพช.90 119/POP&lt;70,000</v>
          </cell>
          <cell r="B752">
            <v>15</v>
          </cell>
          <cell r="C752">
            <v>4</v>
          </cell>
          <cell r="D752" t="str">
            <v>อ่างทอง</v>
          </cell>
          <cell r="E752" t="str">
            <v>10787</v>
          </cell>
          <cell r="F752" t="str">
            <v>รพ.วิเศษชัยชาญ</v>
          </cell>
          <cell r="G752">
            <v>54631036.245587774</v>
          </cell>
          <cell r="H752">
            <v>94338</v>
          </cell>
          <cell r="I752">
            <v>579.09894470507936</v>
          </cell>
        </row>
        <row r="753">
          <cell r="A753" t="str">
            <v>รพช.90 119/POP&lt;70,000</v>
          </cell>
          <cell r="B753">
            <v>16</v>
          </cell>
          <cell r="C753">
            <v>5</v>
          </cell>
          <cell r="D753" t="str">
            <v>สุพรรณบุรี</v>
          </cell>
          <cell r="E753" t="str">
            <v>11290</v>
          </cell>
          <cell r="F753" t="str">
            <v>รพ.ด่านช้าง</v>
          </cell>
          <cell r="G753">
            <v>50251024.745237149</v>
          </cell>
          <cell r="H753">
            <v>85356</v>
          </cell>
          <cell r="I753">
            <v>588.72281673505256</v>
          </cell>
        </row>
        <row r="754">
          <cell r="A754" t="str">
            <v>รพช.90 119/POP&lt;70,000</v>
          </cell>
          <cell r="B754">
            <v>17</v>
          </cell>
          <cell r="C754">
            <v>5</v>
          </cell>
          <cell r="D754" t="str">
            <v>กาญจนบุรี</v>
          </cell>
          <cell r="E754" t="str">
            <v>11280</v>
          </cell>
          <cell r="F754" t="str">
            <v>รพ.บ่อพลอย</v>
          </cell>
          <cell r="G754">
            <v>40188146.848926373</v>
          </cell>
          <cell r="H754">
            <v>63657</v>
          </cell>
          <cell r="I754">
            <v>631.32329278675354</v>
          </cell>
        </row>
        <row r="755">
          <cell r="A755" t="str">
            <v>รพช.90 119/POP&lt;70,000</v>
          </cell>
          <cell r="B755">
            <v>18</v>
          </cell>
          <cell r="C755">
            <v>11</v>
          </cell>
          <cell r="D755" t="str">
            <v>สุราษฎร์ธานี</v>
          </cell>
          <cell r="E755" t="str">
            <v>14138</v>
          </cell>
          <cell r="F755" t="str">
            <v>รพ.ท่าโรงช้าง</v>
          </cell>
          <cell r="G755">
            <v>42093883.576727577</v>
          </cell>
          <cell r="H755">
            <v>65864</v>
          </cell>
          <cell r="I755">
            <v>639.10305442620518</v>
          </cell>
        </row>
        <row r="756">
          <cell r="A756" t="str">
            <v>รพช.90 119/POP&lt;70,000</v>
          </cell>
          <cell r="B756">
            <v>19</v>
          </cell>
          <cell r="C756">
            <v>11</v>
          </cell>
          <cell r="D756" t="str">
            <v>นครศรีธรรมราช</v>
          </cell>
          <cell r="E756" t="str">
            <v>11325</v>
          </cell>
          <cell r="F756" t="str">
            <v>รพ.สมเด็จพระยุพราชฉวาง</v>
          </cell>
          <cell r="G756">
            <v>54915503.524413861</v>
          </cell>
          <cell r="H756">
            <v>85298</v>
          </cell>
          <cell r="I756">
            <v>643.80763352498138</v>
          </cell>
        </row>
        <row r="757">
          <cell r="A757" t="str">
            <v>รพช.90 119/POP&lt;70,000</v>
          </cell>
          <cell r="B757">
            <v>20</v>
          </cell>
          <cell r="C757">
            <v>11</v>
          </cell>
          <cell r="D757" t="str">
            <v>นครศรีธรรมราช</v>
          </cell>
          <cell r="E757" t="str">
            <v>11333</v>
          </cell>
          <cell r="F757" t="str">
            <v>รพ.ปากพนัง</v>
          </cell>
          <cell r="G757">
            <v>51742446.176016048</v>
          </cell>
          <cell r="H757">
            <v>78901</v>
          </cell>
          <cell r="I757">
            <v>655.78948525387568</v>
          </cell>
        </row>
        <row r="758">
          <cell r="A758" t="str">
            <v>รพช.90 119/POP&lt;70,000</v>
          </cell>
          <cell r="B758">
            <v>21</v>
          </cell>
          <cell r="C758">
            <v>1</v>
          </cell>
          <cell r="D758" t="str">
            <v>แม่ฮ่องสอน</v>
          </cell>
          <cell r="E758" t="str">
            <v>11205</v>
          </cell>
          <cell r="F758" t="str">
            <v>รพ.แม่สะเรียง</v>
          </cell>
          <cell r="G758">
            <v>41422609.117915615</v>
          </cell>
          <cell r="H758">
            <v>61900</v>
          </cell>
          <cell r="I758">
            <v>669.18593082254631</v>
          </cell>
        </row>
        <row r="759">
          <cell r="A759" t="str">
            <v>รพช.90 119/POP&lt;70,000</v>
          </cell>
          <cell r="B759">
            <v>22</v>
          </cell>
          <cell r="C759">
            <v>2</v>
          </cell>
          <cell r="D759" t="str">
            <v>สุโขทัย</v>
          </cell>
          <cell r="E759" t="str">
            <v>11248</v>
          </cell>
          <cell r="F759" t="str">
            <v>รพ.สวรรคโลก</v>
          </cell>
          <cell r="G759">
            <v>54820554.448297173</v>
          </cell>
          <cell r="H759">
            <v>81209</v>
          </cell>
          <cell r="I759">
            <v>675.05515950568497</v>
          </cell>
        </row>
        <row r="760">
          <cell r="A760" t="str">
            <v>รพช.90 119/POP&lt;70,000</v>
          </cell>
          <cell r="B760">
            <v>23</v>
          </cell>
          <cell r="C760">
            <v>1</v>
          </cell>
          <cell r="D760" t="str">
            <v>เชียงราย</v>
          </cell>
          <cell r="E760" t="str">
            <v>11194</v>
          </cell>
          <cell r="F760" t="str">
            <v>รพ.แม่สาย</v>
          </cell>
          <cell r="G760">
            <v>74195213.35577938</v>
          </cell>
          <cell r="H760">
            <v>109716</v>
          </cell>
          <cell r="I760">
            <v>676.24788869243662</v>
          </cell>
        </row>
        <row r="761">
          <cell r="A761" t="str">
            <v>รพช.90 119/POP&lt;70,000</v>
          </cell>
          <cell r="B761">
            <v>24</v>
          </cell>
          <cell r="C761">
            <v>9</v>
          </cell>
          <cell r="D761" t="str">
            <v>ชัยภูมิ</v>
          </cell>
          <cell r="E761" t="str">
            <v>10980</v>
          </cell>
          <cell r="F761" t="str">
            <v>รพ.แก้งคร้อ</v>
          </cell>
          <cell r="G761">
            <v>53398867.76433751</v>
          </cell>
          <cell r="H761">
            <v>76631</v>
          </cell>
          <cell r="I761">
            <v>696.83114880841322</v>
          </cell>
        </row>
        <row r="762">
          <cell r="A762" t="str">
            <v>รพช.90 119/POP&lt;70,000</v>
          </cell>
          <cell r="B762">
            <v>25</v>
          </cell>
          <cell r="C762">
            <v>10</v>
          </cell>
          <cell r="D762" t="str">
            <v>ศรีสะเกษ</v>
          </cell>
          <cell r="E762" t="str">
            <v>10934</v>
          </cell>
          <cell r="F762" t="str">
            <v>รพ.ราษีไศล</v>
          </cell>
          <cell r="G762">
            <v>48798246.11203298</v>
          </cell>
          <cell r="H762">
            <v>69167</v>
          </cell>
          <cell r="I762">
            <v>705.51341119367589</v>
          </cell>
        </row>
        <row r="763">
          <cell r="A763" t="str">
            <v>รพช.90 119/POP&lt;70,000</v>
          </cell>
          <cell r="B763">
            <v>26</v>
          </cell>
          <cell r="C763">
            <v>2</v>
          </cell>
          <cell r="D763" t="str">
            <v>ตาก</v>
          </cell>
          <cell r="E763" t="str">
            <v>11240</v>
          </cell>
          <cell r="F763" t="str">
            <v>รพ.แม่ระมาด</v>
          </cell>
          <cell r="G763">
            <v>46808701.833237007</v>
          </cell>
          <cell r="H763">
            <v>65525</v>
          </cell>
          <cell r="I763">
            <v>714.36401119018706</v>
          </cell>
        </row>
        <row r="764">
          <cell r="A764" t="str">
            <v>รพช.90 119/POP&lt;70,000</v>
          </cell>
          <cell r="B764">
            <v>27</v>
          </cell>
          <cell r="C764">
            <v>1</v>
          </cell>
          <cell r="D764" t="str">
            <v>น่าน</v>
          </cell>
          <cell r="E764" t="str">
            <v>11453</v>
          </cell>
          <cell r="F764" t="str">
            <v>รพ.สมเด็จพระยุพราชปัว</v>
          </cell>
          <cell r="G764">
            <v>60287195.939506426</v>
          </cell>
          <cell r="H764">
            <v>84365</v>
          </cell>
          <cell r="I764">
            <v>714.59960812548366</v>
          </cell>
        </row>
        <row r="765">
          <cell r="A765" t="str">
            <v>รพช.90 119/POP&lt;70,000</v>
          </cell>
          <cell r="B765">
            <v>28</v>
          </cell>
          <cell r="C765">
            <v>12</v>
          </cell>
          <cell r="D765" t="str">
            <v>ปัตตานี</v>
          </cell>
          <cell r="E765" t="str">
            <v>11423</v>
          </cell>
          <cell r="F765" t="str">
            <v>รพ.โคกโพธิ์</v>
          </cell>
          <cell r="G765">
            <v>57268108.840996809</v>
          </cell>
          <cell r="H765">
            <v>79468</v>
          </cell>
          <cell r="I765">
            <v>720.64364072326987</v>
          </cell>
        </row>
        <row r="766">
          <cell r="A766" t="str">
            <v>รพช.90 119/POP&lt;70,000</v>
          </cell>
          <cell r="B766">
            <v>29</v>
          </cell>
          <cell r="C766">
            <v>2</v>
          </cell>
          <cell r="D766" t="str">
            <v>เพชรบูรณ์</v>
          </cell>
          <cell r="E766" t="str">
            <v>11269</v>
          </cell>
          <cell r="F766" t="str">
            <v>รพ.บึงสามพัน</v>
          </cell>
          <cell r="G766">
            <v>45045779.509565577</v>
          </cell>
          <cell r="H766">
            <v>62447</v>
          </cell>
          <cell r="I766">
            <v>721.34417201091446</v>
          </cell>
        </row>
        <row r="767">
          <cell r="A767" t="str">
            <v>รพช.90 119/POP&lt;70,000</v>
          </cell>
          <cell r="B767">
            <v>30</v>
          </cell>
          <cell r="C767">
            <v>2</v>
          </cell>
          <cell r="D767" t="str">
            <v>เพชรบูรณ์</v>
          </cell>
          <cell r="E767" t="str">
            <v>11457</v>
          </cell>
          <cell r="F767" t="str">
            <v>รพ.สมเด็จพระยุพราชหล่มเก่า</v>
          </cell>
          <cell r="G767">
            <v>53498416.703484565</v>
          </cell>
          <cell r="H767">
            <v>72531</v>
          </cell>
          <cell r="I767">
            <v>737.59381097026881</v>
          </cell>
        </row>
        <row r="768">
          <cell r="A768" t="str">
            <v>รพช.90 119/POP&lt;70,000</v>
          </cell>
          <cell r="B768">
            <v>31</v>
          </cell>
          <cell r="C768">
            <v>12</v>
          </cell>
          <cell r="D768" t="str">
            <v>พัทลุง</v>
          </cell>
          <cell r="E768" t="str">
            <v>11417</v>
          </cell>
          <cell r="F768" t="str">
            <v>รพ.ควนขนุน</v>
          </cell>
          <cell r="G768">
            <v>68733219.401500359</v>
          </cell>
          <cell r="H768">
            <v>91311</v>
          </cell>
          <cell r="I768">
            <v>752.73756066082251</v>
          </cell>
        </row>
        <row r="769">
          <cell r="A769" t="str">
            <v>รพช.90 119/POP&lt;70,000</v>
          </cell>
          <cell r="B769">
            <v>32</v>
          </cell>
          <cell r="C769">
            <v>7</v>
          </cell>
          <cell r="D769" t="str">
            <v>ขอนแก่น</v>
          </cell>
          <cell r="E769" t="str">
            <v>11445</v>
          </cell>
          <cell r="F769" t="str">
            <v>รพ.สมเด็จพระยุพราชกระนวน</v>
          </cell>
          <cell r="G769">
            <v>48340040.00399489</v>
          </cell>
          <cell r="H769">
            <v>63643</v>
          </cell>
          <cell r="I769">
            <v>759.54998984954966</v>
          </cell>
        </row>
        <row r="770">
          <cell r="A770" t="str">
            <v>รพช.90 119/POP&lt;70,000</v>
          </cell>
          <cell r="B770">
            <v>33</v>
          </cell>
          <cell r="C770">
            <v>6</v>
          </cell>
          <cell r="D770" t="str">
            <v>ฉะเชิงเทรา</v>
          </cell>
          <cell r="E770" t="str">
            <v>10852</v>
          </cell>
          <cell r="F770" t="str">
            <v>รพ.บางปะกง</v>
          </cell>
          <cell r="G770">
            <v>46909221.618527055</v>
          </cell>
          <cell r="H770">
            <v>60180</v>
          </cell>
          <cell r="I770">
            <v>779.48191456508903</v>
          </cell>
        </row>
        <row r="771">
          <cell r="A771" t="str">
            <v>รพช.90 119/POP&lt;70,000</v>
          </cell>
          <cell r="B771">
            <v>34</v>
          </cell>
          <cell r="C771">
            <v>5</v>
          </cell>
          <cell r="D771" t="str">
            <v>สมุทรสงคราม</v>
          </cell>
          <cell r="E771" t="str">
            <v>11306</v>
          </cell>
          <cell r="F771" t="str">
            <v>รพ.นภาลัย</v>
          </cell>
          <cell r="G771">
            <v>51279465.669981688</v>
          </cell>
          <cell r="H771">
            <v>56070</v>
          </cell>
          <cell r="I771">
            <v>914.56154217909204</v>
          </cell>
        </row>
        <row r="772">
          <cell r="A772" t="str">
            <v xml:space="preserve">รพช.90 119/POP&lt;70,000 </v>
          </cell>
          <cell r="G772">
            <v>1643301790.7829001</v>
          </cell>
          <cell r="H772">
            <v>2662253</v>
          </cell>
          <cell r="I772">
            <v>624.53630927911263</v>
          </cell>
          <cell r="J772">
            <v>109.5448114251904</v>
          </cell>
        </row>
        <row r="773">
          <cell r="A773" t="str">
            <v>รพท.A</v>
          </cell>
          <cell r="B773">
            <v>1</v>
          </cell>
          <cell r="C773">
            <v>5</v>
          </cell>
          <cell r="D773" t="str">
            <v>สมุทรสาคร</v>
          </cell>
          <cell r="E773" t="str">
            <v>10734</v>
          </cell>
          <cell r="F773" t="str">
            <v>รพ.สมุทรสาคร</v>
          </cell>
          <cell r="G773">
            <v>309420283.56069505</v>
          </cell>
          <cell r="H773">
            <v>456820</v>
          </cell>
          <cell r="I773">
            <v>677.3352383010706</v>
          </cell>
        </row>
        <row r="774">
          <cell r="A774" t="str">
            <v>รพท.A</v>
          </cell>
          <cell r="B774">
            <v>2</v>
          </cell>
          <cell r="C774">
            <v>6</v>
          </cell>
          <cell r="D774" t="str">
            <v>สมุทรปราการ</v>
          </cell>
          <cell r="E774" t="str">
            <v>10685</v>
          </cell>
          <cell r="F774" t="str">
            <v>รพ.สมุทรปราการ</v>
          </cell>
          <cell r="G774">
            <v>229971133.45014542</v>
          </cell>
          <cell r="H774">
            <v>299901</v>
          </cell>
          <cell r="I774">
            <v>766.82349658769203</v>
          </cell>
        </row>
        <row r="775">
          <cell r="A775" t="str">
            <v>รพท.A</v>
          </cell>
          <cell r="B775">
            <v>3</v>
          </cell>
          <cell r="C775">
            <v>7</v>
          </cell>
          <cell r="D775" t="str">
            <v>ร้อยเอ็ด</v>
          </cell>
          <cell r="E775" t="str">
            <v>10708</v>
          </cell>
          <cell r="F775" t="str">
            <v>รพ.ร้อยเอ็ด</v>
          </cell>
          <cell r="G775">
            <v>287003841.59079307</v>
          </cell>
          <cell r="H775">
            <v>314175</v>
          </cell>
          <cell r="I775">
            <v>913.51584814448336</v>
          </cell>
        </row>
        <row r="776">
          <cell r="A776" t="str">
            <v>รพท.A</v>
          </cell>
          <cell r="B776">
            <v>4</v>
          </cell>
          <cell r="C776">
            <v>6</v>
          </cell>
          <cell r="D776" t="str">
            <v>ฉะเชิงเทรา</v>
          </cell>
          <cell r="E776" t="str">
            <v>10697</v>
          </cell>
          <cell r="F776" t="str">
            <v>รพ.พุทธโสธร</v>
          </cell>
          <cell r="G776">
            <v>227553566.07958058</v>
          </cell>
          <cell r="H776">
            <v>200853</v>
          </cell>
          <cell r="I776">
            <v>1132.9358589594408</v>
          </cell>
        </row>
        <row r="777">
          <cell r="A777" t="str">
            <v>รพท.A</v>
          </cell>
          <cell r="B777">
            <v>5</v>
          </cell>
          <cell r="C777">
            <v>4</v>
          </cell>
          <cell r="D777" t="str">
            <v>นนทบุรี</v>
          </cell>
          <cell r="E777" t="str">
            <v>10686</v>
          </cell>
          <cell r="F777" t="str">
            <v>รพ.พระนั่งเกล้า</v>
          </cell>
          <cell r="G777">
            <v>415598423.40479153</v>
          </cell>
          <cell r="H777">
            <v>344975</v>
          </cell>
          <cell r="I777">
            <v>1204.7204098986638</v>
          </cell>
        </row>
        <row r="778">
          <cell r="A778" t="str">
            <v xml:space="preserve">รพท.A </v>
          </cell>
          <cell r="G778">
            <v>1469547248.0860057</v>
          </cell>
          <cell r="H778">
            <v>1616724</v>
          </cell>
          <cell r="I778">
            <v>939.06617037827016</v>
          </cell>
          <cell r="J778">
            <v>227.4758611218426</v>
          </cell>
        </row>
        <row r="779">
          <cell r="A779" t="str">
            <v>รพท.M1 เดิม</v>
          </cell>
          <cell r="B779">
            <v>1</v>
          </cell>
          <cell r="C779">
            <v>5</v>
          </cell>
          <cell r="D779" t="str">
            <v>กาญจนบุรี</v>
          </cell>
          <cell r="E779" t="str">
            <v>10732</v>
          </cell>
          <cell r="F779" t="str">
            <v>รพ.มะการักษ์</v>
          </cell>
          <cell r="G779">
            <v>90975373.11097382</v>
          </cell>
          <cell r="H779">
            <v>147589</v>
          </cell>
          <cell r="I779">
            <v>616.41025490364336</v>
          </cell>
        </row>
        <row r="780">
          <cell r="A780" t="str">
            <v>รพท.M1 เดิม</v>
          </cell>
          <cell r="B780">
            <v>2</v>
          </cell>
          <cell r="C780">
            <v>5</v>
          </cell>
          <cell r="D780" t="str">
            <v>สมุทรสาคร</v>
          </cell>
          <cell r="E780" t="str">
            <v>11304</v>
          </cell>
          <cell r="F780" t="str">
            <v>รพ.กระทุ่มแบน</v>
          </cell>
          <cell r="G780">
            <v>144056361.79539621</v>
          </cell>
          <cell r="H780">
            <v>229449</v>
          </cell>
          <cell r="I780">
            <v>627.83608468721241</v>
          </cell>
        </row>
        <row r="781">
          <cell r="A781" t="str">
            <v>รพท.M1 เดิม</v>
          </cell>
          <cell r="B781">
            <v>3</v>
          </cell>
          <cell r="C781">
            <v>11</v>
          </cell>
          <cell r="D781" t="str">
            <v>สุราษฎร์ธานี</v>
          </cell>
          <cell r="E781" t="str">
            <v>10742</v>
          </cell>
          <cell r="F781" t="str">
            <v>รพ.เกาะสมุย</v>
          </cell>
          <cell r="G781">
            <v>76381179.79594624</v>
          </cell>
          <cell r="H781">
            <v>115301</v>
          </cell>
          <cell r="I781">
            <v>662.45028053482827</v>
          </cell>
        </row>
        <row r="782">
          <cell r="A782" t="str">
            <v>รพท.M1 เดิม</v>
          </cell>
          <cell r="B782">
            <v>4</v>
          </cell>
          <cell r="C782">
            <v>1</v>
          </cell>
          <cell r="D782" t="str">
            <v>พะเยา</v>
          </cell>
          <cell r="E782" t="str">
            <v>10718</v>
          </cell>
          <cell r="F782" t="str">
            <v>รพ.เชียงคำ</v>
          </cell>
          <cell r="G782">
            <v>120443761.03326455</v>
          </cell>
          <cell r="H782">
            <v>178893</v>
          </cell>
          <cell r="I782">
            <v>673.27263242980189</v>
          </cell>
        </row>
        <row r="783">
          <cell r="A783" t="str">
            <v>รพท.M1 เดิม</v>
          </cell>
          <cell r="B783">
            <v>5</v>
          </cell>
          <cell r="C783">
            <v>5</v>
          </cell>
          <cell r="D783" t="str">
            <v>ราชบุรี</v>
          </cell>
          <cell r="E783" t="str">
            <v>10730</v>
          </cell>
          <cell r="F783" t="str">
            <v>รพ.โพธาราม</v>
          </cell>
          <cell r="G783">
            <v>112686138.86190449</v>
          </cell>
          <cell r="H783">
            <v>165254</v>
          </cell>
          <cell r="I783">
            <v>681.89658865688261</v>
          </cell>
        </row>
        <row r="784">
          <cell r="A784" t="str">
            <v>รพท.M1 เดิม</v>
          </cell>
          <cell r="B784">
            <v>6</v>
          </cell>
          <cell r="C784">
            <v>5</v>
          </cell>
          <cell r="D784" t="str">
            <v>ราชบุรี</v>
          </cell>
          <cell r="E784" t="str">
            <v>10728</v>
          </cell>
          <cell r="F784" t="str">
            <v>รพ.ดำเนินสะดวก</v>
          </cell>
          <cell r="G784">
            <v>83868413.193589285</v>
          </cell>
          <cell r="H784">
            <v>122121</v>
          </cell>
          <cell r="I784">
            <v>686.76487412966878</v>
          </cell>
        </row>
        <row r="785">
          <cell r="A785" t="str">
            <v>รพท.M1 เดิม</v>
          </cell>
          <cell r="B785">
            <v>7</v>
          </cell>
          <cell r="C785">
            <v>2</v>
          </cell>
          <cell r="D785" t="str">
            <v>สุโขทัย</v>
          </cell>
          <cell r="E785" t="str">
            <v>10725</v>
          </cell>
          <cell r="F785" t="str">
            <v>รพ.ศรีสังวรสุโขทัย</v>
          </cell>
          <cell r="G785">
            <v>92495145.981075644</v>
          </cell>
          <cell r="H785">
            <v>131598</v>
          </cell>
          <cell r="I785">
            <v>702.86133513484742</v>
          </cell>
        </row>
        <row r="786">
          <cell r="A786" t="str">
            <v>รพท.M1 เดิม</v>
          </cell>
          <cell r="B786">
            <v>8</v>
          </cell>
          <cell r="C786">
            <v>5</v>
          </cell>
          <cell r="D786" t="str">
            <v>สุพรรณบุรี</v>
          </cell>
          <cell r="E786" t="str">
            <v>10733</v>
          </cell>
          <cell r="F786" t="str">
            <v>รพ.สมเด็จพระสังฆราชองค์ที่17</v>
          </cell>
          <cell r="G786">
            <v>115088699.86876489</v>
          </cell>
          <cell r="H786">
            <v>156031</v>
          </cell>
          <cell r="I786">
            <v>737.60150142449186</v>
          </cell>
        </row>
        <row r="787">
          <cell r="A787" t="str">
            <v>รพท.M1 เดิม</v>
          </cell>
          <cell r="B787">
            <v>9</v>
          </cell>
          <cell r="C787">
            <v>4</v>
          </cell>
          <cell r="D787" t="str">
            <v>พระนครศรีอยุธยา</v>
          </cell>
          <cell r="E787" t="str">
            <v>10688</v>
          </cell>
          <cell r="F787" t="str">
            <v>รพ.เสนา</v>
          </cell>
          <cell r="G787">
            <v>107429385.18063629</v>
          </cell>
          <cell r="H787">
            <v>145245</v>
          </cell>
          <cell r="I787">
            <v>739.64257069528242</v>
          </cell>
        </row>
        <row r="788">
          <cell r="A788" t="str">
            <v>รพท.M1 เดิม</v>
          </cell>
          <cell r="B788">
            <v>10</v>
          </cell>
          <cell r="C788">
            <v>4</v>
          </cell>
          <cell r="D788" t="str">
            <v>นครนายก</v>
          </cell>
          <cell r="E788" t="str">
            <v>10698</v>
          </cell>
          <cell r="F788" t="str">
            <v>รพ.นครนายก</v>
          </cell>
          <cell r="G788">
            <v>116645053.97373487</v>
          </cell>
          <cell r="H788">
            <v>156160</v>
          </cell>
          <cell r="I788">
            <v>746.95859358180633</v>
          </cell>
        </row>
        <row r="789">
          <cell r="A789" t="str">
            <v>รพท.M1 เดิม</v>
          </cell>
          <cell r="B789">
            <v>11</v>
          </cell>
          <cell r="C789">
            <v>7</v>
          </cell>
          <cell r="D789" t="str">
            <v>ขอนแก่น</v>
          </cell>
          <cell r="E789" t="str">
            <v>12275</v>
          </cell>
          <cell r="F789" t="str">
            <v>รพ.สิรินธร(ภาคตะวันออกเฉียงเหนือ)</v>
          </cell>
          <cell r="G789">
            <v>43097201.059946537</v>
          </cell>
          <cell r="H789">
            <v>57626</v>
          </cell>
          <cell r="I789">
            <v>747.87771248996182</v>
          </cell>
        </row>
        <row r="790">
          <cell r="A790" t="str">
            <v>รพท.M1 เดิม</v>
          </cell>
          <cell r="B790">
            <v>12</v>
          </cell>
          <cell r="C790">
            <v>4</v>
          </cell>
          <cell r="D790" t="str">
            <v>สระบุรี</v>
          </cell>
          <cell r="E790" t="str">
            <v>10695</v>
          </cell>
          <cell r="F790" t="str">
            <v>รพ.พระพุทธบาท</v>
          </cell>
          <cell r="G790">
            <v>127979572.0854297</v>
          </cell>
          <cell r="H790">
            <v>159933</v>
          </cell>
          <cell r="I790">
            <v>800.20741238787309</v>
          </cell>
        </row>
        <row r="791">
          <cell r="A791" t="str">
            <v>รพท.M1 เดิม</v>
          </cell>
          <cell r="B791">
            <v>13</v>
          </cell>
          <cell r="C791">
            <v>12</v>
          </cell>
          <cell r="D791" t="str">
            <v>นราธิวาส</v>
          </cell>
          <cell r="E791" t="str">
            <v>10751</v>
          </cell>
          <cell r="F791" t="str">
            <v>รพ.สุไหงโก-ลก</v>
          </cell>
          <cell r="G791">
            <v>97485786.186505064</v>
          </cell>
          <cell r="H791">
            <v>121106</v>
          </cell>
          <cell r="I791">
            <v>804.96248069051137</v>
          </cell>
        </row>
        <row r="792">
          <cell r="A792" t="str">
            <v>รพท.M1 เดิม</v>
          </cell>
          <cell r="B792">
            <v>14</v>
          </cell>
          <cell r="C792">
            <v>12</v>
          </cell>
          <cell r="D792" t="str">
            <v>ยะลา</v>
          </cell>
          <cell r="E792" t="str">
            <v>10749</v>
          </cell>
          <cell r="F792" t="str">
            <v>รพ.เบตง</v>
          </cell>
          <cell r="G792">
            <v>80168262.360007316</v>
          </cell>
          <cell r="H792">
            <v>93429</v>
          </cell>
          <cell r="I792">
            <v>858.06615033883827</v>
          </cell>
        </row>
        <row r="793">
          <cell r="A793" t="str">
            <v>รพท.M1 เดิม</v>
          </cell>
          <cell r="B793">
            <v>15</v>
          </cell>
          <cell r="C793">
            <v>4</v>
          </cell>
          <cell r="D793" t="str">
            <v>ลพบุรี</v>
          </cell>
          <cell r="E793" t="str">
            <v>10691</v>
          </cell>
          <cell r="F793" t="str">
            <v>รพ.บ้านหมี่</v>
          </cell>
          <cell r="G793">
            <v>114568456.02635901</v>
          </cell>
          <cell r="H793">
            <v>109142</v>
          </cell>
          <cell r="I793">
            <v>1049.7192284029888</v>
          </cell>
        </row>
        <row r="794">
          <cell r="B794">
            <v>16</v>
          </cell>
          <cell r="C794">
            <v>4</v>
          </cell>
          <cell r="D794" t="str">
            <v>สิงห์บุรี</v>
          </cell>
          <cell r="E794" t="str">
            <v>10693</v>
          </cell>
          <cell r="F794" t="str">
            <v>รพ.อินทร์บุรี</v>
          </cell>
          <cell r="G794">
            <v>83800586.644198596</v>
          </cell>
          <cell r="H794">
            <v>76197</v>
          </cell>
          <cell r="I794">
            <v>1099.7885303121986</v>
          </cell>
        </row>
        <row r="795">
          <cell r="A795" t="str">
            <v xml:space="preserve">รพท.M1 เดิม </v>
          </cell>
          <cell r="G795">
            <v>1607169377.1577325</v>
          </cell>
          <cell r="H795">
            <v>2165074</v>
          </cell>
          <cell r="I795">
            <v>764.76976442505236</v>
          </cell>
          <cell r="J795">
            <v>137.4455275200385</v>
          </cell>
        </row>
        <row r="796">
          <cell r="A796" t="str">
            <v>รพท.M1 ใหม่ยกระดับ</v>
          </cell>
          <cell r="B796">
            <v>1</v>
          </cell>
          <cell r="C796">
            <v>6</v>
          </cell>
          <cell r="D796" t="str">
            <v>ชลบุรี</v>
          </cell>
          <cell r="E796" t="str">
            <v>10819</v>
          </cell>
          <cell r="F796" t="str">
            <v>รพ.บางละมุง</v>
          </cell>
          <cell r="G796">
            <v>85329371.961977124</v>
          </cell>
          <cell r="H796">
            <v>281417</v>
          </cell>
          <cell r="I796">
            <v>303.2132812231568</v>
          </cell>
        </row>
        <row r="797">
          <cell r="A797" t="str">
            <v>รพท.M1 ใหม่ยกระดับ</v>
          </cell>
          <cell r="B797">
            <v>2</v>
          </cell>
          <cell r="C797">
            <v>9</v>
          </cell>
          <cell r="D797" t="str">
            <v>นครราชสีมา</v>
          </cell>
          <cell r="E797" t="str">
            <v>23839</v>
          </cell>
          <cell r="F797" t="str">
            <v>รพ.เทพรัตน์นครราชสีมา</v>
          </cell>
          <cell r="G797">
            <v>35877902.951070391</v>
          </cell>
          <cell r="H797">
            <v>100391</v>
          </cell>
          <cell r="I797">
            <v>357.38166719198324</v>
          </cell>
        </row>
        <row r="798">
          <cell r="A798" t="str">
            <v>รพท.M1 ใหม่ยกระดับ</v>
          </cell>
          <cell r="B798">
            <v>3</v>
          </cell>
          <cell r="C798">
            <v>11</v>
          </cell>
          <cell r="D798" t="str">
            <v>นครศรีธรรมราช</v>
          </cell>
          <cell r="E798" t="str">
            <v>11335</v>
          </cell>
          <cell r="F798" t="str">
            <v>รพ.สิชล</v>
          </cell>
          <cell r="G798">
            <v>62609105.325443096</v>
          </cell>
          <cell r="H798">
            <v>124759</v>
          </cell>
          <cell r="I798">
            <v>501.84039087715593</v>
          </cell>
        </row>
        <row r="799">
          <cell r="A799" t="str">
            <v>รพท.M1 ใหม่ยกระดับ</v>
          </cell>
          <cell r="B799">
            <v>4</v>
          </cell>
          <cell r="C799">
            <v>6</v>
          </cell>
          <cell r="D799" t="str">
            <v>สมุทรปราการ</v>
          </cell>
          <cell r="E799" t="str">
            <v>10753</v>
          </cell>
          <cell r="F799" t="str">
            <v>รพ.บางพลี</v>
          </cell>
          <cell r="G799">
            <v>79844634.429963648</v>
          </cell>
          <cell r="H799">
            <v>152003</v>
          </cell>
          <cell r="I799">
            <v>525.28328013238979</v>
          </cell>
        </row>
        <row r="800">
          <cell r="A800" t="str">
            <v>รพท.M1 ใหม่ยกระดับ</v>
          </cell>
          <cell r="B800">
            <v>5</v>
          </cell>
          <cell r="C800">
            <v>6</v>
          </cell>
          <cell r="D800" t="str">
            <v>ปราจีนบุรี</v>
          </cell>
          <cell r="E800" t="str">
            <v>10857</v>
          </cell>
          <cell r="F800" t="str">
            <v>รพ.กบินทร์บุรี</v>
          </cell>
          <cell r="G800">
            <v>81374057.513689443</v>
          </cell>
          <cell r="H800">
            <v>151741</v>
          </cell>
          <cell r="I800">
            <v>536.26941639826703</v>
          </cell>
        </row>
        <row r="801">
          <cell r="A801" t="str">
            <v>รพท.M1 ใหม่ยกระดับ</v>
          </cell>
          <cell r="B801">
            <v>6</v>
          </cell>
          <cell r="C801">
            <v>1</v>
          </cell>
          <cell r="D801" t="str">
            <v>เชียงใหม่</v>
          </cell>
          <cell r="E801" t="str">
            <v>11119</v>
          </cell>
          <cell r="F801" t="str">
            <v>รพ.จอมทอง</v>
          </cell>
          <cell r="G801">
            <v>92565516.383323967</v>
          </cell>
          <cell r="H801">
            <v>171374</v>
          </cell>
          <cell r="I801">
            <v>540.13745599288086</v>
          </cell>
        </row>
        <row r="802">
          <cell r="A802" t="str">
            <v>รพท.M1 ใหม่ยกระดับ</v>
          </cell>
          <cell r="B802">
            <v>7</v>
          </cell>
          <cell r="C802">
            <v>1</v>
          </cell>
          <cell r="D802" t="str">
            <v>เชียงใหม่</v>
          </cell>
          <cell r="E802" t="str">
            <v>11125</v>
          </cell>
          <cell r="F802" t="str">
            <v>รพ.ฝาง</v>
          </cell>
          <cell r="G802">
            <v>91895667.739125431</v>
          </cell>
          <cell r="H802">
            <v>158709</v>
          </cell>
          <cell r="I802">
            <v>579.01989010784155</v>
          </cell>
        </row>
        <row r="803">
          <cell r="A803" t="str">
            <v>รพท.M1 ใหม่ยกระดับ</v>
          </cell>
          <cell r="B803">
            <v>8</v>
          </cell>
          <cell r="C803">
            <v>11</v>
          </cell>
          <cell r="D803" t="str">
            <v>นครศรีธรรมราช</v>
          </cell>
          <cell r="E803" t="str">
            <v>11330</v>
          </cell>
          <cell r="F803" t="str">
            <v>รพ.ทุ่งสง</v>
          </cell>
          <cell r="G803">
            <v>101052502.07647014</v>
          </cell>
          <cell r="H803">
            <v>168427</v>
          </cell>
          <cell r="I803">
            <v>599.97804435435012</v>
          </cell>
        </row>
        <row r="804">
          <cell r="A804" t="str">
            <v>รพท.M1 ใหม่ยกระดับ</v>
          </cell>
          <cell r="B804">
            <v>9</v>
          </cell>
          <cell r="C804">
            <v>10</v>
          </cell>
          <cell r="D804" t="str">
            <v>อุบลราชธานี</v>
          </cell>
          <cell r="E804" t="str">
            <v>10954</v>
          </cell>
          <cell r="F804" t="str">
            <v>รพ.วารินชำราบ</v>
          </cell>
          <cell r="G804">
            <v>99456419.557835594</v>
          </cell>
          <cell r="H804">
            <v>159121</v>
          </cell>
          <cell r="I804">
            <v>625.03641604713141</v>
          </cell>
        </row>
        <row r="805">
          <cell r="A805" t="str">
            <v>รพท.M1 ใหม่ยกระดับ</v>
          </cell>
          <cell r="B805">
            <v>10</v>
          </cell>
          <cell r="C805">
            <v>6</v>
          </cell>
          <cell r="D805" t="str">
            <v>สระแก้ว</v>
          </cell>
          <cell r="E805" t="str">
            <v>10870</v>
          </cell>
          <cell r="F805" t="str">
            <v>รพ.อรัญประเทศ</v>
          </cell>
          <cell r="G805">
            <v>71326981.17965968</v>
          </cell>
          <cell r="H805">
            <v>112788</v>
          </cell>
          <cell r="I805">
            <v>632.39866989094298</v>
          </cell>
        </row>
        <row r="806">
          <cell r="A806" t="str">
            <v>รพท.M1 ใหม่ยกระดับ</v>
          </cell>
          <cell r="B806">
            <v>11</v>
          </cell>
          <cell r="C806">
            <v>10</v>
          </cell>
          <cell r="D806" t="str">
            <v>อุบลราชธานี</v>
          </cell>
          <cell r="E806" t="str">
            <v>21984</v>
          </cell>
          <cell r="F806" t="str">
            <v>รพ.๕๐ พรรษา มหาวชิราลงกรณ์</v>
          </cell>
          <cell r="G806">
            <v>62800042.0076342</v>
          </cell>
          <cell r="H806">
            <v>97723</v>
          </cell>
          <cell r="I806">
            <v>642.63317752866976</v>
          </cell>
        </row>
        <row r="807">
          <cell r="A807" t="str">
            <v>รพท.M1 ใหม่ยกระดับ</v>
          </cell>
          <cell r="B807">
            <v>12</v>
          </cell>
          <cell r="C807">
            <v>9</v>
          </cell>
          <cell r="D807" t="str">
            <v>สุรินทร์</v>
          </cell>
          <cell r="E807" t="str">
            <v>10918</v>
          </cell>
          <cell r="F807" t="str">
            <v>รพ.ปราสาท</v>
          </cell>
          <cell r="G807">
            <v>106353928.43071765</v>
          </cell>
          <cell r="H807">
            <v>147676</v>
          </cell>
          <cell r="I807">
            <v>720.1842440932694</v>
          </cell>
        </row>
        <row r="808">
          <cell r="A808" t="str">
            <v>รพท.M1 ใหม่ยกระดับ</v>
          </cell>
          <cell r="B808">
            <v>13</v>
          </cell>
          <cell r="C808">
            <v>8</v>
          </cell>
          <cell r="D808" t="str">
            <v>อุดรธานี</v>
          </cell>
          <cell r="E808" t="str">
            <v>11015</v>
          </cell>
          <cell r="F808" t="str">
            <v>รพ.กุมภวาปี</v>
          </cell>
          <cell r="G808">
            <v>83673480.334975332</v>
          </cell>
          <cell r="H808">
            <v>114916</v>
          </cell>
          <cell r="I808">
            <v>728.12733070221145</v>
          </cell>
        </row>
        <row r="809">
          <cell r="A809" t="str">
            <v>รพท.M1 ใหม่ยกระดับ</v>
          </cell>
          <cell r="B809">
            <v>14</v>
          </cell>
          <cell r="C809">
            <v>9</v>
          </cell>
          <cell r="D809" t="str">
            <v>บุรีรัมย์</v>
          </cell>
          <cell r="E809" t="str">
            <v>10897</v>
          </cell>
          <cell r="F809" t="str">
            <v>รพ.นางรอง</v>
          </cell>
          <cell r="G809">
            <v>106162826.41086966</v>
          </cell>
          <cell r="H809">
            <v>144791</v>
          </cell>
          <cell r="I809">
            <v>733.21426339254276</v>
          </cell>
        </row>
        <row r="810">
          <cell r="A810" t="str">
            <v>รพท.M1 ใหม่ยกระดับ</v>
          </cell>
          <cell r="B810">
            <v>15</v>
          </cell>
          <cell r="C810">
            <v>9</v>
          </cell>
          <cell r="D810" t="str">
            <v>นครราชสีมา</v>
          </cell>
          <cell r="E810" t="str">
            <v>10890</v>
          </cell>
          <cell r="F810" t="str">
            <v>รพ.ปากช่องนานา</v>
          </cell>
          <cell r="G810">
            <v>135774073.53575239</v>
          </cell>
          <cell r="H810">
            <v>169858</v>
          </cell>
          <cell r="I810">
            <v>799.33870371576484</v>
          </cell>
        </row>
        <row r="811">
          <cell r="A811" t="str">
            <v>รพท.M1 ใหม่ยกระดับ</v>
          </cell>
          <cell r="B811">
            <v>16</v>
          </cell>
          <cell r="C811">
            <v>10</v>
          </cell>
          <cell r="D811" t="str">
            <v>อุบลราชธานี</v>
          </cell>
          <cell r="E811" t="str">
            <v>11443</v>
          </cell>
          <cell r="F811" t="str">
            <v>รพ.สมเด็จพระยุพราชเดชอุดม</v>
          </cell>
          <cell r="G811">
            <v>86603082.032845363</v>
          </cell>
          <cell r="H811">
            <v>107420</v>
          </cell>
          <cell r="I811">
            <v>806.21003568092874</v>
          </cell>
        </row>
        <row r="812">
          <cell r="A812" t="str">
            <v>รพท.M1 ใหม่ยกระดับ</v>
          </cell>
          <cell r="B812">
            <v>17</v>
          </cell>
          <cell r="C812">
            <v>6</v>
          </cell>
          <cell r="D812" t="str">
            <v>ระยอง</v>
          </cell>
          <cell r="E812" t="str">
            <v>10827</v>
          </cell>
          <cell r="F812" t="str">
            <v>รพ.เฉลิมพระเกียรติสมเด็จพระเทพรัตนราชสุดาฯ สยามบรมราชกุมารี ระยอง</v>
          </cell>
          <cell r="G812">
            <v>85530175.106649712</v>
          </cell>
          <cell r="H812">
            <v>100304</v>
          </cell>
          <cell r="I812">
            <v>852.70951414350088</v>
          </cell>
        </row>
        <row r="813">
          <cell r="A813" t="str">
            <v>รพท.M1 ใหม่ยกระดับ</v>
          </cell>
          <cell r="B813">
            <v>18</v>
          </cell>
          <cell r="C813">
            <v>7</v>
          </cell>
          <cell r="D813" t="str">
            <v>ขอนแก่น</v>
          </cell>
          <cell r="E813" t="str">
            <v>10998</v>
          </cell>
          <cell r="F813" t="str">
            <v>รพ.ชุมแพ</v>
          </cell>
          <cell r="G813">
            <v>122436105.40505004</v>
          </cell>
          <cell r="H813">
            <v>139736</v>
          </cell>
          <cell r="I813">
            <v>876.19586509596695</v>
          </cell>
        </row>
        <row r="814">
          <cell r="A814" t="str">
            <v>รพท.M1 ใหม่ยกระดับ</v>
          </cell>
          <cell r="B814">
            <v>19</v>
          </cell>
          <cell r="C814">
            <v>6</v>
          </cell>
          <cell r="D814" t="str">
            <v>ระยอง</v>
          </cell>
          <cell r="E814" t="str">
            <v>10829</v>
          </cell>
          <cell r="F814" t="str">
            <v>รพ.แกลง</v>
          </cell>
          <cell r="G814">
            <v>114232520.41251616</v>
          </cell>
          <cell r="H814">
            <v>122466</v>
          </cell>
          <cell r="I814">
            <v>932.76926177482858</v>
          </cell>
        </row>
        <row r="815">
          <cell r="A815" t="str">
            <v>รพท.M1 ใหม่ยกระดับ</v>
          </cell>
          <cell r="B815">
            <v>20</v>
          </cell>
          <cell r="C815">
            <v>8</v>
          </cell>
          <cell r="D815" t="str">
            <v>สกลนคร</v>
          </cell>
          <cell r="E815" t="str">
            <v>11450</v>
          </cell>
          <cell r="F815" t="str">
            <v>รพ.สมเด็จพระยุพราชสว่างแดนดิน</v>
          </cell>
          <cell r="G815">
            <v>123239352.79946156</v>
          </cell>
          <cell r="H815">
            <v>126619</v>
          </cell>
          <cell r="I815">
            <v>973.30853031110303</v>
          </cell>
        </row>
        <row r="816">
          <cell r="A816" t="str">
            <v xml:space="preserve">รพท.M1 ใหม่ยกระดับ </v>
          </cell>
          <cell r="G816">
            <v>1828137745.5950303</v>
          </cell>
          <cell r="H816">
            <v>2852239</v>
          </cell>
          <cell r="I816">
            <v>663.26247193274435</v>
          </cell>
          <cell r="J816">
            <v>179.88399191139996</v>
          </cell>
        </row>
        <row r="817">
          <cell r="A817" t="str">
            <v>รพท.M2</v>
          </cell>
          <cell r="B817">
            <v>1</v>
          </cell>
          <cell r="C817">
            <v>2</v>
          </cell>
          <cell r="D817" t="str">
            <v>เพชรบูรณ์</v>
          </cell>
          <cell r="E817" t="str">
            <v>11266</v>
          </cell>
          <cell r="F817" t="str">
            <v>รพ.วิเชียรบุรี</v>
          </cell>
          <cell r="G817">
            <v>67069385.256877452</v>
          </cell>
          <cell r="H817">
            <v>112125</v>
          </cell>
          <cell r="I817">
            <v>598.16620073023364</v>
          </cell>
        </row>
        <row r="818">
          <cell r="A818" t="str">
            <v>รพท.M2</v>
          </cell>
          <cell r="B818">
            <v>2</v>
          </cell>
          <cell r="C818">
            <v>10</v>
          </cell>
          <cell r="D818" t="str">
            <v>ศรีสะเกษ</v>
          </cell>
          <cell r="E818" t="str">
            <v>10929</v>
          </cell>
          <cell r="F818" t="str">
            <v>รพ.กันทรลักษ์</v>
          </cell>
          <cell r="G818">
            <v>78740805.44459115</v>
          </cell>
          <cell r="H818">
            <v>128354</v>
          </cell>
          <cell r="I818">
            <v>613.46592583473171</v>
          </cell>
        </row>
        <row r="819">
          <cell r="A819" t="str">
            <v>รพท.M2</v>
          </cell>
          <cell r="B819">
            <v>3</v>
          </cell>
          <cell r="C819">
            <v>2</v>
          </cell>
          <cell r="D819" t="str">
            <v>เพชรบูรณ์</v>
          </cell>
          <cell r="E819" t="str">
            <v>11265</v>
          </cell>
          <cell r="F819" t="str">
            <v>รพ.หล่มสัก</v>
          </cell>
          <cell r="G819">
            <v>92782974.127503306</v>
          </cell>
          <cell r="H819">
            <v>122106</v>
          </cell>
          <cell r="I819">
            <v>759.85597863744044</v>
          </cell>
        </row>
        <row r="820">
          <cell r="A820" t="str">
            <v>รพท.M2</v>
          </cell>
          <cell r="B820">
            <v>4</v>
          </cell>
          <cell r="C820">
            <v>8</v>
          </cell>
          <cell r="D820" t="str">
            <v>หนองคาย</v>
          </cell>
          <cell r="E820" t="str">
            <v>11448</v>
          </cell>
          <cell r="F820" t="str">
            <v>รพ.สมเด็จพระยุพราชท่าบ่อ</v>
          </cell>
          <cell r="G820">
            <v>108542272.60183112</v>
          </cell>
          <cell r="H820">
            <v>125351</v>
          </cell>
          <cell r="I820">
            <v>865.90671475960403</v>
          </cell>
        </row>
        <row r="821">
          <cell r="A821" t="str">
            <v xml:space="preserve">รพท.M2 </v>
          </cell>
          <cell r="G821">
            <v>347135437.430803</v>
          </cell>
          <cell r="H821">
            <v>487936</v>
          </cell>
          <cell r="I821">
            <v>709.34870499050248</v>
          </cell>
          <cell r="J821">
            <v>127.3007615928092</v>
          </cell>
        </row>
        <row r="822">
          <cell r="A822" t="str">
            <v>รพท.S</v>
          </cell>
          <cell r="B822">
            <v>1</v>
          </cell>
          <cell r="C822">
            <v>9</v>
          </cell>
          <cell r="D822" t="str">
            <v>ชัยภูมิ</v>
          </cell>
          <cell r="E822" t="str">
            <v>10702</v>
          </cell>
          <cell r="F822" t="str">
            <v>รพ.ชัยภูมิ</v>
          </cell>
          <cell r="G822">
            <v>121234142.80997413</v>
          </cell>
          <cell r="H822">
            <v>235683</v>
          </cell>
          <cell r="I822">
            <v>514.39494070414128</v>
          </cell>
        </row>
        <row r="823">
          <cell r="A823" t="str">
            <v>รพท.S</v>
          </cell>
          <cell r="B823">
            <v>2</v>
          </cell>
          <cell r="C823">
            <v>12</v>
          </cell>
          <cell r="D823" t="str">
            <v>ปัตตานี</v>
          </cell>
          <cell r="E823" t="str">
            <v>10748</v>
          </cell>
          <cell r="F823" t="str">
            <v>รพ.ปัตตานี</v>
          </cell>
          <cell r="G823">
            <v>127787808.71429466</v>
          </cell>
          <cell r="H823">
            <v>239434</v>
          </cell>
          <cell r="I823">
            <v>533.70786402221347</v>
          </cell>
        </row>
        <row r="824">
          <cell r="A824" t="str">
            <v>รพท.S</v>
          </cell>
          <cell r="B824">
            <v>3</v>
          </cell>
          <cell r="C824">
            <v>4</v>
          </cell>
          <cell r="D824" t="str">
            <v>ปทุมธานี</v>
          </cell>
          <cell r="E824" t="str">
            <v>10687</v>
          </cell>
          <cell r="F824" t="str">
            <v>รพ.ปทุมธานี</v>
          </cell>
          <cell r="G824">
            <v>170275309.15790963</v>
          </cell>
          <cell r="H824">
            <v>274023</v>
          </cell>
          <cell r="I824">
            <v>621.3905736303509</v>
          </cell>
        </row>
        <row r="825">
          <cell r="A825" t="str">
            <v>รพท.S</v>
          </cell>
          <cell r="B825">
            <v>4</v>
          </cell>
          <cell r="C825">
            <v>12</v>
          </cell>
          <cell r="D825" t="str">
            <v>นราธิวาส</v>
          </cell>
          <cell r="E825" t="str">
            <v>10750</v>
          </cell>
          <cell r="F825" t="str">
            <v>รพ.นราธิวาสราชนครินทร์</v>
          </cell>
          <cell r="G825">
            <v>127979564.79581474</v>
          </cell>
          <cell r="H825">
            <v>195660</v>
          </cell>
          <cell r="I825">
            <v>654.09161195857473</v>
          </cell>
        </row>
        <row r="826">
          <cell r="A826" t="str">
            <v>รพท.S</v>
          </cell>
          <cell r="B826">
            <v>5</v>
          </cell>
          <cell r="C826">
            <v>12</v>
          </cell>
          <cell r="D826" t="str">
            <v>สตูล</v>
          </cell>
          <cell r="E826" t="str">
            <v>10746</v>
          </cell>
          <cell r="F826" t="str">
            <v>รพ.สตูล</v>
          </cell>
          <cell r="G826">
            <v>98107148.382813424</v>
          </cell>
          <cell r="H826">
            <v>148787</v>
          </cell>
          <cell r="I826">
            <v>659.37984086521953</v>
          </cell>
        </row>
        <row r="827">
          <cell r="A827" t="str">
            <v>รพท.S</v>
          </cell>
          <cell r="B827">
            <v>6</v>
          </cell>
          <cell r="C827">
            <v>2</v>
          </cell>
          <cell r="D827" t="str">
            <v>สุโขทัย</v>
          </cell>
          <cell r="E827" t="str">
            <v>10724</v>
          </cell>
          <cell r="F827" t="str">
            <v>รพ.สุโขทัย</v>
          </cell>
          <cell r="G827">
            <v>113378832.55856225</v>
          </cell>
          <cell r="H827">
            <v>171896</v>
          </cell>
          <cell r="I827">
            <v>659.57807371062881</v>
          </cell>
        </row>
        <row r="828">
          <cell r="A828" t="str">
            <v>รพท.S</v>
          </cell>
          <cell r="B828">
            <v>7</v>
          </cell>
          <cell r="C828">
            <v>6</v>
          </cell>
          <cell r="D828" t="str">
            <v>สระแก้ว</v>
          </cell>
          <cell r="E828" t="str">
            <v>10699</v>
          </cell>
          <cell r="F828" t="str">
            <v>รพ.สมเด็จพระยุพราชสระแก้ว</v>
          </cell>
          <cell r="G828">
            <v>111551644.54719652</v>
          </cell>
          <cell r="H828">
            <v>167707</v>
          </cell>
          <cell r="I828">
            <v>665.15795135084716</v>
          </cell>
        </row>
        <row r="829">
          <cell r="A829" t="str">
            <v>รพท.S</v>
          </cell>
          <cell r="B829">
            <v>8</v>
          </cell>
          <cell r="C829">
            <v>10</v>
          </cell>
          <cell r="D829" t="str">
            <v>ยโสธร</v>
          </cell>
          <cell r="E829" t="str">
            <v>10701</v>
          </cell>
          <cell r="F829" t="str">
            <v>รพ.ยโสธร</v>
          </cell>
          <cell r="G829">
            <v>110634336.72677469</v>
          </cell>
          <cell r="H829">
            <v>165007</v>
          </cell>
          <cell r="I829">
            <v>670.48268695736965</v>
          </cell>
        </row>
        <row r="830">
          <cell r="A830" t="str">
            <v>รพท.S</v>
          </cell>
          <cell r="B830">
            <v>9</v>
          </cell>
          <cell r="C830">
            <v>5</v>
          </cell>
          <cell r="D830" t="str">
            <v>ราชบุรี</v>
          </cell>
          <cell r="E830" t="str">
            <v>10729</v>
          </cell>
          <cell r="F830" t="str">
            <v>รพ.บ้านโป่ง</v>
          </cell>
          <cell r="G830">
            <v>142131292.25420594</v>
          </cell>
          <cell r="H830">
            <v>211869</v>
          </cell>
          <cell r="I830">
            <v>670.84515551688048</v>
          </cell>
        </row>
        <row r="831">
          <cell r="A831" t="str">
            <v>รพท.S</v>
          </cell>
          <cell r="B831">
            <v>10</v>
          </cell>
          <cell r="C831">
            <v>3</v>
          </cell>
          <cell r="D831" t="str">
            <v>ชัยนาท</v>
          </cell>
          <cell r="E831" t="str">
            <v>10694</v>
          </cell>
          <cell r="F831" t="str">
            <v>รพ.ชัยนาทนเรนทร</v>
          </cell>
          <cell r="G831">
            <v>114701442.38587506</v>
          </cell>
          <cell r="H831">
            <v>169855</v>
          </cell>
          <cell r="I831">
            <v>675.29034992125673</v>
          </cell>
        </row>
        <row r="832">
          <cell r="A832" t="str">
            <v>รพท.S</v>
          </cell>
          <cell r="B832">
            <v>11</v>
          </cell>
          <cell r="C832">
            <v>5</v>
          </cell>
          <cell r="D832" t="str">
            <v>ประจวบคีรีขันธ์</v>
          </cell>
          <cell r="E832" t="str">
            <v>10737</v>
          </cell>
          <cell r="F832" t="str">
            <v>รพ.ประจวบคีรีขันธ์</v>
          </cell>
          <cell r="G832">
            <v>102457324.1545653</v>
          </cell>
          <cell r="H832">
            <v>147692</v>
          </cell>
          <cell r="I832">
            <v>693.72291088593363</v>
          </cell>
        </row>
        <row r="833">
          <cell r="A833" t="str">
            <v>รพท.S</v>
          </cell>
          <cell r="B833">
            <v>12</v>
          </cell>
          <cell r="C833">
            <v>7</v>
          </cell>
          <cell r="D833" t="str">
            <v>มหาสารคาม</v>
          </cell>
          <cell r="E833" t="str">
            <v>10707</v>
          </cell>
          <cell r="F833" t="str">
            <v>รพ.มหาสารคาม</v>
          </cell>
          <cell r="G833">
            <v>182492062.26417843</v>
          </cell>
          <cell r="H833">
            <v>262194</v>
          </cell>
          <cell r="I833">
            <v>696.0192157874643</v>
          </cell>
        </row>
        <row r="834">
          <cell r="A834" t="str">
            <v>รพท.S</v>
          </cell>
          <cell r="B834">
            <v>13</v>
          </cell>
          <cell r="C834">
            <v>11</v>
          </cell>
          <cell r="D834" t="str">
            <v>ระนอง</v>
          </cell>
          <cell r="E834" t="str">
            <v>10743</v>
          </cell>
          <cell r="F834" t="str">
            <v>รพ.ระนอง</v>
          </cell>
          <cell r="G834">
            <v>114912133.53382081</v>
          </cell>
          <cell r="H834">
            <v>161619</v>
          </cell>
          <cell r="I834">
            <v>711.00633919168422</v>
          </cell>
        </row>
        <row r="835">
          <cell r="A835" t="str">
            <v>รพท.S</v>
          </cell>
          <cell r="B835">
            <v>14</v>
          </cell>
          <cell r="C835">
            <v>3</v>
          </cell>
          <cell r="D835" t="str">
            <v>อุทัยธานี</v>
          </cell>
          <cell r="E835" t="str">
            <v>10720</v>
          </cell>
          <cell r="F835" t="str">
            <v>รพ.อุทัยธานี</v>
          </cell>
          <cell r="G835">
            <v>98445640.628199935</v>
          </cell>
          <cell r="H835">
            <v>137349</v>
          </cell>
          <cell r="I835">
            <v>716.75542325171591</v>
          </cell>
        </row>
        <row r="836">
          <cell r="A836" t="str">
            <v>รพท.S</v>
          </cell>
          <cell r="B836">
            <v>15</v>
          </cell>
          <cell r="C836">
            <v>4</v>
          </cell>
          <cell r="D836" t="str">
            <v>อ่างทอง</v>
          </cell>
          <cell r="E836" t="str">
            <v>10689</v>
          </cell>
          <cell r="F836" t="str">
            <v>รพ.อ่างทอง</v>
          </cell>
          <cell r="G836">
            <v>121332030.45483756</v>
          </cell>
          <cell r="H836">
            <v>166995</v>
          </cell>
          <cell r="I836">
            <v>726.56085783908236</v>
          </cell>
        </row>
        <row r="837">
          <cell r="A837" t="str">
            <v>รพท.S</v>
          </cell>
          <cell r="B837">
            <v>16</v>
          </cell>
          <cell r="C837">
            <v>10</v>
          </cell>
          <cell r="D837" t="str">
            <v>มุกดาหาร</v>
          </cell>
          <cell r="E837" t="str">
            <v>10712</v>
          </cell>
          <cell r="F837" t="str">
            <v>รพ.มุกดาหาร</v>
          </cell>
          <cell r="G837">
            <v>113153144.4689222</v>
          </cell>
          <cell r="H837">
            <v>148000</v>
          </cell>
          <cell r="I837">
            <v>764.5482734386635</v>
          </cell>
        </row>
        <row r="838">
          <cell r="A838" t="str">
            <v>รพท.S</v>
          </cell>
          <cell r="B838">
            <v>17</v>
          </cell>
          <cell r="C838">
            <v>5</v>
          </cell>
          <cell r="D838" t="str">
            <v>เพชรบุรี</v>
          </cell>
          <cell r="E838" t="str">
            <v>10736</v>
          </cell>
          <cell r="F838" t="str">
            <v>รพ.พระจอมเกล้า</v>
          </cell>
          <cell r="G838">
            <v>164503205.72624904</v>
          </cell>
          <cell r="H838">
            <v>214422</v>
          </cell>
          <cell r="I838">
            <v>767.19369153467949</v>
          </cell>
        </row>
        <row r="839">
          <cell r="A839" t="str">
            <v>รพท.S</v>
          </cell>
          <cell r="B839">
            <v>18</v>
          </cell>
          <cell r="C839">
            <v>4</v>
          </cell>
          <cell r="D839" t="str">
            <v>ลพบุรี</v>
          </cell>
          <cell r="E839" t="str">
            <v>10690</v>
          </cell>
          <cell r="F839" t="str">
            <v>รพ.พระนารายณ์มหาราช</v>
          </cell>
          <cell r="G839">
            <v>226195104.00682917</v>
          </cell>
          <cell r="H839">
            <v>289281</v>
          </cell>
          <cell r="I839">
            <v>781.9217439335082</v>
          </cell>
        </row>
        <row r="840">
          <cell r="A840" t="str">
            <v>รพท.S</v>
          </cell>
          <cell r="B840">
            <v>19</v>
          </cell>
          <cell r="C840">
            <v>8</v>
          </cell>
          <cell r="D840" t="str">
            <v>หนองคาย</v>
          </cell>
          <cell r="E840" t="str">
            <v>10706</v>
          </cell>
          <cell r="F840" t="str">
            <v>รพ.หนองคาย</v>
          </cell>
          <cell r="G840">
            <v>152495154.76704922</v>
          </cell>
          <cell r="H840">
            <v>194781</v>
          </cell>
          <cell r="I840">
            <v>782.90569802521406</v>
          </cell>
        </row>
        <row r="841">
          <cell r="A841" t="str">
            <v>รพท.S</v>
          </cell>
          <cell r="B841">
            <v>20</v>
          </cell>
          <cell r="C841">
            <v>2</v>
          </cell>
          <cell r="D841" t="str">
            <v>ตาก</v>
          </cell>
          <cell r="E841" t="str">
            <v>10723</v>
          </cell>
          <cell r="F841" t="str">
            <v>รพ.แม่สอด</v>
          </cell>
          <cell r="G841">
            <v>152890058.30669528</v>
          </cell>
          <cell r="H841">
            <v>194315</v>
          </cell>
          <cell r="I841">
            <v>786.81552276816137</v>
          </cell>
        </row>
        <row r="842">
          <cell r="A842" t="str">
            <v>รพท.S</v>
          </cell>
          <cell r="B842">
            <v>21</v>
          </cell>
          <cell r="C842">
            <v>7</v>
          </cell>
          <cell r="D842" t="str">
            <v>กาฬสินธุ์</v>
          </cell>
          <cell r="E842" t="str">
            <v>10709</v>
          </cell>
          <cell r="F842" t="str">
            <v>รพ.กาฬสินธุ์</v>
          </cell>
          <cell r="G842">
            <v>150081518.65441704</v>
          </cell>
          <cell r="H842">
            <v>190276</v>
          </cell>
          <cell r="I842">
            <v>788.75695649696775</v>
          </cell>
        </row>
        <row r="843">
          <cell r="A843" t="str">
            <v>รพท.S</v>
          </cell>
          <cell r="B843">
            <v>22</v>
          </cell>
          <cell r="C843">
            <v>12</v>
          </cell>
          <cell r="D843" t="str">
            <v>สงขลา</v>
          </cell>
          <cell r="E843" t="str">
            <v>10745</v>
          </cell>
          <cell r="F843" t="str">
            <v>รพ.สงขลา</v>
          </cell>
          <cell r="G843">
            <v>264660876.47886026</v>
          </cell>
          <cell r="H843">
            <v>334138</v>
          </cell>
          <cell r="I843">
            <v>792.07057107799847</v>
          </cell>
        </row>
        <row r="844">
          <cell r="A844" t="str">
            <v>รพท.S</v>
          </cell>
          <cell r="B844">
            <v>23</v>
          </cell>
          <cell r="C844">
            <v>2</v>
          </cell>
          <cell r="D844" t="str">
            <v>ตาก</v>
          </cell>
          <cell r="E844" t="str">
            <v>10722</v>
          </cell>
          <cell r="F844" t="str">
            <v>รพ.สมเด็จพระเจ้าตากสินมหาราช</v>
          </cell>
          <cell r="G844">
            <v>139582509.80101046</v>
          </cell>
          <cell r="H844">
            <v>175106</v>
          </cell>
          <cell r="I844">
            <v>797.13150777820556</v>
          </cell>
        </row>
        <row r="845">
          <cell r="A845" t="str">
            <v>รพท.S</v>
          </cell>
          <cell r="B845">
            <v>24</v>
          </cell>
          <cell r="C845">
            <v>8</v>
          </cell>
          <cell r="D845" t="str">
            <v>เลย</v>
          </cell>
          <cell r="E845" t="str">
            <v>10705</v>
          </cell>
          <cell r="F845" t="str">
            <v>รพ.เลย</v>
          </cell>
          <cell r="G845">
            <v>175777216.04165965</v>
          </cell>
          <cell r="H845">
            <v>217616</v>
          </cell>
          <cell r="I845">
            <v>807.74031340370038</v>
          </cell>
        </row>
        <row r="846">
          <cell r="A846" t="str">
            <v>รพท.S</v>
          </cell>
          <cell r="B846">
            <v>25</v>
          </cell>
          <cell r="C846">
            <v>1</v>
          </cell>
          <cell r="D846" t="str">
            <v>ลำพูน</v>
          </cell>
          <cell r="E846" t="str">
            <v>10714</v>
          </cell>
          <cell r="F846" t="str">
            <v>รพ.ลำพูน</v>
          </cell>
          <cell r="G846">
            <v>181170390.79455775</v>
          </cell>
          <cell r="H846">
            <v>223231</v>
          </cell>
          <cell r="I846">
            <v>811.58257945606908</v>
          </cell>
        </row>
        <row r="847">
          <cell r="A847" t="str">
            <v>รพท.S</v>
          </cell>
          <cell r="B847">
            <v>26</v>
          </cell>
          <cell r="C847">
            <v>3</v>
          </cell>
          <cell r="D847" t="str">
            <v>พิจิตร</v>
          </cell>
          <cell r="E847" t="str">
            <v>10726</v>
          </cell>
          <cell r="F847" t="str">
            <v>รพ.พิจิตร</v>
          </cell>
          <cell r="G847">
            <v>170079942.85392129</v>
          </cell>
          <cell r="H847">
            <v>206789</v>
          </cell>
          <cell r="I847">
            <v>822.48060996436607</v>
          </cell>
        </row>
        <row r="848">
          <cell r="A848" t="str">
            <v>รพท.S</v>
          </cell>
          <cell r="B848">
            <v>27</v>
          </cell>
          <cell r="C848">
            <v>8</v>
          </cell>
          <cell r="D848" t="str">
            <v>หนองบัวลำภู</v>
          </cell>
          <cell r="E848" t="str">
            <v>10704</v>
          </cell>
          <cell r="F848" t="str">
            <v>รพ.หนองบัวลำภู</v>
          </cell>
          <cell r="G848">
            <v>107456675.91619955</v>
          </cell>
          <cell r="H848">
            <v>130558</v>
          </cell>
          <cell r="I848">
            <v>823.0570008440659</v>
          </cell>
        </row>
        <row r="849">
          <cell r="A849" t="str">
            <v>รพท.S</v>
          </cell>
          <cell r="B849">
            <v>28</v>
          </cell>
          <cell r="C849">
            <v>6</v>
          </cell>
          <cell r="D849" t="str">
            <v>ตราด</v>
          </cell>
          <cell r="E849" t="str">
            <v>10696</v>
          </cell>
          <cell r="F849" t="str">
            <v>รพ.ตราด</v>
          </cell>
          <cell r="G849">
            <v>133771280.39336145</v>
          </cell>
          <cell r="H849">
            <v>162049</v>
          </cell>
          <cell r="I849">
            <v>825.49895644750325</v>
          </cell>
        </row>
        <row r="850">
          <cell r="A850" t="str">
            <v>รพท.S</v>
          </cell>
          <cell r="B850">
            <v>29</v>
          </cell>
          <cell r="C850">
            <v>8</v>
          </cell>
          <cell r="D850" t="str">
            <v>บึงกาฬ</v>
          </cell>
          <cell r="E850" t="str">
            <v>11040</v>
          </cell>
          <cell r="F850" t="str">
            <v>รพ.บึงกาฬ</v>
          </cell>
          <cell r="G850">
            <v>81372201.068049595</v>
          </cell>
          <cell r="H850">
            <v>97943</v>
          </cell>
          <cell r="I850">
            <v>830.81180960405129</v>
          </cell>
        </row>
        <row r="851">
          <cell r="A851" t="str">
            <v>รพท.S</v>
          </cell>
          <cell r="B851">
            <v>30</v>
          </cell>
          <cell r="C851">
            <v>11</v>
          </cell>
          <cell r="D851" t="str">
            <v>พังงา</v>
          </cell>
          <cell r="E851" t="str">
            <v>10739</v>
          </cell>
          <cell r="F851" t="str">
            <v>รพ.พังงา</v>
          </cell>
          <cell r="G851">
            <v>107748913.62550484</v>
          </cell>
          <cell r="H851">
            <v>128589</v>
          </cell>
          <cell r="I851">
            <v>837.93258852238398</v>
          </cell>
        </row>
        <row r="852">
          <cell r="A852" t="str">
            <v>รพท.S</v>
          </cell>
          <cell r="B852">
            <v>31</v>
          </cell>
          <cell r="C852">
            <v>2</v>
          </cell>
          <cell r="D852" t="str">
            <v>เพชรบูรณ์</v>
          </cell>
          <cell r="E852" t="str">
            <v>10727</v>
          </cell>
          <cell r="F852" t="str">
            <v>รพ.เพชรบูรณ์</v>
          </cell>
          <cell r="G852">
            <v>169570541.31609046</v>
          </cell>
          <cell r="H852">
            <v>202266</v>
          </cell>
          <cell r="I852">
            <v>838.3541540154572</v>
          </cell>
        </row>
        <row r="853">
          <cell r="A853" t="str">
            <v>รพท.S</v>
          </cell>
          <cell r="B853">
            <v>32</v>
          </cell>
          <cell r="C853">
            <v>11</v>
          </cell>
          <cell r="D853" t="str">
            <v>กระบี่</v>
          </cell>
          <cell r="E853" t="str">
            <v>10738</v>
          </cell>
          <cell r="F853" t="str">
            <v>รพ.กระบี่</v>
          </cell>
          <cell r="G853">
            <v>114503325.96363838</v>
          </cell>
          <cell r="H853">
            <v>135488</v>
          </cell>
          <cell r="I853">
            <v>845.11784042600368</v>
          </cell>
        </row>
        <row r="854">
          <cell r="A854" t="str">
            <v>รพท.S</v>
          </cell>
          <cell r="B854">
            <v>33</v>
          </cell>
          <cell r="C854">
            <v>8</v>
          </cell>
          <cell r="D854" t="str">
            <v>นครพนม</v>
          </cell>
          <cell r="E854" t="str">
            <v>10711</v>
          </cell>
          <cell r="F854" t="str">
            <v>รพ.นครพนม</v>
          </cell>
          <cell r="G854">
            <v>138202811.62996474</v>
          </cell>
          <cell r="H854">
            <v>161353</v>
          </cell>
          <cell r="I854">
            <v>856.52458665140864</v>
          </cell>
        </row>
        <row r="855">
          <cell r="A855" t="str">
            <v>รพท.S</v>
          </cell>
          <cell r="B855">
            <v>34</v>
          </cell>
          <cell r="C855">
            <v>3</v>
          </cell>
          <cell r="D855" t="str">
            <v>กำแพงเพชร</v>
          </cell>
          <cell r="E855" t="str">
            <v>10721</v>
          </cell>
          <cell r="F855" t="str">
            <v>รพ.กำแพงเพชร</v>
          </cell>
          <cell r="G855">
            <v>178398880.15242255</v>
          </cell>
          <cell r="H855">
            <v>203289</v>
          </cell>
          <cell r="I855">
            <v>877.56287921344756</v>
          </cell>
        </row>
        <row r="856">
          <cell r="A856" t="str">
            <v>รพท.S</v>
          </cell>
          <cell r="B856">
            <v>35</v>
          </cell>
          <cell r="C856">
            <v>12</v>
          </cell>
          <cell r="D856" t="str">
            <v>พัทลุง</v>
          </cell>
          <cell r="E856" t="str">
            <v>10747</v>
          </cell>
          <cell r="F856" t="str">
            <v>รพ.พัทลุง</v>
          </cell>
          <cell r="G856">
            <v>191932736.70556137</v>
          </cell>
          <cell r="H856">
            <v>209855</v>
          </cell>
          <cell r="I856">
            <v>914.59692028096242</v>
          </cell>
        </row>
        <row r="857">
          <cell r="A857" t="str">
            <v>รพท.S</v>
          </cell>
          <cell r="B857">
            <v>36</v>
          </cell>
          <cell r="C857">
            <v>4</v>
          </cell>
          <cell r="D857" t="str">
            <v>สิงห์บุรี</v>
          </cell>
          <cell r="E857" t="str">
            <v>10692</v>
          </cell>
          <cell r="F857" t="str">
            <v>รพ.สิงห์บุรี</v>
          </cell>
          <cell r="G857">
            <v>141090793.55033743</v>
          </cell>
          <cell r="H857">
            <v>149954</v>
          </cell>
          <cell r="I857">
            <v>940.89383111045674</v>
          </cell>
        </row>
        <row r="858">
          <cell r="A858" t="str">
            <v>รพท.S</v>
          </cell>
          <cell r="B858">
            <v>37</v>
          </cell>
          <cell r="C858">
            <v>10</v>
          </cell>
          <cell r="D858" t="str">
            <v>อำนาจเจริญ</v>
          </cell>
          <cell r="E858" t="str">
            <v>10703</v>
          </cell>
          <cell r="F858" t="str">
            <v>รพ.อำนาจเจริญ</v>
          </cell>
          <cell r="G858">
            <v>181958854.00692084</v>
          </cell>
          <cell r="H858">
            <v>193020</v>
          </cell>
          <cell r="I858">
            <v>942.69430114454894</v>
          </cell>
        </row>
        <row r="859">
          <cell r="A859" t="str">
            <v>รพท.S</v>
          </cell>
          <cell r="B859">
            <v>38</v>
          </cell>
          <cell r="C859">
            <v>1</v>
          </cell>
          <cell r="D859" t="str">
            <v>น่าน</v>
          </cell>
          <cell r="E859" t="str">
            <v>10716</v>
          </cell>
          <cell r="F859" t="str">
            <v>รพ.น่าน</v>
          </cell>
          <cell r="G859">
            <v>176451676.5969815</v>
          </cell>
          <cell r="H859">
            <v>186715</v>
          </cell>
          <cell r="I859">
            <v>945.03214308963663</v>
          </cell>
        </row>
        <row r="860">
          <cell r="A860" t="str">
            <v>รพท.S</v>
          </cell>
          <cell r="B860">
            <v>39</v>
          </cell>
          <cell r="C860">
            <v>5</v>
          </cell>
          <cell r="D860" t="str">
            <v>สมุทรสงคราม</v>
          </cell>
          <cell r="E860" t="str">
            <v>10735</v>
          </cell>
          <cell r="F860" t="str">
            <v>รพ.สมเด็จพระพุทธเลิศหล้า</v>
          </cell>
          <cell r="G860">
            <v>162718497.37290755</v>
          </cell>
          <cell r="H860">
            <v>167661</v>
          </cell>
          <cell r="I860">
            <v>970.52085680574226</v>
          </cell>
        </row>
        <row r="861">
          <cell r="A861" t="str">
            <v>รพท.S</v>
          </cell>
          <cell r="B861">
            <v>40</v>
          </cell>
          <cell r="C861">
            <v>1</v>
          </cell>
          <cell r="D861" t="str">
            <v>แพร่</v>
          </cell>
          <cell r="E861" t="str">
            <v>10715</v>
          </cell>
          <cell r="F861" t="str">
            <v>รพ.แพร่</v>
          </cell>
          <cell r="G861">
            <v>260727464.7921564</v>
          </cell>
          <cell r="H861">
            <v>263810</v>
          </cell>
          <cell r="I861">
            <v>988.31532084514004</v>
          </cell>
        </row>
        <row r="862">
          <cell r="A862" t="str">
            <v>รพท.S</v>
          </cell>
          <cell r="B862">
            <v>41</v>
          </cell>
          <cell r="C862">
            <v>1</v>
          </cell>
          <cell r="D862" t="str">
            <v>แม่ฮ่องสอน</v>
          </cell>
          <cell r="E862" t="str">
            <v>10719</v>
          </cell>
          <cell r="F862" t="str">
            <v>รพ.ศรีสังวาลย์</v>
          </cell>
          <cell r="G862">
            <v>69313527.080135554</v>
          </cell>
          <cell r="H862">
            <v>68921</v>
          </cell>
          <cell r="I862">
            <v>1005.6953189903738</v>
          </cell>
        </row>
        <row r="863">
          <cell r="A863" t="str">
            <v>รพท.S</v>
          </cell>
          <cell r="B863">
            <v>42</v>
          </cell>
          <cell r="C863">
            <v>5</v>
          </cell>
          <cell r="D863" t="str">
            <v>กาญจนบุรี</v>
          </cell>
          <cell r="E863" t="str">
            <v>10731</v>
          </cell>
          <cell r="F863" t="str">
            <v>รพ.พหลพลพยุหเสนา</v>
          </cell>
          <cell r="G863">
            <v>260884652.27043709</v>
          </cell>
          <cell r="H863">
            <v>258764</v>
          </cell>
          <cell r="I863">
            <v>1008.195314148943</v>
          </cell>
        </row>
        <row r="864">
          <cell r="A864" t="str">
            <v>รพท.S</v>
          </cell>
          <cell r="B864">
            <v>43</v>
          </cell>
          <cell r="C864">
            <v>1</v>
          </cell>
          <cell r="D864" t="str">
            <v>พะเยา</v>
          </cell>
          <cell r="E864" t="str">
            <v>10717</v>
          </cell>
          <cell r="F864" t="str">
            <v>รพ.พะเยา</v>
          </cell>
          <cell r="G864">
            <v>229974472.08401161</v>
          </cell>
          <cell r="H864">
            <v>222382</v>
          </cell>
          <cell r="I864">
            <v>1034.1415765844881</v>
          </cell>
        </row>
        <row r="865">
          <cell r="A865" t="str">
            <v>รพท.S</v>
          </cell>
          <cell r="B865">
            <v>44</v>
          </cell>
          <cell r="C865">
            <v>10</v>
          </cell>
          <cell r="D865" t="str">
            <v>ศรีสะเกษ</v>
          </cell>
          <cell r="E865" t="str">
            <v>10700</v>
          </cell>
          <cell r="F865" t="str">
            <v>รพ.ศรีสะเกษ</v>
          </cell>
          <cell r="G865">
            <v>258094828.70048687</v>
          </cell>
          <cell r="H865">
            <v>249228</v>
          </cell>
          <cell r="I865">
            <v>1035.5771771249092</v>
          </cell>
        </row>
        <row r="866">
          <cell r="A866" t="str">
            <v>รพท.S</v>
          </cell>
          <cell r="B866">
            <v>45</v>
          </cell>
          <cell r="C866">
            <v>11</v>
          </cell>
          <cell r="D866" t="str">
            <v>ชุมพร</v>
          </cell>
          <cell r="E866" t="str">
            <v>10744</v>
          </cell>
          <cell r="F866" t="str">
            <v>รพ.ชุมพรเขตรอุดมศักดิ์</v>
          </cell>
          <cell r="G866">
            <v>186467480.46298018</v>
          </cell>
          <cell r="H866">
            <v>159245</v>
          </cell>
          <cell r="I866">
            <v>1170.9471598039511</v>
          </cell>
        </row>
        <row r="867">
          <cell r="A867" t="str">
            <v>รพท.S</v>
          </cell>
          <cell r="B867">
            <v>46</v>
          </cell>
          <cell r="C867">
            <v>5</v>
          </cell>
          <cell r="D867" t="str">
            <v>ประจวบคีรีขันธ์</v>
          </cell>
          <cell r="E867" t="str">
            <v>11320</v>
          </cell>
          <cell r="F867" t="str">
            <v>รพ.หัวหิน</v>
          </cell>
          <cell r="G867">
            <v>257301595.2586697</v>
          </cell>
          <cell r="H867">
            <v>194093</v>
          </cell>
          <cell r="I867">
            <v>1325.6613853084332</v>
          </cell>
        </row>
        <row r="868">
          <cell r="A868" t="str">
            <v xml:space="preserve">รพท.S </v>
          </cell>
          <cell r="G868">
            <v>7155951044.2160101</v>
          </cell>
          <cell r="H868">
            <v>8788908</v>
          </cell>
          <cell r="I868">
            <v>817.14483444419125</v>
          </cell>
          <cell r="J868">
            <v>157.07818763678185</v>
          </cell>
        </row>
        <row r="869">
          <cell r="A869" t="str">
            <v>รพศ.เตียงจริง&lt;1000</v>
          </cell>
          <cell r="B869">
            <v>1</v>
          </cell>
          <cell r="C869">
            <v>5</v>
          </cell>
          <cell r="D869" t="str">
            <v>นครปฐม</v>
          </cell>
          <cell r="E869" t="str">
            <v>10679</v>
          </cell>
          <cell r="F869" t="str">
            <v>รพ.นครปฐม</v>
          </cell>
          <cell r="G869">
            <v>292298607.38718516</v>
          </cell>
          <cell r="H869">
            <v>448278</v>
          </cell>
          <cell r="I869">
            <v>652.04762979040947</v>
          </cell>
        </row>
        <row r="870">
          <cell r="A870" t="str">
            <v>รพศ.เตียงจริง&lt;1000</v>
          </cell>
          <cell r="B870">
            <v>2</v>
          </cell>
          <cell r="C870">
            <v>11</v>
          </cell>
          <cell r="D870" t="str">
            <v>ภูเก็ต</v>
          </cell>
          <cell r="E870" t="str">
            <v>10741</v>
          </cell>
          <cell r="F870" t="str">
            <v>รพ.วชิระภูเก็ต</v>
          </cell>
          <cell r="G870">
            <v>351824439.35966539</v>
          </cell>
          <cell r="H870">
            <v>494655</v>
          </cell>
          <cell r="I870">
            <v>711.25216435629966</v>
          </cell>
        </row>
        <row r="871">
          <cell r="A871" t="str">
            <v>รพศ.เตียงจริง&lt;1000</v>
          </cell>
          <cell r="B871">
            <v>3</v>
          </cell>
          <cell r="C871">
            <v>4</v>
          </cell>
          <cell r="D871" t="str">
            <v>พระนครศรีอยุธยา</v>
          </cell>
          <cell r="E871" t="str">
            <v>10660</v>
          </cell>
          <cell r="F871" t="str">
            <v>รพ.พระนครศรีอยุธยา</v>
          </cell>
          <cell r="G871">
            <v>205118558.91105661</v>
          </cell>
          <cell r="H871">
            <v>281320</v>
          </cell>
          <cell r="I871">
            <v>729.12895958714842</v>
          </cell>
        </row>
        <row r="872">
          <cell r="A872" t="str">
            <v>รพศ.เตียงจริง&lt;1000</v>
          </cell>
          <cell r="B872">
            <v>4</v>
          </cell>
          <cell r="C872">
            <v>5</v>
          </cell>
          <cell r="D872" t="str">
            <v>สุพรรณบุรี</v>
          </cell>
          <cell r="E872" t="str">
            <v>10678</v>
          </cell>
          <cell r="F872" t="str">
            <v>รพ.เจ้าพระยายมราช</v>
          </cell>
          <cell r="G872">
            <v>278777888.00050068</v>
          </cell>
          <cell r="H872">
            <v>375881</v>
          </cell>
          <cell r="I872">
            <v>741.66528236463319</v>
          </cell>
        </row>
        <row r="873">
          <cell r="A873" t="str">
            <v>รพศ.เตียงจริง&lt;1000</v>
          </cell>
          <cell r="B873">
            <v>5</v>
          </cell>
          <cell r="C873">
            <v>12</v>
          </cell>
          <cell r="D873" t="str">
            <v>ยะลา</v>
          </cell>
          <cell r="E873" t="str">
            <v>10684</v>
          </cell>
          <cell r="F873" t="str">
            <v>รพ.ยะลา</v>
          </cell>
          <cell r="G873">
            <v>224789871.42939916</v>
          </cell>
          <cell r="H873">
            <v>281547</v>
          </cell>
          <cell r="I873">
            <v>798.4097554916201</v>
          </cell>
        </row>
        <row r="874">
          <cell r="A874" t="str">
            <v>รพศ.เตียงจริง&lt;1000</v>
          </cell>
          <cell r="B874">
            <v>6</v>
          </cell>
          <cell r="C874">
            <v>4</v>
          </cell>
          <cell r="D874" t="str">
            <v>สระบุรี</v>
          </cell>
          <cell r="E874" t="str">
            <v>10661</v>
          </cell>
          <cell r="F874" t="str">
            <v>รพ.สระบุรี</v>
          </cell>
          <cell r="G874">
            <v>352632035.98191243</v>
          </cell>
          <cell r="H874">
            <v>433252</v>
          </cell>
          <cell r="I874">
            <v>813.91900321732487</v>
          </cell>
        </row>
        <row r="875">
          <cell r="A875" t="str">
            <v>รพศ.เตียงจริง&lt;1000</v>
          </cell>
          <cell r="B875">
            <v>7</v>
          </cell>
          <cell r="C875">
            <v>1</v>
          </cell>
          <cell r="D875" t="str">
            <v>ลำปาง</v>
          </cell>
          <cell r="E875" t="str">
            <v>10672</v>
          </cell>
          <cell r="F875" t="str">
            <v>รพ.ลำปาง</v>
          </cell>
          <cell r="G875">
            <v>357519665.6079222</v>
          </cell>
          <cell r="H875">
            <v>426796</v>
          </cell>
          <cell r="I875">
            <v>837.68279367173591</v>
          </cell>
        </row>
        <row r="876">
          <cell r="A876" t="str">
            <v>รพศ.เตียงจริง&lt;1000</v>
          </cell>
          <cell r="B876">
            <v>8</v>
          </cell>
          <cell r="C876">
            <v>6</v>
          </cell>
          <cell r="D876" t="str">
            <v>จันทบุรี</v>
          </cell>
          <cell r="E876" t="str">
            <v>10664</v>
          </cell>
          <cell r="F876" t="str">
            <v>รพ.พระปกเกล้า</v>
          </cell>
          <cell r="G876">
            <v>281384691.72069919</v>
          </cell>
          <cell r="H876">
            <v>335352</v>
          </cell>
          <cell r="I876">
            <v>839.07265118651208</v>
          </cell>
        </row>
        <row r="877">
          <cell r="A877" t="str">
            <v>รพศ.เตียงจริง&lt;1000</v>
          </cell>
          <cell r="B877">
            <v>9</v>
          </cell>
          <cell r="C877">
            <v>2</v>
          </cell>
          <cell r="D877" t="str">
            <v>อุตรดิตถ์</v>
          </cell>
          <cell r="E877" t="str">
            <v>10673</v>
          </cell>
          <cell r="F877" t="str">
            <v>รพ.อุตรดิตถ์</v>
          </cell>
          <cell r="G877">
            <v>281634707.55373317</v>
          </cell>
          <cell r="H877">
            <v>328541</v>
          </cell>
          <cell r="I877">
            <v>857.22849675910516</v>
          </cell>
        </row>
        <row r="878">
          <cell r="A878" t="str">
            <v>รพศ.เตียงจริง&lt;1000</v>
          </cell>
          <cell r="B878">
            <v>10</v>
          </cell>
          <cell r="C878">
            <v>6</v>
          </cell>
          <cell r="D878" t="str">
            <v>ปราจีนบุรี</v>
          </cell>
          <cell r="E878" t="str">
            <v>10665</v>
          </cell>
          <cell r="F878" t="str">
            <v>รพ.เจ้าพระยาอภัยภูเบศร</v>
          </cell>
          <cell r="G878">
            <v>181191792.00293359</v>
          </cell>
          <cell r="H878">
            <v>208526</v>
          </cell>
          <cell r="I878">
            <v>868.91702714737539</v>
          </cell>
        </row>
        <row r="879">
          <cell r="A879" t="str">
            <v>รพศ.เตียงจริง&lt;1000</v>
          </cell>
          <cell r="B879">
            <v>11</v>
          </cell>
          <cell r="C879">
            <v>6</v>
          </cell>
          <cell r="D879" t="str">
            <v>ชลบุรี</v>
          </cell>
          <cell r="E879" t="str">
            <v>10662</v>
          </cell>
          <cell r="F879" t="str">
            <v>รพ.ชลบุรี</v>
          </cell>
          <cell r="G879">
            <v>483181500.57506132</v>
          </cell>
          <cell r="H879">
            <v>545506</v>
          </cell>
          <cell r="I879">
            <v>885.7491953801815</v>
          </cell>
        </row>
        <row r="880">
          <cell r="A880" t="str">
            <v>รพศ.เตียงจริง&lt;1000</v>
          </cell>
          <cell r="B880">
            <v>12</v>
          </cell>
          <cell r="C880">
            <v>8</v>
          </cell>
          <cell r="D880" t="str">
            <v>สกลนคร</v>
          </cell>
          <cell r="E880" t="str">
            <v>10710</v>
          </cell>
          <cell r="F880" t="str">
            <v>รพ.สกลนคร</v>
          </cell>
          <cell r="G880">
            <v>299457719.1814453</v>
          </cell>
          <cell r="H880">
            <v>336562</v>
          </cell>
          <cell r="I880">
            <v>889.75499070437331</v>
          </cell>
        </row>
        <row r="881">
          <cell r="A881" t="str">
            <v>รพศ.เตียงจริง&lt;1000</v>
          </cell>
          <cell r="B881">
            <v>13</v>
          </cell>
          <cell r="C881">
            <v>12</v>
          </cell>
          <cell r="D881" t="str">
            <v>สงขลา</v>
          </cell>
          <cell r="E881" t="str">
            <v>10682</v>
          </cell>
          <cell r="F881" t="str">
            <v>รพ.หาดใหญ่</v>
          </cell>
          <cell r="G881">
            <v>467190768.52640724</v>
          </cell>
          <cell r="H881">
            <v>503546</v>
          </cell>
          <cell r="I881">
            <v>927.80156833021658</v>
          </cell>
        </row>
        <row r="882">
          <cell r="A882" t="str">
            <v>รพศ.เตียงจริง&lt;1000</v>
          </cell>
          <cell r="B882">
            <v>14</v>
          </cell>
          <cell r="C882">
            <v>12</v>
          </cell>
          <cell r="D882" t="str">
            <v>ตรัง</v>
          </cell>
          <cell r="E882" t="str">
            <v>10683</v>
          </cell>
          <cell r="F882" t="str">
            <v>รพ.ตรัง</v>
          </cell>
          <cell r="G882">
            <v>258289689.94468403</v>
          </cell>
          <cell r="H882">
            <v>266645</v>
          </cell>
          <cell r="I882">
            <v>968.66504132717296</v>
          </cell>
        </row>
        <row r="883">
          <cell r="A883" t="str">
            <v>รพศ.เตียงจริง&lt;1000</v>
          </cell>
          <cell r="B883">
            <v>15</v>
          </cell>
          <cell r="C883">
            <v>7</v>
          </cell>
          <cell r="D883" t="str">
            <v>ขอนแก่น</v>
          </cell>
          <cell r="E883" t="str">
            <v>10670</v>
          </cell>
          <cell r="F883" t="str">
            <v>รพ.ขอนแก่น</v>
          </cell>
          <cell r="G883">
            <v>424479440.96365476</v>
          </cell>
          <cell r="H883">
            <v>429043</v>
          </cell>
          <cell r="I883">
            <v>989.36339938806771</v>
          </cell>
        </row>
        <row r="884">
          <cell r="A884" t="str">
            <v>รพศ.เตียงจริง&lt;1000</v>
          </cell>
          <cell r="B884">
            <v>16</v>
          </cell>
          <cell r="C884">
            <v>1</v>
          </cell>
          <cell r="D884" t="str">
            <v>เชียงใหม่</v>
          </cell>
          <cell r="E884" t="str">
            <v>10713</v>
          </cell>
          <cell r="F884" t="str">
            <v>รพ.นครพิงค์</v>
          </cell>
          <cell r="G884">
            <v>305213311.59675962</v>
          </cell>
          <cell r="H884">
            <v>308089</v>
          </cell>
          <cell r="I884">
            <v>990.66604648903274</v>
          </cell>
        </row>
        <row r="885">
          <cell r="A885" t="str">
            <v>รพศ.เตียงจริง&lt;1000</v>
          </cell>
          <cell r="B885">
            <v>17</v>
          </cell>
          <cell r="C885">
            <v>5</v>
          </cell>
          <cell r="D885" t="str">
            <v>ราชบุรี</v>
          </cell>
          <cell r="E885" t="str">
            <v>10677</v>
          </cell>
          <cell r="F885" t="str">
            <v>รพ.ราชบุรี</v>
          </cell>
          <cell r="G885">
            <v>519192310.46153843</v>
          </cell>
          <cell r="H885">
            <v>488448</v>
          </cell>
          <cell r="I885">
            <v>1062.9428525892999</v>
          </cell>
        </row>
        <row r="886">
          <cell r="A886" t="str">
            <v>รพศ.เตียงจริง&lt;1000</v>
          </cell>
          <cell r="B886">
            <v>18</v>
          </cell>
          <cell r="C886">
            <v>9</v>
          </cell>
          <cell r="D886" t="str">
            <v>บุรีรัมย์</v>
          </cell>
          <cell r="E886" t="str">
            <v>10667</v>
          </cell>
          <cell r="F886" t="str">
            <v>รพ.บุรีรัมย์</v>
          </cell>
          <cell r="G886">
            <v>309101422.24642718</v>
          </cell>
          <cell r="H886">
            <v>282344</v>
          </cell>
          <cell r="I886">
            <v>1094.7688714703595</v>
          </cell>
        </row>
        <row r="887">
          <cell r="A887" t="str">
            <v>รพศ.เตียงจริง&lt;1000</v>
          </cell>
          <cell r="B887">
            <v>19</v>
          </cell>
          <cell r="C887">
            <v>1</v>
          </cell>
          <cell r="D887" t="str">
            <v>เชียงราย</v>
          </cell>
          <cell r="E887" t="str">
            <v>10674</v>
          </cell>
          <cell r="F887" t="str">
            <v>รพ.เชียงรายประชานุเคราะห์</v>
          </cell>
          <cell r="G887">
            <v>510102808.36642778</v>
          </cell>
          <cell r="H887">
            <v>453646</v>
          </cell>
          <cell r="I887">
            <v>1124.4512425248492</v>
          </cell>
        </row>
        <row r="888">
          <cell r="A888" t="str">
            <v>รพศ.เตียงจริง&lt;1000</v>
          </cell>
          <cell r="B888">
            <v>20</v>
          </cell>
          <cell r="C888">
            <v>11</v>
          </cell>
          <cell r="D888" t="str">
            <v>สุราษฎร์ธานี</v>
          </cell>
          <cell r="E888" t="str">
            <v>10681</v>
          </cell>
          <cell r="F888" t="str">
            <v>รพ.สุราษฎร์ธานี</v>
          </cell>
          <cell r="G888">
            <v>463555162.65866977</v>
          </cell>
          <cell r="H888">
            <v>374153</v>
          </cell>
          <cell r="I888">
            <v>1238.9454652472912</v>
          </cell>
        </row>
        <row r="889">
          <cell r="A889" t="str">
            <v>รพศ.เตียงจริง&lt;1000</v>
          </cell>
          <cell r="B889">
            <v>21</v>
          </cell>
          <cell r="C889">
            <v>8</v>
          </cell>
          <cell r="D889" t="str">
            <v>อุดรธานี</v>
          </cell>
          <cell r="E889" t="str">
            <v>10671</v>
          </cell>
          <cell r="F889" t="str">
            <v>รพ.อุดรธานี</v>
          </cell>
          <cell r="G889">
            <v>408594667.63495332</v>
          </cell>
          <cell r="H889">
            <v>315722</v>
          </cell>
          <cell r="I889">
            <v>1294.1596329522597</v>
          </cell>
        </row>
        <row r="890">
          <cell r="A890" t="str">
            <v>รพศ.เตียงจริง&lt;1000</v>
          </cell>
          <cell r="B890">
            <v>22</v>
          </cell>
          <cell r="C890">
            <v>11</v>
          </cell>
          <cell r="D890" t="str">
            <v>นครศรีธรรมราช</v>
          </cell>
          <cell r="E890" t="str">
            <v>10680</v>
          </cell>
          <cell r="F890" t="str">
            <v>รพ.มหาราชนครศรีธรรมราช</v>
          </cell>
          <cell r="G890">
            <v>404662619.28617591</v>
          </cell>
          <cell r="H890">
            <v>310031</v>
          </cell>
          <cell r="I890">
            <v>1305.2327647434479</v>
          </cell>
        </row>
        <row r="891">
          <cell r="A891" t="str">
            <v>รพศ.เตียงจริง&lt;1000</v>
          </cell>
          <cell r="B891">
            <v>23</v>
          </cell>
          <cell r="C891">
            <v>9</v>
          </cell>
          <cell r="D891" t="str">
            <v>สุรินทร์</v>
          </cell>
          <cell r="E891" t="str">
            <v>10668</v>
          </cell>
          <cell r="F891" t="str">
            <v>รพ.สุรินทร์</v>
          </cell>
          <cell r="G891">
            <v>453569094.36524111</v>
          </cell>
          <cell r="H891">
            <v>342348</v>
          </cell>
          <cell r="I891">
            <v>1324.8773013578029</v>
          </cell>
        </row>
        <row r="892">
          <cell r="A892" t="str">
            <v>รพศ.เตียงจริง&lt;1000</v>
          </cell>
          <cell r="B892">
            <v>24</v>
          </cell>
          <cell r="C892">
            <v>3</v>
          </cell>
          <cell r="D892" t="str">
            <v>นครสวรรค์</v>
          </cell>
          <cell r="E892" t="str">
            <v>10675</v>
          </cell>
          <cell r="F892" t="str">
            <v>รพ.สวรรค์ประชารักษ์</v>
          </cell>
          <cell r="G892">
            <v>461555494.70184201</v>
          </cell>
          <cell r="H892">
            <v>251780</v>
          </cell>
          <cell r="I892">
            <v>1833.1698097618635</v>
          </cell>
        </row>
        <row r="893">
          <cell r="A893" t="str">
            <v>รพศ.เตียงจริง&lt;1000</v>
          </cell>
          <cell r="B893">
            <v>25</v>
          </cell>
          <cell r="C893">
            <v>6</v>
          </cell>
          <cell r="D893" t="str">
            <v>ระยอง</v>
          </cell>
          <cell r="E893" t="str">
            <v>10663</v>
          </cell>
          <cell r="F893" t="str">
            <v>รพ.ระยอง</v>
          </cell>
          <cell r="G893">
            <v>483809173.51302803</v>
          </cell>
          <cell r="H893">
            <v>258630</v>
          </cell>
          <cell r="I893">
            <v>1870.6614604377992</v>
          </cell>
        </row>
        <row r="894">
          <cell r="A894" t="str">
            <v xml:space="preserve">รพศ.เตียงจริง&lt;1000 </v>
          </cell>
          <cell r="G894">
            <v>9059127441.9773216</v>
          </cell>
          <cell r="H894">
            <v>9080641</v>
          </cell>
          <cell r="I894">
            <v>1026.0213362510474</v>
          </cell>
          <cell r="J894">
            <v>312.7362782860028</v>
          </cell>
        </row>
        <row r="895">
          <cell r="A895" t="str">
            <v>รพศ.เตียงจริง≥1000</v>
          </cell>
          <cell r="B895">
            <v>1</v>
          </cell>
          <cell r="C895">
            <v>9</v>
          </cell>
          <cell r="D895" t="str">
            <v>นครราชสีมา</v>
          </cell>
          <cell r="E895" t="str">
            <v>10666</v>
          </cell>
          <cell r="F895" t="str">
            <v>รพ.มหาราชนครราชสีมา</v>
          </cell>
          <cell r="G895">
            <v>539003205.95964789</v>
          </cell>
          <cell r="H895">
            <v>476817</v>
          </cell>
          <cell r="I895">
            <v>1130.4194396585019</v>
          </cell>
        </row>
        <row r="896">
          <cell r="A896" t="str">
            <v>รพศ.เตียงจริง≥1000</v>
          </cell>
          <cell r="B896">
            <v>2</v>
          </cell>
          <cell r="C896">
            <v>2</v>
          </cell>
          <cell r="D896" t="str">
            <v>พิษณุโลก</v>
          </cell>
          <cell r="E896" t="str">
            <v>10676</v>
          </cell>
          <cell r="F896" t="str">
            <v>รพ.พุทธชินราช</v>
          </cell>
          <cell r="G896">
            <v>516295236.52427477</v>
          </cell>
          <cell r="H896">
            <v>447867</v>
          </cell>
          <cell r="I896">
            <v>1152.7869580127019</v>
          </cell>
        </row>
        <row r="897">
          <cell r="A897" t="str">
            <v>รพศ.เตียงจริง≥1000</v>
          </cell>
          <cell r="B897">
            <v>3</v>
          </cell>
          <cell r="C897">
            <v>10</v>
          </cell>
          <cell r="D897" t="str">
            <v>อุบลราชธานี</v>
          </cell>
          <cell r="E897" t="str">
            <v>10669</v>
          </cell>
          <cell r="F897" t="str">
            <v>รพ.สรรพสิทธิประสงค์</v>
          </cell>
          <cell r="G897">
            <v>652280846.66736615</v>
          </cell>
          <cell r="H897">
            <v>476581</v>
          </cell>
          <cell r="I897">
            <v>1368.6673339209203</v>
          </cell>
        </row>
        <row r="898">
          <cell r="A898" t="str">
            <v xml:space="preserve">รพศ.เตียงจริง≥1000 </v>
          </cell>
          <cell r="G898">
            <v>1707579289.151289</v>
          </cell>
          <cell r="H898">
            <v>1401265</v>
          </cell>
          <cell r="I898">
            <v>1217.2912438640415</v>
          </cell>
          <cell r="J898">
            <v>131.57171789564913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22"/>
  <sheetViews>
    <sheetView tabSelected="1" zoomScale="120" zoomScaleNormal="120" workbookViewId="0">
      <selection activeCell="P11" sqref="P11"/>
    </sheetView>
  </sheetViews>
  <sheetFormatPr defaultRowHeight="12.75"/>
  <cols>
    <col min="1" max="1" width="2.625" style="176" customWidth="1"/>
    <col min="2" max="2" width="7.5" style="176" hidden="1" customWidth="1"/>
    <col min="3" max="3" width="4.125" style="176" customWidth="1"/>
    <col min="4" max="4" width="23.375" style="176" customWidth="1"/>
    <col min="5" max="5" width="20.375" style="176" customWidth="1"/>
    <col min="6" max="6" width="9.5" style="176" customWidth="1"/>
    <col min="7" max="9" width="9" style="175"/>
    <col min="10" max="10" width="9.875" style="175" bestFit="1" customWidth="1"/>
    <col min="11" max="11" width="9" style="175"/>
    <col min="12" max="12" width="9" style="175" customWidth="1"/>
    <col min="13" max="14" width="9" style="175"/>
    <col min="15" max="15" width="20.5" style="175" customWidth="1"/>
    <col min="16" max="48" width="9" style="175"/>
    <col min="49" max="16384" width="9" style="176"/>
  </cols>
  <sheetData>
    <row r="1" spans="1:48" ht="24.75" customHeight="1">
      <c r="A1" s="166" t="s">
        <v>2878</v>
      </c>
      <c r="B1" s="167"/>
      <c r="C1" s="167"/>
      <c r="D1" s="167"/>
      <c r="E1" s="167"/>
      <c r="F1" s="167"/>
      <c r="G1" s="168" t="s">
        <v>2879</v>
      </c>
      <c r="H1" s="169"/>
      <c r="I1" s="169"/>
      <c r="J1" s="170"/>
      <c r="K1" s="171" t="s">
        <v>2880</v>
      </c>
      <c r="L1" s="172"/>
      <c r="M1" s="172"/>
      <c r="N1" s="173"/>
      <c r="O1" s="174"/>
    </row>
    <row r="2" spans="1:48" ht="32.25" customHeight="1">
      <c r="A2" s="177" t="s">
        <v>2881</v>
      </c>
      <c r="B2" s="177" t="s">
        <v>2882</v>
      </c>
      <c r="C2" s="177" t="s">
        <v>2883</v>
      </c>
      <c r="D2" s="177" t="s">
        <v>2884</v>
      </c>
      <c r="E2" s="178" t="s">
        <v>2885</v>
      </c>
      <c r="F2" s="179"/>
      <c r="G2" s="180" t="s">
        <v>2886</v>
      </c>
      <c r="H2" s="181" t="s">
        <v>2887</v>
      </c>
      <c r="I2" s="180" t="s">
        <v>2888</v>
      </c>
      <c r="J2" s="182" t="s">
        <v>2887</v>
      </c>
      <c r="K2" s="180" t="s">
        <v>2889</v>
      </c>
      <c r="L2" s="181" t="s">
        <v>2887</v>
      </c>
      <c r="M2" s="180" t="s">
        <v>2890</v>
      </c>
      <c r="N2" s="182" t="s">
        <v>2887</v>
      </c>
    </row>
    <row r="3" spans="1:48" s="195" customFormat="1" ht="26.1" customHeight="1">
      <c r="A3" s="183">
        <v>4</v>
      </c>
      <c r="B3" s="184" t="s">
        <v>2891</v>
      </c>
      <c r="C3" s="185">
        <v>10660</v>
      </c>
      <c r="D3" s="186" t="s">
        <v>2892</v>
      </c>
      <c r="E3" s="187" t="s">
        <v>2864</v>
      </c>
      <c r="F3" s="188"/>
      <c r="G3" s="189">
        <v>736.87</v>
      </c>
      <c r="H3" s="190">
        <v>1293.5999999999999</v>
      </c>
      <c r="I3" s="191">
        <v>14467.114013305169</v>
      </c>
      <c r="J3" s="190">
        <v>15555.99</v>
      </c>
      <c r="K3" s="192">
        <v>729.12</v>
      </c>
      <c r="L3" s="193">
        <v>1338.75</v>
      </c>
      <c r="M3" s="194">
        <v>14991.73</v>
      </c>
      <c r="N3" s="193">
        <v>16166.78</v>
      </c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</row>
    <row r="4" spans="1:48" s="207" customFormat="1" ht="24.95" customHeight="1">
      <c r="A4" s="196">
        <v>4</v>
      </c>
      <c r="B4" s="197" t="s">
        <v>2891</v>
      </c>
      <c r="C4" s="198">
        <v>10688</v>
      </c>
      <c r="D4" s="199" t="s">
        <v>2893</v>
      </c>
      <c r="E4" s="200" t="s">
        <v>2894</v>
      </c>
      <c r="F4" s="201"/>
      <c r="G4" s="202">
        <v>745.30468813538118</v>
      </c>
      <c r="H4" s="203">
        <v>1046.23</v>
      </c>
      <c r="I4" s="204">
        <v>15873.891359243482</v>
      </c>
      <c r="J4" s="203">
        <v>21199.26</v>
      </c>
      <c r="K4" s="205">
        <v>739.64</v>
      </c>
      <c r="L4" s="206">
        <v>902.2</v>
      </c>
      <c r="M4" s="205">
        <v>16408.84</v>
      </c>
      <c r="N4" s="206">
        <v>22231.23</v>
      </c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</row>
    <row r="5" spans="1:48" s="220" customFormat="1" ht="24.95" customHeight="1">
      <c r="A5" s="208">
        <v>4</v>
      </c>
      <c r="B5" s="209" t="s">
        <v>2891</v>
      </c>
      <c r="C5" s="210">
        <v>10772</v>
      </c>
      <c r="D5" s="211" t="s">
        <v>2895</v>
      </c>
      <c r="E5" s="212" t="s">
        <v>2868</v>
      </c>
      <c r="F5" s="213"/>
      <c r="G5" s="214">
        <v>639.0149466612703</v>
      </c>
      <c r="H5" s="215">
        <v>784.49</v>
      </c>
      <c r="I5" s="216">
        <v>16746.440539653649</v>
      </c>
      <c r="J5" s="215">
        <v>17151</v>
      </c>
      <c r="K5" s="217">
        <v>621.21</v>
      </c>
      <c r="L5" s="218">
        <v>782.18</v>
      </c>
      <c r="M5" s="219">
        <v>15970.69</v>
      </c>
      <c r="N5" s="218">
        <v>18245.02</v>
      </c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</row>
    <row r="6" spans="1:48" s="220" customFormat="1" ht="24.95" customHeight="1">
      <c r="A6" s="221">
        <v>4</v>
      </c>
      <c r="B6" s="222" t="s">
        <v>2891</v>
      </c>
      <c r="C6" s="223">
        <v>10777</v>
      </c>
      <c r="D6" s="224" t="s">
        <v>2896</v>
      </c>
      <c r="E6" s="225" t="s">
        <v>2869</v>
      </c>
      <c r="F6" s="226"/>
      <c r="G6" s="227">
        <v>656.89033632995631</v>
      </c>
      <c r="H6" s="228">
        <v>968.97</v>
      </c>
      <c r="I6" s="229">
        <v>20315.932618294621</v>
      </c>
      <c r="J6" s="228">
        <v>17576.310000000001</v>
      </c>
      <c r="K6" s="230">
        <v>660.98</v>
      </c>
      <c r="L6" s="231">
        <v>727.44</v>
      </c>
      <c r="M6" s="232">
        <v>18789.830000000002</v>
      </c>
      <c r="N6" s="233">
        <v>16649.02</v>
      </c>
      <c r="O6" s="175" t="s">
        <v>2897</v>
      </c>
      <c r="P6" s="175" t="s">
        <v>2898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</row>
    <row r="7" spans="1:48" s="245" customFormat="1" ht="24.95" customHeight="1">
      <c r="A7" s="234">
        <v>4</v>
      </c>
      <c r="B7" s="235" t="s">
        <v>2891</v>
      </c>
      <c r="C7" s="236">
        <v>10768</v>
      </c>
      <c r="D7" s="237" t="s">
        <v>2899</v>
      </c>
      <c r="E7" s="238" t="s">
        <v>2866</v>
      </c>
      <c r="F7" s="239"/>
      <c r="G7" s="240">
        <v>455.42164030396702</v>
      </c>
      <c r="H7" s="241">
        <v>756.73</v>
      </c>
      <c r="I7" s="242">
        <v>11180.36</v>
      </c>
      <c r="J7" s="241">
        <v>18064.919999999998</v>
      </c>
      <c r="K7" s="243">
        <v>445.98</v>
      </c>
      <c r="L7" s="244">
        <v>750.62</v>
      </c>
      <c r="M7" s="243">
        <v>11071.71</v>
      </c>
      <c r="N7" s="244">
        <v>18570.330000000002</v>
      </c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</row>
    <row r="8" spans="1:48" s="245" customFormat="1" ht="24.95" customHeight="1">
      <c r="A8" s="234">
        <v>4</v>
      </c>
      <c r="B8" s="235" t="s">
        <v>2891</v>
      </c>
      <c r="C8" s="236">
        <v>10769</v>
      </c>
      <c r="D8" s="237" t="s">
        <v>2900</v>
      </c>
      <c r="E8" s="238" t="s">
        <v>2866</v>
      </c>
      <c r="F8" s="239"/>
      <c r="G8" s="240">
        <v>577.10444741646359</v>
      </c>
      <c r="H8" s="241">
        <v>756.73</v>
      </c>
      <c r="I8" s="242">
        <v>12771.37</v>
      </c>
      <c r="J8" s="241">
        <v>18064.919999999998</v>
      </c>
      <c r="K8" s="246">
        <v>619.37</v>
      </c>
      <c r="L8" s="244">
        <v>750.62</v>
      </c>
      <c r="M8" s="243">
        <v>12791.56</v>
      </c>
      <c r="N8" s="244">
        <v>18570.330000000002</v>
      </c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</row>
    <row r="9" spans="1:48" s="245" customFormat="1" ht="24.95" customHeight="1">
      <c r="A9" s="234">
        <v>4</v>
      </c>
      <c r="B9" s="235" t="s">
        <v>2891</v>
      </c>
      <c r="C9" s="236">
        <v>10774</v>
      </c>
      <c r="D9" s="237" t="s">
        <v>2901</v>
      </c>
      <c r="E9" s="238" t="s">
        <v>2866</v>
      </c>
      <c r="F9" s="239"/>
      <c r="G9" s="247">
        <v>781.70707287738094</v>
      </c>
      <c r="H9" s="241">
        <v>756.73</v>
      </c>
      <c r="I9" s="242">
        <v>12265.174218536651</v>
      </c>
      <c r="J9" s="241">
        <v>18064.919999999998</v>
      </c>
      <c r="K9" s="243">
        <v>614.09</v>
      </c>
      <c r="L9" s="244">
        <v>750.62</v>
      </c>
      <c r="M9" s="243">
        <v>11250.52</v>
      </c>
      <c r="N9" s="244">
        <v>18570.330000000002</v>
      </c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</row>
    <row r="10" spans="1:48" s="245" customFormat="1" ht="24.95" customHeight="1">
      <c r="A10" s="234">
        <v>4</v>
      </c>
      <c r="B10" s="235" t="s">
        <v>2891</v>
      </c>
      <c r="C10" s="236">
        <v>10779</v>
      </c>
      <c r="D10" s="237" t="s">
        <v>2902</v>
      </c>
      <c r="E10" s="238" t="s">
        <v>2866</v>
      </c>
      <c r="F10" s="239"/>
      <c r="G10" s="240">
        <v>461.2</v>
      </c>
      <c r="H10" s="241">
        <v>756.73</v>
      </c>
      <c r="I10" s="242">
        <v>16085.530420810606</v>
      </c>
      <c r="J10" s="241">
        <v>18064.919999999998</v>
      </c>
      <c r="K10" s="243">
        <v>485.47</v>
      </c>
      <c r="L10" s="244">
        <v>750.62</v>
      </c>
      <c r="M10" s="243">
        <v>16891</v>
      </c>
      <c r="N10" s="244">
        <v>18570.330000000002</v>
      </c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</row>
    <row r="11" spans="1:48" s="245" customFormat="1" ht="24.95" customHeight="1">
      <c r="A11" s="248">
        <v>4</v>
      </c>
      <c r="B11" s="249" t="s">
        <v>2891</v>
      </c>
      <c r="C11" s="250">
        <v>10773</v>
      </c>
      <c r="D11" s="251" t="s">
        <v>2903</v>
      </c>
      <c r="E11" s="252" t="s">
        <v>2870</v>
      </c>
      <c r="F11" s="253"/>
      <c r="G11" s="254">
        <v>517.72</v>
      </c>
      <c r="H11" s="255">
        <v>795.85</v>
      </c>
      <c r="I11" s="256">
        <v>15446.81</v>
      </c>
      <c r="J11" s="255">
        <v>19161.32</v>
      </c>
      <c r="K11" s="257">
        <v>539.26</v>
      </c>
      <c r="L11" s="258">
        <v>786.53</v>
      </c>
      <c r="M11" s="259">
        <v>13707.39</v>
      </c>
      <c r="N11" s="258">
        <v>18661.71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</row>
    <row r="12" spans="1:48" s="245" customFormat="1" ht="24.95" customHeight="1">
      <c r="A12" s="248">
        <v>4</v>
      </c>
      <c r="B12" s="249" t="s">
        <v>2891</v>
      </c>
      <c r="C12" s="250">
        <v>10775</v>
      </c>
      <c r="D12" s="251" t="s">
        <v>2904</v>
      </c>
      <c r="E12" s="252" t="s">
        <v>2870</v>
      </c>
      <c r="F12" s="253"/>
      <c r="G12" s="254">
        <v>529.07123698482314</v>
      </c>
      <c r="H12" s="255">
        <v>795.85</v>
      </c>
      <c r="I12" s="256">
        <v>14237.254357789972</v>
      </c>
      <c r="J12" s="255">
        <v>19161.32</v>
      </c>
      <c r="K12" s="257">
        <v>525.13</v>
      </c>
      <c r="L12" s="258">
        <v>786.53</v>
      </c>
      <c r="M12" s="257">
        <v>12693.13</v>
      </c>
      <c r="N12" s="258">
        <v>18661.71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</row>
    <row r="13" spans="1:48" s="245" customFormat="1" ht="24.95" customHeight="1">
      <c r="A13" s="248">
        <v>4</v>
      </c>
      <c r="B13" s="249" t="s">
        <v>2891</v>
      </c>
      <c r="C13" s="250">
        <v>10776</v>
      </c>
      <c r="D13" s="251" t="s">
        <v>2905</v>
      </c>
      <c r="E13" s="252" t="s">
        <v>2870</v>
      </c>
      <c r="F13" s="253"/>
      <c r="G13" s="254">
        <v>623.27</v>
      </c>
      <c r="H13" s="255">
        <v>795.85</v>
      </c>
      <c r="I13" s="256">
        <v>15938.574817658056</v>
      </c>
      <c r="J13" s="255">
        <v>19161.32</v>
      </c>
      <c r="K13" s="257">
        <v>596</v>
      </c>
      <c r="L13" s="258">
        <v>786.53</v>
      </c>
      <c r="M13" s="257">
        <v>14846.35</v>
      </c>
      <c r="N13" s="258">
        <v>18661.71</v>
      </c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</row>
    <row r="14" spans="1:48" s="271" customFormat="1" ht="24.95" customHeight="1">
      <c r="A14" s="260">
        <v>4</v>
      </c>
      <c r="B14" s="261" t="s">
        <v>2891</v>
      </c>
      <c r="C14" s="262">
        <v>10770</v>
      </c>
      <c r="D14" s="263" t="s">
        <v>2906</v>
      </c>
      <c r="E14" s="264" t="s">
        <v>2867</v>
      </c>
      <c r="F14" s="265"/>
      <c r="G14" s="266">
        <v>729.1611591007769</v>
      </c>
      <c r="H14" s="267">
        <v>808.04</v>
      </c>
      <c r="I14" s="268">
        <v>18478.93</v>
      </c>
      <c r="J14" s="267">
        <v>22906.37</v>
      </c>
      <c r="K14" s="269">
        <v>715.62</v>
      </c>
      <c r="L14" s="270">
        <v>828.54</v>
      </c>
      <c r="M14" s="269">
        <v>18416.05</v>
      </c>
      <c r="N14" s="270">
        <v>20516.830000000002</v>
      </c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</row>
    <row r="15" spans="1:48" s="271" customFormat="1" ht="24.95" customHeight="1">
      <c r="A15" s="260">
        <v>4</v>
      </c>
      <c r="B15" s="261" t="s">
        <v>2891</v>
      </c>
      <c r="C15" s="262">
        <v>10771</v>
      </c>
      <c r="D15" s="263" t="s">
        <v>2907</v>
      </c>
      <c r="E15" s="264" t="s">
        <v>2867</v>
      </c>
      <c r="F15" s="272"/>
      <c r="G15" s="266">
        <v>729.76</v>
      </c>
      <c r="H15" s="267">
        <v>808.04</v>
      </c>
      <c r="I15" s="268">
        <v>16720.650000000001</v>
      </c>
      <c r="J15" s="267">
        <v>22906.37</v>
      </c>
      <c r="K15" s="269">
        <v>761.32</v>
      </c>
      <c r="L15" s="270">
        <v>828.54</v>
      </c>
      <c r="M15" s="269">
        <v>17698</v>
      </c>
      <c r="N15" s="270">
        <v>20516.830000000002</v>
      </c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</row>
    <row r="16" spans="1:48" s="284" customFormat="1" ht="24.95" customHeight="1">
      <c r="A16" s="273">
        <v>4</v>
      </c>
      <c r="B16" s="274" t="s">
        <v>2891</v>
      </c>
      <c r="C16" s="275">
        <v>10778</v>
      </c>
      <c r="D16" s="276" t="s">
        <v>2908</v>
      </c>
      <c r="E16" s="277" t="s">
        <v>2871</v>
      </c>
      <c r="F16" s="278"/>
      <c r="G16" s="279">
        <v>814.1</v>
      </c>
      <c r="H16" s="280">
        <v>897.82</v>
      </c>
      <c r="I16" s="229">
        <v>30610.800152117688</v>
      </c>
      <c r="J16" s="280">
        <v>25278.57</v>
      </c>
      <c r="K16" s="281">
        <v>766.91</v>
      </c>
      <c r="L16" s="282">
        <v>909.47</v>
      </c>
      <c r="M16" s="283">
        <v>19250.97</v>
      </c>
      <c r="N16" s="282">
        <v>26297.09</v>
      </c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</row>
    <row r="17" spans="1:48" s="284" customFormat="1" ht="24.95" customHeight="1">
      <c r="A17" s="273">
        <v>4</v>
      </c>
      <c r="B17" s="274" t="s">
        <v>2891</v>
      </c>
      <c r="C17" s="275">
        <v>10780</v>
      </c>
      <c r="D17" s="276" t="s">
        <v>2909</v>
      </c>
      <c r="E17" s="277" t="s">
        <v>2871</v>
      </c>
      <c r="F17" s="278"/>
      <c r="G17" s="279">
        <v>597.25</v>
      </c>
      <c r="H17" s="280">
        <v>897.82</v>
      </c>
      <c r="I17" s="285">
        <v>17148.010934742466</v>
      </c>
      <c r="J17" s="280">
        <v>25278.57</v>
      </c>
      <c r="K17" s="281">
        <v>695.44</v>
      </c>
      <c r="L17" s="282">
        <v>909.47</v>
      </c>
      <c r="M17" s="281">
        <v>20476.23</v>
      </c>
      <c r="N17" s="282">
        <v>26297.09</v>
      </c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</row>
    <row r="18" spans="1:48" s="284" customFormat="1" ht="24.95" customHeight="1">
      <c r="A18" s="286">
        <v>4</v>
      </c>
      <c r="B18" s="287" t="s">
        <v>2891</v>
      </c>
      <c r="C18" s="288">
        <v>10781</v>
      </c>
      <c r="D18" s="289" t="s">
        <v>2910</v>
      </c>
      <c r="E18" s="290" t="s">
        <v>2911</v>
      </c>
      <c r="F18" s="291"/>
      <c r="G18" s="292">
        <v>793.53383108493267</v>
      </c>
      <c r="H18" s="293">
        <v>937.95</v>
      </c>
      <c r="I18" s="294">
        <v>17254.43</v>
      </c>
      <c r="J18" s="293">
        <v>26455.7</v>
      </c>
      <c r="K18" s="295">
        <v>806.99</v>
      </c>
      <c r="L18" s="296">
        <v>968.21</v>
      </c>
      <c r="M18" s="295">
        <v>17152.63</v>
      </c>
      <c r="N18" s="296">
        <v>28551.03</v>
      </c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</row>
    <row r="19" spans="1:48" ht="24.95" customHeight="1">
      <c r="A19" s="297"/>
      <c r="B19" s="298" t="s">
        <v>2912</v>
      </c>
      <c r="C19" s="299"/>
      <c r="D19" s="300"/>
      <c r="E19" s="301" t="s">
        <v>2913</v>
      </c>
      <c r="F19" s="302"/>
      <c r="G19" s="303">
        <f>15*100/16</f>
        <v>93.75</v>
      </c>
      <c r="H19" s="304"/>
      <c r="I19" s="304">
        <f>14*100/16</f>
        <v>87.5</v>
      </c>
      <c r="J19" s="305"/>
      <c r="K19" s="306">
        <f>16*100/16</f>
        <v>100</v>
      </c>
      <c r="L19" s="306"/>
      <c r="M19" s="306">
        <f>15*100/16</f>
        <v>93.75</v>
      </c>
      <c r="N19" s="305"/>
    </row>
    <row r="20" spans="1:48" ht="24.95" customHeight="1">
      <c r="A20" s="307"/>
      <c r="B20" s="307"/>
      <c r="C20" s="307"/>
      <c r="D20" s="307"/>
      <c r="E20" s="308" t="s">
        <v>2914</v>
      </c>
      <c r="F20" s="309"/>
      <c r="G20" s="303">
        <f>1*100/16</f>
        <v>6.25</v>
      </c>
      <c r="H20" s="304"/>
      <c r="I20" s="304">
        <f>2*100/16</f>
        <v>12.5</v>
      </c>
      <c r="J20" s="305"/>
      <c r="K20" s="306">
        <f>0*100/16</f>
        <v>0</v>
      </c>
      <c r="L20" s="306"/>
      <c r="M20" s="306">
        <f>1*100/16</f>
        <v>6.25</v>
      </c>
      <c r="N20" s="305"/>
    </row>
    <row r="21" spans="1:48" ht="24.95" customHeight="1">
      <c r="G21" s="310" t="s">
        <v>2915</v>
      </c>
      <c r="H21" s="311"/>
      <c r="I21" s="311"/>
      <c r="J21" s="312"/>
      <c r="K21" s="310" t="s">
        <v>2916</v>
      </c>
      <c r="L21" s="311"/>
      <c r="M21" s="311"/>
      <c r="N21" s="312"/>
    </row>
    <row r="22" spans="1:48" ht="24.95" customHeight="1"/>
  </sheetData>
  <mergeCells count="4">
    <mergeCell ref="G1:J1"/>
    <mergeCell ref="K1:N1"/>
    <mergeCell ref="G21:J21"/>
    <mergeCell ref="K21:N21"/>
  </mergeCells>
  <pageMargins left="0.31496062992125984" right="0.11811023622047245" top="0.74803149606299213" bottom="0.74803149606299213" header="0.31496062992125984" footer="0.31496062992125984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I545"/>
  <sheetViews>
    <sheetView zoomScale="90" zoomScaleNormal="90" workbookViewId="0">
      <pane xSplit="4" ySplit="6" topLeftCell="ET514" activePane="bottomRight" state="frozen"/>
      <selection pane="topRight" activeCell="E1" sqref="E1"/>
      <selection pane="bottomLeft" activeCell="A6" sqref="A6"/>
      <selection pane="bottomRight" activeCell="EX532" sqref="EX532"/>
    </sheetView>
  </sheetViews>
  <sheetFormatPr defaultRowHeight="14.25"/>
  <cols>
    <col min="1" max="1" width="10.625" style="7" customWidth="1"/>
    <col min="2" max="2" width="14.5" style="3" bestFit="1" customWidth="1"/>
    <col min="3" max="3" width="61.25" customWidth="1"/>
    <col min="4" max="4" width="17" hidden="1" customWidth="1"/>
    <col min="5" max="5" width="14.25" hidden="1" customWidth="1"/>
    <col min="6" max="6" width="15.125" hidden="1" customWidth="1"/>
    <col min="7" max="7" width="14.375" hidden="1" customWidth="1"/>
    <col min="8" max="8" width="14.5" hidden="1" customWidth="1"/>
    <col min="9" max="20" width="14.125" hidden="1" customWidth="1"/>
    <col min="21" max="21" width="13.375" hidden="1" customWidth="1"/>
    <col min="22" max="23" width="15.125" hidden="1" customWidth="1"/>
    <col min="24" max="24" width="14.625" hidden="1" customWidth="1"/>
    <col min="25" max="28" width="14.125" hidden="1" customWidth="1"/>
    <col min="29" max="29" width="15.125" hidden="1" customWidth="1"/>
    <col min="30" max="45" width="14.125" hidden="1" customWidth="1"/>
    <col min="46" max="46" width="15.125" hidden="1" customWidth="1"/>
    <col min="47" max="58" width="14.125" hidden="1" customWidth="1"/>
    <col min="59" max="59" width="11.375" hidden="1" customWidth="1"/>
    <col min="60" max="60" width="13.375" hidden="1" customWidth="1"/>
    <col min="61" max="62" width="15.125" hidden="1" customWidth="1"/>
    <col min="63" max="67" width="14.125" hidden="1" customWidth="1"/>
    <col min="68" max="68" width="15.125" hidden="1" customWidth="1"/>
    <col min="69" max="75" width="14.125" hidden="1" customWidth="1"/>
    <col min="76" max="76" width="14.375" hidden="1" customWidth="1"/>
    <col min="77" max="82" width="14.125" hidden="1" customWidth="1"/>
    <col min="83" max="83" width="15.125" hidden="1" customWidth="1"/>
    <col min="84" max="94" width="14.125" hidden="1" customWidth="1"/>
    <col min="95" max="95" width="15.125" hidden="1" customWidth="1"/>
    <col min="96" max="102" width="14.125" hidden="1" customWidth="1"/>
    <col min="103" max="104" width="15.125" hidden="1" customWidth="1"/>
    <col min="105" max="111" width="14.125" hidden="1" customWidth="1"/>
    <col min="112" max="112" width="15.125" hidden="1" customWidth="1"/>
    <col min="113" max="120" width="14.125" hidden="1" customWidth="1"/>
    <col min="121" max="121" width="15.125" hidden="1" customWidth="1"/>
    <col min="122" max="123" width="14.125" hidden="1" customWidth="1"/>
    <col min="124" max="124" width="15.125" hidden="1" customWidth="1"/>
    <col min="125" max="131" width="14.125" hidden="1" customWidth="1"/>
    <col min="132" max="133" width="15.125" hidden="1" customWidth="1"/>
    <col min="134" max="134" width="14.125" hidden="1" customWidth="1"/>
    <col min="135" max="135" width="15.125" hidden="1" customWidth="1"/>
    <col min="136" max="138" width="14.125" hidden="1" customWidth="1"/>
    <col min="139" max="139" width="15.125" hidden="1" customWidth="1"/>
    <col min="140" max="141" width="14.125" hidden="1" customWidth="1"/>
    <col min="142" max="142" width="15.25" hidden="1" customWidth="1"/>
    <col min="143" max="143" width="14.125" hidden="1" customWidth="1"/>
    <col min="144" max="144" width="14.375" hidden="1" customWidth="1"/>
    <col min="145" max="145" width="15.125" hidden="1" customWidth="1"/>
    <col min="146" max="146" width="14.375" hidden="1" customWidth="1"/>
    <col min="147" max="152" width="14.125" hidden="1" customWidth="1"/>
    <col min="153" max="153" width="15.125" hidden="1" customWidth="1"/>
    <col min="154" max="154" width="15.125" customWidth="1"/>
    <col min="155" max="155" width="14.375" customWidth="1"/>
    <col min="156" max="156" width="14.125" customWidth="1"/>
    <col min="157" max="157" width="14.125" bestFit="1" customWidth="1"/>
    <col min="158" max="159" width="14.125" customWidth="1"/>
    <col min="160" max="170" width="14.125" bestFit="1" customWidth="1"/>
    <col min="171" max="171" width="15.125" bestFit="1" customWidth="1"/>
    <col min="172" max="172" width="15.125" hidden="1" customWidth="1"/>
    <col min="173" max="173" width="14.375" hidden="1" customWidth="1"/>
    <col min="174" max="181" width="14.125" hidden="1" customWidth="1"/>
    <col min="182" max="183" width="15.125" hidden="1" customWidth="1"/>
    <col min="184" max="184" width="14.375" hidden="1" customWidth="1"/>
    <col min="185" max="193" width="14.125" hidden="1" customWidth="1"/>
    <col min="194" max="194" width="15.125" hidden="1" customWidth="1"/>
    <col min="195" max="196" width="14.375" hidden="1" customWidth="1"/>
    <col min="197" max="199" width="14.125" hidden="1" customWidth="1"/>
    <col min="200" max="200" width="15.125" hidden="1" customWidth="1"/>
    <col min="201" max="201" width="14.375" hidden="1" customWidth="1"/>
    <col min="202" max="206" width="14.125" hidden="1" customWidth="1"/>
    <col min="207" max="208" width="15.125" hidden="1" customWidth="1"/>
    <col min="209" max="209" width="14.375" hidden="1" customWidth="1"/>
    <col min="210" max="221" width="14.125" hidden="1" customWidth="1"/>
    <col min="222" max="222" width="15.125" hidden="1" customWidth="1"/>
    <col min="223" max="223" width="14.375" hidden="1" customWidth="1"/>
    <col min="224" max="230" width="14.125" hidden="1" customWidth="1"/>
    <col min="231" max="231" width="15.125" hidden="1" customWidth="1"/>
    <col min="232" max="232" width="14.375" hidden="1" customWidth="1"/>
    <col min="233" max="234" width="14.125" hidden="1" customWidth="1"/>
    <col min="235" max="235" width="14.375" hidden="1" customWidth="1"/>
    <col min="236" max="236" width="14.125" hidden="1" customWidth="1"/>
    <col min="237" max="237" width="15.125" hidden="1" customWidth="1"/>
    <col min="238" max="238" width="14.625" hidden="1" customWidth="1"/>
    <col min="239" max="239" width="15.125" hidden="1" customWidth="1"/>
    <col min="240" max="240" width="14.375" hidden="1" customWidth="1"/>
    <col min="241" max="245" width="14.125" hidden="1" customWidth="1"/>
    <col min="246" max="250" width="15.125" hidden="1" customWidth="1"/>
    <col min="251" max="251" width="14.375" hidden="1" customWidth="1"/>
    <col min="252" max="256" width="14.125" hidden="1" customWidth="1"/>
    <col min="257" max="257" width="15.125" hidden="1" customWidth="1"/>
    <col min="258" max="258" width="16.125" hidden="1" customWidth="1"/>
    <col min="259" max="259" width="14.375" hidden="1" customWidth="1"/>
    <col min="260" max="263" width="15.125" hidden="1" customWidth="1"/>
    <col min="264" max="265" width="14.375" hidden="1" customWidth="1"/>
    <col min="266" max="271" width="14.125" hidden="1" customWidth="1"/>
    <col min="272" max="272" width="15.125" hidden="1" customWidth="1"/>
    <col min="273" max="273" width="14.125" hidden="1" customWidth="1"/>
    <col min="274" max="274" width="14.625" hidden="1" customWidth="1"/>
    <col min="275" max="283" width="14.125" hidden="1" customWidth="1"/>
    <col min="284" max="284" width="15.125" hidden="1" customWidth="1"/>
    <col min="285" max="285" width="14.125" hidden="1" customWidth="1"/>
    <col min="286" max="286" width="14.375" hidden="1" customWidth="1"/>
    <col min="287" max="292" width="14.125" hidden="1" customWidth="1"/>
    <col min="293" max="293" width="15.125" hidden="1" customWidth="1"/>
    <col min="294" max="295" width="14.125" hidden="1" customWidth="1"/>
    <col min="296" max="296" width="14.625" hidden="1" customWidth="1"/>
    <col min="297" max="298" width="14.125" hidden="1" customWidth="1"/>
    <col min="299" max="299" width="15.125" hidden="1" customWidth="1"/>
    <col min="300" max="301" width="14.125" hidden="1" customWidth="1"/>
    <col min="302" max="303" width="14.375" hidden="1" customWidth="1"/>
    <col min="304" max="304" width="14.125" hidden="1" customWidth="1"/>
    <col min="305" max="305" width="15.125" hidden="1" customWidth="1"/>
    <col min="306" max="307" width="14.125" hidden="1" customWidth="1"/>
    <col min="308" max="308" width="14.375" hidden="1" customWidth="1"/>
    <col min="309" max="311" width="14.125" hidden="1" customWidth="1"/>
    <col min="312" max="312" width="15.125" hidden="1" customWidth="1"/>
    <col min="313" max="314" width="14.125" hidden="1" customWidth="1"/>
    <col min="315" max="315" width="14.375" hidden="1" customWidth="1"/>
    <col min="316" max="318" width="14.125" hidden="1" customWidth="1"/>
    <col min="319" max="319" width="15.125" hidden="1" customWidth="1"/>
    <col min="320" max="321" width="14.125" hidden="1" customWidth="1"/>
    <col min="322" max="322" width="15.125" hidden="1" customWidth="1"/>
    <col min="323" max="323" width="14.375" hidden="1" customWidth="1"/>
    <col min="324" max="324" width="14.125" hidden="1" customWidth="1"/>
    <col min="325" max="325" width="14.375" hidden="1" customWidth="1"/>
    <col min="326" max="327" width="14.125" hidden="1" customWidth="1"/>
    <col min="328" max="328" width="15.125" hidden="1" customWidth="1"/>
    <col min="329" max="329" width="14.125" hidden="1" customWidth="1"/>
    <col min="330" max="330" width="15.125" hidden="1" customWidth="1"/>
    <col min="331" max="331" width="14.375" hidden="1" customWidth="1"/>
    <col min="332" max="332" width="14.125" hidden="1" customWidth="1"/>
    <col min="333" max="333" width="14.375" hidden="1" customWidth="1"/>
    <col min="334" max="334" width="15.125" hidden="1" customWidth="1"/>
    <col min="335" max="336" width="14.125" hidden="1" customWidth="1"/>
    <col min="337" max="337" width="14.375" hidden="1" customWidth="1"/>
    <col min="338" max="340" width="14.125" hidden="1" customWidth="1"/>
    <col min="341" max="341" width="13.375" hidden="1" customWidth="1"/>
    <col min="342" max="342" width="15.125" hidden="1" customWidth="1"/>
    <col min="343" max="344" width="14.125" hidden="1" customWidth="1"/>
    <col min="345" max="345" width="17.125" hidden="1" customWidth="1"/>
    <col min="346" max="346" width="14.375" hidden="1" customWidth="1"/>
    <col min="347" max="350" width="14.125" hidden="1" customWidth="1"/>
    <col min="351" max="351" width="14.375" hidden="1" customWidth="1"/>
    <col min="352" max="355" width="14.125" hidden="1" customWidth="1"/>
    <col min="356" max="356" width="15.125" hidden="1" customWidth="1"/>
    <col min="357" max="359" width="14.125" hidden="1" customWidth="1"/>
    <col min="360" max="360" width="15.125" hidden="1" customWidth="1"/>
    <col min="361" max="363" width="14.125" hidden="1" customWidth="1"/>
    <col min="364" max="364" width="14.375" hidden="1" customWidth="1"/>
    <col min="365" max="377" width="14.125" hidden="1" customWidth="1"/>
    <col min="378" max="378" width="15.125" hidden="1" customWidth="1"/>
    <col min="379" max="381" width="14.125" hidden="1" customWidth="1"/>
    <col min="382" max="382" width="14.375" hidden="1" customWidth="1"/>
    <col min="383" max="388" width="14.125" hidden="1" customWidth="1"/>
    <col min="389" max="389" width="15.125" hidden="1" customWidth="1"/>
    <col min="390" max="392" width="14.125" hidden="1" customWidth="1"/>
    <col min="393" max="393" width="14.375" hidden="1" customWidth="1"/>
    <col min="394" max="404" width="14.125" hidden="1" customWidth="1"/>
    <col min="405" max="405" width="15.125" hidden="1" customWidth="1"/>
    <col min="406" max="412" width="14.125" hidden="1" customWidth="1"/>
    <col min="413" max="413" width="14.375" hidden="1" customWidth="1"/>
    <col min="414" max="415" width="14.125" hidden="1" customWidth="1"/>
    <col min="416" max="416" width="15.125" hidden="1" customWidth="1"/>
    <col min="417" max="423" width="14.125" hidden="1" customWidth="1"/>
    <col min="424" max="424" width="15.125" hidden="1" customWidth="1"/>
    <col min="425" max="431" width="14.125" hidden="1" customWidth="1"/>
    <col min="432" max="432" width="14.375" hidden="1" customWidth="1"/>
    <col min="433" max="437" width="14.125" hidden="1" customWidth="1"/>
    <col min="438" max="438" width="15.125" hidden="1" customWidth="1"/>
    <col min="439" max="445" width="14.125" hidden="1" customWidth="1"/>
    <col min="446" max="446" width="14.375" hidden="1" customWidth="1"/>
    <col min="447" max="453" width="14.125" hidden="1" customWidth="1"/>
    <col min="454" max="454" width="15.125" hidden="1" customWidth="1"/>
    <col min="455" max="455" width="14.125" hidden="1" customWidth="1"/>
    <col min="456" max="456" width="15.125" hidden="1" customWidth="1"/>
    <col min="457" max="459" width="14.125" hidden="1" customWidth="1"/>
    <col min="460" max="460" width="15.125" hidden="1" customWidth="1"/>
    <col min="461" max="461" width="14.125" hidden="1" customWidth="1"/>
    <col min="462" max="462" width="14.375" hidden="1" customWidth="1"/>
    <col min="463" max="463" width="14.125" hidden="1" customWidth="1"/>
    <col min="464" max="464" width="14.375" hidden="1" customWidth="1"/>
    <col min="465" max="465" width="15.125" hidden="1" customWidth="1"/>
    <col min="466" max="467" width="14.125" hidden="1" customWidth="1"/>
    <col min="468" max="468" width="14.375" hidden="1" customWidth="1"/>
    <col min="469" max="470" width="14.125" hidden="1" customWidth="1"/>
    <col min="471" max="471" width="15.125" hidden="1" customWidth="1"/>
    <col min="472" max="472" width="14.125" hidden="1" customWidth="1"/>
    <col min="473" max="473" width="14.375" hidden="1" customWidth="1"/>
    <col min="474" max="478" width="14.125" hidden="1" customWidth="1"/>
    <col min="479" max="479" width="14.625" hidden="1" customWidth="1"/>
    <col min="480" max="491" width="14.125" hidden="1" customWidth="1"/>
    <col min="492" max="492" width="13.375" hidden="1" customWidth="1"/>
    <col min="493" max="493" width="15.125" hidden="1" customWidth="1"/>
    <col min="494" max="500" width="14.125" hidden="1" customWidth="1"/>
    <col min="501" max="501" width="14.375" hidden="1" customWidth="1"/>
    <col min="502" max="502" width="15.125" hidden="1" customWidth="1"/>
    <col min="503" max="507" width="14.125" hidden="1" customWidth="1"/>
    <col min="508" max="508" width="16.75" hidden="1" customWidth="1"/>
    <col min="509" max="509" width="14.125" hidden="1" customWidth="1"/>
    <col min="510" max="510" width="14.375" hidden="1" customWidth="1"/>
    <col min="511" max="515" width="14.125" hidden="1" customWidth="1"/>
    <col min="516" max="516" width="15.875" hidden="1" customWidth="1"/>
    <col min="517" max="527" width="14.125" hidden="1" customWidth="1"/>
    <col min="528" max="528" width="15.125" hidden="1" customWidth="1"/>
    <col min="529" max="535" width="14.125" hidden="1" customWidth="1"/>
    <col min="536" max="536" width="15.125" hidden="1" customWidth="1"/>
    <col min="537" max="537" width="14.125" hidden="1" customWidth="1"/>
    <col min="538" max="538" width="13.375" hidden="1" customWidth="1"/>
    <col min="539" max="539" width="14.125" hidden="1" customWidth="1"/>
    <col min="540" max="540" width="13.375" hidden="1" customWidth="1"/>
    <col min="541" max="541" width="15.125" hidden="1" customWidth="1"/>
    <col min="542" max="543" width="14.125" hidden="1" customWidth="1"/>
    <col min="544" max="544" width="15.125" hidden="1" customWidth="1"/>
    <col min="545" max="548" width="14.125" hidden="1" customWidth="1"/>
    <col min="549" max="549" width="14.625" hidden="1" customWidth="1"/>
    <col min="550" max="551" width="14.125" hidden="1" customWidth="1"/>
    <col min="552" max="552" width="14.375" hidden="1" customWidth="1"/>
    <col min="553" max="563" width="14.125" hidden="1" customWidth="1"/>
    <col min="564" max="564" width="15.125" hidden="1" customWidth="1"/>
    <col min="565" max="567" width="14.125" hidden="1" customWidth="1"/>
    <col min="568" max="568" width="15.125" hidden="1" customWidth="1"/>
    <col min="569" max="571" width="14.125" hidden="1" customWidth="1"/>
    <col min="572" max="572" width="14.625" hidden="1" customWidth="1"/>
    <col min="573" max="577" width="14.125" hidden="1" customWidth="1"/>
    <col min="578" max="578" width="13.625" hidden="1" customWidth="1"/>
    <col min="579" max="579" width="13.375" hidden="1" customWidth="1"/>
    <col min="580" max="580" width="14.125" hidden="1" customWidth="1"/>
    <col min="581" max="581" width="15.125" hidden="1" customWidth="1"/>
    <col min="582" max="587" width="14.125" hidden="1" customWidth="1"/>
    <col min="588" max="588" width="15.125" hidden="1" customWidth="1"/>
    <col min="589" max="589" width="14.375" hidden="1" customWidth="1"/>
    <col min="590" max="595" width="14.125" hidden="1" customWidth="1"/>
    <col min="596" max="596" width="14.375" hidden="1" customWidth="1"/>
    <col min="597" max="597" width="15.125" hidden="1" customWidth="1"/>
    <col min="598" max="604" width="14.125" hidden="1" customWidth="1"/>
    <col min="605" max="605" width="14.625" hidden="1" customWidth="1"/>
    <col min="606" max="617" width="14.125" hidden="1" customWidth="1"/>
    <col min="618" max="618" width="13.375" hidden="1" customWidth="1"/>
    <col min="619" max="619" width="15.125" hidden="1" customWidth="1"/>
    <col min="620" max="625" width="14.125" hidden="1" customWidth="1"/>
    <col min="626" max="626" width="16.75" hidden="1" customWidth="1"/>
    <col min="627" max="627" width="14.375" hidden="1" customWidth="1"/>
    <col min="628" max="633" width="14.125" hidden="1" customWidth="1"/>
    <col min="634" max="634" width="15.875" hidden="1" customWidth="1"/>
    <col min="635" max="644" width="14.125" hidden="1" customWidth="1"/>
    <col min="645" max="645" width="15.125" hidden="1" customWidth="1"/>
    <col min="646" max="651" width="14.125" hidden="1" customWidth="1"/>
    <col min="652" max="652" width="15.125" hidden="1" customWidth="1"/>
    <col min="653" max="653" width="14.375" hidden="1" customWidth="1"/>
    <col min="654" max="659" width="14.125" hidden="1" customWidth="1"/>
    <col min="660" max="660" width="15.125" hidden="1" customWidth="1"/>
    <col min="661" max="667" width="14.125" hidden="1" customWidth="1"/>
    <col min="668" max="668" width="14.375" hidden="1" customWidth="1"/>
    <col min="669" max="670" width="14.125" hidden="1" customWidth="1"/>
    <col min="671" max="671" width="15.125" hidden="1" customWidth="1"/>
    <col min="672" max="677" width="14.125" hidden="1" customWidth="1"/>
    <col min="678" max="679" width="15.125" hidden="1" customWidth="1"/>
    <col min="680" max="683" width="14.125" hidden="1" customWidth="1"/>
    <col min="684" max="684" width="15.125" hidden="1" customWidth="1"/>
    <col min="685" max="685" width="14.125" hidden="1" customWidth="1"/>
    <col min="686" max="687" width="14.375" hidden="1" customWidth="1"/>
    <col min="688" max="689" width="14.125" hidden="1" customWidth="1"/>
    <col min="690" max="690" width="15.125" hidden="1" customWidth="1"/>
    <col min="691" max="691" width="14.125" hidden="1" customWidth="1"/>
    <col min="692" max="692" width="14.375" hidden="1" customWidth="1"/>
    <col min="693" max="696" width="14.125" hidden="1" customWidth="1"/>
    <col min="697" max="697" width="15.125" hidden="1" customWidth="1"/>
    <col min="698" max="699" width="14.375" hidden="1" customWidth="1"/>
    <col min="700" max="700" width="15.125" hidden="1" customWidth="1"/>
    <col min="701" max="704" width="14.125" hidden="1" customWidth="1"/>
    <col min="705" max="706" width="15.125" hidden="1" customWidth="1"/>
    <col min="707" max="707" width="14.375" hidden="1" customWidth="1"/>
    <col min="708" max="709" width="14.125" hidden="1" customWidth="1"/>
    <col min="710" max="710" width="14.375" hidden="1" customWidth="1"/>
    <col min="711" max="714" width="14.125" hidden="1" customWidth="1"/>
    <col min="715" max="715" width="14.625" hidden="1" customWidth="1"/>
    <col min="716" max="723" width="14.125" hidden="1" customWidth="1"/>
    <col min="724" max="724" width="15.125" hidden="1" customWidth="1"/>
    <col min="725" max="733" width="14.125" hidden="1" customWidth="1"/>
    <col min="734" max="735" width="15.125" hidden="1" customWidth="1"/>
    <col min="736" max="736" width="14.375" hidden="1" customWidth="1"/>
    <col min="737" max="745" width="14.125" hidden="1" customWidth="1"/>
    <col min="746" max="746" width="14.625" hidden="1" customWidth="1"/>
    <col min="747" max="747" width="15.125" hidden="1" customWidth="1"/>
    <col min="748" max="758" width="14.125" hidden="1" customWidth="1"/>
    <col min="759" max="759" width="15.125" hidden="1" customWidth="1"/>
    <col min="760" max="769" width="14.125" hidden="1" customWidth="1"/>
    <col min="770" max="770" width="15.125" hidden="1" customWidth="1"/>
    <col min="771" max="771" width="14.375" hidden="1" customWidth="1"/>
    <col min="772" max="777" width="14.125" hidden="1" customWidth="1"/>
    <col min="778" max="779" width="15.125" hidden="1" customWidth="1"/>
    <col min="780" max="781" width="14.125" hidden="1" customWidth="1"/>
    <col min="782" max="782" width="14.625" hidden="1" customWidth="1"/>
    <col min="783" max="783" width="14.375" hidden="1" customWidth="1"/>
    <col min="784" max="789" width="14.125" hidden="1" customWidth="1"/>
    <col min="790" max="791" width="14.375" hidden="1" customWidth="1"/>
    <col min="792" max="793" width="14.125" hidden="1" customWidth="1"/>
    <col min="794" max="794" width="14.375" hidden="1" customWidth="1"/>
    <col min="795" max="795" width="15.125" hidden="1" customWidth="1"/>
    <col min="796" max="801" width="14.125" hidden="1" customWidth="1"/>
    <col min="802" max="806" width="13.25" hidden="1" customWidth="1"/>
    <col min="807" max="807" width="14.25" hidden="1" customWidth="1"/>
    <col min="808" max="810" width="13.25" hidden="1" customWidth="1"/>
    <col min="811" max="811" width="16" hidden="1" customWidth="1"/>
    <col min="812" max="812" width="15" hidden="1" customWidth="1"/>
    <col min="813" max="813" width="13.75" hidden="1" customWidth="1"/>
    <col min="814" max="814" width="16.75" hidden="1" customWidth="1"/>
  </cols>
  <sheetData>
    <row r="1" spans="1:814" s="27" customFormat="1" ht="21">
      <c r="A1" s="24"/>
      <c r="B1" s="25"/>
      <c r="C1" s="26"/>
      <c r="D1" s="26">
        <v>1</v>
      </c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/>
      <c r="CU1" s="122"/>
      <c r="CV1" s="122"/>
      <c r="CW1" s="122"/>
      <c r="CX1" s="122"/>
      <c r="CY1" s="122">
        <v>2</v>
      </c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/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/>
      <c r="EA1" s="122"/>
      <c r="EB1" s="122"/>
      <c r="EC1" s="122"/>
      <c r="ED1" s="122"/>
      <c r="EE1" s="122">
        <v>4</v>
      </c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/>
      <c r="EQ1" s="122"/>
      <c r="ER1" s="122"/>
      <c r="ES1" s="122"/>
      <c r="ET1" s="122"/>
      <c r="EU1" s="122"/>
      <c r="EV1" s="122"/>
      <c r="EW1" s="122"/>
      <c r="EX1" s="118">
        <v>1</v>
      </c>
      <c r="EY1" s="129">
        <v>2</v>
      </c>
      <c r="EZ1" s="133">
        <v>3</v>
      </c>
      <c r="FA1" s="126">
        <v>4</v>
      </c>
      <c r="FB1" s="139"/>
      <c r="FC1" s="140"/>
      <c r="FD1" s="137">
        <v>5</v>
      </c>
      <c r="FE1" s="112">
        <v>5</v>
      </c>
      <c r="FF1" s="112">
        <v>5</v>
      </c>
      <c r="FG1" s="113">
        <v>5</v>
      </c>
      <c r="FH1" s="87">
        <v>6</v>
      </c>
      <c r="FI1" s="88">
        <v>6</v>
      </c>
      <c r="FJ1" s="89">
        <v>6</v>
      </c>
      <c r="FK1" s="96">
        <v>7</v>
      </c>
      <c r="FL1" s="97">
        <v>7</v>
      </c>
      <c r="FM1" s="102">
        <v>8</v>
      </c>
      <c r="FN1" s="103">
        <v>8</v>
      </c>
      <c r="FO1" s="108">
        <v>9</v>
      </c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>
        <v>5</v>
      </c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>
        <v>6</v>
      </c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  <c r="KL1" s="26"/>
      <c r="KM1" s="26"/>
      <c r="KN1" s="26"/>
      <c r="KO1" s="26"/>
      <c r="KP1" s="26"/>
      <c r="KQ1" s="26"/>
      <c r="KR1" s="26"/>
      <c r="KS1" s="26"/>
      <c r="KT1" s="26"/>
      <c r="KU1" s="26"/>
      <c r="KV1" s="26"/>
      <c r="KW1" s="26"/>
      <c r="KX1" s="26"/>
      <c r="KY1" s="26"/>
      <c r="KZ1" s="26"/>
      <c r="LA1" s="26"/>
      <c r="LB1" s="26"/>
      <c r="LC1" s="26"/>
      <c r="LD1" s="26"/>
      <c r="LE1" s="26"/>
      <c r="LF1" s="26"/>
      <c r="LG1" s="26"/>
      <c r="LH1" s="26"/>
      <c r="LI1" s="26"/>
      <c r="LJ1" s="26"/>
      <c r="LK1" s="26"/>
      <c r="LL1" s="26"/>
      <c r="LM1" s="26"/>
      <c r="LN1" s="26"/>
      <c r="LO1" s="26"/>
      <c r="LP1" s="26"/>
      <c r="LQ1" s="26"/>
      <c r="LR1" s="26"/>
      <c r="LS1" s="26"/>
      <c r="LT1" s="26"/>
      <c r="LU1" s="26"/>
      <c r="LV1" s="26"/>
      <c r="LW1" s="26"/>
      <c r="LX1" s="26"/>
      <c r="LY1" s="26"/>
      <c r="LZ1" s="26"/>
      <c r="MA1" s="26"/>
      <c r="MB1" s="26"/>
      <c r="MC1" s="26"/>
      <c r="MD1" s="26"/>
      <c r="ME1" s="26"/>
      <c r="MF1" s="26"/>
      <c r="MG1" s="26"/>
      <c r="MH1" s="26">
        <v>7</v>
      </c>
      <c r="MI1" s="26"/>
      <c r="MJ1" s="26"/>
      <c r="MK1" s="26"/>
      <c r="ML1" s="26"/>
      <c r="MM1" s="26"/>
      <c r="MN1" s="26"/>
      <c r="MO1" s="26"/>
      <c r="MP1" s="26"/>
      <c r="MQ1" s="26"/>
      <c r="MR1" s="26"/>
      <c r="MS1" s="26"/>
      <c r="MT1" s="26"/>
      <c r="MU1" s="26"/>
      <c r="MV1" s="26"/>
      <c r="MW1" s="26"/>
      <c r="MX1" s="26"/>
      <c r="MY1" s="26"/>
      <c r="MZ1" s="26"/>
      <c r="NA1" s="26"/>
      <c r="NB1" s="26"/>
      <c r="NC1" s="26"/>
      <c r="ND1" s="26"/>
      <c r="NE1" s="26"/>
      <c r="NF1" s="26"/>
      <c r="NG1" s="26"/>
      <c r="NH1" s="26"/>
      <c r="NI1" s="26"/>
      <c r="NJ1" s="26"/>
      <c r="NK1" s="26"/>
      <c r="NL1" s="26"/>
      <c r="NM1" s="26"/>
      <c r="NN1" s="26"/>
      <c r="NO1" s="26"/>
      <c r="NP1" s="26"/>
      <c r="NQ1" s="26"/>
      <c r="NR1" s="26"/>
      <c r="NS1" s="26"/>
      <c r="NT1" s="26"/>
      <c r="NU1" s="26"/>
      <c r="NV1" s="26"/>
      <c r="NW1" s="26"/>
      <c r="NX1" s="26"/>
      <c r="NY1" s="26"/>
      <c r="NZ1" s="26"/>
      <c r="OA1" s="26"/>
      <c r="OB1" s="26"/>
      <c r="OC1" s="26"/>
      <c r="OD1" s="26"/>
      <c r="OE1" s="26"/>
      <c r="OF1" s="26"/>
      <c r="OG1" s="26"/>
      <c r="OH1" s="26"/>
      <c r="OI1" s="26"/>
      <c r="OJ1" s="26"/>
      <c r="OK1" s="26"/>
      <c r="OL1" s="26"/>
      <c r="OM1" s="26"/>
      <c r="ON1" s="26"/>
      <c r="OO1" s="26"/>
      <c r="OP1" s="26"/>
      <c r="OQ1" s="26"/>
      <c r="OR1" s="26"/>
      <c r="OS1" s="26"/>
      <c r="OT1" s="26"/>
      <c r="OU1" s="26"/>
      <c r="OV1" s="26"/>
      <c r="OW1" s="26">
        <v>8</v>
      </c>
      <c r="OX1" s="26"/>
      <c r="OY1" s="26"/>
      <c r="OZ1" s="26"/>
      <c r="PA1" s="26"/>
      <c r="PB1" s="26"/>
      <c r="PC1" s="26"/>
      <c r="PD1" s="26"/>
      <c r="PE1" s="26"/>
      <c r="PF1" s="26"/>
      <c r="PG1" s="26"/>
      <c r="PH1" s="26"/>
      <c r="PI1" s="26"/>
      <c r="PJ1" s="26"/>
      <c r="PK1" s="26"/>
      <c r="PL1" s="26"/>
      <c r="PM1" s="26"/>
      <c r="PN1" s="26"/>
      <c r="PO1" s="26"/>
      <c r="PP1" s="26"/>
      <c r="PQ1" s="26"/>
      <c r="PR1" s="26"/>
      <c r="PS1" s="26"/>
      <c r="PT1" s="26"/>
      <c r="PU1" s="26"/>
      <c r="PV1" s="26"/>
      <c r="PW1" s="26"/>
      <c r="PX1" s="26"/>
      <c r="PY1" s="26"/>
      <c r="PZ1" s="26"/>
      <c r="QA1" s="26"/>
      <c r="QB1" s="26"/>
      <c r="QC1" s="26"/>
      <c r="QD1" s="26"/>
      <c r="QE1" s="26"/>
      <c r="QF1" s="26"/>
      <c r="QG1" s="26"/>
      <c r="QH1" s="26"/>
      <c r="QI1" s="26"/>
      <c r="QJ1" s="26"/>
      <c r="QK1" s="26"/>
      <c r="QL1" s="26"/>
      <c r="QM1" s="26"/>
      <c r="QN1" s="26"/>
      <c r="QO1" s="26"/>
      <c r="QP1" s="26"/>
      <c r="QQ1" s="26"/>
      <c r="QR1" s="26"/>
      <c r="QS1" s="26"/>
      <c r="QT1" s="26"/>
      <c r="QU1" s="26"/>
      <c r="QV1" s="26"/>
      <c r="QW1" s="26"/>
      <c r="QX1" s="26"/>
      <c r="QY1" s="26"/>
      <c r="QZ1" s="26"/>
      <c r="RA1" s="26"/>
      <c r="RB1" s="26"/>
      <c r="RC1" s="26"/>
      <c r="RD1" s="26"/>
      <c r="RE1" s="26"/>
      <c r="RF1" s="26"/>
      <c r="RG1" s="26"/>
      <c r="RH1" s="26"/>
      <c r="RI1" s="26"/>
      <c r="RJ1" s="26"/>
      <c r="RK1" s="26"/>
      <c r="RL1" s="26"/>
      <c r="RM1" s="26"/>
      <c r="RN1" s="26"/>
      <c r="RO1" s="26"/>
      <c r="RP1" s="26"/>
      <c r="RQ1" s="26"/>
      <c r="RR1" s="26"/>
      <c r="RS1" s="26"/>
      <c r="RT1" s="26"/>
      <c r="RU1" s="26"/>
      <c r="RV1" s="26"/>
      <c r="RW1" s="26"/>
      <c r="RX1" s="26"/>
      <c r="RY1" s="26"/>
      <c r="RZ1" s="26"/>
      <c r="SA1" s="26"/>
      <c r="SB1" s="26"/>
      <c r="SC1" s="26"/>
      <c r="SD1" s="26"/>
      <c r="SE1" s="26"/>
      <c r="SF1" s="26">
        <v>9</v>
      </c>
      <c r="SG1" s="26"/>
      <c r="SH1" s="26"/>
      <c r="SI1" s="26"/>
      <c r="SJ1" s="26"/>
      <c r="SK1" s="26"/>
      <c r="SL1" s="26"/>
      <c r="SM1" s="26"/>
      <c r="SN1" s="26"/>
      <c r="SO1" s="26"/>
      <c r="SP1" s="26"/>
      <c r="SQ1" s="26"/>
      <c r="SR1" s="26"/>
      <c r="SS1" s="26"/>
      <c r="ST1" s="26"/>
      <c r="SU1" s="26"/>
      <c r="SV1" s="26"/>
      <c r="SW1" s="26"/>
      <c r="SX1" s="26"/>
      <c r="SY1" s="26"/>
      <c r="SZ1" s="26"/>
      <c r="TA1" s="26"/>
      <c r="TB1" s="26"/>
      <c r="TC1" s="26"/>
      <c r="TD1" s="26"/>
      <c r="TE1" s="26"/>
      <c r="TF1" s="26"/>
      <c r="TG1" s="26"/>
      <c r="TH1" s="26"/>
      <c r="TI1" s="26"/>
      <c r="TJ1" s="26"/>
      <c r="TK1" s="26"/>
      <c r="TL1" s="26"/>
      <c r="TM1" s="26"/>
      <c r="TN1" s="26"/>
      <c r="TO1" s="26"/>
      <c r="TP1" s="26"/>
      <c r="TQ1" s="26"/>
      <c r="TR1" s="26"/>
      <c r="TS1" s="26"/>
      <c r="TT1" s="26"/>
      <c r="TU1" s="26"/>
      <c r="TV1" s="26"/>
      <c r="TW1" s="26"/>
      <c r="TX1" s="26"/>
      <c r="TY1" s="26"/>
      <c r="TZ1" s="26"/>
      <c r="UA1" s="26"/>
      <c r="UB1" s="26"/>
      <c r="UC1" s="26"/>
      <c r="UD1" s="26"/>
      <c r="UE1" s="26"/>
      <c r="UF1" s="26"/>
      <c r="UG1" s="26"/>
      <c r="UH1" s="26"/>
      <c r="UI1" s="26"/>
      <c r="UJ1" s="26"/>
      <c r="UK1" s="26"/>
      <c r="UL1" s="26"/>
      <c r="UM1" s="26"/>
      <c r="UN1" s="26"/>
      <c r="UO1" s="26"/>
      <c r="UP1" s="26"/>
      <c r="UQ1" s="26"/>
      <c r="UR1" s="26"/>
      <c r="US1" s="26"/>
      <c r="UT1" s="26"/>
      <c r="UU1" s="26"/>
      <c r="UV1" s="26"/>
      <c r="UW1" s="26"/>
      <c r="UX1" s="26"/>
      <c r="UY1" s="26"/>
      <c r="UZ1" s="26"/>
      <c r="VA1" s="26"/>
      <c r="VB1" s="26"/>
      <c r="VC1" s="26"/>
      <c r="VD1" s="26"/>
      <c r="VE1" s="26"/>
      <c r="VF1" s="26"/>
      <c r="VG1" s="26"/>
      <c r="VH1" s="26"/>
      <c r="VI1" s="26"/>
      <c r="VJ1" s="26"/>
      <c r="VK1" s="26"/>
      <c r="VL1" s="26"/>
      <c r="VM1" s="26"/>
      <c r="VN1" s="26"/>
      <c r="VO1" s="26"/>
      <c r="VP1" s="26"/>
      <c r="VQ1" s="26">
        <v>10</v>
      </c>
      <c r="VR1" s="26"/>
      <c r="VS1" s="26"/>
      <c r="VT1" s="26"/>
      <c r="VU1" s="26"/>
      <c r="VV1" s="26"/>
      <c r="VW1" s="26"/>
      <c r="VX1" s="26"/>
      <c r="VY1" s="26"/>
      <c r="VZ1" s="26"/>
      <c r="WA1" s="26"/>
      <c r="WB1" s="26"/>
      <c r="WC1" s="26"/>
      <c r="WD1" s="26"/>
      <c r="WE1" s="26"/>
      <c r="WF1" s="26"/>
      <c r="WG1" s="26"/>
      <c r="WH1" s="26"/>
      <c r="WI1" s="26"/>
      <c r="WJ1" s="26"/>
      <c r="WK1" s="26"/>
      <c r="WL1" s="26"/>
      <c r="WM1" s="26"/>
      <c r="WN1" s="26"/>
      <c r="WO1" s="26"/>
      <c r="WP1" s="26"/>
      <c r="WQ1" s="26"/>
      <c r="WR1" s="26"/>
      <c r="WS1" s="26"/>
      <c r="WT1" s="26"/>
      <c r="WU1" s="26"/>
      <c r="WV1" s="26"/>
      <c r="WW1" s="26"/>
      <c r="WX1" s="26"/>
      <c r="WY1" s="26"/>
      <c r="WZ1" s="26"/>
      <c r="XA1" s="26"/>
      <c r="XB1" s="26"/>
      <c r="XC1" s="26"/>
      <c r="XD1" s="26"/>
      <c r="XE1" s="26"/>
      <c r="XF1" s="26"/>
      <c r="XG1" s="26"/>
      <c r="XH1" s="26"/>
      <c r="XI1" s="26"/>
      <c r="XJ1" s="26"/>
      <c r="XK1" s="26"/>
      <c r="XL1" s="26"/>
      <c r="XM1" s="26"/>
      <c r="XN1" s="26"/>
      <c r="XO1" s="26"/>
      <c r="XP1" s="26"/>
      <c r="XQ1" s="26"/>
      <c r="XR1" s="26"/>
      <c r="XS1" s="26"/>
      <c r="XT1" s="26"/>
      <c r="XU1" s="26"/>
      <c r="XV1" s="26"/>
      <c r="XW1" s="26"/>
      <c r="XX1" s="26"/>
      <c r="XY1" s="26"/>
      <c r="XZ1" s="26"/>
      <c r="YA1" s="26"/>
      <c r="YB1" s="26"/>
      <c r="YC1" s="26"/>
      <c r="YD1" s="26"/>
      <c r="YE1" s="26"/>
      <c r="YF1" s="26"/>
      <c r="YG1" s="26"/>
      <c r="YH1" s="26"/>
      <c r="YI1" s="26"/>
      <c r="YJ1" s="26">
        <v>11</v>
      </c>
      <c r="YK1" s="26"/>
      <c r="YL1" s="26"/>
      <c r="YM1" s="26"/>
      <c r="YN1" s="26"/>
      <c r="YO1" s="26"/>
      <c r="YP1" s="26"/>
      <c r="YQ1" s="26"/>
      <c r="YR1" s="26"/>
      <c r="YS1" s="26"/>
      <c r="YT1" s="26"/>
      <c r="YU1" s="26"/>
      <c r="YV1" s="26"/>
      <c r="YW1" s="26"/>
      <c r="YX1" s="26"/>
      <c r="YY1" s="26"/>
      <c r="YZ1" s="26"/>
      <c r="ZA1" s="26"/>
      <c r="ZB1" s="26"/>
      <c r="ZC1" s="26"/>
      <c r="ZD1" s="26"/>
      <c r="ZE1" s="26"/>
      <c r="ZF1" s="26"/>
      <c r="ZG1" s="26"/>
      <c r="ZH1" s="26"/>
      <c r="ZI1" s="26"/>
      <c r="ZJ1" s="26"/>
      <c r="ZK1" s="26"/>
      <c r="ZL1" s="26"/>
      <c r="ZM1" s="26"/>
      <c r="ZN1" s="26"/>
      <c r="ZO1" s="26"/>
      <c r="ZP1" s="26"/>
      <c r="ZQ1" s="26"/>
      <c r="ZR1" s="26"/>
      <c r="ZS1" s="26"/>
      <c r="ZT1" s="26"/>
      <c r="ZU1" s="26"/>
      <c r="ZV1" s="26"/>
      <c r="ZW1" s="26"/>
      <c r="ZX1" s="26"/>
      <c r="ZY1" s="26"/>
      <c r="ZZ1" s="26"/>
      <c r="AAA1" s="26"/>
      <c r="AAB1" s="26"/>
      <c r="AAC1" s="26"/>
      <c r="AAD1" s="26"/>
      <c r="AAE1" s="26"/>
      <c r="AAF1" s="26"/>
      <c r="AAG1" s="26"/>
      <c r="AAH1" s="26"/>
      <c r="AAI1" s="26"/>
      <c r="AAJ1" s="26"/>
      <c r="AAK1" s="26"/>
      <c r="AAL1" s="26"/>
      <c r="AAM1" s="26"/>
      <c r="AAN1" s="26"/>
      <c r="AAO1" s="26"/>
      <c r="AAP1" s="26"/>
      <c r="AAQ1" s="26"/>
      <c r="AAR1" s="26"/>
      <c r="AAS1" s="26"/>
      <c r="AAT1" s="26"/>
      <c r="AAU1" s="26"/>
      <c r="AAV1" s="26"/>
      <c r="AAW1" s="26"/>
      <c r="AAX1" s="26"/>
      <c r="AAY1" s="26"/>
      <c r="AAZ1" s="26"/>
      <c r="ABA1" s="26"/>
      <c r="ABB1" s="26"/>
      <c r="ABC1" s="26"/>
      <c r="ABD1" s="26"/>
      <c r="ABE1" s="26"/>
      <c r="ABF1" s="26"/>
      <c r="ABG1" s="26"/>
      <c r="ABH1" s="26">
        <v>12</v>
      </c>
      <c r="ABI1" s="26"/>
      <c r="ABJ1" s="26"/>
      <c r="ABK1" s="26"/>
      <c r="ABL1" s="26"/>
      <c r="ABM1" s="26"/>
      <c r="ABN1" s="26"/>
      <c r="ABO1" s="26"/>
      <c r="ABP1" s="26"/>
      <c r="ABQ1" s="26"/>
      <c r="ABR1" s="26"/>
      <c r="ABS1" s="26"/>
      <c r="ABT1" s="26"/>
      <c r="ABU1" s="26"/>
      <c r="ABV1" s="26"/>
      <c r="ABW1" s="26"/>
      <c r="ABX1" s="26"/>
      <c r="ABY1" s="26"/>
      <c r="ABZ1" s="26"/>
      <c r="ACA1" s="26"/>
      <c r="ACB1" s="26"/>
      <c r="ACC1" s="26"/>
      <c r="ACD1" s="26"/>
      <c r="ACE1" s="26"/>
      <c r="ACF1" s="26"/>
      <c r="ACG1" s="26"/>
      <c r="ACH1" s="26"/>
      <c r="ACI1" s="26"/>
      <c r="ACJ1" s="26"/>
      <c r="ACK1" s="26"/>
      <c r="ACL1" s="26"/>
      <c r="ACM1" s="26"/>
      <c r="ACN1" s="26"/>
      <c r="ACO1" s="26"/>
      <c r="ACP1" s="26"/>
      <c r="ACQ1" s="26"/>
      <c r="ACR1" s="26"/>
      <c r="ACS1" s="26"/>
      <c r="ACT1" s="26"/>
      <c r="ACU1" s="26"/>
      <c r="ACV1" s="26"/>
      <c r="ACW1" s="26"/>
      <c r="ACX1" s="26"/>
      <c r="ACY1" s="26"/>
      <c r="ACZ1" s="26"/>
      <c r="ADA1" s="26"/>
      <c r="ADB1" s="26"/>
      <c r="ADC1" s="26"/>
      <c r="ADD1" s="26"/>
      <c r="ADE1" s="26"/>
      <c r="ADF1" s="26"/>
      <c r="ADG1" s="26"/>
      <c r="ADH1" s="26"/>
      <c r="ADI1" s="26"/>
      <c r="ADJ1" s="26"/>
      <c r="ADK1" s="26"/>
      <c r="ADL1" s="26"/>
      <c r="ADM1" s="26"/>
      <c r="ADN1" s="26"/>
      <c r="ADO1" s="26"/>
      <c r="ADP1" s="26"/>
      <c r="ADQ1" s="26"/>
      <c r="ADR1" s="26"/>
      <c r="ADS1" s="26"/>
      <c r="ADT1" s="26"/>
      <c r="ADU1" s="26"/>
      <c r="ADV1" s="26"/>
      <c r="ADW1" s="26"/>
      <c r="ADX1" s="26"/>
      <c r="ADY1" s="26"/>
      <c r="ADZ1" s="26"/>
      <c r="AEA1" s="26"/>
      <c r="AEB1" s="26"/>
      <c r="AEC1" s="26"/>
      <c r="AED1" s="26"/>
      <c r="AEE1" s="26"/>
      <c r="AEF1" s="26"/>
      <c r="AEG1" s="26"/>
      <c r="AEH1" s="26" t="s">
        <v>0</v>
      </c>
    </row>
    <row r="2" spans="1:814" s="23" customFormat="1" ht="21">
      <c r="A2" s="5"/>
      <c r="B2" s="5"/>
      <c r="C2" s="22"/>
      <c r="D2" s="22" t="s">
        <v>1</v>
      </c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 t="s">
        <v>2</v>
      </c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 t="s">
        <v>3</v>
      </c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 t="s">
        <v>4</v>
      </c>
      <c r="BJ2" s="22"/>
      <c r="BK2" s="22"/>
      <c r="BL2" s="22"/>
      <c r="BM2" s="22"/>
      <c r="BN2" s="22"/>
      <c r="BO2" s="22"/>
      <c r="BP2" s="22" t="s">
        <v>5</v>
      </c>
      <c r="BQ2" s="22"/>
      <c r="BR2" s="22"/>
      <c r="BS2" s="22"/>
      <c r="BT2" s="22"/>
      <c r="BU2" s="22"/>
      <c r="BV2" s="22"/>
      <c r="BW2" s="22"/>
      <c r="BX2" s="22" t="s">
        <v>6</v>
      </c>
      <c r="BY2" s="22"/>
      <c r="BZ2" s="22"/>
      <c r="CA2" s="22"/>
      <c r="CB2" s="22"/>
      <c r="CC2" s="22"/>
      <c r="CD2" s="22"/>
      <c r="CE2" s="22" t="s">
        <v>7</v>
      </c>
      <c r="CF2" s="22"/>
      <c r="CG2" s="22"/>
      <c r="CH2" s="22"/>
      <c r="CI2" s="123"/>
      <c r="CJ2" s="123"/>
      <c r="CK2" s="123"/>
      <c r="CL2" s="123"/>
      <c r="CM2" s="123"/>
      <c r="CN2" s="123"/>
      <c r="CO2" s="123"/>
      <c r="CP2" s="123"/>
      <c r="CQ2" s="123" t="s">
        <v>8</v>
      </c>
      <c r="CR2" s="123"/>
      <c r="CS2" s="123"/>
      <c r="CT2" s="123"/>
      <c r="CU2" s="123"/>
      <c r="CV2" s="123"/>
      <c r="CW2" s="123"/>
      <c r="CX2" s="123"/>
      <c r="CY2" s="123" t="s">
        <v>9</v>
      </c>
      <c r="CZ2" s="123"/>
      <c r="DA2" s="123"/>
      <c r="DB2" s="123"/>
      <c r="DC2" s="123"/>
      <c r="DD2" s="123"/>
      <c r="DE2" s="123"/>
      <c r="DF2" s="123"/>
      <c r="DG2" s="123"/>
      <c r="DH2" s="123" t="s">
        <v>10</v>
      </c>
      <c r="DI2" s="123"/>
      <c r="DJ2" s="123"/>
      <c r="DK2" s="123"/>
      <c r="DL2" s="123"/>
      <c r="DM2" s="123"/>
      <c r="DN2" s="123"/>
      <c r="DO2" s="123"/>
      <c r="DP2" s="123"/>
      <c r="DQ2" s="123" t="s">
        <v>11</v>
      </c>
      <c r="DR2" s="123"/>
      <c r="DS2" s="123"/>
      <c r="DT2" s="123"/>
      <c r="DU2" s="123"/>
      <c r="DV2" s="123"/>
      <c r="DW2" s="123"/>
      <c r="DX2" s="123"/>
      <c r="DY2" s="123"/>
      <c r="DZ2" s="123"/>
      <c r="EA2" s="123"/>
      <c r="EB2" s="123" t="s">
        <v>12</v>
      </c>
      <c r="EC2" s="123"/>
      <c r="ED2" s="123"/>
      <c r="EE2" s="123" t="s">
        <v>19</v>
      </c>
      <c r="EF2" s="123"/>
      <c r="EG2" s="123"/>
      <c r="EH2" s="123"/>
      <c r="EI2" s="123" t="s">
        <v>20</v>
      </c>
      <c r="EJ2" s="123"/>
      <c r="EK2" s="123"/>
      <c r="EL2" s="123"/>
      <c r="EM2" s="123"/>
      <c r="EN2" s="123"/>
      <c r="EO2" s="123"/>
      <c r="EP2" s="123" t="s">
        <v>21</v>
      </c>
      <c r="EQ2" s="123"/>
      <c r="ER2" s="123"/>
      <c r="ES2" s="123"/>
      <c r="ET2" s="123"/>
      <c r="EU2" s="123"/>
      <c r="EV2" s="123"/>
      <c r="EW2" s="123"/>
      <c r="EX2" s="119" t="s">
        <v>22</v>
      </c>
      <c r="EY2" s="130"/>
      <c r="EZ2" s="134"/>
      <c r="FA2" s="163" t="s">
        <v>2877</v>
      </c>
      <c r="FB2" s="164"/>
      <c r="FC2" s="165"/>
      <c r="FD2" s="153" t="s">
        <v>2866</v>
      </c>
      <c r="FE2" s="153"/>
      <c r="FF2" s="153"/>
      <c r="FG2" s="154"/>
      <c r="FH2" s="90"/>
      <c r="FI2" s="91"/>
      <c r="FJ2" s="92"/>
      <c r="FK2" s="98"/>
      <c r="FL2" s="99"/>
      <c r="FM2" s="104"/>
      <c r="FN2" s="105"/>
      <c r="FO2" s="109"/>
      <c r="FP2" s="22" t="s">
        <v>23</v>
      </c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 t="s">
        <v>24</v>
      </c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 t="s">
        <v>25</v>
      </c>
      <c r="GN2" s="22"/>
      <c r="GO2" s="22"/>
      <c r="GP2" s="22"/>
      <c r="GQ2" s="22"/>
      <c r="GR2" s="22"/>
      <c r="GS2" s="22" t="s">
        <v>26</v>
      </c>
      <c r="GT2" s="22"/>
      <c r="GU2" s="22"/>
      <c r="GV2" s="22"/>
      <c r="GW2" s="22"/>
      <c r="GX2" s="22"/>
      <c r="GY2" s="22"/>
      <c r="GZ2" s="22" t="s">
        <v>27</v>
      </c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 t="s">
        <v>28</v>
      </c>
      <c r="HP2" s="22"/>
      <c r="HQ2" s="22"/>
      <c r="HR2" s="22"/>
      <c r="HS2" s="22"/>
      <c r="HT2" s="22"/>
      <c r="HU2" s="22"/>
      <c r="HV2" s="22"/>
      <c r="HW2" s="22"/>
      <c r="HX2" s="22" t="s">
        <v>29</v>
      </c>
      <c r="HY2" s="22"/>
      <c r="HZ2" s="22"/>
      <c r="IA2" s="22"/>
      <c r="IB2" s="22"/>
      <c r="IC2" s="22"/>
      <c r="ID2" s="22"/>
      <c r="IE2" s="22"/>
      <c r="IF2" s="22" t="s">
        <v>30</v>
      </c>
      <c r="IG2" s="22"/>
      <c r="IH2" s="22"/>
      <c r="II2" s="22"/>
      <c r="IJ2" s="22"/>
      <c r="IK2" s="22"/>
      <c r="IL2" s="22"/>
      <c r="IM2" s="22"/>
      <c r="IN2" s="22" t="s">
        <v>31</v>
      </c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 t="s">
        <v>32</v>
      </c>
      <c r="IZ2" s="22"/>
      <c r="JA2" s="22"/>
      <c r="JB2" s="22" t="s">
        <v>33</v>
      </c>
      <c r="JC2" s="22"/>
      <c r="JD2" s="22" t="s">
        <v>34</v>
      </c>
      <c r="JE2" s="22"/>
      <c r="JF2" s="22"/>
      <c r="JG2" s="22"/>
      <c r="JH2" s="22"/>
      <c r="JI2" s="22"/>
      <c r="JJ2" s="22"/>
      <c r="JK2" s="22"/>
      <c r="JL2" s="22"/>
      <c r="JM2" s="22"/>
      <c r="JN2" s="22" t="s">
        <v>35</v>
      </c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 t="s">
        <v>36</v>
      </c>
      <c r="KA2" s="22"/>
      <c r="KB2" s="22"/>
      <c r="KC2" s="22"/>
      <c r="KD2" s="22"/>
      <c r="KE2" s="22"/>
      <c r="KF2" s="22"/>
      <c r="KG2" s="22"/>
      <c r="KH2" s="22"/>
      <c r="KI2" s="22"/>
      <c r="KJ2" s="22" t="s">
        <v>37</v>
      </c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 t="s">
        <v>38</v>
      </c>
      <c r="KW2" s="22"/>
      <c r="KX2" s="22"/>
      <c r="KY2" s="22"/>
      <c r="KZ2" s="22"/>
      <c r="LA2" s="22"/>
      <c r="LB2" s="22"/>
      <c r="LC2" s="22" t="s">
        <v>39</v>
      </c>
      <c r="LD2" s="22"/>
      <c r="LE2" s="22"/>
      <c r="LF2" s="22"/>
      <c r="LG2" s="22"/>
      <c r="LH2" s="22"/>
      <c r="LI2" s="22"/>
      <c r="LJ2" s="22" t="s">
        <v>40</v>
      </c>
      <c r="LK2" s="22"/>
      <c r="LL2" s="22"/>
      <c r="LM2" s="22"/>
      <c r="LN2" s="22"/>
      <c r="LO2" s="22"/>
      <c r="LP2" s="22"/>
      <c r="LQ2" s="22"/>
      <c r="LR2" s="22"/>
      <c r="LS2" s="22" t="s">
        <v>41</v>
      </c>
      <c r="LT2" s="22"/>
      <c r="LU2" s="22"/>
      <c r="LV2" s="22"/>
      <c r="LW2" s="22"/>
      <c r="LX2" s="22"/>
      <c r="LY2" s="22" t="s">
        <v>42</v>
      </c>
      <c r="LZ2" s="22"/>
      <c r="MA2" s="22"/>
      <c r="MB2" s="22"/>
      <c r="MC2" s="22"/>
      <c r="MD2" s="22"/>
      <c r="ME2" s="22"/>
      <c r="MF2" s="22"/>
      <c r="MG2" s="22"/>
      <c r="MH2" s="22" t="s">
        <v>43</v>
      </c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 t="s">
        <v>44</v>
      </c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 t="s">
        <v>45</v>
      </c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 t="s">
        <v>46</v>
      </c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 t="s">
        <v>47</v>
      </c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 t="s">
        <v>48</v>
      </c>
      <c r="PI2" s="22"/>
      <c r="PJ2" s="22"/>
      <c r="PK2" s="22"/>
      <c r="PL2" s="22"/>
      <c r="PM2" s="22"/>
      <c r="PN2" s="22"/>
      <c r="PO2" s="22"/>
      <c r="PP2" s="22" t="s">
        <v>49</v>
      </c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 t="s">
        <v>50</v>
      </c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 t="s">
        <v>51</v>
      </c>
      <c r="QW2" s="22"/>
      <c r="QX2" s="22"/>
      <c r="QY2" s="22"/>
      <c r="QZ2" s="22"/>
      <c r="RA2" s="22"/>
      <c r="RB2" s="22"/>
      <c r="RC2" s="22"/>
      <c r="RD2" s="22"/>
      <c r="RE2" s="22" t="s">
        <v>52</v>
      </c>
      <c r="RF2" s="22"/>
      <c r="RG2" s="22"/>
      <c r="RH2" s="22"/>
      <c r="RI2" s="22"/>
      <c r="RJ2" s="22"/>
      <c r="RK2" s="22" t="s">
        <v>53</v>
      </c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 t="s">
        <v>54</v>
      </c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 t="s">
        <v>55</v>
      </c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 t="s">
        <v>56</v>
      </c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 t="s">
        <v>57</v>
      </c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 t="s">
        <v>58</v>
      </c>
      <c r="VR2" s="22"/>
      <c r="VS2" s="22"/>
      <c r="VT2" s="22"/>
      <c r="VU2" s="22"/>
      <c r="VV2" s="22"/>
      <c r="VW2" s="22"/>
      <c r="VX2" s="22" t="s">
        <v>59</v>
      </c>
      <c r="VY2" s="22"/>
      <c r="VZ2" s="22"/>
      <c r="WA2" s="22"/>
      <c r="WB2" s="22"/>
      <c r="WC2" s="22"/>
      <c r="WD2" s="22"/>
      <c r="WE2" s="22"/>
      <c r="WF2" s="22"/>
      <c r="WG2" s="22" t="s">
        <v>60</v>
      </c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 t="s">
        <v>61</v>
      </c>
      <c r="XD2" s="22"/>
      <c r="XE2" s="22"/>
      <c r="XF2" s="22"/>
      <c r="XG2" s="22"/>
      <c r="XH2" s="22"/>
      <c r="XI2" s="22"/>
      <c r="XJ2" s="22" t="s">
        <v>62</v>
      </c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 t="s">
        <v>63</v>
      </c>
      <c r="YK2" s="22"/>
      <c r="YL2" s="22"/>
      <c r="YM2" s="22"/>
      <c r="YN2" s="22"/>
      <c r="YO2" s="22"/>
      <c r="YP2" s="22"/>
      <c r="YQ2" s="22"/>
      <c r="YR2" s="22" t="s">
        <v>64</v>
      </c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 t="s">
        <v>65</v>
      </c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 t="s">
        <v>66</v>
      </c>
      <c r="ZW2" s="22"/>
      <c r="ZX2" s="22"/>
      <c r="ZY2" s="22"/>
      <c r="ZZ2" s="22"/>
      <c r="AAA2" s="22"/>
      <c r="AAB2" s="22"/>
      <c r="AAC2" s="22"/>
      <c r="AAD2" s="22"/>
      <c r="AAE2" s="22" t="s">
        <v>67</v>
      </c>
      <c r="AAF2" s="22"/>
      <c r="AAG2" s="22"/>
      <c r="AAH2" s="22" t="s">
        <v>68</v>
      </c>
      <c r="AAI2" s="22"/>
      <c r="AAJ2" s="22"/>
      <c r="AAK2" s="22"/>
      <c r="AAL2" s="22"/>
      <c r="AAM2" s="22" t="s">
        <v>69</v>
      </c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 t="s">
        <v>70</v>
      </c>
      <c r="ABG2" s="22"/>
      <c r="ABH2" s="22" t="s">
        <v>71</v>
      </c>
      <c r="ABI2" s="22"/>
      <c r="ABJ2" s="22"/>
      <c r="ABK2" s="22"/>
      <c r="ABL2" s="22"/>
      <c r="ABM2" s="22"/>
      <c r="ABN2" s="22"/>
      <c r="ABO2" s="22"/>
      <c r="ABP2" s="22"/>
      <c r="ABQ2" s="22"/>
      <c r="ABR2" s="22" t="s">
        <v>72</v>
      </c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 t="s">
        <v>73</v>
      </c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 t="s">
        <v>74</v>
      </c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 t="s">
        <v>75</v>
      </c>
      <c r="ADC2" s="22"/>
      <c r="ADD2" s="22"/>
      <c r="ADE2" s="22"/>
      <c r="ADF2" s="22"/>
      <c r="ADG2" s="22"/>
      <c r="ADH2" s="22"/>
      <c r="ADI2" s="22"/>
      <c r="ADJ2" s="22" t="s">
        <v>76</v>
      </c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 t="s">
        <v>77</v>
      </c>
      <c r="AEB2" s="22"/>
      <c r="AEC2" s="22"/>
      <c r="AED2" s="22"/>
      <c r="AEE2" s="22"/>
      <c r="AEF2" s="22"/>
      <c r="AEG2" s="22"/>
      <c r="AEH2" s="22"/>
    </row>
    <row r="3" spans="1:814" s="84" customFormat="1" ht="63">
      <c r="A3" s="82"/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124"/>
      <c r="CJ3" s="124"/>
      <c r="CK3" s="124"/>
      <c r="CL3" s="124"/>
      <c r="CM3" s="124"/>
      <c r="CN3" s="124"/>
      <c r="CO3" s="124"/>
      <c r="CP3" s="124"/>
      <c r="CQ3" s="124"/>
      <c r="CR3" s="124"/>
      <c r="CS3" s="124"/>
      <c r="CT3" s="124"/>
      <c r="CU3" s="124"/>
      <c r="CV3" s="124"/>
      <c r="CW3" s="124"/>
      <c r="CX3" s="124"/>
      <c r="CY3" s="124"/>
      <c r="CZ3" s="124"/>
      <c r="DA3" s="124"/>
      <c r="DB3" s="124"/>
      <c r="DC3" s="124"/>
      <c r="DD3" s="124"/>
      <c r="DE3" s="124"/>
      <c r="DF3" s="124"/>
      <c r="DG3" s="124"/>
      <c r="DH3" s="124"/>
      <c r="DI3" s="124"/>
      <c r="DJ3" s="124"/>
      <c r="DK3" s="124"/>
      <c r="DL3" s="124"/>
      <c r="DM3" s="124"/>
      <c r="DN3" s="124"/>
      <c r="DO3" s="124"/>
      <c r="DP3" s="124"/>
      <c r="DQ3" s="124"/>
      <c r="DR3" s="124"/>
      <c r="DS3" s="124"/>
      <c r="DT3" s="124"/>
      <c r="DU3" s="124"/>
      <c r="DV3" s="124"/>
      <c r="DW3" s="124"/>
      <c r="DX3" s="124"/>
      <c r="DY3" s="124"/>
      <c r="DZ3" s="124"/>
      <c r="EA3" s="124"/>
      <c r="EB3" s="124"/>
      <c r="EC3" s="124"/>
      <c r="ED3" s="124"/>
      <c r="EE3" s="124"/>
      <c r="EF3" s="124"/>
      <c r="EG3" s="124"/>
      <c r="EH3" s="124"/>
      <c r="EI3" s="124"/>
      <c r="EJ3" s="124"/>
      <c r="EK3" s="124"/>
      <c r="EL3" s="124"/>
      <c r="EM3" s="124"/>
      <c r="EN3" s="124"/>
      <c r="EO3" s="124"/>
      <c r="EP3" s="124"/>
      <c r="EQ3" s="124"/>
      <c r="ER3" s="124"/>
      <c r="ES3" s="124"/>
      <c r="ET3" s="124"/>
      <c r="EU3" s="124"/>
      <c r="EV3" s="124"/>
      <c r="EW3" s="124"/>
      <c r="EX3" s="120" t="s">
        <v>2864</v>
      </c>
      <c r="EY3" s="131" t="s">
        <v>2865</v>
      </c>
      <c r="EZ3" s="135" t="s">
        <v>2868</v>
      </c>
      <c r="FA3" s="160" t="s">
        <v>2869</v>
      </c>
      <c r="FB3" s="161"/>
      <c r="FC3" s="162"/>
      <c r="FD3" s="153"/>
      <c r="FE3" s="153"/>
      <c r="FF3" s="153"/>
      <c r="FG3" s="154"/>
      <c r="FH3" s="155" t="s">
        <v>2870</v>
      </c>
      <c r="FI3" s="156"/>
      <c r="FJ3" s="157"/>
      <c r="FK3" s="158" t="s">
        <v>2867</v>
      </c>
      <c r="FL3" s="159"/>
      <c r="FM3" s="150" t="s">
        <v>2871</v>
      </c>
      <c r="FN3" s="151"/>
      <c r="FO3" s="110" t="s">
        <v>2872</v>
      </c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  <c r="NY3" s="83"/>
      <c r="NZ3" s="83"/>
      <c r="OA3" s="83"/>
      <c r="OB3" s="83"/>
      <c r="OC3" s="83"/>
      <c r="OD3" s="83"/>
      <c r="OE3" s="83"/>
      <c r="OF3" s="83"/>
      <c r="OG3" s="83"/>
      <c r="OH3" s="83"/>
      <c r="OI3" s="83"/>
      <c r="OJ3" s="83"/>
      <c r="OK3" s="83"/>
      <c r="OL3" s="83"/>
      <c r="OM3" s="83"/>
      <c r="ON3" s="83"/>
      <c r="OO3" s="83"/>
      <c r="OP3" s="83"/>
      <c r="OQ3" s="83"/>
      <c r="OR3" s="83"/>
      <c r="OS3" s="83"/>
      <c r="OT3" s="83"/>
      <c r="OU3" s="83"/>
      <c r="OV3" s="83"/>
      <c r="OW3" s="83"/>
      <c r="OX3" s="83"/>
      <c r="OY3" s="83"/>
      <c r="OZ3" s="83"/>
      <c r="PA3" s="83"/>
      <c r="PB3" s="83"/>
      <c r="PC3" s="83"/>
      <c r="PD3" s="83"/>
      <c r="PE3" s="83"/>
      <c r="PF3" s="83"/>
      <c r="PG3" s="83"/>
      <c r="PH3" s="83"/>
      <c r="PI3" s="83"/>
      <c r="PJ3" s="83"/>
      <c r="PK3" s="83"/>
      <c r="PL3" s="83"/>
      <c r="PM3" s="83"/>
      <c r="PN3" s="83"/>
      <c r="PO3" s="83"/>
      <c r="PP3" s="83"/>
      <c r="PQ3" s="83"/>
      <c r="PR3" s="83"/>
      <c r="PS3" s="83"/>
      <c r="PT3" s="83"/>
      <c r="PU3" s="83"/>
      <c r="PV3" s="83"/>
      <c r="PW3" s="83"/>
      <c r="PX3" s="83"/>
      <c r="PY3" s="83"/>
      <c r="PZ3" s="83"/>
      <c r="QA3" s="83"/>
      <c r="QB3" s="83"/>
      <c r="QC3" s="83"/>
      <c r="QD3" s="83"/>
      <c r="QE3" s="83"/>
      <c r="QF3" s="83"/>
      <c r="QG3" s="83"/>
      <c r="QH3" s="83"/>
      <c r="QI3" s="83"/>
      <c r="QJ3" s="83"/>
      <c r="QK3" s="83"/>
      <c r="QL3" s="83"/>
      <c r="QM3" s="83"/>
      <c r="QN3" s="83"/>
      <c r="QO3" s="83"/>
      <c r="QP3" s="83"/>
      <c r="QQ3" s="83"/>
      <c r="QR3" s="83"/>
      <c r="QS3" s="83"/>
      <c r="QT3" s="83"/>
      <c r="QU3" s="83"/>
      <c r="QV3" s="83"/>
      <c r="QW3" s="83"/>
      <c r="QX3" s="83"/>
      <c r="QY3" s="83"/>
      <c r="QZ3" s="83"/>
      <c r="RA3" s="83"/>
      <c r="RB3" s="83"/>
      <c r="RC3" s="83"/>
      <c r="RD3" s="83"/>
      <c r="RE3" s="83"/>
      <c r="RF3" s="83"/>
      <c r="RG3" s="83"/>
      <c r="RH3" s="83"/>
      <c r="RI3" s="83"/>
      <c r="RJ3" s="83"/>
      <c r="RK3" s="83"/>
      <c r="RL3" s="83"/>
      <c r="RM3" s="83"/>
      <c r="RN3" s="83"/>
      <c r="RO3" s="83"/>
      <c r="RP3" s="83"/>
      <c r="RQ3" s="83"/>
      <c r="RR3" s="83"/>
      <c r="RS3" s="83"/>
      <c r="RT3" s="83"/>
      <c r="RU3" s="83"/>
      <c r="RV3" s="83"/>
      <c r="RW3" s="83"/>
      <c r="RX3" s="83"/>
      <c r="RY3" s="83"/>
      <c r="RZ3" s="83"/>
      <c r="SA3" s="83"/>
      <c r="SB3" s="83"/>
      <c r="SC3" s="83"/>
      <c r="SD3" s="83"/>
      <c r="SE3" s="83"/>
      <c r="SF3" s="83"/>
      <c r="SG3" s="83"/>
      <c r="SH3" s="83"/>
      <c r="SI3" s="83"/>
      <c r="SJ3" s="83"/>
      <c r="SK3" s="83"/>
      <c r="SL3" s="83"/>
      <c r="SM3" s="83"/>
      <c r="SN3" s="83"/>
      <c r="SO3" s="83"/>
      <c r="SP3" s="83"/>
      <c r="SQ3" s="83"/>
      <c r="SR3" s="83"/>
      <c r="SS3" s="83"/>
      <c r="ST3" s="83"/>
      <c r="SU3" s="83"/>
      <c r="SV3" s="83"/>
      <c r="SW3" s="83"/>
      <c r="SX3" s="83"/>
      <c r="SY3" s="83"/>
      <c r="SZ3" s="83"/>
      <c r="TA3" s="83"/>
      <c r="TB3" s="83"/>
      <c r="TC3" s="83"/>
      <c r="TD3" s="83"/>
      <c r="TE3" s="83"/>
      <c r="TF3" s="83"/>
      <c r="TG3" s="83"/>
      <c r="TH3" s="83"/>
      <c r="TI3" s="83"/>
      <c r="TJ3" s="83"/>
      <c r="TK3" s="83"/>
      <c r="TL3" s="83"/>
      <c r="TM3" s="83"/>
      <c r="TN3" s="83"/>
      <c r="TO3" s="83"/>
      <c r="TP3" s="83"/>
      <c r="TQ3" s="83"/>
      <c r="TR3" s="83"/>
      <c r="TS3" s="83"/>
      <c r="TT3" s="83"/>
      <c r="TU3" s="83"/>
      <c r="TV3" s="83"/>
      <c r="TW3" s="83"/>
      <c r="TX3" s="83"/>
      <c r="TY3" s="83"/>
      <c r="TZ3" s="83"/>
      <c r="UA3" s="83"/>
      <c r="UB3" s="83"/>
      <c r="UC3" s="83"/>
      <c r="UD3" s="83"/>
      <c r="UE3" s="83"/>
      <c r="UF3" s="83"/>
      <c r="UG3" s="83"/>
      <c r="UH3" s="83"/>
      <c r="UI3" s="83"/>
      <c r="UJ3" s="83"/>
      <c r="UK3" s="83"/>
      <c r="UL3" s="83"/>
      <c r="UM3" s="83"/>
      <c r="UN3" s="83"/>
      <c r="UO3" s="83"/>
      <c r="UP3" s="83"/>
      <c r="UQ3" s="83"/>
      <c r="UR3" s="83"/>
      <c r="US3" s="83"/>
      <c r="UT3" s="83"/>
      <c r="UU3" s="83"/>
      <c r="UV3" s="83"/>
      <c r="UW3" s="83"/>
      <c r="UX3" s="83"/>
      <c r="UY3" s="83"/>
      <c r="UZ3" s="83"/>
      <c r="VA3" s="83"/>
      <c r="VB3" s="83"/>
      <c r="VC3" s="83"/>
      <c r="VD3" s="83"/>
      <c r="VE3" s="83"/>
      <c r="VF3" s="83"/>
      <c r="VG3" s="83"/>
      <c r="VH3" s="83"/>
      <c r="VI3" s="83"/>
      <c r="VJ3" s="83"/>
      <c r="VK3" s="83"/>
      <c r="VL3" s="83"/>
      <c r="VM3" s="83"/>
      <c r="VN3" s="83"/>
      <c r="VO3" s="83"/>
      <c r="VP3" s="83"/>
      <c r="VQ3" s="83"/>
      <c r="VR3" s="83"/>
      <c r="VS3" s="83"/>
      <c r="VT3" s="83"/>
      <c r="VU3" s="83"/>
      <c r="VV3" s="83"/>
      <c r="VW3" s="83"/>
      <c r="VX3" s="83"/>
      <c r="VY3" s="83"/>
      <c r="VZ3" s="83"/>
      <c r="WA3" s="83"/>
      <c r="WB3" s="83"/>
      <c r="WC3" s="83"/>
      <c r="WD3" s="83"/>
      <c r="WE3" s="83"/>
      <c r="WF3" s="83"/>
      <c r="WG3" s="83"/>
      <c r="WH3" s="83"/>
      <c r="WI3" s="83"/>
      <c r="WJ3" s="83"/>
      <c r="WK3" s="83"/>
      <c r="WL3" s="83"/>
      <c r="WM3" s="83"/>
      <c r="WN3" s="83"/>
      <c r="WO3" s="83"/>
      <c r="WP3" s="83"/>
      <c r="WQ3" s="83"/>
      <c r="WR3" s="83"/>
      <c r="WS3" s="83"/>
      <c r="WT3" s="83"/>
      <c r="WU3" s="83"/>
      <c r="WV3" s="83"/>
      <c r="WW3" s="83"/>
      <c r="WX3" s="83"/>
      <c r="WY3" s="83"/>
      <c r="WZ3" s="83"/>
      <c r="XA3" s="83"/>
      <c r="XB3" s="83"/>
      <c r="XC3" s="83"/>
      <c r="XD3" s="83"/>
      <c r="XE3" s="83"/>
      <c r="XF3" s="83"/>
      <c r="XG3" s="83"/>
      <c r="XH3" s="83"/>
      <c r="XI3" s="83"/>
      <c r="XJ3" s="83"/>
      <c r="XK3" s="83"/>
      <c r="XL3" s="83"/>
      <c r="XM3" s="83"/>
      <c r="XN3" s="83"/>
      <c r="XO3" s="83"/>
      <c r="XP3" s="83"/>
      <c r="XQ3" s="83"/>
      <c r="XR3" s="83"/>
      <c r="XS3" s="83"/>
      <c r="XT3" s="83"/>
      <c r="XU3" s="83"/>
      <c r="XV3" s="83"/>
      <c r="XW3" s="83"/>
      <c r="XX3" s="83"/>
      <c r="XY3" s="83"/>
      <c r="XZ3" s="83"/>
      <c r="YA3" s="83"/>
      <c r="YB3" s="83"/>
      <c r="YC3" s="83"/>
      <c r="YD3" s="83"/>
      <c r="YE3" s="83"/>
      <c r="YF3" s="83"/>
      <c r="YG3" s="83"/>
      <c r="YH3" s="83"/>
      <c r="YI3" s="83"/>
      <c r="YJ3" s="83"/>
      <c r="YK3" s="83"/>
      <c r="YL3" s="83"/>
      <c r="YM3" s="83"/>
      <c r="YN3" s="83"/>
      <c r="YO3" s="83"/>
      <c r="YP3" s="83"/>
      <c r="YQ3" s="83"/>
      <c r="YR3" s="83"/>
      <c r="YS3" s="83"/>
      <c r="YT3" s="83"/>
      <c r="YU3" s="83"/>
      <c r="YV3" s="83"/>
      <c r="YW3" s="83"/>
      <c r="YX3" s="83"/>
      <c r="YY3" s="83"/>
      <c r="YZ3" s="83"/>
      <c r="ZA3" s="83"/>
      <c r="ZB3" s="83"/>
      <c r="ZC3" s="83"/>
      <c r="ZD3" s="83"/>
      <c r="ZE3" s="83"/>
      <c r="ZF3" s="83"/>
      <c r="ZG3" s="83"/>
      <c r="ZH3" s="83"/>
      <c r="ZI3" s="83"/>
      <c r="ZJ3" s="83"/>
      <c r="ZK3" s="83"/>
      <c r="ZL3" s="83"/>
      <c r="ZM3" s="83"/>
      <c r="ZN3" s="83"/>
      <c r="ZO3" s="83"/>
      <c r="ZP3" s="83"/>
      <c r="ZQ3" s="83"/>
      <c r="ZR3" s="83"/>
      <c r="ZS3" s="83"/>
      <c r="ZT3" s="83"/>
      <c r="ZU3" s="83"/>
      <c r="ZV3" s="83"/>
      <c r="ZW3" s="83"/>
      <c r="ZX3" s="83"/>
      <c r="ZY3" s="83"/>
      <c r="ZZ3" s="83"/>
      <c r="AAA3" s="83"/>
      <c r="AAB3" s="83"/>
      <c r="AAC3" s="83"/>
      <c r="AAD3" s="83"/>
      <c r="AAE3" s="83"/>
      <c r="AAF3" s="83"/>
      <c r="AAG3" s="83"/>
      <c r="AAH3" s="83"/>
      <c r="AAI3" s="83"/>
      <c r="AAJ3" s="83"/>
      <c r="AAK3" s="83"/>
      <c r="AAL3" s="83"/>
      <c r="AAM3" s="83"/>
      <c r="AAN3" s="83"/>
      <c r="AAO3" s="83"/>
      <c r="AAP3" s="83"/>
      <c r="AAQ3" s="83"/>
      <c r="AAR3" s="83"/>
      <c r="AAS3" s="83"/>
      <c r="AAT3" s="83"/>
      <c r="AAU3" s="83"/>
      <c r="AAV3" s="83"/>
      <c r="AAW3" s="83"/>
      <c r="AAX3" s="83"/>
      <c r="AAY3" s="83"/>
      <c r="AAZ3" s="83"/>
      <c r="ABA3" s="83"/>
      <c r="ABB3" s="83"/>
      <c r="ABC3" s="83"/>
      <c r="ABD3" s="83"/>
      <c r="ABE3" s="83"/>
      <c r="ABF3" s="83"/>
      <c r="ABG3" s="83"/>
      <c r="ABH3" s="83"/>
      <c r="ABI3" s="83"/>
      <c r="ABJ3" s="83"/>
      <c r="ABK3" s="83"/>
      <c r="ABL3" s="83"/>
      <c r="ABM3" s="83"/>
      <c r="ABN3" s="83"/>
      <c r="ABO3" s="83"/>
      <c r="ABP3" s="83"/>
      <c r="ABQ3" s="83"/>
      <c r="ABR3" s="83"/>
      <c r="ABS3" s="83"/>
      <c r="ABT3" s="83"/>
      <c r="ABU3" s="83"/>
      <c r="ABV3" s="83"/>
      <c r="ABW3" s="83"/>
      <c r="ABX3" s="83"/>
      <c r="ABY3" s="83"/>
      <c r="ABZ3" s="83"/>
      <c r="ACA3" s="83"/>
      <c r="ACB3" s="83"/>
      <c r="ACC3" s="83"/>
      <c r="ACD3" s="83"/>
      <c r="ACE3" s="83"/>
      <c r="ACF3" s="83"/>
      <c r="ACG3" s="83"/>
      <c r="ACH3" s="83"/>
      <c r="ACI3" s="83"/>
      <c r="ACJ3" s="83"/>
      <c r="ACK3" s="83"/>
      <c r="ACL3" s="83"/>
      <c r="ACM3" s="83"/>
      <c r="ACN3" s="83"/>
      <c r="ACO3" s="83"/>
      <c r="ACP3" s="83"/>
      <c r="ACQ3" s="83"/>
      <c r="ACR3" s="83"/>
      <c r="ACS3" s="83"/>
      <c r="ACT3" s="83"/>
      <c r="ACU3" s="83"/>
      <c r="ACV3" s="83"/>
      <c r="ACW3" s="83"/>
      <c r="ACX3" s="83"/>
      <c r="ACY3" s="83"/>
      <c r="ACZ3" s="83"/>
      <c r="ADA3" s="83"/>
      <c r="ADB3" s="83"/>
      <c r="ADC3" s="83"/>
      <c r="ADD3" s="83"/>
      <c r="ADE3" s="83"/>
      <c r="ADF3" s="83"/>
      <c r="ADG3" s="83"/>
      <c r="ADH3" s="83"/>
      <c r="ADI3" s="83"/>
      <c r="ADJ3" s="83"/>
      <c r="ADK3" s="83"/>
      <c r="ADL3" s="83"/>
      <c r="ADM3" s="83"/>
      <c r="ADN3" s="83"/>
      <c r="ADO3" s="83"/>
      <c r="ADP3" s="83"/>
      <c r="ADQ3" s="83"/>
      <c r="ADR3" s="83"/>
      <c r="ADS3" s="83"/>
      <c r="ADT3" s="83"/>
      <c r="ADU3" s="83"/>
      <c r="ADV3" s="83"/>
      <c r="ADW3" s="83"/>
      <c r="ADX3" s="83"/>
      <c r="ADY3" s="83"/>
      <c r="ADZ3" s="83"/>
      <c r="AEA3" s="83"/>
      <c r="AEB3" s="83"/>
      <c r="AEC3" s="83"/>
      <c r="AED3" s="83"/>
      <c r="AEE3" s="83"/>
      <c r="AEF3" s="83"/>
      <c r="AEG3" s="83"/>
      <c r="AEH3" s="83"/>
    </row>
    <row r="4" spans="1:814" s="23" customFormat="1" ht="21">
      <c r="A4" s="5"/>
      <c r="B4" s="5"/>
      <c r="C4" s="22"/>
      <c r="D4" s="22" t="s">
        <v>78</v>
      </c>
      <c r="E4" s="22" t="s">
        <v>79</v>
      </c>
      <c r="F4" s="22" t="s">
        <v>80</v>
      </c>
      <c r="G4" s="22" t="s">
        <v>81</v>
      </c>
      <c r="H4" s="22" t="s">
        <v>82</v>
      </c>
      <c r="I4" s="22" t="s">
        <v>83</v>
      </c>
      <c r="J4" s="22" t="s">
        <v>84</v>
      </c>
      <c r="K4" s="22" t="s">
        <v>85</v>
      </c>
      <c r="L4" s="22" t="s">
        <v>86</v>
      </c>
      <c r="M4" s="22" t="s">
        <v>87</v>
      </c>
      <c r="N4" s="22" t="s">
        <v>88</v>
      </c>
      <c r="O4" s="22" t="s">
        <v>89</v>
      </c>
      <c r="P4" s="22" t="s">
        <v>90</v>
      </c>
      <c r="Q4" s="22" t="s">
        <v>91</v>
      </c>
      <c r="R4" s="22" t="s">
        <v>92</v>
      </c>
      <c r="S4" s="22" t="s">
        <v>93</v>
      </c>
      <c r="T4" s="22" t="s">
        <v>94</v>
      </c>
      <c r="U4" s="22" t="s">
        <v>95</v>
      </c>
      <c r="V4" s="22" t="s">
        <v>96</v>
      </c>
      <c r="W4" s="22" t="s">
        <v>97</v>
      </c>
      <c r="X4" s="22" t="s">
        <v>98</v>
      </c>
      <c r="Y4" s="22" t="s">
        <v>99</v>
      </c>
      <c r="Z4" s="22" t="s">
        <v>100</v>
      </c>
      <c r="AA4" s="22" t="s">
        <v>101</v>
      </c>
      <c r="AB4" s="22" t="s">
        <v>102</v>
      </c>
      <c r="AC4" s="22" t="s">
        <v>103</v>
      </c>
      <c r="AD4" s="22" t="s">
        <v>104</v>
      </c>
      <c r="AE4" s="22" t="s">
        <v>105</v>
      </c>
      <c r="AF4" s="22" t="s">
        <v>106</v>
      </c>
      <c r="AG4" s="22" t="s">
        <v>107</v>
      </c>
      <c r="AH4" s="22" t="s">
        <v>108</v>
      </c>
      <c r="AI4" s="22" t="s">
        <v>109</v>
      </c>
      <c r="AJ4" s="22" t="s">
        <v>110</v>
      </c>
      <c r="AK4" s="22" t="s">
        <v>111</v>
      </c>
      <c r="AL4" s="22" t="s">
        <v>112</v>
      </c>
      <c r="AM4" s="22" t="s">
        <v>113</v>
      </c>
      <c r="AN4" s="22" t="s">
        <v>114</v>
      </c>
      <c r="AO4" s="22" t="s">
        <v>115</v>
      </c>
      <c r="AP4" s="22" t="s">
        <v>116</v>
      </c>
      <c r="AQ4" s="22" t="s">
        <v>117</v>
      </c>
      <c r="AR4" s="22" t="s">
        <v>118</v>
      </c>
      <c r="AS4" s="22" t="s">
        <v>119</v>
      </c>
      <c r="AT4" s="22" t="s">
        <v>120</v>
      </c>
      <c r="AU4" s="22" t="s">
        <v>121</v>
      </c>
      <c r="AV4" s="22" t="s">
        <v>122</v>
      </c>
      <c r="AW4" s="22" t="s">
        <v>123</v>
      </c>
      <c r="AX4" s="22" t="s">
        <v>124</v>
      </c>
      <c r="AY4" s="22" t="s">
        <v>125</v>
      </c>
      <c r="AZ4" s="22" t="s">
        <v>126</v>
      </c>
      <c r="BA4" s="22" t="s">
        <v>127</v>
      </c>
      <c r="BB4" s="22" t="s">
        <v>128</v>
      </c>
      <c r="BC4" s="22" t="s">
        <v>129</v>
      </c>
      <c r="BD4" s="22" t="s">
        <v>130</v>
      </c>
      <c r="BE4" s="22" t="s">
        <v>131</v>
      </c>
      <c r="BF4" s="22" t="s">
        <v>132</v>
      </c>
      <c r="BG4" s="22" t="s">
        <v>133</v>
      </c>
      <c r="BH4" s="22" t="s">
        <v>134</v>
      </c>
      <c r="BI4" s="22" t="s">
        <v>135</v>
      </c>
      <c r="BJ4" s="22" t="s">
        <v>136</v>
      </c>
      <c r="BK4" s="22" t="s">
        <v>137</v>
      </c>
      <c r="BL4" s="22" t="s">
        <v>138</v>
      </c>
      <c r="BM4" s="22" t="s">
        <v>139</v>
      </c>
      <c r="BN4" s="22" t="s">
        <v>140</v>
      </c>
      <c r="BO4" s="22" t="s">
        <v>141</v>
      </c>
      <c r="BP4" s="22" t="s">
        <v>142</v>
      </c>
      <c r="BQ4" s="22" t="s">
        <v>143</v>
      </c>
      <c r="BR4" s="22" t="s">
        <v>144</v>
      </c>
      <c r="BS4" s="22" t="s">
        <v>145</v>
      </c>
      <c r="BT4" s="22" t="s">
        <v>146</v>
      </c>
      <c r="BU4" s="22" t="s">
        <v>147</v>
      </c>
      <c r="BV4" s="22" t="s">
        <v>148</v>
      </c>
      <c r="BW4" s="22" t="s">
        <v>149</v>
      </c>
      <c r="BX4" s="22" t="s">
        <v>150</v>
      </c>
      <c r="BY4" s="22" t="s">
        <v>151</v>
      </c>
      <c r="BZ4" s="22" t="s">
        <v>152</v>
      </c>
      <c r="CA4" s="22" t="s">
        <v>153</v>
      </c>
      <c r="CB4" s="22" t="s">
        <v>154</v>
      </c>
      <c r="CC4" s="22" t="s">
        <v>155</v>
      </c>
      <c r="CD4" s="22" t="s">
        <v>156</v>
      </c>
      <c r="CE4" s="22" t="s">
        <v>157</v>
      </c>
      <c r="CF4" s="22" t="s">
        <v>158</v>
      </c>
      <c r="CG4" s="22" t="s">
        <v>159</v>
      </c>
      <c r="CH4" s="22" t="s">
        <v>160</v>
      </c>
      <c r="CI4" s="123" t="s">
        <v>162</v>
      </c>
      <c r="CJ4" s="123" t="s">
        <v>163</v>
      </c>
      <c r="CK4" s="123" t="s">
        <v>164</v>
      </c>
      <c r="CL4" s="123" t="s">
        <v>165</v>
      </c>
      <c r="CM4" s="123" t="s">
        <v>166</v>
      </c>
      <c r="CN4" s="123" t="s">
        <v>167</v>
      </c>
      <c r="CO4" s="123" t="s">
        <v>168</v>
      </c>
      <c r="CP4" s="123" t="s">
        <v>169</v>
      </c>
      <c r="CQ4" s="123" t="s">
        <v>170</v>
      </c>
      <c r="CR4" s="123" t="s">
        <v>171</v>
      </c>
      <c r="CS4" s="123" t="s">
        <v>172</v>
      </c>
      <c r="CT4" s="123" t="s">
        <v>173</v>
      </c>
      <c r="CU4" s="123" t="s">
        <v>174</v>
      </c>
      <c r="CV4" s="123" t="s">
        <v>175</v>
      </c>
      <c r="CW4" s="123" t="s">
        <v>176</v>
      </c>
      <c r="CX4" s="123" t="s">
        <v>177</v>
      </c>
      <c r="CY4" s="123" t="s">
        <v>178</v>
      </c>
      <c r="CZ4" s="123" t="s">
        <v>179</v>
      </c>
      <c r="DA4" s="123" t="s">
        <v>180</v>
      </c>
      <c r="DB4" s="123" t="s">
        <v>181</v>
      </c>
      <c r="DC4" s="123" t="s">
        <v>182</v>
      </c>
      <c r="DD4" s="123" t="s">
        <v>183</v>
      </c>
      <c r="DE4" s="123" t="s">
        <v>184</v>
      </c>
      <c r="DF4" s="123" t="s">
        <v>185</v>
      </c>
      <c r="DG4" s="123" t="s">
        <v>186</v>
      </c>
      <c r="DH4" s="123" t="s">
        <v>187</v>
      </c>
      <c r="DI4" s="123" t="s">
        <v>188</v>
      </c>
      <c r="DJ4" s="123" t="s">
        <v>189</v>
      </c>
      <c r="DK4" s="123" t="s">
        <v>190</v>
      </c>
      <c r="DL4" s="123" t="s">
        <v>191</v>
      </c>
      <c r="DM4" s="123" t="s">
        <v>192</v>
      </c>
      <c r="DN4" s="123" t="s">
        <v>193</v>
      </c>
      <c r="DO4" s="123" t="s">
        <v>194</v>
      </c>
      <c r="DP4" s="123" t="s">
        <v>195</v>
      </c>
      <c r="DQ4" s="123" t="s">
        <v>196</v>
      </c>
      <c r="DR4" s="123" t="s">
        <v>197</v>
      </c>
      <c r="DS4" s="123" t="s">
        <v>198</v>
      </c>
      <c r="DT4" s="123" t="s">
        <v>199</v>
      </c>
      <c r="DU4" s="123" t="s">
        <v>200</v>
      </c>
      <c r="DV4" s="123" t="s">
        <v>201</v>
      </c>
      <c r="DW4" s="123" t="s">
        <v>202</v>
      </c>
      <c r="DX4" s="123" t="s">
        <v>203</v>
      </c>
      <c r="DY4" s="123" t="s">
        <v>204</v>
      </c>
      <c r="DZ4" s="123" t="s">
        <v>205</v>
      </c>
      <c r="EA4" s="123" t="s">
        <v>206</v>
      </c>
      <c r="EB4" s="123" t="s">
        <v>207</v>
      </c>
      <c r="EC4" s="123" t="s">
        <v>208</v>
      </c>
      <c r="ED4" s="123" t="s">
        <v>209</v>
      </c>
      <c r="EE4" s="123" t="s">
        <v>278</v>
      </c>
      <c r="EF4" s="123" t="s">
        <v>279</v>
      </c>
      <c r="EG4" s="123" t="s">
        <v>280</v>
      </c>
      <c r="EH4" s="123" t="s">
        <v>281</v>
      </c>
      <c r="EI4" s="123" t="s">
        <v>282</v>
      </c>
      <c r="EJ4" s="123" t="s">
        <v>283</v>
      </c>
      <c r="EK4" s="123" t="s">
        <v>284</v>
      </c>
      <c r="EL4" s="123" t="s">
        <v>285</v>
      </c>
      <c r="EM4" s="123" t="s">
        <v>286</v>
      </c>
      <c r="EN4" s="123" t="s">
        <v>287</v>
      </c>
      <c r="EO4" s="123" t="s">
        <v>288</v>
      </c>
      <c r="EP4" s="123" t="s">
        <v>289</v>
      </c>
      <c r="EQ4" s="123" t="s">
        <v>290</v>
      </c>
      <c r="ER4" s="123" t="s">
        <v>291</v>
      </c>
      <c r="ES4" s="123" t="s">
        <v>292</v>
      </c>
      <c r="ET4" s="123" t="s">
        <v>293</v>
      </c>
      <c r="EU4" s="123" t="s">
        <v>294</v>
      </c>
      <c r="EV4" s="123" t="s">
        <v>295</v>
      </c>
      <c r="EW4" s="123" t="s">
        <v>296</v>
      </c>
      <c r="EX4" s="119" t="s">
        <v>297</v>
      </c>
      <c r="EY4" s="130" t="s">
        <v>298</v>
      </c>
      <c r="EZ4" s="134" t="s">
        <v>303</v>
      </c>
      <c r="FA4" s="127" t="s">
        <v>308</v>
      </c>
      <c r="FB4" s="138" t="s">
        <v>161</v>
      </c>
      <c r="FC4" s="141" t="s">
        <v>210</v>
      </c>
      <c r="FD4" s="114" t="s">
        <v>299</v>
      </c>
      <c r="FE4" s="114" t="s">
        <v>300</v>
      </c>
      <c r="FF4" s="114" t="s">
        <v>305</v>
      </c>
      <c r="FG4" s="115" t="s">
        <v>310</v>
      </c>
      <c r="FH4" s="90" t="s">
        <v>304</v>
      </c>
      <c r="FI4" s="91" t="s">
        <v>306</v>
      </c>
      <c r="FJ4" s="92" t="s">
        <v>307</v>
      </c>
      <c r="FK4" s="98" t="s">
        <v>301</v>
      </c>
      <c r="FL4" s="99" t="s">
        <v>302</v>
      </c>
      <c r="FM4" s="104" t="s">
        <v>309</v>
      </c>
      <c r="FN4" s="105" t="s">
        <v>311</v>
      </c>
      <c r="FO4" s="109" t="s">
        <v>312</v>
      </c>
      <c r="FP4" s="22" t="s">
        <v>313</v>
      </c>
      <c r="FQ4" s="22" t="s">
        <v>314</v>
      </c>
      <c r="FR4" s="22" t="s">
        <v>315</v>
      </c>
      <c r="FS4" s="22" t="s">
        <v>316</v>
      </c>
      <c r="FT4" s="22" t="s">
        <v>317</v>
      </c>
      <c r="FU4" s="22" t="s">
        <v>318</v>
      </c>
      <c r="FV4" s="22" t="s">
        <v>319</v>
      </c>
      <c r="FW4" s="22" t="s">
        <v>320</v>
      </c>
      <c r="FX4" s="22" t="s">
        <v>321</v>
      </c>
      <c r="FY4" s="22" t="s">
        <v>322</v>
      </c>
      <c r="FZ4" s="22" t="s">
        <v>323</v>
      </c>
      <c r="GA4" s="22" t="s">
        <v>324</v>
      </c>
      <c r="GB4" s="22" t="s">
        <v>325</v>
      </c>
      <c r="GC4" s="22" t="s">
        <v>326</v>
      </c>
      <c r="GD4" s="22" t="s">
        <v>327</v>
      </c>
      <c r="GE4" s="22" t="s">
        <v>328</v>
      </c>
      <c r="GF4" s="22" t="s">
        <v>329</v>
      </c>
      <c r="GG4" s="22" t="s">
        <v>330</v>
      </c>
      <c r="GH4" s="22" t="s">
        <v>331</v>
      </c>
      <c r="GI4" s="22" t="s">
        <v>332</v>
      </c>
      <c r="GJ4" s="22" t="s">
        <v>333</v>
      </c>
      <c r="GK4" s="22" t="s">
        <v>334</v>
      </c>
      <c r="GL4" s="22" t="s">
        <v>335</v>
      </c>
      <c r="GM4" s="22" t="s">
        <v>336</v>
      </c>
      <c r="GN4" s="22" t="s">
        <v>337</v>
      </c>
      <c r="GO4" s="22" t="s">
        <v>338</v>
      </c>
      <c r="GP4" s="22" t="s">
        <v>339</v>
      </c>
      <c r="GQ4" s="22" t="s">
        <v>340</v>
      </c>
      <c r="GR4" s="22" t="s">
        <v>341</v>
      </c>
      <c r="GS4" s="22" t="s">
        <v>342</v>
      </c>
      <c r="GT4" s="22" t="s">
        <v>343</v>
      </c>
      <c r="GU4" s="22" t="s">
        <v>344</v>
      </c>
      <c r="GV4" s="22" t="s">
        <v>345</v>
      </c>
      <c r="GW4" s="22" t="s">
        <v>346</v>
      </c>
      <c r="GX4" s="22" t="s">
        <v>347</v>
      </c>
      <c r="GY4" s="22" t="s">
        <v>348</v>
      </c>
      <c r="GZ4" s="22" t="s">
        <v>349</v>
      </c>
      <c r="HA4" s="22" t="s">
        <v>350</v>
      </c>
      <c r="HB4" s="22" t="s">
        <v>351</v>
      </c>
      <c r="HC4" s="22" t="s">
        <v>352</v>
      </c>
      <c r="HD4" s="22" t="s">
        <v>353</v>
      </c>
      <c r="HE4" s="22" t="s">
        <v>354</v>
      </c>
      <c r="HF4" s="22" t="s">
        <v>355</v>
      </c>
      <c r="HG4" s="22" t="s">
        <v>356</v>
      </c>
      <c r="HH4" s="22" t="s">
        <v>357</v>
      </c>
      <c r="HI4" s="22" t="s">
        <v>358</v>
      </c>
      <c r="HJ4" s="22" t="s">
        <v>359</v>
      </c>
      <c r="HK4" s="22" t="s">
        <v>360</v>
      </c>
      <c r="HL4" s="22" t="s">
        <v>361</v>
      </c>
      <c r="HM4" s="22" t="s">
        <v>362</v>
      </c>
      <c r="HN4" s="22" t="s">
        <v>363</v>
      </c>
      <c r="HO4" s="22" t="s">
        <v>364</v>
      </c>
      <c r="HP4" s="22" t="s">
        <v>365</v>
      </c>
      <c r="HQ4" s="22" t="s">
        <v>366</v>
      </c>
      <c r="HR4" s="22" t="s">
        <v>367</v>
      </c>
      <c r="HS4" s="22" t="s">
        <v>368</v>
      </c>
      <c r="HT4" s="22" t="s">
        <v>369</v>
      </c>
      <c r="HU4" s="22" t="s">
        <v>370</v>
      </c>
      <c r="HV4" s="22" t="s">
        <v>371</v>
      </c>
      <c r="HW4" s="22" t="s">
        <v>372</v>
      </c>
      <c r="HX4" s="22" t="s">
        <v>373</v>
      </c>
      <c r="HY4" s="22" t="s">
        <v>374</v>
      </c>
      <c r="HZ4" s="22" t="s">
        <v>375</v>
      </c>
      <c r="IA4" s="22" t="s">
        <v>376</v>
      </c>
      <c r="IB4" s="22" t="s">
        <v>377</v>
      </c>
      <c r="IC4" s="22" t="s">
        <v>378</v>
      </c>
      <c r="ID4" s="22" t="s">
        <v>379</v>
      </c>
      <c r="IE4" s="22" t="s">
        <v>380</v>
      </c>
      <c r="IF4" s="22" t="s">
        <v>381</v>
      </c>
      <c r="IG4" s="22" t="s">
        <v>382</v>
      </c>
      <c r="IH4" s="22" t="s">
        <v>383</v>
      </c>
      <c r="II4" s="22" t="s">
        <v>384</v>
      </c>
      <c r="IJ4" s="22" t="s">
        <v>385</v>
      </c>
      <c r="IK4" s="22" t="s">
        <v>386</v>
      </c>
      <c r="IL4" s="22" t="s">
        <v>387</v>
      </c>
      <c r="IM4" s="22">
        <v>11314</v>
      </c>
      <c r="IN4" s="22" t="s">
        <v>388</v>
      </c>
      <c r="IO4" s="22" t="s">
        <v>389</v>
      </c>
      <c r="IP4" s="22" t="s">
        <v>390</v>
      </c>
      <c r="IQ4" s="22" t="s">
        <v>391</v>
      </c>
      <c r="IR4" s="22" t="s">
        <v>392</v>
      </c>
      <c r="IS4" s="22" t="s">
        <v>393</v>
      </c>
      <c r="IT4" s="22" t="s">
        <v>394</v>
      </c>
      <c r="IU4" s="22" t="s">
        <v>395</v>
      </c>
      <c r="IV4" s="22" t="s">
        <v>396</v>
      </c>
      <c r="IW4" s="22" t="s">
        <v>397</v>
      </c>
      <c r="IX4" s="22" t="s">
        <v>398</v>
      </c>
      <c r="IY4" s="22" t="s">
        <v>399</v>
      </c>
      <c r="IZ4" s="22" t="s">
        <v>400</v>
      </c>
      <c r="JA4" s="22" t="s">
        <v>401</v>
      </c>
      <c r="JB4" s="22" t="s">
        <v>402</v>
      </c>
      <c r="JC4" s="22" t="s">
        <v>403</v>
      </c>
      <c r="JD4" s="22" t="s">
        <v>404</v>
      </c>
      <c r="JE4" s="22" t="s">
        <v>405</v>
      </c>
      <c r="JF4" s="22" t="s">
        <v>406</v>
      </c>
      <c r="JG4" s="22" t="s">
        <v>407</v>
      </c>
      <c r="JH4" s="22" t="s">
        <v>408</v>
      </c>
      <c r="JI4" s="22" t="s">
        <v>409</v>
      </c>
      <c r="JJ4" s="22" t="s">
        <v>410</v>
      </c>
      <c r="JK4" s="22" t="s">
        <v>411</v>
      </c>
      <c r="JL4" s="22" t="s">
        <v>412</v>
      </c>
      <c r="JM4" s="22" t="s">
        <v>413</v>
      </c>
      <c r="JN4" s="22" t="s">
        <v>414</v>
      </c>
      <c r="JO4" s="22" t="s">
        <v>415</v>
      </c>
      <c r="JP4" s="22" t="s">
        <v>416</v>
      </c>
      <c r="JQ4" s="22" t="s">
        <v>417</v>
      </c>
      <c r="JR4" s="22" t="s">
        <v>418</v>
      </c>
      <c r="JS4" s="22" t="s">
        <v>419</v>
      </c>
      <c r="JT4" s="22" t="s">
        <v>420</v>
      </c>
      <c r="JU4" s="22" t="s">
        <v>421</v>
      </c>
      <c r="JV4" s="22" t="s">
        <v>422</v>
      </c>
      <c r="JW4" s="22" t="s">
        <v>423</v>
      </c>
      <c r="JX4" s="22" t="s">
        <v>424</v>
      </c>
      <c r="JY4" s="22" t="s">
        <v>425</v>
      </c>
      <c r="JZ4" s="22" t="s">
        <v>426</v>
      </c>
      <c r="KA4" s="22" t="s">
        <v>427</v>
      </c>
      <c r="KB4" s="22" t="s">
        <v>428</v>
      </c>
      <c r="KC4" s="22" t="s">
        <v>429</v>
      </c>
      <c r="KD4" s="22" t="s">
        <v>430</v>
      </c>
      <c r="KE4" s="22" t="s">
        <v>431</v>
      </c>
      <c r="KF4" s="22" t="s">
        <v>432</v>
      </c>
      <c r="KG4" s="22" t="s">
        <v>433</v>
      </c>
      <c r="KH4" s="22" t="s">
        <v>434</v>
      </c>
      <c r="KI4" s="22" t="s">
        <v>435</v>
      </c>
      <c r="KJ4" s="22" t="s">
        <v>436</v>
      </c>
      <c r="KK4" s="22" t="s">
        <v>437</v>
      </c>
      <c r="KL4" s="22" t="s">
        <v>438</v>
      </c>
      <c r="KM4" s="22" t="s">
        <v>439</v>
      </c>
      <c r="KN4" s="22" t="s">
        <v>440</v>
      </c>
      <c r="KO4" s="22" t="s">
        <v>441</v>
      </c>
      <c r="KP4" s="22" t="s">
        <v>442</v>
      </c>
      <c r="KQ4" s="22" t="s">
        <v>443</v>
      </c>
      <c r="KR4" s="22" t="s">
        <v>444</v>
      </c>
      <c r="KS4" s="22" t="s">
        <v>445</v>
      </c>
      <c r="KT4" s="22" t="s">
        <v>446</v>
      </c>
      <c r="KU4" s="22" t="s">
        <v>447</v>
      </c>
      <c r="KV4" s="22" t="s">
        <v>448</v>
      </c>
      <c r="KW4" s="22" t="s">
        <v>449</v>
      </c>
      <c r="KX4" s="22" t="s">
        <v>450</v>
      </c>
      <c r="KY4" s="22" t="s">
        <v>451</v>
      </c>
      <c r="KZ4" s="22" t="s">
        <v>452</v>
      </c>
      <c r="LA4" s="22" t="s">
        <v>453</v>
      </c>
      <c r="LB4" s="22" t="s">
        <v>454</v>
      </c>
      <c r="LC4" s="22" t="s">
        <v>455</v>
      </c>
      <c r="LD4" s="22" t="s">
        <v>456</v>
      </c>
      <c r="LE4" s="22" t="s">
        <v>457</v>
      </c>
      <c r="LF4" s="22" t="s">
        <v>458</v>
      </c>
      <c r="LG4" s="22" t="s">
        <v>459</v>
      </c>
      <c r="LH4" s="22" t="s">
        <v>460</v>
      </c>
      <c r="LI4" s="22" t="s">
        <v>461</v>
      </c>
      <c r="LJ4" s="22" t="s">
        <v>462</v>
      </c>
      <c r="LK4" s="22" t="s">
        <v>463</v>
      </c>
      <c r="LL4" s="22" t="s">
        <v>464</v>
      </c>
      <c r="LM4" s="22" t="s">
        <v>465</v>
      </c>
      <c r="LN4" s="22" t="s">
        <v>466</v>
      </c>
      <c r="LO4" s="22" t="s">
        <v>467</v>
      </c>
      <c r="LP4" s="22" t="s">
        <v>468</v>
      </c>
      <c r="LQ4" s="22" t="s">
        <v>469</v>
      </c>
      <c r="LR4" s="22" t="s">
        <v>470</v>
      </c>
      <c r="LS4" s="22" t="s">
        <v>471</v>
      </c>
      <c r="LT4" s="22" t="s">
        <v>472</v>
      </c>
      <c r="LU4" s="22" t="s">
        <v>473</v>
      </c>
      <c r="LV4" s="22" t="s">
        <v>474</v>
      </c>
      <c r="LW4" s="22" t="s">
        <v>475</v>
      </c>
      <c r="LX4" s="22" t="s">
        <v>476</v>
      </c>
      <c r="LY4" s="22" t="s">
        <v>477</v>
      </c>
      <c r="LZ4" s="22" t="s">
        <v>478</v>
      </c>
      <c r="MA4" s="22" t="s">
        <v>479</v>
      </c>
      <c r="MB4" s="22" t="s">
        <v>480</v>
      </c>
      <c r="MC4" s="22" t="s">
        <v>481</v>
      </c>
      <c r="MD4" s="22" t="s">
        <v>482</v>
      </c>
      <c r="ME4" s="22" t="s">
        <v>483</v>
      </c>
      <c r="MF4" s="22" t="s">
        <v>484</v>
      </c>
      <c r="MG4" s="22" t="s">
        <v>485</v>
      </c>
      <c r="MH4" s="22" t="s">
        <v>486</v>
      </c>
      <c r="MI4" s="22" t="s">
        <v>487</v>
      </c>
      <c r="MJ4" s="22" t="s">
        <v>488</v>
      </c>
      <c r="MK4" s="22" t="s">
        <v>489</v>
      </c>
      <c r="ML4" s="22" t="s">
        <v>490</v>
      </c>
      <c r="MM4" s="22" t="s">
        <v>491</v>
      </c>
      <c r="MN4" s="22" t="s">
        <v>492</v>
      </c>
      <c r="MO4" s="22" t="s">
        <v>493</v>
      </c>
      <c r="MP4" s="22" t="s">
        <v>494</v>
      </c>
      <c r="MQ4" s="22" t="s">
        <v>495</v>
      </c>
      <c r="MR4" s="22" t="s">
        <v>496</v>
      </c>
      <c r="MS4" s="22" t="s">
        <v>497</v>
      </c>
      <c r="MT4" s="22" t="s">
        <v>498</v>
      </c>
      <c r="MU4" s="22" t="s">
        <v>499</v>
      </c>
      <c r="MV4" s="22" t="s">
        <v>500</v>
      </c>
      <c r="MW4" s="22" t="s">
        <v>501</v>
      </c>
      <c r="MX4" s="22" t="s">
        <v>502</v>
      </c>
      <c r="MY4" s="22" t="s">
        <v>503</v>
      </c>
      <c r="MZ4" s="22" t="s">
        <v>504</v>
      </c>
      <c r="NA4" s="22" t="s">
        <v>505</v>
      </c>
      <c r="NB4" s="22" t="s">
        <v>506</v>
      </c>
      <c r="NC4" s="22" t="s">
        <v>507</v>
      </c>
      <c r="ND4" s="22" t="s">
        <v>508</v>
      </c>
      <c r="NE4" s="22" t="s">
        <v>509</v>
      </c>
      <c r="NF4" s="22" t="s">
        <v>510</v>
      </c>
      <c r="NG4" s="22" t="s">
        <v>511</v>
      </c>
      <c r="NH4" s="22" t="s">
        <v>512</v>
      </c>
      <c r="NI4" s="22" t="s">
        <v>513</v>
      </c>
      <c r="NJ4" s="22" t="s">
        <v>514</v>
      </c>
      <c r="NK4" s="22" t="s">
        <v>515</v>
      </c>
      <c r="NL4" s="22" t="s">
        <v>516</v>
      </c>
      <c r="NM4" s="22" t="s">
        <v>517</v>
      </c>
      <c r="NN4" s="22" t="s">
        <v>518</v>
      </c>
      <c r="NO4" s="22" t="s">
        <v>519</v>
      </c>
      <c r="NP4" s="22" t="s">
        <v>520</v>
      </c>
      <c r="NQ4" s="22" t="s">
        <v>521</v>
      </c>
      <c r="NR4" s="22" t="s">
        <v>522</v>
      </c>
      <c r="NS4" s="22" t="s">
        <v>523</v>
      </c>
      <c r="NT4" s="22" t="s">
        <v>524</v>
      </c>
      <c r="NU4" s="22" t="s">
        <v>525</v>
      </c>
      <c r="NV4" s="22" t="s">
        <v>526</v>
      </c>
      <c r="NW4" s="22" t="s">
        <v>527</v>
      </c>
      <c r="NX4" s="22" t="s">
        <v>528</v>
      </c>
      <c r="NY4" s="22" t="s">
        <v>529</v>
      </c>
      <c r="NZ4" s="22" t="s">
        <v>530</v>
      </c>
      <c r="OA4" s="22" t="s">
        <v>531</v>
      </c>
      <c r="OB4" s="22" t="s">
        <v>532</v>
      </c>
      <c r="OC4" s="22" t="s">
        <v>533</v>
      </c>
      <c r="OD4" s="22" t="s">
        <v>534</v>
      </c>
      <c r="OE4" s="22" t="s">
        <v>535</v>
      </c>
      <c r="OF4" s="22" t="s">
        <v>536</v>
      </c>
      <c r="OG4" s="22" t="s">
        <v>537</v>
      </c>
      <c r="OH4" s="22" t="s">
        <v>538</v>
      </c>
      <c r="OI4" s="22" t="s">
        <v>539</v>
      </c>
      <c r="OJ4" s="22" t="s">
        <v>540</v>
      </c>
      <c r="OK4" s="22" t="s">
        <v>541</v>
      </c>
      <c r="OL4" s="22" t="s">
        <v>542</v>
      </c>
      <c r="OM4" s="22" t="s">
        <v>543</v>
      </c>
      <c r="ON4" s="22" t="s">
        <v>544</v>
      </c>
      <c r="OO4" s="22" t="s">
        <v>545</v>
      </c>
      <c r="OP4" s="22" t="s">
        <v>546</v>
      </c>
      <c r="OQ4" s="22" t="s">
        <v>547</v>
      </c>
      <c r="OR4" s="22" t="s">
        <v>548</v>
      </c>
      <c r="OS4" s="22" t="s">
        <v>549</v>
      </c>
      <c r="OT4" s="22" t="s">
        <v>550</v>
      </c>
      <c r="OU4" s="22" t="s">
        <v>551</v>
      </c>
      <c r="OV4" s="22" t="s">
        <v>552</v>
      </c>
      <c r="OW4" s="22" t="s">
        <v>553</v>
      </c>
      <c r="OX4" s="22" t="s">
        <v>554</v>
      </c>
      <c r="OY4" s="22" t="s">
        <v>555</v>
      </c>
      <c r="OZ4" s="22" t="s">
        <v>556</v>
      </c>
      <c r="PA4" s="22" t="s">
        <v>557</v>
      </c>
      <c r="PB4" s="22" t="s">
        <v>558</v>
      </c>
      <c r="PC4" s="22" t="s">
        <v>559</v>
      </c>
      <c r="PD4" s="22" t="s">
        <v>560</v>
      </c>
      <c r="PE4" s="22" t="s">
        <v>561</v>
      </c>
      <c r="PF4" s="22" t="s">
        <v>562</v>
      </c>
      <c r="PG4" s="22" t="s">
        <v>563</v>
      </c>
      <c r="PH4" s="22" t="s">
        <v>564</v>
      </c>
      <c r="PI4" s="22" t="s">
        <v>565</v>
      </c>
      <c r="PJ4" s="22" t="s">
        <v>566</v>
      </c>
      <c r="PK4" s="22" t="s">
        <v>567</v>
      </c>
      <c r="PL4" s="22" t="s">
        <v>568</v>
      </c>
      <c r="PM4" s="22" t="s">
        <v>569</v>
      </c>
      <c r="PN4" s="22" t="s">
        <v>570</v>
      </c>
      <c r="PO4" s="22" t="s">
        <v>571</v>
      </c>
      <c r="PP4" s="22" t="s">
        <v>572</v>
      </c>
      <c r="PQ4" s="22" t="s">
        <v>573</v>
      </c>
      <c r="PR4" s="22" t="s">
        <v>574</v>
      </c>
      <c r="PS4" s="22" t="s">
        <v>575</v>
      </c>
      <c r="PT4" s="22" t="s">
        <v>576</v>
      </c>
      <c r="PU4" s="22" t="s">
        <v>577</v>
      </c>
      <c r="PV4" s="22" t="s">
        <v>578</v>
      </c>
      <c r="PW4" s="22" t="s">
        <v>579</v>
      </c>
      <c r="PX4" s="22" t="s">
        <v>580</v>
      </c>
      <c r="PY4" s="22" t="s">
        <v>581</v>
      </c>
      <c r="PZ4" s="22" t="s">
        <v>582</v>
      </c>
      <c r="QA4" s="22" t="s">
        <v>583</v>
      </c>
      <c r="QB4" s="22" t="s">
        <v>584</v>
      </c>
      <c r="QC4" s="22" t="s">
        <v>585</v>
      </c>
      <c r="QD4" s="22" t="s">
        <v>586</v>
      </c>
      <c r="QE4" s="22" t="s">
        <v>587</v>
      </c>
      <c r="QF4" s="22" t="s">
        <v>588</v>
      </c>
      <c r="QG4" s="22" t="s">
        <v>589</v>
      </c>
      <c r="QH4" s="22" t="s">
        <v>590</v>
      </c>
      <c r="QI4" s="22" t="s">
        <v>591</v>
      </c>
      <c r="QJ4" s="22" t="s">
        <v>592</v>
      </c>
      <c r="QK4" s="22" t="s">
        <v>593</v>
      </c>
      <c r="QL4" s="22" t="s">
        <v>594</v>
      </c>
      <c r="QM4" s="22" t="s">
        <v>595</v>
      </c>
      <c r="QN4" s="22" t="s">
        <v>596</v>
      </c>
      <c r="QO4" s="22" t="s">
        <v>597</v>
      </c>
      <c r="QP4" s="22" t="s">
        <v>598</v>
      </c>
      <c r="QQ4" s="22" t="s">
        <v>599</v>
      </c>
      <c r="QR4" s="22" t="s">
        <v>600</v>
      </c>
      <c r="QS4" s="22" t="s">
        <v>601</v>
      </c>
      <c r="QT4" s="22" t="s">
        <v>602</v>
      </c>
      <c r="QU4" s="22" t="s">
        <v>603</v>
      </c>
      <c r="QV4" s="22" t="s">
        <v>604</v>
      </c>
      <c r="QW4" s="22" t="s">
        <v>605</v>
      </c>
      <c r="QX4" s="22" t="s">
        <v>606</v>
      </c>
      <c r="QY4" s="22" t="s">
        <v>607</v>
      </c>
      <c r="QZ4" s="22" t="s">
        <v>608</v>
      </c>
      <c r="RA4" s="22" t="s">
        <v>609</v>
      </c>
      <c r="RB4" s="22" t="s">
        <v>610</v>
      </c>
      <c r="RC4" s="22" t="s">
        <v>611</v>
      </c>
      <c r="RD4" s="22" t="s">
        <v>612</v>
      </c>
      <c r="RE4" s="22" t="s">
        <v>613</v>
      </c>
      <c r="RF4" s="22" t="s">
        <v>614</v>
      </c>
      <c r="RG4" s="22" t="s">
        <v>615</v>
      </c>
      <c r="RH4" s="22" t="s">
        <v>616</v>
      </c>
      <c r="RI4" s="22" t="s">
        <v>617</v>
      </c>
      <c r="RJ4" s="22" t="s">
        <v>618</v>
      </c>
      <c r="RK4" s="22" t="s">
        <v>619</v>
      </c>
      <c r="RL4" s="22" t="s">
        <v>620</v>
      </c>
      <c r="RM4" s="22" t="s">
        <v>621</v>
      </c>
      <c r="RN4" s="22" t="s">
        <v>622</v>
      </c>
      <c r="RO4" s="22" t="s">
        <v>623</v>
      </c>
      <c r="RP4" s="22" t="s">
        <v>624</v>
      </c>
      <c r="RQ4" s="22" t="s">
        <v>625</v>
      </c>
      <c r="RR4" s="22" t="s">
        <v>626</v>
      </c>
      <c r="RS4" s="22" t="s">
        <v>627</v>
      </c>
      <c r="RT4" s="22" t="s">
        <v>628</v>
      </c>
      <c r="RU4" s="22" t="s">
        <v>629</v>
      </c>
      <c r="RV4" s="22" t="s">
        <v>630</v>
      </c>
      <c r="RW4" s="22" t="s">
        <v>631</v>
      </c>
      <c r="RX4" s="22" t="s">
        <v>632</v>
      </c>
      <c r="RY4" s="22" t="s">
        <v>633</v>
      </c>
      <c r="RZ4" s="22" t="s">
        <v>634</v>
      </c>
      <c r="SA4" s="22" t="s">
        <v>635</v>
      </c>
      <c r="SB4" s="22" t="s">
        <v>636</v>
      </c>
      <c r="SC4" s="22" t="s">
        <v>637</v>
      </c>
      <c r="SD4" s="22" t="s">
        <v>638</v>
      </c>
      <c r="SE4" s="22" t="s">
        <v>639</v>
      </c>
      <c r="SF4" s="22" t="s">
        <v>640</v>
      </c>
      <c r="SG4" s="22" t="s">
        <v>641</v>
      </c>
      <c r="SH4" s="22" t="s">
        <v>642</v>
      </c>
      <c r="SI4" s="22" t="s">
        <v>643</v>
      </c>
      <c r="SJ4" s="22" t="s">
        <v>644</v>
      </c>
      <c r="SK4" s="22" t="s">
        <v>645</v>
      </c>
      <c r="SL4" s="22" t="s">
        <v>646</v>
      </c>
      <c r="SM4" s="22" t="s">
        <v>647</v>
      </c>
      <c r="SN4" s="22" t="s">
        <v>648</v>
      </c>
      <c r="SO4" s="22" t="s">
        <v>649</v>
      </c>
      <c r="SP4" s="22" t="s">
        <v>650</v>
      </c>
      <c r="SQ4" s="22" t="s">
        <v>651</v>
      </c>
      <c r="SR4" s="22" t="s">
        <v>652</v>
      </c>
      <c r="SS4" s="22" t="s">
        <v>653</v>
      </c>
      <c r="ST4" s="22" t="s">
        <v>654</v>
      </c>
      <c r="SU4" s="22" t="s">
        <v>655</v>
      </c>
      <c r="SV4" s="22" t="s">
        <v>656</v>
      </c>
      <c r="SW4" s="22" t="s">
        <v>657</v>
      </c>
      <c r="SX4" s="22" t="s">
        <v>658</v>
      </c>
      <c r="SY4" s="22" t="s">
        <v>659</v>
      </c>
      <c r="SZ4" s="22" t="s">
        <v>660</v>
      </c>
      <c r="TA4" s="22" t="s">
        <v>661</v>
      </c>
      <c r="TB4" s="22" t="s">
        <v>662</v>
      </c>
      <c r="TC4" s="22" t="s">
        <v>663</v>
      </c>
      <c r="TD4" s="22" t="s">
        <v>664</v>
      </c>
      <c r="TE4" s="22" t="s">
        <v>665</v>
      </c>
      <c r="TF4" s="22" t="s">
        <v>666</v>
      </c>
      <c r="TG4" s="22" t="s">
        <v>667</v>
      </c>
      <c r="TH4" s="22" t="s">
        <v>668</v>
      </c>
      <c r="TI4" s="22" t="s">
        <v>669</v>
      </c>
      <c r="TJ4" s="22" t="s">
        <v>670</v>
      </c>
      <c r="TK4" s="22" t="s">
        <v>671</v>
      </c>
      <c r="TL4" s="22" t="s">
        <v>672</v>
      </c>
      <c r="TM4" s="22" t="s">
        <v>673</v>
      </c>
      <c r="TN4" s="22" t="s">
        <v>674</v>
      </c>
      <c r="TO4" s="22" t="s">
        <v>675</v>
      </c>
      <c r="TP4" s="22" t="s">
        <v>676</v>
      </c>
      <c r="TQ4" s="22" t="s">
        <v>677</v>
      </c>
      <c r="TR4" s="22" t="s">
        <v>678</v>
      </c>
      <c r="TS4" s="22" t="s">
        <v>679</v>
      </c>
      <c r="TT4" s="22" t="s">
        <v>680</v>
      </c>
      <c r="TU4" s="22" t="s">
        <v>681</v>
      </c>
      <c r="TV4" s="22" t="s">
        <v>682</v>
      </c>
      <c r="TW4" s="22" t="s">
        <v>683</v>
      </c>
      <c r="TX4" s="22" t="s">
        <v>684</v>
      </c>
      <c r="TY4" s="22" t="s">
        <v>685</v>
      </c>
      <c r="TZ4" s="22" t="s">
        <v>686</v>
      </c>
      <c r="UA4" s="22" t="s">
        <v>687</v>
      </c>
      <c r="UB4" s="22" t="s">
        <v>688</v>
      </c>
      <c r="UC4" s="22" t="s">
        <v>689</v>
      </c>
      <c r="UD4" s="22" t="s">
        <v>690</v>
      </c>
      <c r="UE4" s="22" t="s">
        <v>691</v>
      </c>
      <c r="UF4" s="22" t="s">
        <v>692</v>
      </c>
      <c r="UG4" s="22" t="s">
        <v>693</v>
      </c>
      <c r="UH4" s="22" t="s">
        <v>694</v>
      </c>
      <c r="UI4" s="22" t="s">
        <v>695</v>
      </c>
      <c r="UJ4" s="22" t="s">
        <v>696</v>
      </c>
      <c r="UK4" s="22" t="s">
        <v>697</v>
      </c>
      <c r="UL4" s="22" t="s">
        <v>698</v>
      </c>
      <c r="UM4" s="22" t="s">
        <v>699</v>
      </c>
      <c r="UN4" s="22" t="s">
        <v>700</v>
      </c>
      <c r="UO4" s="22" t="s">
        <v>701</v>
      </c>
      <c r="UP4" s="22" t="s">
        <v>702</v>
      </c>
      <c r="UQ4" s="22" t="s">
        <v>703</v>
      </c>
      <c r="UR4" s="22" t="s">
        <v>704</v>
      </c>
      <c r="US4" s="22" t="s">
        <v>705</v>
      </c>
      <c r="UT4" s="22" t="s">
        <v>706</v>
      </c>
      <c r="UU4" s="22" t="s">
        <v>707</v>
      </c>
      <c r="UV4" s="22" t="s">
        <v>708</v>
      </c>
      <c r="UW4" s="22" t="s">
        <v>709</v>
      </c>
      <c r="UX4" s="22" t="s">
        <v>710</v>
      </c>
      <c r="UY4" s="22" t="s">
        <v>711</v>
      </c>
      <c r="UZ4" s="22" t="s">
        <v>712</v>
      </c>
      <c r="VA4" s="22" t="s">
        <v>713</v>
      </c>
      <c r="VB4" s="22" t="s">
        <v>714</v>
      </c>
      <c r="VC4" s="22" t="s">
        <v>715</v>
      </c>
      <c r="VD4" s="22" t="s">
        <v>716</v>
      </c>
      <c r="VE4" s="22" t="s">
        <v>717</v>
      </c>
      <c r="VF4" s="22" t="s">
        <v>718</v>
      </c>
      <c r="VG4" s="22" t="s">
        <v>719</v>
      </c>
      <c r="VH4" s="22" t="s">
        <v>720</v>
      </c>
      <c r="VI4" s="22" t="s">
        <v>721</v>
      </c>
      <c r="VJ4" s="22" t="s">
        <v>722</v>
      </c>
      <c r="VK4" s="22" t="s">
        <v>723</v>
      </c>
      <c r="VL4" s="22" t="s">
        <v>724</v>
      </c>
      <c r="VM4" s="22" t="s">
        <v>725</v>
      </c>
      <c r="VN4" s="22" t="s">
        <v>726</v>
      </c>
      <c r="VO4" s="22" t="s">
        <v>727</v>
      </c>
      <c r="VP4" s="22" t="s">
        <v>728</v>
      </c>
      <c r="VQ4" s="22" t="s">
        <v>729</v>
      </c>
      <c r="VR4" s="22" t="s">
        <v>730</v>
      </c>
      <c r="VS4" s="22" t="s">
        <v>731</v>
      </c>
      <c r="VT4" s="22" t="s">
        <v>732</v>
      </c>
      <c r="VU4" s="22" t="s">
        <v>733</v>
      </c>
      <c r="VV4" s="22" t="s">
        <v>734</v>
      </c>
      <c r="VW4" s="22" t="s">
        <v>735</v>
      </c>
      <c r="VX4" s="22" t="s">
        <v>736</v>
      </c>
      <c r="VY4" s="22" t="s">
        <v>737</v>
      </c>
      <c r="VZ4" s="22" t="s">
        <v>738</v>
      </c>
      <c r="WA4" s="22" t="s">
        <v>739</v>
      </c>
      <c r="WB4" s="22" t="s">
        <v>740</v>
      </c>
      <c r="WC4" s="22" t="s">
        <v>741</v>
      </c>
      <c r="WD4" s="22" t="s">
        <v>742</v>
      </c>
      <c r="WE4" s="22" t="s">
        <v>743</v>
      </c>
      <c r="WF4" s="22" t="s">
        <v>744</v>
      </c>
      <c r="WG4" s="22" t="s">
        <v>745</v>
      </c>
      <c r="WH4" s="22" t="s">
        <v>746</v>
      </c>
      <c r="WI4" s="22" t="s">
        <v>747</v>
      </c>
      <c r="WJ4" s="22" t="s">
        <v>748</v>
      </c>
      <c r="WK4" s="22" t="s">
        <v>749</v>
      </c>
      <c r="WL4" s="22" t="s">
        <v>750</v>
      </c>
      <c r="WM4" s="22" t="s">
        <v>751</v>
      </c>
      <c r="WN4" s="22" t="s">
        <v>752</v>
      </c>
      <c r="WO4" s="22" t="s">
        <v>753</v>
      </c>
      <c r="WP4" s="22" t="s">
        <v>754</v>
      </c>
      <c r="WQ4" s="22" t="s">
        <v>755</v>
      </c>
      <c r="WR4" s="22" t="s">
        <v>756</v>
      </c>
      <c r="WS4" s="22" t="s">
        <v>757</v>
      </c>
      <c r="WT4" s="22" t="s">
        <v>758</v>
      </c>
      <c r="WU4" s="22" t="s">
        <v>759</v>
      </c>
      <c r="WV4" s="22" t="s">
        <v>760</v>
      </c>
      <c r="WW4" s="22" t="s">
        <v>761</v>
      </c>
      <c r="WX4" s="22" t="s">
        <v>762</v>
      </c>
      <c r="WY4" s="22" t="s">
        <v>763</v>
      </c>
      <c r="WZ4" s="22" t="s">
        <v>764</v>
      </c>
      <c r="XA4" s="22" t="s">
        <v>765</v>
      </c>
      <c r="XB4" s="22" t="s">
        <v>766</v>
      </c>
      <c r="XC4" s="22" t="s">
        <v>767</v>
      </c>
      <c r="XD4" s="22" t="s">
        <v>768</v>
      </c>
      <c r="XE4" s="22" t="s">
        <v>769</v>
      </c>
      <c r="XF4" s="22" t="s">
        <v>770</v>
      </c>
      <c r="XG4" s="22" t="s">
        <v>771</v>
      </c>
      <c r="XH4" s="22" t="s">
        <v>772</v>
      </c>
      <c r="XI4" s="22" t="s">
        <v>773</v>
      </c>
      <c r="XJ4" s="22" t="s">
        <v>774</v>
      </c>
      <c r="XK4" s="22" t="s">
        <v>775</v>
      </c>
      <c r="XL4" s="22" t="s">
        <v>776</v>
      </c>
      <c r="XM4" s="22" t="s">
        <v>777</v>
      </c>
      <c r="XN4" s="22" t="s">
        <v>778</v>
      </c>
      <c r="XO4" s="22" t="s">
        <v>779</v>
      </c>
      <c r="XP4" s="22" t="s">
        <v>780</v>
      </c>
      <c r="XQ4" s="22" t="s">
        <v>781</v>
      </c>
      <c r="XR4" s="22" t="s">
        <v>782</v>
      </c>
      <c r="XS4" s="22" t="s">
        <v>783</v>
      </c>
      <c r="XT4" s="22" t="s">
        <v>784</v>
      </c>
      <c r="XU4" s="22" t="s">
        <v>785</v>
      </c>
      <c r="XV4" s="22" t="s">
        <v>786</v>
      </c>
      <c r="XW4" s="22" t="s">
        <v>787</v>
      </c>
      <c r="XX4" s="22" t="s">
        <v>788</v>
      </c>
      <c r="XY4" s="22" t="s">
        <v>789</v>
      </c>
      <c r="XZ4" s="22" t="s">
        <v>790</v>
      </c>
      <c r="YA4" s="22" t="s">
        <v>791</v>
      </c>
      <c r="YB4" s="22" t="s">
        <v>792</v>
      </c>
      <c r="YC4" s="22" t="s">
        <v>793</v>
      </c>
      <c r="YD4" s="22" t="s">
        <v>794</v>
      </c>
      <c r="YE4" s="22" t="s">
        <v>795</v>
      </c>
      <c r="YF4" s="22" t="s">
        <v>796</v>
      </c>
      <c r="YG4" s="22" t="s">
        <v>797</v>
      </c>
      <c r="YH4" s="22" t="s">
        <v>798</v>
      </c>
      <c r="YI4" s="22" t="s">
        <v>799</v>
      </c>
      <c r="YJ4" s="22" t="s">
        <v>800</v>
      </c>
      <c r="YK4" s="22" t="s">
        <v>801</v>
      </c>
      <c r="YL4" s="22" t="s">
        <v>802</v>
      </c>
      <c r="YM4" s="22" t="s">
        <v>803</v>
      </c>
      <c r="YN4" s="22" t="s">
        <v>804</v>
      </c>
      <c r="YO4" s="22" t="s">
        <v>805</v>
      </c>
      <c r="YP4" s="22" t="s">
        <v>806</v>
      </c>
      <c r="YQ4" s="22" t="s">
        <v>807</v>
      </c>
      <c r="YR4" s="22" t="s">
        <v>808</v>
      </c>
      <c r="YS4" s="22" t="s">
        <v>809</v>
      </c>
      <c r="YT4" s="22" t="s">
        <v>810</v>
      </c>
      <c r="YU4" s="22" t="s">
        <v>811</v>
      </c>
      <c r="YV4" s="22" t="s">
        <v>812</v>
      </c>
      <c r="YW4" s="22" t="s">
        <v>813</v>
      </c>
      <c r="YX4" s="22" t="s">
        <v>814</v>
      </c>
      <c r="YY4" s="22" t="s">
        <v>815</v>
      </c>
      <c r="YZ4" s="22" t="s">
        <v>816</v>
      </c>
      <c r="ZA4" s="22" t="s">
        <v>817</v>
      </c>
      <c r="ZB4" s="22" t="s">
        <v>818</v>
      </c>
      <c r="ZC4" s="22" t="s">
        <v>819</v>
      </c>
      <c r="ZD4" s="22" t="s">
        <v>820</v>
      </c>
      <c r="ZE4" s="22" t="s">
        <v>821</v>
      </c>
      <c r="ZF4" s="22" t="s">
        <v>822</v>
      </c>
      <c r="ZG4" s="22" t="s">
        <v>823</v>
      </c>
      <c r="ZH4" s="22" t="s">
        <v>824</v>
      </c>
      <c r="ZI4" s="22" t="s">
        <v>825</v>
      </c>
      <c r="ZJ4" s="22" t="s">
        <v>826</v>
      </c>
      <c r="ZK4" s="22" t="s">
        <v>827</v>
      </c>
      <c r="ZL4" s="22" t="s">
        <v>828</v>
      </c>
      <c r="ZM4" s="22" t="s">
        <v>829</v>
      </c>
      <c r="ZN4" s="22" t="s">
        <v>830</v>
      </c>
      <c r="ZO4" s="22" t="s">
        <v>831</v>
      </c>
      <c r="ZP4" s="22" t="s">
        <v>832</v>
      </c>
      <c r="ZQ4" s="22" t="s">
        <v>833</v>
      </c>
      <c r="ZR4" s="22" t="s">
        <v>834</v>
      </c>
      <c r="ZS4" s="22" t="s">
        <v>835</v>
      </c>
      <c r="ZT4" s="22" t="s">
        <v>836</v>
      </c>
      <c r="ZU4" s="22" t="s">
        <v>837</v>
      </c>
      <c r="ZV4" s="22" t="s">
        <v>838</v>
      </c>
      <c r="ZW4" s="22" t="s">
        <v>839</v>
      </c>
      <c r="ZX4" s="22" t="s">
        <v>840</v>
      </c>
      <c r="ZY4" s="22" t="s">
        <v>841</v>
      </c>
      <c r="ZZ4" s="22" t="s">
        <v>842</v>
      </c>
      <c r="AAA4" s="22" t="s">
        <v>843</v>
      </c>
      <c r="AAB4" s="22" t="s">
        <v>844</v>
      </c>
      <c r="AAC4" s="22" t="s">
        <v>845</v>
      </c>
      <c r="AAD4" s="22" t="s">
        <v>846</v>
      </c>
      <c r="AAE4" s="22" t="s">
        <v>847</v>
      </c>
      <c r="AAF4" s="22" t="s">
        <v>848</v>
      </c>
      <c r="AAG4" s="22" t="s">
        <v>849</v>
      </c>
      <c r="AAH4" s="22" t="s">
        <v>850</v>
      </c>
      <c r="AAI4" s="22" t="s">
        <v>851</v>
      </c>
      <c r="AAJ4" s="22" t="s">
        <v>852</v>
      </c>
      <c r="AAK4" s="22" t="s">
        <v>853</v>
      </c>
      <c r="AAL4" s="22" t="s">
        <v>854</v>
      </c>
      <c r="AAM4" s="22" t="s">
        <v>855</v>
      </c>
      <c r="AAN4" s="22" t="s">
        <v>856</v>
      </c>
      <c r="AAO4" s="22" t="s">
        <v>857</v>
      </c>
      <c r="AAP4" s="22" t="s">
        <v>858</v>
      </c>
      <c r="AAQ4" s="22" t="s">
        <v>859</v>
      </c>
      <c r="AAR4" s="22" t="s">
        <v>860</v>
      </c>
      <c r="AAS4" s="22" t="s">
        <v>861</v>
      </c>
      <c r="AAT4" s="22" t="s">
        <v>862</v>
      </c>
      <c r="AAU4" s="22" t="s">
        <v>863</v>
      </c>
      <c r="AAV4" s="22" t="s">
        <v>864</v>
      </c>
      <c r="AAW4" s="22" t="s">
        <v>865</v>
      </c>
      <c r="AAX4" s="22" t="s">
        <v>866</v>
      </c>
      <c r="AAY4" s="22" t="s">
        <v>867</v>
      </c>
      <c r="AAZ4" s="22" t="s">
        <v>868</v>
      </c>
      <c r="ABA4" s="22" t="s">
        <v>869</v>
      </c>
      <c r="ABB4" s="22" t="s">
        <v>870</v>
      </c>
      <c r="ABC4" s="22" t="s">
        <v>871</v>
      </c>
      <c r="ABD4" s="22" t="s">
        <v>872</v>
      </c>
      <c r="ABE4" s="22" t="s">
        <v>873</v>
      </c>
      <c r="ABF4" s="22" t="s">
        <v>874</v>
      </c>
      <c r="ABG4" s="22" t="s">
        <v>875</v>
      </c>
      <c r="ABH4" s="22" t="s">
        <v>876</v>
      </c>
      <c r="ABI4" s="22" t="s">
        <v>877</v>
      </c>
      <c r="ABJ4" s="22" t="s">
        <v>878</v>
      </c>
      <c r="ABK4" s="22" t="s">
        <v>879</v>
      </c>
      <c r="ABL4" s="22" t="s">
        <v>880</v>
      </c>
      <c r="ABM4" s="22" t="s">
        <v>881</v>
      </c>
      <c r="ABN4" s="22" t="s">
        <v>882</v>
      </c>
      <c r="ABO4" s="22" t="s">
        <v>883</v>
      </c>
      <c r="ABP4" s="22" t="s">
        <v>884</v>
      </c>
      <c r="ABQ4" s="22" t="s">
        <v>885</v>
      </c>
      <c r="ABR4" s="22" t="s">
        <v>886</v>
      </c>
      <c r="ABS4" s="22" t="s">
        <v>887</v>
      </c>
      <c r="ABT4" s="22" t="s">
        <v>888</v>
      </c>
      <c r="ABU4" s="22" t="s">
        <v>889</v>
      </c>
      <c r="ABV4" s="22" t="s">
        <v>890</v>
      </c>
      <c r="ABW4" s="22" t="s">
        <v>891</v>
      </c>
      <c r="ABX4" s="22" t="s">
        <v>892</v>
      </c>
      <c r="ABY4" s="22" t="s">
        <v>893</v>
      </c>
      <c r="ABZ4" s="22" t="s">
        <v>894</v>
      </c>
      <c r="ACA4" s="22" t="s">
        <v>895</v>
      </c>
      <c r="ACB4" s="22" t="s">
        <v>896</v>
      </c>
      <c r="ACC4" s="22" t="s">
        <v>897</v>
      </c>
      <c r="ACD4" s="22" t="s">
        <v>898</v>
      </c>
      <c r="ACE4" s="22" t="s">
        <v>899</v>
      </c>
      <c r="ACF4" s="22" t="s">
        <v>900</v>
      </c>
      <c r="ACG4" s="22" t="s">
        <v>901</v>
      </c>
      <c r="ACH4" s="22" t="s">
        <v>902</v>
      </c>
      <c r="ACI4" s="22" t="s">
        <v>903</v>
      </c>
      <c r="ACJ4" s="22" t="s">
        <v>904</v>
      </c>
      <c r="ACK4" s="22" t="s">
        <v>905</v>
      </c>
      <c r="ACL4" s="22" t="s">
        <v>906</v>
      </c>
      <c r="ACM4" s="22" t="s">
        <v>907</v>
      </c>
      <c r="ACN4" s="22" t="s">
        <v>908</v>
      </c>
      <c r="ACO4" s="22" t="s">
        <v>909</v>
      </c>
      <c r="ACP4" s="22" t="s">
        <v>910</v>
      </c>
      <c r="ACQ4" s="22" t="s">
        <v>911</v>
      </c>
      <c r="ACR4" s="22" t="s">
        <v>912</v>
      </c>
      <c r="ACS4" s="22" t="s">
        <v>913</v>
      </c>
      <c r="ACT4" s="22" t="s">
        <v>914</v>
      </c>
      <c r="ACU4" s="22" t="s">
        <v>915</v>
      </c>
      <c r="ACV4" s="22" t="s">
        <v>916</v>
      </c>
      <c r="ACW4" s="22" t="s">
        <v>917</v>
      </c>
      <c r="ACX4" s="22" t="s">
        <v>918</v>
      </c>
      <c r="ACY4" s="22" t="s">
        <v>919</v>
      </c>
      <c r="ACZ4" s="22" t="s">
        <v>920</v>
      </c>
      <c r="ADA4" s="22" t="s">
        <v>921</v>
      </c>
      <c r="ADB4" s="22" t="s">
        <v>922</v>
      </c>
      <c r="ADC4" s="22" t="s">
        <v>923</v>
      </c>
      <c r="ADD4" s="22" t="s">
        <v>924</v>
      </c>
      <c r="ADE4" s="22" t="s">
        <v>925</v>
      </c>
      <c r="ADF4" s="22" t="s">
        <v>926</v>
      </c>
      <c r="ADG4" s="22" t="s">
        <v>927</v>
      </c>
      <c r="ADH4" s="22" t="s">
        <v>928</v>
      </c>
      <c r="ADI4" s="22" t="s">
        <v>929</v>
      </c>
      <c r="ADJ4" s="22" t="s">
        <v>930</v>
      </c>
      <c r="ADK4" s="22" t="s">
        <v>931</v>
      </c>
      <c r="ADL4" s="22" t="s">
        <v>932</v>
      </c>
      <c r="ADM4" s="22" t="s">
        <v>933</v>
      </c>
      <c r="ADN4" s="22" t="s">
        <v>934</v>
      </c>
      <c r="ADO4" s="22" t="s">
        <v>935</v>
      </c>
      <c r="ADP4" s="22" t="s">
        <v>936</v>
      </c>
      <c r="ADQ4" s="22" t="s">
        <v>937</v>
      </c>
      <c r="ADR4" s="22" t="s">
        <v>938</v>
      </c>
      <c r="ADS4" s="22" t="s">
        <v>939</v>
      </c>
      <c r="ADT4" s="22" t="s">
        <v>940</v>
      </c>
      <c r="ADU4" s="22" t="s">
        <v>941</v>
      </c>
      <c r="ADV4" s="22" t="s">
        <v>942</v>
      </c>
      <c r="ADW4" s="22" t="s">
        <v>943</v>
      </c>
      <c r="ADX4" s="22" t="s">
        <v>944</v>
      </c>
      <c r="ADY4" s="22" t="s">
        <v>945</v>
      </c>
      <c r="ADZ4" s="22" t="s">
        <v>946</v>
      </c>
      <c r="AEA4" s="22" t="s">
        <v>947</v>
      </c>
      <c r="AEB4" s="22" t="s">
        <v>948</v>
      </c>
      <c r="AEC4" s="22" t="s">
        <v>949</v>
      </c>
      <c r="AED4" s="22" t="s">
        <v>950</v>
      </c>
      <c r="AEE4" s="22" t="s">
        <v>951</v>
      </c>
      <c r="AEF4" s="22" t="s">
        <v>952</v>
      </c>
      <c r="AEG4" s="22" t="s">
        <v>953</v>
      </c>
      <c r="AEH4" s="22"/>
    </row>
    <row r="5" spans="1:814" s="21" customFormat="1" ht="60" customHeight="1">
      <c r="A5" s="6" t="s">
        <v>954</v>
      </c>
      <c r="B5" s="6" t="s">
        <v>955</v>
      </c>
      <c r="C5" s="19" t="s">
        <v>956</v>
      </c>
      <c r="D5" s="19" t="s">
        <v>957</v>
      </c>
      <c r="E5" s="19" t="s">
        <v>958</v>
      </c>
      <c r="F5" s="19" t="s">
        <v>959</v>
      </c>
      <c r="G5" s="19" t="s">
        <v>960</v>
      </c>
      <c r="H5" s="19" t="s">
        <v>961</v>
      </c>
      <c r="I5" s="19" t="s">
        <v>962</v>
      </c>
      <c r="J5" s="19" t="s">
        <v>963</v>
      </c>
      <c r="K5" s="19" t="s">
        <v>964</v>
      </c>
      <c r="L5" s="19" t="s">
        <v>965</v>
      </c>
      <c r="M5" s="19" t="s">
        <v>966</v>
      </c>
      <c r="N5" s="19" t="s">
        <v>967</v>
      </c>
      <c r="O5" s="19" t="s">
        <v>968</v>
      </c>
      <c r="P5" s="19" t="s">
        <v>969</v>
      </c>
      <c r="Q5" s="19" t="s">
        <v>970</v>
      </c>
      <c r="R5" s="19" t="s">
        <v>971</v>
      </c>
      <c r="S5" s="19" t="s">
        <v>972</v>
      </c>
      <c r="T5" s="19" t="s">
        <v>973</v>
      </c>
      <c r="U5" s="19" t="s">
        <v>974</v>
      </c>
      <c r="V5" s="19" t="s">
        <v>975</v>
      </c>
      <c r="W5" s="19" t="s">
        <v>976</v>
      </c>
      <c r="X5" s="20" t="s">
        <v>977</v>
      </c>
      <c r="Y5" s="19" t="s">
        <v>978</v>
      </c>
      <c r="Z5" s="19" t="s">
        <v>979</v>
      </c>
      <c r="AA5" s="19" t="s">
        <v>980</v>
      </c>
      <c r="AB5" s="19" t="s">
        <v>981</v>
      </c>
      <c r="AC5" s="19" t="s">
        <v>982</v>
      </c>
      <c r="AD5" s="19" t="s">
        <v>983</v>
      </c>
      <c r="AE5" s="19" t="s">
        <v>984</v>
      </c>
      <c r="AF5" s="19" t="s">
        <v>985</v>
      </c>
      <c r="AG5" s="19" t="s">
        <v>986</v>
      </c>
      <c r="AH5" s="19" t="s">
        <v>987</v>
      </c>
      <c r="AI5" s="19" t="s">
        <v>988</v>
      </c>
      <c r="AJ5" s="19" t="s">
        <v>989</v>
      </c>
      <c r="AK5" s="19" t="s">
        <v>990</v>
      </c>
      <c r="AL5" s="19" t="s">
        <v>991</v>
      </c>
      <c r="AM5" s="19" t="s">
        <v>992</v>
      </c>
      <c r="AN5" s="19" t="s">
        <v>993</v>
      </c>
      <c r="AO5" s="19" t="s">
        <v>994</v>
      </c>
      <c r="AP5" s="19" t="s">
        <v>995</v>
      </c>
      <c r="AQ5" s="19" t="s">
        <v>996</v>
      </c>
      <c r="AR5" s="19" t="s">
        <v>997</v>
      </c>
      <c r="AS5" s="19" t="s">
        <v>998</v>
      </c>
      <c r="AT5" s="19" t="s">
        <v>999</v>
      </c>
      <c r="AU5" s="19" t="s">
        <v>1000</v>
      </c>
      <c r="AV5" s="19" t="s">
        <v>1001</v>
      </c>
      <c r="AW5" s="19" t="s">
        <v>1002</v>
      </c>
      <c r="AX5" s="19" t="s">
        <v>1003</v>
      </c>
      <c r="AY5" s="19" t="s">
        <v>1004</v>
      </c>
      <c r="AZ5" s="19" t="s">
        <v>1005</v>
      </c>
      <c r="BA5" s="19" t="s">
        <v>1006</v>
      </c>
      <c r="BB5" s="19" t="s">
        <v>1007</v>
      </c>
      <c r="BC5" s="19" t="s">
        <v>1008</v>
      </c>
      <c r="BD5" s="19" t="s">
        <v>1009</v>
      </c>
      <c r="BE5" s="19" t="s">
        <v>1010</v>
      </c>
      <c r="BF5" s="19" t="s">
        <v>1011</v>
      </c>
      <c r="BG5" s="19" t="s">
        <v>1012</v>
      </c>
      <c r="BH5" s="19" t="s">
        <v>1013</v>
      </c>
      <c r="BI5" s="19" t="s">
        <v>1014</v>
      </c>
      <c r="BJ5" s="19" t="s">
        <v>1015</v>
      </c>
      <c r="BK5" s="19" t="s">
        <v>1016</v>
      </c>
      <c r="BL5" s="19" t="s">
        <v>1017</v>
      </c>
      <c r="BM5" s="19" t="s">
        <v>1018</v>
      </c>
      <c r="BN5" s="19" t="s">
        <v>1019</v>
      </c>
      <c r="BO5" s="19" t="s">
        <v>1020</v>
      </c>
      <c r="BP5" s="19" t="s">
        <v>1021</v>
      </c>
      <c r="BQ5" s="19" t="s">
        <v>1022</v>
      </c>
      <c r="BR5" s="19" t="s">
        <v>1023</v>
      </c>
      <c r="BS5" s="19" t="s">
        <v>1024</v>
      </c>
      <c r="BT5" s="19" t="s">
        <v>1025</v>
      </c>
      <c r="BU5" s="19" t="s">
        <v>1026</v>
      </c>
      <c r="BV5" s="19" t="s">
        <v>1027</v>
      </c>
      <c r="BW5" s="19" t="s">
        <v>1028</v>
      </c>
      <c r="BX5" s="19" t="s">
        <v>1029</v>
      </c>
      <c r="BY5" s="19" t="s">
        <v>1030</v>
      </c>
      <c r="BZ5" s="19" t="s">
        <v>1031</v>
      </c>
      <c r="CA5" s="19" t="s">
        <v>1032</v>
      </c>
      <c r="CB5" s="19" t="s">
        <v>1033</v>
      </c>
      <c r="CC5" s="19" t="s">
        <v>1034</v>
      </c>
      <c r="CD5" s="19" t="s">
        <v>1035</v>
      </c>
      <c r="CE5" s="19" t="s">
        <v>1036</v>
      </c>
      <c r="CF5" s="19" t="s">
        <v>1037</v>
      </c>
      <c r="CG5" s="19" t="s">
        <v>1038</v>
      </c>
      <c r="CH5" s="19" t="s">
        <v>1039</v>
      </c>
      <c r="CI5" s="125" t="s">
        <v>1041</v>
      </c>
      <c r="CJ5" s="125" t="s">
        <v>1042</v>
      </c>
      <c r="CK5" s="125" t="s">
        <v>1043</v>
      </c>
      <c r="CL5" s="125" t="s">
        <v>1044</v>
      </c>
      <c r="CM5" s="125" t="s">
        <v>1045</v>
      </c>
      <c r="CN5" s="125" t="s">
        <v>1046</v>
      </c>
      <c r="CO5" s="125" t="s">
        <v>1047</v>
      </c>
      <c r="CP5" s="125" t="s">
        <v>1048</v>
      </c>
      <c r="CQ5" s="125" t="s">
        <v>1049</v>
      </c>
      <c r="CR5" s="125" t="s">
        <v>1050</v>
      </c>
      <c r="CS5" s="125" t="s">
        <v>1051</v>
      </c>
      <c r="CT5" s="125" t="s">
        <v>1052</v>
      </c>
      <c r="CU5" s="125" t="s">
        <v>1053</v>
      </c>
      <c r="CV5" s="125" t="s">
        <v>1054</v>
      </c>
      <c r="CW5" s="125" t="s">
        <v>1055</v>
      </c>
      <c r="CX5" s="125" t="s">
        <v>1056</v>
      </c>
      <c r="CY5" s="125" t="s">
        <v>1057</v>
      </c>
      <c r="CZ5" s="125" t="s">
        <v>1058</v>
      </c>
      <c r="DA5" s="125" t="s">
        <v>1059</v>
      </c>
      <c r="DB5" s="125" t="s">
        <v>1060</v>
      </c>
      <c r="DC5" s="125" t="s">
        <v>1061</v>
      </c>
      <c r="DD5" s="125" t="s">
        <v>1062</v>
      </c>
      <c r="DE5" s="125" t="s">
        <v>1063</v>
      </c>
      <c r="DF5" s="125" t="s">
        <v>1064</v>
      </c>
      <c r="DG5" s="125" t="s">
        <v>1065</v>
      </c>
      <c r="DH5" s="125" t="s">
        <v>1066</v>
      </c>
      <c r="DI5" s="125" t="s">
        <v>1067</v>
      </c>
      <c r="DJ5" s="125" t="s">
        <v>1068</v>
      </c>
      <c r="DK5" s="125" t="s">
        <v>1069</v>
      </c>
      <c r="DL5" s="125" t="s">
        <v>1070</v>
      </c>
      <c r="DM5" s="125" t="s">
        <v>1071</v>
      </c>
      <c r="DN5" s="125" t="s">
        <v>1072</v>
      </c>
      <c r="DO5" s="125" t="s">
        <v>1073</v>
      </c>
      <c r="DP5" s="125" t="s">
        <v>1074</v>
      </c>
      <c r="DQ5" s="125" t="s">
        <v>1075</v>
      </c>
      <c r="DR5" s="125" t="s">
        <v>1076</v>
      </c>
      <c r="DS5" s="125" t="s">
        <v>1077</v>
      </c>
      <c r="DT5" s="125" t="s">
        <v>1078</v>
      </c>
      <c r="DU5" s="125" t="s">
        <v>1079</v>
      </c>
      <c r="DV5" s="125" t="s">
        <v>1080</v>
      </c>
      <c r="DW5" s="125" t="s">
        <v>1081</v>
      </c>
      <c r="DX5" s="125" t="s">
        <v>1082</v>
      </c>
      <c r="DY5" s="125" t="s">
        <v>1083</v>
      </c>
      <c r="DZ5" s="125" t="s">
        <v>1084</v>
      </c>
      <c r="EA5" s="125" t="s">
        <v>1085</v>
      </c>
      <c r="EB5" s="125" t="s">
        <v>1086</v>
      </c>
      <c r="EC5" s="125" t="s">
        <v>1087</v>
      </c>
      <c r="ED5" s="125" t="s">
        <v>1088</v>
      </c>
      <c r="EE5" s="125" t="s">
        <v>1157</v>
      </c>
      <c r="EF5" s="125" t="s">
        <v>1158</v>
      </c>
      <c r="EG5" s="125" t="s">
        <v>1159</v>
      </c>
      <c r="EH5" s="125" t="s">
        <v>1160</v>
      </c>
      <c r="EI5" s="125" t="s">
        <v>1161</v>
      </c>
      <c r="EJ5" s="125" t="s">
        <v>1162</v>
      </c>
      <c r="EK5" s="125" t="s">
        <v>1163</v>
      </c>
      <c r="EL5" s="125" t="s">
        <v>1164</v>
      </c>
      <c r="EM5" s="125" t="s">
        <v>1165</v>
      </c>
      <c r="EN5" s="125" t="s">
        <v>1166</v>
      </c>
      <c r="EO5" s="125" t="s">
        <v>1167</v>
      </c>
      <c r="EP5" s="125" t="s">
        <v>1168</v>
      </c>
      <c r="EQ5" s="125" t="s">
        <v>1169</v>
      </c>
      <c r="ER5" s="125" t="s">
        <v>1170</v>
      </c>
      <c r="ES5" s="125" t="s">
        <v>1171</v>
      </c>
      <c r="ET5" s="125" t="s">
        <v>1172</v>
      </c>
      <c r="EU5" s="125" t="s">
        <v>1173</v>
      </c>
      <c r="EV5" s="125" t="s">
        <v>1174</v>
      </c>
      <c r="EW5" s="125" t="s">
        <v>1175</v>
      </c>
      <c r="EX5" s="121" t="s">
        <v>1176</v>
      </c>
      <c r="EY5" s="132" t="s">
        <v>1177</v>
      </c>
      <c r="EZ5" s="136" t="s">
        <v>1182</v>
      </c>
      <c r="FA5" s="128" t="s">
        <v>1187</v>
      </c>
      <c r="FB5" s="142" t="s">
        <v>1040</v>
      </c>
      <c r="FC5" s="143" t="s">
        <v>1089</v>
      </c>
      <c r="FD5" s="116" t="s">
        <v>1178</v>
      </c>
      <c r="FE5" s="116" t="s">
        <v>1179</v>
      </c>
      <c r="FF5" s="116" t="s">
        <v>1184</v>
      </c>
      <c r="FG5" s="117" t="s">
        <v>1189</v>
      </c>
      <c r="FH5" s="93" t="s">
        <v>1183</v>
      </c>
      <c r="FI5" s="94" t="s">
        <v>1185</v>
      </c>
      <c r="FJ5" s="95" t="s">
        <v>1186</v>
      </c>
      <c r="FK5" s="100" t="s">
        <v>1180</v>
      </c>
      <c r="FL5" s="101" t="s">
        <v>1181</v>
      </c>
      <c r="FM5" s="106" t="s">
        <v>1188</v>
      </c>
      <c r="FN5" s="107" t="s">
        <v>1190</v>
      </c>
      <c r="FO5" s="111" t="s">
        <v>1191</v>
      </c>
      <c r="FP5" s="19" t="s">
        <v>1192</v>
      </c>
      <c r="FQ5" s="19" t="s">
        <v>1193</v>
      </c>
      <c r="FR5" s="19" t="s">
        <v>1194</v>
      </c>
      <c r="FS5" s="19" t="s">
        <v>1195</v>
      </c>
      <c r="FT5" s="19" t="s">
        <v>1196</v>
      </c>
      <c r="FU5" s="19" t="s">
        <v>1197</v>
      </c>
      <c r="FV5" s="19" t="s">
        <v>1198</v>
      </c>
      <c r="FW5" s="19" t="s">
        <v>1199</v>
      </c>
      <c r="FX5" s="19" t="s">
        <v>1200</v>
      </c>
      <c r="FY5" s="19" t="s">
        <v>1201</v>
      </c>
      <c r="FZ5" s="19" t="s">
        <v>1202</v>
      </c>
      <c r="GA5" s="19" t="s">
        <v>1203</v>
      </c>
      <c r="GB5" s="19" t="s">
        <v>1204</v>
      </c>
      <c r="GC5" s="19" t="s">
        <v>1205</v>
      </c>
      <c r="GD5" s="19" t="s">
        <v>1206</v>
      </c>
      <c r="GE5" s="19" t="s">
        <v>1207</v>
      </c>
      <c r="GF5" s="19" t="s">
        <v>1208</v>
      </c>
      <c r="GG5" s="19" t="s">
        <v>1209</v>
      </c>
      <c r="GH5" s="19" t="s">
        <v>1210</v>
      </c>
      <c r="GI5" s="19" t="s">
        <v>1211</v>
      </c>
      <c r="GJ5" s="19" t="s">
        <v>1212</v>
      </c>
      <c r="GK5" s="19" t="s">
        <v>1213</v>
      </c>
      <c r="GL5" s="19" t="s">
        <v>1214</v>
      </c>
      <c r="GM5" s="19" t="s">
        <v>1215</v>
      </c>
      <c r="GN5" s="19" t="s">
        <v>1216</v>
      </c>
      <c r="GO5" s="19" t="s">
        <v>1217</v>
      </c>
      <c r="GP5" s="19" t="s">
        <v>1218</v>
      </c>
      <c r="GQ5" s="19" t="s">
        <v>1219</v>
      </c>
      <c r="GR5" s="19" t="s">
        <v>1220</v>
      </c>
      <c r="GS5" s="19" t="s">
        <v>1221</v>
      </c>
      <c r="GT5" s="19" t="s">
        <v>1222</v>
      </c>
      <c r="GU5" s="19" t="s">
        <v>1223</v>
      </c>
      <c r="GV5" s="19" t="s">
        <v>1224</v>
      </c>
      <c r="GW5" s="19" t="s">
        <v>1225</v>
      </c>
      <c r="GX5" s="19" t="s">
        <v>1226</v>
      </c>
      <c r="GY5" s="19" t="s">
        <v>1227</v>
      </c>
      <c r="GZ5" s="19" t="s">
        <v>1228</v>
      </c>
      <c r="HA5" s="19" t="s">
        <v>1229</v>
      </c>
      <c r="HB5" s="19" t="s">
        <v>1230</v>
      </c>
      <c r="HC5" s="19" t="s">
        <v>1231</v>
      </c>
      <c r="HD5" s="19" t="s">
        <v>1232</v>
      </c>
      <c r="HE5" s="19" t="s">
        <v>1233</v>
      </c>
      <c r="HF5" s="19" t="s">
        <v>1234</v>
      </c>
      <c r="HG5" s="19" t="s">
        <v>1235</v>
      </c>
      <c r="HH5" s="19" t="s">
        <v>1236</v>
      </c>
      <c r="HI5" s="19" t="s">
        <v>1237</v>
      </c>
      <c r="HJ5" s="19" t="s">
        <v>1238</v>
      </c>
      <c r="HK5" s="19" t="s">
        <v>1239</v>
      </c>
      <c r="HL5" s="19" t="s">
        <v>1240</v>
      </c>
      <c r="HM5" s="19" t="s">
        <v>1241</v>
      </c>
      <c r="HN5" s="19" t="s">
        <v>1242</v>
      </c>
      <c r="HO5" s="19" t="s">
        <v>1243</v>
      </c>
      <c r="HP5" s="19" t="s">
        <v>1244</v>
      </c>
      <c r="HQ5" s="19" t="s">
        <v>1245</v>
      </c>
      <c r="HR5" s="19" t="s">
        <v>1246</v>
      </c>
      <c r="HS5" s="19" t="s">
        <v>1247</v>
      </c>
      <c r="HT5" s="19" t="s">
        <v>1248</v>
      </c>
      <c r="HU5" s="19" t="s">
        <v>1249</v>
      </c>
      <c r="HV5" s="19" t="s">
        <v>1250</v>
      </c>
      <c r="HW5" s="19" t="s">
        <v>1251</v>
      </c>
      <c r="HX5" s="19" t="s">
        <v>1252</v>
      </c>
      <c r="HY5" s="19" t="s">
        <v>1253</v>
      </c>
      <c r="HZ5" s="19" t="s">
        <v>1254</v>
      </c>
      <c r="IA5" s="19" t="s">
        <v>1255</v>
      </c>
      <c r="IB5" s="19" t="s">
        <v>1256</v>
      </c>
      <c r="IC5" s="19" t="s">
        <v>1257</v>
      </c>
      <c r="ID5" s="19" t="s">
        <v>1258</v>
      </c>
      <c r="IE5" s="19" t="s">
        <v>1259</v>
      </c>
      <c r="IF5" s="19" t="s">
        <v>1260</v>
      </c>
      <c r="IG5" s="19" t="s">
        <v>1261</v>
      </c>
      <c r="IH5" s="19" t="s">
        <v>1262</v>
      </c>
      <c r="II5" s="19" t="s">
        <v>1263</v>
      </c>
      <c r="IJ5" s="19" t="s">
        <v>1264</v>
      </c>
      <c r="IK5" s="19" t="s">
        <v>1265</v>
      </c>
      <c r="IL5" s="19" t="s">
        <v>1266</v>
      </c>
      <c r="IM5" s="19" t="s">
        <v>2857</v>
      </c>
      <c r="IN5" s="19" t="s">
        <v>1267</v>
      </c>
      <c r="IO5" s="19" t="s">
        <v>1268</v>
      </c>
      <c r="IP5" s="19" t="s">
        <v>1269</v>
      </c>
      <c r="IQ5" s="19" t="s">
        <v>1270</v>
      </c>
      <c r="IR5" s="19" t="s">
        <v>1271</v>
      </c>
      <c r="IS5" s="19" t="s">
        <v>1272</v>
      </c>
      <c r="IT5" s="19" t="s">
        <v>1273</v>
      </c>
      <c r="IU5" s="19" t="s">
        <v>1274</v>
      </c>
      <c r="IV5" s="19" t="s">
        <v>1275</v>
      </c>
      <c r="IW5" s="19" t="s">
        <v>1276</v>
      </c>
      <c r="IX5" s="19" t="s">
        <v>1277</v>
      </c>
      <c r="IY5" s="19" t="s">
        <v>1278</v>
      </c>
      <c r="IZ5" s="19" t="s">
        <v>1279</v>
      </c>
      <c r="JA5" s="19" t="s">
        <v>1280</v>
      </c>
      <c r="JB5" s="19" t="s">
        <v>1281</v>
      </c>
      <c r="JC5" s="19" t="s">
        <v>1282</v>
      </c>
      <c r="JD5" s="19" t="s">
        <v>1283</v>
      </c>
      <c r="JE5" s="19" t="s">
        <v>1284</v>
      </c>
      <c r="JF5" s="19" t="s">
        <v>1285</v>
      </c>
      <c r="JG5" s="19" t="s">
        <v>1286</v>
      </c>
      <c r="JH5" s="19" t="s">
        <v>1287</v>
      </c>
      <c r="JI5" s="19" t="s">
        <v>1288</v>
      </c>
      <c r="JJ5" s="19" t="s">
        <v>1289</v>
      </c>
      <c r="JK5" s="19" t="s">
        <v>1290</v>
      </c>
      <c r="JL5" s="19" t="s">
        <v>1291</v>
      </c>
      <c r="JM5" s="19" t="s">
        <v>1292</v>
      </c>
      <c r="JN5" s="19" t="s">
        <v>1293</v>
      </c>
      <c r="JO5" s="19" t="s">
        <v>1294</v>
      </c>
      <c r="JP5" s="19" t="s">
        <v>1295</v>
      </c>
      <c r="JQ5" s="19" t="s">
        <v>1296</v>
      </c>
      <c r="JR5" s="19" t="s">
        <v>1297</v>
      </c>
      <c r="JS5" s="19" t="s">
        <v>1298</v>
      </c>
      <c r="JT5" s="19" t="s">
        <v>1299</v>
      </c>
      <c r="JU5" s="19" t="s">
        <v>1300</v>
      </c>
      <c r="JV5" s="19" t="s">
        <v>1301</v>
      </c>
      <c r="JW5" s="19" t="s">
        <v>1302</v>
      </c>
      <c r="JX5" s="19" t="s">
        <v>1303</v>
      </c>
      <c r="JY5" s="19" t="s">
        <v>1304</v>
      </c>
      <c r="JZ5" s="19" t="s">
        <v>1305</v>
      </c>
      <c r="KA5" s="19" t="s">
        <v>1306</v>
      </c>
      <c r="KB5" s="19" t="s">
        <v>1307</v>
      </c>
      <c r="KC5" s="19" t="s">
        <v>1308</v>
      </c>
      <c r="KD5" s="19" t="s">
        <v>1309</v>
      </c>
      <c r="KE5" s="19" t="s">
        <v>1310</v>
      </c>
      <c r="KF5" s="19" t="s">
        <v>1311</v>
      </c>
      <c r="KG5" s="19" t="s">
        <v>1312</v>
      </c>
      <c r="KH5" s="19" t="s">
        <v>1313</v>
      </c>
      <c r="KI5" s="19" t="s">
        <v>1314</v>
      </c>
      <c r="KJ5" s="19" t="s">
        <v>1315</v>
      </c>
      <c r="KK5" s="19" t="s">
        <v>1316</v>
      </c>
      <c r="KL5" s="19" t="s">
        <v>1317</v>
      </c>
      <c r="KM5" s="19" t="s">
        <v>1318</v>
      </c>
      <c r="KN5" s="19" t="s">
        <v>1319</v>
      </c>
      <c r="KO5" s="19" t="s">
        <v>1320</v>
      </c>
      <c r="KP5" s="19" t="s">
        <v>1321</v>
      </c>
      <c r="KQ5" s="19" t="s">
        <v>1322</v>
      </c>
      <c r="KR5" s="19" t="s">
        <v>1323</v>
      </c>
      <c r="KS5" s="19" t="s">
        <v>1324</v>
      </c>
      <c r="KT5" s="19" t="s">
        <v>1325</v>
      </c>
      <c r="KU5" s="19" t="s">
        <v>1326</v>
      </c>
      <c r="KV5" s="19" t="s">
        <v>1327</v>
      </c>
      <c r="KW5" s="19" t="s">
        <v>1328</v>
      </c>
      <c r="KX5" s="19" t="s">
        <v>1329</v>
      </c>
      <c r="KY5" s="19" t="s">
        <v>1330</v>
      </c>
      <c r="KZ5" s="19" t="s">
        <v>1331</v>
      </c>
      <c r="LA5" s="19" t="s">
        <v>1332</v>
      </c>
      <c r="LB5" s="19" t="s">
        <v>1333</v>
      </c>
      <c r="LC5" s="19" t="s">
        <v>1334</v>
      </c>
      <c r="LD5" s="19" t="s">
        <v>1335</v>
      </c>
      <c r="LE5" s="19" t="s">
        <v>1336</v>
      </c>
      <c r="LF5" s="19" t="s">
        <v>1337</v>
      </c>
      <c r="LG5" s="19" t="s">
        <v>1338</v>
      </c>
      <c r="LH5" s="19" t="s">
        <v>1339</v>
      </c>
      <c r="LI5" s="19" t="s">
        <v>1340</v>
      </c>
      <c r="LJ5" s="19" t="s">
        <v>1341</v>
      </c>
      <c r="LK5" s="19" t="s">
        <v>1342</v>
      </c>
      <c r="LL5" s="19" t="s">
        <v>1343</v>
      </c>
      <c r="LM5" s="19" t="s">
        <v>1344</v>
      </c>
      <c r="LN5" s="19" t="s">
        <v>1345</v>
      </c>
      <c r="LO5" s="19" t="s">
        <v>1346</v>
      </c>
      <c r="LP5" s="19" t="s">
        <v>1347</v>
      </c>
      <c r="LQ5" s="19" t="s">
        <v>1348</v>
      </c>
      <c r="LR5" s="19" t="s">
        <v>1349</v>
      </c>
      <c r="LS5" s="19" t="s">
        <v>1350</v>
      </c>
      <c r="LT5" s="19" t="s">
        <v>1351</v>
      </c>
      <c r="LU5" s="19" t="s">
        <v>1352</v>
      </c>
      <c r="LV5" s="19" t="s">
        <v>1353</v>
      </c>
      <c r="LW5" s="19" t="s">
        <v>1354</v>
      </c>
      <c r="LX5" s="19" t="s">
        <v>1355</v>
      </c>
      <c r="LY5" s="19" t="s">
        <v>1356</v>
      </c>
      <c r="LZ5" s="19" t="s">
        <v>1357</v>
      </c>
      <c r="MA5" s="19" t="s">
        <v>1358</v>
      </c>
      <c r="MB5" s="19" t="s">
        <v>1359</v>
      </c>
      <c r="MC5" s="19" t="s">
        <v>1360</v>
      </c>
      <c r="MD5" s="19" t="s">
        <v>1361</v>
      </c>
      <c r="ME5" s="19" t="s">
        <v>1362</v>
      </c>
      <c r="MF5" s="19" t="s">
        <v>1363</v>
      </c>
      <c r="MG5" s="19" t="s">
        <v>1364</v>
      </c>
      <c r="MH5" s="19" t="s">
        <v>1365</v>
      </c>
      <c r="MI5" s="19" t="s">
        <v>1366</v>
      </c>
      <c r="MJ5" s="19" t="s">
        <v>1367</v>
      </c>
      <c r="MK5" s="19" t="s">
        <v>1368</v>
      </c>
      <c r="ML5" s="19" t="s">
        <v>1369</v>
      </c>
      <c r="MM5" s="19" t="s">
        <v>1370</v>
      </c>
      <c r="MN5" s="19" t="s">
        <v>1371</v>
      </c>
      <c r="MO5" s="19" t="s">
        <v>1372</v>
      </c>
      <c r="MP5" s="19" t="s">
        <v>1373</v>
      </c>
      <c r="MQ5" s="19" t="s">
        <v>1374</v>
      </c>
      <c r="MR5" s="19" t="s">
        <v>1375</v>
      </c>
      <c r="MS5" s="19" t="s">
        <v>1376</v>
      </c>
      <c r="MT5" s="19" t="s">
        <v>1377</v>
      </c>
      <c r="MU5" s="19" t="s">
        <v>1378</v>
      </c>
      <c r="MV5" s="19" t="s">
        <v>1379</v>
      </c>
      <c r="MW5" s="19" t="s">
        <v>1380</v>
      </c>
      <c r="MX5" s="19" t="s">
        <v>1381</v>
      </c>
      <c r="MY5" s="19" t="s">
        <v>1382</v>
      </c>
      <c r="MZ5" s="19" t="s">
        <v>1383</v>
      </c>
      <c r="NA5" s="19" t="s">
        <v>1384</v>
      </c>
      <c r="NB5" s="19" t="s">
        <v>1385</v>
      </c>
      <c r="NC5" s="19" t="s">
        <v>1386</v>
      </c>
      <c r="ND5" s="19" t="s">
        <v>1387</v>
      </c>
      <c r="NE5" s="19" t="s">
        <v>1388</v>
      </c>
      <c r="NF5" s="19" t="s">
        <v>1389</v>
      </c>
      <c r="NG5" s="19" t="s">
        <v>1390</v>
      </c>
      <c r="NH5" s="19" t="s">
        <v>1391</v>
      </c>
      <c r="NI5" s="19" t="s">
        <v>1392</v>
      </c>
      <c r="NJ5" s="19" t="s">
        <v>1393</v>
      </c>
      <c r="NK5" s="19" t="s">
        <v>1394</v>
      </c>
      <c r="NL5" s="19" t="s">
        <v>1395</v>
      </c>
      <c r="NM5" s="19" t="s">
        <v>1396</v>
      </c>
      <c r="NN5" s="19" t="s">
        <v>1397</v>
      </c>
      <c r="NO5" s="19" t="s">
        <v>1398</v>
      </c>
      <c r="NP5" s="19" t="s">
        <v>1399</v>
      </c>
      <c r="NQ5" s="19" t="s">
        <v>1400</v>
      </c>
      <c r="NR5" s="19" t="s">
        <v>1401</v>
      </c>
      <c r="NS5" s="19" t="s">
        <v>1402</v>
      </c>
      <c r="NT5" s="19" t="s">
        <v>1403</v>
      </c>
      <c r="NU5" s="19" t="s">
        <v>1404</v>
      </c>
      <c r="NV5" s="19" t="s">
        <v>1405</v>
      </c>
      <c r="NW5" s="19" t="s">
        <v>1406</v>
      </c>
      <c r="NX5" s="19" t="s">
        <v>1407</v>
      </c>
      <c r="NY5" s="19" t="s">
        <v>1408</v>
      </c>
      <c r="NZ5" s="19" t="s">
        <v>1409</v>
      </c>
      <c r="OA5" s="19" t="s">
        <v>1410</v>
      </c>
      <c r="OB5" s="19" t="s">
        <v>1411</v>
      </c>
      <c r="OC5" s="19" t="s">
        <v>1412</v>
      </c>
      <c r="OD5" s="19" t="s">
        <v>1413</v>
      </c>
      <c r="OE5" s="19" t="s">
        <v>1414</v>
      </c>
      <c r="OF5" s="19" t="s">
        <v>1415</v>
      </c>
      <c r="OG5" s="19" t="s">
        <v>1416</v>
      </c>
      <c r="OH5" s="19" t="s">
        <v>1417</v>
      </c>
      <c r="OI5" s="19" t="s">
        <v>1418</v>
      </c>
      <c r="OJ5" s="19" t="s">
        <v>1419</v>
      </c>
      <c r="OK5" s="19" t="s">
        <v>1420</v>
      </c>
      <c r="OL5" s="19" t="s">
        <v>1421</v>
      </c>
      <c r="OM5" s="19" t="s">
        <v>1422</v>
      </c>
      <c r="ON5" s="19" t="s">
        <v>1423</v>
      </c>
      <c r="OO5" s="19" t="s">
        <v>1424</v>
      </c>
      <c r="OP5" s="19" t="s">
        <v>1425</v>
      </c>
      <c r="OQ5" s="19" t="s">
        <v>1426</v>
      </c>
      <c r="OR5" s="19" t="s">
        <v>1427</v>
      </c>
      <c r="OS5" s="19" t="s">
        <v>1428</v>
      </c>
      <c r="OT5" s="19" t="s">
        <v>1429</v>
      </c>
      <c r="OU5" s="19" t="s">
        <v>1430</v>
      </c>
      <c r="OV5" s="19" t="s">
        <v>1431</v>
      </c>
      <c r="OW5" s="19" t="s">
        <v>1432</v>
      </c>
      <c r="OX5" s="19" t="s">
        <v>1433</v>
      </c>
      <c r="OY5" s="19" t="s">
        <v>1434</v>
      </c>
      <c r="OZ5" s="19" t="s">
        <v>1435</v>
      </c>
      <c r="PA5" s="19" t="s">
        <v>1436</v>
      </c>
      <c r="PB5" s="19" t="s">
        <v>1437</v>
      </c>
      <c r="PC5" s="19" t="s">
        <v>1438</v>
      </c>
      <c r="PD5" s="19" t="s">
        <v>1439</v>
      </c>
      <c r="PE5" s="19" t="s">
        <v>1440</v>
      </c>
      <c r="PF5" s="19" t="s">
        <v>1441</v>
      </c>
      <c r="PG5" s="19" t="s">
        <v>1442</v>
      </c>
      <c r="PH5" s="19" t="s">
        <v>1443</v>
      </c>
      <c r="PI5" s="19" t="s">
        <v>1444</v>
      </c>
      <c r="PJ5" s="19" t="s">
        <v>1445</v>
      </c>
      <c r="PK5" s="19" t="s">
        <v>1446</v>
      </c>
      <c r="PL5" s="19" t="s">
        <v>1447</v>
      </c>
      <c r="PM5" s="19" t="s">
        <v>1448</v>
      </c>
      <c r="PN5" s="19" t="s">
        <v>1449</v>
      </c>
      <c r="PO5" s="19" t="s">
        <v>1450</v>
      </c>
      <c r="PP5" s="19" t="s">
        <v>1451</v>
      </c>
      <c r="PQ5" s="19" t="s">
        <v>1452</v>
      </c>
      <c r="PR5" s="19" t="s">
        <v>1453</v>
      </c>
      <c r="PS5" s="19" t="s">
        <v>1454</v>
      </c>
      <c r="PT5" s="19" t="s">
        <v>1455</v>
      </c>
      <c r="PU5" s="19" t="s">
        <v>1456</v>
      </c>
      <c r="PV5" s="19" t="s">
        <v>1457</v>
      </c>
      <c r="PW5" s="19" t="s">
        <v>1458</v>
      </c>
      <c r="PX5" s="19" t="s">
        <v>1459</v>
      </c>
      <c r="PY5" s="19" t="s">
        <v>1460</v>
      </c>
      <c r="PZ5" s="19" t="s">
        <v>1461</v>
      </c>
      <c r="QA5" s="19" t="s">
        <v>1462</v>
      </c>
      <c r="QB5" s="19" t="s">
        <v>1463</v>
      </c>
      <c r="QC5" s="19" t="s">
        <v>1464</v>
      </c>
      <c r="QD5" s="19" t="s">
        <v>1465</v>
      </c>
      <c r="QE5" s="19" t="s">
        <v>1466</v>
      </c>
      <c r="QF5" s="19" t="s">
        <v>1467</v>
      </c>
      <c r="QG5" s="19" t="s">
        <v>1468</v>
      </c>
      <c r="QH5" s="19" t="s">
        <v>1469</v>
      </c>
      <c r="QI5" s="19" t="s">
        <v>1470</v>
      </c>
      <c r="QJ5" s="19" t="s">
        <v>1471</v>
      </c>
      <c r="QK5" s="19" t="s">
        <v>1472</v>
      </c>
      <c r="QL5" s="19" t="s">
        <v>1473</v>
      </c>
      <c r="QM5" s="19" t="s">
        <v>1474</v>
      </c>
      <c r="QN5" s="19" t="s">
        <v>1475</v>
      </c>
      <c r="QO5" s="19" t="s">
        <v>1476</v>
      </c>
      <c r="QP5" s="19" t="s">
        <v>1477</v>
      </c>
      <c r="QQ5" s="19" t="s">
        <v>1478</v>
      </c>
      <c r="QR5" s="19" t="s">
        <v>1479</v>
      </c>
      <c r="QS5" s="19" t="s">
        <v>1480</v>
      </c>
      <c r="QT5" s="19" t="s">
        <v>1481</v>
      </c>
      <c r="QU5" s="19" t="s">
        <v>1482</v>
      </c>
      <c r="QV5" s="19" t="s">
        <v>1483</v>
      </c>
      <c r="QW5" s="19" t="s">
        <v>1484</v>
      </c>
      <c r="QX5" s="19" t="s">
        <v>1485</v>
      </c>
      <c r="QY5" s="19" t="s">
        <v>1486</v>
      </c>
      <c r="QZ5" s="19" t="s">
        <v>1487</v>
      </c>
      <c r="RA5" s="19" t="s">
        <v>1488</v>
      </c>
      <c r="RB5" s="19" t="s">
        <v>1489</v>
      </c>
      <c r="RC5" s="19" t="s">
        <v>1490</v>
      </c>
      <c r="RD5" s="19" t="s">
        <v>1491</v>
      </c>
      <c r="RE5" s="19" t="s">
        <v>1492</v>
      </c>
      <c r="RF5" s="19" t="s">
        <v>1493</v>
      </c>
      <c r="RG5" s="19" t="s">
        <v>1494</v>
      </c>
      <c r="RH5" s="19" t="s">
        <v>1495</v>
      </c>
      <c r="RI5" s="19" t="s">
        <v>1496</v>
      </c>
      <c r="RJ5" s="19" t="s">
        <v>1497</v>
      </c>
      <c r="RK5" s="19" t="s">
        <v>1498</v>
      </c>
      <c r="RL5" s="19" t="s">
        <v>1499</v>
      </c>
      <c r="RM5" s="19" t="s">
        <v>1500</v>
      </c>
      <c r="RN5" s="19" t="s">
        <v>1501</v>
      </c>
      <c r="RO5" s="19" t="s">
        <v>1502</v>
      </c>
      <c r="RP5" s="19" t="s">
        <v>1503</v>
      </c>
      <c r="RQ5" s="19" t="s">
        <v>1504</v>
      </c>
      <c r="RR5" s="19" t="s">
        <v>1505</v>
      </c>
      <c r="RS5" s="19" t="s">
        <v>1506</v>
      </c>
      <c r="RT5" s="19" t="s">
        <v>1507</v>
      </c>
      <c r="RU5" s="19" t="s">
        <v>1508</v>
      </c>
      <c r="RV5" s="19" t="s">
        <v>1509</v>
      </c>
      <c r="RW5" s="19" t="s">
        <v>1510</v>
      </c>
      <c r="RX5" s="19" t="s">
        <v>1511</v>
      </c>
      <c r="RY5" s="19" t="s">
        <v>1512</v>
      </c>
      <c r="RZ5" s="19" t="s">
        <v>1513</v>
      </c>
      <c r="SA5" s="19" t="s">
        <v>1514</v>
      </c>
      <c r="SB5" s="19" t="s">
        <v>1515</v>
      </c>
      <c r="SC5" s="19" t="s">
        <v>1516</v>
      </c>
      <c r="SD5" s="19" t="s">
        <v>1517</v>
      </c>
      <c r="SE5" s="19" t="s">
        <v>1518</v>
      </c>
      <c r="SF5" s="19" t="s">
        <v>1519</v>
      </c>
      <c r="SG5" s="19" t="s">
        <v>1520</v>
      </c>
      <c r="SH5" s="19" t="s">
        <v>1521</v>
      </c>
      <c r="SI5" s="19" t="s">
        <v>1522</v>
      </c>
      <c r="SJ5" s="19" t="s">
        <v>1523</v>
      </c>
      <c r="SK5" s="19" t="s">
        <v>1524</v>
      </c>
      <c r="SL5" s="19" t="s">
        <v>1525</v>
      </c>
      <c r="SM5" s="19" t="s">
        <v>1526</v>
      </c>
      <c r="SN5" s="19" t="s">
        <v>1527</v>
      </c>
      <c r="SO5" s="19" t="s">
        <v>1528</v>
      </c>
      <c r="SP5" s="19" t="s">
        <v>1529</v>
      </c>
      <c r="SQ5" s="19" t="s">
        <v>1530</v>
      </c>
      <c r="SR5" s="19" t="s">
        <v>1531</v>
      </c>
      <c r="SS5" s="19" t="s">
        <v>1532</v>
      </c>
      <c r="ST5" s="19" t="s">
        <v>1533</v>
      </c>
      <c r="SU5" s="19" t="s">
        <v>1534</v>
      </c>
      <c r="SV5" s="19" t="s">
        <v>1535</v>
      </c>
      <c r="SW5" s="19" t="s">
        <v>1536</v>
      </c>
      <c r="SX5" s="19" t="s">
        <v>1537</v>
      </c>
      <c r="SY5" s="19" t="s">
        <v>1538</v>
      </c>
      <c r="SZ5" s="19" t="s">
        <v>1539</v>
      </c>
      <c r="TA5" s="19" t="s">
        <v>1540</v>
      </c>
      <c r="TB5" s="19" t="s">
        <v>1541</v>
      </c>
      <c r="TC5" s="19" t="s">
        <v>1542</v>
      </c>
      <c r="TD5" s="19" t="s">
        <v>1543</v>
      </c>
      <c r="TE5" s="19" t="s">
        <v>1544</v>
      </c>
      <c r="TF5" s="19" t="s">
        <v>1545</v>
      </c>
      <c r="TG5" s="19" t="s">
        <v>1546</v>
      </c>
      <c r="TH5" s="19" t="s">
        <v>1547</v>
      </c>
      <c r="TI5" s="19" t="s">
        <v>1548</v>
      </c>
      <c r="TJ5" s="19" t="s">
        <v>1549</v>
      </c>
      <c r="TK5" s="19" t="s">
        <v>1550</v>
      </c>
      <c r="TL5" s="19" t="s">
        <v>1551</v>
      </c>
      <c r="TM5" s="19" t="s">
        <v>1552</v>
      </c>
      <c r="TN5" s="19" t="s">
        <v>1553</v>
      </c>
      <c r="TO5" s="19" t="s">
        <v>1554</v>
      </c>
      <c r="TP5" s="19" t="s">
        <v>1555</v>
      </c>
      <c r="TQ5" s="19" t="s">
        <v>1556</v>
      </c>
      <c r="TR5" s="19" t="s">
        <v>1557</v>
      </c>
      <c r="TS5" s="19" t="s">
        <v>1558</v>
      </c>
      <c r="TT5" s="19" t="s">
        <v>1559</v>
      </c>
      <c r="TU5" s="19" t="s">
        <v>1560</v>
      </c>
      <c r="TV5" s="19" t="s">
        <v>1561</v>
      </c>
      <c r="TW5" s="19" t="s">
        <v>1562</v>
      </c>
      <c r="TX5" s="19" t="s">
        <v>1563</v>
      </c>
      <c r="TY5" s="19" t="s">
        <v>1564</v>
      </c>
      <c r="TZ5" s="19" t="s">
        <v>1565</v>
      </c>
      <c r="UA5" s="19" t="s">
        <v>1566</v>
      </c>
      <c r="UB5" s="19" t="s">
        <v>1567</v>
      </c>
      <c r="UC5" s="19" t="s">
        <v>1568</v>
      </c>
      <c r="UD5" s="19" t="s">
        <v>1569</v>
      </c>
      <c r="UE5" s="19" t="s">
        <v>1570</v>
      </c>
      <c r="UF5" s="19" t="s">
        <v>1571</v>
      </c>
      <c r="UG5" s="19" t="s">
        <v>1572</v>
      </c>
      <c r="UH5" s="19" t="s">
        <v>1573</v>
      </c>
      <c r="UI5" s="19" t="s">
        <v>1574</v>
      </c>
      <c r="UJ5" s="19" t="s">
        <v>1575</v>
      </c>
      <c r="UK5" s="19" t="s">
        <v>1576</v>
      </c>
      <c r="UL5" s="19" t="s">
        <v>1577</v>
      </c>
      <c r="UM5" s="19" t="s">
        <v>1578</v>
      </c>
      <c r="UN5" s="19" t="s">
        <v>1579</v>
      </c>
      <c r="UO5" s="19" t="s">
        <v>1580</v>
      </c>
      <c r="UP5" s="19" t="s">
        <v>1581</v>
      </c>
      <c r="UQ5" s="19" t="s">
        <v>1582</v>
      </c>
      <c r="UR5" s="19" t="s">
        <v>1583</v>
      </c>
      <c r="US5" s="19" t="s">
        <v>1584</v>
      </c>
      <c r="UT5" s="19" t="s">
        <v>1585</v>
      </c>
      <c r="UU5" s="19" t="s">
        <v>1586</v>
      </c>
      <c r="UV5" s="19" t="s">
        <v>1587</v>
      </c>
      <c r="UW5" s="19" t="s">
        <v>1588</v>
      </c>
      <c r="UX5" s="19" t="s">
        <v>1589</v>
      </c>
      <c r="UY5" s="19" t="s">
        <v>1590</v>
      </c>
      <c r="UZ5" s="19" t="s">
        <v>1591</v>
      </c>
      <c r="VA5" s="19" t="s">
        <v>1592</v>
      </c>
      <c r="VB5" s="19" t="s">
        <v>1593</v>
      </c>
      <c r="VC5" s="19" t="s">
        <v>1594</v>
      </c>
      <c r="VD5" s="19" t="s">
        <v>1595</v>
      </c>
      <c r="VE5" s="19" t="s">
        <v>1596</v>
      </c>
      <c r="VF5" s="19" t="s">
        <v>1597</v>
      </c>
      <c r="VG5" s="19" t="s">
        <v>1598</v>
      </c>
      <c r="VH5" s="19" t="s">
        <v>1599</v>
      </c>
      <c r="VI5" s="19" t="s">
        <v>1600</v>
      </c>
      <c r="VJ5" s="19" t="s">
        <v>1601</v>
      </c>
      <c r="VK5" s="19" t="s">
        <v>1602</v>
      </c>
      <c r="VL5" s="19" t="s">
        <v>1603</v>
      </c>
      <c r="VM5" s="19" t="s">
        <v>1604</v>
      </c>
      <c r="VN5" s="19" t="s">
        <v>1605</v>
      </c>
      <c r="VO5" s="19" t="s">
        <v>1606</v>
      </c>
      <c r="VP5" s="19" t="s">
        <v>1607</v>
      </c>
      <c r="VQ5" s="19" t="s">
        <v>1608</v>
      </c>
      <c r="VR5" s="19" t="s">
        <v>1609</v>
      </c>
      <c r="VS5" s="19" t="s">
        <v>1610</v>
      </c>
      <c r="VT5" s="19" t="s">
        <v>1611</v>
      </c>
      <c r="VU5" s="19" t="s">
        <v>1612</v>
      </c>
      <c r="VV5" s="19" t="s">
        <v>1613</v>
      </c>
      <c r="VW5" s="19" t="s">
        <v>1614</v>
      </c>
      <c r="VX5" s="19" t="s">
        <v>1615</v>
      </c>
      <c r="VY5" s="19" t="s">
        <v>1616</v>
      </c>
      <c r="VZ5" s="19" t="s">
        <v>1617</v>
      </c>
      <c r="WA5" s="19" t="s">
        <v>1618</v>
      </c>
      <c r="WB5" s="19" t="s">
        <v>1619</v>
      </c>
      <c r="WC5" s="19" t="s">
        <v>1620</v>
      </c>
      <c r="WD5" s="19" t="s">
        <v>1621</v>
      </c>
      <c r="WE5" s="19" t="s">
        <v>1622</v>
      </c>
      <c r="WF5" s="19" t="s">
        <v>1623</v>
      </c>
      <c r="WG5" s="19" t="s">
        <v>1624</v>
      </c>
      <c r="WH5" s="19" t="s">
        <v>1625</v>
      </c>
      <c r="WI5" s="19" t="s">
        <v>1626</v>
      </c>
      <c r="WJ5" s="19" t="s">
        <v>1627</v>
      </c>
      <c r="WK5" s="19" t="s">
        <v>1628</v>
      </c>
      <c r="WL5" s="19" t="s">
        <v>1629</v>
      </c>
      <c r="WM5" s="19" t="s">
        <v>1630</v>
      </c>
      <c r="WN5" s="19" t="s">
        <v>1631</v>
      </c>
      <c r="WO5" s="19" t="s">
        <v>1632</v>
      </c>
      <c r="WP5" s="19" t="s">
        <v>1633</v>
      </c>
      <c r="WQ5" s="19" t="s">
        <v>1634</v>
      </c>
      <c r="WR5" s="19" t="s">
        <v>1635</v>
      </c>
      <c r="WS5" s="19" t="s">
        <v>1636</v>
      </c>
      <c r="WT5" s="19" t="s">
        <v>1637</v>
      </c>
      <c r="WU5" s="19" t="s">
        <v>1638</v>
      </c>
      <c r="WV5" s="19" t="s">
        <v>1639</v>
      </c>
      <c r="WW5" s="19" t="s">
        <v>1640</v>
      </c>
      <c r="WX5" s="19" t="s">
        <v>1641</v>
      </c>
      <c r="WY5" s="19" t="s">
        <v>1642</v>
      </c>
      <c r="WZ5" s="19" t="s">
        <v>1643</v>
      </c>
      <c r="XA5" s="19" t="s">
        <v>1644</v>
      </c>
      <c r="XB5" s="19" t="s">
        <v>1645</v>
      </c>
      <c r="XC5" s="19" t="s">
        <v>1646</v>
      </c>
      <c r="XD5" s="19" t="s">
        <v>1647</v>
      </c>
      <c r="XE5" s="19" t="s">
        <v>1648</v>
      </c>
      <c r="XF5" s="19" t="s">
        <v>1649</v>
      </c>
      <c r="XG5" s="19" t="s">
        <v>1650</v>
      </c>
      <c r="XH5" s="19" t="s">
        <v>1651</v>
      </c>
      <c r="XI5" s="19" t="s">
        <v>1652</v>
      </c>
      <c r="XJ5" s="19" t="s">
        <v>1653</v>
      </c>
      <c r="XK5" s="19" t="s">
        <v>1654</v>
      </c>
      <c r="XL5" s="19" t="s">
        <v>1655</v>
      </c>
      <c r="XM5" s="19" t="s">
        <v>1656</v>
      </c>
      <c r="XN5" s="19" t="s">
        <v>1657</v>
      </c>
      <c r="XO5" s="19" t="s">
        <v>1658</v>
      </c>
      <c r="XP5" s="19" t="s">
        <v>1659</v>
      </c>
      <c r="XQ5" s="19" t="s">
        <v>1660</v>
      </c>
      <c r="XR5" s="19" t="s">
        <v>1661</v>
      </c>
      <c r="XS5" s="19" t="s">
        <v>1662</v>
      </c>
      <c r="XT5" s="19" t="s">
        <v>1663</v>
      </c>
      <c r="XU5" s="19" t="s">
        <v>1664</v>
      </c>
      <c r="XV5" s="19" t="s">
        <v>1665</v>
      </c>
      <c r="XW5" s="19" t="s">
        <v>1666</v>
      </c>
      <c r="XX5" s="19" t="s">
        <v>1667</v>
      </c>
      <c r="XY5" s="19" t="s">
        <v>1668</v>
      </c>
      <c r="XZ5" s="19" t="s">
        <v>1669</v>
      </c>
      <c r="YA5" s="19" t="s">
        <v>1670</v>
      </c>
      <c r="YB5" s="19" t="s">
        <v>1671</v>
      </c>
      <c r="YC5" s="19" t="s">
        <v>1672</v>
      </c>
      <c r="YD5" s="19" t="s">
        <v>1673</v>
      </c>
      <c r="YE5" s="19" t="s">
        <v>1674</v>
      </c>
      <c r="YF5" s="19" t="s">
        <v>1675</v>
      </c>
      <c r="YG5" s="19" t="s">
        <v>1676</v>
      </c>
      <c r="YH5" s="19" t="s">
        <v>1677</v>
      </c>
      <c r="YI5" s="19" t="s">
        <v>1678</v>
      </c>
      <c r="YJ5" s="19" t="s">
        <v>1679</v>
      </c>
      <c r="YK5" s="19" t="s">
        <v>1680</v>
      </c>
      <c r="YL5" s="19" t="s">
        <v>1681</v>
      </c>
      <c r="YM5" s="19" t="s">
        <v>1682</v>
      </c>
      <c r="YN5" s="19" t="s">
        <v>1683</v>
      </c>
      <c r="YO5" s="19" t="s">
        <v>1684</v>
      </c>
      <c r="YP5" s="19" t="s">
        <v>1685</v>
      </c>
      <c r="YQ5" s="19" t="s">
        <v>1686</v>
      </c>
      <c r="YR5" s="19" t="s">
        <v>1687</v>
      </c>
      <c r="YS5" s="19" t="s">
        <v>1688</v>
      </c>
      <c r="YT5" s="19" t="s">
        <v>1689</v>
      </c>
      <c r="YU5" s="19" t="s">
        <v>1690</v>
      </c>
      <c r="YV5" s="19" t="s">
        <v>1691</v>
      </c>
      <c r="YW5" s="19" t="s">
        <v>1692</v>
      </c>
      <c r="YX5" s="19" t="s">
        <v>1693</v>
      </c>
      <c r="YY5" s="19" t="s">
        <v>1694</v>
      </c>
      <c r="YZ5" s="19" t="s">
        <v>1695</v>
      </c>
      <c r="ZA5" s="19" t="s">
        <v>1696</v>
      </c>
      <c r="ZB5" s="19" t="s">
        <v>1697</v>
      </c>
      <c r="ZC5" s="19" t="s">
        <v>1698</v>
      </c>
      <c r="ZD5" s="19" t="s">
        <v>1699</v>
      </c>
      <c r="ZE5" s="19" t="s">
        <v>1700</v>
      </c>
      <c r="ZF5" s="19" t="s">
        <v>1701</v>
      </c>
      <c r="ZG5" s="19" t="s">
        <v>1702</v>
      </c>
      <c r="ZH5" s="19" t="s">
        <v>1703</v>
      </c>
      <c r="ZI5" s="19" t="s">
        <v>1704</v>
      </c>
      <c r="ZJ5" s="19" t="s">
        <v>1705</v>
      </c>
      <c r="ZK5" s="19" t="s">
        <v>1706</v>
      </c>
      <c r="ZL5" s="19" t="s">
        <v>1707</v>
      </c>
      <c r="ZM5" s="19" t="s">
        <v>1708</v>
      </c>
      <c r="ZN5" s="19" t="s">
        <v>1709</v>
      </c>
      <c r="ZO5" s="19" t="s">
        <v>1710</v>
      </c>
      <c r="ZP5" s="19" t="s">
        <v>1711</v>
      </c>
      <c r="ZQ5" s="19" t="s">
        <v>1712</v>
      </c>
      <c r="ZR5" s="19" t="s">
        <v>1713</v>
      </c>
      <c r="ZS5" s="19" t="s">
        <v>1714</v>
      </c>
      <c r="ZT5" s="19" t="s">
        <v>1715</v>
      </c>
      <c r="ZU5" s="19" t="s">
        <v>1716</v>
      </c>
      <c r="ZV5" s="19" t="s">
        <v>1717</v>
      </c>
      <c r="ZW5" s="19" t="s">
        <v>1718</v>
      </c>
      <c r="ZX5" s="19" t="s">
        <v>1719</v>
      </c>
      <c r="ZY5" s="19" t="s">
        <v>1720</v>
      </c>
      <c r="ZZ5" s="19" t="s">
        <v>1721</v>
      </c>
      <c r="AAA5" s="19" t="s">
        <v>1180</v>
      </c>
      <c r="AAB5" s="19" t="s">
        <v>1722</v>
      </c>
      <c r="AAC5" s="19" t="s">
        <v>1723</v>
      </c>
      <c r="AAD5" s="19" t="s">
        <v>1724</v>
      </c>
      <c r="AAE5" s="19" t="s">
        <v>1725</v>
      </c>
      <c r="AAF5" s="19" t="s">
        <v>1726</v>
      </c>
      <c r="AAG5" s="19" t="s">
        <v>1727</v>
      </c>
      <c r="AAH5" s="19" t="s">
        <v>1728</v>
      </c>
      <c r="AAI5" s="19" t="s">
        <v>1729</v>
      </c>
      <c r="AAJ5" s="19" t="s">
        <v>1730</v>
      </c>
      <c r="AAK5" s="19" t="s">
        <v>1731</v>
      </c>
      <c r="AAL5" s="19" t="s">
        <v>1732</v>
      </c>
      <c r="AAM5" s="19" t="s">
        <v>1733</v>
      </c>
      <c r="AAN5" s="19" t="s">
        <v>1734</v>
      </c>
      <c r="AAO5" s="19" t="s">
        <v>1735</v>
      </c>
      <c r="AAP5" s="19" t="s">
        <v>1736</v>
      </c>
      <c r="AAQ5" s="19" t="s">
        <v>1737</v>
      </c>
      <c r="AAR5" s="19" t="s">
        <v>1738</v>
      </c>
      <c r="AAS5" s="19" t="s">
        <v>1739</v>
      </c>
      <c r="AAT5" s="19" t="s">
        <v>1740</v>
      </c>
      <c r="AAU5" s="19" t="s">
        <v>1741</v>
      </c>
      <c r="AAV5" s="19" t="s">
        <v>1742</v>
      </c>
      <c r="AAW5" s="19" t="s">
        <v>1743</v>
      </c>
      <c r="AAX5" s="19" t="s">
        <v>1744</v>
      </c>
      <c r="AAY5" s="19" t="s">
        <v>1745</v>
      </c>
      <c r="AAZ5" s="19" t="s">
        <v>1746</v>
      </c>
      <c r="ABA5" s="19" t="s">
        <v>1747</v>
      </c>
      <c r="ABB5" s="19" t="s">
        <v>1748</v>
      </c>
      <c r="ABC5" s="19" t="s">
        <v>1749</v>
      </c>
      <c r="ABD5" s="19" t="s">
        <v>1750</v>
      </c>
      <c r="ABE5" s="19" t="s">
        <v>1751</v>
      </c>
      <c r="ABF5" s="19" t="s">
        <v>1752</v>
      </c>
      <c r="ABG5" s="19" t="s">
        <v>1753</v>
      </c>
      <c r="ABH5" s="19" t="s">
        <v>1754</v>
      </c>
      <c r="ABI5" s="19" t="s">
        <v>1755</v>
      </c>
      <c r="ABJ5" s="19" t="s">
        <v>1756</v>
      </c>
      <c r="ABK5" s="19" t="s">
        <v>1757</v>
      </c>
      <c r="ABL5" s="19" t="s">
        <v>1758</v>
      </c>
      <c r="ABM5" s="19" t="s">
        <v>1759</v>
      </c>
      <c r="ABN5" s="19" t="s">
        <v>1760</v>
      </c>
      <c r="ABO5" s="19" t="s">
        <v>1761</v>
      </c>
      <c r="ABP5" s="19" t="s">
        <v>1762</v>
      </c>
      <c r="ABQ5" s="19" t="s">
        <v>1763</v>
      </c>
      <c r="ABR5" s="19" t="s">
        <v>1764</v>
      </c>
      <c r="ABS5" s="19" t="s">
        <v>1765</v>
      </c>
      <c r="ABT5" s="19" t="s">
        <v>1766</v>
      </c>
      <c r="ABU5" s="19" t="s">
        <v>1767</v>
      </c>
      <c r="ABV5" s="19" t="s">
        <v>1768</v>
      </c>
      <c r="ABW5" s="19" t="s">
        <v>1769</v>
      </c>
      <c r="ABX5" s="19" t="s">
        <v>1770</v>
      </c>
      <c r="ABY5" s="19" t="s">
        <v>1771</v>
      </c>
      <c r="ABZ5" s="19" t="s">
        <v>1772</v>
      </c>
      <c r="ACA5" s="19" t="s">
        <v>1773</v>
      </c>
      <c r="ACB5" s="19" t="s">
        <v>1774</v>
      </c>
      <c r="ACC5" s="19" t="s">
        <v>1775</v>
      </c>
      <c r="ACD5" s="19" t="s">
        <v>1776</v>
      </c>
      <c r="ACE5" s="19" t="s">
        <v>1777</v>
      </c>
      <c r="ACF5" s="19" t="s">
        <v>1778</v>
      </c>
      <c r="ACG5" s="19" t="s">
        <v>1779</v>
      </c>
      <c r="ACH5" s="19" t="s">
        <v>1780</v>
      </c>
      <c r="ACI5" s="19" t="s">
        <v>1781</v>
      </c>
      <c r="ACJ5" s="19" t="s">
        <v>1782</v>
      </c>
      <c r="ACK5" s="19" t="s">
        <v>1783</v>
      </c>
      <c r="ACL5" s="19" t="s">
        <v>1784</v>
      </c>
      <c r="ACM5" s="19" t="s">
        <v>1785</v>
      </c>
      <c r="ACN5" s="19" t="s">
        <v>1786</v>
      </c>
      <c r="ACO5" s="19" t="s">
        <v>1787</v>
      </c>
      <c r="ACP5" s="19" t="s">
        <v>1788</v>
      </c>
      <c r="ACQ5" s="19" t="s">
        <v>1789</v>
      </c>
      <c r="ACR5" s="19" t="s">
        <v>1790</v>
      </c>
      <c r="ACS5" s="19" t="s">
        <v>1791</v>
      </c>
      <c r="ACT5" s="19" t="s">
        <v>1792</v>
      </c>
      <c r="ACU5" s="19" t="s">
        <v>1793</v>
      </c>
      <c r="ACV5" s="19" t="s">
        <v>1794</v>
      </c>
      <c r="ACW5" s="19" t="s">
        <v>1795</v>
      </c>
      <c r="ACX5" s="19" t="s">
        <v>1796</v>
      </c>
      <c r="ACY5" s="19" t="s">
        <v>1797</v>
      </c>
      <c r="ACZ5" s="19" t="s">
        <v>1798</v>
      </c>
      <c r="ADA5" s="19" t="s">
        <v>1799</v>
      </c>
      <c r="ADB5" s="19" t="s">
        <v>1800</v>
      </c>
      <c r="ADC5" s="19" t="s">
        <v>1801</v>
      </c>
      <c r="ADD5" s="19" t="s">
        <v>1802</v>
      </c>
      <c r="ADE5" s="19" t="s">
        <v>1803</v>
      </c>
      <c r="ADF5" s="19" t="s">
        <v>1804</v>
      </c>
      <c r="ADG5" s="19" t="s">
        <v>1805</v>
      </c>
      <c r="ADH5" s="19" t="s">
        <v>1806</v>
      </c>
      <c r="ADI5" s="19" t="s">
        <v>1807</v>
      </c>
      <c r="ADJ5" s="19" t="s">
        <v>1808</v>
      </c>
      <c r="ADK5" s="19" t="s">
        <v>1809</v>
      </c>
      <c r="ADL5" s="19" t="s">
        <v>1810</v>
      </c>
      <c r="ADM5" s="19" t="s">
        <v>1811</v>
      </c>
      <c r="ADN5" s="19" t="s">
        <v>1812</v>
      </c>
      <c r="ADO5" s="19" t="s">
        <v>1813</v>
      </c>
      <c r="ADP5" s="19" t="s">
        <v>1814</v>
      </c>
      <c r="ADQ5" s="19" t="s">
        <v>1815</v>
      </c>
      <c r="ADR5" s="19" t="s">
        <v>1816</v>
      </c>
      <c r="ADS5" s="19" t="s">
        <v>1817</v>
      </c>
      <c r="ADT5" s="19" t="s">
        <v>1818</v>
      </c>
      <c r="ADU5" s="19" t="s">
        <v>1819</v>
      </c>
      <c r="ADV5" s="19" t="s">
        <v>1820</v>
      </c>
      <c r="ADW5" s="19" t="s">
        <v>1821</v>
      </c>
      <c r="ADX5" s="19" t="s">
        <v>1822</v>
      </c>
      <c r="ADY5" s="19" t="s">
        <v>1823</v>
      </c>
      <c r="ADZ5" s="19" t="s">
        <v>1824</v>
      </c>
      <c r="AEA5" s="19" t="s">
        <v>1825</v>
      </c>
      <c r="AEB5" s="19" t="s">
        <v>1826</v>
      </c>
      <c r="AEC5" s="19" t="s">
        <v>1827</v>
      </c>
      <c r="AED5" s="19" t="s">
        <v>1828</v>
      </c>
      <c r="AEE5" s="19" t="s">
        <v>1829</v>
      </c>
      <c r="AEF5" s="19" t="s">
        <v>1830</v>
      </c>
      <c r="AEG5" s="19" t="s">
        <v>1831</v>
      </c>
      <c r="AEH5" s="19"/>
    </row>
    <row r="6" spans="1:814" ht="21">
      <c r="A6" s="11" t="s">
        <v>2382</v>
      </c>
      <c r="B6" s="1" t="s">
        <v>2383</v>
      </c>
      <c r="C6" s="1" t="s">
        <v>2384</v>
      </c>
      <c r="D6" s="2">
        <v>349249</v>
      </c>
      <c r="E6" s="2"/>
      <c r="F6" s="2">
        <v>13482</v>
      </c>
      <c r="G6" s="2"/>
      <c r="H6" s="2"/>
      <c r="I6" s="2"/>
      <c r="J6" s="2">
        <v>6029</v>
      </c>
      <c r="K6" s="2"/>
      <c r="L6" s="2">
        <v>14400</v>
      </c>
      <c r="M6" s="2">
        <v>6831</v>
      </c>
      <c r="N6" s="2"/>
      <c r="O6" s="2"/>
      <c r="P6" s="2"/>
      <c r="Q6" s="2"/>
      <c r="R6" s="2">
        <v>1400</v>
      </c>
      <c r="S6" s="2"/>
      <c r="T6" s="2"/>
      <c r="U6" s="2">
        <v>38212</v>
      </c>
      <c r="V6" s="2">
        <v>1993794</v>
      </c>
      <c r="W6" s="2">
        <v>62585</v>
      </c>
      <c r="X6" s="2"/>
      <c r="Y6" s="2">
        <v>126903</v>
      </c>
      <c r="Z6" s="2"/>
      <c r="AA6" s="2"/>
      <c r="AB6" s="2"/>
      <c r="AC6" s="2"/>
      <c r="AD6" s="2"/>
      <c r="AE6" s="2">
        <v>176161</v>
      </c>
      <c r="AF6" s="2"/>
      <c r="AG6" s="2"/>
      <c r="AH6" s="2">
        <v>46810</v>
      </c>
      <c r="AI6" s="2">
        <v>370940</v>
      </c>
      <c r="AJ6" s="2">
        <v>116518</v>
      </c>
      <c r="AK6" s="2"/>
      <c r="AL6" s="2">
        <v>68268</v>
      </c>
      <c r="AM6" s="2">
        <v>383546</v>
      </c>
      <c r="AN6" s="2">
        <v>209</v>
      </c>
      <c r="AO6" s="2">
        <v>24543</v>
      </c>
      <c r="AP6" s="2"/>
      <c r="AQ6" s="2"/>
      <c r="AR6" s="2">
        <v>69974</v>
      </c>
      <c r="AS6" s="2"/>
      <c r="AT6" s="2">
        <v>2433473</v>
      </c>
      <c r="AU6" s="2"/>
      <c r="AV6" s="2">
        <v>73054</v>
      </c>
      <c r="AW6" s="2">
        <v>170166</v>
      </c>
      <c r="AX6" s="2">
        <v>173283</v>
      </c>
      <c r="AY6" s="2"/>
      <c r="AZ6" s="2">
        <v>13288</v>
      </c>
      <c r="BA6" s="2">
        <v>52923</v>
      </c>
      <c r="BB6" s="2">
        <v>32099</v>
      </c>
      <c r="BC6" s="2">
        <v>34095</v>
      </c>
      <c r="BD6" s="2">
        <v>138</v>
      </c>
      <c r="BE6" s="2"/>
      <c r="BF6" s="2">
        <v>0</v>
      </c>
      <c r="BG6" s="2"/>
      <c r="BH6" s="2">
        <v>29062</v>
      </c>
      <c r="BI6" s="2"/>
      <c r="BJ6" s="2"/>
      <c r="BK6" s="2"/>
      <c r="BL6" s="2">
        <v>19741</v>
      </c>
      <c r="BM6" s="2">
        <v>32161</v>
      </c>
      <c r="BN6" s="2"/>
      <c r="BO6" s="2"/>
      <c r="BP6" s="2">
        <v>1308436</v>
      </c>
      <c r="BQ6" s="2"/>
      <c r="BR6" s="2"/>
      <c r="BS6" s="2"/>
      <c r="BT6" s="2">
        <v>221212</v>
      </c>
      <c r="BU6" s="2">
        <v>134639</v>
      </c>
      <c r="BV6" s="2">
        <v>178308.26</v>
      </c>
      <c r="BW6" s="2">
        <v>427875</v>
      </c>
      <c r="BX6" s="2">
        <v>87044.75</v>
      </c>
      <c r="BY6" s="2"/>
      <c r="BZ6" s="2"/>
      <c r="CA6" s="2"/>
      <c r="CB6" s="2">
        <v>915</v>
      </c>
      <c r="CC6" s="2"/>
      <c r="CD6" s="2">
        <v>14933</v>
      </c>
      <c r="CE6" s="2">
        <v>437982</v>
      </c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>
        <v>68407</v>
      </c>
      <c r="CR6" s="2"/>
      <c r="CS6" s="2">
        <v>121544</v>
      </c>
      <c r="CT6" s="2">
        <v>563</v>
      </c>
      <c r="CU6" s="2">
        <v>7669</v>
      </c>
      <c r="CV6" s="2"/>
      <c r="CW6" s="2">
        <v>111493</v>
      </c>
      <c r="CX6" s="2">
        <v>58327</v>
      </c>
      <c r="CY6" s="2">
        <v>0</v>
      </c>
      <c r="CZ6" s="2"/>
      <c r="DA6" s="2"/>
      <c r="DB6" s="2"/>
      <c r="DC6" s="2"/>
      <c r="DD6" s="2"/>
      <c r="DE6" s="2"/>
      <c r="DF6" s="2"/>
      <c r="DG6" s="2"/>
      <c r="DH6" s="2">
        <v>9402</v>
      </c>
      <c r="DI6" s="2"/>
      <c r="DJ6" s="2"/>
      <c r="DK6" s="2"/>
      <c r="DL6" s="2"/>
      <c r="DM6" s="2"/>
      <c r="DN6" s="2"/>
      <c r="DO6" s="2">
        <v>0</v>
      </c>
      <c r="DP6" s="2"/>
      <c r="DQ6" s="2">
        <v>14256</v>
      </c>
      <c r="DR6" s="2"/>
      <c r="DS6" s="2">
        <v>58195</v>
      </c>
      <c r="DT6" s="2">
        <v>230</v>
      </c>
      <c r="DU6" s="2"/>
      <c r="DV6" s="2"/>
      <c r="DW6" s="2"/>
      <c r="DX6" s="2"/>
      <c r="DY6" s="2"/>
      <c r="DZ6" s="2"/>
      <c r="EA6" s="2"/>
      <c r="EB6" s="2"/>
      <c r="EC6" s="2">
        <v>63226</v>
      </c>
      <c r="ED6" s="2"/>
      <c r="EE6" s="2">
        <v>1872238</v>
      </c>
      <c r="EF6" s="2">
        <v>855154</v>
      </c>
      <c r="EG6" s="2"/>
      <c r="EH6" s="2"/>
      <c r="EI6" s="2">
        <v>182567.75</v>
      </c>
      <c r="EJ6" s="2">
        <v>3877925</v>
      </c>
      <c r="EK6" s="2">
        <v>457850</v>
      </c>
      <c r="EL6" s="2"/>
      <c r="EM6" s="2"/>
      <c r="EN6" s="2"/>
      <c r="EO6" s="2"/>
      <c r="EP6" s="2">
        <v>310378</v>
      </c>
      <c r="EQ6" s="2"/>
      <c r="ER6" s="2"/>
      <c r="ES6" s="2"/>
      <c r="ET6" s="2"/>
      <c r="EU6" s="2"/>
      <c r="EV6" s="2"/>
      <c r="EW6" s="2"/>
      <c r="EX6" s="2"/>
      <c r="EY6" s="2"/>
      <c r="EZ6" s="2"/>
      <c r="FA6" s="2">
        <v>31115</v>
      </c>
      <c r="FB6" s="2">
        <v>55663</v>
      </c>
      <c r="FC6" s="2"/>
      <c r="FD6" s="2">
        <v>21868</v>
      </c>
      <c r="FE6" s="2">
        <v>1800</v>
      </c>
      <c r="FF6" s="2"/>
      <c r="FG6" s="2"/>
      <c r="FH6" s="2"/>
      <c r="FI6" s="2"/>
      <c r="FJ6" s="2"/>
      <c r="FK6" s="2"/>
      <c r="FL6" s="2"/>
      <c r="FM6" s="2">
        <v>1633</v>
      </c>
      <c r="FN6" s="2"/>
      <c r="FO6" s="2"/>
      <c r="FP6" s="2">
        <v>1641224</v>
      </c>
      <c r="FQ6" s="2"/>
      <c r="FR6" s="2">
        <v>8151</v>
      </c>
      <c r="FS6" s="2">
        <v>47630</v>
      </c>
      <c r="FT6" s="2"/>
      <c r="FU6" s="2"/>
      <c r="FV6" s="2"/>
      <c r="FW6" s="2"/>
      <c r="FX6" s="2"/>
      <c r="FY6" s="2">
        <v>10061</v>
      </c>
      <c r="FZ6" s="2"/>
      <c r="GA6" s="2">
        <v>7508947.5</v>
      </c>
      <c r="GB6" s="2">
        <v>567976</v>
      </c>
      <c r="GC6" s="2">
        <v>2065</v>
      </c>
      <c r="GD6" s="2">
        <v>2720</v>
      </c>
      <c r="GE6" s="2"/>
      <c r="GF6" s="2"/>
      <c r="GG6" s="2">
        <v>71007</v>
      </c>
      <c r="GH6" s="2"/>
      <c r="GI6" s="2"/>
      <c r="GJ6" s="2"/>
      <c r="GK6" s="2">
        <v>398290</v>
      </c>
      <c r="GL6" s="2">
        <v>300</v>
      </c>
      <c r="GM6" s="2">
        <v>200736</v>
      </c>
      <c r="GN6" s="2"/>
      <c r="GO6" s="2"/>
      <c r="GP6" s="2">
        <v>1191</v>
      </c>
      <c r="GQ6" s="2"/>
      <c r="GR6" s="2"/>
      <c r="GS6" s="2">
        <v>809371.92</v>
      </c>
      <c r="GT6" s="2"/>
      <c r="GU6" s="2">
        <v>77132</v>
      </c>
      <c r="GV6" s="2"/>
      <c r="GW6" s="2"/>
      <c r="GX6" s="2">
        <v>197577</v>
      </c>
      <c r="GY6" s="2">
        <v>33084</v>
      </c>
      <c r="GZ6" s="2"/>
      <c r="HA6" s="2"/>
      <c r="HB6" s="2">
        <v>77177</v>
      </c>
      <c r="HC6" s="2"/>
      <c r="HD6" s="2">
        <v>259878</v>
      </c>
      <c r="HE6" s="2"/>
      <c r="HF6" s="2"/>
      <c r="HG6" s="2">
        <v>107100</v>
      </c>
      <c r="HH6" s="2"/>
      <c r="HI6" s="2"/>
      <c r="HJ6" s="2"/>
      <c r="HK6" s="2">
        <v>27130</v>
      </c>
      <c r="HL6" s="2"/>
      <c r="HM6" s="2"/>
      <c r="HN6" s="2"/>
      <c r="HO6" s="2">
        <v>691012</v>
      </c>
      <c r="HP6" s="2">
        <v>18246</v>
      </c>
      <c r="HQ6" s="2">
        <v>16939</v>
      </c>
      <c r="HR6" s="2"/>
      <c r="HS6" s="2">
        <v>50018</v>
      </c>
      <c r="HT6" s="2">
        <v>23960</v>
      </c>
      <c r="HU6" s="2"/>
      <c r="HV6" s="2">
        <v>494643</v>
      </c>
      <c r="HW6" s="2"/>
      <c r="HX6" s="2"/>
      <c r="HY6" s="2"/>
      <c r="HZ6" s="2"/>
      <c r="IA6" s="2"/>
      <c r="IB6" s="2"/>
      <c r="IC6" s="2"/>
      <c r="ID6" s="2">
        <v>4046208.09</v>
      </c>
      <c r="IE6" s="2"/>
      <c r="IF6" s="2">
        <v>1431</v>
      </c>
      <c r="IG6" s="2">
        <v>17829</v>
      </c>
      <c r="IH6" s="2"/>
      <c r="II6" s="2">
        <v>11058</v>
      </c>
      <c r="IJ6" s="2"/>
      <c r="IK6" s="2">
        <v>846913</v>
      </c>
      <c r="IL6" s="2">
        <v>74318</v>
      </c>
      <c r="IM6" s="2"/>
      <c r="IN6" s="2">
        <v>118396</v>
      </c>
      <c r="IO6" s="2"/>
      <c r="IP6" s="2">
        <v>2664751.5</v>
      </c>
      <c r="IQ6" s="2">
        <v>1174237</v>
      </c>
      <c r="IR6" s="2">
        <v>128459.4</v>
      </c>
      <c r="IS6" s="2"/>
      <c r="IT6" s="2"/>
      <c r="IU6" s="2"/>
      <c r="IV6" s="2"/>
      <c r="IW6" s="2"/>
      <c r="IX6" s="2"/>
      <c r="IY6" s="2"/>
      <c r="IZ6" s="2">
        <v>3930</v>
      </c>
      <c r="JA6" s="2">
        <v>36809</v>
      </c>
      <c r="JB6" s="2">
        <v>3530642</v>
      </c>
      <c r="JC6" s="2"/>
      <c r="JD6" s="2"/>
      <c r="JE6" s="2">
        <v>36183</v>
      </c>
      <c r="JF6" s="2"/>
      <c r="JG6" s="2"/>
      <c r="JH6" s="2"/>
      <c r="JI6" s="2">
        <v>60569</v>
      </c>
      <c r="JJ6" s="2"/>
      <c r="JK6" s="2">
        <v>637119</v>
      </c>
      <c r="JL6" s="2"/>
      <c r="JM6" s="2"/>
      <c r="JN6" s="2">
        <v>106897</v>
      </c>
      <c r="JO6" s="2">
        <v>200</v>
      </c>
      <c r="JP6" s="2"/>
      <c r="JQ6" s="2"/>
      <c r="JR6" s="2"/>
      <c r="JS6" s="2">
        <v>11594</v>
      </c>
      <c r="JT6" s="2"/>
      <c r="JU6" s="2"/>
      <c r="JV6" s="2">
        <v>12449</v>
      </c>
      <c r="JW6" s="2"/>
      <c r="JX6" s="2">
        <v>5590</v>
      </c>
      <c r="JY6" s="2"/>
      <c r="JZ6" s="2"/>
      <c r="KA6" s="2"/>
      <c r="KB6" s="2">
        <v>7830</v>
      </c>
      <c r="KC6" s="2"/>
      <c r="KD6" s="2"/>
      <c r="KE6" s="2">
        <v>32359</v>
      </c>
      <c r="KF6" s="2">
        <v>13970</v>
      </c>
      <c r="KG6" s="2">
        <v>26017</v>
      </c>
      <c r="KH6" s="2">
        <v>149415</v>
      </c>
      <c r="KI6" s="2">
        <v>85569</v>
      </c>
      <c r="KJ6" s="2"/>
      <c r="KK6" s="2">
        <v>147136</v>
      </c>
      <c r="KL6" s="2">
        <v>9183</v>
      </c>
      <c r="KM6" s="2">
        <v>296811.78000000003</v>
      </c>
      <c r="KN6" s="2">
        <v>3120</v>
      </c>
      <c r="KO6" s="2"/>
      <c r="KP6" s="2">
        <v>185498</v>
      </c>
      <c r="KQ6" s="2">
        <v>324950</v>
      </c>
      <c r="KR6" s="2"/>
      <c r="KS6" s="2">
        <v>89841</v>
      </c>
      <c r="KT6" s="2">
        <v>19845</v>
      </c>
      <c r="KU6" s="2">
        <v>5549</v>
      </c>
      <c r="KV6" s="2">
        <v>24584</v>
      </c>
      <c r="KW6" s="2"/>
      <c r="KX6" s="2">
        <v>53006</v>
      </c>
      <c r="KY6" s="2">
        <v>2940</v>
      </c>
      <c r="KZ6" s="2">
        <v>185863</v>
      </c>
      <c r="LA6" s="2">
        <v>3087</v>
      </c>
      <c r="LB6" s="2">
        <v>23436</v>
      </c>
      <c r="LC6" s="2"/>
      <c r="LD6" s="2"/>
      <c r="LE6" s="2">
        <v>109668</v>
      </c>
      <c r="LF6" s="2">
        <v>95081</v>
      </c>
      <c r="LG6" s="2">
        <v>166665</v>
      </c>
      <c r="LH6" s="2">
        <v>390541</v>
      </c>
      <c r="LI6" s="2">
        <v>67220</v>
      </c>
      <c r="LJ6" s="2">
        <v>152576</v>
      </c>
      <c r="LK6" s="2">
        <v>3445</v>
      </c>
      <c r="LL6" s="2">
        <v>44226.25</v>
      </c>
      <c r="LM6" s="2">
        <v>2821062.74</v>
      </c>
      <c r="LN6" s="2"/>
      <c r="LO6" s="2">
        <v>914</v>
      </c>
      <c r="LP6" s="2">
        <v>73866.5</v>
      </c>
      <c r="LQ6" s="2"/>
      <c r="LR6" s="2">
        <v>11162</v>
      </c>
      <c r="LS6" s="2">
        <v>1595215.75</v>
      </c>
      <c r="LT6" s="2">
        <v>1366</v>
      </c>
      <c r="LU6" s="2">
        <v>8366</v>
      </c>
      <c r="LV6" s="2">
        <v>3929</v>
      </c>
      <c r="LW6" s="2">
        <v>38820.5</v>
      </c>
      <c r="LX6" s="2">
        <v>32019</v>
      </c>
      <c r="LY6" s="2">
        <v>38572</v>
      </c>
      <c r="LZ6" s="2">
        <v>16220</v>
      </c>
      <c r="MA6" s="2"/>
      <c r="MB6" s="2">
        <v>1001269</v>
      </c>
      <c r="MC6" s="2"/>
      <c r="MD6" s="2">
        <v>345848</v>
      </c>
      <c r="ME6" s="2">
        <v>4805</v>
      </c>
      <c r="MF6" s="2"/>
      <c r="MG6" s="2"/>
      <c r="MH6" s="2"/>
      <c r="MI6" s="2">
        <v>26541</v>
      </c>
      <c r="MJ6" s="2">
        <v>84449</v>
      </c>
      <c r="MK6" s="2">
        <v>3790</v>
      </c>
      <c r="ML6" s="2">
        <v>232825</v>
      </c>
      <c r="MM6" s="2"/>
      <c r="MN6" s="2"/>
      <c r="MO6" s="2"/>
      <c r="MP6" s="2">
        <v>19170</v>
      </c>
      <c r="MQ6" s="2"/>
      <c r="MR6" s="2">
        <v>18590</v>
      </c>
      <c r="MS6" s="2"/>
      <c r="MT6" s="2"/>
      <c r="MU6" s="2">
        <v>5714</v>
      </c>
      <c r="MV6" s="2">
        <v>98499</v>
      </c>
      <c r="MW6" s="2">
        <v>37923</v>
      </c>
      <c r="MX6" s="2">
        <v>8325</v>
      </c>
      <c r="MY6" s="2"/>
      <c r="MZ6" s="2"/>
      <c r="NA6" s="2"/>
      <c r="NB6" s="2"/>
      <c r="NC6" s="2"/>
      <c r="ND6" s="2">
        <v>472.5</v>
      </c>
      <c r="NE6" s="2"/>
      <c r="NF6" s="2">
        <v>459075</v>
      </c>
      <c r="NG6" s="2"/>
      <c r="NH6" s="2"/>
      <c r="NI6" s="2">
        <v>22126</v>
      </c>
      <c r="NJ6" s="2"/>
      <c r="NK6" s="2"/>
      <c r="NL6" s="2"/>
      <c r="NM6" s="2"/>
      <c r="NN6" s="2"/>
      <c r="NO6" s="2">
        <v>2880</v>
      </c>
      <c r="NP6" s="2"/>
      <c r="NQ6" s="2"/>
      <c r="NR6" s="2"/>
      <c r="NS6" s="2"/>
      <c r="NT6" s="2"/>
      <c r="NU6" s="2"/>
      <c r="NV6" s="2"/>
      <c r="NW6" s="2"/>
      <c r="NX6" s="2"/>
      <c r="NY6" s="2">
        <v>32252</v>
      </c>
      <c r="NZ6" s="2"/>
      <c r="OA6" s="2">
        <v>50</v>
      </c>
      <c r="OB6" s="2"/>
      <c r="OC6" s="2"/>
      <c r="OD6" s="2"/>
      <c r="OE6" s="2">
        <v>224969</v>
      </c>
      <c r="OF6" s="2"/>
      <c r="OG6" s="2"/>
      <c r="OH6" s="2"/>
      <c r="OI6" s="2"/>
      <c r="OJ6" s="2">
        <v>3252</v>
      </c>
      <c r="OK6" s="2"/>
      <c r="OL6" s="2">
        <v>66002</v>
      </c>
      <c r="OM6" s="2"/>
      <c r="ON6" s="2">
        <v>155779.54</v>
      </c>
      <c r="OO6" s="2"/>
      <c r="OP6" s="2"/>
      <c r="OQ6" s="2"/>
      <c r="OR6" s="2"/>
      <c r="OS6" s="2"/>
      <c r="OT6" s="2"/>
      <c r="OU6" s="2"/>
      <c r="OV6" s="2"/>
      <c r="OW6" s="2"/>
      <c r="OX6" s="2">
        <v>28501</v>
      </c>
      <c r="OY6" s="2"/>
      <c r="OZ6" s="2"/>
      <c r="PA6" s="2"/>
      <c r="PB6" s="2"/>
      <c r="PC6" s="2">
        <v>9788.32</v>
      </c>
      <c r="PD6" s="2">
        <v>1542750</v>
      </c>
      <c r="PE6" s="2">
        <v>2387</v>
      </c>
      <c r="PF6" s="2"/>
      <c r="PG6" s="2"/>
      <c r="PH6" s="2">
        <v>57767</v>
      </c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>
        <v>229768</v>
      </c>
      <c r="QW6" s="2"/>
      <c r="QX6" s="2"/>
      <c r="QY6" s="2"/>
      <c r="QZ6" s="2"/>
      <c r="RA6" s="2"/>
      <c r="RB6" s="2"/>
      <c r="RC6" s="2"/>
      <c r="RD6" s="2"/>
      <c r="RE6" s="2"/>
      <c r="RF6" s="2">
        <v>3089</v>
      </c>
      <c r="RG6" s="2"/>
      <c r="RH6" s="2">
        <v>20520</v>
      </c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>
        <v>248943</v>
      </c>
      <c r="SI6" s="2">
        <v>122.5</v>
      </c>
      <c r="SJ6" s="2">
        <v>0</v>
      </c>
      <c r="SK6" s="2">
        <v>28631</v>
      </c>
      <c r="SL6" s="2">
        <v>296398</v>
      </c>
      <c r="SM6" s="2"/>
      <c r="SN6" s="2"/>
      <c r="SO6" s="2">
        <v>143596</v>
      </c>
      <c r="SP6" s="2">
        <v>266288.90000000002</v>
      </c>
      <c r="SQ6" s="2"/>
      <c r="SR6" s="2">
        <v>11260</v>
      </c>
      <c r="SS6" s="2">
        <v>107162</v>
      </c>
      <c r="ST6" s="2">
        <v>758</v>
      </c>
      <c r="SU6" s="2"/>
      <c r="SV6" s="2"/>
      <c r="SW6" s="2"/>
      <c r="SX6" s="2">
        <v>12972.19</v>
      </c>
      <c r="SY6" s="2"/>
      <c r="SZ6" s="2"/>
      <c r="TA6" s="2"/>
      <c r="TB6" s="2"/>
      <c r="TC6" s="2"/>
      <c r="TD6" s="2"/>
      <c r="TE6" s="2"/>
      <c r="TF6" s="2"/>
      <c r="TG6" s="2">
        <v>49371</v>
      </c>
      <c r="TH6" s="2">
        <v>145939</v>
      </c>
      <c r="TI6" s="2"/>
      <c r="TJ6" s="2">
        <v>283434</v>
      </c>
      <c r="TK6" s="2">
        <v>199141</v>
      </c>
      <c r="TL6" s="2"/>
      <c r="TM6" s="2"/>
      <c r="TN6" s="2"/>
      <c r="TO6" s="2">
        <v>746873</v>
      </c>
      <c r="TP6" s="2"/>
      <c r="TQ6" s="2">
        <v>32808.89</v>
      </c>
      <c r="TR6" s="2">
        <v>3666</v>
      </c>
      <c r="TS6" s="2">
        <v>14490</v>
      </c>
      <c r="TT6" s="2"/>
      <c r="TU6" s="2">
        <v>26579</v>
      </c>
      <c r="TV6" s="2">
        <v>44376</v>
      </c>
      <c r="TW6" s="2">
        <v>7011</v>
      </c>
      <c r="TX6" s="2"/>
      <c r="TY6" s="2">
        <v>21378</v>
      </c>
      <c r="TZ6" s="2"/>
      <c r="UA6" s="2"/>
      <c r="UB6" s="2"/>
      <c r="UC6" s="2"/>
      <c r="UD6" s="2"/>
      <c r="UE6" s="2"/>
      <c r="UF6" s="2"/>
      <c r="UG6" s="2"/>
      <c r="UH6" s="2"/>
      <c r="UI6" s="2"/>
      <c r="UJ6" s="2">
        <v>5397</v>
      </c>
      <c r="UK6" s="2"/>
      <c r="UL6" s="2"/>
      <c r="UM6" s="2"/>
      <c r="UN6" s="2">
        <v>3625</v>
      </c>
      <c r="UO6" s="2"/>
      <c r="UP6" s="2"/>
      <c r="UQ6" s="2"/>
      <c r="UR6" s="2"/>
      <c r="US6" s="2"/>
      <c r="UT6" s="2"/>
      <c r="UU6" s="2">
        <v>8151</v>
      </c>
      <c r="UV6" s="2"/>
      <c r="UW6" s="2"/>
      <c r="UX6" s="2"/>
      <c r="UY6" s="2"/>
      <c r="UZ6" s="2"/>
      <c r="VA6" s="2"/>
      <c r="VB6" s="2"/>
      <c r="VC6" s="2"/>
      <c r="VD6" s="2"/>
      <c r="VE6" s="2"/>
      <c r="VF6" s="2">
        <v>6678</v>
      </c>
      <c r="VG6" s="2">
        <v>326980</v>
      </c>
      <c r="VH6" s="2"/>
      <c r="VI6" s="2"/>
      <c r="VJ6" s="2"/>
      <c r="VK6" s="2"/>
      <c r="VL6" s="2"/>
      <c r="VM6" s="2"/>
      <c r="VN6" s="2"/>
      <c r="VO6" s="2">
        <v>8474</v>
      </c>
      <c r="VP6" s="2"/>
      <c r="VQ6" s="2"/>
      <c r="VR6" s="2">
        <v>4860</v>
      </c>
      <c r="VS6" s="2"/>
      <c r="VT6" s="2"/>
      <c r="VU6" s="2"/>
      <c r="VV6" s="2">
        <v>1701</v>
      </c>
      <c r="VW6" s="2">
        <v>88803</v>
      </c>
      <c r="VX6" s="2"/>
      <c r="VY6" s="2"/>
      <c r="VZ6" s="2">
        <v>16563</v>
      </c>
      <c r="WA6" s="2"/>
      <c r="WB6" s="2"/>
      <c r="WC6" s="2"/>
      <c r="WD6" s="2"/>
      <c r="WE6" s="2">
        <v>11534</v>
      </c>
      <c r="WF6" s="2"/>
      <c r="WG6" s="2">
        <v>1083636.5</v>
      </c>
      <c r="WH6" s="2">
        <v>97313.5</v>
      </c>
      <c r="WI6" s="2">
        <v>87685.75</v>
      </c>
      <c r="WJ6" s="2"/>
      <c r="WK6" s="2">
        <v>40471</v>
      </c>
      <c r="WL6" s="2"/>
      <c r="WM6" s="2">
        <v>29316</v>
      </c>
      <c r="WN6" s="2">
        <v>153513</v>
      </c>
      <c r="WO6" s="2">
        <v>6752</v>
      </c>
      <c r="WP6" s="2">
        <v>42280.05</v>
      </c>
      <c r="WQ6" s="2"/>
      <c r="WR6" s="2">
        <v>16579.5</v>
      </c>
      <c r="WS6" s="2">
        <v>41593.5</v>
      </c>
      <c r="WT6" s="2">
        <v>27582.25</v>
      </c>
      <c r="WU6" s="2">
        <v>47557.5</v>
      </c>
      <c r="WV6" s="2">
        <v>13765.98</v>
      </c>
      <c r="WW6" s="2">
        <v>31955.55</v>
      </c>
      <c r="WX6" s="2">
        <v>5346.75</v>
      </c>
      <c r="WY6" s="2">
        <v>77181.25</v>
      </c>
      <c r="WZ6" s="2"/>
      <c r="XA6" s="2"/>
      <c r="XB6" s="2">
        <v>820</v>
      </c>
      <c r="XC6" s="2">
        <v>0</v>
      </c>
      <c r="XD6" s="2">
        <v>13058</v>
      </c>
      <c r="XE6" s="2"/>
      <c r="XF6" s="2"/>
      <c r="XG6" s="2"/>
      <c r="XH6" s="2">
        <v>9566</v>
      </c>
      <c r="XI6" s="2"/>
      <c r="XJ6" s="2">
        <v>1250248</v>
      </c>
      <c r="XK6" s="2">
        <v>9764</v>
      </c>
      <c r="XL6" s="2">
        <v>59125</v>
      </c>
      <c r="XM6" s="2">
        <v>0</v>
      </c>
      <c r="XN6" s="2"/>
      <c r="XO6" s="2">
        <v>7462</v>
      </c>
      <c r="XP6" s="2">
        <v>36905</v>
      </c>
      <c r="XQ6" s="2">
        <v>485</v>
      </c>
      <c r="XR6" s="2"/>
      <c r="XS6" s="2">
        <v>0</v>
      </c>
      <c r="XT6" s="2"/>
      <c r="XU6" s="2"/>
      <c r="XV6" s="2"/>
      <c r="XW6" s="2"/>
      <c r="XX6" s="2"/>
      <c r="XY6" s="2"/>
      <c r="XZ6" s="2">
        <v>159305.71</v>
      </c>
      <c r="YA6" s="2"/>
      <c r="YB6" s="2"/>
      <c r="YC6" s="2">
        <v>65661</v>
      </c>
      <c r="YD6" s="2"/>
      <c r="YE6" s="2">
        <v>77956</v>
      </c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>
        <v>225510</v>
      </c>
      <c r="YS6" s="2"/>
      <c r="YT6" s="2"/>
      <c r="YU6" s="2"/>
      <c r="YV6" s="2">
        <v>454</v>
      </c>
      <c r="YW6" s="2">
        <v>2600</v>
      </c>
      <c r="YX6" s="2">
        <v>3561</v>
      </c>
      <c r="YY6" s="2"/>
      <c r="YZ6" s="2">
        <v>288.5</v>
      </c>
      <c r="ZA6" s="2">
        <v>16526</v>
      </c>
      <c r="ZB6" s="2"/>
      <c r="ZC6" s="2"/>
      <c r="ZD6" s="2">
        <v>33648.519999999997</v>
      </c>
      <c r="ZE6" s="2"/>
      <c r="ZF6" s="2">
        <v>28011</v>
      </c>
      <c r="ZG6" s="2">
        <v>253553</v>
      </c>
      <c r="ZH6" s="2"/>
      <c r="ZI6" s="2"/>
      <c r="ZJ6" s="2"/>
      <c r="ZK6" s="2"/>
      <c r="ZL6" s="2">
        <v>4185</v>
      </c>
      <c r="ZM6" s="2"/>
      <c r="ZN6" s="2">
        <v>12562</v>
      </c>
      <c r="ZO6" s="2"/>
      <c r="ZP6" s="2"/>
      <c r="ZQ6" s="2"/>
      <c r="ZR6" s="2"/>
      <c r="ZS6" s="2">
        <v>3480</v>
      </c>
      <c r="ZT6" s="2"/>
      <c r="ZU6" s="2"/>
      <c r="ZV6" s="2">
        <v>95110</v>
      </c>
      <c r="ZW6" s="2"/>
      <c r="ZX6" s="2"/>
      <c r="ZY6" s="2"/>
      <c r="ZZ6" s="2"/>
      <c r="AAA6" s="2">
        <v>31880</v>
      </c>
      <c r="AAB6" s="2"/>
      <c r="AAC6" s="2">
        <v>1577</v>
      </c>
      <c r="AAD6" s="2">
        <v>150832</v>
      </c>
      <c r="AAE6" s="2">
        <v>3909493.25</v>
      </c>
      <c r="AAF6" s="2"/>
      <c r="AAG6" s="2"/>
      <c r="AAH6" s="2"/>
      <c r="AAI6" s="2"/>
      <c r="AAJ6" s="2">
        <v>2372</v>
      </c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>
        <v>2223</v>
      </c>
      <c r="AAW6" s="2"/>
      <c r="AAX6" s="2"/>
      <c r="AAY6" s="2"/>
      <c r="AAZ6" s="2"/>
      <c r="ABA6" s="2">
        <v>950229</v>
      </c>
      <c r="ABB6" s="2"/>
      <c r="ABC6" s="2">
        <v>337698</v>
      </c>
      <c r="ABD6" s="2"/>
      <c r="ABE6" s="2"/>
      <c r="ABF6" s="2"/>
      <c r="ABG6" s="2">
        <v>0</v>
      </c>
      <c r="ABH6" s="2">
        <v>32800</v>
      </c>
      <c r="ABI6" s="2"/>
      <c r="ABJ6" s="2"/>
      <c r="ABK6" s="2"/>
      <c r="ABL6" s="2"/>
      <c r="ABM6" s="2"/>
      <c r="ABN6" s="2">
        <v>448</v>
      </c>
      <c r="ABO6" s="2">
        <v>98807</v>
      </c>
      <c r="ABP6" s="2">
        <v>30752</v>
      </c>
      <c r="ABQ6" s="2">
        <v>14400</v>
      </c>
      <c r="ABR6" s="2"/>
      <c r="ABS6" s="2"/>
      <c r="ABT6" s="2"/>
      <c r="ABU6" s="2"/>
      <c r="ABV6" s="2"/>
      <c r="ABW6" s="2"/>
      <c r="ABX6" s="2"/>
      <c r="ABY6" s="2"/>
      <c r="ABZ6" s="2">
        <v>146274</v>
      </c>
      <c r="ACA6" s="2"/>
      <c r="ACB6" s="2">
        <v>17241</v>
      </c>
      <c r="ACC6" s="2"/>
      <c r="ACD6" s="2">
        <v>645</v>
      </c>
      <c r="ACE6" s="2"/>
      <c r="ACF6" s="2"/>
      <c r="ACG6" s="2"/>
      <c r="ACH6" s="2"/>
      <c r="ACI6" s="2">
        <v>1428</v>
      </c>
      <c r="ACJ6" s="2"/>
      <c r="ACK6" s="2">
        <v>6250</v>
      </c>
      <c r="ACL6" s="2"/>
      <c r="ACM6" s="2"/>
      <c r="ACN6" s="2">
        <v>1281</v>
      </c>
      <c r="ACO6" s="2"/>
      <c r="ACP6" s="2"/>
      <c r="ACQ6" s="2"/>
      <c r="ACR6" s="2"/>
      <c r="ACS6" s="2">
        <v>99627.75</v>
      </c>
      <c r="ACT6" s="2">
        <v>24078</v>
      </c>
      <c r="ACU6" s="2"/>
      <c r="ACV6" s="2"/>
      <c r="ACW6" s="2"/>
      <c r="ACX6" s="2">
        <v>80162</v>
      </c>
      <c r="ACY6" s="2">
        <v>13003</v>
      </c>
      <c r="ACZ6" s="2">
        <v>36766.76</v>
      </c>
      <c r="ADA6" s="2"/>
      <c r="ADB6" s="2">
        <v>2070</v>
      </c>
      <c r="ADC6" s="2">
        <v>18214</v>
      </c>
      <c r="ADD6" s="2">
        <v>5763</v>
      </c>
      <c r="ADE6" s="2">
        <v>0</v>
      </c>
      <c r="ADF6" s="2"/>
      <c r="ADG6" s="2"/>
      <c r="ADH6" s="2"/>
      <c r="ADI6" s="2"/>
      <c r="ADJ6" s="2">
        <v>806913.5</v>
      </c>
      <c r="ADK6" s="2">
        <v>6382</v>
      </c>
      <c r="ADL6" s="2"/>
      <c r="ADM6" s="2"/>
      <c r="ADN6" s="2"/>
      <c r="ADO6" s="2"/>
      <c r="ADP6" s="2"/>
      <c r="ADQ6" s="2">
        <v>1014696</v>
      </c>
      <c r="ADR6" s="2"/>
      <c r="ADS6" s="2"/>
      <c r="ADT6" s="2"/>
      <c r="ADU6" s="2"/>
      <c r="ADV6" s="2"/>
      <c r="ADW6" s="2"/>
      <c r="ADX6" s="2"/>
      <c r="ADY6" s="2">
        <v>3063</v>
      </c>
      <c r="ADZ6" s="2"/>
      <c r="AEA6" s="2">
        <v>3046</v>
      </c>
      <c r="AEB6" s="2"/>
      <c r="AEC6" s="2"/>
      <c r="AED6" s="2"/>
      <c r="AEE6" s="2">
        <v>7890</v>
      </c>
      <c r="AEF6" s="2"/>
      <c r="AEG6" s="2"/>
      <c r="AEH6" s="2">
        <v>75765329.900000006</v>
      </c>
    </row>
    <row r="7" spans="1:814" ht="21">
      <c r="A7" s="11" t="s">
        <v>2382</v>
      </c>
      <c r="B7" s="1" t="s">
        <v>2385</v>
      </c>
      <c r="C7" s="1" t="s">
        <v>2386</v>
      </c>
      <c r="D7" s="2">
        <v>51801562.109999999</v>
      </c>
      <c r="E7" s="2">
        <v>1765783</v>
      </c>
      <c r="F7" s="2">
        <v>2072261</v>
      </c>
      <c r="G7" s="2">
        <v>913661</v>
      </c>
      <c r="H7" s="2">
        <v>7582388</v>
      </c>
      <c r="I7" s="2">
        <v>3253286</v>
      </c>
      <c r="J7" s="2">
        <v>15843762</v>
      </c>
      <c r="K7" s="2">
        <v>1470296</v>
      </c>
      <c r="L7" s="2">
        <v>2989392</v>
      </c>
      <c r="M7" s="2">
        <v>1056324</v>
      </c>
      <c r="N7" s="2">
        <v>1534812</v>
      </c>
      <c r="O7" s="2">
        <v>727816</v>
      </c>
      <c r="P7" s="2">
        <v>1554126</v>
      </c>
      <c r="Q7" s="2">
        <v>1018799</v>
      </c>
      <c r="R7" s="2">
        <v>759094</v>
      </c>
      <c r="S7" s="2">
        <v>1864449</v>
      </c>
      <c r="T7" s="2">
        <v>1998818</v>
      </c>
      <c r="U7" s="2">
        <v>365975</v>
      </c>
      <c r="V7" s="2">
        <v>18410184</v>
      </c>
      <c r="W7" s="2">
        <v>5344784</v>
      </c>
      <c r="X7" s="2">
        <v>950940</v>
      </c>
      <c r="Y7" s="2">
        <v>2418888</v>
      </c>
      <c r="Z7" s="2">
        <v>2389002.61</v>
      </c>
      <c r="AA7" s="2">
        <v>1974604</v>
      </c>
      <c r="AB7" s="2">
        <v>577270</v>
      </c>
      <c r="AC7" s="2">
        <v>5905722</v>
      </c>
      <c r="AD7" s="2">
        <v>1436164</v>
      </c>
      <c r="AE7" s="2">
        <v>585756</v>
      </c>
      <c r="AF7" s="2">
        <v>8514133</v>
      </c>
      <c r="AG7" s="2">
        <v>1883900.5</v>
      </c>
      <c r="AH7" s="2">
        <v>3886802.5</v>
      </c>
      <c r="AI7" s="2">
        <v>1913015</v>
      </c>
      <c r="AJ7" s="2">
        <v>977484</v>
      </c>
      <c r="AK7" s="2">
        <v>421313</v>
      </c>
      <c r="AL7" s="2">
        <v>189550</v>
      </c>
      <c r="AM7" s="2">
        <v>5051614</v>
      </c>
      <c r="AN7" s="2">
        <v>816053.71</v>
      </c>
      <c r="AO7" s="2">
        <v>1199834</v>
      </c>
      <c r="AP7" s="2">
        <v>682388</v>
      </c>
      <c r="AQ7" s="2">
        <v>850032</v>
      </c>
      <c r="AR7" s="2">
        <v>247499</v>
      </c>
      <c r="AS7" s="2">
        <v>202198.87</v>
      </c>
      <c r="AT7" s="2">
        <v>4251748.75</v>
      </c>
      <c r="AU7" s="2">
        <v>147693</v>
      </c>
      <c r="AV7" s="2">
        <v>96621</v>
      </c>
      <c r="AW7" s="2">
        <v>188863</v>
      </c>
      <c r="AX7" s="2">
        <v>503888</v>
      </c>
      <c r="AY7" s="2">
        <v>1163731</v>
      </c>
      <c r="AZ7" s="2">
        <v>503940</v>
      </c>
      <c r="BA7" s="2">
        <v>678029</v>
      </c>
      <c r="BB7" s="2">
        <v>233184</v>
      </c>
      <c r="BC7" s="2">
        <v>136325</v>
      </c>
      <c r="BD7" s="2">
        <v>153361</v>
      </c>
      <c r="BE7" s="2">
        <v>112365</v>
      </c>
      <c r="BF7" s="2">
        <v>3680653</v>
      </c>
      <c r="BG7" s="2"/>
      <c r="BH7" s="2">
        <v>301385</v>
      </c>
      <c r="BI7" s="2">
        <v>10739818.27</v>
      </c>
      <c r="BJ7" s="2">
        <v>7103545</v>
      </c>
      <c r="BK7" s="2">
        <v>1158119.75</v>
      </c>
      <c r="BL7" s="2">
        <v>522576</v>
      </c>
      <c r="BM7" s="2">
        <v>1045677</v>
      </c>
      <c r="BN7" s="2">
        <v>1040478</v>
      </c>
      <c r="BO7" s="2">
        <v>748847</v>
      </c>
      <c r="BP7" s="2">
        <v>11939128</v>
      </c>
      <c r="BQ7" s="2">
        <v>1125480</v>
      </c>
      <c r="BR7" s="2">
        <v>656020</v>
      </c>
      <c r="BS7" s="2">
        <v>1056980</v>
      </c>
      <c r="BT7" s="2">
        <v>340175</v>
      </c>
      <c r="BU7" s="2">
        <v>158211</v>
      </c>
      <c r="BV7" s="2">
        <v>109308</v>
      </c>
      <c r="BW7" s="2">
        <v>421146</v>
      </c>
      <c r="BX7" s="2">
        <v>4499328.46</v>
      </c>
      <c r="BY7" s="2">
        <v>1042507</v>
      </c>
      <c r="BZ7" s="2">
        <v>3572172</v>
      </c>
      <c r="CA7" s="2">
        <v>1346387</v>
      </c>
      <c r="CB7" s="2">
        <v>518112.07999999996</v>
      </c>
      <c r="CC7" s="2">
        <v>343083.3</v>
      </c>
      <c r="CD7" s="2">
        <v>1183729</v>
      </c>
      <c r="CE7" s="2">
        <v>33414844</v>
      </c>
      <c r="CF7" s="2">
        <v>2023863</v>
      </c>
      <c r="CG7" s="2">
        <v>4595782.55</v>
      </c>
      <c r="CH7" s="2">
        <v>399240</v>
      </c>
      <c r="CI7" s="2">
        <v>817608</v>
      </c>
      <c r="CJ7" s="2">
        <v>608123.75</v>
      </c>
      <c r="CK7" s="2">
        <v>2889193</v>
      </c>
      <c r="CL7" s="2">
        <v>263042</v>
      </c>
      <c r="CM7" s="2">
        <v>755287</v>
      </c>
      <c r="CN7" s="2">
        <v>908033</v>
      </c>
      <c r="CO7" s="2">
        <v>1810521</v>
      </c>
      <c r="CP7" s="2">
        <v>278856.26</v>
      </c>
      <c r="CQ7" s="2">
        <v>11538080.1</v>
      </c>
      <c r="CR7" s="2">
        <v>730711</v>
      </c>
      <c r="CS7" s="2">
        <v>582978</v>
      </c>
      <c r="CT7" s="2">
        <v>1289987</v>
      </c>
      <c r="CU7" s="2">
        <v>301669</v>
      </c>
      <c r="CV7" s="2">
        <v>2134905</v>
      </c>
      <c r="CW7" s="2">
        <v>1202070</v>
      </c>
      <c r="CX7" s="2">
        <v>218555</v>
      </c>
      <c r="CY7" s="2">
        <v>6330135</v>
      </c>
      <c r="CZ7" s="2">
        <v>16347699.5</v>
      </c>
      <c r="DA7" s="2">
        <v>1681717.5</v>
      </c>
      <c r="DB7" s="2">
        <v>1324293</v>
      </c>
      <c r="DC7" s="2">
        <v>2114462.5</v>
      </c>
      <c r="DD7" s="2">
        <v>2579278</v>
      </c>
      <c r="DE7" s="2">
        <v>3336801</v>
      </c>
      <c r="DF7" s="2">
        <v>4519529</v>
      </c>
      <c r="DG7" s="2">
        <v>480756</v>
      </c>
      <c r="DH7" s="2">
        <v>53616143.590000004</v>
      </c>
      <c r="DI7" s="2">
        <v>670096.25</v>
      </c>
      <c r="DJ7" s="2">
        <v>1624033</v>
      </c>
      <c r="DK7" s="2">
        <v>2633307.5099999998</v>
      </c>
      <c r="DL7" s="2">
        <v>1147077</v>
      </c>
      <c r="DM7" s="2">
        <v>1000152</v>
      </c>
      <c r="DN7" s="2">
        <v>2742201</v>
      </c>
      <c r="DO7" s="2">
        <v>1129272</v>
      </c>
      <c r="DP7" s="2">
        <v>1673243</v>
      </c>
      <c r="DQ7" s="2">
        <v>8904918</v>
      </c>
      <c r="DR7" s="2">
        <v>883946</v>
      </c>
      <c r="DS7" s="2">
        <v>4431615</v>
      </c>
      <c r="DT7" s="2">
        <v>3088108</v>
      </c>
      <c r="DU7" s="2">
        <v>1742786</v>
      </c>
      <c r="DV7" s="2">
        <v>2116125</v>
      </c>
      <c r="DW7" s="2">
        <v>1380431</v>
      </c>
      <c r="DX7" s="2">
        <v>161251</v>
      </c>
      <c r="DY7" s="2">
        <v>407501.91</v>
      </c>
      <c r="DZ7" s="2">
        <v>950029.5</v>
      </c>
      <c r="EA7" s="2">
        <v>2326120</v>
      </c>
      <c r="EB7" s="2">
        <v>5019508</v>
      </c>
      <c r="EC7" s="2">
        <v>6071592</v>
      </c>
      <c r="ED7" s="2">
        <v>689493</v>
      </c>
      <c r="EE7" s="2">
        <v>17437802</v>
      </c>
      <c r="EF7" s="2">
        <v>1052325</v>
      </c>
      <c r="EG7" s="2">
        <v>2635070</v>
      </c>
      <c r="EH7" s="2">
        <v>2504810</v>
      </c>
      <c r="EI7" s="2">
        <v>37597914.75</v>
      </c>
      <c r="EJ7" s="2">
        <v>6555092.3799999999</v>
      </c>
      <c r="EK7" s="2">
        <v>12374985</v>
      </c>
      <c r="EL7" s="2">
        <v>5688213</v>
      </c>
      <c r="EM7" s="2">
        <v>4391237</v>
      </c>
      <c r="EN7" s="2">
        <v>11515393</v>
      </c>
      <c r="EO7" s="2">
        <v>1205855.75</v>
      </c>
      <c r="EP7" s="2">
        <v>12291379.5</v>
      </c>
      <c r="EQ7" s="2">
        <v>2330734</v>
      </c>
      <c r="ER7" s="2">
        <v>3654126</v>
      </c>
      <c r="ES7" s="2">
        <v>2078877</v>
      </c>
      <c r="ET7" s="2">
        <v>1867357</v>
      </c>
      <c r="EU7" s="2">
        <v>1862599</v>
      </c>
      <c r="EV7" s="2">
        <v>3642219</v>
      </c>
      <c r="EW7" s="2">
        <v>941303</v>
      </c>
      <c r="EX7" s="2">
        <v>21625251.690000001</v>
      </c>
      <c r="EY7" s="2">
        <v>4721075.75</v>
      </c>
      <c r="EZ7" s="2">
        <v>3478481</v>
      </c>
      <c r="FA7" s="2">
        <v>3661440</v>
      </c>
      <c r="FB7" s="2">
        <v>886516</v>
      </c>
      <c r="FC7" s="2">
        <v>779584</v>
      </c>
      <c r="FD7" s="2">
        <v>1675513</v>
      </c>
      <c r="FE7" s="2">
        <v>1478961</v>
      </c>
      <c r="FF7" s="2">
        <v>1051362</v>
      </c>
      <c r="FG7" s="2">
        <v>5058763</v>
      </c>
      <c r="FH7" s="2">
        <v>2144994</v>
      </c>
      <c r="FI7" s="2">
        <v>2008663</v>
      </c>
      <c r="FJ7" s="2">
        <v>1706911</v>
      </c>
      <c r="FK7" s="2">
        <v>1323443</v>
      </c>
      <c r="FL7" s="2">
        <v>915203</v>
      </c>
      <c r="FM7" s="2">
        <v>504114</v>
      </c>
      <c r="FN7" s="2">
        <v>784622</v>
      </c>
      <c r="FO7" s="2">
        <v>758403</v>
      </c>
      <c r="FP7" s="2">
        <v>11420611</v>
      </c>
      <c r="FQ7" s="2">
        <v>5317248.13</v>
      </c>
      <c r="FR7" s="2">
        <v>1482027</v>
      </c>
      <c r="FS7" s="2">
        <v>2030479</v>
      </c>
      <c r="FT7" s="2">
        <v>3965282</v>
      </c>
      <c r="FU7" s="2">
        <v>1340955</v>
      </c>
      <c r="FV7" s="2">
        <v>1561169.79</v>
      </c>
      <c r="FW7" s="2">
        <v>458994</v>
      </c>
      <c r="FX7" s="2">
        <v>417348</v>
      </c>
      <c r="FY7" s="2">
        <v>652431</v>
      </c>
      <c r="FZ7" s="2">
        <v>1365856</v>
      </c>
      <c r="GA7" s="2">
        <v>22039104</v>
      </c>
      <c r="GB7" s="2">
        <v>12179556</v>
      </c>
      <c r="GC7" s="2">
        <v>6743989</v>
      </c>
      <c r="GD7" s="2">
        <v>3623015</v>
      </c>
      <c r="GE7" s="2">
        <v>1094757</v>
      </c>
      <c r="GF7" s="2">
        <v>600465</v>
      </c>
      <c r="GG7" s="2">
        <v>948063</v>
      </c>
      <c r="GH7" s="2">
        <v>359443</v>
      </c>
      <c r="GI7" s="2">
        <v>811177</v>
      </c>
      <c r="GJ7" s="2">
        <v>3079081</v>
      </c>
      <c r="GK7" s="2">
        <v>2185389</v>
      </c>
      <c r="GL7" s="2">
        <v>1284032</v>
      </c>
      <c r="GM7" s="2">
        <v>9056848.8000000007</v>
      </c>
      <c r="GN7" s="2">
        <v>2257569</v>
      </c>
      <c r="GO7" s="2">
        <v>850074.05</v>
      </c>
      <c r="GP7" s="2">
        <v>639212</v>
      </c>
      <c r="GQ7" s="2">
        <v>1102416</v>
      </c>
      <c r="GR7" s="2">
        <v>1232348</v>
      </c>
      <c r="GS7" s="2">
        <v>7273584</v>
      </c>
      <c r="GT7" s="2">
        <v>563765</v>
      </c>
      <c r="GU7" s="2">
        <v>1956917</v>
      </c>
      <c r="GV7" s="2">
        <v>2967724</v>
      </c>
      <c r="GW7" s="2">
        <v>698208</v>
      </c>
      <c r="GX7" s="2">
        <v>5807417.9199999999</v>
      </c>
      <c r="GY7" s="2">
        <v>624388</v>
      </c>
      <c r="GZ7" s="2">
        <v>17039225.5</v>
      </c>
      <c r="HA7" s="2">
        <v>14759350.800000001</v>
      </c>
      <c r="HB7" s="2">
        <v>982101.16</v>
      </c>
      <c r="HC7" s="2">
        <v>414946</v>
      </c>
      <c r="HD7" s="2">
        <v>1579150</v>
      </c>
      <c r="HE7" s="2">
        <v>401197</v>
      </c>
      <c r="HF7" s="2">
        <v>6866535</v>
      </c>
      <c r="HG7" s="2">
        <v>3079320</v>
      </c>
      <c r="HH7" s="2">
        <v>2936591</v>
      </c>
      <c r="HI7" s="2">
        <v>2022850</v>
      </c>
      <c r="HJ7" s="2">
        <v>910088</v>
      </c>
      <c r="HK7" s="2">
        <v>941022</v>
      </c>
      <c r="HL7" s="2">
        <v>929085</v>
      </c>
      <c r="HM7" s="2">
        <v>259813</v>
      </c>
      <c r="HN7" s="2">
        <v>847170</v>
      </c>
      <c r="HO7" s="2">
        <v>22942225</v>
      </c>
      <c r="HP7" s="2">
        <v>3528582</v>
      </c>
      <c r="HQ7" s="2">
        <v>2179950</v>
      </c>
      <c r="HR7" s="2">
        <v>2874154</v>
      </c>
      <c r="HS7" s="2">
        <v>4598224</v>
      </c>
      <c r="HT7" s="2">
        <v>2430691</v>
      </c>
      <c r="HU7" s="2">
        <v>8830916</v>
      </c>
      <c r="HV7" s="2">
        <v>4549915</v>
      </c>
      <c r="HW7" s="2">
        <v>3911282</v>
      </c>
      <c r="HX7" s="2">
        <v>9389736</v>
      </c>
      <c r="HY7" s="2">
        <v>1428587</v>
      </c>
      <c r="HZ7" s="2">
        <v>1835622</v>
      </c>
      <c r="IA7" s="2">
        <v>2807800.45</v>
      </c>
      <c r="IB7" s="2">
        <v>978581</v>
      </c>
      <c r="IC7" s="2">
        <v>2790926.5</v>
      </c>
      <c r="ID7" s="2">
        <v>49432385.409999996</v>
      </c>
      <c r="IE7" s="2">
        <v>2310560</v>
      </c>
      <c r="IF7" s="2">
        <v>8370413</v>
      </c>
      <c r="IG7" s="2">
        <v>2219028</v>
      </c>
      <c r="IH7" s="2">
        <v>694081</v>
      </c>
      <c r="II7" s="2">
        <v>6076113</v>
      </c>
      <c r="IJ7" s="2">
        <v>3141670</v>
      </c>
      <c r="IK7" s="2">
        <v>792532</v>
      </c>
      <c r="IL7" s="2">
        <v>964436</v>
      </c>
      <c r="IM7" s="2">
        <v>953859</v>
      </c>
      <c r="IN7" s="2">
        <v>30279775.199999999</v>
      </c>
      <c r="IO7" s="2">
        <v>3222902</v>
      </c>
      <c r="IP7" s="2">
        <v>13722498</v>
      </c>
      <c r="IQ7" s="2">
        <v>5231016.8</v>
      </c>
      <c r="IR7" s="2">
        <v>2160706</v>
      </c>
      <c r="IS7" s="2">
        <v>1211861</v>
      </c>
      <c r="IT7" s="2">
        <v>679294.75</v>
      </c>
      <c r="IU7" s="2">
        <v>3563215.3</v>
      </c>
      <c r="IV7" s="2">
        <v>1955562</v>
      </c>
      <c r="IW7" s="2">
        <v>2761465.4</v>
      </c>
      <c r="IX7" s="2">
        <v>533355</v>
      </c>
      <c r="IY7" s="2">
        <v>7651077.8700000001</v>
      </c>
      <c r="IZ7" s="2">
        <v>2772391.5</v>
      </c>
      <c r="JA7" s="2">
        <v>1164486</v>
      </c>
      <c r="JB7" s="2">
        <v>15831779</v>
      </c>
      <c r="JC7" s="2">
        <v>17009103.149999999</v>
      </c>
      <c r="JD7" s="2">
        <v>13988080.27</v>
      </c>
      <c r="JE7" s="2">
        <v>8362618</v>
      </c>
      <c r="JF7" s="2">
        <v>3016823.9</v>
      </c>
      <c r="JG7" s="2">
        <v>1536245</v>
      </c>
      <c r="JH7" s="2">
        <v>2706183</v>
      </c>
      <c r="JI7" s="2">
        <v>1980524</v>
      </c>
      <c r="JJ7" s="2">
        <v>1712535</v>
      </c>
      <c r="JK7" s="2">
        <v>2827899</v>
      </c>
      <c r="JL7" s="2">
        <v>4229473</v>
      </c>
      <c r="JM7" s="2">
        <v>1185713</v>
      </c>
      <c r="JN7" s="2">
        <v>33636442.079999998</v>
      </c>
      <c r="JO7" s="2">
        <v>1787187</v>
      </c>
      <c r="JP7" s="2">
        <v>1261904</v>
      </c>
      <c r="JQ7" s="2">
        <v>1526005</v>
      </c>
      <c r="JR7" s="2">
        <v>937790</v>
      </c>
      <c r="JS7" s="2">
        <v>1758577</v>
      </c>
      <c r="JT7" s="2">
        <v>1513791</v>
      </c>
      <c r="JU7" s="2">
        <v>1274958</v>
      </c>
      <c r="JV7" s="2">
        <v>2566806</v>
      </c>
      <c r="JW7" s="2">
        <v>902648</v>
      </c>
      <c r="JX7" s="2">
        <v>1151705</v>
      </c>
      <c r="JY7" s="2">
        <v>1900673</v>
      </c>
      <c r="JZ7" s="2">
        <v>18681672</v>
      </c>
      <c r="KA7" s="2">
        <v>1290924</v>
      </c>
      <c r="KB7" s="2">
        <v>5860589</v>
      </c>
      <c r="KC7" s="2">
        <v>2122817</v>
      </c>
      <c r="KD7" s="2">
        <v>10219333</v>
      </c>
      <c r="KE7" s="2">
        <v>5313479</v>
      </c>
      <c r="KF7" s="2">
        <v>5593501</v>
      </c>
      <c r="KG7" s="2">
        <v>5605175.5899999999</v>
      </c>
      <c r="KH7" s="2">
        <v>3769402.45</v>
      </c>
      <c r="KI7" s="2">
        <v>640092</v>
      </c>
      <c r="KJ7" s="2">
        <v>41472816</v>
      </c>
      <c r="KK7" s="2">
        <v>5902230</v>
      </c>
      <c r="KL7" s="2">
        <v>2004785</v>
      </c>
      <c r="KM7" s="2">
        <v>6843432.8899999997</v>
      </c>
      <c r="KN7" s="2">
        <v>2433230</v>
      </c>
      <c r="KO7" s="2">
        <v>6193979</v>
      </c>
      <c r="KP7" s="2">
        <v>9995531</v>
      </c>
      <c r="KQ7" s="2">
        <v>10189713</v>
      </c>
      <c r="KR7" s="2">
        <v>449235</v>
      </c>
      <c r="KS7" s="2">
        <v>2453907.2000000002</v>
      </c>
      <c r="KT7" s="2">
        <v>2175715</v>
      </c>
      <c r="KU7" s="2">
        <v>2022593</v>
      </c>
      <c r="KV7" s="2">
        <v>6867174.75</v>
      </c>
      <c r="KW7" s="2">
        <v>2115329</v>
      </c>
      <c r="KX7" s="2">
        <v>1068263</v>
      </c>
      <c r="KY7" s="2">
        <v>1504868</v>
      </c>
      <c r="KZ7" s="2">
        <v>1301192</v>
      </c>
      <c r="LA7" s="2">
        <v>84611</v>
      </c>
      <c r="LB7" s="2">
        <v>1424341</v>
      </c>
      <c r="LC7" s="2">
        <v>27506569.289999999</v>
      </c>
      <c r="LD7" s="2">
        <v>6973697.3399999999</v>
      </c>
      <c r="LE7" s="2">
        <v>1799980</v>
      </c>
      <c r="LF7" s="2">
        <v>947842</v>
      </c>
      <c r="LG7" s="2">
        <v>1282324</v>
      </c>
      <c r="LH7" s="2">
        <v>2741289</v>
      </c>
      <c r="LI7" s="2">
        <v>658213</v>
      </c>
      <c r="LJ7" s="2">
        <v>2278270.4</v>
      </c>
      <c r="LK7" s="2">
        <v>6422113</v>
      </c>
      <c r="LL7" s="2">
        <v>2723617.85</v>
      </c>
      <c r="LM7" s="2">
        <v>5645732</v>
      </c>
      <c r="LN7" s="2">
        <v>4070951</v>
      </c>
      <c r="LO7" s="2">
        <v>3858460</v>
      </c>
      <c r="LP7" s="2">
        <v>5775715.9500000002</v>
      </c>
      <c r="LQ7" s="2">
        <v>624014</v>
      </c>
      <c r="LR7" s="2">
        <v>2715021</v>
      </c>
      <c r="LS7" s="2">
        <v>25716806.739999998</v>
      </c>
      <c r="LT7" s="2">
        <v>11732607</v>
      </c>
      <c r="LU7" s="2">
        <v>15695863</v>
      </c>
      <c r="LV7" s="2">
        <v>4770787</v>
      </c>
      <c r="LW7" s="2">
        <v>2419522</v>
      </c>
      <c r="LX7" s="2">
        <v>358759</v>
      </c>
      <c r="LY7" s="2">
        <v>7224302</v>
      </c>
      <c r="LZ7" s="2">
        <v>1768212</v>
      </c>
      <c r="MA7" s="2">
        <v>1126069</v>
      </c>
      <c r="MB7" s="2">
        <v>3377331</v>
      </c>
      <c r="MC7" s="2">
        <v>3179100</v>
      </c>
      <c r="MD7" s="2">
        <v>5835053</v>
      </c>
      <c r="ME7" s="2">
        <v>1295679.6599999999</v>
      </c>
      <c r="MF7" s="2">
        <v>134875</v>
      </c>
      <c r="MG7" s="2">
        <v>59088</v>
      </c>
      <c r="MH7" s="2">
        <v>14401217</v>
      </c>
      <c r="MI7" s="2">
        <v>645539</v>
      </c>
      <c r="MJ7" s="2">
        <v>4612695.75</v>
      </c>
      <c r="MK7" s="2">
        <v>409546</v>
      </c>
      <c r="ML7" s="2">
        <v>2043530.74</v>
      </c>
      <c r="MM7" s="2">
        <v>1379816</v>
      </c>
      <c r="MN7" s="2">
        <v>443497</v>
      </c>
      <c r="MO7" s="2">
        <v>668889</v>
      </c>
      <c r="MP7" s="2">
        <v>1590422</v>
      </c>
      <c r="MQ7" s="2">
        <v>829463</v>
      </c>
      <c r="MR7" s="2">
        <v>1267059</v>
      </c>
      <c r="MS7" s="2">
        <v>3056233</v>
      </c>
      <c r="MT7" s="2">
        <v>445632</v>
      </c>
      <c r="MU7" s="2">
        <v>2567032</v>
      </c>
      <c r="MV7" s="2">
        <v>38268827.75</v>
      </c>
      <c r="MW7" s="2">
        <v>1197827</v>
      </c>
      <c r="MX7" s="2">
        <v>1039575</v>
      </c>
      <c r="MY7" s="2">
        <v>1210578.67</v>
      </c>
      <c r="MZ7" s="2">
        <v>6078324</v>
      </c>
      <c r="NA7" s="2">
        <v>707889</v>
      </c>
      <c r="NB7" s="2">
        <v>2659839</v>
      </c>
      <c r="NC7" s="2">
        <v>1962923.88</v>
      </c>
      <c r="ND7" s="2">
        <v>2856584.57</v>
      </c>
      <c r="NE7" s="2">
        <v>240407</v>
      </c>
      <c r="NF7" s="2">
        <v>3339926</v>
      </c>
      <c r="NG7" s="2">
        <v>632520</v>
      </c>
      <c r="NH7" s="2">
        <v>318017</v>
      </c>
      <c r="NI7" s="2">
        <v>1782104.88</v>
      </c>
      <c r="NJ7" s="2">
        <v>1358364</v>
      </c>
      <c r="NK7" s="2">
        <v>1771113</v>
      </c>
      <c r="NL7" s="2">
        <v>1127710</v>
      </c>
      <c r="NM7" s="2">
        <v>754076</v>
      </c>
      <c r="NN7" s="2">
        <v>245904</v>
      </c>
      <c r="NO7" s="2">
        <v>1554384.2</v>
      </c>
      <c r="NP7" s="2">
        <v>4643115</v>
      </c>
      <c r="NQ7" s="2">
        <v>528045</v>
      </c>
      <c r="NR7" s="2">
        <v>10256878</v>
      </c>
      <c r="NS7" s="2">
        <v>412008</v>
      </c>
      <c r="NT7" s="2">
        <v>2817013</v>
      </c>
      <c r="NU7" s="2">
        <v>1001271</v>
      </c>
      <c r="NV7" s="2">
        <v>1255955</v>
      </c>
      <c r="NW7" s="2">
        <v>3731361</v>
      </c>
      <c r="NX7" s="2">
        <v>412492</v>
      </c>
      <c r="NY7" s="2">
        <v>1192211</v>
      </c>
      <c r="NZ7" s="2">
        <v>2693176</v>
      </c>
      <c r="OA7" s="2">
        <v>364813</v>
      </c>
      <c r="OB7" s="2">
        <v>150690</v>
      </c>
      <c r="OC7" s="2">
        <v>9995544</v>
      </c>
      <c r="OD7" s="2">
        <v>2088863</v>
      </c>
      <c r="OE7" s="2">
        <v>826045</v>
      </c>
      <c r="OF7" s="2">
        <v>1299387</v>
      </c>
      <c r="OG7" s="2">
        <v>558497</v>
      </c>
      <c r="OH7" s="2">
        <v>677144</v>
      </c>
      <c r="OI7" s="2">
        <v>1863012</v>
      </c>
      <c r="OJ7" s="2">
        <v>345320</v>
      </c>
      <c r="OK7" s="2">
        <v>533447</v>
      </c>
      <c r="OL7" s="2">
        <v>2628300</v>
      </c>
      <c r="OM7" s="2">
        <v>5536458</v>
      </c>
      <c r="ON7" s="2">
        <v>1158772</v>
      </c>
      <c r="OO7" s="2">
        <v>342716</v>
      </c>
      <c r="OP7" s="2">
        <v>547126</v>
      </c>
      <c r="OQ7" s="2">
        <v>198151</v>
      </c>
      <c r="OR7" s="2">
        <v>323339</v>
      </c>
      <c r="OS7" s="2">
        <v>772677</v>
      </c>
      <c r="OT7" s="2">
        <v>137062</v>
      </c>
      <c r="OU7" s="2">
        <v>75985</v>
      </c>
      <c r="OV7" s="2">
        <v>181166</v>
      </c>
      <c r="OW7" s="2">
        <v>13161112.949999999</v>
      </c>
      <c r="OX7" s="2">
        <v>1109760.18</v>
      </c>
      <c r="OY7" s="2">
        <v>592044.69999999995</v>
      </c>
      <c r="OZ7" s="2">
        <v>1398089</v>
      </c>
      <c r="PA7" s="2">
        <v>288103</v>
      </c>
      <c r="PB7" s="2">
        <v>1388259</v>
      </c>
      <c r="PC7" s="2">
        <v>55782.35</v>
      </c>
      <c r="PD7" s="2">
        <v>1964772</v>
      </c>
      <c r="PE7" s="2">
        <v>1021382</v>
      </c>
      <c r="PF7" s="2">
        <v>345998</v>
      </c>
      <c r="PG7" s="2">
        <v>4912155</v>
      </c>
      <c r="PH7" s="2">
        <v>6975554.5499999998</v>
      </c>
      <c r="PI7" s="2">
        <v>1328900.3</v>
      </c>
      <c r="PJ7" s="2">
        <v>1270153.3</v>
      </c>
      <c r="PK7" s="2">
        <v>1928688</v>
      </c>
      <c r="PL7" s="2">
        <v>1526112</v>
      </c>
      <c r="PM7" s="2">
        <v>1467322</v>
      </c>
      <c r="PN7" s="2">
        <v>789686.5</v>
      </c>
      <c r="PO7" s="2">
        <v>637566</v>
      </c>
      <c r="PP7" s="2">
        <v>10706767.5</v>
      </c>
      <c r="PQ7" s="2">
        <v>612692</v>
      </c>
      <c r="PR7" s="2">
        <v>1653926</v>
      </c>
      <c r="PS7" s="2">
        <v>924322</v>
      </c>
      <c r="PT7" s="2">
        <v>557277.5</v>
      </c>
      <c r="PU7" s="2">
        <v>668411</v>
      </c>
      <c r="PV7" s="2">
        <v>2705774</v>
      </c>
      <c r="PW7" s="2">
        <v>2120302</v>
      </c>
      <c r="PX7" s="2">
        <v>784504.55</v>
      </c>
      <c r="PY7" s="2">
        <v>485763</v>
      </c>
      <c r="PZ7" s="2">
        <v>515842</v>
      </c>
      <c r="QA7" s="2">
        <v>2257061.1</v>
      </c>
      <c r="QB7" s="2">
        <v>581201</v>
      </c>
      <c r="QC7" s="2">
        <v>616721</v>
      </c>
      <c r="QD7" s="2">
        <v>9593659</v>
      </c>
      <c r="QE7" s="2">
        <v>696452</v>
      </c>
      <c r="QF7" s="2">
        <v>554113.5</v>
      </c>
      <c r="QG7" s="2">
        <v>1218164</v>
      </c>
      <c r="QH7" s="2">
        <v>1171683</v>
      </c>
      <c r="QI7" s="2">
        <v>788370.1</v>
      </c>
      <c r="QJ7" s="2">
        <v>287117</v>
      </c>
      <c r="QK7" s="2">
        <v>3394990</v>
      </c>
      <c r="QL7" s="2">
        <v>724625</v>
      </c>
      <c r="QM7" s="2">
        <v>1256791</v>
      </c>
      <c r="QN7" s="2">
        <v>1120190</v>
      </c>
      <c r="QO7" s="2">
        <v>347168</v>
      </c>
      <c r="QP7" s="2">
        <v>543662</v>
      </c>
      <c r="QQ7" s="2">
        <v>577713</v>
      </c>
      <c r="QR7" s="2">
        <v>625087</v>
      </c>
      <c r="QS7" s="2">
        <v>472842</v>
      </c>
      <c r="QT7" s="2">
        <v>6425615</v>
      </c>
      <c r="QU7" s="2">
        <v>527329</v>
      </c>
      <c r="QV7" s="2">
        <v>15560003.449999999</v>
      </c>
      <c r="QW7" s="2">
        <v>2094839</v>
      </c>
      <c r="QX7" s="2">
        <v>857883.89</v>
      </c>
      <c r="QY7" s="2">
        <v>858529</v>
      </c>
      <c r="QZ7" s="2">
        <v>14148858</v>
      </c>
      <c r="RA7" s="2">
        <v>374096</v>
      </c>
      <c r="RB7" s="2">
        <v>250979</v>
      </c>
      <c r="RC7" s="2">
        <v>993734</v>
      </c>
      <c r="RD7" s="2">
        <v>852389</v>
      </c>
      <c r="RE7" s="2">
        <v>5640836</v>
      </c>
      <c r="RF7" s="2">
        <v>1705344</v>
      </c>
      <c r="RG7" s="2">
        <v>680711</v>
      </c>
      <c r="RH7" s="2">
        <v>1727346</v>
      </c>
      <c r="RI7" s="2">
        <v>905420</v>
      </c>
      <c r="RJ7" s="2">
        <v>1749364</v>
      </c>
      <c r="RK7" s="2">
        <v>22186048</v>
      </c>
      <c r="RL7" s="2">
        <v>1587217</v>
      </c>
      <c r="RM7" s="2">
        <v>1227828</v>
      </c>
      <c r="RN7" s="2">
        <v>5153948</v>
      </c>
      <c r="RO7" s="2">
        <v>321188</v>
      </c>
      <c r="RP7" s="2">
        <v>889831</v>
      </c>
      <c r="RQ7" s="2">
        <v>3407206</v>
      </c>
      <c r="RR7" s="2">
        <v>491880</v>
      </c>
      <c r="RS7" s="2">
        <v>972966</v>
      </c>
      <c r="RT7" s="2">
        <v>740973</v>
      </c>
      <c r="RU7" s="2">
        <v>1292769</v>
      </c>
      <c r="RV7" s="2">
        <v>2653204</v>
      </c>
      <c r="RW7" s="2">
        <v>1156681</v>
      </c>
      <c r="RX7" s="2">
        <v>1900591.15</v>
      </c>
      <c r="RY7" s="2">
        <v>490387</v>
      </c>
      <c r="RZ7" s="2">
        <v>493929</v>
      </c>
      <c r="SA7" s="2">
        <v>220324</v>
      </c>
      <c r="SB7" s="2">
        <v>546223</v>
      </c>
      <c r="SC7" s="2">
        <v>4434023.5</v>
      </c>
      <c r="SD7" s="2">
        <v>286056</v>
      </c>
      <c r="SE7" s="2">
        <v>335962</v>
      </c>
      <c r="SF7" s="2">
        <v>459809</v>
      </c>
      <c r="SG7" s="2">
        <v>7823241</v>
      </c>
      <c r="SH7" s="2">
        <v>1175114</v>
      </c>
      <c r="SI7" s="2">
        <v>670694</v>
      </c>
      <c r="SJ7" s="2">
        <v>1039792</v>
      </c>
      <c r="SK7" s="2">
        <v>913932</v>
      </c>
      <c r="SL7" s="2">
        <v>603462</v>
      </c>
      <c r="SM7" s="2">
        <v>1780151</v>
      </c>
      <c r="SN7" s="2">
        <v>592410</v>
      </c>
      <c r="SO7" s="2">
        <v>1502982</v>
      </c>
      <c r="SP7" s="2">
        <v>2618634</v>
      </c>
      <c r="SQ7" s="2">
        <v>702818</v>
      </c>
      <c r="SR7" s="2">
        <v>1636210</v>
      </c>
      <c r="SS7" s="2">
        <v>512414</v>
      </c>
      <c r="ST7" s="2">
        <v>330502</v>
      </c>
      <c r="SU7" s="2">
        <v>470230</v>
      </c>
      <c r="SV7" s="2">
        <v>58163648.649999999</v>
      </c>
      <c r="SW7" s="2">
        <v>4378330.75</v>
      </c>
      <c r="SX7" s="2">
        <v>2394027</v>
      </c>
      <c r="SY7" s="2">
        <v>1086212</v>
      </c>
      <c r="SZ7" s="2">
        <v>623338</v>
      </c>
      <c r="TA7" s="2">
        <v>2707241</v>
      </c>
      <c r="TB7" s="2">
        <v>2183630</v>
      </c>
      <c r="TC7" s="2">
        <v>2338746</v>
      </c>
      <c r="TD7" s="2">
        <v>1950187</v>
      </c>
      <c r="TE7" s="2">
        <v>1822426.5</v>
      </c>
      <c r="TF7" s="2">
        <v>1279918.3500000001</v>
      </c>
      <c r="TG7" s="2">
        <v>7989513</v>
      </c>
      <c r="TH7" s="2">
        <v>2829698</v>
      </c>
      <c r="TI7" s="2">
        <v>5403311</v>
      </c>
      <c r="TJ7" s="2">
        <v>6927413</v>
      </c>
      <c r="TK7" s="2">
        <v>2123977</v>
      </c>
      <c r="TL7" s="2">
        <v>1642666</v>
      </c>
      <c r="TM7" s="2">
        <v>2572020</v>
      </c>
      <c r="TN7" s="2">
        <v>885306</v>
      </c>
      <c r="TO7" s="2">
        <v>2819559</v>
      </c>
      <c r="TP7" s="2">
        <v>7363764.9100000001</v>
      </c>
      <c r="TQ7" s="2">
        <v>1065176</v>
      </c>
      <c r="TR7" s="2">
        <v>822610</v>
      </c>
      <c r="TS7" s="2">
        <v>1239994.5</v>
      </c>
      <c r="TT7" s="2">
        <v>1480082</v>
      </c>
      <c r="TU7" s="2">
        <v>233741</v>
      </c>
      <c r="TV7" s="2">
        <v>526230</v>
      </c>
      <c r="TW7" s="2">
        <v>695088</v>
      </c>
      <c r="TX7" s="2">
        <v>6703298</v>
      </c>
      <c r="TY7" s="2">
        <v>784241</v>
      </c>
      <c r="TZ7" s="2">
        <v>139809</v>
      </c>
      <c r="UA7" s="2">
        <v>252949</v>
      </c>
      <c r="UB7" s="2">
        <v>355944</v>
      </c>
      <c r="UC7" s="2">
        <v>36774725</v>
      </c>
      <c r="UD7" s="2">
        <v>875575.39</v>
      </c>
      <c r="UE7" s="2">
        <v>852218</v>
      </c>
      <c r="UF7" s="2">
        <v>3028733</v>
      </c>
      <c r="UG7" s="2">
        <v>1497644</v>
      </c>
      <c r="UH7" s="2">
        <v>1123118</v>
      </c>
      <c r="UI7" s="2">
        <v>1448752</v>
      </c>
      <c r="UJ7" s="2">
        <v>1309370</v>
      </c>
      <c r="UK7" s="2">
        <v>2026393</v>
      </c>
      <c r="UL7" s="2">
        <v>1773256.51</v>
      </c>
      <c r="UM7" s="2">
        <v>1637840</v>
      </c>
      <c r="UN7" s="2">
        <v>522356</v>
      </c>
      <c r="UO7" s="2">
        <v>528846</v>
      </c>
      <c r="UP7" s="2">
        <v>766508</v>
      </c>
      <c r="UQ7" s="2">
        <v>349850</v>
      </c>
      <c r="UR7" s="2">
        <v>666013</v>
      </c>
      <c r="US7" s="2">
        <v>348998</v>
      </c>
      <c r="UT7" s="2">
        <v>385493</v>
      </c>
      <c r="UU7" s="2">
        <v>879709</v>
      </c>
      <c r="UV7" s="2">
        <v>454277</v>
      </c>
      <c r="UW7" s="2">
        <v>502682</v>
      </c>
      <c r="UX7" s="2">
        <v>345023</v>
      </c>
      <c r="UY7" s="2">
        <v>308434</v>
      </c>
      <c r="UZ7" s="2">
        <v>60264202.93</v>
      </c>
      <c r="VA7" s="2">
        <v>1027376</v>
      </c>
      <c r="VB7" s="2">
        <v>2776506</v>
      </c>
      <c r="VC7" s="2">
        <v>806966</v>
      </c>
      <c r="VD7" s="2">
        <v>8413333.1999999993</v>
      </c>
      <c r="VE7" s="2">
        <v>1735848</v>
      </c>
      <c r="VF7" s="2">
        <v>1286631</v>
      </c>
      <c r="VG7" s="2">
        <v>337431</v>
      </c>
      <c r="VH7" s="2">
        <v>2380219</v>
      </c>
      <c r="VI7" s="2">
        <v>1292329.75</v>
      </c>
      <c r="VJ7" s="2">
        <v>881119.5</v>
      </c>
      <c r="VK7" s="2">
        <v>1083063</v>
      </c>
      <c r="VL7" s="2">
        <v>837238.5</v>
      </c>
      <c r="VM7" s="2">
        <v>532529</v>
      </c>
      <c r="VN7" s="2">
        <v>434468</v>
      </c>
      <c r="VO7" s="2">
        <v>169278</v>
      </c>
      <c r="VP7" s="2">
        <v>250558.8</v>
      </c>
      <c r="VQ7" s="2">
        <v>10124249.300000001</v>
      </c>
      <c r="VR7" s="2">
        <v>985996</v>
      </c>
      <c r="VS7" s="2">
        <v>1210838</v>
      </c>
      <c r="VT7" s="2">
        <v>444495</v>
      </c>
      <c r="VU7" s="2">
        <v>271046</v>
      </c>
      <c r="VV7" s="2">
        <v>404480</v>
      </c>
      <c r="VW7" s="2">
        <v>390258</v>
      </c>
      <c r="VX7" s="2">
        <v>5288378</v>
      </c>
      <c r="VY7" s="2">
        <v>414544</v>
      </c>
      <c r="VZ7" s="2">
        <v>1146329.5</v>
      </c>
      <c r="WA7" s="2">
        <v>1017870</v>
      </c>
      <c r="WB7" s="2">
        <v>325851</v>
      </c>
      <c r="WC7" s="2">
        <v>579270</v>
      </c>
      <c r="WD7" s="2">
        <v>162411</v>
      </c>
      <c r="WE7" s="2">
        <v>357583</v>
      </c>
      <c r="WF7" s="2">
        <v>2866693</v>
      </c>
      <c r="WG7" s="2">
        <v>25808846.550000001</v>
      </c>
      <c r="WH7" s="2">
        <v>236986.25</v>
      </c>
      <c r="WI7" s="2">
        <v>2026031.26</v>
      </c>
      <c r="WJ7" s="2">
        <v>3510269.5</v>
      </c>
      <c r="WK7" s="2">
        <v>2995045.76</v>
      </c>
      <c r="WL7" s="2">
        <v>456158</v>
      </c>
      <c r="WM7" s="2">
        <v>886498.05</v>
      </c>
      <c r="WN7" s="2">
        <v>871592</v>
      </c>
      <c r="WO7" s="2">
        <v>1275004</v>
      </c>
      <c r="WP7" s="2">
        <v>1480998.9</v>
      </c>
      <c r="WQ7" s="2">
        <v>186670.25</v>
      </c>
      <c r="WR7" s="2">
        <v>596003</v>
      </c>
      <c r="WS7" s="2">
        <v>652365.75</v>
      </c>
      <c r="WT7" s="2">
        <v>1024868.5</v>
      </c>
      <c r="WU7" s="2">
        <v>171958</v>
      </c>
      <c r="WV7" s="2">
        <v>824623.83</v>
      </c>
      <c r="WW7" s="2">
        <v>431281</v>
      </c>
      <c r="WX7" s="2">
        <v>295844</v>
      </c>
      <c r="WY7" s="2">
        <v>1180580</v>
      </c>
      <c r="WZ7" s="2">
        <v>641875.55000000005</v>
      </c>
      <c r="XA7" s="2">
        <v>151775.9</v>
      </c>
      <c r="XB7" s="2">
        <v>108488</v>
      </c>
      <c r="XC7" s="2">
        <v>4559597</v>
      </c>
      <c r="XD7" s="2">
        <v>487277</v>
      </c>
      <c r="XE7" s="2">
        <v>818751</v>
      </c>
      <c r="XF7" s="2">
        <v>956252</v>
      </c>
      <c r="XG7" s="2">
        <v>352031</v>
      </c>
      <c r="XH7" s="2">
        <v>971272</v>
      </c>
      <c r="XI7" s="2">
        <v>383812</v>
      </c>
      <c r="XJ7" s="2">
        <v>35850572.5</v>
      </c>
      <c r="XK7" s="2">
        <v>892792</v>
      </c>
      <c r="XL7" s="2">
        <v>975191</v>
      </c>
      <c r="XM7" s="2">
        <v>1045881</v>
      </c>
      <c r="XN7" s="2">
        <v>3041635</v>
      </c>
      <c r="XO7" s="2">
        <v>533720</v>
      </c>
      <c r="XP7" s="2">
        <v>891767</v>
      </c>
      <c r="XQ7" s="2">
        <v>902987</v>
      </c>
      <c r="XR7" s="2">
        <v>2133586</v>
      </c>
      <c r="XS7" s="2">
        <v>329367</v>
      </c>
      <c r="XT7" s="2">
        <v>1140302</v>
      </c>
      <c r="XU7" s="2">
        <v>7555160</v>
      </c>
      <c r="XV7" s="2">
        <v>1828034</v>
      </c>
      <c r="XW7" s="2">
        <v>230978</v>
      </c>
      <c r="XX7" s="2">
        <v>451017</v>
      </c>
      <c r="XY7" s="2">
        <v>758272</v>
      </c>
      <c r="XZ7" s="2">
        <v>77654</v>
      </c>
      <c r="YA7" s="2">
        <v>1423006</v>
      </c>
      <c r="YB7" s="2">
        <v>311043</v>
      </c>
      <c r="YC7" s="2">
        <v>4772124</v>
      </c>
      <c r="YD7" s="2">
        <v>4314213</v>
      </c>
      <c r="YE7" s="2">
        <v>328650</v>
      </c>
      <c r="YF7" s="2">
        <v>188751</v>
      </c>
      <c r="YG7" s="2">
        <v>307083</v>
      </c>
      <c r="YH7" s="2">
        <v>189714</v>
      </c>
      <c r="YI7" s="2">
        <v>168224</v>
      </c>
      <c r="YJ7" s="2">
        <v>9581823</v>
      </c>
      <c r="YK7" s="2">
        <v>666046</v>
      </c>
      <c r="YL7" s="2">
        <v>2471218.4900000002</v>
      </c>
      <c r="YM7" s="2">
        <v>1204181</v>
      </c>
      <c r="YN7" s="2">
        <v>698554</v>
      </c>
      <c r="YO7" s="2">
        <v>693923</v>
      </c>
      <c r="YP7" s="2">
        <v>1428107</v>
      </c>
      <c r="YQ7" s="2">
        <v>5435476</v>
      </c>
      <c r="YR7" s="2">
        <v>11544276.050000001</v>
      </c>
      <c r="YS7" s="2">
        <v>852442</v>
      </c>
      <c r="YT7" s="2">
        <v>2274956</v>
      </c>
      <c r="YU7" s="2">
        <v>621789</v>
      </c>
      <c r="YV7" s="2">
        <v>551827</v>
      </c>
      <c r="YW7" s="2">
        <v>4057233</v>
      </c>
      <c r="YX7" s="2">
        <v>965564</v>
      </c>
      <c r="YY7" s="2">
        <v>1293882</v>
      </c>
      <c r="YZ7" s="2">
        <v>528422</v>
      </c>
      <c r="ZA7" s="2">
        <v>1486643</v>
      </c>
      <c r="ZB7" s="2">
        <v>1036151</v>
      </c>
      <c r="ZC7" s="2">
        <v>22312968</v>
      </c>
      <c r="ZD7" s="2">
        <v>1067966</v>
      </c>
      <c r="ZE7" s="2">
        <v>2442296</v>
      </c>
      <c r="ZF7" s="2">
        <v>3442593</v>
      </c>
      <c r="ZG7" s="2">
        <v>499241</v>
      </c>
      <c r="ZH7" s="2">
        <v>2005016</v>
      </c>
      <c r="ZI7" s="2">
        <v>2584885</v>
      </c>
      <c r="ZJ7" s="2">
        <v>8355836</v>
      </c>
      <c r="ZK7" s="2">
        <v>8231772.5</v>
      </c>
      <c r="ZL7" s="2">
        <v>1964792</v>
      </c>
      <c r="ZM7" s="2">
        <v>1797687</v>
      </c>
      <c r="ZN7" s="2">
        <v>3030411</v>
      </c>
      <c r="ZO7" s="2">
        <v>1465468.5</v>
      </c>
      <c r="ZP7" s="2">
        <v>6494659.04</v>
      </c>
      <c r="ZQ7" s="2">
        <v>1215406</v>
      </c>
      <c r="ZR7" s="2">
        <v>1712380</v>
      </c>
      <c r="ZS7" s="2">
        <v>940553</v>
      </c>
      <c r="ZT7" s="2">
        <v>394452</v>
      </c>
      <c r="ZU7" s="2">
        <v>692621</v>
      </c>
      <c r="ZV7" s="2">
        <v>6253611</v>
      </c>
      <c r="ZW7" s="2">
        <v>3889003</v>
      </c>
      <c r="ZX7" s="2">
        <v>583626</v>
      </c>
      <c r="ZY7" s="2">
        <v>702691</v>
      </c>
      <c r="ZZ7" s="2">
        <v>1551159</v>
      </c>
      <c r="AAA7" s="2">
        <v>434720</v>
      </c>
      <c r="AAB7" s="2">
        <v>518011</v>
      </c>
      <c r="AAC7" s="2">
        <v>356971</v>
      </c>
      <c r="AAD7" s="2">
        <v>1140965</v>
      </c>
      <c r="AAE7" s="2">
        <v>37665479.5</v>
      </c>
      <c r="AAF7" s="2">
        <v>29010315.449999999</v>
      </c>
      <c r="AAG7" s="2">
        <v>7992270.5</v>
      </c>
      <c r="AAH7" s="2">
        <v>5920170</v>
      </c>
      <c r="AAI7" s="2">
        <v>369978</v>
      </c>
      <c r="AAJ7" s="2">
        <v>512886</v>
      </c>
      <c r="AAK7" s="2">
        <v>972514</v>
      </c>
      <c r="AAL7" s="2">
        <v>211453</v>
      </c>
      <c r="AAM7" s="2">
        <v>71179206.159999996</v>
      </c>
      <c r="AAN7" s="2">
        <v>10265656</v>
      </c>
      <c r="AAO7" s="2">
        <v>6739302</v>
      </c>
      <c r="AAP7" s="2">
        <v>1011147</v>
      </c>
      <c r="AAQ7" s="2">
        <v>2265342</v>
      </c>
      <c r="AAR7" s="2">
        <v>1177302</v>
      </c>
      <c r="AAS7" s="2">
        <v>1932757</v>
      </c>
      <c r="AAT7" s="2">
        <v>1073094</v>
      </c>
      <c r="AAU7" s="2">
        <v>768563</v>
      </c>
      <c r="AAV7" s="2">
        <v>2079781</v>
      </c>
      <c r="AAW7" s="2">
        <v>1819619.37</v>
      </c>
      <c r="AAX7" s="2">
        <v>863007</v>
      </c>
      <c r="AAY7" s="2">
        <v>1891863</v>
      </c>
      <c r="AAZ7" s="2">
        <v>2128044</v>
      </c>
      <c r="ABA7" s="2">
        <v>2712067</v>
      </c>
      <c r="ABB7" s="2">
        <v>941811</v>
      </c>
      <c r="ABC7" s="2">
        <v>2047624</v>
      </c>
      <c r="ABD7" s="2">
        <v>1302912</v>
      </c>
      <c r="ABE7" s="2">
        <v>2926610</v>
      </c>
      <c r="ABF7" s="2">
        <v>437002.25</v>
      </c>
      <c r="ABG7" s="2">
        <v>86900</v>
      </c>
      <c r="ABH7" s="2">
        <v>20153120</v>
      </c>
      <c r="ABI7" s="2">
        <v>1550465</v>
      </c>
      <c r="ABJ7" s="2">
        <v>1432586.88</v>
      </c>
      <c r="ABK7" s="2">
        <v>648251</v>
      </c>
      <c r="ABL7" s="2">
        <v>449547</v>
      </c>
      <c r="ABM7" s="2">
        <v>3803304.5</v>
      </c>
      <c r="ABN7" s="2">
        <v>731976</v>
      </c>
      <c r="ABO7" s="2">
        <v>822471</v>
      </c>
      <c r="ABP7" s="2">
        <v>915787</v>
      </c>
      <c r="ABQ7" s="2">
        <v>265033</v>
      </c>
      <c r="ABR7" s="2">
        <v>5609464.9299999997</v>
      </c>
      <c r="ABS7" s="2">
        <v>3756537</v>
      </c>
      <c r="ABT7" s="2">
        <v>667956</v>
      </c>
      <c r="ABU7" s="2">
        <v>431299</v>
      </c>
      <c r="ABV7" s="2">
        <v>666049</v>
      </c>
      <c r="ABW7" s="2">
        <v>1368971</v>
      </c>
      <c r="ABX7" s="2">
        <v>543571</v>
      </c>
      <c r="ABY7" s="2">
        <v>294517</v>
      </c>
      <c r="ABZ7" s="2">
        <v>403728</v>
      </c>
      <c r="ACA7" s="2">
        <v>410155</v>
      </c>
      <c r="ACB7" s="2">
        <v>283990</v>
      </c>
      <c r="ACC7" s="2">
        <v>200736</v>
      </c>
      <c r="ACD7" s="2">
        <v>162180</v>
      </c>
      <c r="ACE7" s="2">
        <v>6892085.2199999997</v>
      </c>
      <c r="ACF7" s="2">
        <v>1866771</v>
      </c>
      <c r="ACG7" s="2">
        <v>492898.5</v>
      </c>
      <c r="ACH7" s="2">
        <v>379237</v>
      </c>
      <c r="ACI7" s="2">
        <v>372222</v>
      </c>
      <c r="ACJ7" s="2">
        <v>282281</v>
      </c>
      <c r="ACK7" s="2">
        <v>199309.16</v>
      </c>
      <c r="ACL7" s="2">
        <v>604902</v>
      </c>
      <c r="ACM7" s="2">
        <v>440302</v>
      </c>
      <c r="ACN7" s="2">
        <v>261866</v>
      </c>
      <c r="ACO7" s="2">
        <v>1194971.44</v>
      </c>
      <c r="ACP7" s="2">
        <v>195357</v>
      </c>
      <c r="ACQ7" s="2">
        <v>9183998</v>
      </c>
      <c r="ACR7" s="2">
        <v>708106</v>
      </c>
      <c r="ACS7" s="2">
        <v>764210.5</v>
      </c>
      <c r="ACT7" s="2">
        <v>629688</v>
      </c>
      <c r="ACU7" s="2">
        <v>3158757.13</v>
      </c>
      <c r="ACV7" s="2">
        <v>617891</v>
      </c>
      <c r="ACW7" s="2">
        <v>462396</v>
      </c>
      <c r="ACX7" s="2">
        <v>408792</v>
      </c>
      <c r="ACY7" s="2">
        <v>448200</v>
      </c>
      <c r="ACZ7" s="2">
        <v>834681.5</v>
      </c>
      <c r="ADA7" s="2">
        <v>381870</v>
      </c>
      <c r="ADB7" s="2">
        <v>15132219</v>
      </c>
      <c r="ADC7" s="2">
        <v>3445162</v>
      </c>
      <c r="ADD7" s="2">
        <v>462680</v>
      </c>
      <c r="ADE7" s="2">
        <v>322896</v>
      </c>
      <c r="ADF7" s="2">
        <v>669766</v>
      </c>
      <c r="ADG7" s="2">
        <v>1132232.8999999999</v>
      </c>
      <c r="ADH7" s="2">
        <v>108795</v>
      </c>
      <c r="ADI7" s="2">
        <v>202241</v>
      </c>
      <c r="ADJ7" s="2">
        <v>49352733.060000002</v>
      </c>
      <c r="ADK7" s="2">
        <v>17078022.850000001</v>
      </c>
      <c r="ADL7" s="2">
        <v>1210192.97</v>
      </c>
      <c r="ADM7" s="2">
        <v>1628177</v>
      </c>
      <c r="ADN7" s="2">
        <v>2173203</v>
      </c>
      <c r="ADO7" s="2">
        <v>2641362.88</v>
      </c>
      <c r="ADP7" s="2">
        <v>729926</v>
      </c>
      <c r="ADQ7" s="2">
        <v>1717733</v>
      </c>
      <c r="ADR7" s="2">
        <v>318001</v>
      </c>
      <c r="ADS7" s="2">
        <v>1609940</v>
      </c>
      <c r="ADT7" s="2">
        <v>1973703</v>
      </c>
      <c r="ADU7" s="2">
        <v>1361658</v>
      </c>
      <c r="ADV7" s="2">
        <v>1122983</v>
      </c>
      <c r="ADW7" s="2">
        <v>876750</v>
      </c>
      <c r="ADX7" s="2">
        <v>988519</v>
      </c>
      <c r="ADY7" s="2">
        <v>1007566</v>
      </c>
      <c r="ADZ7" s="2">
        <v>843739</v>
      </c>
      <c r="AEA7" s="2">
        <v>5502268.1399999997</v>
      </c>
      <c r="AEB7" s="2">
        <v>369306</v>
      </c>
      <c r="AEC7" s="2">
        <v>646314</v>
      </c>
      <c r="AED7" s="2">
        <v>725900</v>
      </c>
      <c r="AEE7" s="2">
        <v>1329391</v>
      </c>
      <c r="AEF7" s="2">
        <v>342005</v>
      </c>
      <c r="AEG7" s="2">
        <v>266834</v>
      </c>
      <c r="AEH7" s="2">
        <v>2977026256.9500008</v>
      </c>
    </row>
    <row r="8" spans="1:814" ht="21">
      <c r="A8" s="11" t="s">
        <v>2382</v>
      </c>
      <c r="B8" s="1" t="s">
        <v>2387</v>
      </c>
      <c r="C8" s="1" t="s">
        <v>2388</v>
      </c>
      <c r="D8" s="2">
        <v>100413825.20999999</v>
      </c>
      <c r="E8" s="2">
        <v>2669350</v>
      </c>
      <c r="F8" s="2">
        <v>9446269.4000000004</v>
      </c>
      <c r="G8" s="2">
        <v>1407047.64</v>
      </c>
      <c r="H8" s="2">
        <v>8357559.0899999999</v>
      </c>
      <c r="I8" s="2">
        <v>2318233.5</v>
      </c>
      <c r="J8" s="2">
        <v>3214262</v>
      </c>
      <c r="K8" s="2">
        <v>1437849</v>
      </c>
      <c r="L8" s="2">
        <v>2289635</v>
      </c>
      <c r="M8" s="2">
        <v>2091524</v>
      </c>
      <c r="N8" s="2">
        <v>1065745</v>
      </c>
      <c r="O8" s="2">
        <v>1814562.25</v>
      </c>
      <c r="P8" s="2">
        <v>137219</v>
      </c>
      <c r="Q8" s="2">
        <v>1777140.5</v>
      </c>
      <c r="R8" s="2">
        <v>1254633.5</v>
      </c>
      <c r="S8" s="2">
        <v>5565936</v>
      </c>
      <c r="T8" s="2">
        <v>3218448</v>
      </c>
      <c r="U8" s="2">
        <v>170933.5</v>
      </c>
      <c r="V8" s="2">
        <v>111377588.3</v>
      </c>
      <c r="W8" s="2">
        <v>12884386</v>
      </c>
      <c r="X8" s="2">
        <v>1326518</v>
      </c>
      <c r="Y8" s="2">
        <v>1462508</v>
      </c>
      <c r="Z8" s="2">
        <v>1693854.85</v>
      </c>
      <c r="AA8" s="2">
        <v>1977326.35</v>
      </c>
      <c r="AB8" s="2">
        <v>734952.95</v>
      </c>
      <c r="AC8" s="2">
        <v>7881838.4500000002</v>
      </c>
      <c r="AD8" s="2">
        <v>2048346.25</v>
      </c>
      <c r="AE8" s="2">
        <v>2137004.7799999998</v>
      </c>
      <c r="AF8" s="2">
        <v>20212410</v>
      </c>
      <c r="AG8" s="2">
        <v>1557428.01</v>
      </c>
      <c r="AH8" s="2">
        <v>2757107</v>
      </c>
      <c r="AI8" s="2">
        <v>2907232.1</v>
      </c>
      <c r="AJ8" s="2">
        <v>1476731.5</v>
      </c>
      <c r="AK8" s="2">
        <v>764544.77</v>
      </c>
      <c r="AL8" s="2">
        <v>594355.86</v>
      </c>
      <c r="AM8" s="2">
        <v>4795234.8099999996</v>
      </c>
      <c r="AN8" s="2">
        <v>266235.39</v>
      </c>
      <c r="AO8" s="2">
        <v>784343</v>
      </c>
      <c r="AP8" s="2">
        <v>547962.27</v>
      </c>
      <c r="AQ8" s="2">
        <v>603846</v>
      </c>
      <c r="AR8" s="2">
        <v>275275.21999999997</v>
      </c>
      <c r="AS8" s="2">
        <v>183385.97</v>
      </c>
      <c r="AT8" s="2">
        <v>43777822.75</v>
      </c>
      <c r="AU8" s="2">
        <v>794713.82</v>
      </c>
      <c r="AV8" s="2">
        <v>738302.75</v>
      </c>
      <c r="AW8" s="2">
        <v>1669521</v>
      </c>
      <c r="AX8" s="2">
        <v>4607199.95</v>
      </c>
      <c r="AY8" s="2">
        <v>2584981.15</v>
      </c>
      <c r="AZ8" s="2">
        <v>1221384.3799999999</v>
      </c>
      <c r="BA8" s="2">
        <v>2087098.55</v>
      </c>
      <c r="BB8" s="2">
        <v>647889</v>
      </c>
      <c r="BC8" s="2">
        <v>769461</v>
      </c>
      <c r="BD8" s="2">
        <v>374358</v>
      </c>
      <c r="BE8" s="2">
        <v>367804.05</v>
      </c>
      <c r="BF8" s="2">
        <v>12190981</v>
      </c>
      <c r="BG8" s="2"/>
      <c r="BH8" s="2">
        <v>557766</v>
      </c>
      <c r="BI8" s="2">
        <v>77545849</v>
      </c>
      <c r="BJ8" s="2">
        <v>24514049</v>
      </c>
      <c r="BK8" s="2">
        <v>2566610.73</v>
      </c>
      <c r="BL8" s="2">
        <v>1664017.24</v>
      </c>
      <c r="BM8" s="2">
        <v>3084431.55</v>
      </c>
      <c r="BN8" s="2">
        <v>1906069</v>
      </c>
      <c r="BO8" s="2">
        <v>2255094</v>
      </c>
      <c r="BP8" s="2">
        <v>64087723</v>
      </c>
      <c r="BQ8" s="2">
        <v>5797604.25</v>
      </c>
      <c r="BR8" s="2">
        <v>1921669</v>
      </c>
      <c r="BS8" s="2">
        <v>4389162.9000000004</v>
      </c>
      <c r="BT8" s="2">
        <v>2155453.7000000002</v>
      </c>
      <c r="BU8" s="2">
        <v>1409916.8</v>
      </c>
      <c r="BV8" s="2">
        <v>1976861.25</v>
      </c>
      <c r="BW8" s="2">
        <v>2947358.05</v>
      </c>
      <c r="BX8" s="2">
        <v>13463521.57</v>
      </c>
      <c r="BY8" s="2">
        <v>961676.75</v>
      </c>
      <c r="BZ8" s="2">
        <v>2293648.61</v>
      </c>
      <c r="CA8" s="2">
        <v>5138140</v>
      </c>
      <c r="CB8" s="2">
        <v>774086.97</v>
      </c>
      <c r="CC8" s="2">
        <v>400198</v>
      </c>
      <c r="CD8" s="2">
        <v>325631</v>
      </c>
      <c r="CE8" s="2">
        <v>95184911.5</v>
      </c>
      <c r="CF8" s="2">
        <v>1183902</v>
      </c>
      <c r="CG8" s="2">
        <v>4244629.8099999996</v>
      </c>
      <c r="CH8" s="2">
        <v>1037063</v>
      </c>
      <c r="CI8" s="2">
        <v>2570489</v>
      </c>
      <c r="CJ8" s="2">
        <v>1498935.75</v>
      </c>
      <c r="CK8" s="2">
        <v>3635650</v>
      </c>
      <c r="CL8" s="2">
        <v>1048632</v>
      </c>
      <c r="CM8" s="2">
        <v>1113800</v>
      </c>
      <c r="CN8" s="2">
        <v>794481</v>
      </c>
      <c r="CO8" s="2">
        <v>4323712</v>
      </c>
      <c r="CP8" s="2">
        <v>987150.59</v>
      </c>
      <c r="CQ8" s="2">
        <v>42457609.75</v>
      </c>
      <c r="CR8" s="2">
        <v>791777</v>
      </c>
      <c r="CS8" s="2">
        <v>1723767.28</v>
      </c>
      <c r="CT8" s="2">
        <v>3683811.4</v>
      </c>
      <c r="CU8" s="2">
        <v>647444.47999999998</v>
      </c>
      <c r="CV8" s="2">
        <v>4644489</v>
      </c>
      <c r="CW8" s="2">
        <v>1124712.2</v>
      </c>
      <c r="CX8" s="2">
        <v>589411</v>
      </c>
      <c r="CY8" s="2">
        <v>42407109.020000003</v>
      </c>
      <c r="CZ8" s="2">
        <v>38870661.32</v>
      </c>
      <c r="DA8" s="2">
        <v>3578197.01</v>
      </c>
      <c r="DB8" s="2">
        <v>2020147.42</v>
      </c>
      <c r="DC8" s="2">
        <v>3715878.25</v>
      </c>
      <c r="DD8" s="2">
        <v>1191786.52</v>
      </c>
      <c r="DE8" s="2">
        <v>995310.61</v>
      </c>
      <c r="DF8" s="2">
        <v>2514117</v>
      </c>
      <c r="DG8" s="2">
        <v>326231</v>
      </c>
      <c r="DH8" s="2">
        <v>112252930</v>
      </c>
      <c r="DI8" s="2">
        <v>2070045</v>
      </c>
      <c r="DJ8" s="2">
        <v>2399519.25</v>
      </c>
      <c r="DK8" s="2">
        <v>8301032.5999999996</v>
      </c>
      <c r="DL8" s="2">
        <v>3817013</v>
      </c>
      <c r="DM8" s="2">
        <v>4027374</v>
      </c>
      <c r="DN8" s="2">
        <v>5635338.9500000002</v>
      </c>
      <c r="DO8" s="2">
        <v>954199</v>
      </c>
      <c r="DP8" s="2">
        <v>4105052</v>
      </c>
      <c r="DQ8" s="2">
        <v>34760454</v>
      </c>
      <c r="DR8" s="2">
        <v>1725728</v>
      </c>
      <c r="DS8" s="2">
        <v>10789173.25</v>
      </c>
      <c r="DT8" s="2">
        <v>6026332.7000000002</v>
      </c>
      <c r="DU8" s="2">
        <v>1642676.95</v>
      </c>
      <c r="DV8" s="2">
        <v>5478563.5999999996</v>
      </c>
      <c r="DW8" s="2">
        <v>1950791.25</v>
      </c>
      <c r="DX8" s="2">
        <v>291094.25</v>
      </c>
      <c r="DY8" s="2">
        <v>1159597</v>
      </c>
      <c r="DZ8" s="2">
        <v>1111520</v>
      </c>
      <c r="EA8" s="2">
        <v>5161234.75</v>
      </c>
      <c r="EB8" s="2">
        <v>26670096</v>
      </c>
      <c r="EC8" s="2">
        <v>20743934</v>
      </c>
      <c r="ED8" s="2">
        <v>1853366</v>
      </c>
      <c r="EE8" s="2">
        <v>29081936</v>
      </c>
      <c r="EF8" s="2">
        <v>7616453</v>
      </c>
      <c r="EG8" s="2">
        <v>6911474</v>
      </c>
      <c r="EH8" s="2">
        <v>4077844.37</v>
      </c>
      <c r="EI8" s="2">
        <v>130072478.81</v>
      </c>
      <c r="EJ8" s="2">
        <v>7241947.2000000002</v>
      </c>
      <c r="EK8" s="2">
        <v>8756817</v>
      </c>
      <c r="EL8" s="2">
        <v>2387384.5</v>
      </c>
      <c r="EM8" s="2">
        <v>3569997</v>
      </c>
      <c r="EN8" s="2">
        <v>15084236</v>
      </c>
      <c r="EO8" s="2"/>
      <c r="EP8" s="2">
        <v>21167214</v>
      </c>
      <c r="EQ8" s="2">
        <v>1099360.25</v>
      </c>
      <c r="ER8" s="2">
        <v>1452504</v>
      </c>
      <c r="ES8" s="2">
        <v>1028101.9</v>
      </c>
      <c r="ET8" s="2">
        <v>1533221.5</v>
      </c>
      <c r="EU8" s="2">
        <v>1391127.5</v>
      </c>
      <c r="EV8" s="2">
        <v>1766730.75</v>
      </c>
      <c r="EW8" s="2">
        <v>446126</v>
      </c>
      <c r="EX8" s="2">
        <v>59494255.420000002</v>
      </c>
      <c r="EY8" s="2">
        <v>12636790</v>
      </c>
      <c r="EZ8" s="2">
        <v>2520993</v>
      </c>
      <c r="FA8" s="2">
        <v>1301032</v>
      </c>
      <c r="FB8" s="2">
        <v>1873989</v>
      </c>
      <c r="FC8" s="2">
        <v>2522100.9</v>
      </c>
      <c r="FD8" s="2">
        <v>2230971</v>
      </c>
      <c r="FE8" s="2">
        <v>1801268</v>
      </c>
      <c r="FF8" s="2">
        <v>2413442.0499999998</v>
      </c>
      <c r="FG8" s="2">
        <v>3765488</v>
      </c>
      <c r="FH8" s="2">
        <v>3303339.15</v>
      </c>
      <c r="FI8" s="2">
        <v>2247283</v>
      </c>
      <c r="FJ8" s="2">
        <v>1158854</v>
      </c>
      <c r="FK8" s="2">
        <v>2089484</v>
      </c>
      <c r="FL8" s="2">
        <v>1525357</v>
      </c>
      <c r="FM8" s="2">
        <v>603455.25</v>
      </c>
      <c r="FN8" s="2">
        <v>1284757.25</v>
      </c>
      <c r="FO8" s="2">
        <v>1839303</v>
      </c>
      <c r="FP8" s="2">
        <v>72882530</v>
      </c>
      <c r="FQ8" s="2">
        <v>28591506</v>
      </c>
      <c r="FR8" s="2">
        <v>1664148</v>
      </c>
      <c r="FS8" s="2">
        <v>3765904</v>
      </c>
      <c r="FT8" s="2">
        <v>5379977.46</v>
      </c>
      <c r="FU8" s="2">
        <v>4353420.25</v>
      </c>
      <c r="FV8" s="2">
        <v>1321549</v>
      </c>
      <c r="FW8" s="2">
        <v>819543.82</v>
      </c>
      <c r="FX8" s="2">
        <v>507584</v>
      </c>
      <c r="FY8" s="2">
        <v>1252058</v>
      </c>
      <c r="FZ8" s="2">
        <v>1491291</v>
      </c>
      <c r="GA8" s="2">
        <v>96941812</v>
      </c>
      <c r="GB8" s="2">
        <v>24250015</v>
      </c>
      <c r="GC8" s="2">
        <v>3014811.55</v>
      </c>
      <c r="GD8" s="2">
        <v>4619240.5</v>
      </c>
      <c r="GE8" s="2">
        <v>870456</v>
      </c>
      <c r="GF8" s="2">
        <v>1334871</v>
      </c>
      <c r="GG8" s="2">
        <v>2481848.7799999998</v>
      </c>
      <c r="GH8" s="2">
        <v>612494.56000000006</v>
      </c>
      <c r="GI8" s="2">
        <v>2154058.65</v>
      </c>
      <c r="GJ8" s="2">
        <v>4799532</v>
      </c>
      <c r="GK8" s="2">
        <v>1854733</v>
      </c>
      <c r="GL8" s="2">
        <v>1113379.8</v>
      </c>
      <c r="GM8" s="2">
        <v>40806649</v>
      </c>
      <c r="GN8" s="2">
        <v>12836173.65</v>
      </c>
      <c r="GO8" s="2">
        <v>1827548</v>
      </c>
      <c r="GP8" s="2">
        <v>1031124</v>
      </c>
      <c r="GQ8" s="2">
        <v>1011401.5</v>
      </c>
      <c r="GR8" s="2">
        <v>1454324.97</v>
      </c>
      <c r="GS8" s="2">
        <v>34223189</v>
      </c>
      <c r="GT8" s="2">
        <v>1582516</v>
      </c>
      <c r="GU8" s="2">
        <v>3551605.9</v>
      </c>
      <c r="GV8" s="2">
        <v>4025473.29</v>
      </c>
      <c r="GW8" s="2">
        <v>1656251</v>
      </c>
      <c r="GX8" s="2">
        <v>6040598.5999999996</v>
      </c>
      <c r="GY8" s="2">
        <v>1335198.1200000001</v>
      </c>
      <c r="GZ8" s="2">
        <v>99563541</v>
      </c>
      <c r="HA8" s="2">
        <v>8317672.2999999998</v>
      </c>
      <c r="HB8" s="2">
        <v>1195273.25</v>
      </c>
      <c r="HC8" s="2">
        <v>448034</v>
      </c>
      <c r="HD8" s="2">
        <v>2519002.75</v>
      </c>
      <c r="HE8" s="2">
        <v>440153.03</v>
      </c>
      <c r="HF8" s="2">
        <v>14423957.5</v>
      </c>
      <c r="HG8" s="2">
        <v>2070440.75</v>
      </c>
      <c r="HH8" s="2">
        <v>964384.82</v>
      </c>
      <c r="HI8" s="2">
        <v>4902221</v>
      </c>
      <c r="HJ8" s="2">
        <v>1043297.18</v>
      </c>
      <c r="HK8" s="2">
        <v>1986709.6</v>
      </c>
      <c r="HL8" s="2">
        <v>541849.30000000005</v>
      </c>
      <c r="HM8" s="2">
        <v>259992</v>
      </c>
      <c r="HN8" s="2">
        <v>662367</v>
      </c>
      <c r="HO8" s="2">
        <v>82757194</v>
      </c>
      <c r="HP8" s="2">
        <v>5326289</v>
      </c>
      <c r="HQ8" s="2">
        <v>2863259</v>
      </c>
      <c r="HR8" s="2">
        <v>4057912.75</v>
      </c>
      <c r="HS8" s="2">
        <v>12499741</v>
      </c>
      <c r="HT8" s="2">
        <v>2238891</v>
      </c>
      <c r="HU8" s="2">
        <v>9967294.5</v>
      </c>
      <c r="HV8" s="2">
        <v>2509062.83</v>
      </c>
      <c r="HW8" s="2">
        <v>2511690.2200000002</v>
      </c>
      <c r="HX8" s="2">
        <v>20672179.780000001</v>
      </c>
      <c r="HY8" s="2">
        <v>2688961.5</v>
      </c>
      <c r="HZ8" s="2">
        <v>2865536</v>
      </c>
      <c r="IA8" s="2">
        <v>3380054.77</v>
      </c>
      <c r="IB8" s="2">
        <v>1657394</v>
      </c>
      <c r="IC8" s="2">
        <v>3662492.65</v>
      </c>
      <c r="ID8" s="2">
        <v>33783001.240000002</v>
      </c>
      <c r="IE8" s="2">
        <v>3466868.5</v>
      </c>
      <c r="IF8" s="2">
        <v>53281248</v>
      </c>
      <c r="IG8" s="2">
        <v>2498880.2999999998</v>
      </c>
      <c r="IH8" s="2">
        <v>2579582</v>
      </c>
      <c r="II8" s="2">
        <v>2795414.77</v>
      </c>
      <c r="IJ8" s="2">
        <v>8474609.5500000007</v>
      </c>
      <c r="IK8" s="2">
        <v>9166819</v>
      </c>
      <c r="IL8" s="2">
        <v>1790984</v>
      </c>
      <c r="IM8" s="2">
        <v>1467216.6</v>
      </c>
      <c r="IN8" s="2">
        <v>229566578</v>
      </c>
      <c r="IO8" s="2">
        <v>12288537</v>
      </c>
      <c r="IP8" s="2">
        <v>20408777</v>
      </c>
      <c r="IQ8" s="2">
        <v>25469468.199999999</v>
      </c>
      <c r="IR8" s="2">
        <v>2720849</v>
      </c>
      <c r="IS8" s="2">
        <v>1208249.56</v>
      </c>
      <c r="IT8" s="2">
        <v>1318606.25</v>
      </c>
      <c r="IU8" s="2">
        <v>2292622.04</v>
      </c>
      <c r="IV8" s="2">
        <v>4868156</v>
      </c>
      <c r="IW8" s="2">
        <v>2217088.9900000002</v>
      </c>
      <c r="IX8" s="2">
        <v>159730.25</v>
      </c>
      <c r="IY8" s="2">
        <v>30045936.100000001</v>
      </c>
      <c r="IZ8" s="2">
        <v>5194213</v>
      </c>
      <c r="JA8" s="2">
        <v>2805626</v>
      </c>
      <c r="JB8" s="2">
        <v>43577907</v>
      </c>
      <c r="JC8" s="2">
        <v>19814585.5</v>
      </c>
      <c r="JD8" s="2">
        <v>84839323.430000007</v>
      </c>
      <c r="JE8" s="2">
        <v>23205754.66</v>
      </c>
      <c r="JF8" s="2">
        <v>5441055.5999999996</v>
      </c>
      <c r="JG8" s="2">
        <v>5595028.5</v>
      </c>
      <c r="JH8" s="2">
        <v>10823086</v>
      </c>
      <c r="JI8" s="2">
        <v>7398004</v>
      </c>
      <c r="JJ8" s="2">
        <v>3703665.6</v>
      </c>
      <c r="JK8" s="2">
        <v>17034944</v>
      </c>
      <c r="JL8" s="2">
        <v>14141015</v>
      </c>
      <c r="JM8" s="2">
        <v>2457112.75</v>
      </c>
      <c r="JN8" s="2">
        <v>87129178.870000005</v>
      </c>
      <c r="JO8" s="2">
        <v>2678939.8199999998</v>
      </c>
      <c r="JP8" s="2">
        <v>1759584</v>
      </c>
      <c r="JQ8" s="2">
        <v>769403</v>
      </c>
      <c r="JR8" s="2">
        <v>996463</v>
      </c>
      <c r="JS8" s="2">
        <v>1829959</v>
      </c>
      <c r="JT8" s="2">
        <v>2334558</v>
      </c>
      <c r="JU8" s="2">
        <v>2683164</v>
      </c>
      <c r="JV8" s="2">
        <v>2017415</v>
      </c>
      <c r="JW8" s="2">
        <v>586802</v>
      </c>
      <c r="JX8" s="2">
        <v>1631873</v>
      </c>
      <c r="JY8" s="2">
        <v>1201535.75</v>
      </c>
      <c r="JZ8" s="2">
        <v>47538671</v>
      </c>
      <c r="KA8" s="2">
        <v>648034</v>
      </c>
      <c r="KB8" s="2">
        <v>3254924</v>
      </c>
      <c r="KC8" s="2">
        <v>1736578</v>
      </c>
      <c r="KD8" s="2">
        <v>2664180.5</v>
      </c>
      <c r="KE8" s="2">
        <v>4151036</v>
      </c>
      <c r="KF8" s="2">
        <v>5533274.0599999996</v>
      </c>
      <c r="KG8" s="2">
        <v>1739478.75</v>
      </c>
      <c r="KH8" s="2">
        <v>1468175</v>
      </c>
      <c r="KI8" s="2">
        <v>525704</v>
      </c>
      <c r="KJ8" s="2">
        <v>109343470</v>
      </c>
      <c r="KK8" s="2">
        <v>2102065</v>
      </c>
      <c r="KL8" s="2">
        <v>435791</v>
      </c>
      <c r="KM8" s="2">
        <v>2650337.1</v>
      </c>
      <c r="KN8" s="2">
        <v>958661</v>
      </c>
      <c r="KO8" s="2">
        <v>3648356</v>
      </c>
      <c r="KP8" s="2">
        <v>8030296.5</v>
      </c>
      <c r="KQ8" s="2">
        <v>3297378</v>
      </c>
      <c r="KR8" s="2">
        <v>412880</v>
      </c>
      <c r="KS8" s="2">
        <v>2085919.2</v>
      </c>
      <c r="KT8" s="2">
        <v>887790</v>
      </c>
      <c r="KU8" s="2">
        <v>808005.5</v>
      </c>
      <c r="KV8" s="2">
        <v>20411152.25</v>
      </c>
      <c r="KW8" s="2">
        <v>3712043</v>
      </c>
      <c r="KX8" s="2">
        <v>1408409.5</v>
      </c>
      <c r="KY8" s="2">
        <v>1807380.5</v>
      </c>
      <c r="KZ8" s="2">
        <v>4649869</v>
      </c>
      <c r="LA8" s="2">
        <v>101926.25</v>
      </c>
      <c r="LB8" s="2">
        <v>270602</v>
      </c>
      <c r="LC8" s="2">
        <v>48761250.030000001</v>
      </c>
      <c r="LD8" s="2">
        <v>7822353</v>
      </c>
      <c r="LE8" s="2">
        <v>1023651</v>
      </c>
      <c r="LF8" s="2">
        <v>1118882</v>
      </c>
      <c r="LG8" s="2">
        <v>1570848</v>
      </c>
      <c r="LH8" s="2">
        <v>1290331</v>
      </c>
      <c r="LI8" s="2">
        <v>1010093.25</v>
      </c>
      <c r="LJ8" s="2">
        <v>66027951.299999997</v>
      </c>
      <c r="LK8" s="2">
        <v>1177467</v>
      </c>
      <c r="LL8" s="2">
        <v>741044</v>
      </c>
      <c r="LM8" s="2">
        <v>6062775.4900000002</v>
      </c>
      <c r="LN8" s="2">
        <v>4777442</v>
      </c>
      <c r="LO8" s="2">
        <v>2213378</v>
      </c>
      <c r="LP8" s="2">
        <v>816051.05</v>
      </c>
      <c r="LQ8" s="2">
        <v>315473</v>
      </c>
      <c r="LR8" s="2">
        <v>225256.45</v>
      </c>
      <c r="LS8" s="2">
        <v>40098052.560000002</v>
      </c>
      <c r="LT8" s="2">
        <v>5571013.2000000002</v>
      </c>
      <c r="LU8" s="2">
        <v>8797566.4299999997</v>
      </c>
      <c r="LV8" s="2">
        <v>1559896</v>
      </c>
      <c r="LW8" s="2">
        <v>1313919</v>
      </c>
      <c r="LX8" s="2">
        <v>45937</v>
      </c>
      <c r="LY8" s="2">
        <v>25492893.5</v>
      </c>
      <c r="LZ8" s="2">
        <v>1044979</v>
      </c>
      <c r="MA8" s="2">
        <v>1177850</v>
      </c>
      <c r="MB8" s="2">
        <v>1002019</v>
      </c>
      <c r="MC8" s="2">
        <v>3268102</v>
      </c>
      <c r="MD8" s="2">
        <v>7998423.8600000003</v>
      </c>
      <c r="ME8" s="2">
        <v>859014.86</v>
      </c>
      <c r="MF8" s="2"/>
      <c r="MG8" s="2"/>
      <c r="MH8" s="2">
        <v>9705781</v>
      </c>
      <c r="MI8" s="2">
        <v>1429017.5</v>
      </c>
      <c r="MJ8" s="2">
        <v>15814258</v>
      </c>
      <c r="MK8" s="2">
        <v>1491696</v>
      </c>
      <c r="ML8" s="2">
        <v>8162827</v>
      </c>
      <c r="MM8" s="2">
        <v>6432148.25</v>
      </c>
      <c r="MN8" s="2">
        <v>1089236.5</v>
      </c>
      <c r="MO8" s="2">
        <v>1502214</v>
      </c>
      <c r="MP8" s="2">
        <v>1989143</v>
      </c>
      <c r="MQ8" s="2">
        <v>1002199.57</v>
      </c>
      <c r="MR8" s="2">
        <v>3850479</v>
      </c>
      <c r="MS8" s="2">
        <v>10179970.35</v>
      </c>
      <c r="MT8" s="2">
        <v>1767189</v>
      </c>
      <c r="MU8" s="2">
        <v>15707935.27</v>
      </c>
      <c r="MV8" s="2">
        <v>67830709</v>
      </c>
      <c r="MW8" s="2">
        <v>1498102.5</v>
      </c>
      <c r="MX8" s="2">
        <v>1299517.69</v>
      </c>
      <c r="MY8" s="2">
        <v>2287044</v>
      </c>
      <c r="MZ8" s="2">
        <v>20759167.5</v>
      </c>
      <c r="NA8" s="2">
        <v>1230508.3999999999</v>
      </c>
      <c r="NB8" s="2">
        <v>5278940.75</v>
      </c>
      <c r="NC8" s="2">
        <v>1411984</v>
      </c>
      <c r="ND8" s="2">
        <v>5156296.1500000004</v>
      </c>
      <c r="NE8" s="2">
        <v>784371</v>
      </c>
      <c r="NF8" s="2">
        <v>7606304.5499999998</v>
      </c>
      <c r="NG8" s="2">
        <v>1605064</v>
      </c>
      <c r="NH8" s="2">
        <v>1487951</v>
      </c>
      <c r="NI8" s="2">
        <v>2884296.5</v>
      </c>
      <c r="NJ8" s="2">
        <v>2370538</v>
      </c>
      <c r="NK8" s="2">
        <v>14174331.5</v>
      </c>
      <c r="NL8" s="2">
        <v>4411789</v>
      </c>
      <c r="NM8" s="2">
        <v>1241277</v>
      </c>
      <c r="NN8" s="2">
        <v>690768</v>
      </c>
      <c r="NO8" s="2">
        <v>3007911.5</v>
      </c>
      <c r="NP8" s="2">
        <v>2945550.91</v>
      </c>
      <c r="NQ8" s="2">
        <v>696394.58</v>
      </c>
      <c r="NR8" s="2">
        <v>63521007.990000002</v>
      </c>
      <c r="NS8" s="2">
        <v>1010913.8</v>
      </c>
      <c r="NT8" s="2">
        <v>15794461.25</v>
      </c>
      <c r="NU8" s="2"/>
      <c r="NV8" s="2">
        <v>2512759</v>
      </c>
      <c r="NW8" s="2">
        <v>10116072.25</v>
      </c>
      <c r="NX8" s="2">
        <v>1451740</v>
      </c>
      <c r="NY8" s="2"/>
      <c r="NZ8" s="2">
        <v>12116859.99</v>
      </c>
      <c r="OA8" s="2">
        <v>1324589</v>
      </c>
      <c r="OB8" s="2"/>
      <c r="OC8" s="2">
        <v>94616505</v>
      </c>
      <c r="OD8" s="2">
        <v>9224253.75</v>
      </c>
      <c r="OE8" s="2">
        <v>3507660</v>
      </c>
      <c r="OF8" s="2">
        <v>3833240.45</v>
      </c>
      <c r="OG8" s="2">
        <v>2187950</v>
      </c>
      <c r="OH8" s="2">
        <v>2357823.98</v>
      </c>
      <c r="OI8" s="2">
        <v>6577818.8499999996</v>
      </c>
      <c r="OJ8" s="2">
        <v>1030353.36</v>
      </c>
      <c r="OK8" s="2">
        <v>5547932</v>
      </c>
      <c r="OL8" s="2">
        <v>7279581.4199999999</v>
      </c>
      <c r="OM8" s="2">
        <v>6970159.25</v>
      </c>
      <c r="ON8" s="2">
        <v>6021695</v>
      </c>
      <c r="OO8" s="2">
        <v>940721.32</v>
      </c>
      <c r="OP8" s="2">
        <v>1827813</v>
      </c>
      <c r="OQ8" s="2">
        <v>1061092</v>
      </c>
      <c r="OR8" s="2">
        <v>987137.5</v>
      </c>
      <c r="OS8" s="2">
        <v>1662151.75</v>
      </c>
      <c r="OT8" s="2">
        <v>585982.06999999995</v>
      </c>
      <c r="OU8" s="2">
        <v>319899</v>
      </c>
      <c r="OV8" s="2">
        <v>589389.35</v>
      </c>
      <c r="OW8" s="2">
        <v>30996514</v>
      </c>
      <c r="OX8" s="2">
        <v>5057916.32</v>
      </c>
      <c r="OY8" s="2">
        <v>1460374</v>
      </c>
      <c r="OZ8" s="2">
        <v>1295730</v>
      </c>
      <c r="PA8" s="2">
        <v>494795</v>
      </c>
      <c r="PB8" s="2">
        <v>4850789</v>
      </c>
      <c r="PC8" s="2">
        <v>141879.49</v>
      </c>
      <c r="PD8" s="2">
        <v>6743559.4000000004</v>
      </c>
      <c r="PE8" s="2">
        <v>1349568</v>
      </c>
      <c r="PF8" s="2">
        <v>705817</v>
      </c>
      <c r="PG8" s="2">
        <v>8992795</v>
      </c>
      <c r="PH8" s="2">
        <v>11835530.5</v>
      </c>
      <c r="PI8" s="2">
        <v>1777180.5</v>
      </c>
      <c r="PJ8" s="2">
        <v>1154696</v>
      </c>
      <c r="PK8" s="2">
        <v>5982365</v>
      </c>
      <c r="PL8" s="2">
        <v>2154733</v>
      </c>
      <c r="PM8" s="2">
        <v>2539228</v>
      </c>
      <c r="PN8" s="2">
        <v>1717909.5</v>
      </c>
      <c r="PO8" s="2">
        <v>698658.25</v>
      </c>
      <c r="PP8" s="2">
        <v>38532892</v>
      </c>
      <c r="PQ8" s="2">
        <v>476855</v>
      </c>
      <c r="PR8" s="2">
        <v>2567256.5</v>
      </c>
      <c r="PS8" s="2">
        <v>967987</v>
      </c>
      <c r="PT8" s="2">
        <v>697162</v>
      </c>
      <c r="PU8" s="2">
        <v>913881</v>
      </c>
      <c r="PV8" s="2">
        <v>1845988</v>
      </c>
      <c r="PW8" s="2">
        <v>3559171</v>
      </c>
      <c r="PX8" s="2">
        <v>1474048</v>
      </c>
      <c r="PY8" s="2">
        <v>830732</v>
      </c>
      <c r="PZ8" s="2">
        <v>921733</v>
      </c>
      <c r="QA8" s="2">
        <v>3174364</v>
      </c>
      <c r="QB8" s="2">
        <v>981842</v>
      </c>
      <c r="QC8" s="2">
        <v>699776.25</v>
      </c>
      <c r="QD8" s="2">
        <v>97147801.450000003</v>
      </c>
      <c r="QE8" s="2">
        <v>1150230</v>
      </c>
      <c r="QF8" s="2">
        <v>1045786.75</v>
      </c>
      <c r="QG8" s="2">
        <v>3349788</v>
      </c>
      <c r="QH8" s="2">
        <v>4373148</v>
      </c>
      <c r="QI8" s="2">
        <v>2319383</v>
      </c>
      <c r="QJ8" s="2">
        <v>525781.5</v>
      </c>
      <c r="QK8" s="2">
        <v>10164655</v>
      </c>
      <c r="QL8" s="2">
        <v>1294129</v>
      </c>
      <c r="QM8" s="2">
        <v>5363451</v>
      </c>
      <c r="QN8" s="2">
        <v>3295281</v>
      </c>
      <c r="QO8" s="2">
        <v>677716</v>
      </c>
      <c r="QP8" s="2">
        <v>628671</v>
      </c>
      <c r="QQ8" s="2">
        <v>2513022.38</v>
      </c>
      <c r="QR8" s="2">
        <v>1398171</v>
      </c>
      <c r="QS8" s="2">
        <v>908413</v>
      </c>
      <c r="QT8" s="2">
        <v>20366831</v>
      </c>
      <c r="QU8" s="2">
        <v>936179.5</v>
      </c>
      <c r="QV8" s="2">
        <v>41201585</v>
      </c>
      <c r="QW8" s="2">
        <v>4937037.5</v>
      </c>
      <c r="QX8" s="2">
        <v>1493590.63</v>
      </c>
      <c r="QY8" s="2">
        <v>860787.07</v>
      </c>
      <c r="QZ8" s="2">
        <v>20710879.5</v>
      </c>
      <c r="RA8" s="2">
        <v>420276.5</v>
      </c>
      <c r="RB8" s="2">
        <v>255541.8</v>
      </c>
      <c r="RC8" s="2">
        <v>90730</v>
      </c>
      <c r="RD8" s="2"/>
      <c r="RE8" s="2">
        <v>22067332</v>
      </c>
      <c r="RF8" s="2">
        <v>2268413</v>
      </c>
      <c r="RG8" s="2">
        <v>1979496.2</v>
      </c>
      <c r="RH8" s="2">
        <v>2570865</v>
      </c>
      <c r="RI8" s="2">
        <v>1454586</v>
      </c>
      <c r="RJ8" s="2">
        <v>929411</v>
      </c>
      <c r="RK8" s="2">
        <v>134982496</v>
      </c>
      <c r="RL8" s="2">
        <v>2234162.5</v>
      </c>
      <c r="RM8" s="2">
        <v>1234145</v>
      </c>
      <c r="RN8" s="2">
        <v>14777249.609999999</v>
      </c>
      <c r="RO8" s="2">
        <v>367785</v>
      </c>
      <c r="RP8" s="2">
        <v>1382510</v>
      </c>
      <c r="RQ8" s="2">
        <v>9322090.25</v>
      </c>
      <c r="RR8" s="2">
        <v>1184568.01</v>
      </c>
      <c r="RS8" s="2">
        <v>927422.45</v>
      </c>
      <c r="RT8" s="2">
        <v>1549638</v>
      </c>
      <c r="RU8" s="2">
        <v>1585814</v>
      </c>
      <c r="RV8" s="2">
        <v>6544779.25</v>
      </c>
      <c r="RW8" s="2">
        <v>1373037</v>
      </c>
      <c r="RX8" s="2">
        <v>3898865</v>
      </c>
      <c r="RY8" s="2">
        <v>1276051</v>
      </c>
      <c r="RZ8" s="2">
        <v>936981</v>
      </c>
      <c r="SA8" s="2">
        <v>531211</v>
      </c>
      <c r="SB8" s="2">
        <v>1028461.5</v>
      </c>
      <c r="SC8" s="2">
        <v>7436794</v>
      </c>
      <c r="SD8" s="2">
        <v>301224</v>
      </c>
      <c r="SE8" s="2">
        <v>188408</v>
      </c>
      <c r="SF8" s="2">
        <v>275909.25</v>
      </c>
      <c r="SG8" s="2">
        <v>29568889</v>
      </c>
      <c r="SH8" s="2">
        <v>2855022.36</v>
      </c>
      <c r="SI8" s="2">
        <v>2642590</v>
      </c>
      <c r="SJ8" s="2">
        <v>4501197.75</v>
      </c>
      <c r="SK8" s="2">
        <v>2437947.46</v>
      </c>
      <c r="SL8" s="2">
        <v>4770776</v>
      </c>
      <c r="SM8" s="2">
        <v>2446076.5</v>
      </c>
      <c r="SN8" s="2">
        <v>1067193.8999999999</v>
      </c>
      <c r="SO8" s="2">
        <v>1135578.76</v>
      </c>
      <c r="SP8" s="2">
        <v>7854971.2999999998</v>
      </c>
      <c r="SQ8" s="2">
        <v>1202243</v>
      </c>
      <c r="SR8" s="2">
        <v>2857485</v>
      </c>
      <c r="SS8" s="2">
        <v>1892069.06</v>
      </c>
      <c r="ST8" s="2">
        <v>830266.5</v>
      </c>
      <c r="SU8" s="2">
        <v>962610.45</v>
      </c>
      <c r="SV8" s="2">
        <v>257174843.19</v>
      </c>
      <c r="SW8" s="2">
        <v>2063030.33</v>
      </c>
      <c r="SX8" s="2">
        <v>1214199.3799999999</v>
      </c>
      <c r="SY8" s="2">
        <v>1657137</v>
      </c>
      <c r="SZ8" s="2">
        <v>1276652.5</v>
      </c>
      <c r="TA8" s="2">
        <v>1985143.1</v>
      </c>
      <c r="TB8" s="2">
        <v>3333953.25</v>
      </c>
      <c r="TC8" s="2">
        <v>2812068.75</v>
      </c>
      <c r="TD8" s="2">
        <v>2855296.32</v>
      </c>
      <c r="TE8" s="2">
        <v>3698485.69</v>
      </c>
      <c r="TF8" s="2">
        <v>2380487</v>
      </c>
      <c r="TG8" s="2">
        <v>6675696.5</v>
      </c>
      <c r="TH8" s="2">
        <v>1935391</v>
      </c>
      <c r="TI8" s="2">
        <v>2753031.34</v>
      </c>
      <c r="TJ8" s="2">
        <v>5234575.78</v>
      </c>
      <c r="TK8" s="2">
        <v>2188440</v>
      </c>
      <c r="TL8" s="2">
        <v>4782897</v>
      </c>
      <c r="TM8" s="2">
        <v>3980663</v>
      </c>
      <c r="TN8" s="2">
        <v>1629028</v>
      </c>
      <c r="TO8" s="2">
        <v>4737011</v>
      </c>
      <c r="TP8" s="2">
        <v>11978664.01</v>
      </c>
      <c r="TQ8" s="2">
        <v>1313002.22</v>
      </c>
      <c r="TR8" s="2">
        <v>1272634</v>
      </c>
      <c r="TS8" s="2">
        <v>875696.3</v>
      </c>
      <c r="TT8" s="2">
        <v>910896.25</v>
      </c>
      <c r="TU8" s="2">
        <v>818375.12</v>
      </c>
      <c r="TV8" s="2">
        <v>1254615.24</v>
      </c>
      <c r="TW8" s="2">
        <v>1113252</v>
      </c>
      <c r="TX8" s="2">
        <v>5376719</v>
      </c>
      <c r="TY8" s="2">
        <v>1829304.3</v>
      </c>
      <c r="TZ8" s="2">
        <v>263291</v>
      </c>
      <c r="UA8" s="2">
        <v>411394</v>
      </c>
      <c r="UB8" s="2"/>
      <c r="UC8" s="2">
        <v>65012591</v>
      </c>
      <c r="UD8" s="2">
        <v>1423488.63</v>
      </c>
      <c r="UE8" s="2">
        <v>1674520</v>
      </c>
      <c r="UF8" s="2">
        <v>19339401</v>
      </c>
      <c r="UG8" s="2">
        <v>2500824</v>
      </c>
      <c r="UH8" s="2">
        <v>2325534</v>
      </c>
      <c r="UI8" s="2">
        <v>5229047.47</v>
      </c>
      <c r="UJ8" s="2">
        <v>2361407</v>
      </c>
      <c r="UK8" s="2">
        <v>3425532</v>
      </c>
      <c r="UL8" s="2">
        <v>3752639.23</v>
      </c>
      <c r="UM8" s="2">
        <v>4095731</v>
      </c>
      <c r="UN8" s="2">
        <v>1117503</v>
      </c>
      <c r="UO8" s="2">
        <v>2475481</v>
      </c>
      <c r="UP8" s="2">
        <v>1431531</v>
      </c>
      <c r="UQ8" s="2">
        <v>844940.5</v>
      </c>
      <c r="UR8" s="2">
        <v>793041</v>
      </c>
      <c r="US8" s="2">
        <v>646949</v>
      </c>
      <c r="UT8" s="2">
        <v>849459</v>
      </c>
      <c r="UU8" s="2">
        <v>1374056.67</v>
      </c>
      <c r="UV8" s="2">
        <v>1014722</v>
      </c>
      <c r="UW8" s="2">
        <v>1604446</v>
      </c>
      <c r="UX8" s="2">
        <v>585121</v>
      </c>
      <c r="UY8" s="2">
        <v>412725.2</v>
      </c>
      <c r="UZ8" s="2">
        <v>124114662.77</v>
      </c>
      <c r="VA8" s="2">
        <v>2217451</v>
      </c>
      <c r="VB8" s="2">
        <v>7962256</v>
      </c>
      <c r="VC8" s="2">
        <v>1539252</v>
      </c>
      <c r="VD8" s="2">
        <v>6730781.5</v>
      </c>
      <c r="VE8" s="2">
        <v>1229891.3</v>
      </c>
      <c r="VF8" s="2">
        <v>4060382</v>
      </c>
      <c r="VG8" s="2">
        <v>1418644</v>
      </c>
      <c r="VH8" s="2">
        <v>8285365</v>
      </c>
      <c r="VI8" s="2">
        <v>3202498</v>
      </c>
      <c r="VJ8" s="2">
        <v>1446761.46</v>
      </c>
      <c r="VK8" s="2">
        <v>1510858</v>
      </c>
      <c r="VL8" s="2">
        <v>1036380</v>
      </c>
      <c r="VM8" s="2">
        <v>722167</v>
      </c>
      <c r="VN8" s="2">
        <v>369159</v>
      </c>
      <c r="VO8" s="2">
        <v>245197</v>
      </c>
      <c r="VP8" s="2">
        <v>307554.23</v>
      </c>
      <c r="VQ8" s="2">
        <v>20185938.850000001</v>
      </c>
      <c r="VR8" s="2">
        <v>1911096</v>
      </c>
      <c r="VS8" s="2">
        <v>3522092</v>
      </c>
      <c r="VT8" s="2">
        <v>585966</v>
      </c>
      <c r="VU8" s="2">
        <v>4453616.2</v>
      </c>
      <c r="VV8" s="2">
        <v>675673</v>
      </c>
      <c r="VW8" s="2">
        <v>2121627</v>
      </c>
      <c r="VX8" s="2">
        <v>21967013</v>
      </c>
      <c r="VY8" s="2">
        <v>2378076.25</v>
      </c>
      <c r="VZ8" s="2">
        <v>1865140.28</v>
      </c>
      <c r="WA8" s="2">
        <v>5783709</v>
      </c>
      <c r="WB8" s="2">
        <v>1123598.8699999999</v>
      </c>
      <c r="WC8" s="2">
        <v>1634182</v>
      </c>
      <c r="WD8" s="2">
        <v>991523</v>
      </c>
      <c r="WE8" s="2">
        <v>806730</v>
      </c>
      <c r="WF8" s="2">
        <v>6693039</v>
      </c>
      <c r="WG8" s="2">
        <v>71107250.950000003</v>
      </c>
      <c r="WH8" s="2">
        <v>1446128.4</v>
      </c>
      <c r="WI8" s="2">
        <v>7773616.79</v>
      </c>
      <c r="WJ8" s="2">
        <v>8570051.8900000006</v>
      </c>
      <c r="WK8" s="2">
        <v>4940051</v>
      </c>
      <c r="WL8" s="2">
        <v>777213.65</v>
      </c>
      <c r="WM8" s="2">
        <v>1520995.78</v>
      </c>
      <c r="WN8" s="2">
        <v>2398764.44</v>
      </c>
      <c r="WO8" s="2">
        <v>7766449.4199999999</v>
      </c>
      <c r="WP8" s="2">
        <v>3928095.64</v>
      </c>
      <c r="WQ8" s="2">
        <v>926857.1</v>
      </c>
      <c r="WR8" s="2">
        <v>873320.44</v>
      </c>
      <c r="WS8" s="2">
        <v>886669.25</v>
      </c>
      <c r="WT8" s="2">
        <v>3870436.87</v>
      </c>
      <c r="WU8" s="2">
        <v>860630.6</v>
      </c>
      <c r="WV8" s="2">
        <v>802924.32</v>
      </c>
      <c r="WW8" s="2">
        <v>911487.36</v>
      </c>
      <c r="WX8" s="2">
        <v>756039</v>
      </c>
      <c r="WY8" s="2">
        <v>4010244.83</v>
      </c>
      <c r="WZ8" s="2">
        <v>391979.5</v>
      </c>
      <c r="XA8" s="2">
        <v>275630.65000000002</v>
      </c>
      <c r="XB8" s="2">
        <v>238356.45</v>
      </c>
      <c r="XC8" s="2">
        <v>36139467</v>
      </c>
      <c r="XD8" s="2">
        <v>1510409</v>
      </c>
      <c r="XE8" s="2">
        <v>3411657</v>
      </c>
      <c r="XF8" s="2">
        <v>2481044</v>
      </c>
      <c r="XG8" s="2">
        <v>1470651.3</v>
      </c>
      <c r="XH8" s="2">
        <v>4191156</v>
      </c>
      <c r="XI8" s="2">
        <v>1215958</v>
      </c>
      <c r="XJ8" s="2">
        <v>240267817</v>
      </c>
      <c r="XK8" s="2">
        <v>2363755.4500000002</v>
      </c>
      <c r="XL8" s="2">
        <v>790382</v>
      </c>
      <c r="XM8" s="2">
        <v>8076549.75</v>
      </c>
      <c r="XN8" s="2">
        <v>11228100.75</v>
      </c>
      <c r="XO8" s="2">
        <v>1142554</v>
      </c>
      <c r="XP8" s="2">
        <v>1475300.92</v>
      </c>
      <c r="XQ8" s="2">
        <v>2950715.12</v>
      </c>
      <c r="XR8" s="2">
        <v>4941497.9400000004</v>
      </c>
      <c r="XS8" s="2">
        <v>1675324.5</v>
      </c>
      <c r="XT8" s="2">
        <v>1799292.5</v>
      </c>
      <c r="XU8" s="2">
        <v>11628142.300000001</v>
      </c>
      <c r="XV8" s="2">
        <v>6520173.2199999997</v>
      </c>
      <c r="XW8" s="2">
        <v>1305563</v>
      </c>
      <c r="XX8" s="2">
        <v>1068115</v>
      </c>
      <c r="XY8" s="2">
        <v>1218685</v>
      </c>
      <c r="XZ8" s="2">
        <v>717480.82</v>
      </c>
      <c r="YA8" s="2">
        <v>1042585</v>
      </c>
      <c r="YB8" s="2">
        <v>788401.55</v>
      </c>
      <c r="YC8" s="2">
        <v>16350688</v>
      </c>
      <c r="YD8" s="2">
        <v>15163107</v>
      </c>
      <c r="YE8" s="2">
        <v>779882.37</v>
      </c>
      <c r="YF8" s="2">
        <v>606623.4</v>
      </c>
      <c r="YG8" s="2">
        <v>231634.11</v>
      </c>
      <c r="YH8" s="2">
        <v>256615.6</v>
      </c>
      <c r="YI8" s="2">
        <v>531818.5</v>
      </c>
      <c r="YJ8" s="2">
        <v>21921489.550000001</v>
      </c>
      <c r="YK8" s="2">
        <v>1421348.58</v>
      </c>
      <c r="YL8" s="2">
        <v>900505.5</v>
      </c>
      <c r="YM8" s="2">
        <v>2060629</v>
      </c>
      <c r="YN8" s="2">
        <v>1446052.81</v>
      </c>
      <c r="YO8" s="2">
        <v>693233.1</v>
      </c>
      <c r="YP8" s="2">
        <v>1738015</v>
      </c>
      <c r="YQ8" s="2">
        <v>17889</v>
      </c>
      <c r="YR8" s="2">
        <v>52083634.189999998</v>
      </c>
      <c r="YS8" s="2">
        <v>722889.46</v>
      </c>
      <c r="YT8" s="2">
        <v>3372981.45</v>
      </c>
      <c r="YU8" s="2">
        <v>1367883.9</v>
      </c>
      <c r="YV8" s="2">
        <v>698454.36</v>
      </c>
      <c r="YW8" s="2">
        <v>6478548.5</v>
      </c>
      <c r="YX8" s="2">
        <v>1186144</v>
      </c>
      <c r="YY8" s="2">
        <v>2425365.15</v>
      </c>
      <c r="YZ8" s="2">
        <v>1350576.02</v>
      </c>
      <c r="ZA8" s="2">
        <v>2999588.5</v>
      </c>
      <c r="ZB8" s="2">
        <v>1114753</v>
      </c>
      <c r="ZC8" s="2">
        <v>125920724</v>
      </c>
      <c r="ZD8" s="2">
        <v>1843992.04</v>
      </c>
      <c r="ZE8" s="2">
        <v>3308032.8</v>
      </c>
      <c r="ZF8" s="2">
        <v>3169656.5</v>
      </c>
      <c r="ZG8" s="2">
        <v>2217614.25</v>
      </c>
      <c r="ZH8" s="2">
        <v>3748058.75</v>
      </c>
      <c r="ZI8" s="2">
        <v>3710857.71</v>
      </c>
      <c r="ZJ8" s="2">
        <v>13657534.789999999</v>
      </c>
      <c r="ZK8" s="2">
        <v>25458291</v>
      </c>
      <c r="ZL8" s="2">
        <v>3953425</v>
      </c>
      <c r="ZM8" s="2">
        <v>2655556</v>
      </c>
      <c r="ZN8" s="2">
        <v>5305687</v>
      </c>
      <c r="ZO8" s="2">
        <v>3399425</v>
      </c>
      <c r="ZP8" s="2">
        <v>8551566.4299999997</v>
      </c>
      <c r="ZQ8" s="2">
        <v>1649916.65</v>
      </c>
      <c r="ZR8" s="2">
        <v>2471209</v>
      </c>
      <c r="ZS8" s="2">
        <v>864865</v>
      </c>
      <c r="ZT8" s="2">
        <v>912909</v>
      </c>
      <c r="ZU8" s="2">
        <v>1474223.8</v>
      </c>
      <c r="ZV8" s="2">
        <v>27602998</v>
      </c>
      <c r="ZW8" s="2">
        <v>26358977</v>
      </c>
      <c r="ZX8" s="2">
        <v>464978</v>
      </c>
      <c r="ZY8" s="2">
        <v>697960.04</v>
      </c>
      <c r="ZZ8" s="2">
        <v>2248392.7999999998</v>
      </c>
      <c r="AAA8" s="2">
        <v>431693.5</v>
      </c>
      <c r="AAB8" s="2">
        <v>1234697.42</v>
      </c>
      <c r="AAC8" s="2">
        <v>1020913</v>
      </c>
      <c r="AAD8" s="2">
        <v>1955204.25</v>
      </c>
      <c r="AAE8" s="2">
        <v>61309550.149999999</v>
      </c>
      <c r="AAF8" s="2">
        <v>1235865</v>
      </c>
      <c r="AAG8" s="2">
        <v>2824124.7</v>
      </c>
      <c r="AAH8" s="2">
        <v>17568140</v>
      </c>
      <c r="AAI8" s="2">
        <v>452776</v>
      </c>
      <c r="AAJ8" s="2">
        <v>860995</v>
      </c>
      <c r="AAK8" s="2">
        <v>1303268</v>
      </c>
      <c r="AAL8" s="2">
        <v>354481</v>
      </c>
      <c r="AAM8" s="2">
        <v>140295705.59999999</v>
      </c>
      <c r="AAN8" s="2">
        <v>7162403</v>
      </c>
      <c r="AAO8" s="2">
        <v>4712548</v>
      </c>
      <c r="AAP8" s="2">
        <v>1373586.4</v>
      </c>
      <c r="AAQ8" s="2">
        <v>4270219</v>
      </c>
      <c r="AAR8" s="2">
        <v>1461026</v>
      </c>
      <c r="AAS8" s="2">
        <v>1816755</v>
      </c>
      <c r="AAT8" s="2">
        <v>1182693</v>
      </c>
      <c r="AAU8" s="2">
        <v>1042000</v>
      </c>
      <c r="AAV8" s="2">
        <v>2280627</v>
      </c>
      <c r="AAW8" s="2">
        <v>7840867.5</v>
      </c>
      <c r="AAX8" s="2">
        <v>1843448.99</v>
      </c>
      <c r="AAY8" s="2">
        <v>1339136.75</v>
      </c>
      <c r="AAZ8" s="2">
        <v>1688319</v>
      </c>
      <c r="ABA8" s="2">
        <v>3640204</v>
      </c>
      <c r="ABB8" s="2">
        <v>798173</v>
      </c>
      <c r="ABC8" s="2">
        <v>3599679.54</v>
      </c>
      <c r="ABD8" s="2">
        <v>704973</v>
      </c>
      <c r="ABE8" s="2">
        <v>2896566.62</v>
      </c>
      <c r="ABF8" s="2">
        <v>242825</v>
      </c>
      <c r="ABG8" s="2">
        <v>176169.5</v>
      </c>
      <c r="ABH8" s="2">
        <v>71794769</v>
      </c>
      <c r="ABI8" s="2">
        <v>4047037.51</v>
      </c>
      <c r="ABJ8" s="2">
        <v>4011395</v>
      </c>
      <c r="ABK8" s="2">
        <v>2104628.25</v>
      </c>
      <c r="ABL8" s="2">
        <v>1461468</v>
      </c>
      <c r="ABM8" s="2">
        <v>7475400.9900000002</v>
      </c>
      <c r="ABN8" s="2">
        <v>1527778.75</v>
      </c>
      <c r="ABO8" s="2">
        <v>3206368.34</v>
      </c>
      <c r="ABP8" s="2">
        <v>1993648</v>
      </c>
      <c r="ABQ8" s="2">
        <v>290512</v>
      </c>
      <c r="ABR8" s="2">
        <v>28855854.649999999</v>
      </c>
      <c r="ABS8" s="2">
        <v>13019667</v>
      </c>
      <c r="ABT8" s="2">
        <v>3266496.35</v>
      </c>
      <c r="ABU8" s="2">
        <v>1247599.6499999999</v>
      </c>
      <c r="ABV8" s="2">
        <v>2578699.9</v>
      </c>
      <c r="ABW8" s="2">
        <v>1728516.28</v>
      </c>
      <c r="ABX8" s="2">
        <v>669863.21</v>
      </c>
      <c r="ABY8" s="2">
        <v>1221536.08</v>
      </c>
      <c r="ABZ8" s="2">
        <v>1258989.3400000001</v>
      </c>
      <c r="ACA8" s="2">
        <v>1550678.5</v>
      </c>
      <c r="ACB8" s="2">
        <v>571477.5</v>
      </c>
      <c r="ACC8" s="2">
        <v>371663.72</v>
      </c>
      <c r="ACD8" s="2">
        <v>488868.37</v>
      </c>
      <c r="ACE8" s="2">
        <v>37452070</v>
      </c>
      <c r="ACF8" s="2">
        <v>3425216.71</v>
      </c>
      <c r="ACG8" s="2">
        <v>1706872.5</v>
      </c>
      <c r="ACH8" s="2">
        <v>2426687.63</v>
      </c>
      <c r="ACI8" s="2">
        <v>942195.58</v>
      </c>
      <c r="ACJ8" s="2">
        <v>781038.56</v>
      </c>
      <c r="ACK8" s="2">
        <v>767546.09</v>
      </c>
      <c r="ACL8" s="2">
        <v>1474969.61</v>
      </c>
      <c r="ACM8" s="2">
        <v>1414970.77</v>
      </c>
      <c r="ACN8" s="2">
        <v>1267748.3500000001</v>
      </c>
      <c r="ACO8" s="2">
        <v>3481148.05</v>
      </c>
      <c r="ACP8" s="2">
        <v>861947</v>
      </c>
      <c r="ACQ8" s="2">
        <v>41424172</v>
      </c>
      <c r="ACR8" s="2">
        <v>1096403</v>
      </c>
      <c r="ACS8" s="2">
        <v>2532613.89</v>
      </c>
      <c r="ACT8" s="2">
        <v>2137933.66</v>
      </c>
      <c r="ACU8" s="2">
        <v>11146643.27</v>
      </c>
      <c r="ACV8" s="2">
        <v>2803044</v>
      </c>
      <c r="ACW8" s="2">
        <v>1808577.25</v>
      </c>
      <c r="ACX8" s="2">
        <v>1693614.25</v>
      </c>
      <c r="ACY8" s="2">
        <v>2215072.62</v>
      </c>
      <c r="ACZ8" s="2">
        <v>2182414.7999999998</v>
      </c>
      <c r="ADA8" s="2">
        <v>1191616.57</v>
      </c>
      <c r="ADB8" s="2">
        <v>64108517</v>
      </c>
      <c r="ADC8" s="2">
        <v>12017871</v>
      </c>
      <c r="ADD8" s="2">
        <v>1234890.8700000001</v>
      </c>
      <c r="ADE8" s="2">
        <v>1254835.92</v>
      </c>
      <c r="ADF8" s="2">
        <v>4219791.58</v>
      </c>
      <c r="ADG8" s="2">
        <v>5755452.5499999998</v>
      </c>
      <c r="ADH8" s="2">
        <v>760732.11</v>
      </c>
      <c r="ADI8" s="2">
        <v>3160622</v>
      </c>
      <c r="ADJ8" s="2">
        <v>115261664.59</v>
      </c>
      <c r="ADK8" s="2">
        <v>83782029.439999998</v>
      </c>
      <c r="ADL8" s="2">
        <v>2535069.15</v>
      </c>
      <c r="ADM8" s="2">
        <v>3896746</v>
      </c>
      <c r="ADN8" s="2">
        <v>5065358.26</v>
      </c>
      <c r="ADO8" s="2">
        <v>2906121</v>
      </c>
      <c r="ADP8" s="2">
        <v>2418152.2000000002</v>
      </c>
      <c r="ADQ8" s="2">
        <v>8177214.9000000004</v>
      </c>
      <c r="ADR8" s="2">
        <v>1360843.88</v>
      </c>
      <c r="ADS8" s="2">
        <v>2972665.72</v>
      </c>
      <c r="ADT8" s="2">
        <v>2143655.4</v>
      </c>
      <c r="ADU8" s="2">
        <v>2216798.5099999998</v>
      </c>
      <c r="ADV8" s="2">
        <v>3028814.64</v>
      </c>
      <c r="ADW8" s="2">
        <v>814543</v>
      </c>
      <c r="ADX8" s="2">
        <v>1347193.44</v>
      </c>
      <c r="ADY8" s="2">
        <v>2197730</v>
      </c>
      <c r="ADZ8" s="2">
        <v>850741.75</v>
      </c>
      <c r="AEA8" s="2">
        <v>21626738</v>
      </c>
      <c r="AEB8" s="2">
        <v>2087595.7</v>
      </c>
      <c r="AEC8" s="2">
        <v>1343660.25</v>
      </c>
      <c r="AED8" s="2">
        <v>1729802</v>
      </c>
      <c r="AEE8" s="2">
        <v>3641961.59</v>
      </c>
      <c r="AEF8" s="2">
        <v>1271089.23</v>
      </c>
      <c r="AEG8" s="2">
        <v>372938.15</v>
      </c>
      <c r="AEH8" s="2">
        <v>7660642785.609993</v>
      </c>
    </row>
    <row r="9" spans="1:814" ht="21">
      <c r="A9" s="11" t="s">
        <v>2382</v>
      </c>
      <c r="B9" s="1" t="s">
        <v>2389</v>
      </c>
      <c r="C9" s="1" t="s">
        <v>2390</v>
      </c>
      <c r="D9" s="2">
        <v>232700</v>
      </c>
      <c r="E9" s="2">
        <v>84948</v>
      </c>
      <c r="F9" s="2">
        <v>323441</v>
      </c>
      <c r="G9" s="2">
        <v>113662</v>
      </c>
      <c r="H9" s="2">
        <v>40999</v>
      </c>
      <c r="I9" s="2">
        <v>140822</v>
      </c>
      <c r="J9" s="2">
        <v>194441</v>
      </c>
      <c r="K9" s="2">
        <v>415199</v>
      </c>
      <c r="L9" s="2">
        <v>206565</v>
      </c>
      <c r="M9" s="2">
        <v>18107</v>
      </c>
      <c r="N9" s="2">
        <v>99199.5</v>
      </c>
      <c r="O9" s="2">
        <v>55020</v>
      </c>
      <c r="P9" s="2">
        <v>50</v>
      </c>
      <c r="Q9" s="2">
        <v>105304</v>
      </c>
      <c r="R9" s="2">
        <v>23947</v>
      </c>
      <c r="S9" s="2">
        <v>869</v>
      </c>
      <c r="T9" s="2">
        <v>147763</v>
      </c>
      <c r="U9" s="2">
        <v>20672</v>
      </c>
      <c r="V9" s="2">
        <v>888403</v>
      </c>
      <c r="W9" s="2">
        <v>421143</v>
      </c>
      <c r="X9" s="2">
        <v>118995</v>
      </c>
      <c r="Y9" s="2">
        <v>161447</v>
      </c>
      <c r="Z9" s="2">
        <v>244203.57</v>
      </c>
      <c r="AA9" s="2">
        <v>132741</v>
      </c>
      <c r="AB9" s="2">
        <v>66054</v>
      </c>
      <c r="AC9" s="2">
        <v>12204</v>
      </c>
      <c r="AD9" s="2">
        <v>472961</v>
      </c>
      <c r="AE9" s="2">
        <v>103811</v>
      </c>
      <c r="AF9" s="2">
        <v>1057028</v>
      </c>
      <c r="AG9" s="2">
        <v>170229</v>
      </c>
      <c r="AH9" s="2">
        <v>480480</v>
      </c>
      <c r="AI9" s="2">
        <v>445832</v>
      </c>
      <c r="AJ9" s="2">
        <v>632593</v>
      </c>
      <c r="AK9" s="2">
        <v>86161</v>
      </c>
      <c r="AL9" s="2">
        <v>143502</v>
      </c>
      <c r="AM9" s="2">
        <v>158222</v>
      </c>
      <c r="AN9" s="2"/>
      <c r="AO9" s="2">
        <v>285666</v>
      </c>
      <c r="AP9" s="2">
        <v>91678.62</v>
      </c>
      <c r="AQ9" s="2">
        <v>89179</v>
      </c>
      <c r="AR9" s="2">
        <v>157006</v>
      </c>
      <c r="AS9" s="2"/>
      <c r="AT9" s="2">
        <v>918981.5</v>
      </c>
      <c r="AU9" s="2">
        <v>85299</v>
      </c>
      <c r="AV9" s="2">
        <v>113415</v>
      </c>
      <c r="AW9" s="2">
        <v>138160</v>
      </c>
      <c r="AX9" s="2">
        <v>325734</v>
      </c>
      <c r="AY9" s="2">
        <v>413227</v>
      </c>
      <c r="AZ9" s="2">
        <v>123286</v>
      </c>
      <c r="BA9" s="2">
        <v>81407</v>
      </c>
      <c r="BB9" s="2">
        <v>63419</v>
      </c>
      <c r="BC9" s="2">
        <v>45810</v>
      </c>
      <c r="BD9" s="2">
        <v>69528</v>
      </c>
      <c r="BE9" s="2">
        <v>44810</v>
      </c>
      <c r="BF9" s="2">
        <v>187223</v>
      </c>
      <c r="BG9" s="2"/>
      <c r="BH9" s="2">
        <v>26250</v>
      </c>
      <c r="BI9" s="2">
        <v>915147</v>
      </c>
      <c r="BJ9" s="2">
        <v>337997</v>
      </c>
      <c r="BK9" s="2">
        <v>40237</v>
      </c>
      <c r="BL9" s="2">
        <v>158647</v>
      </c>
      <c r="BM9" s="2">
        <v>290594</v>
      </c>
      <c r="BN9" s="2">
        <v>143773.75</v>
      </c>
      <c r="BO9" s="2">
        <v>252338</v>
      </c>
      <c r="BP9" s="2">
        <v>1089163</v>
      </c>
      <c r="BQ9" s="2">
        <v>375003</v>
      </c>
      <c r="BR9" s="2">
        <v>221946</v>
      </c>
      <c r="BS9" s="2">
        <v>219390</v>
      </c>
      <c r="BT9" s="2">
        <v>304700</v>
      </c>
      <c r="BU9" s="2">
        <v>132249</v>
      </c>
      <c r="BV9" s="2">
        <v>90574</v>
      </c>
      <c r="BW9" s="2">
        <v>329697</v>
      </c>
      <c r="BX9" s="2">
        <v>557713.93000000005</v>
      </c>
      <c r="BY9" s="2">
        <v>91511</v>
      </c>
      <c r="BZ9" s="2">
        <v>180540</v>
      </c>
      <c r="CA9" s="2">
        <v>177010</v>
      </c>
      <c r="CB9" s="2">
        <v>123220</v>
      </c>
      <c r="CC9" s="2">
        <v>67527</v>
      </c>
      <c r="CD9" s="2">
        <v>103924</v>
      </c>
      <c r="CE9" s="2">
        <v>860543</v>
      </c>
      <c r="CF9" s="2">
        <v>280916</v>
      </c>
      <c r="CG9" s="2">
        <v>1408306</v>
      </c>
      <c r="CH9" s="2">
        <v>242365</v>
      </c>
      <c r="CI9" s="2">
        <v>126322</v>
      </c>
      <c r="CJ9" s="2">
        <v>245238</v>
      </c>
      <c r="CK9" s="2">
        <v>372524</v>
      </c>
      <c r="CL9" s="2">
        <v>20235</v>
      </c>
      <c r="CM9" s="2">
        <v>231478</v>
      </c>
      <c r="CN9" s="2">
        <v>314116</v>
      </c>
      <c r="CO9" s="2">
        <v>359889</v>
      </c>
      <c r="CP9" s="2">
        <v>69288</v>
      </c>
      <c r="CQ9" s="2">
        <v>255323</v>
      </c>
      <c r="CR9" s="2">
        <v>213146</v>
      </c>
      <c r="CS9" s="2">
        <v>116925</v>
      </c>
      <c r="CT9" s="2">
        <v>81386</v>
      </c>
      <c r="CU9" s="2">
        <v>36396</v>
      </c>
      <c r="CV9" s="2">
        <v>203224</v>
      </c>
      <c r="CW9" s="2">
        <v>97529</v>
      </c>
      <c r="CX9" s="2">
        <v>129272</v>
      </c>
      <c r="CY9" s="2">
        <v>147920</v>
      </c>
      <c r="CZ9" s="2">
        <v>8368</v>
      </c>
      <c r="DA9" s="2">
        <v>173690</v>
      </c>
      <c r="DB9" s="2">
        <v>50936</v>
      </c>
      <c r="DC9" s="2">
        <v>152714</v>
      </c>
      <c r="DD9" s="2">
        <v>14818</v>
      </c>
      <c r="DE9" s="2">
        <v>9274</v>
      </c>
      <c r="DF9" s="2">
        <v>58961</v>
      </c>
      <c r="DG9" s="2">
        <v>193725</v>
      </c>
      <c r="DH9" s="2"/>
      <c r="DI9" s="2">
        <v>283090</v>
      </c>
      <c r="DJ9" s="2">
        <v>489367</v>
      </c>
      <c r="DK9" s="2">
        <v>210865</v>
      </c>
      <c r="DL9" s="2">
        <v>347528</v>
      </c>
      <c r="DM9" s="2">
        <v>385388</v>
      </c>
      <c r="DN9" s="2">
        <v>499226</v>
      </c>
      <c r="DO9" s="2">
        <v>377678</v>
      </c>
      <c r="DP9" s="2">
        <v>536489</v>
      </c>
      <c r="DQ9" s="2">
        <v>171753</v>
      </c>
      <c r="DR9" s="2">
        <v>838127</v>
      </c>
      <c r="DS9" s="2">
        <v>1634513.87</v>
      </c>
      <c r="DT9" s="2">
        <v>729947</v>
      </c>
      <c r="DU9" s="2">
        <v>331343</v>
      </c>
      <c r="DV9" s="2">
        <v>496913</v>
      </c>
      <c r="DW9" s="2">
        <v>456549</v>
      </c>
      <c r="DX9" s="2">
        <v>23100</v>
      </c>
      <c r="DY9" s="2">
        <v>286015</v>
      </c>
      <c r="DZ9" s="2">
        <v>315086</v>
      </c>
      <c r="EA9" s="2">
        <v>330983</v>
      </c>
      <c r="EB9" s="2">
        <v>379267</v>
      </c>
      <c r="EC9" s="2">
        <v>355494</v>
      </c>
      <c r="ED9" s="2">
        <v>292386</v>
      </c>
      <c r="EE9" s="2">
        <v>2887268</v>
      </c>
      <c r="EF9" s="2">
        <v>6295</v>
      </c>
      <c r="EG9" s="2">
        <v>147275</v>
      </c>
      <c r="EH9" s="2">
        <v>300</v>
      </c>
      <c r="EI9" s="2"/>
      <c r="EJ9" s="2"/>
      <c r="EK9" s="2">
        <v>17473</v>
      </c>
      <c r="EL9" s="2">
        <v>1514</v>
      </c>
      <c r="EM9" s="2">
        <v>47709</v>
      </c>
      <c r="EN9" s="2"/>
      <c r="EO9" s="2"/>
      <c r="EP9" s="2">
        <v>304130</v>
      </c>
      <c r="EQ9" s="2">
        <v>10698</v>
      </c>
      <c r="ER9" s="2"/>
      <c r="ES9" s="2"/>
      <c r="ET9" s="2"/>
      <c r="EU9" s="2"/>
      <c r="EV9" s="2">
        <v>5054</v>
      </c>
      <c r="EW9" s="2">
        <v>22740</v>
      </c>
      <c r="EX9" s="2"/>
      <c r="EY9" s="2">
        <v>99013</v>
      </c>
      <c r="EZ9" s="2">
        <v>21794</v>
      </c>
      <c r="FA9" s="2">
        <v>21740</v>
      </c>
      <c r="FB9" s="2">
        <v>202770</v>
      </c>
      <c r="FC9" s="2">
        <v>251383</v>
      </c>
      <c r="FD9" s="2">
        <v>966896</v>
      </c>
      <c r="FE9" s="2">
        <v>6990</v>
      </c>
      <c r="FF9" s="2">
        <v>68256</v>
      </c>
      <c r="FG9" s="2">
        <v>9135</v>
      </c>
      <c r="FH9" s="2">
        <v>358680</v>
      </c>
      <c r="FI9" s="2">
        <v>332520</v>
      </c>
      <c r="FJ9" s="2">
        <v>527570</v>
      </c>
      <c r="FK9" s="2">
        <v>236043</v>
      </c>
      <c r="FL9" s="2">
        <v>6112</v>
      </c>
      <c r="FM9" s="2">
        <v>15716</v>
      </c>
      <c r="FN9" s="2">
        <v>4775</v>
      </c>
      <c r="FO9" s="2">
        <v>16463</v>
      </c>
      <c r="FP9" s="2"/>
      <c r="FQ9" s="2"/>
      <c r="FR9" s="2">
        <v>425290</v>
      </c>
      <c r="FS9" s="2">
        <v>90141</v>
      </c>
      <c r="FT9" s="2">
        <v>118601</v>
      </c>
      <c r="FU9" s="2">
        <v>219467</v>
      </c>
      <c r="FV9" s="2">
        <v>450185</v>
      </c>
      <c r="FW9" s="2"/>
      <c r="FX9" s="2">
        <v>147739</v>
      </c>
      <c r="FY9" s="2">
        <v>234572</v>
      </c>
      <c r="FZ9" s="2">
        <v>102275</v>
      </c>
      <c r="GA9" s="2">
        <v>121638</v>
      </c>
      <c r="GB9" s="2">
        <v>180933</v>
      </c>
      <c r="GC9" s="2"/>
      <c r="GD9" s="2">
        <v>377018</v>
      </c>
      <c r="GE9" s="2">
        <v>5371</v>
      </c>
      <c r="GF9" s="2">
        <v>102233</v>
      </c>
      <c r="GG9" s="2">
        <v>190939</v>
      </c>
      <c r="GH9" s="2">
        <v>103491</v>
      </c>
      <c r="GI9" s="2"/>
      <c r="GJ9" s="2">
        <v>17173</v>
      </c>
      <c r="GK9" s="2">
        <v>746253</v>
      </c>
      <c r="GL9" s="2">
        <v>108605</v>
      </c>
      <c r="GM9" s="2">
        <v>126771</v>
      </c>
      <c r="GN9" s="2">
        <v>119481</v>
      </c>
      <c r="GO9" s="2">
        <v>102325</v>
      </c>
      <c r="GP9" s="2">
        <v>13648</v>
      </c>
      <c r="GQ9" s="2">
        <v>119969</v>
      </c>
      <c r="GR9" s="2">
        <v>20774</v>
      </c>
      <c r="GS9" s="2">
        <v>18193</v>
      </c>
      <c r="GT9" s="2">
        <v>148102</v>
      </c>
      <c r="GU9" s="2">
        <v>23834</v>
      </c>
      <c r="GV9" s="2">
        <v>351300</v>
      </c>
      <c r="GW9" s="2">
        <v>169922</v>
      </c>
      <c r="GX9" s="2">
        <v>463794</v>
      </c>
      <c r="GY9" s="2"/>
      <c r="GZ9" s="2"/>
      <c r="HA9" s="2"/>
      <c r="HB9" s="2">
        <v>121166</v>
      </c>
      <c r="HC9" s="2">
        <v>12728</v>
      </c>
      <c r="HD9" s="2">
        <v>143884</v>
      </c>
      <c r="HE9" s="2">
        <v>136950</v>
      </c>
      <c r="HF9" s="2">
        <v>432607</v>
      </c>
      <c r="HG9" s="2">
        <v>88197</v>
      </c>
      <c r="HH9" s="2">
        <v>217337</v>
      </c>
      <c r="HI9" s="2">
        <v>321001</v>
      </c>
      <c r="HJ9" s="2">
        <v>87313</v>
      </c>
      <c r="HK9" s="2">
        <v>130773</v>
      </c>
      <c r="HL9" s="2">
        <v>67660</v>
      </c>
      <c r="HM9" s="2">
        <v>9567</v>
      </c>
      <c r="HN9" s="2">
        <v>38602</v>
      </c>
      <c r="HO9" s="2"/>
      <c r="HP9" s="2"/>
      <c r="HQ9" s="2">
        <v>3547</v>
      </c>
      <c r="HR9" s="2"/>
      <c r="HS9" s="2"/>
      <c r="HT9" s="2">
        <v>35568</v>
      </c>
      <c r="HU9" s="2"/>
      <c r="HV9" s="2">
        <v>76621</v>
      </c>
      <c r="HW9" s="2">
        <v>4659</v>
      </c>
      <c r="HX9" s="2"/>
      <c r="HY9" s="2">
        <v>25686</v>
      </c>
      <c r="HZ9" s="2">
        <v>367974</v>
      </c>
      <c r="IA9" s="2">
        <v>2164455</v>
      </c>
      <c r="IB9" s="2">
        <v>70596</v>
      </c>
      <c r="IC9" s="2">
        <v>4815</v>
      </c>
      <c r="ID9" s="2">
        <v>394818.5</v>
      </c>
      <c r="IE9" s="2">
        <v>72597</v>
      </c>
      <c r="IF9" s="2">
        <v>259282</v>
      </c>
      <c r="IG9" s="2">
        <v>167842</v>
      </c>
      <c r="IH9" s="2">
        <v>29652</v>
      </c>
      <c r="II9" s="2">
        <v>278045</v>
      </c>
      <c r="IJ9" s="2">
        <v>87840</v>
      </c>
      <c r="IK9" s="2">
        <v>47424</v>
      </c>
      <c r="IL9" s="2">
        <v>32354</v>
      </c>
      <c r="IM9" s="2">
        <v>48870</v>
      </c>
      <c r="IN9" s="2"/>
      <c r="IO9" s="2">
        <v>596149</v>
      </c>
      <c r="IP9" s="2">
        <v>1185</v>
      </c>
      <c r="IQ9" s="2">
        <v>8054</v>
      </c>
      <c r="IR9" s="2">
        <v>37991</v>
      </c>
      <c r="IS9" s="2">
        <v>78729</v>
      </c>
      <c r="IT9" s="2">
        <v>25165.5</v>
      </c>
      <c r="IU9" s="2">
        <v>110132</v>
      </c>
      <c r="IV9" s="2"/>
      <c r="IW9" s="2">
        <v>122756</v>
      </c>
      <c r="IX9" s="2">
        <v>35125</v>
      </c>
      <c r="IY9" s="2">
        <v>4004</v>
      </c>
      <c r="IZ9" s="2"/>
      <c r="JA9" s="2"/>
      <c r="JB9" s="2">
        <v>108818</v>
      </c>
      <c r="JC9" s="2">
        <v>276536</v>
      </c>
      <c r="JD9" s="2">
        <v>25359</v>
      </c>
      <c r="JE9" s="2">
        <v>118841.25</v>
      </c>
      <c r="JF9" s="2"/>
      <c r="JG9" s="2">
        <v>554688</v>
      </c>
      <c r="JH9" s="2">
        <v>110389</v>
      </c>
      <c r="JI9" s="2">
        <v>197524</v>
      </c>
      <c r="JJ9" s="2">
        <v>359701</v>
      </c>
      <c r="JK9" s="2">
        <v>950041</v>
      </c>
      <c r="JL9" s="2">
        <v>181597</v>
      </c>
      <c r="JM9" s="2">
        <v>229376</v>
      </c>
      <c r="JN9" s="2">
        <v>80126</v>
      </c>
      <c r="JO9" s="2">
        <v>5924</v>
      </c>
      <c r="JP9" s="2">
        <v>1495</v>
      </c>
      <c r="JQ9" s="2"/>
      <c r="JR9" s="2">
        <v>10622</v>
      </c>
      <c r="JS9" s="2">
        <v>256489</v>
      </c>
      <c r="JT9" s="2">
        <v>80048</v>
      </c>
      <c r="JU9" s="2">
        <v>1710</v>
      </c>
      <c r="JV9" s="2">
        <v>191186</v>
      </c>
      <c r="JW9" s="2">
        <v>201437</v>
      </c>
      <c r="JX9" s="2">
        <v>145027</v>
      </c>
      <c r="JY9" s="2">
        <v>89012</v>
      </c>
      <c r="JZ9" s="2"/>
      <c r="KA9" s="2">
        <v>92154</v>
      </c>
      <c r="KB9" s="2">
        <v>164816</v>
      </c>
      <c r="KC9" s="2">
        <v>76221</v>
      </c>
      <c r="KD9" s="2">
        <v>49760</v>
      </c>
      <c r="KE9" s="2">
        <v>69789</v>
      </c>
      <c r="KF9" s="2">
        <v>183298</v>
      </c>
      <c r="KG9" s="2"/>
      <c r="KH9" s="2">
        <v>160046</v>
      </c>
      <c r="KI9" s="2"/>
      <c r="KJ9" s="2">
        <v>122440</v>
      </c>
      <c r="KK9" s="2">
        <v>143907</v>
      </c>
      <c r="KL9" s="2">
        <v>15454</v>
      </c>
      <c r="KM9" s="2">
        <v>2043273.5</v>
      </c>
      <c r="KN9" s="2">
        <v>136826</v>
      </c>
      <c r="KO9" s="2">
        <v>196463</v>
      </c>
      <c r="KP9" s="2">
        <v>841600</v>
      </c>
      <c r="KQ9" s="2">
        <v>219163</v>
      </c>
      <c r="KR9" s="2"/>
      <c r="KS9" s="2"/>
      <c r="KT9" s="2">
        <v>132006</v>
      </c>
      <c r="KU9" s="2"/>
      <c r="KV9" s="2">
        <v>28139.5</v>
      </c>
      <c r="KW9" s="2">
        <v>175257</v>
      </c>
      <c r="KX9" s="2">
        <v>79187</v>
      </c>
      <c r="KY9" s="2">
        <v>105322</v>
      </c>
      <c r="KZ9" s="2">
        <v>155811</v>
      </c>
      <c r="LA9" s="2">
        <v>41826</v>
      </c>
      <c r="LB9" s="2">
        <v>30878</v>
      </c>
      <c r="LC9" s="2">
        <v>16874</v>
      </c>
      <c r="LD9" s="2">
        <v>204534</v>
      </c>
      <c r="LE9" s="2">
        <v>38982</v>
      </c>
      <c r="LF9" s="2">
        <v>16984</v>
      </c>
      <c r="LG9" s="2">
        <v>174560</v>
      </c>
      <c r="LH9" s="2">
        <v>423014</v>
      </c>
      <c r="LI9" s="2">
        <v>67700</v>
      </c>
      <c r="LJ9" s="2">
        <v>49765.75</v>
      </c>
      <c r="LK9" s="2">
        <v>35794</v>
      </c>
      <c r="LL9" s="2">
        <v>186982</v>
      </c>
      <c r="LM9" s="2">
        <v>491586.9</v>
      </c>
      <c r="LN9" s="2">
        <v>554144</v>
      </c>
      <c r="LO9" s="2">
        <v>20658</v>
      </c>
      <c r="LP9" s="2">
        <v>28293</v>
      </c>
      <c r="LQ9" s="2">
        <v>171771</v>
      </c>
      <c r="LR9" s="2">
        <v>168578</v>
      </c>
      <c r="LS9" s="2">
        <v>413493.75</v>
      </c>
      <c r="LT9" s="2"/>
      <c r="LU9" s="2"/>
      <c r="LV9" s="2"/>
      <c r="LW9" s="2"/>
      <c r="LX9" s="2"/>
      <c r="LY9" s="2">
        <v>104292</v>
      </c>
      <c r="LZ9" s="2">
        <v>34526</v>
      </c>
      <c r="MA9" s="2">
        <v>332001</v>
      </c>
      <c r="MB9" s="2">
        <v>281592</v>
      </c>
      <c r="MC9" s="2">
        <v>160862</v>
      </c>
      <c r="MD9" s="2">
        <v>763204</v>
      </c>
      <c r="ME9" s="2">
        <v>45595</v>
      </c>
      <c r="MF9" s="2"/>
      <c r="MG9" s="2">
        <v>822</v>
      </c>
      <c r="MH9" s="2">
        <v>51159</v>
      </c>
      <c r="MI9" s="2">
        <v>100901</v>
      </c>
      <c r="MJ9" s="2">
        <v>270</v>
      </c>
      <c r="MK9" s="2">
        <v>37052</v>
      </c>
      <c r="ML9" s="2">
        <v>326102</v>
      </c>
      <c r="MM9" s="2">
        <v>151938</v>
      </c>
      <c r="MN9" s="2">
        <v>64126</v>
      </c>
      <c r="MO9" s="2">
        <v>75355</v>
      </c>
      <c r="MP9" s="2">
        <v>60154</v>
      </c>
      <c r="MQ9" s="2">
        <v>18643</v>
      </c>
      <c r="MR9" s="2">
        <v>167802</v>
      </c>
      <c r="MS9" s="2">
        <v>52166</v>
      </c>
      <c r="MT9" s="2">
        <v>7920</v>
      </c>
      <c r="MU9" s="2">
        <v>268846</v>
      </c>
      <c r="MV9" s="2">
        <v>110191</v>
      </c>
      <c r="MW9" s="2">
        <v>30904</v>
      </c>
      <c r="MX9" s="2">
        <v>17748</v>
      </c>
      <c r="MY9" s="2">
        <v>73058</v>
      </c>
      <c r="MZ9" s="2">
        <v>458310</v>
      </c>
      <c r="NA9" s="2">
        <v>38869</v>
      </c>
      <c r="NB9" s="2">
        <v>436017</v>
      </c>
      <c r="NC9" s="2">
        <v>99902</v>
      </c>
      <c r="ND9" s="2">
        <v>280978</v>
      </c>
      <c r="NE9" s="2">
        <v>100575</v>
      </c>
      <c r="NF9" s="2">
        <v>126399</v>
      </c>
      <c r="NG9" s="2">
        <v>25505</v>
      </c>
      <c r="NH9" s="2">
        <v>42088</v>
      </c>
      <c r="NI9" s="2">
        <v>115628</v>
      </c>
      <c r="NJ9" s="2">
        <v>36060</v>
      </c>
      <c r="NK9" s="2">
        <v>143414</v>
      </c>
      <c r="NL9" s="2">
        <v>134230</v>
      </c>
      <c r="NM9" s="2">
        <v>70147</v>
      </c>
      <c r="NN9" s="2">
        <v>40188</v>
      </c>
      <c r="NO9" s="2">
        <v>79497.5</v>
      </c>
      <c r="NP9" s="2">
        <v>64138</v>
      </c>
      <c r="NQ9" s="2">
        <v>12855</v>
      </c>
      <c r="NR9" s="2"/>
      <c r="NS9" s="2">
        <v>34196</v>
      </c>
      <c r="NT9" s="2">
        <v>33708</v>
      </c>
      <c r="NU9" s="2">
        <v>90764</v>
      </c>
      <c r="NV9" s="2">
        <v>319567</v>
      </c>
      <c r="NW9" s="2">
        <v>507329</v>
      </c>
      <c r="NX9" s="2">
        <v>1783</v>
      </c>
      <c r="NY9" s="2">
        <v>192867</v>
      </c>
      <c r="NZ9" s="2">
        <v>83210</v>
      </c>
      <c r="OA9" s="2">
        <v>50274</v>
      </c>
      <c r="OB9" s="2">
        <v>13042</v>
      </c>
      <c r="OC9" s="2">
        <v>78372</v>
      </c>
      <c r="OD9" s="2">
        <v>41257</v>
      </c>
      <c r="OE9" s="2">
        <v>70775</v>
      </c>
      <c r="OF9" s="2">
        <v>53984</v>
      </c>
      <c r="OG9" s="2">
        <v>32678</v>
      </c>
      <c r="OH9" s="2">
        <v>138583</v>
      </c>
      <c r="OI9" s="2">
        <v>90892</v>
      </c>
      <c r="OJ9" s="2">
        <v>23845</v>
      </c>
      <c r="OK9" s="2">
        <v>75488</v>
      </c>
      <c r="OL9" s="2">
        <v>194757</v>
      </c>
      <c r="OM9" s="2">
        <v>217136</v>
      </c>
      <c r="ON9" s="2">
        <v>34102</v>
      </c>
      <c r="OO9" s="2">
        <v>77120</v>
      </c>
      <c r="OP9" s="2">
        <v>60508</v>
      </c>
      <c r="OQ9" s="2">
        <v>48863</v>
      </c>
      <c r="OR9" s="2">
        <v>41552</v>
      </c>
      <c r="OS9" s="2">
        <v>64802</v>
      </c>
      <c r="OT9" s="2">
        <v>58392</v>
      </c>
      <c r="OU9" s="2">
        <v>19810</v>
      </c>
      <c r="OV9" s="2"/>
      <c r="OW9" s="2">
        <v>166756</v>
      </c>
      <c r="OX9" s="2">
        <v>54774</v>
      </c>
      <c r="OY9" s="2">
        <v>61700</v>
      </c>
      <c r="OZ9" s="2">
        <v>27880</v>
      </c>
      <c r="PA9" s="2">
        <v>77347</v>
      </c>
      <c r="PB9" s="2">
        <v>156889</v>
      </c>
      <c r="PC9" s="2"/>
      <c r="PD9" s="2">
        <v>871</v>
      </c>
      <c r="PE9" s="2">
        <v>73203</v>
      </c>
      <c r="PF9" s="2">
        <v>163067</v>
      </c>
      <c r="PG9" s="2">
        <v>176325</v>
      </c>
      <c r="PH9" s="2">
        <v>306606</v>
      </c>
      <c r="PI9" s="2">
        <v>101718</v>
      </c>
      <c r="PJ9" s="2">
        <v>73588</v>
      </c>
      <c r="PK9" s="2">
        <v>17284</v>
      </c>
      <c r="PL9" s="2">
        <v>69170</v>
      </c>
      <c r="PM9" s="2">
        <v>56377</v>
      </c>
      <c r="PN9" s="2">
        <v>92313</v>
      </c>
      <c r="PO9" s="2">
        <v>44540</v>
      </c>
      <c r="PP9" s="2">
        <v>69653</v>
      </c>
      <c r="PQ9" s="2">
        <v>15642</v>
      </c>
      <c r="PR9" s="2">
        <v>154245</v>
      </c>
      <c r="PS9" s="2">
        <v>118610</v>
      </c>
      <c r="PT9" s="2">
        <v>27735.75</v>
      </c>
      <c r="PU9" s="2">
        <v>89860</v>
      </c>
      <c r="PV9" s="2">
        <v>85240</v>
      </c>
      <c r="PW9" s="2">
        <v>97075</v>
      </c>
      <c r="PX9" s="2">
        <v>68326</v>
      </c>
      <c r="PY9" s="2">
        <v>34483</v>
      </c>
      <c r="PZ9" s="2">
        <v>38572</v>
      </c>
      <c r="QA9" s="2">
        <v>167955</v>
      </c>
      <c r="QB9" s="2">
        <v>83589</v>
      </c>
      <c r="QC9" s="2">
        <v>57286</v>
      </c>
      <c r="QD9" s="2">
        <v>7664660</v>
      </c>
      <c r="QE9" s="2">
        <v>130492</v>
      </c>
      <c r="QF9" s="2">
        <v>26944</v>
      </c>
      <c r="QG9" s="2">
        <v>47682</v>
      </c>
      <c r="QH9" s="2">
        <v>214712</v>
      </c>
      <c r="QI9" s="2">
        <v>143415</v>
      </c>
      <c r="QJ9" s="2">
        <v>32975</v>
      </c>
      <c r="QK9" s="2">
        <v>293722</v>
      </c>
      <c r="QL9" s="2">
        <v>52762</v>
      </c>
      <c r="QM9" s="2">
        <v>28516</v>
      </c>
      <c r="QN9" s="2">
        <v>79390</v>
      </c>
      <c r="QO9" s="2">
        <v>13021</v>
      </c>
      <c r="QP9" s="2">
        <v>61713</v>
      </c>
      <c r="QQ9" s="2">
        <v>60317</v>
      </c>
      <c r="QR9" s="2">
        <v>45834</v>
      </c>
      <c r="QS9" s="2">
        <v>102869</v>
      </c>
      <c r="QT9" s="2">
        <v>325516</v>
      </c>
      <c r="QU9" s="2">
        <v>157496</v>
      </c>
      <c r="QV9" s="2">
        <v>101116</v>
      </c>
      <c r="QW9" s="2">
        <v>110014</v>
      </c>
      <c r="QX9" s="2">
        <v>44306.5</v>
      </c>
      <c r="QY9" s="2">
        <v>4464</v>
      </c>
      <c r="QZ9" s="2">
        <v>132617.5</v>
      </c>
      <c r="RA9" s="2">
        <v>23224</v>
      </c>
      <c r="RB9" s="2"/>
      <c r="RC9" s="2"/>
      <c r="RD9" s="2"/>
      <c r="RE9" s="2">
        <v>33818</v>
      </c>
      <c r="RF9" s="2">
        <v>35550</v>
      </c>
      <c r="RG9" s="2">
        <v>33385</v>
      </c>
      <c r="RH9" s="2">
        <v>201882</v>
      </c>
      <c r="RI9" s="2">
        <v>20156.87</v>
      </c>
      <c r="RJ9" s="2">
        <v>31879</v>
      </c>
      <c r="RK9" s="2">
        <v>227140</v>
      </c>
      <c r="RL9" s="2">
        <v>239916</v>
      </c>
      <c r="RM9" s="2">
        <v>71915</v>
      </c>
      <c r="RN9" s="2">
        <v>485733</v>
      </c>
      <c r="RO9" s="2">
        <v>89855</v>
      </c>
      <c r="RP9" s="2">
        <v>18158</v>
      </c>
      <c r="RQ9" s="2">
        <v>132658</v>
      </c>
      <c r="RR9" s="2">
        <v>42493</v>
      </c>
      <c r="RS9" s="2">
        <v>27573</v>
      </c>
      <c r="RT9" s="2">
        <v>87330</v>
      </c>
      <c r="RU9" s="2">
        <v>64031</v>
      </c>
      <c r="RV9" s="2">
        <v>325658</v>
      </c>
      <c r="RW9" s="2">
        <v>81118</v>
      </c>
      <c r="RX9" s="2">
        <v>50443</v>
      </c>
      <c r="RY9" s="2">
        <v>47279</v>
      </c>
      <c r="RZ9" s="2">
        <v>82841</v>
      </c>
      <c r="SA9" s="2">
        <v>97222</v>
      </c>
      <c r="SB9" s="2">
        <v>54488</v>
      </c>
      <c r="SC9" s="2">
        <v>579266</v>
      </c>
      <c r="SD9" s="2">
        <v>17449</v>
      </c>
      <c r="SE9" s="2">
        <v>51743</v>
      </c>
      <c r="SF9" s="2"/>
      <c r="SG9" s="2"/>
      <c r="SH9" s="2">
        <v>56606</v>
      </c>
      <c r="SI9" s="2">
        <v>30387</v>
      </c>
      <c r="SJ9" s="2">
        <v>76713</v>
      </c>
      <c r="SK9" s="2">
        <v>203930</v>
      </c>
      <c r="SL9" s="2">
        <v>172653</v>
      </c>
      <c r="SM9" s="2">
        <v>74355</v>
      </c>
      <c r="SN9" s="2">
        <v>5077.5</v>
      </c>
      <c r="SO9" s="2">
        <v>226426</v>
      </c>
      <c r="SP9" s="2">
        <v>142621</v>
      </c>
      <c r="SQ9" s="2">
        <v>18857</v>
      </c>
      <c r="SR9" s="2">
        <v>69365</v>
      </c>
      <c r="SS9" s="2">
        <v>71816</v>
      </c>
      <c r="ST9" s="2">
        <v>77284</v>
      </c>
      <c r="SU9" s="2">
        <v>82211</v>
      </c>
      <c r="SV9" s="2"/>
      <c r="SW9" s="2">
        <v>210158</v>
      </c>
      <c r="SX9" s="2">
        <v>365141</v>
      </c>
      <c r="SY9" s="2">
        <v>153947</v>
      </c>
      <c r="SZ9" s="2">
        <v>36999</v>
      </c>
      <c r="TA9" s="2">
        <v>496646</v>
      </c>
      <c r="TB9" s="2">
        <v>83231</v>
      </c>
      <c r="TC9" s="2">
        <v>281611</v>
      </c>
      <c r="TD9" s="2">
        <v>176479</v>
      </c>
      <c r="TE9" s="2">
        <v>238964</v>
      </c>
      <c r="TF9" s="2">
        <v>33086</v>
      </c>
      <c r="TG9" s="2">
        <v>181384</v>
      </c>
      <c r="TH9" s="2">
        <v>308545</v>
      </c>
      <c r="TI9" s="2">
        <v>610111</v>
      </c>
      <c r="TJ9" s="2">
        <v>86721</v>
      </c>
      <c r="TK9" s="2">
        <v>515838</v>
      </c>
      <c r="TL9" s="2">
        <v>210750</v>
      </c>
      <c r="TM9" s="2">
        <v>130691</v>
      </c>
      <c r="TN9" s="2">
        <v>332883</v>
      </c>
      <c r="TO9" s="2">
        <v>342711</v>
      </c>
      <c r="TP9" s="2">
        <v>26853</v>
      </c>
      <c r="TQ9" s="2">
        <v>384040</v>
      </c>
      <c r="TR9" s="2"/>
      <c r="TS9" s="2"/>
      <c r="TT9" s="2">
        <v>102938</v>
      </c>
      <c r="TU9" s="2">
        <v>72730</v>
      </c>
      <c r="TV9" s="2">
        <v>186294</v>
      </c>
      <c r="TW9" s="2">
        <v>650</v>
      </c>
      <c r="TX9" s="2"/>
      <c r="TY9" s="2">
        <v>152860</v>
      </c>
      <c r="TZ9" s="2">
        <v>5240</v>
      </c>
      <c r="UA9" s="2">
        <v>38811</v>
      </c>
      <c r="UB9" s="2"/>
      <c r="UC9" s="2"/>
      <c r="UD9" s="2">
        <v>5465</v>
      </c>
      <c r="UE9" s="2">
        <v>74950</v>
      </c>
      <c r="UF9" s="2">
        <v>503737</v>
      </c>
      <c r="UG9" s="2">
        <v>224907</v>
      </c>
      <c r="UH9" s="2">
        <v>161113</v>
      </c>
      <c r="UI9" s="2">
        <v>290530</v>
      </c>
      <c r="UJ9" s="2">
        <v>216678</v>
      </c>
      <c r="UK9" s="2">
        <v>198036</v>
      </c>
      <c r="UL9" s="2">
        <v>14597.2</v>
      </c>
      <c r="UM9" s="2">
        <v>182804</v>
      </c>
      <c r="UN9" s="2">
        <v>74643</v>
      </c>
      <c r="UO9" s="2">
        <v>127891</v>
      </c>
      <c r="UP9" s="2">
        <v>98705</v>
      </c>
      <c r="UQ9" s="2">
        <v>43166</v>
      </c>
      <c r="UR9" s="2">
        <v>37066</v>
      </c>
      <c r="US9" s="2">
        <v>19875</v>
      </c>
      <c r="UT9" s="2">
        <v>46988</v>
      </c>
      <c r="UU9" s="2">
        <v>45930</v>
      </c>
      <c r="UV9" s="2">
        <v>89384</v>
      </c>
      <c r="UW9" s="2">
        <v>37190</v>
      </c>
      <c r="UX9" s="2">
        <v>47763</v>
      </c>
      <c r="UY9" s="2"/>
      <c r="UZ9" s="2"/>
      <c r="VA9" s="2">
        <v>74317</v>
      </c>
      <c r="VB9" s="2">
        <v>60046</v>
      </c>
      <c r="VC9" s="2">
        <v>208449</v>
      </c>
      <c r="VD9" s="2">
        <v>165112</v>
      </c>
      <c r="VE9" s="2">
        <v>11212</v>
      </c>
      <c r="VF9" s="2">
        <v>43095</v>
      </c>
      <c r="VG9" s="2">
        <v>9893</v>
      </c>
      <c r="VH9" s="2">
        <v>101334</v>
      </c>
      <c r="VI9" s="2">
        <v>10138</v>
      </c>
      <c r="VJ9" s="2">
        <v>22531</v>
      </c>
      <c r="VK9" s="2">
        <v>274600</v>
      </c>
      <c r="VL9" s="2">
        <v>48541.5</v>
      </c>
      <c r="VM9" s="2">
        <v>58998</v>
      </c>
      <c r="VN9" s="2">
        <v>100757</v>
      </c>
      <c r="VO9" s="2">
        <v>42729</v>
      </c>
      <c r="VP9" s="2">
        <v>40857</v>
      </c>
      <c r="VQ9" s="2">
        <v>159127.25</v>
      </c>
      <c r="VR9" s="2">
        <v>259382</v>
      </c>
      <c r="VS9" s="2">
        <v>46963</v>
      </c>
      <c r="VT9" s="2">
        <v>54404</v>
      </c>
      <c r="VU9" s="2">
        <v>141021</v>
      </c>
      <c r="VV9" s="2">
        <v>91605</v>
      </c>
      <c r="VW9" s="2">
        <v>103572</v>
      </c>
      <c r="VX9" s="2">
        <v>282347</v>
      </c>
      <c r="VY9" s="2">
        <v>120336</v>
      </c>
      <c r="VZ9" s="2">
        <v>432316.51</v>
      </c>
      <c r="WA9" s="2">
        <v>303175</v>
      </c>
      <c r="WB9" s="2">
        <v>110690</v>
      </c>
      <c r="WC9" s="2">
        <v>251329</v>
      </c>
      <c r="WD9" s="2">
        <v>100146</v>
      </c>
      <c r="WE9" s="2">
        <v>168658</v>
      </c>
      <c r="WF9" s="2"/>
      <c r="WG9" s="2">
        <v>2427848.85</v>
      </c>
      <c r="WH9" s="2">
        <v>537334.25</v>
      </c>
      <c r="WI9" s="2">
        <v>438512.65</v>
      </c>
      <c r="WJ9" s="2">
        <v>3305</v>
      </c>
      <c r="WK9" s="2">
        <v>589943</v>
      </c>
      <c r="WL9" s="2">
        <v>73445</v>
      </c>
      <c r="WM9" s="2">
        <v>72858</v>
      </c>
      <c r="WN9" s="2">
        <v>811124</v>
      </c>
      <c r="WO9" s="2">
        <v>479926</v>
      </c>
      <c r="WP9" s="2">
        <v>638409.26</v>
      </c>
      <c r="WQ9" s="2">
        <v>26860.25</v>
      </c>
      <c r="WR9" s="2">
        <v>229422</v>
      </c>
      <c r="WS9" s="2">
        <v>101062</v>
      </c>
      <c r="WT9" s="2">
        <v>133873</v>
      </c>
      <c r="WU9" s="2">
        <v>280748</v>
      </c>
      <c r="WV9" s="2">
        <v>68974.25</v>
      </c>
      <c r="WW9" s="2">
        <v>159602</v>
      </c>
      <c r="WX9" s="2">
        <v>92713.25</v>
      </c>
      <c r="WY9" s="2">
        <v>216225.25</v>
      </c>
      <c r="WZ9" s="2">
        <v>36912</v>
      </c>
      <c r="XA9" s="2">
        <v>137564.75</v>
      </c>
      <c r="XB9" s="2">
        <v>15069</v>
      </c>
      <c r="XC9" s="2">
        <v>1504934</v>
      </c>
      <c r="XD9" s="2">
        <v>231494</v>
      </c>
      <c r="XE9" s="2">
        <v>385045</v>
      </c>
      <c r="XF9" s="2">
        <v>273057</v>
      </c>
      <c r="XG9" s="2">
        <v>110321</v>
      </c>
      <c r="XH9" s="2">
        <v>144301</v>
      </c>
      <c r="XI9" s="2">
        <v>136349</v>
      </c>
      <c r="XJ9" s="2">
        <v>78715</v>
      </c>
      <c r="XK9" s="2">
        <v>308163</v>
      </c>
      <c r="XL9" s="2">
        <v>350689</v>
      </c>
      <c r="XM9" s="2">
        <v>777410</v>
      </c>
      <c r="XN9" s="2">
        <v>385054</v>
      </c>
      <c r="XO9" s="2">
        <v>337269</v>
      </c>
      <c r="XP9" s="2">
        <v>287430</v>
      </c>
      <c r="XQ9" s="2">
        <v>875652</v>
      </c>
      <c r="XR9" s="2">
        <v>488936</v>
      </c>
      <c r="XS9" s="2">
        <v>169085</v>
      </c>
      <c r="XT9" s="2">
        <v>350770</v>
      </c>
      <c r="XU9" s="2">
        <v>548775</v>
      </c>
      <c r="XV9" s="2">
        <v>323280</v>
      </c>
      <c r="XW9" s="2">
        <v>190407</v>
      </c>
      <c r="XX9" s="2">
        <v>163600</v>
      </c>
      <c r="XY9" s="2">
        <v>320260</v>
      </c>
      <c r="XZ9" s="2">
        <v>249980</v>
      </c>
      <c r="YA9" s="2">
        <v>224121</v>
      </c>
      <c r="YB9" s="2">
        <v>203139</v>
      </c>
      <c r="YC9" s="2">
        <v>133238</v>
      </c>
      <c r="YD9" s="2">
        <v>15467</v>
      </c>
      <c r="YE9" s="2">
        <v>179418</v>
      </c>
      <c r="YF9" s="2">
        <v>196280</v>
      </c>
      <c r="YG9" s="2">
        <v>114657</v>
      </c>
      <c r="YH9" s="2">
        <v>91357</v>
      </c>
      <c r="YI9" s="2">
        <v>108342</v>
      </c>
      <c r="YJ9" s="2"/>
      <c r="YK9" s="2">
        <v>332867</v>
      </c>
      <c r="YL9" s="2">
        <v>11690</v>
      </c>
      <c r="YM9" s="2">
        <v>209127</v>
      </c>
      <c r="YN9" s="2">
        <v>37482</v>
      </c>
      <c r="YO9" s="2"/>
      <c r="YP9" s="2">
        <v>35559</v>
      </c>
      <c r="YQ9" s="2"/>
      <c r="YR9" s="2"/>
      <c r="YS9" s="2"/>
      <c r="YT9" s="2">
        <v>114738</v>
      </c>
      <c r="YU9" s="2">
        <v>23672</v>
      </c>
      <c r="YV9" s="2">
        <v>123993</v>
      </c>
      <c r="YW9" s="2">
        <v>30213</v>
      </c>
      <c r="YX9" s="2">
        <v>6904</v>
      </c>
      <c r="YY9" s="2"/>
      <c r="YZ9" s="2">
        <v>74457</v>
      </c>
      <c r="ZA9" s="2">
        <v>7115</v>
      </c>
      <c r="ZB9" s="2">
        <v>1735</v>
      </c>
      <c r="ZC9" s="2">
        <v>407924</v>
      </c>
      <c r="ZD9" s="2">
        <v>98283</v>
      </c>
      <c r="ZE9" s="2">
        <v>122837</v>
      </c>
      <c r="ZF9" s="2">
        <v>61695</v>
      </c>
      <c r="ZG9" s="2">
        <v>22166</v>
      </c>
      <c r="ZH9" s="2"/>
      <c r="ZI9" s="2">
        <v>67088</v>
      </c>
      <c r="ZJ9" s="2"/>
      <c r="ZK9" s="2"/>
      <c r="ZL9" s="2">
        <v>160136</v>
      </c>
      <c r="ZM9" s="2"/>
      <c r="ZN9" s="2">
        <v>387648</v>
      </c>
      <c r="ZO9" s="2">
        <v>414416</v>
      </c>
      <c r="ZP9" s="2">
        <v>59326</v>
      </c>
      <c r="ZQ9" s="2">
        <v>179821</v>
      </c>
      <c r="ZR9" s="2">
        <v>49408</v>
      </c>
      <c r="ZS9" s="2"/>
      <c r="ZT9" s="2">
        <v>3041</v>
      </c>
      <c r="ZU9" s="2">
        <v>134084</v>
      </c>
      <c r="ZV9" s="2">
        <v>175438</v>
      </c>
      <c r="ZW9" s="2">
        <v>26471</v>
      </c>
      <c r="ZX9" s="2">
        <v>14069</v>
      </c>
      <c r="ZY9" s="2">
        <v>39702</v>
      </c>
      <c r="ZZ9" s="2">
        <v>391099</v>
      </c>
      <c r="AAA9" s="2">
        <v>60873</v>
      </c>
      <c r="AAB9" s="2">
        <v>118082</v>
      </c>
      <c r="AAC9" s="2">
        <v>215572</v>
      </c>
      <c r="AAD9" s="2">
        <v>743516.95</v>
      </c>
      <c r="AAE9" s="2">
        <v>3412808.23</v>
      </c>
      <c r="AAF9" s="2">
        <v>1621724</v>
      </c>
      <c r="AAG9" s="2">
        <v>1648034</v>
      </c>
      <c r="AAH9" s="2"/>
      <c r="AAI9" s="2">
        <v>32222</v>
      </c>
      <c r="AAJ9" s="2">
        <v>117400</v>
      </c>
      <c r="AAK9" s="2">
        <v>172145</v>
      </c>
      <c r="AAL9" s="2">
        <v>45371</v>
      </c>
      <c r="AAM9" s="2"/>
      <c r="AAN9" s="2">
        <v>137263</v>
      </c>
      <c r="AAO9" s="2">
        <v>107446</v>
      </c>
      <c r="AAP9" s="2">
        <v>38769</v>
      </c>
      <c r="AAQ9" s="2">
        <v>48296</v>
      </c>
      <c r="AAR9" s="2">
        <v>259234</v>
      </c>
      <c r="AAS9" s="2">
        <v>39421</v>
      </c>
      <c r="AAT9" s="2">
        <v>51496</v>
      </c>
      <c r="AAU9" s="2">
        <v>42700</v>
      </c>
      <c r="AAV9" s="2">
        <v>9405</v>
      </c>
      <c r="AAW9" s="2">
        <v>488651</v>
      </c>
      <c r="AAX9" s="2">
        <v>91652</v>
      </c>
      <c r="AAY9" s="2">
        <v>24191</v>
      </c>
      <c r="AAZ9" s="2">
        <v>18492</v>
      </c>
      <c r="ABA9" s="2">
        <v>159889</v>
      </c>
      <c r="ABB9" s="2">
        <v>160898</v>
      </c>
      <c r="ABC9" s="2">
        <v>371396</v>
      </c>
      <c r="ABD9" s="2">
        <v>43540</v>
      </c>
      <c r="ABE9" s="2">
        <v>197428</v>
      </c>
      <c r="ABF9" s="2">
        <v>67768</v>
      </c>
      <c r="ABG9" s="2"/>
      <c r="ABH9" s="2"/>
      <c r="ABI9" s="2">
        <v>309407</v>
      </c>
      <c r="ABJ9" s="2">
        <v>279868</v>
      </c>
      <c r="ABK9" s="2">
        <v>116889</v>
      </c>
      <c r="ABL9" s="2">
        <v>116874</v>
      </c>
      <c r="ABM9" s="2">
        <v>203603</v>
      </c>
      <c r="ABN9" s="2">
        <v>80282</v>
      </c>
      <c r="ABO9" s="2">
        <v>242359</v>
      </c>
      <c r="ABP9" s="2">
        <v>41320</v>
      </c>
      <c r="ABQ9" s="2">
        <v>7554</v>
      </c>
      <c r="ABR9" s="2">
        <v>15105</v>
      </c>
      <c r="ABS9" s="2">
        <v>133045</v>
      </c>
      <c r="ABT9" s="2">
        <v>741018</v>
      </c>
      <c r="ABU9" s="2">
        <v>41557</v>
      </c>
      <c r="ABV9" s="2"/>
      <c r="ABW9" s="2"/>
      <c r="ABX9" s="2"/>
      <c r="ABY9" s="2">
        <v>172531</v>
      </c>
      <c r="ABZ9" s="2">
        <v>29386</v>
      </c>
      <c r="ACA9" s="2">
        <v>63107</v>
      </c>
      <c r="ACB9" s="2">
        <v>31251</v>
      </c>
      <c r="ACC9" s="2"/>
      <c r="ACD9" s="2">
        <v>17927</v>
      </c>
      <c r="ACE9" s="2"/>
      <c r="ACF9" s="2">
        <v>169411</v>
      </c>
      <c r="ACG9" s="2">
        <v>177808</v>
      </c>
      <c r="ACH9" s="2">
        <v>353532</v>
      </c>
      <c r="ACI9" s="2">
        <v>140968</v>
      </c>
      <c r="ACJ9" s="2">
        <v>83474</v>
      </c>
      <c r="ACK9" s="2"/>
      <c r="ACL9" s="2">
        <v>402088</v>
      </c>
      <c r="ACM9" s="2">
        <v>577259</v>
      </c>
      <c r="ACN9" s="2">
        <v>28533</v>
      </c>
      <c r="ACO9" s="2">
        <v>126026</v>
      </c>
      <c r="ACP9" s="2">
        <v>37171</v>
      </c>
      <c r="ACQ9" s="2"/>
      <c r="ACR9" s="2">
        <v>83507</v>
      </c>
      <c r="ACS9" s="2">
        <v>78530</v>
      </c>
      <c r="ACT9" s="2">
        <v>246895</v>
      </c>
      <c r="ACU9" s="2">
        <v>155704.16</v>
      </c>
      <c r="ACV9" s="2">
        <v>80189</v>
      </c>
      <c r="ACW9" s="2">
        <v>89725.75</v>
      </c>
      <c r="ACX9" s="2">
        <v>82453</v>
      </c>
      <c r="ACY9" s="2">
        <v>114952.25</v>
      </c>
      <c r="ACZ9" s="2">
        <v>100189</v>
      </c>
      <c r="ADA9" s="2">
        <v>33100</v>
      </c>
      <c r="ADB9" s="2"/>
      <c r="ADC9" s="2">
        <v>134453</v>
      </c>
      <c r="ADD9" s="2">
        <v>131210</v>
      </c>
      <c r="ADE9" s="2">
        <v>10462</v>
      </c>
      <c r="ADF9" s="2"/>
      <c r="ADG9" s="2"/>
      <c r="ADH9" s="2">
        <v>28314</v>
      </c>
      <c r="ADI9" s="2">
        <v>11258</v>
      </c>
      <c r="ADJ9" s="2">
        <v>440</v>
      </c>
      <c r="ADK9" s="2">
        <v>402645.25</v>
      </c>
      <c r="ADL9" s="2">
        <v>164248</v>
      </c>
      <c r="ADM9" s="2">
        <v>24280</v>
      </c>
      <c r="ADN9" s="2">
        <v>32881</v>
      </c>
      <c r="ADO9" s="2">
        <v>219469</v>
      </c>
      <c r="ADP9" s="2">
        <v>59295</v>
      </c>
      <c r="ADQ9" s="2">
        <v>767783</v>
      </c>
      <c r="ADR9" s="2"/>
      <c r="ADS9" s="2">
        <v>232913</v>
      </c>
      <c r="ADT9" s="2"/>
      <c r="ADU9" s="2">
        <v>34546</v>
      </c>
      <c r="ADV9" s="2">
        <v>31830</v>
      </c>
      <c r="ADW9" s="2">
        <v>3301</v>
      </c>
      <c r="ADX9" s="2">
        <v>40279</v>
      </c>
      <c r="ADY9" s="2">
        <v>43052</v>
      </c>
      <c r="ADZ9" s="2"/>
      <c r="AEA9" s="2">
        <v>275842</v>
      </c>
      <c r="AEB9" s="2">
        <v>100534</v>
      </c>
      <c r="AEC9" s="2">
        <v>24305</v>
      </c>
      <c r="AED9" s="2">
        <v>108472</v>
      </c>
      <c r="AEE9" s="2">
        <v>642116</v>
      </c>
      <c r="AEF9" s="2">
        <v>104587</v>
      </c>
      <c r="AEG9" s="2"/>
      <c r="AEH9" s="2">
        <v>161997729.22999999</v>
      </c>
    </row>
    <row r="10" spans="1:814" ht="21">
      <c r="A10" s="11" t="s">
        <v>2382</v>
      </c>
      <c r="B10" s="1" t="s">
        <v>2391</v>
      </c>
      <c r="C10" s="1" t="s">
        <v>2392</v>
      </c>
      <c r="D10" s="2">
        <v>13498155</v>
      </c>
      <c r="E10" s="2">
        <v>395617</v>
      </c>
      <c r="F10" s="2">
        <v>2498538.77</v>
      </c>
      <c r="G10" s="2">
        <v>236510.44</v>
      </c>
      <c r="H10" s="2">
        <v>1388152</v>
      </c>
      <c r="I10" s="2">
        <v>235580.5</v>
      </c>
      <c r="J10" s="2">
        <v>517655</v>
      </c>
      <c r="K10" s="2">
        <v>263548</v>
      </c>
      <c r="L10" s="2">
        <v>625144</v>
      </c>
      <c r="M10" s="2">
        <v>423668</v>
      </c>
      <c r="N10" s="2">
        <v>106224.25</v>
      </c>
      <c r="O10" s="2">
        <v>281270.34999999998</v>
      </c>
      <c r="P10" s="2">
        <v>18245</v>
      </c>
      <c r="Q10" s="2">
        <v>211354</v>
      </c>
      <c r="R10" s="2">
        <v>194948.5</v>
      </c>
      <c r="S10" s="2">
        <v>961542</v>
      </c>
      <c r="T10" s="2">
        <v>419598</v>
      </c>
      <c r="U10" s="2">
        <v>16850</v>
      </c>
      <c r="V10" s="2">
        <v>6086022</v>
      </c>
      <c r="W10" s="2">
        <v>1945093</v>
      </c>
      <c r="X10" s="2">
        <v>235593</v>
      </c>
      <c r="Y10" s="2">
        <v>186137.3</v>
      </c>
      <c r="Z10" s="2">
        <v>165764.13</v>
      </c>
      <c r="AA10" s="2">
        <v>250814.35</v>
      </c>
      <c r="AB10" s="2">
        <v>112965</v>
      </c>
      <c r="AC10" s="2">
        <v>1585382.46</v>
      </c>
      <c r="AD10" s="2">
        <v>174757.34</v>
      </c>
      <c r="AE10" s="2">
        <v>191600.43</v>
      </c>
      <c r="AF10" s="2">
        <v>2890650.15</v>
      </c>
      <c r="AG10" s="2">
        <v>194945</v>
      </c>
      <c r="AH10" s="2">
        <v>188645</v>
      </c>
      <c r="AI10" s="2">
        <v>377489.5</v>
      </c>
      <c r="AJ10" s="2">
        <v>204093</v>
      </c>
      <c r="AK10" s="2">
        <v>172250</v>
      </c>
      <c r="AL10" s="2">
        <v>72590.58</v>
      </c>
      <c r="AM10" s="2">
        <v>383735.92</v>
      </c>
      <c r="AN10" s="2">
        <v>93541.26</v>
      </c>
      <c r="AO10" s="2">
        <v>137535</v>
      </c>
      <c r="AP10" s="2">
        <v>75221.72</v>
      </c>
      <c r="AQ10" s="2">
        <v>107731</v>
      </c>
      <c r="AR10" s="2">
        <v>35102.5</v>
      </c>
      <c r="AS10" s="2">
        <v>42254.89</v>
      </c>
      <c r="AT10" s="2">
        <v>5531530.5</v>
      </c>
      <c r="AU10" s="2">
        <v>183454</v>
      </c>
      <c r="AV10" s="2">
        <v>187972</v>
      </c>
      <c r="AW10" s="2">
        <v>269427</v>
      </c>
      <c r="AX10" s="2">
        <v>520845</v>
      </c>
      <c r="AY10" s="2">
        <v>354113.63</v>
      </c>
      <c r="AZ10" s="2">
        <v>198735</v>
      </c>
      <c r="BA10" s="2">
        <v>173679.25</v>
      </c>
      <c r="BB10" s="2">
        <v>129529</v>
      </c>
      <c r="BC10" s="2">
        <v>144629</v>
      </c>
      <c r="BD10" s="2">
        <v>65048</v>
      </c>
      <c r="BE10" s="2">
        <v>171810.5</v>
      </c>
      <c r="BF10" s="2">
        <v>2346077</v>
      </c>
      <c r="BG10" s="2"/>
      <c r="BH10" s="2">
        <v>122597</v>
      </c>
      <c r="BI10" s="2">
        <v>7098148</v>
      </c>
      <c r="BJ10" s="2">
        <v>2254879.89</v>
      </c>
      <c r="BK10" s="2">
        <v>364475.59</v>
      </c>
      <c r="BL10" s="2">
        <v>258981.38</v>
      </c>
      <c r="BM10" s="2">
        <v>365834.95</v>
      </c>
      <c r="BN10" s="2">
        <v>477616.75</v>
      </c>
      <c r="BO10" s="2">
        <v>295871.42</v>
      </c>
      <c r="BP10" s="2">
        <v>5524638.5</v>
      </c>
      <c r="BQ10" s="2">
        <v>1001329.63</v>
      </c>
      <c r="BR10" s="2">
        <v>304809</v>
      </c>
      <c r="BS10" s="2">
        <v>449049.08</v>
      </c>
      <c r="BT10" s="2">
        <v>322730.56</v>
      </c>
      <c r="BU10" s="2">
        <v>215346</v>
      </c>
      <c r="BV10" s="2">
        <v>275772</v>
      </c>
      <c r="BW10" s="2">
        <v>357187.54</v>
      </c>
      <c r="BX10" s="2">
        <v>1692676.66</v>
      </c>
      <c r="BY10" s="2">
        <v>167513.10999999999</v>
      </c>
      <c r="BZ10" s="2">
        <v>237421.69</v>
      </c>
      <c r="CA10" s="2">
        <v>565899</v>
      </c>
      <c r="CB10" s="2">
        <v>208459.23</v>
      </c>
      <c r="CC10" s="2">
        <v>76339</v>
      </c>
      <c r="CD10" s="2">
        <v>34950</v>
      </c>
      <c r="CE10" s="2">
        <v>9957589.5</v>
      </c>
      <c r="CF10" s="2">
        <v>175762</v>
      </c>
      <c r="CG10" s="2">
        <v>651910.25</v>
      </c>
      <c r="CH10" s="2">
        <v>114038</v>
      </c>
      <c r="CI10" s="2">
        <v>378426</v>
      </c>
      <c r="CJ10" s="2">
        <v>213804</v>
      </c>
      <c r="CK10" s="2">
        <v>491084</v>
      </c>
      <c r="CL10" s="2">
        <v>139104</v>
      </c>
      <c r="CM10" s="2">
        <v>178007</v>
      </c>
      <c r="CN10" s="2">
        <v>145026</v>
      </c>
      <c r="CO10" s="2">
        <v>351877</v>
      </c>
      <c r="CP10" s="2">
        <v>302405.92</v>
      </c>
      <c r="CQ10" s="2">
        <v>3563210.25</v>
      </c>
      <c r="CR10" s="2">
        <v>137192</v>
      </c>
      <c r="CS10" s="2">
        <v>238128.56</v>
      </c>
      <c r="CT10" s="2">
        <v>604832.04</v>
      </c>
      <c r="CU10" s="2">
        <v>173931.4</v>
      </c>
      <c r="CV10" s="2">
        <v>551894</v>
      </c>
      <c r="CW10" s="2">
        <v>218636.5</v>
      </c>
      <c r="CX10" s="2">
        <v>220261</v>
      </c>
      <c r="CY10" s="2">
        <v>5067837</v>
      </c>
      <c r="CZ10" s="2">
        <v>4434644.49</v>
      </c>
      <c r="DA10" s="2">
        <v>598261.6</v>
      </c>
      <c r="DB10" s="2">
        <v>320672.40999999997</v>
      </c>
      <c r="DC10" s="2">
        <v>555067</v>
      </c>
      <c r="DD10" s="2">
        <v>153930.57</v>
      </c>
      <c r="DE10" s="2">
        <v>173907.62</v>
      </c>
      <c r="DF10" s="2">
        <v>199674</v>
      </c>
      <c r="DG10" s="2">
        <v>92579</v>
      </c>
      <c r="DH10" s="2">
        <v>30600942.760000002</v>
      </c>
      <c r="DI10" s="2">
        <v>232695</v>
      </c>
      <c r="DJ10" s="2">
        <v>332305.25</v>
      </c>
      <c r="DK10" s="2">
        <v>1027912.5</v>
      </c>
      <c r="DL10" s="2">
        <v>476379.75</v>
      </c>
      <c r="DM10" s="2">
        <v>369871.5</v>
      </c>
      <c r="DN10" s="2">
        <v>404270.65</v>
      </c>
      <c r="DO10" s="2">
        <v>155599.04000000001</v>
      </c>
      <c r="DP10" s="2">
        <v>531423</v>
      </c>
      <c r="DQ10" s="2">
        <v>2597690</v>
      </c>
      <c r="DR10" s="2">
        <v>254325</v>
      </c>
      <c r="DS10" s="2">
        <v>1325094.75</v>
      </c>
      <c r="DT10" s="2">
        <v>770478.5</v>
      </c>
      <c r="DU10" s="2">
        <v>213403.5</v>
      </c>
      <c r="DV10" s="2">
        <v>598703</v>
      </c>
      <c r="DW10" s="2">
        <v>162276</v>
      </c>
      <c r="DX10" s="2">
        <v>49957</v>
      </c>
      <c r="DY10" s="2">
        <v>140298.5</v>
      </c>
      <c r="DZ10" s="2">
        <v>110273</v>
      </c>
      <c r="EA10" s="2">
        <v>474595.5</v>
      </c>
      <c r="EB10" s="2">
        <v>2875888</v>
      </c>
      <c r="EC10" s="2">
        <v>2175689.75</v>
      </c>
      <c r="ED10" s="2">
        <v>420360</v>
      </c>
      <c r="EE10" s="2">
        <v>2555778</v>
      </c>
      <c r="EF10" s="2">
        <v>533865</v>
      </c>
      <c r="EG10" s="2">
        <v>550216.75</v>
      </c>
      <c r="EH10" s="2">
        <v>229841.65</v>
      </c>
      <c r="EI10" s="2">
        <v>6238306.5</v>
      </c>
      <c r="EJ10" s="2">
        <v>236500</v>
      </c>
      <c r="EK10" s="2">
        <v>618944</v>
      </c>
      <c r="EL10" s="2">
        <v>394607</v>
      </c>
      <c r="EM10" s="2">
        <v>237072.65</v>
      </c>
      <c r="EN10" s="2">
        <v>1069788</v>
      </c>
      <c r="EO10" s="2">
        <v>3762</v>
      </c>
      <c r="EP10" s="2">
        <v>1925201</v>
      </c>
      <c r="EQ10" s="2">
        <v>76451.8</v>
      </c>
      <c r="ER10" s="2">
        <v>86405</v>
      </c>
      <c r="ES10" s="2">
        <v>91426.8</v>
      </c>
      <c r="ET10" s="2">
        <v>206634.55</v>
      </c>
      <c r="EU10" s="2">
        <v>226949.5</v>
      </c>
      <c r="EV10" s="2">
        <v>170738.25</v>
      </c>
      <c r="EW10" s="2">
        <v>29491</v>
      </c>
      <c r="EX10" s="2">
        <v>5542174.0199999996</v>
      </c>
      <c r="EY10" s="2">
        <v>1705591.26</v>
      </c>
      <c r="EZ10" s="2">
        <v>228330</v>
      </c>
      <c r="FA10" s="2">
        <v>112314</v>
      </c>
      <c r="FB10" s="2">
        <v>233472</v>
      </c>
      <c r="FC10" s="2">
        <v>480727.5</v>
      </c>
      <c r="FD10" s="2">
        <v>455407.75</v>
      </c>
      <c r="FE10" s="2">
        <v>195285</v>
      </c>
      <c r="FF10" s="2">
        <v>373422</v>
      </c>
      <c r="FG10" s="2">
        <v>481585.64</v>
      </c>
      <c r="FH10" s="2">
        <v>226847</v>
      </c>
      <c r="FI10" s="2">
        <v>254092.79999999999</v>
      </c>
      <c r="FJ10" s="2">
        <v>222855.46</v>
      </c>
      <c r="FK10" s="2">
        <v>362213</v>
      </c>
      <c r="FL10" s="2">
        <v>174090</v>
      </c>
      <c r="FM10" s="2">
        <v>75113.75</v>
      </c>
      <c r="FN10" s="2">
        <v>110228.75</v>
      </c>
      <c r="FO10" s="2">
        <v>184281</v>
      </c>
      <c r="FP10" s="2">
        <v>3868549</v>
      </c>
      <c r="FQ10" s="2">
        <v>2414444</v>
      </c>
      <c r="FR10" s="2">
        <v>279032.5</v>
      </c>
      <c r="FS10" s="2">
        <v>339062</v>
      </c>
      <c r="FT10" s="2">
        <v>558597.03</v>
      </c>
      <c r="FU10" s="2">
        <v>243273</v>
      </c>
      <c r="FV10" s="2">
        <v>241423</v>
      </c>
      <c r="FW10" s="2">
        <v>126335</v>
      </c>
      <c r="FX10" s="2">
        <v>55227.25</v>
      </c>
      <c r="FY10" s="2">
        <v>59982</v>
      </c>
      <c r="FZ10" s="2">
        <v>161334</v>
      </c>
      <c r="GA10" s="2">
        <v>6631057</v>
      </c>
      <c r="GB10" s="2">
        <v>2170443</v>
      </c>
      <c r="GC10" s="2">
        <v>398168.13</v>
      </c>
      <c r="GD10" s="2">
        <v>490128.2</v>
      </c>
      <c r="GE10" s="2">
        <v>99079.5</v>
      </c>
      <c r="GF10" s="2">
        <v>123185.25</v>
      </c>
      <c r="GG10" s="2">
        <v>387109.18</v>
      </c>
      <c r="GH10" s="2">
        <v>76000.12</v>
      </c>
      <c r="GI10" s="2">
        <v>134805.85</v>
      </c>
      <c r="GJ10" s="2">
        <v>564329.6</v>
      </c>
      <c r="GK10" s="2">
        <v>161365</v>
      </c>
      <c r="GL10" s="2">
        <v>135552.25</v>
      </c>
      <c r="GM10" s="2">
        <v>3490580</v>
      </c>
      <c r="GN10" s="2">
        <v>804471.8</v>
      </c>
      <c r="GO10" s="2">
        <v>201771.05</v>
      </c>
      <c r="GP10" s="2">
        <v>131959.42000000001</v>
      </c>
      <c r="GQ10" s="2">
        <v>85778</v>
      </c>
      <c r="GR10" s="2">
        <v>436850.19</v>
      </c>
      <c r="GS10" s="2">
        <v>3286166</v>
      </c>
      <c r="GT10" s="2">
        <v>101953</v>
      </c>
      <c r="GU10" s="2">
        <v>792019.75</v>
      </c>
      <c r="GV10" s="2">
        <v>250819.58</v>
      </c>
      <c r="GW10" s="2">
        <v>196361</v>
      </c>
      <c r="GX10" s="2">
        <v>307889.5</v>
      </c>
      <c r="GY10" s="2">
        <v>165241.5</v>
      </c>
      <c r="GZ10" s="2">
        <v>5828311</v>
      </c>
      <c r="HA10" s="2">
        <v>1154831.8</v>
      </c>
      <c r="HB10" s="2">
        <v>5901.33</v>
      </c>
      <c r="HC10" s="2">
        <v>42706.68</v>
      </c>
      <c r="HD10" s="2">
        <v>351186.81</v>
      </c>
      <c r="HE10" s="2">
        <v>43309.75</v>
      </c>
      <c r="HF10" s="2">
        <v>2329175.5</v>
      </c>
      <c r="HG10" s="2">
        <v>93613.75</v>
      </c>
      <c r="HH10" s="2">
        <v>55629.8</v>
      </c>
      <c r="HI10" s="2">
        <v>738919</v>
      </c>
      <c r="HJ10" s="2">
        <v>143579.54999999999</v>
      </c>
      <c r="HK10" s="2">
        <v>132754</v>
      </c>
      <c r="HL10" s="2">
        <v>92897.9</v>
      </c>
      <c r="HM10" s="2">
        <v>23823</v>
      </c>
      <c r="HN10" s="2">
        <v>110996.5</v>
      </c>
      <c r="HO10" s="2">
        <v>7887469.5</v>
      </c>
      <c r="HP10" s="2">
        <v>357843</v>
      </c>
      <c r="HQ10" s="2">
        <v>213597</v>
      </c>
      <c r="HR10" s="2">
        <v>267643.75</v>
      </c>
      <c r="HS10" s="2">
        <v>572765.32999999996</v>
      </c>
      <c r="HT10" s="2">
        <v>322510</v>
      </c>
      <c r="HU10" s="2">
        <v>464485</v>
      </c>
      <c r="HV10" s="2">
        <v>95184.25</v>
      </c>
      <c r="HW10" s="2">
        <v>306128.86</v>
      </c>
      <c r="HX10" s="2">
        <v>1957272.7</v>
      </c>
      <c r="HY10" s="2">
        <v>186136</v>
      </c>
      <c r="HZ10" s="2">
        <v>315374</v>
      </c>
      <c r="IA10" s="2">
        <v>424812.5</v>
      </c>
      <c r="IB10" s="2">
        <v>163105</v>
      </c>
      <c r="IC10" s="2">
        <v>470737.75</v>
      </c>
      <c r="ID10" s="2">
        <v>3847695.31</v>
      </c>
      <c r="IE10" s="2">
        <v>247130.2</v>
      </c>
      <c r="IF10" s="2">
        <v>3928891</v>
      </c>
      <c r="IG10" s="2">
        <v>278626.02</v>
      </c>
      <c r="IH10" s="2"/>
      <c r="II10" s="2">
        <v>643287.25</v>
      </c>
      <c r="IJ10" s="2">
        <v>1476785.47</v>
      </c>
      <c r="IK10" s="2">
        <v>784939</v>
      </c>
      <c r="IL10" s="2">
        <v>259200</v>
      </c>
      <c r="IM10" s="2">
        <v>196766.18</v>
      </c>
      <c r="IN10" s="2">
        <v>16320865.050000001</v>
      </c>
      <c r="IO10" s="2">
        <v>719636.5</v>
      </c>
      <c r="IP10" s="2">
        <v>1724046</v>
      </c>
      <c r="IQ10" s="2">
        <v>1923966</v>
      </c>
      <c r="IR10" s="2">
        <v>294420</v>
      </c>
      <c r="IS10" s="2">
        <v>91800.5</v>
      </c>
      <c r="IT10" s="2">
        <v>55820</v>
      </c>
      <c r="IU10" s="2">
        <v>140750.25</v>
      </c>
      <c r="IV10" s="2">
        <v>334835</v>
      </c>
      <c r="IW10" s="2">
        <v>184521.01</v>
      </c>
      <c r="IX10" s="2">
        <v>26049</v>
      </c>
      <c r="IY10" s="2">
        <v>2952708.81</v>
      </c>
      <c r="IZ10" s="2">
        <v>485844.75</v>
      </c>
      <c r="JA10" s="2">
        <v>208160</v>
      </c>
      <c r="JB10" s="2">
        <v>3491688</v>
      </c>
      <c r="JC10" s="2">
        <v>1731526.5</v>
      </c>
      <c r="JD10" s="2">
        <v>11784525</v>
      </c>
      <c r="JE10" s="2">
        <v>2820358.8</v>
      </c>
      <c r="JF10" s="2">
        <v>576062.89</v>
      </c>
      <c r="JG10" s="2">
        <v>386184</v>
      </c>
      <c r="JH10" s="2">
        <v>1299223</v>
      </c>
      <c r="JI10" s="2">
        <v>863559</v>
      </c>
      <c r="JJ10" s="2">
        <v>519518.9</v>
      </c>
      <c r="JK10" s="2">
        <v>1730684</v>
      </c>
      <c r="JL10" s="2">
        <v>1308444.5</v>
      </c>
      <c r="JM10" s="2">
        <v>307057.25</v>
      </c>
      <c r="JN10" s="2">
        <v>10836779.449999999</v>
      </c>
      <c r="JO10" s="2">
        <v>465589.5</v>
      </c>
      <c r="JP10" s="2">
        <v>325468</v>
      </c>
      <c r="JQ10" s="2">
        <v>101602</v>
      </c>
      <c r="JR10" s="2">
        <v>198254</v>
      </c>
      <c r="JS10" s="2">
        <v>201877</v>
      </c>
      <c r="JT10" s="2">
        <v>253608</v>
      </c>
      <c r="JU10" s="2">
        <v>513369</v>
      </c>
      <c r="JV10" s="2">
        <v>223841</v>
      </c>
      <c r="JW10" s="2">
        <v>98782</v>
      </c>
      <c r="JX10" s="2">
        <v>206163</v>
      </c>
      <c r="JY10" s="2">
        <v>115540.5</v>
      </c>
      <c r="JZ10" s="2">
        <v>5689540</v>
      </c>
      <c r="KA10" s="2">
        <v>59261</v>
      </c>
      <c r="KB10" s="2">
        <v>469438</v>
      </c>
      <c r="KC10" s="2">
        <v>249786</v>
      </c>
      <c r="KD10" s="2">
        <v>395918</v>
      </c>
      <c r="KE10" s="2">
        <v>412339</v>
      </c>
      <c r="KF10" s="2">
        <v>268711.58</v>
      </c>
      <c r="KG10" s="2">
        <v>220695.75</v>
      </c>
      <c r="KH10" s="2">
        <v>263355.75</v>
      </c>
      <c r="KI10" s="2">
        <v>40287</v>
      </c>
      <c r="KJ10" s="2">
        <v>11139317</v>
      </c>
      <c r="KK10" s="2">
        <v>359048</v>
      </c>
      <c r="KL10" s="2">
        <v>74169</v>
      </c>
      <c r="KM10" s="2">
        <v>3042</v>
      </c>
      <c r="KN10" s="2">
        <v>66420</v>
      </c>
      <c r="KO10" s="2">
        <v>383610</v>
      </c>
      <c r="KP10" s="2">
        <v>1024232</v>
      </c>
      <c r="KQ10" s="2">
        <v>232557</v>
      </c>
      <c r="KR10" s="2">
        <v>85140</v>
      </c>
      <c r="KS10" s="2">
        <v>64543</v>
      </c>
      <c r="KT10" s="2">
        <v>146994</v>
      </c>
      <c r="KU10" s="2">
        <v>92109.43</v>
      </c>
      <c r="KV10" s="2">
        <v>1385506.25</v>
      </c>
      <c r="KW10" s="2">
        <v>567846.6</v>
      </c>
      <c r="KX10" s="2">
        <v>145634.25</v>
      </c>
      <c r="KY10" s="2">
        <v>137125</v>
      </c>
      <c r="KZ10" s="2">
        <v>468407.81</v>
      </c>
      <c r="LA10" s="2">
        <v>8056.5</v>
      </c>
      <c r="LB10" s="2">
        <v>33091</v>
      </c>
      <c r="LC10" s="2">
        <v>4110024.42</v>
      </c>
      <c r="LD10" s="2">
        <v>968645</v>
      </c>
      <c r="LE10" s="2">
        <v>247004.18</v>
      </c>
      <c r="LF10" s="2">
        <v>212811</v>
      </c>
      <c r="LG10" s="2">
        <v>155766</v>
      </c>
      <c r="LH10" s="2">
        <v>133241</v>
      </c>
      <c r="LI10" s="2">
        <v>125975</v>
      </c>
      <c r="LJ10" s="2">
        <v>5524748.5999999996</v>
      </c>
      <c r="LK10" s="2">
        <v>81260</v>
      </c>
      <c r="LL10" s="2">
        <v>73334</v>
      </c>
      <c r="LM10" s="2">
        <v>685360.17</v>
      </c>
      <c r="LN10" s="2">
        <v>212873</v>
      </c>
      <c r="LO10" s="2">
        <v>212258</v>
      </c>
      <c r="LP10" s="2">
        <v>150418</v>
      </c>
      <c r="LQ10" s="2">
        <v>51404</v>
      </c>
      <c r="LR10" s="2">
        <v>59368</v>
      </c>
      <c r="LS10" s="2">
        <v>2452507.29</v>
      </c>
      <c r="LT10" s="2">
        <v>399327.25</v>
      </c>
      <c r="LU10" s="2">
        <v>392004.54</v>
      </c>
      <c r="LV10" s="2">
        <v>118619</v>
      </c>
      <c r="LW10" s="2">
        <v>68988.25</v>
      </c>
      <c r="LX10" s="2"/>
      <c r="LY10" s="2">
        <v>2434887</v>
      </c>
      <c r="LZ10" s="2">
        <v>78362</v>
      </c>
      <c r="MA10" s="2">
        <v>98354.39</v>
      </c>
      <c r="MB10" s="2">
        <v>335806</v>
      </c>
      <c r="MC10" s="2">
        <v>323369</v>
      </c>
      <c r="MD10" s="2">
        <v>1013987.45</v>
      </c>
      <c r="ME10" s="2">
        <v>122592</v>
      </c>
      <c r="MF10" s="2"/>
      <c r="MG10" s="2"/>
      <c r="MH10" s="2">
        <v>2962449.25</v>
      </c>
      <c r="MI10" s="2">
        <v>290741.5</v>
      </c>
      <c r="MJ10" s="2">
        <v>2376438</v>
      </c>
      <c r="MK10" s="2">
        <v>207500</v>
      </c>
      <c r="ML10" s="2">
        <v>570820</v>
      </c>
      <c r="MM10" s="2">
        <v>1978904.35</v>
      </c>
      <c r="MN10" s="2">
        <v>337074</v>
      </c>
      <c r="MO10" s="2">
        <v>235216</v>
      </c>
      <c r="MP10" s="2">
        <v>424391</v>
      </c>
      <c r="MQ10" s="2">
        <v>352870</v>
      </c>
      <c r="MR10" s="2">
        <v>481962</v>
      </c>
      <c r="MS10" s="2">
        <v>2041428</v>
      </c>
      <c r="MT10" s="2">
        <v>189567</v>
      </c>
      <c r="MU10" s="2">
        <v>2204443.2000000002</v>
      </c>
      <c r="MV10" s="2">
        <v>11313662</v>
      </c>
      <c r="MW10" s="2">
        <v>184878.5</v>
      </c>
      <c r="MX10" s="2">
        <v>225788</v>
      </c>
      <c r="MY10" s="2">
        <v>314082.65000000002</v>
      </c>
      <c r="MZ10" s="2">
        <v>3651613.5</v>
      </c>
      <c r="NA10" s="2">
        <v>177428.5</v>
      </c>
      <c r="NB10" s="2">
        <v>681764.19</v>
      </c>
      <c r="NC10" s="2">
        <v>155774</v>
      </c>
      <c r="ND10" s="2">
        <v>514619</v>
      </c>
      <c r="NE10" s="2">
        <v>109438</v>
      </c>
      <c r="NF10" s="2">
        <v>1887961.05</v>
      </c>
      <c r="NG10" s="2">
        <v>204061</v>
      </c>
      <c r="NH10" s="2">
        <v>193997.5</v>
      </c>
      <c r="NI10" s="2">
        <v>320012.5</v>
      </c>
      <c r="NJ10" s="2">
        <v>351323.5</v>
      </c>
      <c r="NK10" s="2">
        <v>416184</v>
      </c>
      <c r="NL10" s="2">
        <v>483673.5</v>
      </c>
      <c r="NM10" s="2">
        <v>204668</v>
      </c>
      <c r="NN10" s="2">
        <v>164800.38</v>
      </c>
      <c r="NO10" s="2">
        <v>439531.38</v>
      </c>
      <c r="NP10" s="2">
        <v>434965.75</v>
      </c>
      <c r="NQ10" s="2">
        <v>101930.5</v>
      </c>
      <c r="NR10" s="2">
        <v>5080454.45</v>
      </c>
      <c r="NS10" s="2">
        <v>126028.25</v>
      </c>
      <c r="NT10" s="2">
        <v>1834213</v>
      </c>
      <c r="NU10" s="2">
        <v>320613.86</v>
      </c>
      <c r="NV10" s="2">
        <v>398934.18</v>
      </c>
      <c r="NW10" s="2">
        <v>774781.25</v>
      </c>
      <c r="NX10" s="2">
        <v>267404</v>
      </c>
      <c r="NY10" s="2">
        <v>531454.21</v>
      </c>
      <c r="NZ10" s="2">
        <v>946353.45</v>
      </c>
      <c r="OA10" s="2">
        <v>178747</v>
      </c>
      <c r="OB10" s="2">
        <v>146693.04999999999</v>
      </c>
      <c r="OC10" s="2">
        <v>9926672</v>
      </c>
      <c r="OD10" s="2">
        <v>2398522</v>
      </c>
      <c r="OE10" s="2">
        <v>617191</v>
      </c>
      <c r="OF10" s="2">
        <v>821185.68</v>
      </c>
      <c r="OG10" s="2">
        <v>318490.76</v>
      </c>
      <c r="OH10" s="2">
        <v>257391.65</v>
      </c>
      <c r="OI10" s="2">
        <v>895169.11</v>
      </c>
      <c r="OJ10" s="2">
        <v>278731.78000000003</v>
      </c>
      <c r="OK10" s="2">
        <v>879077</v>
      </c>
      <c r="OL10" s="2">
        <v>801548</v>
      </c>
      <c r="OM10" s="2">
        <v>710399.53</v>
      </c>
      <c r="ON10" s="2">
        <v>490946</v>
      </c>
      <c r="OO10" s="2">
        <v>198367.5</v>
      </c>
      <c r="OP10" s="2">
        <v>339753.95</v>
      </c>
      <c r="OQ10" s="2">
        <v>314604.15000000002</v>
      </c>
      <c r="OR10" s="2">
        <v>185154.5</v>
      </c>
      <c r="OS10" s="2">
        <v>311447.5</v>
      </c>
      <c r="OT10" s="2">
        <v>65241.39</v>
      </c>
      <c r="OU10" s="2">
        <v>63015.25</v>
      </c>
      <c r="OV10" s="2">
        <v>71120.95</v>
      </c>
      <c r="OW10" s="2">
        <v>3915857.5</v>
      </c>
      <c r="OX10" s="2">
        <v>721117</v>
      </c>
      <c r="OY10" s="2">
        <v>179919</v>
      </c>
      <c r="OZ10" s="2">
        <v>152936</v>
      </c>
      <c r="PA10" s="2">
        <v>76605</v>
      </c>
      <c r="PB10" s="2">
        <v>367711</v>
      </c>
      <c r="PC10" s="2">
        <v>68535.25</v>
      </c>
      <c r="PD10" s="2">
        <v>1241053</v>
      </c>
      <c r="PE10" s="2">
        <v>170777</v>
      </c>
      <c r="PF10" s="2">
        <v>170266</v>
      </c>
      <c r="PG10" s="2">
        <v>1346498.15</v>
      </c>
      <c r="PH10" s="2">
        <v>2040064.75</v>
      </c>
      <c r="PI10" s="2">
        <v>337201.5</v>
      </c>
      <c r="PJ10" s="2">
        <v>210868.7</v>
      </c>
      <c r="PK10" s="2">
        <v>337617</v>
      </c>
      <c r="PL10" s="2">
        <v>243071</v>
      </c>
      <c r="PM10" s="2">
        <v>367898</v>
      </c>
      <c r="PN10" s="2">
        <v>221580</v>
      </c>
      <c r="PO10" s="2">
        <v>101180</v>
      </c>
      <c r="PP10" s="2">
        <v>4652884</v>
      </c>
      <c r="PQ10" s="2">
        <v>106993</v>
      </c>
      <c r="PR10" s="2">
        <v>363807.5</v>
      </c>
      <c r="PS10" s="2">
        <v>178600</v>
      </c>
      <c r="PT10" s="2">
        <v>161360</v>
      </c>
      <c r="PU10" s="2">
        <v>191198.5</v>
      </c>
      <c r="PV10" s="2">
        <v>240532.5</v>
      </c>
      <c r="PW10" s="2">
        <v>618216</v>
      </c>
      <c r="PX10" s="2">
        <v>253195</v>
      </c>
      <c r="PY10" s="2">
        <v>256181</v>
      </c>
      <c r="PZ10" s="2">
        <v>227046</v>
      </c>
      <c r="QA10" s="2">
        <v>399914</v>
      </c>
      <c r="QB10" s="2">
        <v>182516</v>
      </c>
      <c r="QC10" s="2">
        <v>212288</v>
      </c>
      <c r="QD10" s="2">
        <v>8639217.5</v>
      </c>
      <c r="QE10" s="2">
        <v>114010</v>
      </c>
      <c r="QF10" s="2">
        <v>219083.5</v>
      </c>
      <c r="QG10" s="2">
        <v>457692</v>
      </c>
      <c r="QH10" s="2">
        <v>622097</v>
      </c>
      <c r="QI10" s="2">
        <v>267770</v>
      </c>
      <c r="QJ10" s="2">
        <v>124613.5</v>
      </c>
      <c r="QK10" s="2">
        <v>2058719.3</v>
      </c>
      <c r="QL10" s="2">
        <v>333510</v>
      </c>
      <c r="QM10" s="2">
        <v>738104</v>
      </c>
      <c r="QN10" s="2">
        <v>497035</v>
      </c>
      <c r="QO10" s="2">
        <v>154101</v>
      </c>
      <c r="QP10" s="2">
        <v>71228</v>
      </c>
      <c r="QQ10" s="2">
        <v>372519.75</v>
      </c>
      <c r="QR10" s="2">
        <v>220622</v>
      </c>
      <c r="QS10" s="2">
        <v>181315</v>
      </c>
      <c r="QT10" s="2">
        <v>1958889</v>
      </c>
      <c r="QU10" s="2">
        <v>157722.75</v>
      </c>
      <c r="QV10" s="2">
        <v>4675890.1100000003</v>
      </c>
      <c r="QW10" s="2">
        <v>609193.5</v>
      </c>
      <c r="QX10" s="2">
        <v>245609.8</v>
      </c>
      <c r="QY10" s="2">
        <v>97852.03</v>
      </c>
      <c r="QZ10" s="2">
        <v>2833273.75</v>
      </c>
      <c r="RA10" s="2">
        <v>77600</v>
      </c>
      <c r="RB10" s="2">
        <v>52764</v>
      </c>
      <c r="RC10" s="2">
        <v>14367</v>
      </c>
      <c r="RD10" s="2"/>
      <c r="RE10" s="2">
        <v>3772228</v>
      </c>
      <c r="RF10" s="2">
        <v>289769</v>
      </c>
      <c r="RG10" s="2">
        <v>239375</v>
      </c>
      <c r="RH10" s="2">
        <v>373704</v>
      </c>
      <c r="RI10" s="2">
        <v>271311.57</v>
      </c>
      <c r="RJ10" s="2">
        <v>173870</v>
      </c>
      <c r="RK10" s="2">
        <v>12032277</v>
      </c>
      <c r="RL10" s="2">
        <v>363829</v>
      </c>
      <c r="RM10" s="2">
        <v>233321.5</v>
      </c>
      <c r="RN10" s="2">
        <v>1838387.47</v>
      </c>
      <c r="RO10" s="2">
        <v>44313</v>
      </c>
      <c r="RP10" s="2">
        <v>179255</v>
      </c>
      <c r="RQ10" s="2">
        <v>1056450.75</v>
      </c>
      <c r="RR10" s="2">
        <v>200542.83</v>
      </c>
      <c r="RS10" s="2">
        <v>179259.85</v>
      </c>
      <c r="RT10" s="2">
        <v>243804</v>
      </c>
      <c r="RU10" s="2">
        <v>309226</v>
      </c>
      <c r="RV10" s="2">
        <v>1787368.5</v>
      </c>
      <c r="RW10" s="2">
        <v>260234</v>
      </c>
      <c r="RX10" s="2">
        <v>534340.5</v>
      </c>
      <c r="RY10" s="2">
        <v>211130</v>
      </c>
      <c r="RZ10" s="2">
        <v>88683.5</v>
      </c>
      <c r="SA10" s="2">
        <v>115540</v>
      </c>
      <c r="SB10" s="2">
        <v>134507</v>
      </c>
      <c r="SC10" s="2">
        <v>1283845</v>
      </c>
      <c r="SD10" s="2">
        <v>93862</v>
      </c>
      <c r="SE10" s="2">
        <v>42165</v>
      </c>
      <c r="SF10" s="2">
        <v>23380</v>
      </c>
      <c r="SG10" s="2">
        <v>5524112.4199999999</v>
      </c>
      <c r="SH10" s="2">
        <v>473698</v>
      </c>
      <c r="SI10" s="2">
        <v>362883</v>
      </c>
      <c r="SJ10" s="2">
        <v>738795</v>
      </c>
      <c r="SK10" s="2">
        <v>538188.67000000004</v>
      </c>
      <c r="SL10" s="2">
        <v>463207</v>
      </c>
      <c r="SM10" s="2">
        <v>426649</v>
      </c>
      <c r="SN10" s="2">
        <v>191001.42</v>
      </c>
      <c r="SO10" s="2">
        <v>155821.96</v>
      </c>
      <c r="SP10" s="2">
        <v>1106873.2</v>
      </c>
      <c r="SQ10" s="2">
        <v>193543.94</v>
      </c>
      <c r="SR10" s="2">
        <v>374224</v>
      </c>
      <c r="SS10" s="2">
        <v>484512.77</v>
      </c>
      <c r="ST10" s="2">
        <v>72373.5</v>
      </c>
      <c r="SU10" s="2">
        <v>121073.79</v>
      </c>
      <c r="SV10" s="2">
        <v>24917535.100000001</v>
      </c>
      <c r="SW10" s="2">
        <v>404009.29</v>
      </c>
      <c r="SX10" s="2">
        <v>254150.22</v>
      </c>
      <c r="SY10" s="2">
        <v>272155.96000000002</v>
      </c>
      <c r="SZ10" s="2">
        <v>206217</v>
      </c>
      <c r="TA10" s="2">
        <v>281702.94</v>
      </c>
      <c r="TB10" s="2">
        <v>452011</v>
      </c>
      <c r="TC10" s="2">
        <v>608630.25</v>
      </c>
      <c r="TD10" s="2">
        <v>432509.5</v>
      </c>
      <c r="TE10" s="2">
        <v>720848.5</v>
      </c>
      <c r="TF10" s="2">
        <v>320930</v>
      </c>
      <c r="TG10" s="2">
        <v>1550340.5</v>
      </c>
      <c r="TH10" s="2">
        <v>621885</v>
      </c>
      <c r="TI10" s="2">
        <v>631620.84</v>
      </c>
      <c r="TJ10" s="2">
        <v>725313.37</v>
      </c>
      <c r="TK10" s="2">
        <v>316791</v>
      </c>
      <c r="TL10" s="2">
        <v>1573433</v>
      </c>
      <c r="TM10" s="2">
        <v>516463.72</v>
      </c>
      <c r="TN10" s="2">
        <v>164543.85</v>
      </c>
      <c r="TO10" s="2">
        <v>495936</v>
      </c>
      <c r="TP10" s="2">
        <v>710484.75</v>
      </c>
      <c r="TQ10" s="2">
        <v>259770.5</v>
      </c>
      <c r="TR10" s="2">
        <v>139392.5</v>
      </c>
      <c r="TS10" s="2">
        <v>139538.39000000001</v>
      </c>
      <c r="TT10" s="2">
        <v>83590.7</v>
      </c>
      <c r="TU10" s="2">
        <v>92669.51</v>
      </c>
      <c r="TV10" s="2">
        <v>154140</v>
      </c>
      <c r="TW10" s="2">
        <v>186465</v>
      </c>
      <c r="TX10" s="2">
        <v>628104</v>
      </c>
      <c r="TY10" s="2">
        <v>176979.25</v>
      </c>
      <c r="TZ10" s="2">
        <v>54353</v>
      </c>
      <c r="UA10" s="2">
        <v>51691</v>
      </c>
      <c r="UB10" s="2"/>
      <c r="UC10" s="2">
        <v>7603114.5800000001</v>
      </c>
      <c r="UD10" s="2">
        <v>203697.75</v>
      </c>
      <c r="UE10" s="2">
        <v>342907</v>
      </c>
      <c r="UF10" s="2">
        <v>2792271</v>
      </c>
      <c r="UG10" s="2">
        <v>288916</v>
      </c>
      <c r="UH10" s="2">
        <v>294134</v>
      </c>
      <c r="UI10" s="2">
        <v>499065.69</v>
      </c>
      <c r="UJ10" s="2">
        <v>243290</v>
      </c>
      <c r="UK10" s="2">
        <v>715839</v>
      </c>
      <c r="UL10" s="2">
        <v>705106.95</v>
      </c>
      <c r="UM10" s="2">
        <v>716167</v>
      </c>
      <c r="UN10" s="2">
        <v>175742</v>
      </c>
      <c r="UO10" s="2">
        <v>308068</v>
      </c>
      <c r="UP10" s="2">
        <v>216646</v>
      </c>
      <c r="UQ10" s="2">
        <v>182140</v>
      </c>
      <c r="UR10" s="2">
        <v>172208</v>
      </c>
      <c r="US10" s="2">
        <v>184160</v>
      </c>
      <c r="UT10" s="2">
        <v>171399</v>
      </c>
      <c r="UU10" s="2">
        <v>351482.99</v>
      </c>
      <c r="UV10" s="2">
        <v>119947</v>
      </c>
      <c r="UW10" s="2">
        <v>200670</v>
      </c>
      <c r="UX10" s="2">
        <v>183974</v>
      </c>
      <c r="UY10" s="2">
        <v>106855</v>
      </c>
      <c r="UZ10" s="2">
        <v>9464375.5</v>
      </c>
      <c r="VA10" s="2">
        <v>308573</v>
      </c>
      <c r="VB10" s="2">
        <v>804894</v>
      </c>
      <c r="VC10" s="2">
        <v>182609</v>
      </c>
      <c r="VD10" s="2">
        <v>830773</v>
      </c>
      <c r="VE10" s="2">
        <v>148246</v>
      </c>
      <c r="VF10" s="2">
        <v>430967</v>
      </c>
      <c r="VG10" s="2">
        <v>119237</v>
      </c>
      <c r="VH10" s="2">
        <v>991768</v>
      </c>
      <c r="VI10" s="2">
        <v>421614.29</v>
      </c>
      <c r="VJ10" s="2">
        <v>194183.38</v>
      </c>
      <c r="VK10" s="2">
        <v>295091.75</v>
      </c>
      <c r="VL10" s="2">
        <v>164858.75</v>
      </c>
      <c r="VM10" s="2">
        <v>86801</v>
      </c>
      <c r="VN10" s="2">
        <v>55109</v>
      </c>
      <c r="VO10" s="2">
        <v>30042</v>
      </c>
      <c r="VP10" s="2">
        <v>54785</v>
      </c>
      <c r="VQ10" s="2">
        <v>2589231.25</v>
      </c>
      <c r="VR10" s="2">
        <v>178731</v>
      </c>
      <c r="VS10" s="2">
        <v>313960</v>
      </c>
      <c r="VT10" s="2">
        <v>82713</v>
      </c>
      <c r="VU10" s="2">
        <v>755221.57</v>
      </c>
      <c r="VV10" s="2">
        <v>61517</v>
      </c>
      <c r="VW10" s="2">
        <v>202257</v>
      </c>
      <c r="VX10" s="2">
        <v>2990153</v>
      </c>
      <c r="VY10" s="2">
        <v>551996.5</v>
      </c>
      <c r="VZ10" s="2">
        <v>250690.87</v>
      </c>
      <c r="WA10" s="2">
        <v>461261</v>
      </c>
      <c r="WB10" s="2">
        <v>178589.61</v>
      </c>
      <c r="WC10" s="2">
        <v>163278</v>
      </c>
      <c r="WD10" s="2">
        <v>149746</v>
      </c>
      <c r="WE10" s="2">
        <v>113484</v>
      </c>
      <c r="WF10" s="2">
        <v>472239</v>
      </c>
      <c r="WG10" s="2">
        <v>8675989</v>
      </c>
      <c r="WH10" s="2">
        <v>409891</v>
      </c>
      <c r="WI10" s="2">
        <v>1992183.41</v>
      </c>
      <c r="WJ10" s="2">
        <v>959557.19</v>
      </c>
      <c r="WK10" s="2">
        <v>593196</v>
      </c>
      <c r="WL10" s="2">
        <v>104890.5</v>
      </c>
      <c r="WM10" s="2">
        <v>166586.75</v>
      </c>
      <c r="WN10" s="2">
        <v>755440.92</v>
      </c>
      <c r="WO10" s="2">
        <v>794403.28</v>
      </c>
      <c r="WP10" s="2">
        <v>517556.31</v>
      </c>
      <c r="WQ10" s="2">
        <v>150997.95000000001</v>
      </c>
      <c r="WR10" s="2">
        <v>183263.07</v>
      </c>
      <c r="WS10" s="2">
        <v>116241.75</v>
      </c>
      <c r="WT10" s="2">
        <v>431565.65</v>
      </c>
      <c r="WU10" s="2">
        <v>139292.49</v>
      </c>
      <c r="WV10" s="2">
        <v>127543.45</v>
      </c>
      <c r="WW10" s="2">
        <v>143557.28</v>
      </c>
      <c r="WX10" s="2">
        <v>58419</v>
      </c>
      <c r="WY10" s="2">
        <v>281836.25</v>
      </c>
      <c r="WZ10" s="2">
        <v>130308.77</v>
      </c>
      <c r="XA10" s="2">
        <v>36214</v>
      </c>
      <c r="XB10" s="2">
        <v>29897</v>
      </c>
      <c r="XC10" s="2">
        <v>4841770.25</v>
      </c>
      <c r="XD10" s="2">
        <v>181603</v>
      </c>
      <c r="XE10" s="2">
        <v>575178</v>
      </c>
      <c r="XF10" s="2">
        <v>338959</v>
      </c>
      <c r="XG10" s="2">
        <v>297630.7</v>
      </c>
      <c r="XH10" s="2">
        <v>555480.99</v>
      </c>
      <c r="XI10" s="2">
        <v>243068.5</v>
      </c>
      <c r="XJ10" s="2">
        <v>23547661.699999999</v>
      </c>
      <c r="XK10" s="2">
        <v>194010.2</v>
      </c>
      <c r="XL10" s="2">
        <v>114560</v>
      </c>
      <c r="XM10" s="2">
        <v>926841.09</v>
      </c>
      <c r="XN10" s="2">
        <v>848544.5</v>
      </c>
      <c r="XO10" s="2">
        <v>237218</v>
      </c>
      <c r="XP10" s="2">
        <v>349542.42</v>
      </c>
      <c r="XQ10" s="2">
        <v>180899.6</v>
      </c>
      <c r="XR10" s="2">
        <v>783406</v>
      </c>
      <c r="XS10" s="2">
        <v>326279</v>
      </c>
      <c r="XT10" s="2">
        <v>357766.63</v>
      </c>
      <c r="XU10" s="2">
        <v>1498735.4</v>
      </c>
      <c r="XV10" s="2">
        <v>1023013.75</v>
      </c>
      <c r="XW10" s="2">
        <v>161174.04999999999</v>
      </c>
      <c r="XX10" s="2">
        <v>139988</v>
      </c>
      <c r="XY10" s="2">
        <v>231777.48</v>
      </c>
      <c r="XZ10" s="2"/>
      <c r="YA10" s="2">
        <v>144995</v>
      </c>
      <c r="YB10" s="2">
        <v>202094.98</v>
      </c>
      <c r="YC10" s="2">
        <v>2137200.7799999998</v>
      </c>
      <c r="YD10" s="2">
        <v>949732</v>
      </c>
      <c r="YE10" s="2">
        <v>80238.240000000005</v>
      </c>
      <c r="YF10" s="2">
        <v>190787.8</v>
      </c>
      <c r="YG10" s="2">
        <v>41505</v>
      </c>
      <c r="YH10" s="2">
        <v>60467.6</v>
      </c>
      <c r="YI10" s="2">
        <v>114004.92</v>
      </c>
      <c r="YJ10" s="2">
        <v>2992368.05</v>
      </c>
      <c r="YK10" s="2">
        <v>117534</v>
      </c>
      <c r="YL10" s="2">
        <v>177567</v>
      </c>
      <c r="YM10" s="2">
        <v>450458</v>
      </c>
      <c r="YN10" s="2">
        <v>307286.46000000002</v>
      </c>
      <c r="YO10" s="2">
        <v>159287.5</v>
      </c>
      <c r="YP10" s="2">
        <v>232523</v>
      </c>
      <c r="YQ10" s="2">
        <v>900</v>
      </c>
      <c r="YR10" s="2">
        <v>4930730.63</v>
      </c>
      <c r="YS10" s="2">
        <v>79242.399999999994</v>
      </c>
      <c r="YT10" s="2">
        <v>246491.65</v>
      </c>
      <c r="YU10" s="2">
        <v>145946.25</v>
      </c>
      <c r="YV10" s="2">
        <v>86863.039999999994</v>
      </c>
      <c r="YW10" s="2">
        <v>576032.6</v>
      </c>
      <c r="YX10" s="2">
        <v>164090</v>
      </c>
      <c r="YY10" s="2">
        <v>245137</v>
      </c>
      <c r="YZ10" s="2">
        <v>235449.75</v>
      </c>
      <c r="ZA10" s="2">
        <v>304837</v>
      </c>
      <c r="ZB10" s="2">
        <v>145678</v>
      </c>
      <c r="ZC10" s="2">
        <v>11013780</v>
      </c>
      <c r="ZD10" s="2">
        <v>244603.53</v>
      </c>
      <c r="ZE10" s="2">
        <v>390858.1</v>
      </c>
      <c r="ZF10" s="2">
        <v>355750.75</v>
      </c>
      <c r="ZG10" s="2">
        <v>224518.22</v>
      </c>
      <c r="ZH10" s="2">
        <v>400855.05</v>
      </c>
      <c r="ZI10" s="2">
        <v>453641.51</v>
      </c>
      <c r="ZJ10" s="2">
        <v>1596963.78</v>
      </c>
      <c r="ZK10" s="2">
        <v>4266026</v>
      </c>
      <c r="ZL10" s="2">
        <v>807097.95</v>
      </c>
      <c r="ZM10" s="2">
        <v>339917.8</v>
      </c>
      <c r="ZN10" s="2">
        <v>898864</v>
      </c>
      <c r="ZO10" s="2">
        <v>254759</v>
      </c>
      <c r="ZP10" s="2">
        <v>909488.21</v>
      </c>
      <c r="ZQ10" s="2">
        <v>179845.92</v>
      </c>
      <c r="ZR10" s="2">
        <v>271119</v>
      </c>
      <c r="ZS10" s="2">
        <v>187591</v>
      </c>
      <c r="ZT10" s="2">
        <v>139263</v>
      </c>
      <c r="ZU10" s="2">
        <v>252981.95</v>
      </c>
      <c r="ZV10" s="2">
        <v>3020792</v>
      </c>
      <c r="ZW10" s="2">
        <v>2197907</v>
      </c>
      <c r="ZX10" s="2">
        <v>65771</v>
      </c>
      <c r="ZY10" s="2">
        <v>45860.75</v>
      </c>
      <c r="ZZ10" s="2">
        <v>197347.5</v>
      </c>
      <c r="AAA10" s="2">
        <v>121222.12</v>
      </c>
      <c r="AAB10" s="2">
        <v>162560</v>
      </c>
      <c r="AAC10" s="2">
        <v>186610.89</v>
      </c>
      <c r="AAD10" s="2">
        <v>188224</v>
      </c>
      <c r="AAE10" s="2">
        <v>9136481</v>
      </c>
      <c r="AAF10" s="2">
        <v>366402</v>
      </c>
      <c r="AAG10" s="2">
        <v>364403.5</v>
      </c>
      <c r="AAH10" s="2">
        <v>2469988.2999999998</v>
      </c>
      <c r="AAI10" s="2">
        <v>46660.85</v>
      </c>
      <c r="AAJ10" s="2">
        <v>120035</v>
      </c>
      <c r="AAK10" s="2">
        <v>152491</v>
      </c>
      <c r="AAL10" s="2">
        <v>44816</v>
      </c>
      <c r="AAM10" s="2">
        <v>12749279</v>
      </c>
      <c r="AAN10" s="2">
        <v>321767.26</v>
      </c>
      <c r="AAO10" s="2">
        <v>445715</v>
      </c>
      <c r="AAP10" s="2">
        <v>179122</v>
      </c>
      <c r="AAQ10" s="2">
        <v>350926.75</v>
      </c>
      <c r="AAR10" s="2">
        <v>171549</v>
      </c>
      <c r="AAS10" s="2">
        <v>253064</v>
      </c>
      <c r="AAT10" s="2">
        <v>126479</v>
      </c>
      <c r="AAU10" s="2">
        <v>228672.1</v>
      </c>
      <c r="AAV10" s="2">
        <v>275490</v>
      </c>
      <c r="AAW10" s="2">
        <v>1343562.75</v>
      </c>
      <c r="AAX10" s="2">
        <v>284873.93</v>
      </c>
      <c r="AAY10" s="2">
        <v>165592</v>
      </c>
      <c r="AAZ10" s="2">
        <v>191586</v>
      </c>
      <c r="ABA10" s="2"/>
      <c r="ABB10" s="2">
        <v>130400</v>
      </c>
      <c r="ABC10" s="2">
        <v>489465.08</v>
      </c>
      <c r="ABD10" s="2">
        <v>57354.6</v>
      </c>
      <c r="ABE10" s="2">
        <v>253751</v>
      </c>
      <c r="ABF10" s="2">
        <v>47964</v>
      </c>
      <c r="ABG10" s="2">
        <v>24347</v>
      </c>
      <c r="ABH10" s="2">
        <v>7972635</v>
      </c>
      <c r="ABI10" s="2">
        <v>606379.56999999995</v>
      </c>
      <c r="ABJ10" s="2">
        <v>571661.25</v>
      </c>
      <c r="ABK10" s="2">
        <v>311485.5</v>
      </c>
      <c r="ABL10" s="2">
        <v>220055</v>
      </c>
      <c r="ABM10" s="2">
        <v>1104527.32</v>
      </c>
      <c r="ABN10" s="2">
        <v>196129.5</v>
      </c>
      <c r="ABO10" s="2">
        <v>640474.15</v>
      </c>
      <c r="ABP10" s="2">
        <v>257413</v>
      </c>
      <c r="ABQ10" s="2">
        <v>63662</v>
      </c>
      <c r="ABR10" s="2">
        <v>2479960.41</v>
      </c>
      <c r="ABS10" s="2">
        <v>1720286.53</v>
      </c>
      <c r="ABT10" s="2">
        <v>374558.63</v>
      </c>
      <c r="ABU10" s="2">
        <v>169827.54</v>
      </c>
      <c r="ABV10" s="2">
        <v>131296</v>
      </c>
      <c r="ABW10" s="2">
        <v>148408.10999999999</v>
      </c>
      <c r="ABX10" s="2">
        <v>132775.78</v>
      </c>
      <c r="ABY10" s="2">
        <v>88462.75</v>
      </c>
      <c r="ABZ10" s="2">
        <v>111224.86</v>
      </c>
      <c r="ACA10" s="2">
        <v>222322.85</v>
      </c>
      <c r="ACB10" s="2">
        <v>3120.5</v>
      </c>
      <c r="ACC10" s="2">
        <v>23037.25</v>
      </c>
      <c r="ACD10" s="2">
        <v>56308.81</v>
      </c>
      <c r="ACE10" s="2">
        <v>3786110.5</v>
      </c>
      <c r="ACF10" s="2">
        <v>542083.51</v>
      </c>
      <c r="ACG10" s="2">
        <v>205972.97</v>
      </c>
      <c r="ACH10" s="2">
        <v>245516.02</v>
      </c>
      <c r="ACI10" s="2">
        <v>162810.48000000001</v>
      </c>
      <c r="ACJ10" s="2">
        <v>57896.24</v>
      </c>
      <c r="ACK10" s="2">
        <v>97570</v>
      </c>
      <c r="ACL10" s="2">
        <v>210077.1</v>
      </c>
      <c r="ACM10" s="2">
        <v>194985.75</v>
      </c>
      <c r="ACN10" s="2">
        <v>99715</v>
      </c>
      <c r="ACO10" s="2">
        <v>357081.3</v>
      </c>
      <c r="ACP10" s="2">
        <v>92747.5</v>
      </c>
      <c r="ACQ10" s="2">
        <v>4399540</v>
      </c>
      <c r="ACR10" s="2">
        <v>223402</v>
      </c>
      <c r="ACS10" s="2">
        <v>330251.09000000003</v>
      </c>
      <c r="ACT10" s="2">
        <v>318274.05</v>
      </c>
      <c r="ACU10" s="2">
        <v>1502382.22</v>
      </c>
      <c r="ACV10" s="2">
        <v>340096.55</v>
      </c>
      <c r="ACW10" s="2">
        <v>223696.25</v>
      </c>
      <c r="ACX10" s="2">
        <v>371814</v>
      </c>
      <c r="ACY10" s="2">
        <v>326355</v>
      </c>
      <c r="ACZ10" s="2">
        <v>316679.7</v>
      </c>
      <c r="ADA10" s="2">
        <v>201201.84</v>
      </c>
      <c r="ADB10" s="2">
        <v>6885007</v>
      </c>
      <c r="ADC10" s="2">
        <v>980984.95</v>
      </c>
      <c r="ADD10" s="2">
        <v>137935.9</v>
      </c>
      <c r="ADE10" s="2">
        <v>145121.01999999999</v>
      </c>
      <c r="ADF10" s="2">
        <v>180296</v>
      </c>
      <c r="ADG10" s="2">
        <v>559034.69999999995</v>
      </c>
      <c r="ADH10" s="2">
        <v>31993.99</v>
      </c>
      <c r="ADI10" s="2">
        <v>273162.21999999997</v>
      </c>
      <c r="ADJ10" s="2">
        <v>11476760.85</v>
      </c>
      <c r="ADK10" s="2">
        <v>3575274.4</v>
      </c>
      <c r="ADL10" s="2">
        <v>240990.7</v>
      </c>
      <c r="ADM10" s="2">
        <v>419354</v>
      </c>
      <c r="ADN10" s="2">
        <v>569370.28</v>
      </c>
      <c r="ADO10" s="2">
        <v>238894</v>
      </c>
      <c r="ADP10" s="2">
        <v>138472</v>
      </c>
      <c r="ADQ10" s="2">
        <v>559068</v>
      </c>
      <c r="ADR10" s="2">
        <v>151090.32</v>
      </c>
      <c r="ADS10" s="2">
        <v>317572.84999999998</v>
      </c>
      <c r="ADT10" s="2">
        <v>463257.75</v>
      </c>
      <c r="ADU10" s="2">
        <v>157878.24</v>
      </c>
      <c r="ADV10" s="2">
        <v>263929.84999999998</v>
      </c>
      <c r="ADW10" s="2">
        <v>176696</v>
      </c>
      <c r="ADX10" s="2">
        <v>218948.08</v>
      </c>
      <c r="ADY10" s="2">
        <v>684955.5</v>
      </c>
      <c r="ADZ10" s="2">
        <v>82282.5</v>
      </c>
      <c r="AEA10" s="2">
        <v>2183562</v>
      </c>
      <c r="AEB10" s="2">
        <v>306796.5</v>
      </c>
      <c r="AEC10" s="2">
        <v>117420.55</v>
      </c>
      <c r="AED10" s="2">
        <v>302823</v>
      </c>
      <c r="AEE10" s="2">
        <v>495343.94</v>
      </c>
      <c r="AEF10" s="2">
        <v>183458.29</v>
      </c>
      <c r="AEG10" s="2">
        <v>38728.5</v>
      </c>
      <c r="AEH10" s="2">
        <v>835609719.07000053</v>
      </c>
    </row>
    <row r="11" spans="1:814" ht="21">
      <c r="A11" s="11" t="s">
        <v>2382</v>
      </c>
      <c r="B11" s="1" t="s">
        <v>2393</v>
      </c>
      <c r="C11" s="1" t="s">
        <v>2394</v>
      </c>
      <c r="D11" s="2">
        <v>120031322.77</v>
      </c>
      <c r="E11" s="2">
        <v>28849389</v>
      </c>
      <c r="F11" s="2">
        <v>43614232</v>
      </c>
      <c r="G11" s="2">
        <v>11000572</v>
      </c>
      <c r="H11" s="2">
        <v>45896196.200000003</v>
      </c>
      <c r="I11" s="2">
        <v>19755928</v>
      </c>
      <c r="J11" s="2">
        <v>31182134</v>
      </c>
      <c r="K11" s="2">
        <v>22007585.640000001</v>
      </c>
      <c r="L11" s="2">
        <v>32931350</v>
      </c>
      <c r="M11" s="2">
        <v>16761441</v>
      </c>
      <c r="N11" s="2">
        <v>10607370</v>
      </c>
      <c r="O11" s="2">
        <v>10004294</v>
      </c>
      <c r="P11" s="2">
        <v>5083842</v>
      </c>
      <c r="Q11" s="2">
        <v>10336179</v>
      </c>
      <c r="R11" s="2">
        <v>14505937</v>
      </c>
      <c r="S11" s="2">
        <v>25041461</v>
      </c>
      <c r="T11" s="2">
        <v>22232983</v>
      </c>
      <c r="U11" s="2">
        <v>4602772</v>
      </c>
      <c r="V11" s="2">
        <v>56335559</v>
      </c>
      <c r="W11" s="2">
        <v>35425272.5</v>
      </c>
      <c r="X11" s="2">
        <v>14394261</v>
      </c>
      <c r="Y11" s="2">
        <v>20536917</v>
      </c>
      <c r="Z11" s="2">
        <v>17080481</v>
      </c>
      <c r="AA11" s="2">
        <v>23461398</v>
      </c>
      <c r="AB11" s="2">
        <v>5964727</v>
      </c>
      <c r="AC11" s="2">
        <v>37199617</v>
      </c>
      <c r="AD11" s="2">
        <v>20449745</v>
      </c>
      <c r="AE11" s="2">
        <v>20393167</v>
      </c>
      <c r="AF11" s="2">
        <v>36458420</v>
      </c>
      <c r="AG11" s="2">
        <v>14807574</v>
      </c>
      <c r="AH11" s="2">
        <v>26606006</v>
      </c>
      <c r="AI11" s="2">
        <v>26018487</v>
      </c>
      <c r="AJ11" s="2">
        <v>17221249</v>
      </c>
      <c r="AK11" s="2">
        <v>9812204</v>
      </c>
      <c r="AL11" s="2">
        <v>11407764.029999999</v>
      </c>
      <c r="AM11" s="2">
        <v>15593201</v>
      </c>
      <c r="AN11" s="2">
        <v>3442165.9</v>
      </c>
      <c r="AO11" s="2">
        <v>11494756</v>
      </c>
      <c r="AP11" s="2">
        <v>12337248.27</v>
      </c>
      <c r="AQ11" s="2">
        <v>6112714</v>
      </c>
      <c r="AR11" s="2">
        <v>6805509</v>
      </c>
      <c r="AS11" s="2">
        <v>2709482.27</v>
      </c>
      <c r="AT11" s="2">
        <v>36311137.520000003</v>
      </c>
      <c r="AU11" s="2">
        <v>4629025</v>
      </c>
      <c r="AV11" s="2">
        <v>7206545.46</v>
      </c>
      <c r="AW11" s="2">
        <v>8506003</v>
      </c>
      <c r="AX11" s="2">
        <v>17631285.550000001</v>
      </c>
      <c r="AY11" s="2">
        <v>15986196</v>
      </c>
      <c r="AZ11" s="2">
        <v>6810097</v>
      </c>
      <c r="BA11" s="2">
        <v>7968827</v>
      </c>
      <c r="BB11" s="2">
        <v>4784978</v>
      </c>
      <c r="BC11" s="2">
        <v>5371266.2000000002</v>
      </c>
      <c r="BD11" s="2">
        <v>3958718</v>
      </c>
      <c r="BE11" s="2">
        <v>3129558</v>
      </c>
      <c r="BF11" s="2">
        <v>22862185</v>
      </c>
      <c r="BG11" s="2">
        <v>170090</v>
      </c>
      <c r="BH11" s="2">
        <v>3767167</v>
      </c>
      <c r="BI11" s="2">
        <v>62331964.960000001</v>
      </c>
      <c r="BJ11" s="2">
        <v>55369570.399999999</v>
      </c>
      <c r="BK11" s="2">
        <v>20971089.18</v>
      </c>
      <c r="BL11" s="2">
        <v>10630947.67</v>
      </c>
      <c r="BM11" s="2">
        <v>31934193.850000001</v>
      </c>
      <c r="BN11" s="2">
        <v>22519442.399999999</v>
      </c>
      <c r="BO11" s="2">
        <v>10297060</v>
      </c>
      <c r="BP11" s="2">
        <v>55328206</v>
      </c>
      <c r="BQ11" s="2">
        <v>12188702</v>
      </c>
      <c r="BR11" s="2">
        <v>15332717</v>
      </c>
      <c r="BS11" s="2">
        <v>18951567.5</v>
      </c>
      <c r="BT11" s="2">
        <v>15096071</v>
      </c>
      <c r="BU11" s="2">
        <v>17846843</v>
      </c>
      <c r="BV11" s="2">
        <v>5659797</v>
      </c>
      <c r="BW11" s="2">
        <v>14122163</v>
      </c>
      <c r="BX11" s="2">
        <v>16912353.59</v>
      </c>
      <c r="BY11" s="2">
        <v>6281043</v>
      </c>
      <c r="BZ11" s="2">
        <v>13426602</v>
      </c>
      <c r="CA11" s="2">
        <v>14498413</v>
      </c>
      <c r="CB11" s="2">
        <v>6682023</v>
      </c>
      <c r="CC11" s="2">
        <v>3719253.83</v>
      </c>
      <c r="CD11" s="2">
        <v>4293125</v>
      </c>
      <c r="CE11" s="2">
        <v>103950002.48</v>
      </c>
      <c r="CF11" s="2">
        <v>11679520</v>
      </c>
      <c r="CG11" s="2">
        <v>22771386.75</v>
      </c>
      <c r="CH11" s="2">
        <v>12508563</v>
      </c>
      <c r="CI11" s="2">
        <v>17097092</v>
      </c>
      <c r="CJ11" s="2">
        <v>17002180</v>
      </c>
      <c r="CK11" s="2">
        <v>21159930</v>
      </c>
      <c r="CL11" s="2">
        <v>7026012</v>
      </c>
      <c r="CM11" s="2">
        <v>15008793</v>
      </c>
      <c r="CN11" s="2">
        <v>12715772</v>
      </c>
      <c r="CO11" s="2">
        <v>15687971</v>
      </c>
      <c r="CP11" s="2">
        <v>11616040.5</v>
      </c>
      <c r="CQ11" s="2">
        <v>46089781.25</v>
      </c>
      <c r="CR11" s="2">
        <v>6780678</v>
      </c>
      <c r="CS11" s="2">
        <v>13065954</v>
      </c>
      <c r="CT11" s="2">
        <v>42778502.25</v>
      </c>
      <c r="CU11" s="2">
        <v>7450614</v>
      </c>
      <c r="CV11" s="2">
        <v>24411063</v>
      </c>
      <c r="CW11" s="2">
        <v>11177462</v>
      </c>
      <c r="CX11" s="2">
        <v>7171779</v>
      </c>
      <c r="CY11" s="2">
        <v>45192314.229999997</v>
      </c>
      <c r="CZ11" s="2">
        <v>44620810</v>
      </c>
      <c r="DA11" s="2">
        <v>16254583</v>
      </c>
      <c r="DB11" s="2">
        <v>12654137</v>
      </c>
      <c r="DC11" s="2">
        <v>18770284</v>
      </c>
      <c r="DD11" s="2">
        <v>9214965</v>
      </c>
      <c r="DE11" s="2">
        <v>13267145.67</v>
      </c>
      <c r="DF11" s="2">
        <v>7576224</v>
      </c>
      <c r="DG11" s="2">
        <v>5993000</v>
      </c>
      <c r="DH11" s="2">
        <v>97089389</v>
      </c>
      <c r="DI11" s="2">
        <v>15227357.699999999</v>
      </c>
      <c r="DJ11" s="2">
        <v>35480452</v>
      </c>
      <c r="DK11" s="2">
        <v>18298798</v>
      </c>
      <c r="DL11" s="2">
        <v>22449316</v>
      </c>
      <c r="DM11" s="2">
        <v>17538173</v>
      </c>
      <c r="DN11" s="2">
        <v>35116011.869999997</v>
      </c>
      <c r="DO11" s="2">
        <v>15952692</v>
      </c>
      <c r="DP11" s="2">
        <v>35605957.75</v>
      </c>
      <c r="DQ11" s="2">
        <v>83670797.790000007</v>
      </c>
      <c r="DR11" s="2">
        <v>26815583</v>
      </c>
      <c r="DS11" s="2">
        <v>50589500</v>
      </c>
      <c r="DT11" s="2">
        <v>50805036</v>
      </c>
      <c r="DU11" s="2">
        <v>20313531</v>
      </c>
      <c r="DV11" s="2">
        <v>28802862.77</v>
      </c>
      <c r="DW11" s="2">
        <v>23064616</v>
      </c>
      <c r="DX11" s="2">
        <v>5829777</v>
      </c>
      <c r="DY11" s="2">
        <v>13506443</v>
      </c>
      <c r="DZ11" s="2">
        <v>10150978.6</v>
      </c>
      <c r="EA11" s="2">
        <v>25910357</v>
      </c>
      <c r="EB11" s="2">
        <v>39423387</v>
      </c>
      <c r="EC11" s="2">
        <v>29763885.670000002</v>
      </c>
      <c r="ED11" s="2">
        <v>16278921</v>
      </c>
      <c r="EE11" s="2">
        <v>35794914</v>
      </c>
      <c r="EF11" s="2">
        <v>5943616</v>
      </c>
      <c r="EG11" s="2">
        <v>16297030.25</v>
      </c>
      <c r="EH11" s="2">
        <v>10544811</v>
      </c>
      <c r="EI11" s="2">
        <v>138286299.77000001</v>
      </c>
      <c r="EJ11" s="2">
        <v>16630018.5</v>
      </c>
      <c r="EK11" s="2">
        <v>25884507</v>
      </c>
      <c r="EL11" s="2">
        <v>37163314</v>
      </c>
      <c r="EM11" s="2">
        <v>17754015</v>
      </c>
      <c r="EN11" s="2">
        <v>21919586</v>
      </c>
      <c r="EO11" s="2">
        <v>2801603</v>
      </c>
      <c r="EP11" s="2">
        <v>62224927</v>
      </c>
      <c r="EQ11" s="2">
        <v>26769916</v>
      </c>
      <c r="ER11" s="2">
        <v>23282521</v>
      </c>
      <c r="ES11" s="2">
        <v>14270655</v>
      </c>
      <c r="ET11" s="2">
        <v>15859833</v>
      </c>
      <c r="EU11" s="2">
        <v>11778237</v>
      </c>
      <c r="EV11" s="2">
        <v>20775910</v>
      </c>
      <c r="EW11" s="2">
        <v>7961290</v>
      </c>
      <c r="EX11" s="2">
        <v>47532610.939999998</v>
      </c>
      <c r="EY11" s="2">
        <v>32548501</v>
      </c>
      <c r="EZ11" s="2">
        <v>21832651</v>
      </c>
      <c r="FA11" s="2">
        <v>15535494</v>
      </c>
      <c r="FB11" s="2">
        <v>17675077.739999998</v>
      </c>
      <c r="FC11" s="2">
        <v>20599277</v>
      </c>
      <c r="FD11" s="2">
        <v>13572933</v>
      </c>
      <c r="FE11" s="2">
        <v>12420154.52</v>
      </c>
      <c r="FF11" s="2">
        <v>14990506</v>
      </c>
      <c r="FG11" s="2">
        <v>12372524</v>
      </c>
      <c r="FH11" s="2">
        <v>14152214</v>
      </c>
      <c r="FI11" s="2">
        <v>12046865</v>
      </c>
      <c r="FJ11" s="2">
        <v>9240770</v>
      </c>
      <c r="FK11" s="2">
        <v>8580371</v>
      </c>
      <c r="FL11" s="2">
        <v>7379518</v>
      </c>
      <c r="FM11" s="2">
        <v>4139653</v>
      </c>
      <c r="FN11" s="2">
        <v>4269812.28</v>
      </c>
      <c r="FO11" s="2">
        <v>3815923</v>
      </c>
      <c r="FP11" s="2">
        <v>72673529</v>
      </c>
      <c r="FQ11" s="2">
        <v>18058067.199999999</v>
      </c>
      <c r="FR11" s="2">
        <v>18537112</v>
      </c>
      <c r="FS11" s="2">
        <v>25425890</v>
      </c>
      <c r="FT11" s="2">
        <v>33830946</v>
      </c>
      <c r="FU11" s="2">
        <v>14079581</v>
      </c>
      <c r="FV11" s="2">
        <v>13149710</v>
      </c>
      <c r="FW11" s="2">
        <v>7458558</v>
      </c>
      <c r="FX11" s="2">
        <v>6635534</v>
      </c>
      <c r="FY11" s="2">
        <v>6632341</v>
      </c>
      <c r="FZ11" s="2">
        <v>10555078</v>
      </c>
      <c r="GA11" s="2">
        <v>69736815</v>
      </c>
      <c r="GB11" s="2">
        <v>32284266.300000001</v>
      </c>
      <c r="GC11" s="2">
        <v>17469794</v>
      </c>
      <c r="GD11" s="2">
        <v>11810865</v>
      </c>
      <c r="GE11" s="2">
        <v>10816934</v>
      </c>
      <c r="GF11" s="2">
        <v>4008619</v>
      </c>
      <c r="GG11" s="2">
        <v>11225878</v>
      </c>
      <c r="GH11" s="2">
        <v>2386516</v>
      </c>
      <c r="GI11" s="2">
        <v>3476323</v>
      </c>
      <c r="GJ11" s="2">
        <v>9477070</v>
      </c>
      <c r="GK11" s="2">
        <v>8009546.1299999999</v>
      </c>
      <c r="GL11" s="2">
        <v>5754049</v>
      </c>
      <c r="GM11" s="2">
        <v>29085584</v>
      </c>
      <c r="GN11" s="2">
        <v>25287369</v>
      </c>
      <c r="GO11" s="2">
        <v>11472613</v>
      </c>
      <c r="GP11" s="2">
        <v>4810727</v>
      </c>
      <c r="GQ11" s="2">
        <v>4358838</v>
      </c>
      <c r="GR11" s="2">
        <v>4935736</v>
      </c>
      <c r="GS11" s="2">
        <v>26790795</v>
      </c>
      <c r="GT11" s="2">
        <v>6203587</v>
      </c>
      <c r="GU11" s="2">
        <v>13089683.949999999</v>
      </c>
      <c r="GV11" s="2">
        <v>17368551</v>
      </c>
      <c r="GW11" s="2">
        <v>13163151</v>
      </c>
      <c r="GX11" s="2">
        <v>19723844.370000001</v>
      </c>
      <c r="GY11" s="2">
        <v>7094040</v>
      </c>
      <c r="GZ11" s="2">
        <v>52134000</v>
      </c>
      <c r="HA11" s="2">
        <v>40192123</v>
      </c>
      <c r="HB11" s="2">
        <v>8672363</v>
      </c>
      <c r="HC11" s="2">
        <v>4279473</v>
      </c>
      <c r="HD11" s="2">
        <v>20177462.600000001</v>
      </c>
      <c r="HE11" s="2">
        <v>2978524.25</v>
      </c>
      <c r="HF11" s="2">
        <v>40672300</v>
      </c>
      <c r="HG11" s="2">
        <v>3351985.26</v>
      </c>
      <c r="HH11" s="2">
        <v>3426183</v>
      </c>
      <c r="HI11" s="2">
        <v>16335478</v>
      </c>
      <c r="HJ11" s="2">
        <v>15567701</v>
      </c>
      <c r="HK11" s="2">
        <v>10257225</v>
      </c>
      <c r="HL11" s="2">
        <v>7651742</v>
      </c>
      <c r="HM11" s="2">
        <v>2104334.4</v>
      </c>
      <c r="HN11" s="2">
        <v>7940829</v>
      </c>
      <c r="HO11" s="2">
        <v>67411719.560000002</v>
      </c>
      <c r="HP11" s="2">
        <v>39238697</v>
      </c>
      <c r="HQ11" s="2">
        <v>20048140.449999999</v>
      </c>
      <c r="HR11" s="2">
        <v>13180795</v>
      </c>
      <c r="HS11" s="2">
        <v>17383332.800000001</v>
      </c>
      <c r="HT11" s="2">
        <v>15668634</v>
      </c>
      <c r="HU11" s="2">
        <v>66343069</v>
      </c>
      <c r="HV11" s="2">
        <v>10249021</v>
      </c>
      <c r="HW11" s="2">
        <v>9790580</v>
      </c>
      <c r="HX11" s="2">
        <v>27131834</v>
      </c>
      <c r="HY11" s="2">
        <v>10912564</v>
      </c>
      <c r="HZ11" s="2">
        <v>20931594</v>
      </c>
      <c r="IA11" s="2">
        <v>24382486</v>
      </c>
      <c r="IB11" s="2">
        <v>10172632.75</v>
      </c>
      <c r="IC11" s="2">
        <v>17866084</v>
      </c>
      <c r="ID11" s="2">
        <v>223832285.05000001</v>
      </c>
      <c r="IE11" s="2">
        <v>16369179</v>
      </c>
      <c r="IF11" s="2">
        <v>44975685</v>
      </c>
      <c r="IG11" s="2">
        <v>14337819</v>
      </c>
      <c r="IH11" s="2">
        <v>7226272</v>
      </c>
      <c r="II11" s="2">
        <v>18821138</v>
      </c>
      <c r="IJ11" s="2">
        <v>29094023</v>
      </c>
      <c r="IK11" s="2">
        <v>9759025</v>
      </c>
      <c r="IL11" s="2">
        <v>14047915</v>
      </c>
      <c r="IM11" s="2">
        <v>8794730.3100000005</v>
      </c>
      <c r="IN11" s="2">
        <v>98379854</v>
      </c>
      <c r="IO11" s="2">
        <v>36270342</v>
      </c>
      <c r="IP11" s="2">
        <v>58754678</v>
      </c>
      <c r="IQ11" s="2">
        <v>43034225.700000003</v>
      </c>
      <c r="IR11" s="2">
        <v>9627701</v>
      </c>
      <c r="IS11" s="2">
        <v>10634067</v>
      </c>
      <c r="IT11" s="2">
        <v>5502230.25</v>
      </c>
      <c r="IU11" s="2">
        <v>13934396</v>
      </c>
      <c r="IV11" s="2">
        <v>6174321</v>
      </c>
      <c r="IW11" s="2">
        <v>17035649</v>
      </c>
      <c r="IX11" s="2">
        <v>5212261</v>
      </c>
      <c r="IY11" s="2">
        <v>49581808.909999996</v>
      </c>
      <c r="IZ11" s="2">
        <v>13757051</v>
      </c>
      <c r="JA11" s="2">
        <v>8687931</v>
      </c>
      <c r="JB11" s="2">
        <v>141426324</v>
      </c>
      <c r="JC11" s="2">
        <v>67335472.530000001</v>
      </c>
      <c r="JD11" s="2">
        <v>88649288</v>
      </c>
      <c r="JE11" s="2">
        <v>59289673.020000003</v>
      </c>
      <c r="JF11" s="2">
        <v>21418453</v>
      </c>
      <c r="JG11" s="2">
        <v>27392130</v>
      </c>
      <c r="JH11" s="2">
        <v>22813598</v>
      </c>
      <c r="JI11" s="2">
        <v>26891094</v>
      </c>
      <c r="JJ11" s="2">
        <v>17416019</v>
      </c>
      <c r="JK11" s="2">
        <v>23196792</v>
      </c>
      <c r="JL11" s="2">
        <v>57985159</v>
      </c>
      <c r="JM11" s="2">
        <v>13986519</v>
      </c>
      <c r="JN11" s="2">
        <v>65759944</v>
      </c>
      <c r="JO11" s="2">
        <v>13123634</v>
      </c>
      <c r="JP11" s="2">
        <v>7832189</v>
      </c>
      <c r="JQ11" s="2">
        <v>7555781</v>
      </c>
      <c r="JR11" s="2">
        <v>8403136</v>
      </c>
      <c r="JS11" s="2">
        <v>14638022</v>
      </c>
      <c r="JT11" s="2">
        <v>9468039</v>
      </c>
      <c r="JU11" s="2">
        <v>12725105</v>
      </c>
      <c r="JV11" s="2">
        <v>16696890</v>
      </c>
      <c r="JW11" s="2">
        <v>10296162</v>
      </c>
      <c r="JX11" s="2">
        <v>12410514</v>
      </c>
      <c r="JY11" s="2">
        <v>8622621</v>
      </c>
      <c r="JZ11" s="2">
        <v>54539216.240000002</v>
      </c>
      <c r="KA11" s="2">
        <v>14048589</v>
      </c>
      <c r="KB11" s="2">
        <v>9634769</v>
      </c>
      <c r="KC11" s="2">
        <v>19495249</v>
      </c>
      <c r="KD11" s="2">
        <v>22173437</v>
      </c>
      <c r="KE11" s="2">
        <v>15103434.15</v>
      </c>
      <c r="KF11" s="2">
        <v>19094129</v>
      </c>
      <c r="KG11" s="2">
        <v>15466763</v>
      </c>
      <c r="KH11" s="2">
        <v>11352364</v>
      </c>
      <c r="KI11" s="2">
        <v>4583457</v>
      </c>
      <c r="KJ11" s="2">
        <v>103560652</v>
      </c>
      <c r="KK11" s="2">
        <v>14682268</v>
      </c>
      <c r="KL11" s="2">
        <v>5196097</v>
      </c>
      <c r="KM11" s="2">
        <v>39316871.090000004</v>
      </c>
      <c r="KN11" s="2">
        <v>6353265</v>
      </c>
      <c r="KO11" s="2">
        <v>27481656</v>
      </c>
      <c r="KP11" s="2">
        <v>44176420</v>
      </c>
      <c r="KQ11" s="2">
        <v>41005388.920000002</v>
      </c>
      <c r="KR11" s="2">
        <v>3704257</v>
      </c>
      <c r="KS11" s="2">
        <v>13260674.949999999</v>
      </c>
      <c r="KT11" s="2">
        <v>12194669</v>
      </c>
      <c r="KU11" s="2">
        <v>6920016</v>
      </c>
      <c r="KV11" s="2">
        <v>32860746.379999999</v>
      </c>
      <c r="KW11" s="2">
        <v>8032147</v>
      </c>
      <c r="KX11" s="2">
        <v>10293591</v>
      </c>
      <c r="KY11" s="2">
        <v>10353227.720000001</v>
      </c>
      <c r="KZ11" s="2">
        <v>8295814</v>
      </c>
      <c r="LA11" s="2">
        <v>921673</v>
      </c>
      <c r="LB11" s="2">
        <v>2959534</v>
      </c>
      <c r="LC11" s="2">
        <v>32545851.469999999</v>
      </c>
      <c r="LD11" s="2">
        <v>40336387</v>
      </c>
      <c r="LE11" s="2">
        <v>12120553</v>
      </c>
      <c r="LF11" s="2">
        <v>9741511</v>
      </c>
      <c r="LG11" s="2">
        <v>12219744</v>
      </c>
      <c r="LH11" s="2">
        <v>9742878</v>
      </c>
      <c r="LI11" s="2">
        <v>7094239</v>
      </c>
      <c r="LJ11" s="2">
        <v>99109858.319999993</v>
      </c>
      <c r="LK11" s="2">
        <v>19616378</v>
      </c>
      <c r="LL11" s="2">
        <v>12557802.85</v>
      </c>
      <c r="LM11" s="2">
        <v>44896419.109999999</v>
      </c>
      <c r="LN11" s="2">
        <v>12467379</v>
      </c>
      <c r="LO11" s="2">
        <v>19806583</v>
      </c>
      <c r="LP11" s="2">
        <v>13611629.85</v>
      </c>
      <c r="LQ11" s="2">
        <v>6367269.7999999998</v>
      </c>
      <c r="LR11" s="2">
        <v>9383991</v>
      </c>
      <c r="LS11" s="2">
        <v>60379752.25</v>
      </c>
      <c r="LT11" s="2">
        <v>26928950</v>
      </c>
      <c r="LU11" s="2">
        <v>39916736</v>
      </c>
      <c r="LV11" s="2">
        <v>15173002.199999999</v>
      </c>
      <c r="LW11" s="2">
        <v>21810164</v>
      </c>
      <c r="LX11" s="2">
        <v>6186057.3399999999</v>
      </c>
      <c r="LY11" s="2">
        <v>37019025.100000001</v>
      </c>
      <c r="LZ11" s="2">
        <v>11805668</v>
      </c>
      <c r="MA11" s="2">
        <v>10959832</v>
      </c>
      <c r="MB11" s="2">
        <v>26675980</v>
      </c>
      <c r="MC11" s="2">
        <v>13662129</v>
      </c>
      <c r="MD11" s="2">
        <v>28548852.969999999</v>
      </c>
      <c r="ME11" s="2">
        <v>12441952</v>
      </c>
      <c r="MF11" s="2"/>
      <c r="MG11" s="2"/>
      <c r="MH11" s="2">
        <v>47184201</v>
      </c>
      <c r="MI11" s="2">
        <v>15966744</v>
      </c>
      <c r="MJ11" s="2">
        <v>40325649</v>
      </c>
      <c r="MK11" s="2">
        <v>5649347</v>
      </c>
      <c r="ML11" s="2">
        <v>11248642</v>
      </c>
      <c r="MM11" s="2">
        <v>32631454</v>
      </c>
      <c r="MN11" s="2">
        <v>13956887</v>
      </c>
      <c r="MO11" s="2">
        <v>11218786</v>
      </c>
      <c r="MP11" s="2">
        <v>24491226</v>
      </c>
      <c r="MQ11" s="2">
        <v>12438522</v>
      </c>
      <c r="MR11" s="2">
        <v>15593146</v>
      </c>
      <c r="MS11" s="2">
        <v>26927038.52</v>
      </c>
      <c r="MT11" s="2">
        <v>8984721</v>
      </c>
      <c r="MU11" s="2">
        <v>40209170</v>
      </c>
      <c r="MV11" s="2">
        <v>76688499.659999996</v>
      </c>
      <c r="MW11" s="2">
        <v>11898519</v>
      </c>
      <c r="MX11" s="2">
        <v>8839280</v>
      </c>
      <c r="MY11" s="2">
        <v>24157365</v>
      </c>
      <c r="MZ11" s="2">
        <v>73810987</v>
      </c>
      <c r="NA11" s="2">
        <v>17623084</v>
      </c>
      <c r="NB11" s="2">
        <v>37656711.060000002</v>
      </c>
      <c r="NC11" s="2">
        <v>12202527</v>
      </c>
      <c r="ND11" s="2">
        <v>22374096.829999998</v>
      </c>
      <c r="NE11" s="2">
        <v>5075439</v>
      </c>
      <c r="NF11" s="2">
        <v>27645095.239999998</v>
      </c>
      <c r="NG11" s="2">
        <v>8520238</v>
      </c>
      <c r="NH11" s="2">
        <v>6963491</v>
      </c>
      <c r="NI11" s="2">
        <v>20500950</v>
      </c>
      <c r="NJ11" s="2">
        <v>24910722.27</v>
      </c>
      <c r="NK11" s="2">
        <v>18262627</v>
      </c>
      <c r="NL11" s="2">
        <v>15325961</v>
      </c>
      <c r="NM11" s="2">
        <v>10112093</v>
      </c>
      <c r="NN11" s="2">
        <v>6666073</v>
      </c>
      <c r="NO11" s="2">
        <v>23821159.489999998</v>
      </c>
      <c r="NP11" s="2">
        <v>16980584</v>
      </c>
      <c r="NQ11" s="2">
        <v>7314210</v>
      </c>
      <c r="NR11" s="2">
        <v>55418302</v>
      </c>
      <c r="NS11" s="2">
        <v>7538462</v>
      </c>
      <c r="NT11" s="2">
        <v>27823179</v>
      </c>
      <c r="NU11" s="2">
        <v>13849385</v>
      </c>
      <c r="NV11" s="2">
        <v>17870451</v>
      </c>
      <c r="NW11" s="2">
        <v>41514485</v>
      </c>
      <c r="NX11" s="2">
        <v>9018562</v>
      </c>
      <c r="NY11" s="2">
        <v>27892270</v>
      </c>
      <c r="NZ11" s="2">
        <v>22789373</v>
      </c>
      <c r="OA11" s="2">
        <v>5827625</v>
      </c>
      <c r="OB11" s="2">
        <v>7738310</v>
      </c>
      <c r="OC11" s="2">
        <v>32823808</v>
      </c>
      <c r="OD11" s="2">
        <v>33190555</v>
      </c>
      <c r="OE11" s="2">
        <v>17193670</v>
      </c>
      <c r="OF11" s="2">
        <v>26177256</v>
      </c>
      <c r="OG11" s="2">
        <v>14431982</v>
      </c>
      <c r="OH11" s="2">
        <v>18832722.649999999</v>
      </c>
      <c r="OI11" s="2">
        <v>34243626</v>
      </c>
      <c r="OJ11" s="2">
        <v>11669062</v>
      </c>
      <c r="OK11" s="2">
        <v>17198953</v>
      </c>
      <c r="OL11" s="2">
        <v>43110449.359999999</v>
      </c>
      <c r="OM11" s="2">
        <v>38552428</v>
      </c>
      <c r="ON11" s="2">
        <v>5955218</v>
      </c>
      <c r="OO11" s="2">
        <v>8755546</v>
      </c>
      <c r="OP11" s="2">
        <v>19195801.5</v>
      </c>
      <c r="OQ11" s="2">
        <v>1904186</v>
      </c>
      <c r="OR11" s="2">
        <v>10893564</v>
      </c>
      <c r="OS11" s="2">
        <v>11673224</v>
      </c>
      <c r="OT11" s="2">
        <v>6401670</v>
      </c>
      <c r="OU11" s="2">
        <v>4005779</v>
      </c>
      <c r="OV11" s="2">
        <v>2158362</v>
      </c>
      <c r="OW11" s="2">
        <v>40614024.25</v>
      </c>
      <c r="OX11" s="2">
        <v>11929628</v>
      </c>
      <c r="OY11" s="2">
        <v>9960201</v>
      </c>
      <c r="OZ11" s="2">
        <v>9552827</v>
      </c>
      <c r="PA11" s="2">
        <v>6767800</v>
      </c>
      <c r="PB11" s="2">
        <v>13722776</v>
      </c>
      <c r="PC11" s="2">
        <v>5278658.3</v>
      </c>
      <c r="PD11" s="2">
        <v>23474863.809999999</v>
      </c>
      <c r="PE11" s="2">
        <v>14669488</v>
      </c>
      <c r="PF11" s="2">
        <v>12864378</v>
      </c>
      <c r="PG11" s="2">
        <v>21633375</v>
      </c>
      <c r="PH11" s="2">
        <v>33377752</v>
      </c>
      <c r="PI11" s="2">
        <v>16699579</v>
      </c>
      <c r="PJ11" s="2">
        <v>12533851.199999999</v>
      </c>
      <c r="PK11" s="2">
        <v>18066919</v>
      </c>
      <c r="PL11" s="2">
        <v>10904715</v>
      </c>
      <c r="PM11" s="2">
        <v>12007706</v>
      </c>
      <c r="PN11" s="2">
        <v>12273451</v>
      </c>
      <c r="PO11" s="2">
        <v>5223999</v>
      </c>
      <c r="PP11" s="2">
        <v>45170363</v>
      </c>
      <c r="PQ11" s="2">
        <v>7817156</v>
      </c>
      <c r="PR11" s="2">
        <v>20294894</v>
      </c>
      <c r="PS11" s="2">
        <v>13360972</v>
      </c>
      <c r="PT11" s="2">
        <v>4239932.97</v>
      </c>
      <c r="PU11" s="2">
        <v>6994521</v>
      </c>
      <c r="PV11" s="2">
        <v>14008758</v>
      </c>
      <c r="PW11" s="2">
        <v>27471170.600000001</v>
      </c>
      <c r="PX11" s="2">
        <v>10674288</v>
      </c>
      <c r="PY11" s="2">
        <v>9412043</v>
      </c>
      <c r="PZ11" s="2">
        <v>12588208</v>
      </c>
      <c r="QA11" s="2">
        <v>18024552</v>
      </c>
      <c r="QB11" s="2">
        <v>11203631.050000001</v>
      </c>
      <c r="QC11" s="2">
        <v>7279491</v>
      </c>
      <c r="QD11" s="2">
        <v>79642248</v>
      </c>
      <c r="QE11" s="2">
        <v>9744113</v>
      </c>
      <c r="QF11" s="2">
        <v>8045664.29</v>
      </c>
      <c r="QG11" s="2">
        <v>23868392</v>
      </c>
      <c r="QH11" s="2">
        <v>20116926</v>
      </c>
      <c r="QI11" s="2">
        <v>13609365</v>
      </c>
      <c r="QJ11" s="2">
        <v>3616347.9</v>
      </c>
      <c r="QK11" s="2">
        <v>39083961</v>
      </c>
      <c r="QL11" s="2">
        <v>11011290</v>
      </c>
      <c r="QM11" s="2">
        <v>20964902</v>
      </c>
      <c r="QN11" s="2">
        <v>20254637.120000001</v>
      </c>
      <c r="QO11" s="2">
        <v>7728724.1299999999</v>
      </c>
      <c r="QP11" s="2">
        <v>5612971.2999999998</v>
      </c>
      <c r="QQ11" s="2">
        <v>11445221.359999999</v>
      </c>
      <c r="QR11" s="2">
        <v>13252693</v>
      </c>
      <c r="QS11" s="2">
        <v>9377299</v>
      </c>
      <c r="QT11" s="2">
        <v>48028022</v>
      </c>
      <c r="QU11" s="2">
        <v>8371053</v>
      </c>
      <c r="QV11" s="2">
        <v>52886962.18</v>
      </c>
      <c r="QW11" s="2">
        <v>19670142.699999999</v>
      </c>
      <c r="QX11" s="2">
        <v>7085241.4100000001</v>
      </c>
      <c r="QY11" s="2">
        <v>8468280</v>
      </c>
      <c r="QZ11" s="2">
        <v>26315297.530000001</v>
      </c>
      <c r="RA11" s="2">
        <v>6015829.0999999996</v>
      </c>
      <c r="RB11" s="2">
        <v>3415954</v>
      </c>
      <c r="RC11" s="2">
        <v>9420592</v>
      </c>
      <c r="RD11" s="2">
        <v>5427302</v>
      </c>
      <c r="RE11" s="2">
        <v>43737945.119999997</v>
      </c>
      <c r="RF11" s="2">
        <v>20667802</v>
      </c>
      <c r="RG11" s="2">
        <v>15902704</v>
      </c>
      <c r="RH11" s="2">
        <v>27950593</v>
      </c>
      <c r="RI11" s="2">
        <v>20822224</v>
      </c>
      <c r="RJ11" s="2">
        <v>10175538</v>
      </c>
      <c r="RK11" s="2">
        <v>93762392</v>
      </c>
      <c r="RL11" s="2">
        <v>19760469.800000001</v>
      </c>
      <c r="RM11" s="2">
        <v>14211491</v>
      </c>
      <c r="RN11" s="2">
        <v>36682560</v>
      </c>
      <c r="RO11" s="2">
        <v>1960269</v>
      </c>
      <c r="RP11" s="2">
        <v>11541037.4</v>
      </c>
      <c r="RQ11" s="2">
        <v>36805560.590000004</v>
      </c>
      <c r="RR11" s="2">
        <v>11018290</v>
      </c>
      <c r="RS11" s="2">
        <v>11867647</v>
      </c>
      <c r="RT11" s="2">
        <v>11261530</v>
      </c>
      <c r="RU11" s="2">
        <v>15950123</v>
      </c>
      <c r="RV11" s="2">
        <v>31837467</v>
      </c>
      <c r="RW11" s="2">
        <v>14035148</v>
      </c>
      <c r="RX11" s="2">
        <v>27575066</v>
      </c>
      <c r="RY11" s="2">
        <v>11926412</v>
      </c>
      <c r="RZ11" s="2">
        <v>8571667</v>
      </c>
      <c r="SA11" s="2">
        <v>6274494</v>
      </c>
      <c r="SB11" s="2">
        <v>7594822</v>
      </c>
      <c r="SC11" s="2">
        <v>34344547</v>
      </c>
      <c r="SD11" s="2">
        <v>5898227</v>
      </c>
      <c r="SE11" s="2">
        <v>5143619</v>
      </c>
      <c r="SF11" s="2">
        <v>3951496</v>
      </c>
      <c r="SG11" s="2">
        <v>35991505</v>
      </c>
      <c r="SH11" s="2">
        <v>15133109</v>
      </c>
      <c r="SI11" s="2">
        <v>14076608.9</v>
      </c>
      <c r="SJ11" s="2">
        <v>41495207</v>
      </c>
      <c r="SK11" s="2">
        <v>36457745</v>
      </c>
      <c r="SL11" s="2">
        <v>30997551.329999998</v>
      </c>
      <c r="SM11" s="2">
        <v>15643172</v>
      </c>
      <c r="SN11" s="2">
        <v>10704523</v>
      </c>
      <c r="SO11" s="2">
        <v>9719159</v>
      </c>
      <c r="SP11" s="2">
        <v>53688704</v>
      </c>
      <c r="SQ11" s="2">
        <v>15627239</v>
      </c>
      <c r="SR11" s="2">
        <v>26699652</v>
      </c>
      <c r="SS11" s="2">
        <v>21895143</v>
      </c>
      <c r="ST11" s="2">
        <v>9859113</v>
      </c>
      <c r="SU11" s="2">
        <v>8181689</v>
      </c>
      <c r="SV11" s="2"/>
      <c r="SW11" s="2">
        <v>29954213.289999999</v>
      </c>
      <c r="SX11" s="2">
        <v>19295340.149999999</v>
      </c>
      <c r="SY11" s="2">
        <v>20270729</v>
      </c>
      <c r="SZ11" s="2">
        <v>12147780</v>
      </c>
      <c r="TA11" s="2">
        <v>11340189</v>
      </c>
      <c r="TB11" s="2">
        <v>29849135</v>
      </c>
      <c r="TC11" s="2">
        <v>37004898.590000004</v>
      </c>
      <c r="TD11" s="2">
        <v>22510336.5</v>
      </c>
      <c r="TE11" s="2">
        <v>31199564.289999999</v>
      </c>
      <c r="TF11" s="2">
        <v>16529297</v>
      </c>
      <c r="TG11" s="2">
        <v>36381781</v>
      </c>
      <c r="TH11" s="2">
        <v>30509183</v>
      </c>
      <c r="TI11" s="2">
        <v>31439957</v>
      </c>
      <c r="TJ11" s="2">
        <v>38526383</v>
      </c>
      <c r="TK11" s="2">
        <v>21437341</v>
      </c>
      <c r="TL11" s="2">
        <v>26858352</v>
      </c>
      <c r="TM11" s="2">
        <v>31912925</v>
      </c>
      <c r="TN11" s="2">
        <v>8885068</v>
      </c>
      <c r="TO11" s="2">
        <v>38984545</v>
      </c>
      <c r="TP11" s="2">
        <v>57123949.259999998</v>
      </c>
      <c r="TQ11" s="2">
        <v>17332321.52</v>
      </c>
      <c r="TR11" s="2">
        <v>14844227</v>
      </c>
      <c r="TS11" s="2">
        <v>9051340.6199999992</v>
      </c>
      <c r="TT11" s="2">
        <v>12421653</v>
      </c>
      <c r="TU11" s="2">
        <v>9063960</v>
      </c>
      <c r="TV11" s="2">
        <v>12740823</v>
      </c>
      <c r="TW11" s="2">
        <v>26832907.149999999</v>
      </c>
      <c r="TX11" s="2">
        <v>11694937.960000001</v>
      </c>
      <c r="TY11" s="2">
        <v>11496040</v>
      </c>
      <c r="TZ11" s="2">
        <v>2667175</v>
      </c>
      <c r="UA11" s="2">
        <v>6122783</v>
      </c>
      <c r="UB11" s="2">
        <v>2322546</v>
      </c>
      <c r="UC11" s="2">
        <v>21899052</v>
      </c>
      <c r="UD11" s="2">
        <v>15098875.75</v>
      </c>
      <c r="UE11" s="2">
        <v>19456546</v>
      </c>
      <c r="UF11" s="2">
        <v>38138345.25</v>
      </c>
      <c r="UG11" s="2">
        <v>19128785</v>
      </c>
      <c r="UH11" s="2">
        <v>19234057</v>
      </c>
      <c r="UI11" s="2">
        <v>32197791</v>
      </c>
      <c r="UJ11" s="2">
        <v>16971641.100000001</v>
      </c>
      <c r="UK11" s="2">
        <v>22678466</v>
      </c>
      <c r="UL11" s="2">
        <v>23288129.670000002</v>
      </c>
      <c r="UM11" s="2">
        <v>29079269.699999999</v>
      </c>
      <c r="UN11" s="2">
        <v>10582835</v>
      </c>
      <c r="UO11" s="2">
        <v>14117067</v>
      </c>
      <c r="UP11" s="2">
        <v>11388408</v>
      </c>
      <c r="UQ11" s="2">
        <v>10688183</v>
      </c>
      <c r="UR11" s="2">
        <v>9231939.5</v>
      </c>
      <c r="US11" s="2">
        <v>7663626</v>
      </c>
      <c r="UT11" s="2">
        <v>8188151.7300000004</v>
      </c>
      <c r="UU11" s="2">
        <v>9155793</v>
      </c>
      <c r="UV11" s="2">
        <v>8302598</v>
      </c>
      <c r="UW11" s="2">
        <v>9173291</v>
      </c>
      <c r="UX11" s="2">
        <v>7839823</v>
      </c>
      <c r="UY11" s="2">
        <v>2229729</v>
      </c>
      <c r="UZ11" s="2">
        <v>76557014.620000005</v>
      </c>
      <c r="VA11" s="2">
        <v>18183928</v>
      </c>
      <c r="VB11" s="2">
        <v>34320646</v>
      </c>
      <c r="VC11" s="2">
        <v>14008174.460000001</v>
      </c>
      <c r="VD11" s="2">
        <v>44817021</v>
      </c>
      <c r="VE11" s="2">
        <v>16616111</v>
      </c>
      <c r="VF11" s="2">
        <v>26296642</v>
      </c>
      <c r="VG11" s="2">
        <v>10197875</v>
      </c>
      <c r="VH11" s="2">
        <v>40766219</v>
      </c>
      <c r="VI11" s="2">
        <v>29539639</v>
      </c>
      <c r="VJ11" s="2">
        <v>9093250</v>
      </c>
      <c r="VK11" s="2">
        <v>13725343</v>
      </c>
      <c r="VL11" s="2">
        <v>9166909.5</v>
      </c>
      <c r="VM11" s="2">
        <v>7682815</v>
      </c>
      <c r="VN11" s="2">
        <v>4158023</v>
      </c>
      <c r="VO11" s="2">
        <v>8498672</v>
      </c>
      <c r="VP11" s="2">
        <v>10775952.119999999</v>
      </c>
      <c r="VQ11" s="2">
        <v>33486755.800000001</v>
      </c>
      <c r="VR11" s="2">
        <v>11261882</v>
      </c>
      <c r="VS11" s="2">
        <v>7994984</v>
      </c>
      <c r="VT11" s="2">
        <v>8929895</v>
      </c>
      <c r="VU11" s="2">
        <v>10895278.800000001</v>
      </c>
      <c r="VV11" s="2">
        <v>3905164</v>
      </c>
      <c r="VW11" s="2">
        <v>6030508</v>
      </c>
      <c r="VX11" s="2">
        <v>35520539.18</v>
      </c>
      <c r="VY11" s="2">
        <v>6981718</v>
      </c>
      <c r="VZ11" s="2">
        <v>12451463</v>
      </c>
      <c r="WA11" s="2">
        <v>17224259</v>
      </c>
      <c r="WB11" s="2">
        <v>9063628.9600000009</v>
      </c>
      <c r="WC11" s="2">
        <v>14191595</v>
      </c>
      <c r="WD11" s="2">
        <v>7140245.3499999996</v>
      </c>
      <c r="WE11" s="2">
        <v>8340104</v>
      </c>
      <c r="WF11" s="2">
        <v>34083028</v>
      </c>
      <c r="WG11" s="2">
        <v>45269258.359999999</v>
      </c>
      <c r="WH11" s="2">
        <v>10892323.01</v>
      </c>
      <c r="WI11" s="2">
        <v>28307166.280000001</v>
      </c>
      <c r="WJ11" s="2">
        <v>35537669.909999996</v>
      </c>
      <c r="WK11" s="2">
        <v>35804798</v>
      </c>
      <c r="WL11" s="2">
        <v>11083999.369999999</v>
      </c>
      <c r="WM11" s="2">
        <v>13384037.26</v>
      </c>
      <c r="WN11" s="2">
        <v>29506912.710000001</v>
      </c>
      <c r="WO11" s="2">
        <v>21254408.190000001</v>
      </c>
      <c r="WP11" s="2">
        <v>21275325.190000001</v>
      </c>
      <c r="WQ11" s="2">
        <v>2976460.3</v>
      </c>
      <c r="WR11" s="2">
        <v>9919265.7699999996</v>
      </c>
      <c r="WS11" s="2">
        <v>9499429.1500000004</v>
      </c>
      <c r="WT11" s="2">
        <v>11695228.439999999</v>
      </c>
      <c r="WU11" s="2">
        <v>11281292.91</v>
      </c>
      <c r="WV11" s="2">
        <v>10617038.970000001</v>
      </c>
      <c r="WW11" s="2">
        <v>15250709.02</v>
      </c>
      <c r="WX11" s="2">
        <v>3550609.8</v>
      </c>
      <c r="WY11" s="2">
        <v>10401141.710000001</v>
      </c>
      <c r="WZ11" s="2">
        <v>5413676.5199999996</v>
      </c>
      <c r="XA11" s="2">
        <v>3100149.8</v>
      </c>
      <c r="XB11" s="2">
        <v>2226695.2999999998</v>
      </c>
      <c r="XC11" s="2">
        <v>75865211.890000001</v>
      </c>
      <c r="XD11" s="2">
        <v>10477784</v>
      </c>
      <c r="XE11" s="2">
        <v>18044910</v>
      </c>
      <c r="XF11" s="2">
        <v>10345790</v>
      </c>
      <c r="XG11" s="2">
        <v>11705529</v>
      </c>
      <c r="XH11" s="2">
        <v>16521950</v>
      </c>
      <c r="XI11" s="2">
        <v>14584623.699999999</v>
      </c>
      <c r="XJ11" s="2">
        <v>35007661.5</v>
      </c>
      <c r="XK11" s="2">
        <v>19094313</v>
      </c>
      <c r="XL11" s="2">
        <v>9857032.4199999999</v>
      </c>
      <c r="XM11" s="2">
        <v>40121956</v>
      </c>
      <c r="XN11" s="2">
        <v>23804119</v>
      </c>
      <c r="XO11" s="2">
        <v>14201179</v>
      </c>
      <c r="XP11" s="2">
        <v>20715049</v>
      </c>
      <c r="XQ11" s="2">
        <v>19372407</v>
      </c>
      <c r="XR11" s="2">
        <v>51256287.289999999</v>
      </c>
      <c r="XS11" s="2">
        <v>13371771</v>
      </c>
      <c r="XT11" s="2">
        <v>20660105</v>
      </c>
      <c r="XU11" s="2">
        <v>50424384</v>
      </c>
      <c r="XV11" s="2">
        <v>14317361</v>
      </c>
      <c r="XW11" s="2">
        <v>7658903</v>
      </c>
      <c r="XX11" s="2">
        <v>9830985</v>
      </c>
      <c r="XY11" s="2">
        <v>16951146</v>
      </c>
      <c r="XZ11" s="2">
        <v>5922511</v>
      </c>
      <c r="YA11" s="2">
        <v>11940041</v>
      </c>
      <c r="YB11" s="2">
        <v>7406130.0499999998</v>
      </c>
      <c r="YC11" s="2">
        <v>51813603</v>
      </c>
      <c r="YD11" s="2">
        <v>18790440</v>
      </c>
      <c r="YE11" s="2">
        <v>8021344.1900000004</v>
      </c>
      <c r="YF11" s="2">
        <v>7634375</v>
      </c>
      <c r="YG11" s="2">
        <v>5783040</v>
      </c>
      <c r="YH11" s="2">
        <v>5113253</v>
      </c>
      <c r="YI11" s="2">
        <v>3882656</v>
      </c>
      <c r="YJ11" s="2">
        <v>47364860</v>
      </c>
      <c r="YK11" s="2">
        <v>13041242</v>
      </c>
      <c r="YL11" s="2">
        <v>7303314</v>
      </c>
      <c r="YM11" s="2">
        <v>19351132</v>
      </c>
      <c r="YN11" s="2">
        <v>11838379</v>
      </c>
      <c r="YO11" s="2">
        <v>8525295</v>
      </c>
      <c r="YP11" s="2">
        <v>16410912</v>
      </c>
      <c r="YQ11" s="2">
        <v>502754</v>
      </c>
      <c r="YR11" s="2">
        <v>100989847</v>
      </c>
      <c r="YS11" s="2">
        <v>4731561</v>
      </c>
      <c r="YT11" s="2">
        <v>17729700</v>
      </c>
      <c r="YU11" s="2">
        <v>7641651</v>
      </c>
      <c r="YV11" s="2">
        <v>5739101</v>
      </c>
      <c r="YW11" s="2">
        <v>14492191</v>
      </c>
      <c r="YX11" s="2">
        <v>8376072</v>
      </c>
      <c r="YY11" s="2">
        <v>10161579</v>
      </c>
      <c r="YZ11" s="2">
        <v>8702312.75</v>
      </c>
      <c r="ZA11" s="2">
        <v>17280857</v>
      </c>
      <c r="ZB11" s="2">
        <v>5791641</v>
      </c>
      <c r="ZC11" s="2">
        <v>180001597</v>
      </c>
      <c r="ZD11" s="2">
        <v>11447181</v>
      </c>
      <c r="ZE11" s="2">
        <v>14347508.199999999</v>
      </c>
      <c r="ZF11" s="2">
        <v>21129130.890000001</v>
      </c>
      <c r="ZG11" s="2">
        <v>11118099.449999999</v>
      </c>
      <c r="ZH11" s="2">
        <v>24715611</v>
      </c>
      <c r="ZI11" s="2">
        <v>27301180</v>
      </c>
      <c r="ZJ11" s="2">
        <v>58047372</v>
      </c>
      <c r="ZK11" s="2">
        <v>45143819</v>
      </c>
      <c r="ZL11" s="2">
        <v>13243720</v>
      </c>
      <c r="ZM11" s="2">
        <v>22354560</v>
      </c>
      <c r="ZN11" s="2">
        <v>25933286</v>
      </c>
      <c r="ZO11" s="2">
        <v>22068679</v>
      </c>
      <c r="ZP11" s="2">
        <v>40527589</v>
      </c>
      <c r="ZQ11" s="2">
        <v>11726364</v>
      </c>
      <c r="ZR11" s="2">
        <v>14405925.380000001</v>
      </c>
      <c r="ZS11" s="2">
        <v>14770272</v>
      </c>
      <c r="ZT11" s="2">
        <v>8823835.5</v>
      </c>
      <c r="ZU11" s="2">
        <v>9430159</v>
      </c>
      <c r="ZV11" s="2">
        <v>24419056</v>
      </c>
      <c r="ZW11" s="2">
        <v>19359569</v>
      </c>
      <c r="ZX11" s="2">
        <v>2836522.21</v>
      </c>
      <c r="ZY11" s="2">
        <v>2876999.77</v>
      </c>
      <c r="ZZ11" s="2">
        <v>10569973</v>
      </c>
      <c r="AAA11" s="2">
        <v>2626108</v>
      </c>
      <c r="AAB11" s="2">
        <v>8236918</v>
      </c>
      <c r="AAC11" s="2">
        <v>8818450</v>
      </c>
      <c r="AAD11" s="2">
        <v>10940909.779999999</v>
      </c>
      <c r="AAE11" s="2">
        <v>84047437.510000005</v>
      </c>
      <c r="AAF11" s="2">
        <v>12957396</v>
      </c>
      <c r="AAG11" s="2">
        <v>20967244.350000001</v>
      </c>
      <c r="AAH11" s="2">
        <v>35631920</v>
      </c>
      <c r="AAI11" s="2">
        <v>3002723</v>
      </c>
      <c r="AAJ11" s="2">
        <v>7198815</v>
      </c>
      <c r="AAK11" s="2">
        <v>8856783</v>
      </c>
      <c r="AAL11" s="2">
        <v>4161340</v>
      </c>
      <c r="AAM11" s="2">
        <v>64554087.719999999</v>
      </c>
      <c r="AAN11" s="2">
        <v>29156027.27</v>
      </c>
      <c r="AAO11" s="2">
        <v>33109248</v>
      </c>
      <c r="AAP11" s="2">
        <v>11534766</v>
      </c>
      <c r="AAQ11" s="2">
        <v>12446678</v>
      </c>
      <c r="AAR11" s="2">
        <v>12157065</v>
      </c>
      <c r="AAS11" s="2">
        <v>12350702</v>
      </c>
      <c r="AAT11" s="2">
        <v>5211521</v>
      </c>
      <c r="AAU11" s="2">
        <v>11762278</v>
      </c>
      <c r="AAV11" s="2">
        <v>10098111</v>
      </c>
      <c r="AAW11" s="2">
        <v>26726185.870000001</v>
      </c>
      <c r="AAX11" s="2">
        <v>10788125</v>
      </c>
      <c r="AAY11" s="2">
        <v>13895380</v>
      </c>
      <c r="AAZ11" s="2">
        <v>17664241</v>
      </c>
      <c r="ABA11" s="2">
        <v>12103297</v>
      </c>
      <c r="ABB11" s="2">
        <v>10847493</v>
      </c>
      <c r="ABC11" s="2">
        <v>24514924</v>
      </c>
      <c r="ABD11" s="2">
        <v>4894283.42</v>
      </c>
      <c r="ABE11" s="2">
        <v>13911250</v>
      </c>
      <c r="ABF11" s="2">
        <v>5144285</v>
      </c>
      <c r="ABG11" s="2">
        <v>1091314.5</v>
      </c>
      <c r="ABH11" s="2">
        <v>51043550.18</v>
      </c>
      <c r="ABI11" s="2">
        <v>31364206</v>
      </c>
      <c r="ABJ11" s="2">
        <v>19174487</v>
      </c>
      <c r="ABK11" s="2">
        <v>16674618</v>
      </c>
      <c r="ABL11" s="2">
        <v>11936771.85</v>
      </c>
      <c r="ABM11" s="2">
        <v>29003518</v>
      </c>
      <c r="ABN11" s="2">
        <v>11507357</v>
      </c>
      <c r="ABO11" s="2">
        <v>15617502</v>
      </c>
      <c r="ABP11" s="2">
        <v>12787659</v>
      </c>
      <c r="ABQ11" s="2">
        <v>5328745</v>
      </c>
      <c r="ABR11" s="2">
        <v>37042987.75</v>
      </c>
      <c r="ABS11" s="2">
        <v>27147941.23</v>
      </c>
      <c r="ABT11" s="2">
        <v>20573232</v>
      </c>
      <c r="ABU11" s="2">
        <v>11894920</v>
      </c>
      <c r="ABV11" s="2">
        <v>17562552</v>
      </c>
      <c r="ABW11" s="2">
        <v>16198118</v>
      </c>
      <c r="ABX11" s="2">
        <v>11213610</v>
      </c>
      <c r="ABY11" s="2">
        <v>11186109</v>
      </c>
      <c r="ABZ11" s="2">
        <v>6904509.8700000001</v>
      </c>
      <c r="ACA11" s="2">
        <v>12512284</v>
      </c>
      <c r="ACB11" s="2">
        <v>8670634</v>
      </c>
      <c r="ACC11" s="2">
        <v>6504622</v>
      </c>
      <c r="ACD11" s="2">
        <v>9267648</v>
      </c>
      <c r="ACE11" s="2">
        <v>14764427.359999999</v>
      </c>
      <c r="ACF11" s="2">
        <v>16832118</v>
      </c>
      <c r="ACG11" s="2">
        <v>16785848</v>
      </c>
      <c r="ACH11" s="2">
        <v>11126338</v>
      </c>
      <c r="ACI11" s="2">
        <v>13913805</v>
      </c>
      <c r="ACJ11" s="2">
        <v>6198002</v>
      </c>
      <c r="ACK11" s="2">
        <v>3423785</v>
      </c>
      <c r="ACL11" s="2">
        <v>14379110</v>
      </c>
      <c r="ACM11" s="2">
        <v>13819226</v>
      </c>
      <c r="ACN11" s="2">
        <v>3769486</v>
      </c>
      <c r="ACO11" s="2">
        <v>23595127.420000002</v>
      </c>
      <c r="ACP11" s="2">
        <v>7143774</v>
      </c>
      <c r="ACQ11" s="2">
        <v>63854587</v>
      </c>
      <c r="ACR11" s="2">
        <v>8761348.0500000007</v>
      </c>
      <c r="ACS11" s="2">
        <v>8929228.7400000002</v>
      </c>
      <c r="ACT11" s="2">
        <v>10517050.52</v>
      </c>
      <c r="ACU11" s="2">
        <v>29330480.379999999</v>
      </c>
      <c r="ACV11" s="2">
        <v>12708939.609999999</v>
      </c>
      <c r="ACW11" s="2">
        <v>5373278.5</v>
      </c>
      <c r="ACX11" s="2">
        <v>11313382</v>
      </c>
      <c r="ACY11" s="2">
        <v>7061021.1100000003</v>
      </c>
      <c r="ACZ11" s="2">
        <v>10324138.029999999</v>
      </c>
      <c r="ADA11" s="2">
        <v>8804342</v>
      </c>
      <c r="ADB11" s="2">
        <v>80041388</v>
      </c>
      <c r="ADC11" s="2">
        <v>23660148</v>
      </c>
      <c r="ADD11" s="2">
        <v>11954615</v>
      </c>
      <c r="ADE11" s="2">
        <v>6333648</v>
      </c>
      <c r="ADF11" s="2">
        <v>16877132</v>
      </c>
      <c r="ADG11" s="2">
        <v>11299088</v>
      </c>
      <c r="ADH11" s="2">
        <v>6835096</v>
      </c>
      <c r="ADI11" s="2">
        <v>5284755</v>
      </c>
      <c r="ADJ11" s="2">
        <v>97752971</v>
      </c>
      <c r="ADK11" s="2">
        <v>56312302.350000001</v>
      </c>
      <c r="ADL11" s="2">
        <v>11276978.720000001</v>
      </c>
      <c r="ADM11" s="2">
        <v>25738793</v>
      </c>
      <c r="ADN11" s="2">
        <v>20650966.73</v>
      </c>
      <c r="ADO11" s="2">
        <v>26857225.5</v>
      </c>
      <c r="ADP11" s="2">
        <v>18485493.359999999</v>
      </c>
      <c r="ADQ11" s="2">
        <v>28198604.260000002</v>
      </c>
      <c r="ADR11" s="2">
        <v>5209713</v>
      </c>
      <c r="ADS11" s="2">
        <v>17208006</v>
      </c>
      <c r="ADT11" s="2">
        <v>21585767</v>
      </c>
      <c r="ADU11" s="2">
        <v>7478524</v>
      </c>
      <c r="ADV11" s="2">
        <v>8315278</v>
      </c>
      <c r="ADW11" s="2">
        <v>11956669</v>
      </c>
      <c r="ADX11" s="2">
        <v>7765146</v>
      </c>
      <c r="ADY11" s="2">
        <v>12728501</v>
      </c>
      <c r="ADZ11" s="2">
        <v>6062791</v>
      </c>
      <c r="AEA11" s="2">
        <v>25792526</v>
      </c>
      <c r="AEB11" s="2">
        <v>7435089</v>
      </c>
      <c r="AEC11" s="2">
        <v>9445110</v>
      </c>
      <c r="AED11" s="2">
        <v>9328102</v>
      </c>
      <c r="AEE11" s="2">
        <v>23371903</v>
      </c>
      <c r="AEF11" s="2">
        <v>6638950</v>
      </c>
      <c r="AEG11" s="2">
        <v>5559318</v>
      </c>
      <c r="AEH11" s="2">
        <v>17669366193.460007</v>
      </c>
    </row>
    <row r="12" spans="1:814" ht="21">
      <c r="A12" s="11" t="s">
        <v>2382</v>
      </c>
      <c r="B12" s="1" t="s">
        <v>2395</v>
      </c>
      <c r="C12" s="1" t="s">
        <v>2396</v>
      </c>
      <c r="D12" s="2">
        <v>160275887.66999999</v>
      </c>
      <c r="E12" s="2">
        <v>421793</v>
      </c>
      <c r="F12" s="2">
        <v>231572</v>
      </c>
      <c r="G12" s="2">
        <v>1193235</v>
      </c>
      <c r="H12" s="2">
        <v>940250</v>
      </c>
      <c r="I12" s="2">
        <v>2024986</v>
      </c>
      <c r="J12" s="2">
        <v>142900</v>
      </c>
      <c r="K12" s="2">
        <v>173984</v>
      </c>
      <c r="L12" s="2">
        <v>61045</v>
      </c>
      <c r="M12" s="2">
        <v>4083281</v>
      </c>
      <c r="N12" s="2">
        <v>28914</v>
      </c>
      <c r="O12" s="2">
        <v>2954227</v>
      </c>
      <c r="P12" s="2">
        <v>17273</v>
      </c>
      <c r="Q12" s="2">
        <v>3210039</v>
      </c>
      <c r="R12" s="2">
        <v>646361</v>
      </c>
      <c r="S12" s="2">
        <v>411098</v>
      </c>
      <c r="T12" s="2">
        <v>1602994</v>
      </c>
      <c r="U12" s="2">
        <v>226465</v>
      </c>
      <c r="V12" s="2">
        <v>66728686</v>
      </c>
      <c r="W12" s="2">
        <v>5465965.0999999996</v>
      </c>
      <c r="X12" s="2"/>
      <c r="Y12" s="2">
        <v>44096</v>
      </c>
      <c r="Z12" s="2">
        <v>439682</v>
      </c>
      <c r="AA12" s="2">
        <v>128220</v>
      </c>
      <c r="AB12" s="2">
        <v>118325</v>
      </c>
      <c r="AC12" s="2">
        <v>8364359</v>
      </c>
      <c r="AD12" s="2">
        <v>486880</v>
      </c>
      <c r="AE12" s="2">
        <v>84608</v>
      </c>
      <c r="AF12" s="2">
        <v>833435</v>
      </c>
      <c r="AG12" s="2">
        <v>1460</v>
      </c>
      <c r="AH12" s="2">
        <v>761910</v>
      </c>
      <c r="AI12" s="2">
        <v>97091</v>
      </c>
      <c r="AJ12" s="2">
        <v>37418</v>
      </c>
      <c r="AK12" s="2">
        <v>17260</v>
      </c>
      <c r="AL12" s="2">
        <v>71588</v>
      </c>
      <c r="AM12" s="2"/>
      <c r="AN12" s="2">
        <v>42620.46</v>
      </c>
      <c r="AO12" s="2"/>
      <c r="AP12" s="2">
        <v>31460.04</v>
      </c>
      <c r="AQ12" s="2">
        <v>72410</v>
      </c>
      <c r="AR12" s="2">
        <v>10587</v>
      </c>
      <c r="AS12" s="2">
        <v>120078.29</v>
      </c>
      <c r="AT12" s="2">
        <v>69995651.5</v>
      </c>
      <c r="AU12" s="2">
        <v>12098</v>
      </c>
      <c r="AV12" s="2">
        <v>56152</v>
      </c>
      <c r="AW12" s="2">
        <v>438</v>
      </c>
      <c r="AX12" s="2">
        <v>82738</v>
      </c>
      <c r="AY12" s="2">
        <v>48039</v>
      </c>
      <c r="AZ12" s="2">
        <v>32646</v>
      </c>
      <c r="BA12" s="2">
        <v>62775</v>
      </c>
      <c r="BB12" s="2">
        <v>7690</v>
      </c>
      <c r="BC12" s="2">
        <v>40674</v>
      </c>
      <c r="BD12" s="2">
        <v>516324</v>
      </c>
      <c r="BE12" s="2">
        <v>15385</v>
      </c>
      <c r="BF12" s="2">
        <v>619865.19999999995</v>
      </c>
      <c r="BG12" s="2"/>
      <c r="BH12" s="2">
        <v>40305</v>
      </c>
      <c r="BI12" s="2">
        <v>18846914</v>
      </c>
      <c r="BJ12" s="2">
        <v>16082540.23</v>
      </c>
      <c r="BK12" s="2">
        <v>27216</v>
      </c>
      <c r="BL12" s="2">
        <v>13042</v>
      </c>
      <c r="BM12" s="2">
        <v>49737.42</v>
      </c>
      <c r="BN12" s="2">
        <v>34688</v>
      </c>
      <c r="BO12" s="2">
        <v>37792</v>
      </c>
      <c r="BP12" s="2">
        <v>67517470</v>
      </c>
      <c r="BQ12" s="2">
        <v>704080</v>
      </c>
      <c r="BR12" s="2">
        <v>275778</v>
      </c>
      <c r="BS12" s="2">
        <v>567493</v>
      </c>
      <c r="BT12" s="2">
        <v>152990</v>
      </c>
      <c r="BU12" s="2">
        <v>305746</v>
      </c>
      <c r="BV12" s="2">
        <v>1945594</v>
      </c>
      <c r="BW12" s="2">
        <v>1522331</v>
      </c>
      <c r="BX12" s="2">
        <v>3781514.46</v>
      </c>
      <c r="BY12" s="2">
        <v>302934</v>
      </c>
      <c r="BZ12" s="2">
        <v>317216</v>
      </c>
      <c r="CA12" s="2">
        <v>1480417</v>
      </c>
      <c r="CB12" s="2">
        <v>199382</v>
      </c>
      <c r="CC12" s="2">
        <v>74342</v>
      </c>
      <c r="CD12" s="2">
        <v>170206</v>
      </c>
      <c r="CE12" s="2">
        <v>77678582.939999998</v>
      </c>
      <c r="CF12" s="2">
        <v>348554</v>
      </c>
      <c r="CG12" s="2">
        <v>1200403</v>
      </c>
      <c r="CH12" s="2">
        <v>10251</v>
      </c>
      <c r="CI12" s="2">
        <v>31684</v>
      </c>
      <c r="CJ12" s="2">
        <v>16643</v>
      </c>
      <c r="CK12" s="2">
        <v>236657</v>
      </c>
      <c r="CL12" s="2">
        <v>77690</v>
      </c>
      <c r="CM12" s="2">
        <v>35016</v>
      </c>
      <c r="CN12" s="2">
        <v>88043</v>
      </c>
      <c r="CO12" s="2">
        <v>159649</v>
      </c>
      <c r="CP12" s="2">
        <v>18233.580000000002</v>
      </c>
      <c r="CQ12" s="2">
        <v>25451946.5</v>
      </c>
      <c r="CR12" s="2">
        <v>130019</v>
      </c>
      <c r="CS12" s="2">
        <v>767502</v>
      </c>
      <c r="CT12" s="2">
        <v>82497</v>
      </c>
      <c r="CU12" s="2">
        <v>41132</v>
      </c>
      <c r="CV12" s="2">
        <v>646763</v>
      </c>
      <c r="CW12" s="2">
        <v>1639274</v>
      </c>
      <c r="CX12" s="2"/>
      <c r="CY12" s="2">
        <v>16992749</v>
      </c>
      <c r="CZ12" s="2">
        <v>8537066</v>
      </c>
      <c r="DA12" s="2">
        <v>89538</v>
      </c>
      <c r="DB12" s="2">
        <v>57400</v>
      </c>
      <c r="DC12" s="2">
        <v>1141239</v>
      </c>
      <c r="DD12" s="2">
        <v>206420</v>
      </c>
      <c r="DE12" s="2">
        <v>170933</v>
      </c>
      <c r="DF12" s="2">
        <v>112047</v>
      </c>
      <c r="DG12" s="2">
        <v>451005</v>
      </c>
      <c r="DH12" s="2">
        <v>71505278</v>
      </c>
      <c r="DI12" s="2">
        <v>62287.5</v>
      </c>
      <c r="DJ12" s="2">
        <v>162344</v>
      </c>
      <c r="DK12" s="2">
        <v>103904</v>
      </c>
      <c r="DL12" s="2">
        <v>66111</v>
      </c>
      <c r="DM12" s="2">
        <v>1825695</v>
      </c>
      <c r="DN12" s="2">
        <v>470559</v>
      </c>
      <c r="DO12" s="2">
        <v>708612</v>
      </c>
      <c r="DP12" s="2">
        <v>92048</v>
      </c>
      <c r="DQ12" s="2">
        <v>45109184</v>
      </c>
      <c r="DR12" s="2">
        <v>60916</v>
      </c>
      <c r="DS12" s="2">
        <v>1180821</v>
      </c>
      <c r="DT12" s="2">
        <v>2610676</v>
      </c>
      <c r="DU12" s="2">
        <v>61381</v>
      </c>
      <c r="DV12" s="2">
        <v>240906</v>
      </c>
      <c r="DW12" s="2">
        <v>119738</v>
      </c>
      <c r="DX12" s="2">
        <v>29306</v>
      </c>
      <c r="DY12" s="2">
        <v>6391</v>
      </c>
      <c r="DZ12" s="2">
        <v>87786</v>
      </c>
      <c r="EA12" s="2">
        <v>1054808</v>
      </c>
      <c r="EB12" s="2">
        <v>8559409</v>
      </c>
      <c r="EC12" s="2">
        <v>15045349</v>
      </c>
      <c r="ED12" s="2">
        <v>73300</v>
      </c>
      <c r="EE12" s="2">
        <v>6311254</v>
      </c>
      <c r="EF12" s="2">
        <v>54791.6</v>
      </c>
      <c r="EG12" s="2">
        <v>181622</v>
      </c>
      <c r="EH12" s="2">
        <v>21385.73</v>
      </c>
      <c r="EI12" s="2">
        <v>41579964.82</v>
      </c>
      <c r="EJ12" s="2">
        <v>658693</v>
      </c>
      <c r="EK12" s="2">
        <v>723930</v>
      </c>
      <c r="EL12" s="2">
        <v>1987070</v>
      </c>
      <c r="EM12" s="2">
        <v>922969</v>
      </c>
      <c r="EN12" s="2">
        <v>295789</v>
      </c>
      <c r="EO12" s="2">
        <v>1118983</v>
      </c>
      <c r="EP12" s="2">
        <v>27568237</v>
      </c>
      <c r="EQ12" s="2">
        <v>1266089</v>
      </c>
      <c r="ER12" s="2">
        <v>403946</v>
      </c>
      <c r="ES12" s="2">
        <v>140005</v>
      </c>
      <c r="ET12" s="2">
        <v>176000</v>
      </c>
      <c r="EU12" s="2">
        <v>20874</v>
      </c>
      <c r="EV12" s="2">
        <v>1243187</v>
      </c>
      <c r="EW12" s="2">
        <v>162707</v>
      </c>
      <c r="EX12" s="2">
        <v>34014699.100000001</v>
      </c>
      <c r="EY12" s="2">
        <v>7812890</v>
      </c>
      <c r="EZ12" s="2">
        <v>90819</v>
      </c>
      <c r="FA12" s="2">
        <v>81072</v>
      </c>
      <c r="FB12" s="2">
        <v>26184</v>
      </c>
      <c r="FC12" s="2">
        <v>60656</v>
      </c>
      <c r="FD12" s="2">
        <v>27070</v>
      </c>
      <c r="FE12" s="2">
        <v>40709.9</v>
      </c>
      <c r="FF12" s="2">
        <v>45597</v>
      </c>
      <c r="FG12" s="2">
        <v>125062</v>
      </c>
      <c r="FH12" s="2">
        <v>98450</v>
      </c>
      <c r="FI12" s="2">
        <v>30260</v>
      </c>
      <c r="FJ12" s="2">
        <v>84230</v>
      </c>
      <c r="FK12" s="2">
        <v>45758</v>
      </c>
      <c r="FL12" s="2">
        <v>63555</v>
      </c>
      <c r="FM12" s="2">
        <v>13069</v>
      </c>
      <c r="FN12" s="2">
        <v>34734</v>
      </c>
      <c r="FO12" s="2">
        <v>12172</v>
      </c>
      <c r="FP12" s="2">
        <v>6485410</v>
      </c>
      <c r="FQ12" s="2">
        <v>1366145.2</v>
      </c>
      <c r="FR12" s="2">
        <v>161041</v>
      </c>
      <c r="FS12" s="2">
        <v>414621</v>
      </c>
      <c r="FT12" s="2">
        <v>1180386</v>
      </c>
      <c r="FU12" s="2">
        <v>33443</v>
      </c>
      <c r="FV12" s="2">
        <v>2294691</v>
      </c>
      <c r="FW12" s="2">
        <v>375222</v>
      </c>
      <c r="FX12" s="2">
        <v>16004</v>
      </c>
      <c r="FY12" s="2">
        <v>273902</v>
      </c>
      <c r="FZ12" s="2">
        <v>66342</v>
      </c>
      <c r="GA12" s="2">
        <v>51268312</v>
      </c>
      <c r="GB12" s="2">
        <v>8779846</v>
      </c>
      <c r="GC12" s="2">
        <v>115903</v>
      </c>
      <c r="GD12" s="2">
        <v>13245</v>
      </c>
      <c r="GE12" s="2">
        <v>41935</v>
      </c>
      <c r="GF12" s="2">
        <v>72378</v>
      </c>
      <c r="GG12" s="2">
        <v>57948</v>
      </c>
      <c r="GH12" s="2">
        <v>183503</v>
      </c>
      <c r="GI12" s="2">
        <v>35390</v>
      </c>
      <c r="GJ12" s="2">
        <v>72325</v>
      </c>
      <c r="GK12" s="2">
        <v>590451</v>
      </c>
      <c r="GL12" s="2">
        <v>402575</v>
      </c>
      <c r="GM12" s="2">
        <v>9303310</v>
      </c>
      <c r="GN12" s="2">
        <v>843158</v>
      </c>
      <c r="GO12" s="2"/>
      <c r="GP12" s="2">
        <v>97578</v>
      </c>
      <c r="GQ12" s="2"/>
      <c r="GR12" s="2">
        <v>57364</v>
      </c>
      <c r="GS12" s="2">
        <v>15645555</v>
      </c>
      <c r="GT12" s="2">
        <v>47049</v>
      </c>
      <c r="GU12" s="2">
        <v>4311</v>
      </c>
      <c r="GV12" s="2">
        <v>69790.75</v>
      </c>
      <c r="GW12" s="2"/>
      <c r="GX12" s="2">
        <v>522527</v>
      </c>
      <c r="GY12" s="2"/>
      <c r="GZ12" s="2">
        <v>29942052</v>
      </c>
      <c r="HA12" s="2">
        <v>1733748</v>
      </c>
      <c r="HB12" s="2">
        <v>159942</v>
      </c>
      <c r="HC12" s="2">
        <v>91660</v>
      </c>
      <c r="HD12" s="2">
        <v>221499</v>
      </c>
      <c r="HE12" s="2">
        <v>19469</v>
      </c>
      <c r="HF12" s="2">
        <v>785536</v>
      </c>
      <c r="HG12" s="2">
        <v>408011</v>
      </c>
      <c r="HH12" s="2">
        <v>1887</v>
      </c>
      <c r="HI12" s="2">
        <v>223656</v>
      </c>
      <c r="HJ12" s="2">
        <v>30177</v>
      </c>
      <c r="HK12" s="2">
        <v>131542</v>
      </c>
      <c r="HL12" s="2">
        <v>51176</v>
      </c>
      <c r="HM12" s="2">
        <v>10354</v>
      </c>
      <c r="HN12" s="2">
        <v>45317</v>
      </c>
      <c r="HO12" s="2">
        <v>57787765</v>
      </c>
      <c r="HP12" s="2">
        <v>82213</v>
      </c>
      <c r="HQ12" s="2">
        <v>1180307</v>
      </c>
      <c r="HR12" s="2">
        <v>1249796</v>
      </c>
      <c r="HS12" s="2">
        <v>375892</v>
      </c>
      <c r="HT12" s="2">
        <v>61006</v>
      </c>
      <c r="HU12" s="2">
        <v>65426</v>
      </c>
      <c r="HV12" s="2">
        <v>304604</v>
      </c>
      <c r="HW12" s="2">
        <v>432261</v>
      </c>
      <c r="HX12" s="2">
        <v>3252222.25</v>
      </c>
      <c r="HY12" s="2">
        <v>188168</v>
      </c>
      <c r="HZ12" s="2">
        <v>2138765</v>
      </c>
      <c r="IA12" s="2">
        <v>2169926.64</v>
      </c>
      <c r="IB12" s="2"/>
      <c r="IC12" s="2">
        <v>103177</v>
      </c>
      <c r="ID12" s="2">
        <v>8611661.4700000007</v>
      </c>
      <c r="IE12" s="2">
        <v>2172067.4</v>
      </c>
      <c r="IF12" s="2">
        <v>35034995</v>
      </c>
      <c r="IG12" s="2"/>
      <c r="IH12" s="2"/>
      <c r="II12" s="2"/>
      <c r="IJ12" s="2">
        <v>431</v>
      </c>
      <c r="IK12" s="2">
        <v>105431</v>
      </c>
      <c r="IL12" s="2"/>
      <c r="IM12" s="2"/>
      <c r="IN12" s="2">
        <v>24611690</v>
      </c>
      <c r="IO12" s="2">
        <v>187527</v>
      </c>
      <c r="IP12" s="2">
        <v>21235</v>
      </c>
      <c r="IQ12" s="2">
        <v>1542808.5</v>
      </c>
      <c r="IR12" s="2">
        <v>281012</v>
      </c>
      <c r="IS12" s="2">
        <v>26773</v>
      </c>
      <c r="IT12" s="2">
        <v>44599</v>
      </c>
      <c r="IU12" s="2">
        <v>19370.75</v>
      </c>
      <c r="IV12" s="2">
        <v>107867.15</v>
      </c>
      <c r="IW12" s="2">
        <v>122685.3</v>
      </c>
      <c r="IX12" s="2">
        <v>11534.7</v>
      </c>
      <c r="IY12" s="2">
        <v>20955748.100000001</v>
      </c>
      <c r="IZ12" s="2">
        <v>3817940.25</v>
      </c>
      <c r="JA12" s="2">
        <v>1732168</v>
      </c>
      <c r="JB12" s="2">
        <v>1194247</v>
      </c>
      <c r="JC12" s="2"/>
      <c r="JD12" s="2">
        <v>22161634</v>
      </c>
      <c r="JE12" s="2">
        <v>1015568</v>
      </c>
      <c r="JF12" s="2">
        <v>991880</v>
      </c>
      <c r="JG12" s="2">
        <v>198384</v>
      </c>
      <c r="JH12" s="2">
        <v>47717</v>
      </c>
      <c r="JI12" s="2">
        <v>42231</v>
      </c>
      <c r="JJ12" s="2">
        <v>131019</v>
      </c>
      <c r="JK12" s="2">
        <v>46261</v>
      </c>
      <c r="JL12" s="2">
        <v>112851</v>
      </c>
      <c r="JM12" s="2">
        <v>30286</v>
      </c>
      <c r="JN12" s="2">
        <v>51574033</v>
      </c>
      <c r="JO12" s="2">
        <v>69619</v>
      </c>
      <c r="JP12" s="2">
        <v>245493</v>
      </c>
      <c r="JQ12" s="2">
        <v>84503</v>
      </c>
      <c r="JR12" s="2">
        <v>231337</v>
      </c>
      <c r="JS12" s="2">
        <v>43614</v>
      </c>
      <c r="JT12" s="2">
        <v>419520</v>
      </c>
      <c r="JU12" s="2">
        <v>546491</v>
      </c>
      <c r="JV12" s="2">
        <v>129620</v>
      </c>
      <c r="JW12" s="2">
        <v>37554</v>
      </c>
      <c r="JX12" s="2">
        <v>352270</v>
      </c>
      <c r="JY12" s="2">
        <v>179442</v>
      </c>
      <c r="JZ12" s="2">
        <v>24025753</v>
      </c>
      <c r="KA12" s="2">
        <v>21828</v>
      </c>
      <c r="KB12" s="2">
        <v>498443</v>
      </c>
      <c r="KC12" s="2"/>
      <c r="KD12" s="2">
        <v>34278</v>
      </c>
      <c r="KE12" s="2">
        <v>346742</v>
      </c>
      <c r="KF12" s="2">
        <v>613923</v>
      </c>
      <c r="KG12" s="2">
        <v>3369353</v>
      </c>
      <c r="KH12" s="2">
        <v>61586</v>
      </c>
      <c r="KI12" s="2">
        <v>67118</v>
      </c>
      <c r="KJ12" s="2">
        <v>72694006.090000004</v>
      </c>
      <c r="KK12" s="2">
        <v>249493</v>
      </c>
      <c r="KL12" s="2">
        <v>70605</v>
      </c>
      <c r="KM12" s="2">
        <v>2659190</v>
      </c>
      <c r="KN12" s="2">
        <v>2005794</v>
      </c>
      <c r="KO12" s="2">
        <v>413212</v>
      </c>
      <c r="KP12" s="2">
        <v>1283209.2</v>
      </c>
      <c r="KQ12" s="2">
        <v>173732</v>
      </c>
      <c r="KR12" s="2"/>
      <c r="KS12" s="2"/>
      <c r="KT12" s="2">
        <v>58990</v>
      </c>
      <c r="KU12" s="2">
        <v>362936</v>
      </c>
      <c r="KV12" s="2">
        <v>12917629.25</v>
      </c>
      <c r="KW12" s="2">
        <v>236912</v>
      </c>
      <c r="KX12" s="2">
        <v>276785</v>
      </c>
      <c r="KY12" s="2">
        <v>315788</v>
      </c>
      <c r="KZ12" s="2">
        <v>223215</v>
      </c>
      <c r="LA12" s="2">
        <v>172264</v>
      </c>
      <c r="LB12" s="2">
        <v>284032</v>
      </c>
      <c r="LC12" s="2">
        <v>18208215.079999998</v>
      </c>
      <c r="LD12" s="2">
        <v>2699572</v>
      </c>
      <c r="LE12" s="2">
        <v>167173</v>
      </c>
      <c r="LF12" s="2">
        <v>35233</v>
      </c>
      <c r="LG12" s="2">
        <v>209227</v>
      </c>
      <c r="LH12" s="2">
        <v>33468</v>
      </c>
      <c r="LI12" s="2">
        <v>44934</v>
      </c>
      <c r="LJ12" s="2">
        <v>70029701.609999999</v>
      </c>
      <c r="LK12" s="2">
        <v>191246</v>
      </c>
      <c r="LL12" s="2">
        <v>56665</v>
      </c>
      <c r="LM12" s="2">
        <v>2150236.37</v>
      </c>
      <c r="LN12" s="2">
        <v>1681181</v>
      </c>
      <c r="LO12" s="2">
        <v>341880</v>
      </c>
      <c r="LP12" s="2">
        <v>53980</v>
      </c>
      <c r="LQ12" s="2">
        <v>64151</v>
      </c>
      <c r="LR12" s="2">
        <v>34961</v>
      </c>
      <c r="LS12" s="2">
        <v>13873186.130000001</v>
      </c>
      <c r="LT12" s="2">
        <v>235755</v>
      </c>
      <c r="LU12" s="2">
        <v>1872583</v>
      </c>
      <c r="LV12" s="2">
        <v>57624</v>
      </c>
      <c r="LW12" s="2">
        <v>46861</v>
      </c>
      <c r="LX12" s="2"/>
      <c r="LY12" s="2">
        <v>28286735</v>
      </c>
      <c r="LZ12" s="2">
        <v>373317</v>
      </c>
      <c r="MA12" s="2">
        <v>44145</v>
      </c>
      <c r="MB12" s="2">
        <v>909122</v>
      </c>
      <c r="MC12" s="2">
        <v>189232</v>
      </c>
      <c r="MD12" s="2">
        <v>755419</v>
      </c>
      <c r="ME12" s="2">
        <v>950983</v>
      </c>
      <c r="MF12" s="2"/>
      <c r="MG12" s="2"/>
      <c r="MH12" s="2">
        <v>8636077</v>
      </c>
      <c r="MI12" s="2"/>
      <c r="MJ12" s="2">
        <v>75945</v>
      </c>
      <c r="MK12" s="2">
        <v>0</v>
      </c>
      <c r="ML12" s="2">
        <v>12655</v>
      </c>
      <c r="MM12" s="2">
        <v>97217</v>
      </c>
      <c r="MN12" s="2">
        <v>219</v>
      </c>
      <c r="MO12" s="2">
        <v>23575</v>
      </c>
      <c r="MP12" s="2">
        <v>23678</v>
      </c>
      <c r="MQ12" s="2">
        <v>716</v>
      </c>
      <c r="MR12" s="2">
        <v>56791</v>
      </c>
      <c r="MS12" s="2">
        <v>188043</v>
      </c>
      <c r="MT12" s="2"/>
      <c r="MU12" s="2">
        <v>1847883</v>
      </c>
      <c r="MV12" s="2">
        <v>115225318.72</v>
      </c>
      <c r="MW12" s="2">
        <v>328665</v>
      </c>
      <c r="MX12" s="2">
        <v>446463</v>
      </c>
      <c r="MY12" s="2">
        <v>93325</v>
      </c>
      <c r="MZ12" s="2">
        <v>3286883</v>
      </c>
      <c r="NA12" s="2">
        <v>52757</v>
      </c>
      <c r="NB12" s="2">
        <v>1050247.56</v>
      </c>
      <c r="NC12" s="2">
        <v>484436</v>
      </c>
      <c r="ND12" s="2">
        <v>308300</v>
      </c>
      <c r="NE12" s="2">
        <v>301679</v>
      </c>
      <c r="NF12" s="2">
        <v>321394</v>
      </c>
      <c r="NG12" s="2">
        <v>488271</v>
      </c>
      <c r="NH12" s="2">
        <v>2438</v>
      </c>
      <c r="NI12" s="2">
        <v>58849</v>
      </c>
      <c r="NJ12" s="2">
        <v>7778</v>
      </c>
      <c r="NK12" s="2">
        <v>111708</v>
      </c>
      <c r="NL12" s="2">
        <v>60237</v>
      </c>
      <c r="NM12" s="2">
        <v>20521</v>
      </c>
      <c r="NN12" s="2"/>
      <c r="NO12" s="2">
        <v>104705.5</v>
      </c>
      <c r="NP12" s="2">
        <v>1207247</v>
      </c>
      <c r="NQ12" s="2">
        <v>1622</v>
      </c>
      <c r="NR12" s="2">
        <v>16066521.67</v>
      </c>
      <c r="NS12" s="2">
        <v>100987.69</v>
      </c>
      <c r="NT12" s="2">
        <v>313972</v>
      </c>
      <c r="NU12" s="2">
        <v>62178</v>
      </c>
      <c r="NV12" s="2">
        <v>6483</v>
      </c>
      <c r="NW12" s="2">
        <v>209460</v>
      </c>
      <c r="NX12" s="2">
        <v>20298</v>
      </c>
      <c r="NY12" s="2">
        <v>69211</v>
      </c>
      <c r="NZ12" s="2">
        <v>454228</v>
      </c>
      <c r="OA12" s="2">
        <v>116847</v>
      </c>
      <c r="OB12" s="2">
        <v>3357</v>
      </c>
      <c r="OC12" s="2">
        <v>32369011</v>
      </c>
      <c r="OD12" s="2">
        <v>3411532</v>
      </c>
      <c r="OE12" s="2">
        <v>98803</v>
      </c>
      <c r="OF12" s="2">
        <v>183433</v>
      </c>
      <c r="OG12" s="2">
        <v>3682753</v>
      </c>
      <c r="OH12" s="2">
        <v>713830.45</v>
      </c>
      <c r="OI12" s="2">
        <v>3011642</v>
      </c>
      <c r="OJ12" s="2">
        <v>86544</v>
      </c>
      <c r="OK12" s="2">
        <v>286405</v>
      </c>
      <c r="OL12" s="2">
        <v>4434395</v>
      </c>
      <c r="OM12" s="2">
        <v>1389801</v>
      </c>
      <c r="ON12" s="2">
        <v>733485</v>
      </c>
      <c r="OO12" s="2">
        <v>147900</v>
      </c>
      <c r="OP12" s="2">
        <v>692555</v>
      </c>
      <c r="OQ12" s="2">
        <v>963627</v>
      </c>
      <c r="OR12" s="2">
        <v>63636</v>
      </c>
      <c r="OS12" s="2">
        <v>71395</v>
      </c>
      <c r="OT12" s="2">
        <v>64436</v>
      </c>
      <c r="OU12" s="2">
        <v>638493</v>
      </c>
      <c r="OV12" s="2">
        <v>110682</v>
      </c>
      <c r="OW12" s="2">
        <v>18272927.399999999</v>
      </c>
      <c r="OX12" s="2">
        <v>392103</v>
      </c>
      <c r="OY12" s="2">
        <v>80178</v>
      </c>
      <c r="OZ12" s="2">
        <v>471823</v>
      </c>
      <c r="PA12" s="2">
        <v>187032</v>
      </c>
      <c r="PB12" s="2">
        <v>276256</v>
      </c>
      <c r="PC12" s="2">
        <v>42117.26</v>
      </c>
      <c r="PD12" s="2">
        <v>2515304.7999999998</v>
      </c>
      <c r="PE12" s="2">
        <v>180170</v>
      </c>
      <c r="PF12" s="2">
        <v>402018</v>
      </c>
      <c r="PG12" s="2">
        <v>1229211</v>
      </c>
      <c r="PH12" s="2">
        <v>9577013</v>
      </c>
      <c r="PI12" s="2">
        <v>162480</v>
      </c>
      <c r="PJ12" s="2">
        <v>415741</v>
      </c>
      <c r="PK12" s="2">
        <v>961931</v>
      </c>
      <c r="PL12" s="2">
        <v>2107174.4500000002</v>
      </c>
      <c r="PM12" s="2">
        <v>179178</v>
      </c>
      <c r="PN12" s="2">
        <v>14805</v>
      </c>
      <c r="PO12" s="2">
        <v>27317</v>
      </c>
      <c r="PP12" s="2">
        <v>49120076</v>
      </c>
      <c r="PQ12" s="2">
        <v>70423</v>
      </c>
      <c r="PR12" s="2">
        <v>205230</v>
      </c>
      <c r="PS12" s="2">
        <v>97767</v>
      </c>
      <c r="PT12" s="2">
        <v>59584</v>
      </c>
      <c r="PU12" s="2">
        <v>230958</v>
      </c>
      <c r="PV12" s="2">
        <v>73943</v>
      </c>
      <c r="PW12" s="2">
        <v>601303</v>
      </c>
      <c r="PX12" s="2">
        <v>155981</v>
      </c>
      <c r="PY12" s="2">
        <v>87133</v>
      </c>
      <c r="PZ12" s="2">
        <v>97605</v>
      </c>
      <c r="QA12" s="2">
        <v>1842379</v>
      </c>
      <c r="QB12" s="2">
        <v>88441</v>
      </c>
      <c r="QC12" s="2">
        <v>372387</v>
      </c>
      <c r="QD12" s="2">
        <v>65149877</v>
      </c>
      <c r="QE12" s="2">
        <v>123537</v>
      </c>
      <c r="QF12" s="2">
        <v>476786</v>
      </c>
      <c r="QG12" s="2">
        <v>799367</v>
      </c>
      <c r="QH12" s="2">
        <v>1071156</v>
      </c>
      <c r="QI12" s="2">
        <v>100066</v>
      </c>
      <c r="QJ12" s="2">
        <v>20085</v>
      </c>
      <c r="QK12" s="2">
        <v>1488475</v>
      </c>
      <c r="QL12" s="2">
        <v>125386</v>
      </c>
      <c r="QM12" s="2">
        <v>1027781</v>
      </c>
      <c r="QN12" s="2">
        <v>215561</v>
      </c>
      <c r="QO12" s="2">
        <v>211709</v>
      </c>
      <c r="QP12" s="2">
        <v>331788</v>
      </c>
      <c r="QQ12" s="2">
        <v>338931.53</v>
      </c>
      <c r="QR12" s="2">
        <v>136303</v>
      </c>
      <c r="QS12" s="2">
        <v>58485</v>
      </c>
      <c r="QT12" s="2">
        <v>2454598</v>
      </c>
      <c r="QU12" s="2">
        <v>324203</v>
      </c>
      <c r="QV12" s="2">
        <v>11165445.060000001</v>
      </c>
      <c r="QW12" s="2">
        <v>4260425</v>
      </c>
      <c r="QX12" s="2">
        <v>407316.75</v>
      </c>
      <c r="QY12" s="2">
        <v>905</v>
      </c>
      <c r="QZ12" s="2">
        <v>6494900.3399999999</v>
      </c>
      <c r="RA12" s="2">
        <v>730.5</v>
      </c>
      <c r="RB12" s="2">
        <v>26514</v>
      </c>
      <c r="RC12" s="2">
        <v>211348</v>
      </c>
      <c r="RD12" s="2">
        <v>24718</v>
      </c>
      <c r="RE12" s="2">
        <v>15634956</v>
      </c>
      <c r="RF12" s="2">
        <v>45979</v>
      </c>
      <c r="RG12" s="2">
        <v>27502</v>
      </c>
      <c r="RH12" s="2">
        <v>649472</v>
      </c>
      <c r="RI12" s="2">
        <v>74433</v>
      </c>
      <c r="RJ12" s="2">
        <v>47234</v>
      </c>
      <c r="RK12" s="2">
        <v>73516276</v>
      </c>
      <c r="RL12" s="2">
        <v>85474</v>
      </c>
      <c r="RM12" s="2">
        <v>64811</v>
      </c>
      <c r="RN12" s="2">
        <v>4753572</v>
      </c>
      <c r="RO12" s="2">
        <v>173518</v>
      </c>
      <c r="RP12" s="2">
        <v>56490</v>
      </c>
      <c r="RQ12" s="2">
        <v>1761448</v>
      </c>
      <c r="RR12" s="2">
        <v>13939</v>
      </c>
      <c r="RS12" s="2">
        <v>15206</v>
      </c>
      <c r="RT12" s="2">
        <v>19389</v>
      </c>
      <c r="RU12" s="2">
        <v>49364</v>
      </c>
      <c r="RV12" s="2">
        <v>86822</v>
      </c>
      <c r="RW12" s="2">
        <v>536204</v>
      </c>
      <c r="RX12" s="2">
        <v>505309</v>
      </c>
      <c r="RY12" s="2">
        <v>800</v>
      </c>
      <c r="RZ12" s="2">
        <v>3273</v>
      </c>
      <c r="SA12" s="2">
        <v>19806</v>
      </c>
      <c r="SB12" s="2">
        <v>625261</v>
      </c>
      <c r="SC12" s="2">
        <v>112710</v>
      </c>
      <c r="SD12" s="2">
        <v>36929</v>
      </c>
      <c r="SE12" s="2">
        <v>49289</v>
      </c>
      <c r="SF12" s="2">
        <v>446396</v>
      </c>
      <c r="SG12" s="2">
        <v>27086649.300000001</v>
      </c>
      <c r="SH12" s="2">
        <v>18709</v>
      </c>
      <c r="SI12" s="2">
        <v>58676.2</v>
      </c>
      <c r="SJ12" s="2">
        <v>83605</v>
      </c>
      <c r="SK12" s="2">
        <v>2328923</v>
      </c>
      <c r="SL12" s="2">
        <v>738458</v>
      </c>
      <c r="SM12" s="2">
        <v>1299671</v>
      </c>
      <c r="SN12" s="2">
        <v>1328116.18</v>
      </c>
      <c r="SO12" s="2"/>
      <c r="SP12" s="2">
        <v>5056973.4000000004</v>
      </c>
      <c r="SQ12" s="2">
        <v>129650.5</v>
      </c>
      <c r="SR12" s="2">
        <v>94061</v>
      </c>
      <c r="SS12" s="2">
        <v>19743</v>
      </c>
      <c r="ST12" s="2">
        <v>757561</v>
      </c>
      <c r="SU12" s="2">
        <v>32047</v>
      </c>
      <c r="SV12" s="2">
        <v>56117405.560000002</v>
      </c>
      <c r="SW12" s="2">
        <v>225137</v>
      </c>
      <c r="SX12" s="2"/>
      <c r="SY12" s="2"/>
      <c r="SZ12" s="2">
        <v>201121</v>
      </c>
      <c r="TA12" s="2">
        <v>16000</v>
      </c>
      <c r="TB12" s="2">
        <v>425051</v>
      </c>
      <c r="TC12" s="2">
        <v>168300</v>
      </c>
      <c r="TD12" s="2">
        <v>218492</v>
      </c>
      <c r="TE12" s="2">
        <v>321415</v>
      </c>
      <c r="TF12" s="2">
        <v>135781</v>
      </c>
      <c r="TG12" s="2"/>
      <c r="TH12" s="2">
        <v>15717</v>
      </c>
      <c r="TI12" s="2">
        <v>295818</v>
      </c>
      <c r="TJ12" s="2">
        <v>2590516</v>
      </c>
      <c r="TK12" s="2">
        <v>43190</v>
      </c>
      <c r="TL12" s="2">
        <v>282318</v>
      </c>
      <c r="TM12" s="2">
        <v>184665</v>
      </c>
      <c r="TN12" s="2">
        <v>1156338</v>
      </c>
      <c r="TO12" s="2">
        <v>158593</v>
      </c>
      <c r="TP12" s="2">
        <v>280</v>
      </c>
      <c r="TQ12" s="2"/>
      <c r="TR12" s="2">
        <v>440</v>
      </c>
      <c r="TS12" s="2">
        <v>326760.09000000003</v>
      </c>
      <c r="TT12" s="2">
        <v>610307.59</v>
      </c>
      <c r="TU12" s="2">
        <v>5532</v>
      </c>
      <c r="TV12" s="2"/>
      <c r="TW12" s="2">
        <v>9200</v>
      </c>
      <c r="TX12" s="2"/>
      <c r="TY12" s="2">
        <v>25788</v>
      </c>
      <c r="TZ12" s="2"/>
      <c r="UA12" s="2"/>
      <c r="UB12" s="2"/>
      <c r="UC12" s="2">
        <v>160160444</v>
      </c>
      <c r="UD12" s="2">
        <v>704846</v>
      </c>
      <c r="UE12" s="2">
        <v>417873</v>
      </c>
      <c r="UF12" s="2">
        <v>34556017</v>
      </c>
      <c r="UG12" s="2">
        <v>889967</v>
      </c>
      <c r="UH12" s="2">
        <v>2393927</v>
      </c>
      <c r="UI12" s="2">
        <v>3621067</v>
      </c>
      <c r="UJ12" s="2">
        <v>1980088</v>
      </c>
      <c r="UK12" s="2">
        <v>228278</v>
      </c>
      <c r="UL12" s="2">
        <v>784855</v>
      </c>
      <c r="UM12" s="2">
        <v>1575067</v>
      </c>
      <c r="UN12" s="2">
        <v>1257662</v>
      </c>
      <c r="UO12" s="2">
        <v>99860</v>
      </c>
      <c r="UP12" s="2">
        <v>1178848</v>
      </c>
      <c r="UQ12" s="2">
        <v>1225858</v>
      </c>
      <c r="UR12" s="2">
        <v>438255</v>
      </c>
      <c r="US12" s="2">
        <v>1218041</v>
      </c>
      <c r="UT12" s="2">
        <v>1393017</v>
      </c>
      <c r="UU12" s="2">
        <v>218331</v>
      </c>
      <c r="UV12" s="2">
        <v>955076</v>
      </c>
      <c r="UW12" s="2">
        <v>1840368</v>
      </c>
      <c r="UX12" s="2">
        <v>187370</v>
      </c>
      <c r="UY12" s="2">
        <v>2372542</v>
      </c>
      <c r="UZ12" s="2">
        <v>53463981.009999998</v>
      </c>
      <c r="VA12" s="2">
        <v>37558</v>
      </c>
      <c r="VB12" s="2">
        <v>201911</v>
      </c>
      <c r="VC12" s="2">
        <v>526015</v>
      </c>
      <c r="VD12" s="2">
        <v>4489570</v>
      </c>
      <c r="VE12" s="2">
        <v>101172</v>
      </c>
      <c r="VF12" s="2">
        <v>1347977</v>
      </c>
      <c r="VG12" s="2">
        <v>228756</v>
      </c>
      <c r="VH12" s="2">
        <v>563148</v>
      </c>
      <c r="VI12" s="2">
        <v>2601980</v>
      </c>
      <c r="VJ12" s="2">
        <v>260812</v>
      </c>
      <c r="VK12" s="2">
        <v>213956</v>
      </c>
      <c r="VL12" s="2">
        <v>39878.25</v>
      </c>
      <c r="VM12" s="2">
        <v>139735</v>
      </c>
      <c r="VN12" s="2">
        <v>157632</v>
      </c>
      <c r="VO12" s="2"/>
      <c r="VP12" s="2">
        <v>111560</v>
      </c>
      <c r="VQ12" s="2">
        <v>13155532.9</v>
      </c>
      <c r="VR12" s="2">
        <v>121410</v>
      </c>
      <c r="VS12" s="2">
        <v>16622</v>
      </c>
      <c r="VT12" s="2">
        <v>175138</v>
      </c>
      <c r="VU12" s="2">
        <v>386527</v>
      </c>
      <c r="VV12" s="2">
        <v>1100246</v>
      </c>
      <c r="VW12" s="2">
        <v>360843</v>
      </c>
      <c r="VX12" s="2">
        <v>26819055</v>
      </c>
      <c r="VY12" s="2">
        <v>2145734</v>
      </c>
      <c r="VZ12" s="2">
        <v>706716.47</v>
      </c>
      <c r="WA12" s="2">
        <v>564782</v>
      </c>
      <c r="WB12" s="2">
        <v>628983.39</v>
      </c>
      <c r="WC12" s="2">
        <v>224090</v>
      </c>
      <c r="WD12" s="2">
        <v>59910.7</v>
      </c>
      <c r="WE12" s="2">
        <v>231536</v>
      </c>
      <c r="WF12" s="2">
        <v>2625857</v>
      </c>
      <c r="WG12" s="2">
        <v>75985801.379999995</v>
      </c>
      <c r="WH12" s="2">
        <v>267113.18</v>
      </c>
      <c r="WI12" s="2">
        <v>897715.75</v>
      </c>
      <c r="WJ12" s="2">
        <v>2012547.88</v>
      </c>
      <c r="WK12" s="2">
        <v>3140202</v>
      </c>
      <c r="WL12" s="2">
        <v>1064792.3500000001</v>
      </c>
      <c r="WM12" s="2">
        <v>363339.75</v>
      </c>
      <c r="WN12" s="2">
        <v>2094423.17</v>
      </c>
      <c r="WO12" s="2">
        <v>2398616</v>
      </c>
      <c r="WP12" s="2">
        <v>2508434.15</v>
      </c>
      <c r="WQ12" s="2">
        <v>751850.1</v>
      </c>
      <c r="WR12" s="2">
        <v>214997.7</v>
      </c>
      <c r="WS12" s="2">
        <v>189530.83</v>
      </c>
      <c r="WT12" s="2">
        <v>2976527.96</v>
      </c>
      <c r="WU12" s="2">
        <v>1178664.6000000001</v>
      </c>
      <c r="WV12" s="2">
        <v>392205.95</v>
      </c>
      <c r="WW12" s="2">
        <v>496868.24</v>
      </c>
      <c r="WX12" s="2">
        <v>717645.7</v>
      </c>
      <c r="WY12" s="2">
        <v>1431882.15</v>
      </c>
      <c r="WZ12" s="2">
        <v>356343.2</v>
      </c>
      <c r="XA12" s="2">
        <v>66923.3</v>
      </c>
      <c r="XB12" s="2">
        <v>43865</v>
      </c>
      <c r="XC12" s="2">
        <v>9594358</v>
      </c>
      <c r="XD12" s="2">
        <v>17518</v>
      </c>
      <c r="XE12" s="2">
        <v>523566</v>
      </c>
      <c r="XF12" s="2">
        <v>198673</v>
      </c>
      <c r="XG12" s="2">
        <v>62622</v>
      </c>
      <c r="XH12" s="2">
        <v>130669</v>
      </c>
      <c r="XI12" s="2">
        <v>387859</v>
      </c>
      <c r="XJ12" s="2">
        <v>222648485</v>
      </c>
      <c r="XK12" s="2">
        <v>628542</v>
      </c>
      <c r="XL12" s="2">
        <v>475127</v>
      </c>
      <c r="XM12" s="2">
        <v>112925</v>
      </c>
      <c r="XN12" s="2">
        <v>317285</v>
      </c>
      <c r="XO12" s="2">
        <v>291653</v>
      </c>
      <c r="XP12" s="2">
        <v>975577</v>
      </c>
      <c r="XQ12" s="2">
        <v>289772.01</v>
      </c>
      <c r="XR12" s="2">
        <v>1149709</v>
      </c>
      <c r="XS12" s="2">
        <v>103635</v>
      </c>
      <c r="XT12" s="2">
        <v>69760</v>
      </c>
      <c r="XU12" s="2">
        <v>9607880</v>
      </c>
      <c r="XV12" s="2">
        <v>4102454</v>
      </c>
      <c r="XW12" s="2">
        <v>594301</v>
      </c>
      <c r="XX12" s="2">
        <v>156042</v>
      </c>
      <c r="XY12" s="2">
        <v>165315</v>
      </c>
      <c r="XZ12" s="2">
        <v>1413140</v>
      </c>
      <c r="YA12" s="2">
        <v>110040</v>
      </c>
      <c r="YB12" s="2">
        <v>58055</v>
      </c>
      <c r="YC12" s="2">
        <v>3708106</v>
      </c>
      <c r="YD12" s="2">
        <v>7717929</v>
      </c>
      <c r="YE12" s="2">
        <v>176805</v>
      </c>
      <c r="YF12" s="2">
        <v>1556642</v>
      </c>
      <c r="YG12" s="2">
        <v>174400</v>
      </c>
      <c r="YH12" s="2">
        <v>133849</v>
      </c>
      <c r="YI12" s="2">
        <v>110521</v>
      </c>
      <c r="YJ12" s="2">
        <v>33014187</v>
      </c>
      <c r="YK12" s="2">
        <v>255370</v>
      </c>
      <c r="YL12" s="2">
        <v>188953</v>
      </c>
      <c r="YM12" s="2">
        <v>2213886</v>
      </c>
      <c r="YN12" s="2">
        <v>111670</v>
      </c>
      <c r="YO12" s="2">
        <v>1991674</v>
      </c>
      <c r="YP12" s="2">
        <v>168481</v>
      </c>
      <c r="YQ12" s="2">
        <v>128773</v>
      </c>
      <c r="YR12" s="2"/>
      <c r="YS12" s="2">
        <v>1759697</v>
      </c>
      <c r="YT12" s="2">
        <v>1325936</v>
      </c>
      <c r="YU12" s="2">
        <v>843601</v>
      </c>
      <c r="YV12" s="2">
        <v>1007031</v>
      </c>
      <c r="YW12" s="2">
        <v>8125293</v>
      </c>
      <c r="YX12" s="2">
        <v>762617</v>
      </c>
      <c r="YY12" s="2">
        <v>909754</v>
      </c>
      <c r="YZ12" s="2">
        <v>204956</v>
      </c>
      <c r="ZA12" s="2">
        <v>1069692</v>
      </c>
      <c r="ZB12" s="2">
        <v>878874</v>
      </c>
      <c r="ZC12" s="2">
        <v>90650</v>
      </c>
      <c r="ZD12" s="2"/>
      <c r="ZE12" s="2"/>
      <c r="ZF12" s="2"/>
      <c r="ZG12" s="2"/>
      <c r="ZH12" s="2"/>
      <c r="ZI12" s="2"/>
      <c r="ZJ12" s="2"/>
      <c r="ZK12" s="2"/>
      <c r="ZL12" s="2">
        <v>81509</v>
      </c>
      <c r="ZM12" s="2"/>
      <c r="ZN12" s="2"/>
      <c r="ZO12" s="2"/>
      <c r="ZP12" s="2"/>
      <c r="ZQ12" s="2"/>
      <c r="ZR12" s="2"/>
      <c r="ZS12" s="2"/>
      <c r="ZT12" s="2"/>
      <c r="ZU12" s="2"/>
      <c r="ZV12" s="2">
        <v>15983106</v>
      </c>
      <c r="ZW12" s="2">
        <v>14141385</v>
      </c>
      <c r="ZX12" s="2"/>
      <c r="ZY12" s="2">
        <v>148507.07999999999</v>
      </c>
      <c r="ZZ12" s="2">
        <v>2066252</v>
      </c>
      <c r="AAA12" s="2">
        <v>918530</v>
      </c>
      <c r="AAB12" s="2">
        <v>104092</v>
      </c>
      <c r="AAC12" s="2">
        <v>223363</v>
      </c>
      <c r="AAD12" s="2"/>
      <c r="AAE12" s="2">
        <v>36052647.640000001</v>
      </c>
      <c r="AAF12" s="2">
        <v>16079</v>
      </c>
      <c r="AAG12" s="2"/>
      <c r="AAH12" s="2">
        <v>4883674</v>
      </c>
      <c r="AAI12" s="2">
        <v>149174</v>
      </c>
      <c r="AAJ12" s="2">
        <v>198589</v>
      </c>
      <c r="AAK12" s="2"/>
      <c r="AAL12" s="2"/>
      <c r="AAM12" s="2">
        <v>115885133</v>
      </c>
      <c r="AAN12" s="2">
        <v>397258</v>
      </c>
      <c r="AAO12" s="2">
        <v>1684202</v>
      </c>
      <c r="AAP12" s="2">
        <v>94201</v>
      </c>
      <c r="AAQ12" s="2"/>
      <c r="AAR12" s="2"/>
      <c r="AAS12" s="2">
        <v>32679</v>
      </c>
      <c r="AAT12" s="2">
        <v>120709</v>
      </c>
      <c r="AAU12" s="2">
        <v>16810</v>
      </c>
      <c r="AAV12" s="2"/>
      <c r="AAW12" s="2"/>
      <c r="AAX12" s="2">
        <v>855931</v>
      </c>
      <c r="AAY12" s="2">
        <v>974210</v>
      </c>
      <c r="AAZ12" s="2">
        <v>627024</v>
      </c>
      <c r="ABA12" s="2">
        <v>703084</v>
      </c>
      <c r="ABB12" s="2">
        <v>150878</v>
      </c>
      <c r="ABC12" s="2"/>
      <c r="ABD12" s="2">
        <v>1313403</v>
      </c>
      <c r="ABE12" s="2">
        <v>2444005</v>
      </c>
      <c r="ABF12" s="2"/>
      <c r="ABG12" s="2">
        <v>7439</v>
      </c>
      <c r="ABH12" s="2">
        <v>50833609</v>
      </c>
      <c r="ABI12" s="2">
        <v>165971</v>
      </c>
      <c r="ABJ12" s="2">
        <v>1408902</v>
      </c>
      <c r="ABK12" s="2">
        <v>124514</v>
      </c>
      <c r="ABL12" s="2">
        <v>64706</v>
      </c>
      <c r="ABM12" s="2">
        <v>697111</v>
      </c>
      <c r="ABN12" s="2">
        <v>645437</v>
      </c>
      <c r="ABO12" s="2">
        <v>1039795</v>
      </c>
      <c r="ABP12" s="2">
        <v>37170</v>
      </c>
      <c r="ABQ12" s="2">
        <v>287409</v>
      </c>
      <c r="ABR12" s="2">
        <v>9853962</v>
      </c>
      <c r="ABS12" s="2">
        <v>5818707</v>
      </c>
      <c r="ABT12" s="2">
        <v>549175.31999999995</v>
      </c>
      <c r="ABU12" s="2">
        <v>697630.5</v>
      </c>
      <c r="ABV12" s="2">
        <v>57927</v>
      </c>
      <c r="ABW12" s="2">
        <v>73749</v>
      </c>
      <c r="ABX12" s="2">
        <v>141394</v>
      </c>
      <c r="ABY12" s="2">
        <v>213009</v>
      </c>
      <c r="ABZ12" s="2">
        <v>261034</v>
      </c>
      <c r="ACA12" s="2">
        <v>304561</v>
      </c>
      <c r="ACB12" s="2">
        <v>239899</v>
      </c>
      <c r="ACC12" s="2">
        <v>113075</v>
      </c>
      <c r="ACD12" s="2">
        <v>45572</v>
      </c>
      <c r="ACE12" s="2">
        <v>20391275.43</v>
      </c>
      <c r="ACF12" s="2">
        <v>600546</v>
      </c>
      <c r="ACG12" s="2">
        <v>908489</v>
      </c>
      <c r="ACH12" s="2">
        <v>1582634</v>
      </c>
      <c r="ACI12" s="2">
        <v>600931</v>
      </c>
      <c r="ACJ12" s="2">
        <v>2421750</v>
      </c>
      <c r="ACK12" s="2">
        <v>350079</v>
      </c>
      <c r="ACL12" s="2">
        <v>707613</v>
      </c>
      <c r="ACM12" s="2">
        <v>996650</v>
      </c>
      <c r="ACN12" s="2">
        <v>342943</v>
      </c>
      <c r="ACO12" s="2">
        <v>1909516</v>
      </c>
      <c r="ACP12" s="2">
        <v>1391972</v>
      </c>
      <c r="ACQ12" s="2">
        <v>46276068</v>
      </c>
      <c r="ACR12" s="2">
        <v>25477</v>
      </c>
      <c r="ACS12" s="2">
        <v>244515</v>
      </c>
      <c r="ACT12" s="2">
        <v>1242745</v>
      </c>
      <c r="ACU12" s="2">
        <v>252234.42</v>
      </c>
      <c r="ACV12" s="2">
        <v>1850</v>
      </c>
      <c r="ACW12" s="2">
        <v>328325.5</v>
      </c>
      <c r="ACX12" s="2">
        <v>48635</v>
      </c>
      <c r="ACY12" s="2">
        <v>621847.5</v>
      </c>
      <c r="ACZ12" s="2">
        <v>157838.5</v>
      </c>
      <c r="ADA12" s="2"/>
      <c r="ADB12" s="2">
        <v>19955276</v>
      </c>
      <c r="ADC12" s="2">
        <v>183730</v>
      </c>
      <c r="ADD12" s="2">
        <v>539826</v>
      </c>
      <c r="ADE12" s="2">
        <v>521324.4</v>
      </c>
      <c r="ADF12" s="2">
        <v>323936</v>
      </c>
      <c r="ADG12" s="2">
        <v>122895</v>
      </c>
      <c r="ADH12" s="2">
        <v>50827</v>
      </c>
      <c r="ADI12" s="2">
        <v>110754</v>
      </c>
      <c r="ADJ12" s="2">
        <v>42646530</v>
      </c>
      <c r="ADK12" s="2">
        <v>17465026.649999999</v>
      </c>
      <c r="ADL12" s="2">
        <v>76764.649999999994</v>
      </c>
      <c r="ADM12" s="2">
        <v>175038</v>
      </c>
      <c r="ADN12" s="2">
        <v>2906469</v>
      </c>
      <c r="ADO12" s="2">
        <v>118652</v>
      </c>
      <c r="ADP12" s="2">
        <v>46190</v>
      </c>
      <c r="ADQ12" s="2">
        <v>374165</v>
      </c>
      <c r="ADR12" s="2">
        <v>27254.25</v>
      </c>
      <c r="ADS12" s="2">
        <v>114779</v>
      </c>
      <c r="ADT12" s="2">
        <v>330686</v>
      </c>
      <c r="ADU12" s="2">
        <v>435</v>
      </c>
      <c r="ADV12" s="2">
        <v>275333</v>
      </c>
      <c r="ADW12" s="2">
        <v>296729</v>
      </c>
      <c r="ADX12" s="2">
        <v>211313</v>
      </c>
      <c r="ADY12" s="2">
        <v>169270</v>
      </c>
      <c r="ADZ12" s="2">
        <v>127497.5</v>
      </c>
      <c r="AEA12" s="2">
        <v>6165228</v>
      </c>
      <c r="AEB12" s="2">
        <v>32540</v>
      </c>
      <c r="AEC12" s="2">
        <v>284494</v>
      </c>
      <c r="AED12" s="2">
        <v>107494</v>
      </c>
      <c r="AEE12" s="2">
        <v>238770</v>
      </c>
      <c r="AEF12" s="2">
        <v>28351</v>
      </c>
      <c r="AEG12" s="2">
        <v>44747</v>
      </c>
      <c r="AEH12" s="2">
        <v>3528533974.6199999</v>
      </c>
    </row>
    <row r="13" spans="1:814" ht="21">
      <c r="A13" s="11" t="s">
        <v>2382</v>
      </c>
      <c r="B13" s="1" t="s">
        <v>2397</v>
      </c>
      <c r="C13" s="1" t="s">
        <v>2398</v>
      </c>
      <c r="D13" s="2">
        <v>11077395.6</v>
      </c>
      <c r="E13" s="2"/>
      <c r="F13" s="2"/>
      <c r="G13" s="2"/>
      <c r="H13" s="2"/>
      <c r="I13" s="2">
        <v>378443.5</v>
      </c>
      <c r="J13" s="2"/>
      <c r="K13" s="2"/>
      <c r="L13" s="2">
        <v>1106</v>
      </c>
      <c r="M13" s="2"/>
      <c r="N13" s="2"/>
      <c r="O13" s="2"/>
      <c r="P13" s="2"/>
      <c r="Q13" s="2"/>
      <c r="R13" s="2"/>
      <c r="S13" s="2"/>
      <c r="T13" s="2"/>
      <c r="U13" s="2"/>
      <c r="V13" s="2">
        <v>5993845</v>
      </c>
      <c r="W13" s="2">
        <v>4919598.9000000004</v>
      </c>
      <c r="X13" s="2">
        <v>99068</v>
      </c>
      <c r="Y13" s="2"/>
      <c r="Z13" s="2">
        <v>61812.33</v>
      </c>
      <c r="AA13" s="2"/>
      <c r="AB13" s="2"/>
      <c r="AC13" s="2"/>
      <c r="AD13" s="2">
        <v>35830</v>
      </c>
      <c r="AE13" s="2"/>
      <c r="AF13" s="2">
        <v>213784</v>
      </c>
      <c r="AG13" s="2">
        <v>140046.19</v>
      </c>
      <c r="AH13" s="2">
        <v>1409</v>
      </c>
      <c r="AI13" s="2"/>
      <c r="AJ13" s="2"/>
      <c r="AK13" s="2">
        <v>15400</v>
      </c>
      <c r="AL13" s="2">
        <v>49011</v>
      </c>
      <c r="AM13" s="2"/>
      <c r="AN13" s="2"/>
      <c r="AO13" s="2"/>
      <c r="AP13" s="2"/>
      <c r="AQ13" s="2"/>
      <c r="AR13" s="2"/>
      <c r="AS13" s="2">
        <v>359400.97</v>
      </c>
      <c r="AT13" s="2"/>
      <c r="AU13" s="2">
        <v>1810</v>
      </c>
      <c r="AV13" s="2">
        <v>15700.5</v>
      </c>
      <c r="AW13" s="2"/>
      <c r="AX13" s="2">
        <v>75896</v>
      </c>
      <c r="AY13" s="2"/>
      <c r="AZ13" s="2">
        <v>12939</v>
      </c>
      <c r="BA13" s="2">
        <v>9670</v>
      </c>
      <c r="BB13" s="2">
        <v>16004</v>
      </c>
      <c r="BC13" s="2"/>
      <c r="BD13" s="2"/>
      <c r="BE13" s="2"/>
      <c r="BF13" s="2">
        <v>75999</v>
      </c>
      <c r="BG13" s="2"/>
      <c r="BH13" s="2"/>
      <c r="BI13" s="2">
        <v>127316</v>
      </c>
      <c r="BJ13" s="2">
        <v>1632249</v>
      </c>
      <c r="BK13" s="2"/>
      <c r="BL13" s="2"/>
      <c r="BM13" s="2"/>
      <c r="BN13" s="2"/>
      <c r="BO13" s="2">
        <v>18710</v>
      </c>
      <c r="BP13" s="2"/>
      <c r="BQ13" s="2"/>
      <c r="BR13" s="2"/>
      <c r="BS13" s="2">
        <v>1120</v>
      </c>
      <c r="BT13" s="2"/>
      <c r="BU13" s="2">
        <v>11041</v>
      </c>
      <c r="BV13" s="2">
        <v>1175</v>
      </c>
      <c r="BW13" s="2"/>
      <c r="BX13" s="2">
        <v>322176.53999999998</v>
      </c>
      <c r="BY13" s="2">
        <v>546600</v>
      </c>
      <c r="BZ13" s="2"/>
      <c r="CA13" s="2"/>
      <c r="CB13" s="2"/>
      <c r="CC13" s="2">
        <v>141946</v>
      </c>
      <c r="CD13" s="2"/>
      <c r="CE13" s="2">
        <v>3911582.42</v>
      </c>
      <c r="CF13" s="2"/>
      <c r="CG13" s="2"/>
      <c r="CH13" s="2"/>
      <c r="CI13" s="2"/>
      <c r="CJ13" s="2"/>
      <c r="CK13" s="2"/>
      <c r="CL13" s="2"/>
      <c r="CM13" s="2">
        <v>210</v>
      </c>
      <c r="CN13" s="2"/>
      <c r="CO13" s="2"/>
      <c r="CP13" s="2"/>
      <c r="CQ13" s="2">
        <v>275127.25</v>
      </c>
      <c r="CR13" s="2">
        <v>234806</v>
      </c>
      <c r="CS13" s="2"/>
      <c r="CT13" s="2">
        <v>22811.3</v>
      </c>
      <c r="CU13" s="2">
        <v>39353</v>
      </c>
      <c r="CV13" s="2"/>
      <c r="CW13" s="2"/>
      <c r="CX13" s="2"/>
      <c r="CY13" s="2">
        <v>0</v>
      </c>
      <c r="CZ13" s="2"/>
      <c r="DA13" s="2"/>
      <c r="DB13" s="2"/>
      <c r="DC13" s="2"/>
      <c r="DD13" s="2"/>
      <c r="DE13" s="2">
        <v>0</v>
      </c>
      <c r="DF13" s="2"/>
      <c r="DG13" s="2"/>
      <c r="DH13" s="2">
        <v>22449202.25</v>
      </c>
      <c r="DI13" s="2">
        <v>5519</v>
      </c>
      <c r="DJ13" s="2">
        <v>281943</v>
      </c>
      <c r="DK13" s="2"/>
      <c r="DL13" s="2"/>
      <c r="DM13" s="2"/>
      <c r="DN13" s="2"/>
      <c r="DO13" s="2"/>
      <c r="DP13" s="2">
        <v>556</v>
      </c>
      <c r="DQ13" s="2">
        <v>123011</v>
      </c>
      <c r="DR13" s="2"/>
      <c r="DS13" s="2">
        <v>25950</v>
      </c>
      <c r="DT13" s="2"/>
      <c r="DU13" s="2">
        <v>6701</v>
      </c>
      <c r="DV13" s="2"/>
      <c r="DW13" s="2"/>
      <c r="DX13" s="2"/>
      <c r="DY13" s="2"/>
      <c r="DZ13" s="2"/>
      <c r="EA13" s="2">
        <v>236124</v>
      </c>
      <c r="EB13" s="2">
        <v>78611</v>
      </c>
      <c r="EC13" s="2">
        <v>315856.42</v>
      </c>
      <c r="ED13" s="2">
        <v>6961</v>
      </c>
      <c r="EE13" s="2"/>
      <c r="EF13" s="2"/>
      <c r="EG13" s="2"/>
      <c r="EH13" s="2"/>
      <c r="EI13" s="2">
        <v>4082965.71</v>
      </c>
      <c r="EJ13" s="2"/>
      <c r="EK13" s="2">
        <v>664970</v>
      </c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>
        <v>7994</v>
      </c>
      <c r="EY13" s="2"/>
      <c r="EZ13" s="2"/>
      <c r="FA13" s="2"/>
      <c r="FB13" s="2"/>
      <c r="FC13" s="2">
        <v>144636</v>
      </c>
      <c r="FD13" s="2"/>
      <c r="FE13" s="2"/>
      <c r="FF13" s="2"/>
      <c r="FG13" s="2"/>
      <c r="FH13" s="2"/>
      <c r="FI13" s="2"/>
      <c r="FJ13" s="2"/>
      <c r="FK13" s="2"/>
      <c r="FL13" s="2"/>
      <c r="FM13" s="2">
        <v>29676</v>
      </c>
      <c r="FN13" s="2"/>
      <c r="FO13" s="2">
        <v>2325</v>
      </c>
      <c r="FP13" s="2">
        <v>659692</v>
      </c>
      <c r="FQ13" s="2">
        <v>877881.4</v>
      </c>
      <c r="FR13" s="2"/>
      <c r="FS13" s="2"/>
      <c r="FT13" s="2">
        <v>3850</v>
      </c>
      <c r="FU13" s="2"/>
      <c r="FV13" s="2"/>
      <c r="FW13" s="2"/>
      <c r="FX13" s="2"/>
      <c r="FY13" s="2">
        <v>275135</v>
      </c>
      <c r="FZ13" s="2"/>
      <c r="GA13" s="2">
        <v>15295769</v>
      </c>
      <c r="GB13" s="2">
        <v>1039607</v>
      </c>
      <c r="GC13" s="2">
        <v>101530</v>
      </c>
      <c r="GD13" s="2"/>
      <c r="GE13" s="2"/>
      <c r="GF13" s="2"/>
      <c r="GG13" s="2"/>
      <c r="GH13" s="2"/>
      <c r="GI13" s="2"/>
      <c r="GJ13" s="2"/>
      <c r="GK13" s="2">
        <v>1048317</v>
      </c>
      <c r="GL13" s="2"/>
      <c r="GM13" s="2">
        <v>382963</v>
      </c>
      <c r="GN13" s="2"/>
      <c r="GO13" s="2"/>
      <c r="GP13" s="2"/>
      <c r="GQ13" s="2"/>
      <c r="GR13" s="2"/>
      <c r="GS13" s="2">
        <v>713724</v>
      </c>
      <c r="GT13" s="2"/>
      <c r="GU13" s="2">
        <v>619917</v>
      </c>
      <c r="GV13" s="2"/>
      <c r="GW13" s="2"/>
      <c r="GX13" s="2">
        <v>179988</v>
      </c>
      <c r="GY13" s="2"/>
      <c r="GZ13" s="2"/>
      <c r="HA13" s="2"/>
      <c r="HB13" s="2">
        <v>185484.25</v>
      </c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>
        <v>2475</v>
      </c>
      <c r="HN13" s="2"/>
      <c r="HO13" s="2">
        <v>2668551.5</v>
      </c>
      <c r="HP13" s="2"/>
      <c r="HQ13" s="2"/>
      <c r="HR13" s="2"/>
      <c r="HS13" s="2">
        <v>3610</v>
      </c>
      <c r="HT13" s="2">
        <v>27500</v>
      </c>
      <c r="HU13" s="2"/>
      <c r="HV13" s="2"/>
      <c r="HW13" s="2"/>
      <c r="HX13" s="2"/>
      <c r="HY13" s="2">
        <v>728026.55</v>
      </c>
      <c r="HZ13" s="2"/>
      <c r="IA13" s="2"/>
      <c r="IB13" s="2"/>
      <c r="IC13" s="2"/>
      <c r="ID13" s="2">
        <v>240212.75</v>
      </c>
      <c r="IE13" s="2"/>
      <c r="IF13" s="2">
        <v>34702.25</v>
      </c>
      <c r="IG13" s="2"/>
      <c r="IH13" s="2"/>
      <c r="II13" s="2"/>
      <c r="IJ13" s="2"/>
      <c r="IK13" s="2"/>
      <c r="IL13" s="2"/>
      <c r="IM13" s="2"/>
      <c r="IN13" s="2">
        <v>19563338</v>
      </c>
      <c r="IO13" s="2">
        <v>7978</v>
      </c>
      <c r="IP13" s="2">
        <v>15620</v>
      </c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>
        <v>1477809</v>
      </c>
      <c r="JC13" s="2">
        <v>266606.25</v>
      </c>
      <c r="JD13" s="2">
        <v>851507</v>
      </c>
      <c r="JE13" s="2">
        <v>134984</v>
      </c>
      <c r="JF13" s="2"/>
      <c r="JG13" s="2"/>
      <c r="JH13" s="2">
        <v>24052.5</v>
      </c>
      <c r="JI13" s="2"/>
      <c r="JJ13" s="2"/>
      <c r="JK13" s="2"/>
      <c r="JL13" s="2"/>
      <c r="JM13" s="2"/>
      <c r="JN13" s="2">
        <v>6438349.4299999997</v>
      </c>
      <c r="JO13" s="2">
        <v>48667</v>
      </c>
      <c r="JP13" s="2"/>
      <c r="JQ13" s="2">
        <v>537</v>
      </c>
      <c r="JR13" s="2"/>
      <c r="JS13" s="2"/>
      <c r="JT13" s="2"/>
      <c r="JU13" s="2"/>
      <c r="JV13" s="2"/>
      <c r="JW13" s="2"/>
      <c r="JX13" s="2"/>
      <c r="JY13" s="2">
        <v>884</v>
      </c>
      <c r="JZ13" s="2"/>
      <c r="KA13" s="2">
        <v>146356.70000000001</v>
      </c>
      <c r="KB13" s="2"/>
      <c r="KC13" s="2"/>
      <c r="KD13" s="2"/>
      <c r="KE13" s="2">
        <v>679226</v>
      </c>
      <c r="KF13" s="2">
        <v>307968</v>
      </c>
      <c r="KG13" s="2"/>
      <c r="KH13" s="2"/>
      <c r="KI13" s="2">
        <v>10553</v>
      </c>
      <c r="KJ13" s="2">
        <v>9415199.5</v>
      </c>
      <c r="KK13" s="2"/>
      <c r="KL13" s="2">
        <v>168732</v>
      </c>
      <c r="KM13" s="2"/>
      <c r="KN13" s="2"/>
      <c r="KO13" s="2"/>
      <c r="KP13" s="2"/>
      <c r="KQ13" s="2">
        <v>258518</v>
      </c>
      <c r="KR13" s="2"/>
      <c r="KS13" s="2">
        <v>62997.5</v>
      </c>
      <c r="KT13" s="2"/>
      <c r="KU13" s="2">
        <v>175827</v>
      </c>
      <c r="KV13" s="2">
        <v>146572.75</v>
      </c>
      <c r="KW13" s="2"/>
      <c r="KX13" s="2">
        <v>61498</v>
      </c>
      <c r="KY13" s="2"/>
      <c r="KZ13" s="2"/>
      <c r="LA13" s="2">
        <v>84838</v>
      </c>
      <c r="LB13" s="2">
        <v>2400</v>
      </c>
      <c r="LC13" s="2">
        <v>952751.59</v>
      </c>
      <c r="LD13" s="2">
        <v>712094</v>
      </c>
      <c r="LE13" s="2"/>
      <c r="LF13" s="2"/>
      <c r="LG13" s="2">
        <v>1537</v>
      </c>
      <c r="LH13" s="2">
        <v>0</v>
      </c>
      <c r="LI13" s="2">
        <v>20232</v>
      </c>
      <c r="LJ13" s="2"/>
      <c r="LK13" s="2">
        <v>1200</v>
      </c>
      <c r="LL13" s="2"/>
      <c r="LM13" s="2">
        <v>391752.25</v>
      </c>
      <c r="LN13" s="2">
        <v>128208</v>
      </c>
      <c r="LO13" s="2">
        <v>50626</v>
      </c>
      <c r="LP13" s="2"/>
      <c r="LQ13" s="2">
        <v>29079</v>
      </c>
      <c r="LR13" s="2"/>
      <c r="LS13" s="2">
        <v>1418845.09</v>
      </c>
      <c r="LT13" s="2"/>
      <c r="LU13" s="2">
        <v>230428</v>
      </c>
      <c r="LV13" s="2"/>
      <c r="LW13" s="2"/>
      <c r="LX13" s="2"/>
      <c r="LY13" s="2">
        <v>299622</v>
      </c>
      <c r="LZ13" s="2"/>
      <c r="MA13" s="2"/>
      <c r="MB13" s="2"/>
      <c r="MC13" s="2"/>
      <c r="MD13" s="2">
        <v>149761</v>
      </c>
      <c r="ME13" s="2"/>
      <c r="MF13" s="2"/>
      <c r="MG13" s="2"/>
      <c r="MH13" s="2"/>
      <c r="MI13" s="2"/>
      <c r="MJ13" s="2">
        <v>30009</v>
      </c>
      <c r="MK13" s="2"/>
      <c r="ML13" s="2">
        <v>1174823</v>
      </c>
      <c r="MM13" s="2"/>
      <c r="MN13" s="2"/>
      <c r="MO13" s="2"/>
      <c r="MP13" s="2"/>
      <c r="MQ13" s="2"/>
      <c r="MR13" s="2">
        <v>690</v>
      </c>
      <c r="MS13" s="2"/>
      <c r="MT13" s="2"/>
      <c r="MU13" s="2">
        <v>24864</v>
      </c>
      <c r="MV13" s="2">
        <v>66573258.899999999</v>
      </c>
      <c r="MW13" s="2">
        <v>86182</v>
      </c>
      <c r="MX13" s="2">
        <v>15151.5</v>
      </c>
      <c r="MY13" s="2"/>
      <c r="MZ13" s="2">
        <v>1493263</v>
      </c>
      <c r="NA13" s="2">
        <v>115996.91</v>
      </c>
      <c r="NB13" s="2">
        <v>1229594.5</v>
      </c>
      <c r="NC13" s="2">
        <v>129934</v>
      </c>
      <c r="ND13" s="2">
        <v>18775</v>
      </c>
      <c r="NE13" s="2">
        <v>190679</v>
      </c>
      <c r="NF13" s="2">
        <v>568327</v>
      </c>
      <c r="NG13" s="2">
        <v>250</v>
      </c>
      <c r="NH13" s="2"/>
      <c r="NI13" s="2"/>
      <c r="NJ13" s="2"/>
      <c r="NK13" s="2">
        <v>157</v>
      </c>
      <c r="NL13" s="2"/>
      <c r="NM13" s="2">
        <v>16215</v>
      </c>
      <c r="NN13" s="2"/>
      <c r="NO13" s="2">
        <v>94140</v>
      </c>
      <c r="NP13" s="2">
        <v>518642</v>
      </c>
      <c r="NQ13" s="2">
        <v>28540</v>
      </c>
      <c r="NR13" s="2">
        <v>652442</v>
      </c>
      <c r="NS13" s="2"/>
      <c r="NT13" s="2"/>
      <c r="NU13" s="2">
        <v>95288</v>
      </c>
      <c r="NV13" s="2"/>
      <c r="NW13" s="2"/>
      <c r="NX13" s="2"/>
      <c r="NY13" s="2"/>
      <c r="NZ13" s="2"/>
      <c r="OA13" s="2">
        <v>1160</v>
      </c>
      <c r="OB13" s="2"/>
      <c r="OC13" s="2">
        <v>467890.71</v>
      </c>
      <c r="OD13" s="2">
        <v>245</v>
      </c>
      <c r="OE13" s="2"/>
      <c r="OF13" s="2"/>
      <c r="OG13" s="2"/>
      <c r="OH13" s="2"/>
      <c r="OI13" s="2"/>
      <c r="OJ13" s="2"/>
      <c r="OK13" s="2"/>
      <c r="OL13" s="2"/>
      <c r="OM13" s="2"/>
      <c r="ON13" s="2">
        <v>153465</v>
      </c>
      <c r="OO13" s="2"/>
      <c r="OP13" s="2"/>
      <c r="OQ13" s="2"/>
      <c r="OR13" s="2"/>
      <c r="OS13" s="2"/>
      <c r="OT13" s="2"/>
      <c r="OU13" s="2"/>
      <c r="OV13" s="2"/>
      <c r="OW13" s="2">
        <v>10121</v>
      </c>
      <c r="OX13" s="2">
        <v>253433</v>
      </c>
      <c r="OY13" s="2"/>
      <c r="OZ13" s="2"/>
      <c r="PA13" s="2">
        <v>93483</v>
      </c>
      <c r="PB13" s="2"/>
      <c r="PC13" s="2">
        <v>135557.60999999999</v>
      </c>
      <c r="PD13" s="2">
        <v>277206.40000000002</v>
      </c>
      <c r="PE13" s="2"/>
      <c r="PF13" s="2"/>
      <c r="PG13" s="2"/>
      <c r="PH13" s="2">
        <v>50948</v>
      </c>
      <c r="PI13" s="2"/>
      <c r="PJ13" s="2">
        <v>309354</v>
      </c>
      <c r="PK13" s="2">
        <v>133977</v>
      </c>
      <c r="PL13" s="2">
        <v>1272937</v>
      </c>
      <c r="PM13" s="2">
        <v>2013.5</v>
      </c>
      <c r="PN13" s="2">
        <v>-58462</v>
      </c>
      <c r="PO13" s="2">
        <v>28479</v>
      </c>
      <c r="PP13" s="2">
        <v>280252</v>
      </c>
      <c r="PQ13" s="2"/>
      <c r="PR13" s="2">
        <v>163465.19</v>
      </c>
      <c r="PS13" s="2">
        <v>93700</v>
      </c>
      <c r="PT13" s="2"/>
      <c r="PU13" s="2">
        <v>35804</v>
      </c>
      <c r="PV13" s="2">
        <v>75991</v>
      </c>
      <c r="PW13" s="2">
        <v>89433</v>
      </c>
      <c r="PX13" s="2"/>
      <c r="PY13" s="2">
        <v>34601</v>
      </c>
      <c r="PZ13" s="2">
        <v>292204</v>
      </c>
      <c r="QA13" s="2">
        <v>171971.46</v>
      </c>
      <c r="QB13" s="2">
        <v>114773</v>
      </c>
      <c r="QC13" s="2"/>
      <c r="QD13" s="2">
        <v>16474301</v>
      </c>
      <c r="QE13" s="2">
        <v>228466.82</v>
      </c>
      <c r="QF13" s="2"/>
      <c r="QG13" s="2"/>
      <c r="QH13" s="2"/>
      <c r="QI13" s="2"/>
      <c r="QJ13" s="2">
        <v>21344</v>
      </c>
      <c r="QK13" s="2">
        <v>25255</v>
      </c>
      <c r="QL13" s="2"/>
      <c r="QM13" s="2">
        <v>82040</v>
      </c>
      <c r="QN13" s="2"/>
      <c r="QO13" s="2"/>
      <c r="QP13" s="2">
        <v>227608</v>
      </c>
      <c r="QQ13" s="2">
        <v>17090</v>
      </c>
      <c r="QR13" s="2"/>
      <c r="QS13" s="2"/>
      <c r="QT13" s="2"/>
      <c r="QU13" s="2"/>
      <c r="QV13" s="2">
        <v>2564605.17</v>
      </c>
      <c r="QW13" s="2">
        <v>630</v>
      </c>
      <c r="QX13" s="2"/>
      <c r="QY13" s="2"/>
      <c r="QZ13" s="2">
        <v>996120.75</v>
      </c>
      <c r="RA13" s="2"/>
      <c r="RB13" s="2"/>
      <c r="RC13" s="2"/>
      <c r="RD13" s="2"/>
      <c r="RE13" s="2">
        <v>183988.23</v>
      </c>
      <c r="RF13" s="2">
        <v>39985</v>
      </c>
      <c r="RG13" s="2">
        <v>66808</v>
      </c>
      <c r="RH13" s="2">
        <v>145795</v>
      </c>
      <c r="RI13" s="2">
        <v>2619.6999999999998</v>
      </c>
      <c r="RJ13" s="2">
        <v>114935</v>
      </c>
      <c r="RK13" s="2">
        <v>19288016.620000001</v>
      </c>
      <c r="RL13" s="2"/>
      <c r="RM13" s="2"/>
      <c r="RN13" s="2"/>
      <c r="RO13" s="2"/>
      <c r="RP13" s="2">
        <v>16637</v>
      </c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>
        <v>12014</v>
      </c>
      <c r="SB13" s="2"/>
      <c r="SC13" s="2">
        <v>27360.2</v>
      </c>
      <c r="SD13" s="2">
        <v>6083</v>
      </c>
      <c r="SE13" s="2"/>
      <c r="SF13" s="2"/>
      <c r="SG13" s="2">
        <v>621340</v>
      </c>
      <c r="SH13" s="2">
        <v>62607</v>
      </c>
      <c r="SI13" s="2">
        <v>0</v>
      </c>
      <c r="SJ13" s="2"/>
      <c r="SK13" s="2"/>
      <c r="SL13" s="2"/>
      <c r="SM13" s="2">
        <v>203798</v>
      </c>
      <c r="SN13" s="2"/>
      <c r="SO13" s="2">
        <v>-45243</v>
      </c>
      <c r="SP13" s="2"/>
      <c r="SQ13" s="2"/>
      <c r="SR13" s="2"/>
      <c r="SS13" s="2">
        <v>142470.62</v>
      </c>
      <c r="ST13" s="2"/>
      <c r="SU13" s="2">
        <v>46889</v>
      </c>
      <c r="SV13" s="2">
        <v>1995</v>
      </c>
      <c r="SW13" s="2">
        <v>57657</v>
      </c>
      <c r="SX13" s="2"/>
      <c r="SY13" s="2"/>
      <c r="SZ13" s="2"/>
      <c r="TA13" s="2"/>
      <c r="TB13" s="2">
        <v>296604</v>
      </c>
      <c r="TC13" s="2">
        <v>249624</v>
      </c>
      <c r="TD13" s="2"/>
      <c r="TE13" s="2"/>
      <c r="TF13" s="2"/>
      <c r="TG13" s="2"/>
      <c r="TH13" s="2"/>
      <c r="TI13" s="2">
        <v>158172.6</v>
      </c>
      <c r="TJ13" s="2">
        <v>998005.75</v>
      </c>
      <c r="TK13" s="2">
        <v>22974</v>
      </c>
      <c r="TL13" s="2">
        <v>213371</v>
      </c>
      <c r="TM13" s="2"/>
      <c r="TN13" s="2"/>
      <c r="TO13" s="2">
        <v>186927</v>
      </c>
      <c r="TP13" s="2">
        <v>671329</v>
      </c>
      <c r="TQ13" s="2"/>
      <c r="TR13" s="2">
        <v>276502</v>
      </c>
      <c r="TS13" s="2">
        <v>71676.25</v>
      </c>
      <c r="TT13" s="2">
        <v>3441</v>
      </c>
      <c r="TU13" s="2">
        <v>1503</v>
      </c>
      <c r="TV13" s="2"/>
      <c r="TW13" s="2"/>
      <c r="TX13" s="2"/>
      <c r="TY13" s="2">
        <v>22471.5</v>
      </c>
      <c r="TZ13" s="2"/>
      <c r="UA13" s="2"/>
      <c r="UB13" s="2"/>
      <c r="UC13" s="2">
        <v>2985155.26</v>
      </c>
      <c r="UD13" s="2"/>
      <c r="UE13" s="2"/>
      <c r="UF13" s="2"/>
      <c r="UG13" s="2"/>
      <c r="UH13" s="2"/>
      <c r="UI13" s="2"/>
      <c r="UJ13" s="2">
        <v>124766</v>
      </c>
      <c r="UK13" s="2">
        <v>64614</v>
      </c>
      <c r="UL13" s="2">
        <v>373660.67</v>
      </c>
      <c r="UM13" s="2"/>
      <c r="UN13" s="2"/>
      <c r="UO13" s="2"/>
      <c r="UP13" s="2"/>
      <c r="UQ13" s="2"/>
      <c r="UR13" s="2"/>
      <c r="US13" s="2"/>
      <c r="UT13" s="2"/>
      <c r="UU13" s="2">
        <v>52522</v>
      </c>
      <c r="UV13" s="2"/>
      <c r="UW13" s="2"/>
      <c r="UX13" s="2"/>
      <c r="UY13" s="2"/>
      <c r="UZ13" s="2">
        <v>1853038.25</v>
      </c>
      <c r="VA13" s="2"/>
      <c r="VB13" s="2"/>
      <c r="VC13" s="2"/>
      <c r="VD13" s="2">
        <v>139031</v>
      </c>
      <c r="VE13" s="2">
        <v>158903</v>
      </c>
      <c r="VF13" s="2">
        <v>354808</v>
      </c>
      <c r="VG13" s="2">
        <v>0</v>
      </c>
      <c r="VH13" s="2">
        <v>190088</v>
      </c>
      <c r="VI13" s="2"/>
      <c r="VJ13" s="2"/>
      <c r="VK13" s="2">
        <v>102365</v>
      </c>
      <c r="VL13" s="2">
        <v>123770</v>
      </c>
      <c r="VM13" s="2">
        <v>324456</v>
      </c>
      <c r="VN13" s="2"/>
      <c r="VO13" s="2"/>
      <c r="VP13" s="2"/>
      <c r="VQ13" s="2">
        <v>434413.75</v>
      </c>
      <c r="VR13" s="2"/>
      <c r="VS13" s="2"/>
      <c r="VT13" s="2">
        <v>12459</v>
      </c>
      <c r="VU13" s="2">
        <v>1518</v>
      </c>
      <c r="VV13" s="2">
        <v>143694</v>
      </c>
      <c r="VW13" s="2"/>
      <c r="VX13" s="2">
        <v>776034.13</v>
      </c>
      <c r="VY13" s="2"/>
      <c r="VZ13" s="2"/>
      <c r="WA13" s="2">
        <v>0</v>
      </c>
      <c r="WB13" s="2"/>
      <c r="WC13" s="2"/>
      <c r="WD13" s="2"/>
      <c r="WE13" s="2"/>
      <c r="WF13" s="2">
        <v>219476</v>
      </c>
      <c r="WG13" s="2">
        <v>421582</v>
      </c>
      <c r="WH13" s="2">
        <v>344511.5</v>
      </c>
      <c r="WI13" s="2">
        <v>445429.85</v>
      </c>
      <c r="WJ13" s="2">
        <v>1484210.61</v>
      </c>
      <c r="WK13" s="2">
        <v>280322</v>
      </c>
      <c r="WL13" s="2"/>
      <c r="WM13" s="2">
        <v>100038.15</v>
      </c>
      <c r="WN13" s="2">
        <v>354579</v>
      </c>
      <c r="WO13" s="2">
        <v>225788</v>
      </c>
      <c r="WP13" s="2">
        <v>363357.9</v>
      </c>
      <c r="WQ13" s="2">
        <v>1359153.85</v>
      </c>
      <c r="WR13" s="2">
        <v>471522.16</v>
      </c>
      <c r="WS13" s="2"/>
      <c r="WT13" s="2">
        <v>0</v>
      </c>
      <c r="WU13" s="2">
        <v>144544.44</v>
      </c>
      <c r="WV13" s="2"/>
      <c r="WW13" s="2">
        <v>197552.45</v>
      </c>
      <c r="WX13" s="2"/>
      <c r="WY13" s="2">
        <v>150924.25</v>
      </c>
      <c r="WZ13" s="2"/>
      <c r="XA13" s="2">
        <v>66765.899999999994</v>
      </c>
      <c r="XB13" s="2">
        <v>31911</v>
      </c>
      <c r="XC13" s="2"/>
      <c r="XD13" s="2"/>
      <c r="XE13" s="2"/>
      <c r="XF13" s="2"/>
      <c r="XG13" s="2"/>
      <c r="XH13" s="2">
        <v>15601</v>
      </c>
      <c r="XI13" s="2"/>
      <c r="XJ13" s="2">
        <v>63413382</v>
      </c>
      <c r="XK13" s="2"/>
      <c r="XL13" s="2"/>
      <c r="XM13" s="2"/>
      <c r="XN13" s="2">
        <v>126460</v>
      </c>
      <c r="XO13" s="2"/>
      <c r="XP13" s="2">
        <v>58325.8</v>
      </c>
      <c r="XQ13" s="2"/>
      <c r="XR13" s="2"/>
      <c r="XS13" s="2"/>
      <c r="XT13" s="2">
        <v>228980</v>
      </c>
      <c r="XU13" s="2"/>
      <c r="XV13" s="2"/>
      <c r="XW13" s="2"/>
      <c r="XX13" s="2"/>
      <c r="XY13" s="2"/>
      <c r="XZ13" s="2">
        <v>114270</v>
      </c>
      <c r="YA13" s="2">
        <v>30564.15</v>
      </c>
      <c r="YB13" s="2">
        <v>3620</v>
      </c>
      <c r="YC13" s="2">
        <v>752393</v>
      </c>
      <c r="YD13" s="2"/>
      <c r="YE13" s="2">
        <v>49660</v>
      </c>
      <c r="YF13" s="2">
        <v>74910</v>
      </c>
      <c r="YG13" s="2"/>
      <c r="YH13" s="2"/>
      <c r="YI13" s="2"/>
      <c r="YJ13" s="2"/>
      <c r="YK13" s="2"/>
      <c r="YL13" s="2">
        <v>11469</v>
      </c>
      <c r="YM13" s="2"/>
      <c r="YN13" s="2">
        <v>476583</v>
      </c>
      <c r="YO13" s="2"/>
      <c r="YP13" s="2"/>
      <c r="YQ13" s="2"/>
      <c r="YR13" s="2">
        <v>1181474</v>
      </c>
      <c r="YS13" s="2"/>
      <c r="YT13" s="2"/>
      <c r="YU13" s="2">
        <v>100152</v>
      </c>
      <c r="YV13" s="2"/>
      <c r="YW13" s="2"/>
      <c r="YX13" s="2">
        <v>230</v>
      </c>
      <c r="YY13" s="2">
        <v>352708</v>
      </c>
      <c r="YZ13" s="2"/>
      <c r="ZA13" s="2"/>
      <c r="ZB13" s="2"/>
      <c r="ZC13" s="2">
        <v>2493566</v>
      </c>
      <c r="ZD13" s="2"/>
      <c r="ZE13" s="2"/>
      <c r="ZF13" s="2"/>
      <c r="ZG13" s="2"/>
      <c r="ZH13" s="2"/>
      <c r="ZI13" s="2"/>
      <c r="ZJ13" s="2"/>
      <c r="ZK13" s="2"/>
      <c r="ZL13" s="2">
        <v>20377</v>
      </c>
      <c r="ZM13" s="2">
        <v>1255946</v>
      </c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>
        <v>0</v>
      </c>
      <c r="AAA13" s="2"/>
      <c r="AAB13" s="2"/>
      <c r="AAC13" s="2"/>
      <c r="AAD13" s="2">
        <v>170986</v>
      </c>
      <c r="AAE13" s="2">
        <v>11134089</v>
      </c>
      <c r="AAF13" s="2"/>
      <c r="AAG13" s="2"/>
      <c r="AAH13" s="2">
        <v>48700</v>
      </c>
      <c r="AAI13" s="2"/>
      <c r="AAJ13" s="2"/>
      <c r="AAK13" s="2"/>
      <c r="AAL13" s="2"/>
      <c r="AAM13" s="2">
        <v>18080494.219999999</v>
      </c>
      <c r="AAN13" s="2">
        <v>590653.14</v>
      </c>
      <c r="AAO13" s="2"/>
      <c r="AAP13" s="2"/>
      <c r="AAQ13" s="2"/>
      <c r="AAR13" s="2">
        <v>22387</v>
      </c>
      <c r="AAS13" s="2"/>
      <c r="AAT13" s="2"/>
      <c r="AAU13" s="2"/>
      <c r="AAV13" s="2"/>
      <c r="AAW13" s="2"/>
      <c r="AAX13" s="2">
        <v>9496</v>
      </c>
      <c r="AAY13" s="2"/>
      <c r="AAZ13" s="2"/>
      <c r="ABA13" s="2">
        <v>138112</v>
      </c>
      <c r="ABB13" s="2"/>
      <c r="ABC13" s="2"/>
      <c r="ABD13" s="2"/>
      <c r="ABE13" s="2"/>
      <c r="ABF13" s="2"/>
      <c r="ABG13" s="2"/>
      <c r="ABH13" s="2">
        <v>241955.7</v>
      </c>
      <c r="ABI13" s="2"/>
      <c r="ABJ13" s="2"/>
      <c r="ABK13" s="2"/>
      <c r="ABL13" s="2"/>
      <c r="ABM13" s="2"/>
      <c r="ABN13" s="2">
        <v>765364</v>
      </c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>
        <v>162404.20000000001</v>
      </c>
      <c r="ACA13" s="2"/>
      <c r="ACB13" s="2"/>
      <c r="ACC13" s="2"/>
      <c r="ACD13" s="2"/>
      <c r="ACE13" s="2">
        <v>206767.95</v>
      </c>
      <c r="ACF13" s="2">
        <v>556081</v>
      </c>
      <c r="ACG13" s="2"/>
      <c r="ACH13" s="2"/>
      <c r="ACI13" s="2">
        <v>1146</v>
      </c>
      <c r="ACJ13" s="2"/>
      <c r="ACK13" s="2">
        <v>950008</v>
      </c>
      <c r="ACL13" s="2"/>
      <c r="ACM13" s="2"/>
      <c r="ACN13" s="2"/>
      <c r="ACO13" s="2"/>
      <c r="ACP13" s="2"/>
      <c r="ACQ13" s="2">
        <v>29141</v>
      </c>
      <c r="ACR13" s="2">
        <v>85036</v>
      </c>
      <c r="ACS13" s="2"/>
      <c r="ACT13" s="2"/>
      <c r="ACU13" s="2">
        <v>4963.1400000000003</v>
      </c>
      <c r="ACV13" s="2"/>
      <c r="ACW13" s="2"/>
      <c r="ACX13" s="2"/>
      <c r="ACY13" s="2"/>
      <c r="ACZ13" s="2"/>
      <c r="ADA13" s="2"/>
      <c r="ADB13" s="2">
        <v>4928553.58</v>
      </c>
      <c r="ADC13" s="2"/>
      <c r="ADD13" s="2">
        <v>142028.78</v>
      </c>
      <c r="ADE13" s="2"/>
      <c r="ADF13" s="2">
        <v>372357</v>
      </c>
      <c r="ADG13" s="2">
        <v>135036</v>
      </c>
      <c r="ADH13" s="2">
        <v>18839.45</v>
      </c>
      <c r="ADI13" s="2"/>
      <c r="ADJ13" s="2">
        <v>14013136.640000001</v>
      </c>
      <c r="ADK13" s="2">
        <v>164454.75</v>
      </c>
      <c r="ADL13" s="2"/>
      <c r="ADM13" s="2"/>
      <c r="ADN13" s="2"/>
      <c r="ADO13" s="2"/>
      <c r="ADP13" s="2"/>
      <c r="ADQ13" s="2">
        <v>364793.25</v>
      </c>
      <c r="ADR13" s="2"/>
      <c r="ADS13" s="2"/>
      <c r="ADT13" s="2"/>
      <c r="ADU13" s="2"/>
      <c r="ADV13" s="2">
        <v>41912.6</v>
      </c>
      <c r="ADW13" s="2"/>
      <c r="ADX13" s="2">
        <v>17272</v>
      </c>
      <c r="ADY13" s="2">
        <v>3949</v>
      </c>
      <c r="ADZ13" s="2"/>
      <c r="AEA13" s="2"/>
      <c r="AEB13" s="2"/>
      <c r="AEC13" s="2"/>
      <c r="AED13" s="2">
        <v>7882</v>
      </c>
      <c r="AEE13" s="2"/>
      <c r="AEF13" s="2"/>
      <c r="AEG13" s="2"/>
      <c r="AEH13" s="2">
        <v>402610301.13999993</v>
      </c>
    </row>
    <row r="14" spans="1:814" ht="21">
      <c r="A14" s="11" t="s">
        <v>2382</v>
      </c>
      <c r="B14" s="1" t="s">
        <v>2399</v>
      </c>
      <c r="C14" s="1" t="s">
        <v>2400</v>
      </c>
      <c r="D14" s="2">
        <v>589043</v>
      </c>
      <c r="E14" s="2">
        <v>2652</v>
      </c>
      <c r="F14" s="2">
        <v>13380</v>
      </c>
      <c r="G14" s="2">
        <v>3049</v>
      </c>
      <c r="H14" s="2">
        <v>26890</v>
      </c>
      <c r="I14" s="2">
        <v>5457</v>
      </c>
      <c r="J14" s="2">
        <v>2865</v>
      </c>
      <c r="K14" s="2">
        <v>12274</v>
      </c>
      <c r="L14" s="2">
        <v>99</v>
      </c>
      <c r="M14" s="2">
        <v>1338</v>
      </c>
      <c r="N14" s="2">
        <v>540</v>
      </c>
      <c r="O14" s="2">
        <v>1119</v>
      </c>
      <c r="P14" s="2">
        <v>400</v>
      </c>
      <c r="Q14" s="2">
        <v>10270</v>
      </c>
      <c r="R14" s="2">
        <v>1091</v>
      </c>
      <c r="S14" s="2"/>
      <c r="T14" s="2">
        <v>10006</v>
      </c>
      <c r="U14" s="2"/>
      <c r="V14" s="2">
        <v>3123572</v>
      </c>
      <c r="W14" s="2">
        <v>2683</v>
      </c>
      <c r="X14" s="2"/>
      <c r="Y14" s="2">
        <v>2889</v>
      </c>
      <c r="Z14" s="2"/>
      <c r="AA14" s="2">
        <v>20075</v>
      </c>
      <c r="AB14" s="2"/>
      <c r="AC14" s="2"/>
      <c r="AD14" s="2"/>
      <c r="AE14" s="2"/>
      <c r="AF14" s="2">
        <v>35583</v>
      </c>
      <c r="AG14" s="2">
        <v>23301</v>
      </c>
      <c r="AH14" s="2">
        <v>2195</v>
      </c>
      <c r="AI14" s="2">
        <v>18309</v>
      </c>
      <c r="AJ14" s="2"/>
      <c r="AK14" s="2"/>
      <c r="AL14" s="2"/>
      <c r="AM14" s="2"/>
      <c r="AN14" s="2"/>
      <c r="AO14" s="2"/>
      <c r="AP14" s="2"/>
      <c r="AQ14" s="2"/>
      <c r="AR14" s="2">
        <v>1441</v>
      </c>
      <c r="AS14" s="2"/>
      <c r="AT14" s="2"/>
      <c r="AU14" s="2"/>
      <c r="AV14" s="2"/>
      <c r="AW14" s="2"/>
      <c r="AX14" s="2">
        <v>1280</v>
      </c>
      <c r="AY14" s="2"/>
      <c r="AZ14" s="2"/>
      <c r="BA14" s="2"/>
      <c r="BB14" s="2"/>
      <c r="BC14" s="2">
        <v>84</v>
      </c>
      <c r="BD14" s="2">
        <v>3483</v>
      </c>
      <c r="BE14" s="2">
        <v>445</v>
      </c>
      <c r="BF14" s="2">
        <v>1883</v>
      </c>
      <c r="BG14" s="2"/>
      <c r="BH14" s="2"/>
      <c r="BI14" s="2">
        <v>589330</v>
      </c>
      <c r="BJ14" s="2">
        <v>23333</v>
      </c>
      <c r="BK14" s="2">
        <v>875</v>
      </c>
      <c r="BL14" s="2"/>
      <c r="BM14" s="2">
        <v>10121.02</v>
      </c>
      <c r="BN14" s="2">
        <v>1347</v>
      </c>
      <c r="BO14" s="2">
        <v>1057</v>
      </c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>
        <v>72783</v>
      </c>
      <c r="CF14" s="2">
        <v>125</v>
      </c>
      <c r="CG14" s="2"/>
      <c r="CH14" s="2">
        <v>2644</v>
      </c>
      <c r="CI14" s="2">
        <v>965</v>
      </c>
      <c r="CJ14" s="2"/>
      <c r="CK14" s="2">
        <v>1781</v>
      </c>
      <c r="CL14" s="2">
        <v>1135</v>
      </c>
      <c r="CM14" s="2">
        <v>39438</v>
      </c>
      <c r="CN14" s="2">
        <v>3696</v>
      </c>
      <c r="CO14" s="2">
        <v>1388</v>
      </c>
      <c r="CP14" s="2">
        <v>5268.13</v>
      </c>
      <c r="CQ14" s="2"/>
      <c r="CR14" s="2"/>
      <c r="CS14" s="2"/>
      <c r="CT14" s="2">
        <v>356</v>
      </c>
      <c r="CU14" s="2"/>
      <c r="CV14" s="2">
        <v>75915</v>
      </c>
      <c r="CW14" s="2"/>
      <c r="CX14" s="2"/>
      <c r="CY14" s="2">
        <v>155426</v>
      </c>
      <c r="CZ14" s="2">
        <v>3328204</v>
      </c>
      <c r="DA14" s="2">
        <v>2349</v>
      </c>
      <c r="DB14" s="2">
        <v>6354</v>
      </c>
      <c r="DC14" s="2">
        <v>26671</v>
      </c>
      <c r="DD14" s="2">
        <v>5249</v>
      </c>
      <c r="DE14" s="2">
        <v>52125</v>
      </c>
      <c r="DF14" s="2">
        <v>1593</v>
      </c>
      <c r="DG14" s="2">
        <v>11567</v>
      </c>
      <c r="DH14" s="2">
        <v>847317</v>
      </c>
      <c r="DI14" s="2">
        <v>1491</v>
      </c>
      <c r="DJ14" s="2">
        <v>34449</v>
      </c>
      <c r="DK14" s="2">
        <v>109762</v>
      </c>
      <c r="DL14" s="2">
        <v>8963</v>
      </c>
      <c r="DM14" s="2">
        <v>3265</v>
      </c>
      <c r="DN14" s="2">
        <v>16577</v>
      </c>
      <c r="DO14" s="2">
        <v>2468</v>
      </c>
      <c r="DP14" s="2">
        <v>9009</v>
      </c>
      <c r="DQ14" s="2">
        <v>189377</v>
      </c>
      <c r="DR14" s="2">
        <v>5761</v>
      </c>
      <c r="DS14" s="2"/>
      <c r="DT14" s="2">
        <v>2137</v>
      </c>
      <c r="DU14" s="2">
        <v>491</v>
      </c>
      <c r="DV14" s="2"/>
      <c r="DW14" s="2">
        <v>1558</v>
      </c>
      <c r="DX14" s="2"/>
      <c r="DY14" s="2">
        <v>9452</v>
      </c>
      <c r="DZ14" s="2">
        <v>3859</v>
      </c>
      <c r="EA14" s="2">
        <v>1479</v>
      </c>
      <c r="EB14" s="2"/>
      <c r="EC14" s="2"/>
      <c r="ED14" s="2"/>
      <c r="EE14" s="2">
        <v>2600</v>
      </c>
      <c r="EF14" s="2">
        <v>5081</v>
      </c>
      <c r="EG14" s="2">
        <v>9779</v>
      </c>
      <c r="EH14" s="2">
        <v>12698</v>
      </c>
      <c r="EI14" s="2">
        <v>144885.25</v>
      </c>
      <c r="EJ14" s="2">
        <v>333183</v>
      </c>
      <c r="EK14" s="2">
        <v>938213</v>
      </c>
      <c r="EL14" s="2">
        <v>943083</v>
      </c>
      <c r="EM14" s="2">
        <v>39057</v>
      </c>
      <c r="EN14" s="2">
        <v>1507211</v>
      </c>
      <c r="EO14" s="2">
        <v>113555</v>
      </c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>
        <v>1366</v>
      </c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>
        <v>43494</v>
      </c>
      <c r="FQ14" s="2"/>
      <c r="FR14" s="2">
        <v>5312</v>
      </c>
      <c r="FS14" s="2">
        <v>3447</v>
      </c>
      <c r="FT14" s="2">
        <v>1900</v>
      </c>
      <c r="FU14" s="2">
        <v>2885</v>
      </c>
      <c r="FV14" s="2">
        <v>4680</v>
      </c>
      <c r="FW14" s="2"/>
      <c r="FX14" s="2">
        <v>125</v>
      </c>
      <c r="FY14" s="2">
        <v>4292</v>
      </c>
      <c r="FZ14" s="2">
        <v>3474</v>
      </c>
      <c r="GA14" s="2"/>
      <c r="GB14" s="2">
        <v>5375</v>
      </c>
      <c r="GC14" s="2"/>
      <c r="GD14" s="2"/>
      <c r="GE14" s="2">
        <v>422</v>
      </c>
      <c r="GF14" s="2"/>
      <c r="GG14" s="2">
        <v>2095</v>
      </c>
      <c r="GH14" s="2">
        <v>1841</v>
      </c>
      <c r="GI14" s="2"/>
      <c r="GJ14" s="2">
        <v>347</v>
      </c>
      <c r="GK14" s="2">
        <v>6897</v>
      </c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>
        <v>47275</v>
      </c>
      <c r="HA14" s="2">
        <v>2375</v>
      </c>
      <c r="HB14" s="2">
        <v>28593</v>
      </c>
      <c r="HC14" s="2"/>
      <c r="HD14" s="2"/>
      <c r="HE14" s="2">
        <v>2213</v>
      </c>
      <c r="HF14" s="2">
        <v>14585</v>
      </c>
      <c r="HG14" s="2"/>
      <c r="HH14" s="2">
        <v>3975</v>
      </c>
      <c r="HI14" s="2"/>
      <c r="HJ14" s="2">
        <v>4208</v>
      </c>
      <c r="HK14" s="2">
        <v>552</v>
      </c>
      <c r="HL14" s="2"/>
      <c r="HM14" s="2"/>
      <c r="HN14" s="2"/>
      <c r="HO14" s="2">
        <v>78497</v>
      </c>
      <c r="HP14" s="2"/>
      <c r="HQ14" s="2"/>
      <c r="HR14" s="2"/>
      <c r="HS14" s="2">
        <v>3469</v>
      </c>
      <c r="HT14" s="2"/>
      <c r="HU14" s="2"/>
      <c r="HV14" s="2"/>
      <c r="HW14" s="2"/>
      <c r="HX14" s="2">
        <v>14179</v>
      </c>
      <c r="HY14" s="2">
        <v>480</v>
      </c>
      <c r="HZ14" s="2">
        <v>9490</v>
      </c>
      <c r="IA14" s="2"/>
      <c r="IB14" s="2">
        <v>595</v>
      </c>
      <c r="IC14" s="2">
        <v>5476</v>
      </c>
      <c r="ID14" s="2"/>
      <c r="IE14" s="2">
        <v>6377</v>
      </c>
      <c r="IF14" s="2">
        <v>63209</v>
      </c>
      <c r="IG14" s="2"/>
      <c r="IH14" s="2"/>
      <c r="II14" s="2"/>
      <c r="IJ14" s="2"/>
      <c r="IK14" s="2">
        <v>757</v>
      </c>
      <c r="IL14" s="2"/>
      <c r="IM14" s="2"/>
      <c r="IN14" s="2"/>
      <c r="IO14" s="2"/>
      <c r="IP14" s="2"/>
      <c r="IQ14" s="2"/>
      <c r="IR14" s="2">
        <v>1546</v>
      </c>
      <c r="IS14" s="2"/>
      <c r="IT14" s="2">
        <v>86</v>
      </c>
      <c r="IU14" s="2">
        <v>473.2</v>
      </c>
      <c r="IV14" s="2"/>
      <c r="IW14" s="2"/>
      <c r="IX14" s="2"/>
      <c r="IY14" s="2"/>
      <c r="IZ14" s="2"/>
      <c r="JA14" s="2"/>
      <c r="JB14" s="2"/>
      <c r="JC14" s="2"/>
      <c r="JD14" s="2">
        <v>47260</v>
      </c>
      <c r="JE14" s="2"/>
      <c r="JF14" s="2">
        <v>3695</v>
      </c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>
        <v>2547155</v>
      </c>
      <c r="KK14" s="2">
        <v>3099</v>
      </c>
      <c r="KL14" s="2">
        <v>6764</v>
      </c>
      <c r="KM14" s="2"/>
      <c r="KN14" s="2"/>
      <c r="KO14" s="2">
        <v>13926</v>
      </c>
      <c r="KP14" s="2">
        <v>4871</v>
      </c>
      <c r="KQ14" s="2">
        <v>37973</v>
      </c>
      <c r="KR14" s="2"/>
      <c r="KS14" s="2"/>
      <c r="KT14" s="2">
        <v>4922</v>
      </c>
      <c r="KU14" s="2">
        <v>5767</v>
      </c>
      <c r="KV14" s="2"/>
      <c r="KW14" s="2"/>
      <c r="KX14" s="2"/>
      <c r="KY14" s="2"/>
      <c r="KZ14" s="2"/>
      <c r="LA14" s="2"/>
      <c r="LB14" s="2"/>
      <c r="LC14" s="2">
        <v>58227.25</v>
      </c>
      <c r="LD14" s="2"/>
      <c r="LE14" s="2">
        <v>419</v>
      </c>
      <c r="LF14" s="2">
        <v>2573</v>
      </c>
      <c r="LG14" s="2">
        <v>605</v>
      </c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>
        <v>1536</v>
      </c>
      <c r="LS14" s="2">
        <v>1441661.75</v>
      </c>
      <c r="LT14" s="2">
        <v>7626</v>
      </c>
      <c r="LU14" s="2"/>
      <c r="LV14" s="2"/>
      <c r="LW14" s="2">
        <v>4261</v>
      </c>
      <c r="LX14" s="2"/>
      <c r="LY14" s="2">
        <v>49266</v>
      </c>
      <c r="LZ14" s="2">
        <v>3695</v>
      </c>
      <c r="MA14" s="2">
        <v>3042</v>
      </c>
      <c r="MB14" s="2">
        <v>4122</v>
      </c>
      <c r="MC14" s="2">
        <v>30410</v>
      </c>
      <c r="MD14" s="2">
        <v>14436</v>
      </c>
      <c r="ME14" s="2">
        <v>2451</v>
      </c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>
        <v>91639</v>
      </c>
      <c r="MW14" s="2">
        <v>20335</v>
      </c>
      <c r="MX14" s="2"/>
      <c r="MY14" s="2">
        <v>3101</v>
      </c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>
        <v>2420</v>
      </c>
      <c r="NL14" s="2"/>
      <c r="NM14" s="2">
        <v>503</v>
      </c>
      <c r="NN14" s="2"/>
      <c r="NO14" s="2">
        <v>5622</v>
      </c>
      <c r="NP14" s="2"/>
      <c r="NQ14" s="2"/>
      <c r="NR14" s="2">
        <v>867384.2</v>
      </c>
      <c r="NS14" s="2"/>
      <c r="NT14" s="2"/>
      <c r="NU14" s="2"/>
      <c r="NV14" s="2"/>
      <c r="NW14" s="2">
        <v>12108</v>
      </c>
      <c r="NX14" s="2"/>
      <c r="NY14" s="2">
        <v>953</v>
      </c>
      <c r="NZ14" s="2"/>
      <c r="OA14" s="2"/>
      <c r="OB14" s="2"/>
      <c r="OC14" s="2"/>
      <c r="OD14" s="2"/>
      <c r="OE14" s="2">
        <v>6934</v>
      </c>
      <c r="OF14" s="2">
        <v>7013</v>
      </c>
      <c r="OG14" s="2">
        <v>10167</v>
      </c>
      <c r="OH14" s="2"/>
      <c r="OI14" s="2">
        <v>21296</v>
      </c>
      <c r="OJ14" s="2">
        <v>2125</v>
      </c>
      <c r="OK14" s="2">
        <v>9827</v>
      </c>
      <c r="OL14" s="2">
        <v>14928</v>
      </c>
      <c r="OM14" s="2">
        <v>32899</v>
      </c>
      <c r="ON14" s="2">
        <v>5847</v>
      </c>
      <c r="OO14" s="2">
        <v>3189</v>
      </c>
      <c r="OP14" s="2">
        <v>16247</v>
      </c>
      <c r="OQ14" s="2">
        <v>350</v>
      </c>
      <c r="OR14" s="2">
        <v>5901</v>
      </c>
      <c r="OS14" s="2">
        <v>3221</v>
      </c>
      <c r="OT14" s="2">
        <v>5673</v>
      </c>
      <c r="OU14" s="2">
        <v>3572</v>
      </c>
      <c r="OV14" s="2">
        <v>6388</v>
      </c>
      <c r="OW14" s="2">
        <v>36479.800000000003</v>
      </c>
      <c r="OX14" s="2">
        <v>12372</v>
      </c>
      <c r="OY14" s="2">
        <v>5601</v>
      </c>
      <c r="OZ14" s="2"/>
      <c r="PA14" s="2"/>
      <c r="PB14" s="2"/>
      <c r="PC14" s="2">
        <v>8525.74</v>
      </c>
      <c r="PD14" s="2">
        <v>4277.5</v>
      </c>
      <c r="PE14" s="2"/>
      <c r="PF14" s="2">
        <v>1040</v>
      </c>
      <c r="PG14" s="2"/>
      <c r="PH14" s="2">
        <v>5543</v>
      </c>
      <c r="PI14" s="2"/>
      <c r="PJ14" s="2"/>
      <c r="PK14" s="2"/>
      <c r="PL14" s="2">
        <v>884</v>
      </c>
      <c r="PM14" s="2"/>
      <c r="PN14" s="2">
        <v>-12470</v>
      </c>
      <c r="PO14" s="2">
        <v>5932</v>
      </c>
      <c r="PP14" s="2">
        <v>48180</v>
      </c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>
        <v>1144607</v>
      </c>
      <c r="QE14" s="2"/>
      <c r="QF14" s="2">
        <v>3618</v>
      </c>
      <c r="QG14" s="2"/>
      <c r="QH14" s="2">
        <v>732</v>
      </c>
      <c r="QI14" s="2">
        <v>5425</v>
      </c>
      <c r="QJ14" s="2"/>
      <c r="QK14" s="2">
        <v>8548</v>
      </c>
      <c r="QL14" s="2">
        <v>37</v>
      </c>
      <c r="QM14" s="2">
        <v>11266</v>
      </c>
      <c r="QN14" s="2">
        <v>6369</v>
      </c>
      <c r="QO14" s="2"/>
      <c r="QP14" s="2">
        <v>9629</v>
      </c>
      <c r="QQ14" s="2"/>
      <c r="QR14" s="2">
        <v>1943</v>
      </c>
      <c r="QS14" s="2">
        <v>885</v>
      </c>
      <c r="QT14" s="2"/>
      <c r="QU14" s="2">
        <v>5719</v>
      </c>
      <c r="QV14" s="2">
        <v>650366</v>
      </c>
      <c r="QW14" s="2">
        <v>209754</v>
      </c>
      <c r="QX14" s="2"/>
      <c r="QY14" s="2"/>
      <c r="QZ14" s="2">
        <v>15357.5</v>
      </c>
      <c r="RA14" s="2"/>
      <c r="RB14" s="2"/>
      <c r="RC14" s="2">
        <v>558497</v>
      </c>
      <c r="RD14" s="2">
        <v>18204</v>
      </c>
      <c r="RE14" s="2">
        <v>64712</v>
      </c>
      <c r="RF14" s="2"/>
      <c r="RG14" s="2">
        <v>641</v>
      </c>
      <c r="RH14" s="2">
        <v>8376.2000000000007</v>
      </c>
      <c r="RI14" s="2"/>
      <c r="RJ14" s="2"/>
      <c r="RK14" s="2">
        <v>6842601</v>
      </c>
      <c r="RL14" s="2">
        <v>261</v>
      </c>
      <c r="RM14" s="2"/>
      <c r="RN14" s="2">
        <v>2789</v>
      </c>
      <c r="RO14" s="2"/>
      <c r="RP14" s="2"/>
      <c r="RQ14" s="2">
        <v>3569</v>
      </c>
      <c r="RR14" s="2"/>
      <c r="RS14" s="2"/>
      <c r="RT14" s="2">
        <v>430</v>
      </c>
      <c r="RU14" s="2"/>
      <c r="RV14" s="2">
        <v>5052</v>
      </c>
      <c r="RW14" s="2"/>
      <c r="RX14" s="2">
        <v>90</v>
      </c>
      <c r="RY14" s="2"/>
      <c r="RZ14" s="2"/>
      <c r="SA14" s="2"/>
      <c r="SB14" s="2"/>
      <c r="SC14" s="2">
        <v>5787</v>
      </c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>
        <v>54283.22</v>
      </c>
      <c r="SQ14" s="2"/>
      <c r="SR14" s="2"/>
      <c r="SS14" s="2"/>
      <c r="ST14" s="2"/>
      <c r="SU14" s="2"/>
      <c r="SV14" s="2">
        <v>4953607.4000000004</v>
      </c>
      <c r="SW14" s="2"/>
      <c r="SX14" s="2"/>
      <c r="SY14" s="2"/>
      <c r="SZ14" s="2">
        <v>2487</v>
      </c>
      <c r="TA14" s="2">
        <v>800</v>
      </c>
      <c r="TB14" s="2"/>
      <c r="TC14" s="2">
        <v>70645</v>
      </c>
      <c r="TD14" s="2"/>
      <c r="TE14" s="2"/>
      <c r="TF14" s="2"/>
      <c r="TG14" s="2"/>
      <c r="TH14" s="2"/>
      <c r="TI14" s="2"/>
      <c r="TJ14" s="2">
        <v>18781</v>
      </c>
      <c r="TK14" s="2"/>
      <c r="TL14" s="2">
        <v>35971</v>
      </c>
      <c r="TM14" s="2"/>
      <c r="TN14" s="2">
        <v>2800</v>
      </c>
      <c r="TO14" s="2">
        <v>17880.099999999999</v>
      </c>
      <c r="TP14" s="2"/>
      <c r="TQ14" s="2"/>
      <c r="TR14" s="2"/>
      <c r="TS14" s="2"/>
      <c r="TT14" s="2"/>
      <c r="TU14" s="2"/>
      <c r="TV14" s="2"/>
      <c r="TW14" s="2"/>
      <c r="TX14" s="2"/>
      <c r="TY14" s="2">
        <v>855</v>
      </c>
      <c r="TZ14" s="2"/>
      <c r="UA14" s="2"/>
      <c r="UB14" s="2"/>
      <c r="UC14" s="2">
        <v>121669</v>
      </c>
      <c r="UD14" s="2"/>
      <c r="UE14" s="2">
        <v>2564</v>
      </c>
      <c r="UF14" s="2">
        <v>19415</v>
      </c>
      <c r="UG14" s="2">
        <v>1491</v>
      </c>
      <c r="UH14" s="2">
        <v>14249</v>
      </c>
      <c r="UI14" s="2">
        <v>17337.32</v>
      </c>
      <c r="UJ14" s="2">
        <v>1448</v>
      </c>
      <c r="UK14" s="2">
        <v>1193</v>
      </c>
      <c r="UL14" s="2">
        <v>380</v>
      </c>
      <c r="UM14" s="2">
        <v>1143</v>
      </c>
      <c r="UN14" s="2">
        <v>1112</v>
      </c>
      <c r="UO14" s="2">
        <v>600</v>
      </c>
      <c r="UP14" s="2">
        <v>9297</v>
      </c>
      <c r="UQ14" s="2">
        <v>1575</v>
      </c>
      <c r="UR14" s="2">
        <v>453</v>
      </c>
      <c r="US14" s="2">
        <v>548</v>
      </c>
      <c r="UT14" s="2">
        <v>1445</v>
      </c>
      <c r="UU14" s="2">
        <v>1697</v>
      </c>
      <c r="UV14" s="2">
        <v>233</v>
      </c>
      <c r="UW14" s="2">
        <v>560</v>
      </c>
      <c r="UX14" s="2">
        <v>2856</v>
      </c>
      <c r="UY14" s="2">
        <v>1449</v>
      </c>
      <c r="UZ14" s="2">
        <v>67804.78</v>
      </c>
      <c r="VA14" s="2">
        <v>270</v>
      </c>
      <c r="VB14" s="2">
        <v>243</v>
      </c>
      <c r="VC14" s="2">
        <v>4871</v>
      </c>
      <c r="VD14" s="2">
        <v>18437</v>
      </c>
      <c r="VE14" s="2"/>
      <c r="VF14" s="2"/>
      <c r="VG14" s="2">
        <v>534</v>
      </c>
      <c r="VH14" s="2">
        <v>2804</v>
      </c>
      <c r="VI14" s="2">
        <v>1475</v>
      </c>
      <c r="VJ14" s="2">
        <v>80</v>
      </c>
      <c r="VK14" s="2">
        <v>11940</v>
      </c>
      <c r="VL14" s="2"/>
      <c r="VM14" s="2">
        <v>36798</v>
      </c>
      <c r="VN14" s="2">
        <v>1650</v>
      </c>
      <c r="VO14" s="2"/>
      <c r="VP14" s="2">
        <v>2005</v>
      </c>
      <c r="VQ14" s="2"/>
      <c r="VR14" s="2"/>
      <c r="VS14" s="2"/>
      <c r="VT14" s="2"/>
      <c r="VU14" s="2"/>
      <c r="VV14" s="2"/>
      <c r="VW14" s="2"/>
      <c r="VX14" s="2">
        <v>24104</v>
      </c>
      <c r="VY14" s="2"/>
      <c r="VZ14" s="2"/>
      <c r="WA14" s="2"/>
      <c r="WB14" s="2"/>
      <c r="WC14" s="2"/>
      <c r="WD14" s="2"/>
      <c r="WE14" s="2"/>
      <c r="WF14" s="2"/>
      <c r="WG14" s="2">
        <v>34374.75</v>
      </c>
      <c r="WH14" s="2"/>
      <c r="WI14" s="2">
        <v>14419.5</v>
      </c>
      <c r="WJ14" s="2"/>
      <c r="WK14" s="2">
        <v>63247</v>
      </c>
      <c r="WL14" s="2"/>
      <c r="WM14" s="2"/>
      <c r="WN14" s="2">
        <v>6870</v>
      </c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>
        <v>5343.25</v>
      </c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>
        <v>578050</v>
      </c>
      <c r="XK14" s="2">
        <v>2400</v>
      </c>
      <c r="XL14" s="2">
        <v>1000</v>
      </c>
      <c r="XM14" s="2">
        <v>6842</v>
      </c>
      <c r="XN14" s="2"/>
      <c r="XO14" s="2">
        <v>3817</v>
      </c>
      <c r="XP14" s="2">
        <v>6200</v>
      </c>
      <c r="XQ14" s="2">
        <v>1530</v>
      </c>
      <c r="XR14" s="2">
        <v>8190</v>
      </c>
      <c r="XS14" s="2">
        <v>3300</v>
      </c>
      <c r="XT14" s="2">
        <v>6360</v>
      </c>
      <c r="XU14" s="2">
        <v>472416</v>
      </c>
      <c r="XV14" s="2">
        <v>23200</v>
      </c>
      <c r="XW14" s="2">
        <v>3975</v>
      </c>
      <c r="XX14" s="2">
        <v>8719</v>
      </c>
      <c r="XY14" s="2">
        <v>2000</v>
      </c>
      <c r="XZ14" s="2">
        <v>10265</v>
      </c>
      <c r="YA14" s="2"/>
      <c r="YB14" s="2">
        <v>430</v>
      </c>
      <c r="YC14" s="2">
        <v>65525</v>
      </c>
      <c r="YD14" s="2">
        <v>60416</v>
      </c>
      <c r="YE14" s="2">
        <v>200</v>
      </c>
      <c r="YF14" s="2"/>
      <c r="YG14" s="2"/>
      <c r="YH14" s="2">
        <v>1230</v>
      </c>
      <c r="YI14" s="2">
        <v>3450</v>
      </c>
      <c r="YJ14" s="2"/>
      <c r="YK14" s="2"/>
      <c r="YL14" s="2"/>
      <c r="YM14" s="2"/>
      <c r="YN14" s="2"/>
      <c r="YO14" s="2"/>
      <c r="YP14" s="2"/>
      <c r="YQ14" s="2"/>
      <c r="YR14" s="2">
        <v>211541.25</v>
      </c>
      <c r="YS14" s="2">
        <v>0</v>
      </c>
      <c r="YT14" s="2"/>
      <c r="YU14" s="2">
        <v>2033</v>
      </c>
      <c r="YV14" s="2"/>
      <c r="YW14" s="2">
        <v>15340</v>
      </c>
      <c r="YX14" s="2"/>
      <c r="YY14" s="2">
        <v>3675</v>
      </c>
      <c r="YZ14" s="2"/>
      <c r="ZA14" s="2"/>
      <c r="ZB14" s="2"/>
      <c r="ZC14" s="2">
        <v>17764841</v>
      </c>
      <c r="ZD14" s="2">
        <v>11202</v>
      </c>
      <c r="ZE14" s="2">
        <v>200</v>
      </c>
      <c r="ZF14" s="2">
        <v>5393</v>
      </c>
      <c r="ZG14" s="2"/>
      <c r="ZH14" s="2"/>
      <c r="ZI14" s="2">
        <v>11640</v>
      </c>
      <c r="ZJ14" s="2">
        <v>158959</v>
      </c>
      <c r="ZK14" s="2">
        <v>3812995</v>
      </c>
      <c r="ZL14" s="2"/>
      <c r="ZM14" s="2">
        <v>15043</v>
      </c>
      <c r="ZN14" s="2">
        <v>20559</v>
      </c>
      <c r="ZO14" s="2"/>
      <c r="ZP14" s="2">
        <v>34440</v>
      </c>
      <c r="ZQ14" s="2">
        <v>8407</v>
      </c>
      <c r="ZR14" s="2">
        <v>3670</v>
      </c>
      <c r="ZS14" s="2">
        <v>9478</v>
      </c>
      <c r="ZT14" s="2"/>
      <c r="ZU14" s="2">
        <v>8364</v>
      </c>
      <c r="ZV14" s="2"/>
      <c r="ZW14" s="2"/>
      <c r="ZX14" s="2"/>
      <c r="ZY14" s="2"/>
      <c r="ZZ14" s="2"/>
      <c r="AAA14" s="2"/>
      <c r="AAB14" s="2"/>
      <c r="AAC14" s="2">
        <v>108</v>
      </c>
      <c r="AAD14" s="2"/>
      <c r="AAE14" s="2"/>
      <c r="AAF14" s="2"/>
      <c r="AAG14" s="2">
        <v>3076.5</v>
      </c>
      <c r="AAH14" s="2"/>
      <c r="AAI14" s="2"/>
      <c r="AAJ14" s="2"/>
      <c r="AAK14" s="2"/>
      <c r="AAL14" s="2"/>
      <c r="AAM14" s="2">
        <v>707321</v>
      </c>
      <c r="AAN14" s="2">
        <v>64219.4</v>
      </c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>
        <v>5078</v>
      </c>
      <c r="ABA14" s="2">
        <v>300</v>
      </c>
      <c r="ABB14" s="2">
        <v>4437</v>
      </c>
      <c r="ABC14" s="2"/>
      <c r="ABD14" s="2"/>
      <c r="ABE14" s="2"/>
      <c r="ABF14" s="2"/>
      <c r="ABG14" s="2">
        <v>200</v>
      </c>
      <c r="ABH14" s="2">
        <v>29438</v>
      </c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>
        <v>15516</v>
      </c>
      <c r="ACG14" s="2">
        <v>49375</v>
      </c>
      <c r="ACH14" s="2">
        <v>1263</v>
      </c>
      <c r="ACI14" s="2">
        <v>3592</v>
      </c>
      <c r="ACJ14" s="2">
        <v>3506</v>
      </c>
      <c r="ACK14" s="2"/>
      <c r="ACL14" s="2"/>
      <c r="ACM14" s="2">
        <v>580</v>
      </c>
      <c r="ACN14" s="2"/>
      <c r="ACO14" s="2">
        <v>4296</v>
      </c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>
        <v>1318.25</v>
      </c>
      <c r="ADA14" s="2"/>
      <c r="ADB14" s="2"/>
      <c r="ADC14" s="2"/>
      <c r="ADD14" s="2"/>
      <c r="ADE14" s="2"/>
      <c r="ADF14" s="2"/>
      <c r="ADG14" s="2"/>
      <c r="ADH14" s="2"/>
      <c r="ADI14" s="2"/>
      <c r="ADJ14" s="2">
        <v>1784648.17</v>
      </c>
      <c r="ADK14" s="2">
        <v>699484</v>
      </c>
      <c r="ADL14" s="2">
        <v>20587</v>
      </c>
      <c r="ADM14" s="2"/>
      <c r="ADN14" s="2"/>
      <c r="ADO14" s="2">
        <v>9620</v>
      </c>
      <c r="ADP14" s="2">
        <v>451</v>
      </c>
      <c r="ADQ14" s="2">
        <v>8918</v>
      </c>
      <c r="ADR14" s="2"/>
      <c r="ADS14" s="2"/>
      <c r="ADT14" s="2">
        <v>12826</v>
      </c>
      <c r="ADU14" s="2"/>
      <c r="ADV14" s="2"/>
      <c r="ADW14" s="2">
        <v>5183</v>
      </c>
      <c r="ADX14" s="2">
        <v>7056</v>
      </c>
      <c r="ADY14" s="2"/>
      <c r="ADZ14" s="2"/>
      <c r="AEA14" s="2"/>
      <c r="AEB14" s="2"/>
      <c r="AEC14" s="2"/>
      <c r="AED14" s="2"/>
      <c r="AEE14" s="2"/>
      <c r="AEF14" s="2"/>
      <c r="AEG14" s="2"/>
      <c r="AEH14" s="2">
        <v>64665410.880000003</v>
      </c>
    </row>
    <row r="15" spans="1:814" ht="21">
      <c r="A15" s="11" t="s">
        <v>2382</v>
      </c>
      <c r="B15" s="1" t="s">
        <v>2401</v>
      </c>
      <c r="C15" s="1" t="s">
        <v>2402</v>
      </c>
      <c r="D15" s="2">
        <v>2695649.5</v>
      </c>
      <c r="E15" s="2">
        <v>648099</v>
      </c>
      <c r="F15" s="2"/>
      <c r="G15" s="2">
        <v>147645</v>
      </c>
      <c r="H15" s="2">
        <v>1022581</v>
      </c>
      <c r="I15" s="2"/>
      <c r="J15" s="2"/>
      <c r="K15" s="2">
        <v>604235</v>
      </c>
      <c r="L15" s="2">
        <v>2109038</v>
      </c>
      <c r="M15" s="2">
        <v>689335</v>
      </c>
      <c r="N15" s="2">
        <v>189784</v>
      </c>
      <c r="O15" s="2">
        <v>223325</v>
      </c>
      <c r="P15" s="2"/>
      <c r="Q15" s="2"/>
      <c r="R15" s="2">
        <v>89293</v>
      </c>
      <c r="S15" s="2"/>
      <c r="T15" s="2">
        <v>577528</v>
      </c>
      <c r="U15" s="2"/>
      <c r="V15" s="2"/>
      <c r="W15" s="2">
        <v>2029543</v>
      </c>
      <c r="X15" s="2">
        <v>5984757.2599999998</v>
      </c>
      <c r="Y15" s="2"/>
      <c r="Z15" s="2"/>
      <c r="AA15" s="2">
        <v>1064142.6200000001</v>
      </c>
      <c r="AB15" s="2">
        <v>55437</v>
      </c>
      <c r="AC15" s="2"/>
      <c r="AD15" s="2">
        <v>599804.4</v>
      </c>
      <c r="AE15" s="2"/>
      <c r="AF15" s="2">
        <v>569303</v>
      </c>
      <c r="AG15" s="2">
        <v>370822.2</v>
      </c>
      <c r="AH15" s="2">
        <v>636463</v>
      </c>
      <c r="AI15" s="2">
        <v>925834.73</v>
      </c>
      <c r="AJ15" s="2"/>
      <c r="AK15" s="2">
        <v>231259</v>
      </c>
      <c r="AL15" s="2">
        <v>3778149.99</v>
      </c>
      <c r="AM15" s="2"/>
      <c r="AN15" s="2">
        <v>149550</v>
      </c>
      <c r="AO15" s="2">
        <v>313635.12</v>
      </c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>
        <v>300364</v>
      </c>
      <c r="BJ15" s="2"/>
      <c r="BK15" s="2"/>
      <c r="BL15" s="2"/>
      <c r="BM15" s="2"/>
      <c r="BN15" s="2"/>
      <c r="BO15" s="2"/>
      <c r="BP15" s="2"/>
      <c r="BQ15" s="2">
        <v>486094</v>
      </c>
      <c r="BR15" s="2"/>
      <c r="BS15" s="2"/>
      <c r="BT15" s="2"/>
      <c r="BU15" s="2"/>
      <c r="BV15" s="2"/>
      <c r="BW15" s="2"/>
      <c r="BX15" s="2"/>
      <c r="BY15" s="2"/>
      <c r="BZ15" s="2">
        <v>463484</v>
      </c>
      <c r="CA15" s="2"/>
      <c r="CB15" s="2"/>
      <c r="CC15" s="2">
        <v>835263</v>
      </c>
      <c r="CD15" s="2"/>
      <c r="CE15" s="2"/>
      <c r="CF15" s="2">
        <v>356711</v>
      </c>
      <c r="CG15" s="2"/>
      <c r="CH15" s="2"/>
      <c r="CI15" s="2">
        <v>84482</v>
      </c>
      <c r="CJ15" s="2"/>
      <c r="CK15" s="2">
        <v>557129</v>
      </c>
      <c r="CL15" s="2"/>
      <c r="CM15" s="2"/>
      <c r="CN15" s="2"/>
      <c r="CO15" s="2">
        <v>65807</v>
      </c>
      <c r="CP15" s="2">
        <v>312283.5</v>
      </c>
      <c r="CQ15" s="2"/>
      <c r="CR15" s="2">
        <v>301152</v>
      </c>
      <c r="CS15" s="2"/>
      <c r="CT15" s="2">
        <v>1089911.24</v>
      </c>
      <c r="CU15" s="2">
        <v>214744</v>
      </c>
      <c r="CV15" s="2"/>
      <c r="CW15" s="2"/>
      <c r="CX15" s="2"/>
      <c r="CY15" s="2"/>
      <c r="CZ15" s="2"/>
      <c r="DA15" s="2"/>
      <c r="DB15" s="2">
        <v>226530.2</v>
      </c>
      <c r="DC15" s="2">
        <v>908140</v>
      </c>
      <c r="DD15" s="2"/>
      <c r="DE15" s="2">
        <v>461107</v>
      </c>
      <c r="DF15" s="2">
        <v>73011</v>
      </c>
      <c r="DG15" s="2">
        <v>117366</v>
      </c>
      <c r="DH15" s="2">
        <v>3453695</v>
      </c>
      <c r="DI15" s="2">
        <v>656639</v>
      </c>
      <c r="DJ15" s="2">
        <v>949312</v>
      </c>
      <c r="DK15" s="2">
        <v>662887</v>
      </c>
      <c r="DL15" s="2">
        <v>1576384</v>
      </c>
      <c r="DM15" s="2">
        <v>497882.36</v>
      </c>
      <c r="DN15" s="2">
        <v>1073095</v>
      </c>
      <c r="DO15" s="2"/>
      <c r="DP15" s="2">
        <v>568967</v>
      </c>
      <c r="DQ15" s="2"/>
      <c r="DR15" s="2">
        <v>655591</v>
      </c>
      <c r="DS15" s="2">
        <v>117582</v>
      </c>
      <c r="DT15" s="2">
        <v>839752</v>
      </c>
      <c r="DU15" s="2">
        <v>791012</v>
      </c>
      <c r="DV15" s="2">
        <v>219382</v>
      </c>
      <c r="DW15" s="2">
        <v>1679782.26</v>
      </c>
      <c r="DX15" s="2"/>
      <c r="DY15" s="2">
        <v>335889.19</v>
      </c>
      <c r="DZ15" s="2">
        <v>397788.75</v>
      </c>
      <c r="EA15" s="2">
        <v>1053897</v>
      </c>
      <c r="EB15" s="2">
        <v>948153</v>
      </c>
      <c r="EC15" s="2">
        <v>552139</v>
      </c>
      <c r="ED15" s="2">
        <v>733130</v>
      </c>
      <c r="EE15" s="2">
        <v>461403</v>
      </c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>
        <v>212381.36</v>
      </c>
      <c r="EW15" s="2"/>
      <c r="EX15" s="2">
        <v>1218601</v>
      </c>
      <c r="EY15" s="2"/>
      <c r="EZ15" s="2">
        <v>724388</v>
      </c>
      <c r="FA15" s="2">
        <v>841140</v>
      </c>
      <c r="FB15" s="2">
        <v>397126</v>
      </c>
      <c r="FC15" s="2"/>
      <c r="FD15" s="2"/>
      <c r="FE15" s="2"/>
      <c r="FF15" s="2">
        <v>89100</v>
      </c>
      <c r="FG15" s="2"/>
      <c r="FH15" s="2">
        <v>360934</v>
      </c>
      <c r="FI15" s="2"/>
      <c r="FJ15" s="2">
        <v>170293</v>
      </c>
      <c r="FK15" s="2">
        <v>223010</v>
      </c>
      <c r="FL15" s="2"/>
      <c r="FM15" s="2">
        <v>296156</v>
      </c>
      <c r="FN15" s="2">
        <v>772591.75</v>
      </c>
      <c r="FO15" s="2">
        <v>46786</v>
      </c>
      <c r="FP15" s="2"/>
      <c r="FQ15" s="2">
        <v>1849228.62</v>
      </c>
      <c r="FR15" s="2">
        <v>243436</v>
      </c>
      <c r="FS15" s="2">
        <v>309686</v>
      </c>
      <c r="FT15" s="2">
        <v>1326019</v>
      </c>
      <c r="FU15" s="2"/>
      <c r="FV15" s="2"/>
      <c r="FW15" s="2"/>
      <c r="FX15" s="2">
        <v>301141</v>
      </c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>
        <v>97791</v>
      </c>
      <c r="GP15" s="2">
        <v>600</v>
      </c>
      <c r="GQ15" s="2"/>
      <c r="GR15" s="2"/>
      <c r="GS15" s="2">
        <v>7513</v>
      </c>
      <c r="GT15" s="2">
        <v>98751</v>
      </c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>
        <v>89963</v>
      </c>
      <c r="HK15" s="2"/>
      <c r="HL15" s="2"/>
      <c r="HM15" s="2"/>
      <c r="HN15" s="2"/>
      <c r="HO15" s="2"/>
      <c r="HP15" s="2"/>
      <c r="HQ15" s="2">
        <v>132632</v>
      </c>
      <c r="HR15" s="2"/>
      <c r="HS15" s="2"/>
      <c r="HT15" s="2"/>
      <c r="HU15" s="2"/>
      <c r="HV15" s="2"/>
      <c r="HW15" s="2"/>
      <c r="HX15" s="2"/>
      <c r="HY15" s="2">
        <v>270271</v>
      </c>
      <c r="HZ15" s="2"/>
      <c r="IA15" s="2"/>
      <c r="IB15" s="2"/>
      <c r="IC15" s="2">
        <v>1338099</v>
      </c>
      <c r="ID15" s="2">
        <v>3000</v>
      </c>
      <c r="IE15" s="2"/>
      <c r="IF15" s="2"/>
      <c r="IG15" s="2">
        <v>-134765</v>
      </c>
      <c r="IH15" s="2">
        <v>42730</v>
      </c>
      <c r="II15" s="2"/>
      <c r="IJ15" s="2"/>
      <c r="IK15" s="2"/>
      <c r="IL15" s="2"/>
      <c r="IM15" s="2"/>
      <c r="IN15" s="2"/>
      <c r="IO15" s="2">
        <v>1192563</v>
      </c>
      <c r="IP15" s="2"/>
      <c r="IQ15" s="2">
        <v>1353052</v>
      </c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>
        <v>851164.35</v>
      </c>
      <c r="JD15" s="2">
        <v>645530</v>
      </c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>
        <v>85823</v>
      </c>
      <c r="JS15" s="2"/>
      <c r="JT15" s="2">
        <v>43257</v>
      </c>
      <c r="JU15" s="2"/>
      <c r="JV15" s="2">
        <v>198237</v>
      </c>
      <c r="JW15" s="2"/>
      <c r="JX15" s="2">
        <v>666822.5</v>
      </c>
      <c r="JY15" s="2">
        <v>1511903.62</v>
      </c>
      <c r="JZ15" s="2"/>
      <c r="KA15" s="2"/>
      <c r="KB15" s="2"/>
      <c r="KC15" s="2">
        <v>8827114.0700000003</v>
      </c>
      <c r="KD15" s="2"/>
      <c r="KE15" s="2"/>
      <c r="KF15" s="2"/>
      <c r="KG15" s="2"/>
      <c r="KH15" s="2"/>
      <c r="KI15" s="2"/>
      <c r="KJ15" s="2"/>
      <c r="KK15" s="2"/>
      <c r="KL15" s="2">
        <v>563678</v>
      </c>
      <c r="KM15" s="2"/>
      <c r="KN15" s="2"/>
      <c r="KO15" s="2"/>
      <c r="KP15" s="2"/>
      <c r="KQ15" s="2">
        <v>2477793</v>
      </c>
      <c r="KR15" s="2"/>
      <c r="KS15" s="2">
        <v>2385</v>
      </c>
      <c r="KT15" s="2"/>
      <c r="KU15" s="2"/>
      <c r="KV15" s="2"/>
      <c r="KW15" s="2"/>
      <c r="KX15" s="2"/>
      <c r="KY15" s="2"/>
      <c r="KZ15" s="2">
        <v>526274.6</v>
      </c>
      <c r="LA15" s="2"/>
      <c r="LB15" s="2"/>
      <c r="LC15" s="2"/>
      <c r="LD15" s="2"/>
      <c r="LE15" s="2"/>
      <c r="LF15" s="2">
        <v>49953</v>
      </c>
      <c r="LG15" s="2"/>
      <c r="LH15" s="2">
        <v>643838</v>
      </c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>
        <v>92</v>
      </c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>
        <v>118934</v>
      </c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>
        <v>85674</v>
      </c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>
        <v>10000</v>
      </c>
      <c r="NX15" s="2"/>
      <c r="NY15" s="2"/>
      <c r="NZ15" s="2"/>
      <c r="OA15" s="2"/>
      <c r="OB15" s="2"/>
      <c r="OC15" s="2">
        <v>297993.8</v>
      </c>
      <c r="OD15" s="2"/>
      <c r="OE15" s="2"/>
      <c r="OF15" s="2"/>
      <c r="OG15" s="2"/>
      <c r="OH15" s="2"/>
      <c r="OI15" s="2"/>
      <c r="OJ15" s="2"/>
      <c r="OK15" s="2"/>
      <c r="OL15" s="2">
        <v>1131420.6399999999</v>
      </c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>
        <v>148041</v>
      </c>
      <c r="OZ15" s="2"/>
      <c r="PA15" s="2"/>
      <c r="PB15" s="2"/>
      <c r="PC15" s="2">
        <v>2562763</v>
      </c>
      <c r="PD15" s="2"/>
      <c r="PE15" s="2">
        <v>2600810.87</v>
      </c>
      <c r="PF15" s="2">
        <v>398875.2</v>
      </c>
      <c r="PG15" s="2"/>
      <c r="PH15" s="2">
        <v>1834194.5</v>
      </c>
      <c r="PI15" s="2">
        <v>14149</v>
      </c>
      <c r="PJ15" s="2"/>
      <c r="PK15" s="2"/>
      <c r="PL15" s="2">
        <v>-392487.67</v>
      </c>
      <c r="PM15" s="2">
        <v>609619.16</v>
      </c>
      <c r="PN15" s="2"/>
      <c r="PO15" s="2"/>
      <c r="PP15" s="2">
        <v>23231</v>
      </c>
      <c r="PQ15" s="2">
        <v>99108</v>
      </c>
      <c r="PR15" s="2"/>
      <c r="PS15" s="2">
        <v>43383</v>
      </c>
      <c r="PT15" s="2"/>
      <c r="PU15" s="2"/>
      <c r="PV15" s="2"/>
      <c r="PW15" s="2"/>
      <c r="PX15" s="2"/>
      <c r="PY15" s="2">
        <v>12166</v>
      </c>
      <c r="PZ15" s="2">
        <v>1141539</v>
      </c>
      <c r="QA15" s="2">
        <v>31113</v>
      </c>
      <c r="QB15" s="2"/>
      <c r="QC15" s="2">
        <v>113496</v>
      </c>
      <c r="QD15" s="2"/>
      <c r="QE15" s="2">
        <v>668614</v>
      </c>
      <c r="QF15" s="2">
        <v>169544</v>
      </c>
      <c r="QG15" s="2">
        <v>963138</v>
      </c>
      <c r="QH15" s="2"/>
      <c r="QI15" s="2">
        <v>178544</v>
      </c>
      <c r="QJ15" s="2">
        <v>194817</v>
      </c>
      <c r="QK15" s="2"/>
      <c r="QL15" s="2">
        <v>115791</v>
      </c>
      <c r="QM15" s="2"/>
      <c r="QN15" s="2">
        <v>975203</v>
      </c>
      <c r="QO15" s="2">
        <v>162773</v>
      </c>
      <c r="QP15" s="2"/>
      <c r="QQ15" s="2">
        <v>190752.25</v>
      </c>
      <c r="QR15" s="2"/>
      <c r="QS15" s="2">
        <v>846021</v>
      </c>
      <c r="QT15" s="2">
        <v>101102</v>
      </c>
      <c r="QU15" s="2">
        <v>731722</v>
      </c>
      <c r="QV15" s="2"/>
      <c r="QW15" s="2">
        <v>758768</v>
      </c>
      <c r="QX15" s="2"/>
      <c r="QY15" s="2"/>
      <c r="QZ15" s="2">
        <v>3254840.8</v>
      </c>
      <c r="RA15" s="2"/>
      <c r="RB15" s="2"/>
      <c r="RC15" s="2">
        <v>42955</v>
      </c>
      <c r="RD15" s="2">
        <v>18788</v>
      </c>
      <c r="RE15" s="2">
        <v>130961</v>
      </c>
      <c r="RF15" s="2"/>
      <c r="RG15" s="2"/>
      <c r="RH15" s="2">
        <v>3371406.24</v>
      </c>
      <c r="RI15" s="2"/>
      <c r="RJ15" s="2"/>
      <c r="RK15" s="2">
        <v>1633160</v>
      </c>
      <c r="RL15" s="2">
        <v>452489</v>
      </c>
      <c r="RM15" s="2"/>
      <c r="RN15" s="2">
        <v>121197</v>
      </c>
      <c r="RO15" s="2">
        <v>19119.490000000002</v>
      </c>
      <c r="RP15" s="2">
        <v>413480</v>
      </c>
      <c r="RQ15" s="2">
        <v>227225</v>
      </c>
      <c r="RR15" s="2"/>
      <c r="RS15" s="2">
        <v>257124</v>
      </c>
      <c r="RT15" s="2">
        <v>367313</v>
      </c>
      <c r="RU15" s="2">
        <v>403328</v>
      </c>
      <c r="RV15" s="2">
        <v>1093030</v>
      </c>
      <c r="RW15" s="2">
        <v>537387</v>
      </c>
      <c r="RX15" s="2">
        <v>1644806</v>
      </c>
      <c r="RY15" s="2"/>
      <c r="RZ15" s="2">
        <v>274764</v>
      </c>
      <c r="SA15" s="2">
        <v>365489</v>
      </c>
      <c r="SB15" s="2">
        <v>110763</v>
      </c>
      <c r="SC15" s="2">
        <v>120698</v>
      </c>
      <c r="SD15" s="2"/>
      <c r="SE15" s="2">
        <v>155843</v>
      </c>
      <c r="SF15" s="2"/>
      <c r="SG15" s="2"/>
      <c r="SH15" s="2"/>
      <c r="SI15" s="2"/>
      <c r="SJ15" s="2"/>
      <c r="SK15" s="2"/>
      <c r="SL15" s="2"/>
      <c r="SM15" s="2"/>
      <c r="SN15" s="2">
        <v>84026.5</v>
      </c>
      <c r="SO15" s="2"/>
      <c r="SP15" s="2"/>
      <c r="SQ15" s="2"/>
      <c r="SR15" s="2"/>
      <c r="SS15" s="2"/>
      <c r="ST15" s="2">
        <v>641162</v>
      </c>
      <c r="SU15" s="2"/>
      <c r="SV15" s="2"/>
      <c r="SW15" s="2"/>
      <c r="SX15" s="2"/>
      <c r="SY15" s="2">
        <v>4451377.71</v>
      </c>
      <c r="SZ15" s="2">
        <v>498720</v>
      </c>
      <c r="TA15" s="2"/>
      <c r="TB15" s="2"/>
      <c r="TC15" s="2"/>
      <c r="TD15" s="2">
        <v>3516463</v>
      </c>
      <c r="TE15" s="2"/>
      <c r="TF15" s="2"/>
      <c r="TG15" s="2"/>
      <c r="TH15" s="2"/>
      <c r="TI15" s="2"/>
      <c r="TJ15" s="2"/>
      <c r="TK15" s="2"/>
      <c r="TL15" s="2"/>
      <c r="TM15" s="2"/>
      <c r="TN15" s="2">
        <v>69387</v>
      </c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>
        <v>1535897.75</v>
      </c>
      <c r="UE15" s="2">
        <v>1385288</v>
      </c>
      <c r="UF15" s="2">
        <v>1831619.75</v>
      </c>
      <c r="UG15" s="2">
        <v>1675350</v>
      </c>
      <c r="UH15" s="2">
        <v>1384716</v>
      </c>
      <c r="UI15" s="2">
        <v>1231504.83</v>
      </c>
      <c r="UJ15" s="2">
        <v>419340</v>
      </c>
      <c r="UK15" s="2">
        <v>1233641</v>
      </c>
      <c r="UL15" s="2">
        <v>2401281</v>
      </c>
      <c r="UM15" s="2">
        <v>2248783.7999999998</v>
      </c>
      <c r="UN15" s="2">
        <v>913186</v>
      </c>
      <c r="UO15" s="2">
        <v>99882</v>
      </c>
      <c r="UP15" s="2">
        <v>2129044</v>
      </c>
      <c r="UQ15" s="2">
        <v>1001617</v>
      </c>
      <c r="UR15" s="2">
        <v>340630</v>
      </c>
      <c r="US15" s="2">
        <v>680762</v>
      </c>
      <c r="UT15" s="2">
        <v>524741</v>
      </c>
      <c r="UU15" s="2">
        <v>643143</v>
      </c>
      <c r="UV15" s="2">
        <v>727472</v>
      </c>
      <c r="UW15" s="2">
        <v>469120</v>
      </c>
      <c r="UX15" s="2">
        <v>773006</v>
      </c>
      <c r="UY15" s="2">
        <v>421499</v>
      </c>
      <c r="UZ15" s="2">
        <v>2465942.33</v>
      </c>
      <c r="VA15" s="2">
        <v>806038</v>
      </c>
      <c r="VB15" s="2">
        <v>2411042</v>
      </c>
      <c r="VC15" s="2">
        <v>3071544.64</v>
      </c>
      <c r="VD15" s="2"/>
      <c r="VE15" s="2">
        <v>929776</v>
      </c>
      <c r="VF15" s="2"/>
      <c r="VG15" s="2"/>
      <c r="VH15" s="2">
        <v>3185209</v>
      </c>
      <c r="VI15" s="2"/>
      <c r="VJ15" s="2">
        <v>1913399.73</v>
      </c>
      <c r="VK15" s="2">
        <v>695539</v>
      </c>
      <c r="VL15" s="2">
        <v>1136051.5</v>
      </c>
      <c r="VM15" s="2">
        <v>671838</v>
      </c>
      <c r="VN15" s="2">
        <v>248734</v>
      </c>
      <c r="VO15" s="2"/>
      <c r="VP15" s="2"/>
      <c r="VQ15" s="2"/>
      <c r="VR15" s="2"/>
      <c r="VS15" s="2">
        <v>28186</v>
      </c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>
        <v>4421560.92</v>
      </c>
      <c r="WO15" s="2"/>
      <c r="WP15" s="2"/>
      <c r="WQ15" s="2"/>
      <c r="WR15" s="2">
        <v>10000</v>
      </c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>
        <v>5418916.4699999997</v>
      </c>
      <c r="XD15" s="2"/>
      <c r="XE15" s="2"/>
      <c r="XF15" s="2"/>
      <c r="XG15" s="2"/>
      <c r="XH15" s="2"/>
      <c r="XI15" s="2"/>
      <c r="XJ15" s="2"/>
      <c r="XK15" s="2">
        <v>2079607.71</v>
      </c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>
        <v>139437.28</v>
      </c>
      <c r="YH15" s="2"/>
      <c r="YI15" s="2"/>
      <c r="YJ15" s="2"/>
      <c r="YK15" s="2"/>
      <c r="YL15" s="2"/>
      <c r="YM15" s="2"/>
      <c r="YN15" s="2"/>
      <c r="YO15" s="2"/>
      <c r="YP15" s="2">
        <v>704025</v>
      </c>
      <c r="YQ15" s="2"/>
      <c r="YR15" s="2"/>
      <c r="YS15" s="2"/>
      <c r="YT15" s="2"/>
      <c r="YU15" s="2">
        <v>221577</v>
      </c>
      <c r="YV15" s="2"/>
      <c r="YW15" s="2">
        <v>3306370</v>
      </c>
      <c r="YX15" s="2"/>
      <c r="YY15" s="2">
        <v>631865</v>
      </c>
      <c r="YZ15" s="2"/>
      <c r="ZA15" s="2"/>
      <c r="ZB15" s="2"/>
      <c r="ZC15" s="2"/>
      <c r="ZD15" s="2"/>
      <c r="ZE15" s="2">
        <v>175915.5</v>
      </c>
      <c r="ZF15" s="2"/>
      <c r="ZG15" s="2"/>
      <c r="ZH15" s="2"/>
      <c r="ZI15" s="2"/>
      <c r="ZJ15" s="2"/>
      <c r="ZK15" s="2"/>
      <c r="ZL15" s="2"/>
      <c r="ZM15" s="2"/>
      <c r="ZN15" s="2"/>
      <c r="ZO15" s="2">
        <v>1801921.55</v>
      </c>
      <c r="ZP15" s="2"/>
      <c r="ZQ15" s="2">
        <v>578224</v>
      </c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>
        <v>847164</v>
      </c>
      <c r="AAH15" s="2"/>
      <c r="AAI15" s="2"/>
      <c r="AAJ15" s="2"/>
      <c r="AAK15" s="2"/>
      <c r="AAL15" s="2"/>
      <c r="AAM15" s="2"/>
      <c r="AAN15" s="2"/>
      <c r="AAO15" s="2"/>
      <c r="AAP15" s="2">
        <v>66102</v>
      </c>
      <c r="AAQ15" s="2"/>
      <c r="AAR15" s="2"/>
      <c r="AAS15" s="2"/>
      <c r="AAT15" s="2">
        <v>275484</v>
      </c>
      <c r="AAU15" s="2">
        <v>94009.09</v>
      </c>
      <c r="AAV15" s="2"/>
      <c r="AAW15" s="2"/>
      <c r="AAX15" s="2"/>
      <c r="AAY15" s="2">
        <v>8852</v>
      </c>
      <c r="AAZ15" s="2"/>
      <c r="ABA15" s="2">
        <v>496063</v>
      </c>
      <c r="ABB15" s="2"/>
      <c r="ABC15" s="2"/>
      <c r="ABD15" s="2"/>
      <c r="ABE15" s="2">
        <v>66230</v>
      </c>
      <c r="ABF15" s="2"/>
      <c r="ABG15" s="2"/>
      <c r="ABH15" s="2"/>
      <c r="ABI15" s="2"/>
      <c r="ABJ15" s="2"/>
      <c r="ABK15" s="2"/>
      <c r="ABL15" s="2">
        <v>554122</v>
      </c>
      <c r="ABM15" s="2"/>
      <c r="ABN15" s="2"/>
      <c r="ABO15" s="2"/>
      <c r="ABP15" s="2"/>
      <c r="ABQ15" s="2"/>
      <c r="ABR15" s="2">
        <v>579087.35999999999</v>
      </c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>
        <v>900262.51</v>
      </c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>
        <v>74060</v>
      </c>
      <c r="ACU15" s="2">
        <v>666749.75</v>
      </c>
      <c r="ACV15" s="2"/>
      <c r="ACW15" s="2"/>
      <c r="ACX15" s="2"/>
      <c r="ACY15" s="2">
        <v>79959.399999999994</v>
      </c>
      <c r="ACZ15" s="2">
        <v>649081.35</v>
      </c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>
        <v>165126</v>
      </c>
      <c r="ADS15" s="2">
        <v>5800</v>
      </c>
      <c r="ADT15" s="2"/>
      <c r="ADU15" s="2"/>
      <c r="ADV15" s="2"/>
      <c r="ADW15" s="2"/>
      <c r="ADX15" s="2"/>
      <c r="ADY15" s="2"/>
      <c r="ADZ15" s="2"/>
      <c r="AEA15" s="2">
        <v>603112</v>
      </c>
      <c r="AEB15" s="2"/>
      <c r="AEC15" s="2"/>
      <c r="AED15" s="2"/>
      <c r="AEE15" s="2"/>
      <c r="AEF15" s="2"/>
      <c r="AEG15" s="2">
        <v>46071.94</v>
      </c>
      <c r="AEH15" s="2">
        <v>220637172.88000003</v>
      </c>
    </row>
    <row r="16" spans="1:814" ht="21">
      <c r="A16" s="11" t="s">
        <v>2382</v>
      </c>
      <c r="B16" s="1" t="s">
        <v>2403</v>
      </c>
      <c r="C16" s="1" t="s">
        <v>2404</v>
      </c>
      <c r="D16" s="2">
        <v>340207.45</v>
      </c>
      <c r="E16" s="2">
        <v>168984.95</v>
      </c>
      <c r="F16" s="2">
        <v>1236845.49</v>
      </c>
      <c r="G16" s="2">
        <v>117163.46</v>
      </c>
      <c r="H16" s="2">
        <v>134516.20000000001</v>
      </c>
      <c r="I16" s="2">
        <v>22180</v>
      </c>
      <c r="J16" s="2">
        <v>505776</v>
      </c>
      <c r="K16" s="2">
        <v>688354.36</v>
      </c>
      <c r="L16" s="2">
        <v>172529.5</v>
      </c>
      <c r="M16" s="2">
        <v>34619.25</v>
      </c>
      <c r="N16" s="2">
        <v>292743.38</v>
      </c>
      <c r="O16" s="2">
        <v>270323.09999999998</v>
      </c>
      <c r="P16" s="2">
        <v>11758</v>
      </c>
      <c r="Q16" s="2">
        <v>172135</v>
      </c>
      <c r="R16" s="2">
        <v>539823</v>
      </c>
      <c r="S16" s="2">
        <v>22320</v>
      </c>
      <c r="T16" s="2">
        <v>230054</v>
      </c>
      <c r="U16" s="2"/>
      <c r="V16" s="2">
        <v>4132391</v>
      </c>
      <c r="W16" s="2">
        <v>917943.2</v>
      </c>
      <c r="X16" s="2">
        <v>9987</v>
      </c>
      <c r="Y16" s="2">
        <v>35883.599999999999</v>
      </c>
      <c r="Z16" s="2">
        <v>111112.45</v>
      </c>
      <c r="AA16" s="2">
        <v>373537</v>
      </c>
      <c r="AB16" s="2">
        <v>67773.78</v>
      </c>
      <c r="AC16" s="2">
        <v>59726.78</v>
      </c>
      <c r="AD16" s="2">
        <v>181463.85</v>
      </c>
      <c r="AE16" s="2">
        <v>181508.89</v>
      </c>
      <c r="AF16" s="2">
        <v>240120.18</v>
      </c>
      <c r="AG16" s="2">
        <v>113847</v>
      </c>
      <c r="AH16" s="2">
        <v>723300</v>
      </c>
      <c r="AI16" s="2">
        <v>278141.7</v>
      </c>
      <c r="AJ16" s="2">
        <v>231759</v>
      </c>
      <c r="AK16" s="2">
        <v>33355</v>
      </c>
      <c r="AL16" s="2">
        <v>150351.81</v>
      </c>
      <c r="AM16" s="2">
        <v>207196.05</v>
      </c>
      <c r="AN16" s="2">
        <v>37447.839999999997</v>
      </c>
      <c r="AO16" s="2">
        <v>63713.4</v>
      </c>
      <c r="AP16" s="2">
        <v>70730.490000000005</v>
      </c>
      <c r="AQ16" s="2">
        <v>245612.1</v>
      </c>
      <c r="AR16" s="2">
        <v>11341</v>
      </c>
      <c r="AS16" s="2">
        <v>133641.03</v>
      </c>
      <c r="AT16" s="2">
        <v>279952.90000000002</v>
      </c>
      <c r="AU16" s="2">
        <v>26753</v>
      </c>
      <c r="AV16" s="2">
        <v>44320.22</v>
      </c>
      <c r="AW16" s="2">
        <v>51471</v>
      </c>
      <c r="AX16" s="2">
        <v>162447.45000000001</v>
      </c>
      <c r="AY16" s="2">
        <v>286888.33</v>
      </c>
      <c r="AZ16" s="2">
        <v>41426.379999999997</v>
      </c>
      <c r="BA16" s="2">
        <v>34341.71</v>
      </c>
      <c r="BB16" s="2">
        <v>17442.05</v>
      </c>
      <c r="BC16" s="2">
        <v>20239.5</v>
      </c>
      <c r="BD16" s="2">
        <v>185694</v>
      </c>
      <c r="BE16" s="2">
        <v>23951.65</v>
      </c>
      <c r="BF16" s="2">
        <v>635280</v>
      </c>
      <c r="BG16" s="2"/>
      <c r="BH16" s="2">
        <v>130437.8</v>
      </c>
      <c r="BI16" s="2">
        <v>306576.92</v>
      </c>
      <c r="BJ16" s="2">
        <v>285451.77</v>
      </c>
      <c r="BK16" s="2">
        <v>40499.54</v>
      </c>
      <c r="BL16" s="2">
        <v>95678.66</v>
      </c>
      <c r="BM16" s="2">
        <v>205906.58</v>
      </c>
      <c r="BN16" s="2">
        <v>102680.57</v>
      </c>
      <c r="BO16" s="2">
        <v>11226</v>
      </c>
      <c r="BP16" s="2">
        <v>314130</v>
      </c>
      <c r="BQ16" s="2">
        <v>360262.21</v>
      </c>
      <c r="BR16" s="2">
        <v>244647.2</v>
      </c>
      <c r="BS16" s="2">
        <v>194768.09</v>
      </c>
      <c r="BT16" s="2">
        <v>72569.19</v>
      </c>
      <c r="BU16" s="2">
        <v>88868.4</v>
      </c>
      <c r="BV16" s="2">
        <v>197146.07</v>
      </c>
      <c r="BW16" s="2">
        <v>152374.43</v>
      </c>
      <c r="BX16" s="2">
        <v>90934.41</v>
      </c>
      <c r="BY16" s="2">
        <v>105819</v>
      </c>
      <c r="BZ16" s="2">
        <v>280580.26</v>
      </c>
      <c r="CA16" s="2">
        <v>552738</v>
      </c>
      <c r="CB16" s="2">
        <v>59855</v>
      </c>
      <c r="CC16" s="2">
        <v>52088.45</v>
      </c>
      <c r="CD16" s="2">
        <v>74659</v>
      </c>
      <c r="CE16" s="2">
        <v>6988666.1600000001</v>
      </c>
      <c r="CF16" s="2">
        <v>395047</v>
      </c>
      <c r="CG16" s="2">
        <v>121303.63</v>
      </c>
      <c r="CH16" s="2">
        <v>36113.25</v>
      </c>
      <c r="CI16" s="2">
        <v>109216</v>
      </c>
      <c r="CJ16" s="2">
        <v>47391</v>
      </c>
      <c r="CK16" s="2">
        <v>289415</v>
      </c>
      <c r="CL16" s="2">
        <v>29399</v>
      </c>
      <c r="CM16" s="2">
        <v>144739.1</v>
      </c>
      <c r="CN16" s="2">
        <v>84924</v>
      </c>
      <c r="CO16" s="2">
        <v>147324</v>
      </c>
      <c r="CP16" s="2">
        <v>50864.57</v>
      </c>
      <c r="CQ16" s="2">
        <v>771019.77</v>
      </c>
      <c r="CR16" s="2">
        <v>54115.66</v>
      </c>
      <c r="CS16" s="2">
        <v>91207.12</v>
      </c>
      <c r="CT16" s="2">
        <v>541606.32999999996</v>
      </c>
      <c r="CU16" s="2">
        <v>51227.46</v>
      </c>
      <c r="CV16" s="2">
        <v>87394</v>
      </c>
      <c r="CW16" s="2">
        <v>483448.77</v>
      </c>
      <c r="CX16" s="2">
        <v>146785.79999999999</v>
      </c>
      <c r="CY16" s="2">
        <v>429956.1</v>
      </c>
      <c r="CZ16" s="2">
        <v>220166.55</v>
      </c>
      <c r="DA16" s="2">
        <v>52803.23</v>
      </c>
      <c r="DB16" s="2">
        <v>76174.649999999994</v>
      </c>
      <c r="DC16" s="2">
        <v>318737.75</v>
      </c>
      <c r="DD16" s="2">
        <v>247659.55</v>
      </c>
      <c r="DE16" s="2">
        <v>191589.92</v>
      </c>
      <c r="DF16" s="2">
        <v>136888</v>
      </c>
      <c r="DG16" s="2">
        <v>280662</v>
      </c>
      <c r="DH16" s="2">
        <v>843333.77</v>
      </c>
      <c r="DI16" s="2">
        <v>74363</v>
      </c>
      <c r="DJ16" s="2">
        <v>354324.42</v>
      </c>
      <c r="DK16" s="2">
        <v>313338</v>
      </c>
      <c r="DL16" s="2">
        <v>239628.97</v>
      </c>
      <c r="DM16" s="2">
        <v>185049.56</v>
      </c>
      <c r="DN16" s="2">
        <v>111777.04</v>
      </c>
      <c r="DO16" s="2">
        <v>423159.95</v>
      </c>
      <c r="DP16" s="2">
        <v>345476.2</v>
      </c>
      <c r="DQ16" s="2">
        <v>98943.2</v>
      </c>
      <c r="DR16" s="2">
        <v>248673.75</v>
      </c>
      <c r="DS16" s="2">
        <v>378953</v>
      </c>
      <c r="DT16" s="2">
        <v>243188.9</v>
      </c>
      <c r="DU16" s="2">
        <v>360058.95</v>
      </c>
      <c r="DV16" s="2">
        <v>382445.5</v>
      </c>
      <c r="DW16" s="2">
        <v>348213.5</v>
      </c>
      <c r="DX16" s="2">
        <v>79727.98</v>
      </c>
      <c r="DY16" s="2">
        <v>196361.45</v>
      </c>
      <c r="DZ16" s="2">
        <v>296591.93</v>
      </c>
      <c r="EA16" s="2">
        <v>292259.5</v>
      </c>
      <c r="EB16" s="2">
        <v>469970</v>
      </c>
      <c r="EC16" s="2">
        <v>283947.58</v>
      </c>
      <c r="ED16" s="2">
        <v>144088</v>
      </c>
      <c r="EE16" s="2">
        <v>936289</v>
      </c>
      <c r="EF16" s="2">
        <v>112219</v>
      </c>
      <c r="EG16" s="2">
        <v>270542.5</v>
      </c>
      <c r="EH16" s="2">
        <v>123681.95</v>
      </c>
      <c r="EI16" s="2">
        <v>3343344.67</v>
      </c>
      <c r="EJ16" s="2">
        <v>611426.65</v>
      </c>
      <c r="EK16" s="2">
        <v>666421</v>
      </c>
      <c r="EL16" s="2">
        <v>545461</v>
      </c>
      <c r="EM16" s="2">
        <v>647073</v>
      </c>
      <c r="EN16" s="2">
        <v>307201.5</v>
      </c>
      <c r="EO16" s="2">
        <v>34962</v>
      </c>
      <c r="EP16" s="2">
        <v>1743810</v>
      </c>
      <c r="EQ16" s="2">
        <v>599732.55000000005</v>
      </c>
      <c r="ER16" s="2">
        <v>902157.2</v>
      </c>
      <c r="ES16" s="2">
        <v>362216.3</v>
      </c>
      <c r="ET16" s="2">
        <v>201370</v>
      </c>
      <c r="EU16" s="2">
        <v>220512</v>
      </c>
      <c r="EV16" s="2">
        <v>297073.2</v>
      </c>
      <c r="EW16" s="2">
        <v>287116</v>
      </c>
      <c r="EX16" s="2">
        <v>1234425</v>
      </c>
      <c r="EY16" s="2">
        <v>849591.5</v>
      </c>
      <c r="EZ16" s="2">
        <v>457806</v>
      </c>
      <c r="FA16" s="2">
        <v>377413.55</v>
      </c>
      <c r="FB16" s="2">
        <v>182883</v>
      </c>
      <c r="FC16" s="2">
        <v>97102</v>
      </c>
      <c r="FD16" s="2">
        <v>411363.42</v>
      </c>
      <c r="FE16" s="2">
        <v>211715.51</v>
      </c>
      <c r="FF16" s="2">
        <v>160890.4</v>
      </c>
      <c r="FG16" s="2">
        <v>350545.53</v>
      </c>
      <c r="FH16" s="2">
        <v>128132.91</v>
      </c>
      <c r="FI16" s="2">
        <v>285665.53000000003</v>
      </c>
      <c r="FJ16" s="2">
        <v>569462.29</v>
      </c>
      <c r="FK16" s="2">
        <v>153866.5</v>
      </c>
      <c r="FL16" s="2">
        <v>75085.95</v>
      </c>
      <c r="FM16" s="2">
        <v>7695</v>
      </c>
      <c r="FN16" s="2">
        <v>73454.91</v>
      </c>
      <c r="FO16" s="2">
        <v>200988</v>
      </c>
      <c r="FP16" s="2">
        <v>738188.3</v>
      </c>
      <c r="FQ16" s="2">
        <v>436264.06</v>
      </c>
      <c r="FR16" s="2">
        <v>667568.9</v>
      </c>
      <c r="FS16" s="2">
        <v>169375.46</v>
      </c>
      <c r="FT16" s="2">
        <v>330033.27</v>
      </c>
      <c r="FU16" s="2">
        <v>236578</v>
      </c>
      <c r="FV16" s="2">
        <v>492538.85</v>
      </c>
      <c r="FW16" s="2">
        <v>121491</v>
      </c>
      <c r="FX16" s="2">
        <v>93674.35</v>
      </c>
      <c r="FY16" s="2">
        <v>110900.9</v>
      </c>
      <c r="FZ16" s="2">
        <v>511861.75</v>
      </c>
      <c r="GA16" s="2">
        <v>3466476</v>
      </c>
      <c r="GB16" s="2">
        <v>789274.8</v>
      </c>
      <c r="GC16" s="2">
        <v>358387.78</v>
      </c>
      <c r="GD16" s="2">
        <v>77805</v>
      </c>
      <c r="GE16" s="2">
        <v>155147.79999999999</v>
      </c>
      <c r="GF16" s="2">
        <v>164704.44</v>
      </c>
      <c r="GG16" s="2">
        <v>103701.32</v>
      </c>
      <c r="GH16" s="2">
        <v>145345.24</v>
      </c>
      <c r="GI16" s="2">
        <v>49590.7</v>
      </c>
      <c r="GJ16" s="2">
        <v>260533.27</v>
      </c>
      <c r="GK16" s="2">
        <v>775951</v>
      </c>
      <c r="GL16" s="2">
        <v>352409.7</v>
      </c>
      <c r="GM16" s="2">
        <v>500396.32</v>
      </c>
      <c r="GN16" s="2">
        <v>237485.71</v>
      </c>
      <c r="GO16" s="2">
        <v>218128</v>
      </c>
      <c r="GP16" s="2">
        <v>3261</v>
      </c>
      <c r="GQ16" s="2">
        <v>175285</v>
      </c>
      <c r="GR16" s="2">
        <v>88187.5</v>
      </c>
      <c r="GS16" s="2">
        <v>750390</v>
      </c>
      <c r="GT16" s="2">
        <v>224852</v>
      </c>
      <c r="GU16" s="2">
        <v>544070.05000000005</v>
      </c>
      <c r="GV16" s="2">
        <v>154586.10999999999</v>
      </c>
      <c r="GW16" s="2">
        <v>129483</v>
      </c>
      <c r="GX16" s="2">
        <v>663087.31000000006</v>
      </c>
      <c r="GY16" s="2">
        <v>67725</v>
      </c>
      <c r="GZ16" s="2">
        <v>725140.5</v>
      </c>
      <c r="HA16" s="2">
        <v>121130.4</v>
      </c>
      <c r="HB16" s="2">
        <v>690991.03</v>
      </c>
      <c r="HC16" s="2">
        <v>85697.45</v>
      </c>
      <c r="HD16" s="2">
        <v>221262.5</v>
      </c>
      <c r="HE16" s="2">
        <v>60463.75</v>
      </c>
      <c r="HF16" s="2">
        <v>321201.90000000002</v>
      </c>
      <c r="HG16" s="2">
        <v>152715.79999999999</v>
      </c>
      <c r="HH16" s="2">
        <v>219577.05</v>
      </c>
      <c r="HI16" s="2">
        <v>164901</v>
      </c>
      <c r="HJ16" s="2">
        <v>126295.56</v>
      </c>
      <c r="HK16" s="2">
        <v>120654.77</v>
      </c>
      <c r="HL16" s="2">
        <v>200695.55</v>
      </c>
      <c r="HM16" s="2">
        <v>11101</v>
      </c>
      <c r="HN16" s="2">
        <v>127851</v>
      </c>
      <c r="HO16" s="2">
        <v>731656.8</v>
      </c>
      <c r="HP16" s="2">
        <v>344954</v>
      </c>
      <c r="HQ16" s="2">
        <v>417962.15</v>
      </c>
      <c r="HR16" s="2"/>
      <c r="HS16" s="2">
        <v>310715</v>
      </c>
      <c r="HT16" s="2">
        <v>216287</v>
      </c>
      <c r="HU16" s="2">
        <v>77220</v>
      </c>
      <c r="HV16" s="2">
        <v>559019.5</v>
      </c>
      <c r="HW16" s="2">
        <v>53094.92</v>
      </c>
      <c r="HX16" s="2">
        <v>139362.5</v>
      </c>
      <c r="HY16" s="2">
        <v>116445</v>
      </c>
      <c r="HZ16" s="2">
        <v>582172</v>
      </c>
      <c r="IA16" s="2">
        <v>197920.25</v>
      </c>
      <c r="IB16" s="2">
        <v>104853.25</v>
      </c>
      <c r="IC16" s="2">
        <v>240075.6</v>
      </c>
      <c r="ID16" s="2">
        <v>1413827.51</v>
      </c>
      <c r="IE16" s="2">
        <v>408697.69</v>
      </c>
      <c r="IF16" s="2">
        <v>461467.9</v>
      </c>
      <c r="IG16" s="2">
        <v>127247</v>
      </c>
      <c r="IH16" s="2">
        <v>44516</v>
      </c>
      <c r="II16" s="2">
        <v>869388.13</v>
      </c>
      <c r="IJ16" s="2">
        <v>224017.54</v>
      </c>
      <c r="IK16" s="2">
        <v>127622.1</v>
      </c>
      <c r="IL16" s="2">
        <v>60295.4</v>
      </c>
      <c r="IM16" s="2">
        <v>240930.6</v>
      </c>
      <c r="IN16" s="2">
        <v>3131089.8</v>
      </c>
      <c r="IO16" s="2">
        <v>192842</v>
      </c>
      <c r="IP16" s="2">
        <v>120489.8</v>
      </c>
      <c r="IQ16" s="2">
        <v>454216.3</v>
      </c>
      <c r="IR16" s="2">
        <v>299673.7</v>
      </c>
      <c r="IS16" s="2">
        <v>324497.25</v>
      </c>
      <c r="IT16" s="2"/>
      <c r="IU16" s="2">
        <v>235306.61</v>
      </c>
      <c r="IV16" s="2">
        <v>105467</v>
      </c>
      <c r="IW16" s="2">
        <v>193408</v>
      </c>
      <c r="IX16" s="2">
        <v>166877.54999999999</v>
      </c>
      <c r="IY16" s="2">
        <v>431043.94</v>
      </c>
      <c r="IZ16" s="2">
        <v>324100.43</v>
      </c>
      <c r="JA16" s="2">
        <v>68318</v>
      </c>
      <c r="JB16" s="2">
        <v>490575</v>
      </c>
      <c r="JC16" s="2">
        <v>476722.25</v>
      </c>
      <c r="JD16" s="2">
        <v>900423</v>
      </c>
      <c r="JE16" s="2">
        <v>243550.3</v>
      </c>
      <c r="JF16" s="2">
        <v>286646.5</v>
      </c>
      <c r="JG16" s="2">
        <v>300855</v>
      </c>
      <c r="JH16" s="2">
        <v>1590388.5</v>
      </c>
      <c r="JI16" s="2">
        <v>333687.5</v>
      </c>
      <c r="JJ16" s="2">
        <v>231619.49</v>
      </c>
      <c r="JK16" s="2">
        <v>162192.1</v>
      </c>
      <c r="JL16" s="2">
        <v>2083149.75</v>
      </c>
      <c r="JM16" s="2">
        <v>60000.6</v>
      </c>
      <c r="JN16" s="2">
        <v>1144158.33</v>
      </c>
      <c r="JO16" s="2">
        <v>109063</v>
      </c>
      <c r="JP16" s="2">
        <v>50754.5</v>
      </c>
      <c r="JQ16" s="2">
        <v>65895</v>
      </c>
      <c r="JR16" s="2">
        <v>55367</v>
      </c>
      <c r="JS16" s="2">
        <v>314524</v>
      </c>
      <c r="JT16" s="2">
        <v>755028.72</v>
      </c>
      <c r="JU16" s="2">
        <v>33107.199999999997</v>
      </c>
      <c r="JV16" s="2">
        <v>316579.40000000002</v>
      </c>
      <c r="JW16" s="2">
        <v>157938</v>
      </c>
      <c r="JX16" s="2">
        <v>346915</v>
      </c>
      <c r="JY16" s="2">
        <v>196952.08</v>
      </c>
      <c r="JZ16" s="2">
        <v>310626.90000000002</v>
      </c>
      <c r="KA16" s="2">
        <v>165949</v>
      </c>
      <c r="KB16" s="2">
        <v>40075</v>
      </c>
      <c r="KC16" s="2">
        <v>430920</v>
      </c>
      <c r="KD16" s="2">
        <v>343217.15</v>
      </c>
      <c r="KE16" s="2">
        <v>4978</v>
      </c>
      <c r="KF16" s="2">
        <v>282595</v>
      </c>
      <c r="KG16" s="2">
        <v>244974.75</v>
      </c>
      <c r="KH16" s="2">
        <v>56461.8</v>
      </c>
      <c r="KI16" s="2">
        <v>73</v>
      </c>
      <c r="KJ16" s="2">
        <v>3969339.96</v>
      </c>
      <c r="KK16" s="2">
        <v>405388</v>
      </c>
      <c r="KL16" s="2">
        <v>115012.4</v>
      </c>
      <c r="KM16" s="2">
        <v>2576816.25</v>
      </c>
      <c r="KN16" s="2">
        <v>604574.44999999995</v>
      </c>
      <c r="KO16" s="2">
        <v>1618229</v>
      </c>
      <c r="KP16" s="2">
        <v>717819.1</v>
      </c>
      <c r="KQ16" s="2">
        <v>1001959.78</v>
      </c>
      <c r="KR16" s="2"/>
      <c r="KS16" s="2">
        <v>857925.96</v>
      </c>
      <c r="KT16" s="2">
        <v>214201</v>
      </c>
      <c r="KU16" s="2">
        <v>112683.93</v>
      </c>
      <c r="KV16" s="2">
        <v>182502.86</v>
      </c>
      <c r="KW16" s="2">
        <v>391498.3</v>
      </c>
      <c r="KX16" s="2">
        <v>168196.69</v>
      </c>
      <c r="KY16" s="2">
        <v>171269.63</v>
      </c>
      <c r="KZ16" s="2">
        <v>220602.27</v>
      </c>
      <c r="LA16" s="2"/>
      <c r="LB16" s="2">
        <v>191689</v>
      </c>
      <c r="LC16" s="2">
        <v>1103617.45</v>
      </c>
      <c r="LD16" s="2">
        <v>744000.77</v>
      </c>
      <c r="LE16" s="2">
        <v>263638</v>
      </c>
      <c r="LF16" s="2">
        <v>205591</v>
      </c>
      <c r="LG16" s="2">
        <v>159799</v>
      </c>
      <c r="LH16" s="2">
        <v>168344</v>
      </c>
      <c r="LI16" s="2">
        <v>92541</v>
      </c>
      <c r="LJ16" s="2">
        <v>3281410.65</v>
      </c>
      <c r="LK16" s="2">
        <v>720784</v>
      </c>
      <c r="LL16" s="2">
        <v>383115.5</v>
      </c>
      <c r="LM16" s="2">
        <v>242508.29</v>
      </c>
      <c r="LN16" s="2">
        <v>170600.8</v>
      </c>
      <c r="LO16" s="2">
        <v>278595</v>
      </c>
      <c r="LP16" s="2">
        <v>805077</v>
      </c>
      <c r="LQ16" s="2">
        <v>68556.38</v>
      </c>
      <c r="LR16" s="2">
        <v>201860.23</v>
      </c>
      <c r="LS16" s="2">
        <v>1290557.8899999999</v>
      </c>
      <c r="LT16" s="2">
        <v>425410.18</v>
      </c>
      <c r="LU16" s="2">
        <v>1330121.81</v>
      </c>
      <c r="LV16" s="2">
        <v>336825</v>
      </c>
      <c r="LW16" s="2">
        <v>287752.5</v>
      </c>
      <c r="LX16" s="2"/>
      <c r="LY16" s="2">
        <v>398820.1</v>
      </c>
      <c r="LZ16" s="2">
        <v>162929</v>
      </c>
      <c r="MA16" s="2">
        <v>124564.77</v>
      </c>
      <c r="MB16" s="2">
        <v>1794907.8</v>
      </c>
      <c r="MC16" s="2">
        <v>324397</v>
      </c>
      <c r="MD16" s="2">
        <v>483084.65</v>
      </c>
      <c r="ME16" s="2">
        <v>151649.28</v>
      </c>
      <c r="MF16" s="2"/>
      <c r="MG16" s="2"/>
      <c r="MH16" s="2">
        <v>533034.98</v>
      </c>
      <c r="MI16" s="2">
        <v>23984.25</v>
      </c>
      <c r="MJ16" s="2">
        <v>905607.15</v>
      </c>
      <c r="MK16" s="2">
        <v>75150.5</v>
      </c>
      <c r="ML16" s="2">
        <v>11580</v>
      </c>
      <c r="MM16" s="2">
        <v>1043796.15</v>
      </c>
      <c r="MN16" s="2">
        <v>295794.96000000002</v>
      </c>
      <c r="MO16" s="2">
        <v>24941</v>
      </c>
      <c r="MP16" s="2">
        <v>261395.5</v>
      </c>
      <c r="MQ16" s="2">
        <v>198365.44</v>
      </c>
      <c r="MR16" s="2">
        <v>320525.86</v>
      </c>
      <c r="MS16" s="2">
        <v>247388</v>
      </c>
      <c r="MT16" s="2">
        <v>58177</v>
      </c>
      <c r="MU16" s="2">
        <v>330380.92</v>
      </c>
      <c r="MV16" s="2">
        <v>1378460</v>
      </c>
      <c r="MW16" s="2">
        <v>116723.5</v>
      </c>
      <c r="MX16" s="2">
        <v>54189.3</v>
      </c>
      <c r="MY16" s="2">
        <v>236522</v>
      </c>
      <c r="MZ16" s="2">
        <v>5298683.5999999996</v>
      </c>
      <c r="NA16" s="2">
        <v>37799.01</v>
      </c>
      <c r="NB16" s="2">
        <v>261016.25</v>
      </c>
      <c r="NC16" s="2"/>
      <c r="ND16" s="2">
        <v>379970.65</v>
      </c>
      <c r="NE16" s="2">
        <v>112006.43</v>
      </c>
      <c r="NF16" s="2">
        <v>272325.5</v>
      </c>
      <c r="NG16" s="2">
        <v>50641</v>
      </c>
      <c r="NH16" s="2">
        <v>7888</v>
      </c>
      <c r="NI16" s="2">
        <v>170118.7</v>
      </c>
      <c r="NJ16" s="2">
        <v>11742.5</v>
      </c>
      <c r="NK16" s="2">
        <v>1792715.75</v>
      </c>
      <c r="NL16" s="2">
        <v>44771.5</v>
      </c>
      <c r="NM16" s="2">
        <v>82971.199999999997</v>
      </c>
      <c r="NN16" s="2"/>
      <c r="NO16" s="2">
        <v>588948.69999999995</v>
      </c>
      <c r="NP16" s="2">
        <v>181685.35</v>
      </c>
      <c r="NQ16" s="2">
        <v>52695.7</v>
      </c>
      <c r="NR16" s="2">
        <v>657019.16</v>
      </c>
      <c r="NS16" s="2">
        <v>150979.75</v>
      </c>
      <c r="NT16" s="2">
        <v>108538.73</v>
      </c>
      <c r="NU16" s="2">
        <v>22867.4</v>
      </c>
      <c r="NV16" s="2"/>
      <c r="NW16" s="2">
        <v>973003.57</v>
      </c>
      <c r="NX16" s="2">
        <v>318178.09999999998</v>
      </c>
      <c r="NY16" s="2">
        <v>101152.3</v>
      </c>
      <c r="NZ16" s="2">
        <v>492216.53</v>
      </c>
      <c r="OA16" s="2">
        <v>207225.60000000001</v>
      </c>
      <c r="OB16" s="2">
        <v>491877.95</v>
      </c>
      <c r="OC16" s="2">
        <v>68680</v>
      </c>
      <c r="OD16" s="2">
        <v>212420.8</v>
      </c>
      <c r="OE16" s="2"/>
      <c r="OF16" s="2">
        <v>257376.46</v>
      </c>
      <c r="OG16" s="2"/>
      <c r="OH16" s="2">
        <v>396315.55</v>
      </c>
      <c r="OI16" s="2">
        <v>793532.98</v>
      </c>
      <c r="OJ16" s="2">
        <v>308734.65999999997</v>
      </c>
      <c r="OK16" s="2">
        <v>972168.57</v>
      </c>
      <c r="OL16" s="2">
        <v>394506.95</v>
      </c>
      <c r="OM16" s="2">
        <v>1690851.34</v>
      </c>
      <c r="ON16" s="2">
        <v>13713</v>
      </c>
      <c r="OO16" s="2">
        <v>114525.6</v>
      </c>
      <c r="OP16" s="2">
        <v>384975.25</v>
      </c>
      <c r="OQ16" s="2">
        <v>37998.449999999997</v>
      </c>
      <c r="OR16" s="2">
        <v>80119.59</v>
      </c>
      <c r="OS16" s="2">
        <v>103651.75</v>
      </c>
      <c r="OT16" s="2">
        <v>46600.02</v>
      </c>
      <c r="OU16" s="2">
        <v>73545.16</v>
      </c>
      <c r="OV16" s="2">
        <v>145134.10999999999</v>
      </c>
      <c r="OW16" s="2">
        <v>334986.09999999998</v>
      </c>
      <c r="OX16" s="2">
        <v>12406</v>
      </c>
      <c r="OY16" s="2">
        <v>164204.4</v>
      </c>
      <c r="OZ16" s="2">
        <v>273495</v>
      </c>
      <c r="PA16" s="2">
        <v>10952</v>
      </c>
      <c r="PB16" s="2">
        <v>167756</v>
      </c>
      <c r="PC16" s="2"/>
      <c r="PD16" s="2">
        <v>79704.7</v>
      </c>
      <c r="PE16" s="2">
        <v>361990.99</v>
      </c>
      <c r="PF16" s="2">
        <v>435463</v>
      </c>
      <c r="PG16" s="2">
        <v>402089.18</v>
      </c>
      <c r="PH16" s="2">
        <v>273244.79999999999</v>
      </c>
      <c r="PI16" s="2">
        <v>162359.20000000001</v>
      </c>
      <c r="PJ16" s="2">
        <v>120125.8</v>
      </c>
      <c r="PK16" s="2">
        <v>123575</v>
      </c>
      <c r="PL16" s="2">
        <v>284056</v>
      </c>
      <c r="PM16" s="2">
        <v>173827.5</v>
      </c>
      <c r="PN16" s="2">
        <v>99862.45</v>
      </c>
      <c r="PO16" s="2">
        <v>8200.7999999999993</v>
      </c>
      <c r="PP16" s="2">
        <v>325575.18</v>
      </c>
      <c r="PQ16" s="2">
        <v>54029</v>
      </c>
      <c r="PR16" s="2">
        <v>215584.16</v>
      </c>
      <c r="PS16" s="2">
        <v>11862</v>
      </c>
      <c r="PT16" s="2">
        <v>44550.48</v>
      </c>
      <c r="PU16" s="2">
        <v>95369.600000000006</v>
      </c>
      <c r="PV16" s="2">
        <v>38616</v>
      </c>
      <c r="PW16" s="2">
        <v>145900.38</v>
      </c>
      <c r="PX16" s="2">
        <v>485416</v>
      </c>
      <c r="PY16" s="2">
        <v>82849</v>
      </c>
      <c r="PZ16" s="2">
        <v>325003</v>
      </c>
      <c r="QA16" s="2">
        <v>61455.54</v>
      </c>
      <c r="QB16" s="2">
        <v>69955.95</v>
      </c>
      <c r="QC16" s="2">
        <v>52647</v>
      </c>
      <c r="QD16" s="2">
        <v>1166337</v>
      </c>
      <c r="QE16" s="2">
        <v>145606.88</v>
      </c>
      <c r="QF16" s="2">
        <v>43505</v>
      </c>
      <c r="QG16" s="2">
        <v>115917</v>
      </c>
      <c r="QH16" s="2">
        <v>274289</v>
      </c>
      <c r="QI16" s="2">
        <v>366769</v>
      </c>
      <c r="QJ16" s="2">
        <v>17720.5</v>
      </c>
      <c r="QK16" s="2">
        <v>823505</v>
      </c>
      <c r="QL16" s="2">
        <v>630769</v>
      </c>
      <c r="QM16" s="2">
        <v>610463</v>
      </c>
      <c r="QN16" s="2">
        <v>188814.88</v>
      </c>
      <c r="QO16" s="2">
        <v>175981</v>
      </c>
      <c r="QP16" s="2">
        <v>45333.54</v>
      </c>
      <c r="QQ16" s="2">
        <v>257615.95</v>
      </c>
      <c r="QR16" s="2">
        <v>179561</v>
      </c>
      <c r="QS16" s="2">
        <v>20359</v>
      </c>
      <c r="QT16" s="2">
        <v>426926</v>
      </c>
      <c r="QU16" s="2">
        <v>103904.3</v>
      </c>
      <c r="QV16" s="2">
        <v>876723.79</v>
      </c>
      <c r="QW16" s="2">
        <v>141621</v>
      </c>
      <c r="QX16" s="2">
        <v>166309.03</v>
      </c>
      <c r="QY16" s="2">
        <v>10269</v>
      </c>
      <c r="QZ16" s="2">
        <v>294344</v>
      </c>
      <c r="RA16" s="2">
        <v>24633.5</v>
      </c>
      <c r="RB16" s="2">
        <v>17561</v>
      </c>
      <c r="RC16" s="2">
        <v>8217</v>
      </c>
      <c r="RD16" s="2">
        <v>55672</v>
      </c>
      <c r="RE16" s="2">
        <v>420753.99</v>
      </c>
      <c r="RF16" s="2">
        <v>236970</v>
      </c>
      <c r="RG16" s="2">
        <v>160048</v>
      </c>
      <c r="RH16" s="2">
        <v>599380.91</v>
      </c>
      <c r="RI16" s="2">
        <v>596042.30000000005</v>
      </c>
      <c r="RJ16" s="2">
        <v>134577.54999999999</v>
      </c>
      <c r="RK16" s="2">
        <v>423433</v>
      </c>
      <c r="RL16" s="2">
        <v>47057.3</v>
      </c>
      <c r="RM16" s="2">
        <v>130143.2</v>
      </c>
      <c r="RN16" s="2">
        <v>157126</v>
      </c>
      <c r="RO16" s="2">
        <v>2155</v>
      </c>
      <c r="RP16" s="2">
        <v>168846.6</v>
      </c>
      <c r="RQ16" s="2">
        <v>57583.41</v>
      </c>
      <c r="RR16" s="2">
        <v>28454.45</v>
      </c>
      <c r="RS16" s="2">
        <v>36714</v>
      </c>
      <c r="RT16" s="2">
        <v>48139</v>
      </c>
      <c r="RU16" s="2">
        <v>209705</v>
      </c>
      <c r="RV16" s="2">
        <v>269064.40000000002</v>
      </c>
      <c r="RW16" s="2">
        <v>182638</v>
      </c>
      <c r="RX16" s="2">
        <v>360635.6</v>
      </c>
      <c r="RY16" s="2">
        <v>113930.7</v>
      </c>
      <c r="RZ16" s="2">
        <v>3322</v>
      </c>
      <c r="SA16" s="2">
        <v>61787</v>
      </c>
      <c r="SB16" s="2">
        <v>29320</v>
      </c>
      <c r="SC16" s="2">
        <v>485415.45</v>
      </c>
      <c r="SD16" s="2">
        <v>25085</v>
      </c>
      <c r="SE16" s="2">
        <v>50749</v>
      </c>
      <c r="SF16" s="2">
        <v>47282.98</v>
      </c>
      <c r="SG16" s="2">
        <v>1093158.6200000001</v>
      </c>
      <c r="SH16" s="2">
        <v>96776.55</v>
      </c>
      <c r="SI16" s="2">
        <v>163788.70000000001</v>
      </c>
      <c r="SJ16" s="2">
        <v>121267.3</v>
      </c>
      <c r="SK16" s="2">
        <v>1758094.9</v>
      </c>
      <c r="SL16" s="2"/>
      <c r="SM16" s="2">
        <v>184288</v>
      </c>
      <c r="SN16" s="2">
        <v>672288.95</v>
      </c>
      <c r="SO16" s="2">
        <v>-35135.800000000003</v>
      </c>
      <c r="SP16" s="2">
        <v>411571.14</v>
      </c>
      <c r="SQ16" s="2">
        <v>500701</v>
      </c>
      <c r="SR16" s="2">
        <v>2647777</v>
      </c>
      <c r="SS16" s="2">
        <v>310324.71000000002</v>
      </c>
      <c r="ST16" s="2">
        <v>224968.4</v>
      </c>
      <c r="SU16" s="2">
        <v>36407</v>
      </c>
      <c r="SV16" s="2">
        <v>22591671.23</v>
      </c>
      <c r="SW16" s="2">
        <v>1196041.04</v>
      </c>
      <c r="SX16" s="2">
        <v>342229.84</v>
      </c>
      <c r="SY16" s="2">
        <v>474830</v>
      </c>
      <c r="SZ16" s="2">
        <v>73461</v>
      </c>
      <c r="TA16" s="2">
        <v>11643.4</v>
      </c>
      <c r="TB16" s="2">
        <v>303954.95</v>
      </c>
      <c r="TC16" s="2">
        <v>648662.31000000006</v>
      </c>
      <c r="TD16" s="2">
        <v>194625</v>
      </c>
      <c r="TE16" s="2">
        <v>608800.06999999995</v>
      </c>
      <c r="TF16" s="2">
        <v>245194</v>
      </c>
      <c r="TG16" s="2">
        <v>88511</v>
      </c>
      <c r="TH16" s="2">
        <v>86589</v>
      </c>
      <c r="TI16" s="2">
        <v>703000.1</v>
      </c>
      <c r="TJ16" s="2">
        <v>90620</v>
      </c>
      <c r="TK16" s="2">
        <v>148246.39999999999</v>
      </c>
      <c r="TL16" s="2">
        <v>70221</v>
      </c>
      <c r="TM16" s="2">
        <v>299996.3</v>
      </c>
      <c r="TN16" s="2">
        <v>68021.42</v>
      </c>
      <c r="TO16" s="2">
        <v>127977.8</v>
      </c>
      <c r="TP16" s="2">
        <v>343727.5</v>
      </c>
      <c r="TQ16" s="2">
        <v>535258.18999999994</v>
      </c>
      <c r="TR16" s="2">
        <v>39697.300000000003</v>
      </c>
      <c r="TS16" s="2">
        <v>268382.96000000002</v>
      </c>
      <c r="TT16" s="2">
        <v>204672.71</v>
      </c>
      <c r="TU16" s="2">
        <v>135942.45000000001</v>
      </c>
      <c r="TV16" s="2">
        <v>53366</v>
      </c>
      <c r="TW16" s="2">
        <v>146521</v>
      </c>
      <c r="TX16" s="2">
        <v>124270.42</v>
      </c>
      <c r="TY16" s="2">
        <v>62564.81</v>
      </c>
      <c r="TZ16" s="2"/>
      <c r="UA16" s="2">
        <v>51523.8</v>
      </c>
      <c r="UB16" s="2"/>
      <c r="UC16" s="2">
        <v>1148023.23</v>
      </c>
      <c r="UD16" s="2">
        <v>24916.5</v>
      </c>
      <c r="UE16" s="2">
        <v>376699</v>
      </c>
      <c r="UF16" s="2">
        <v>454756.5</v>
      </c>
      <c r="UG16" s="2">
        <v>252588.58</v>
      </c>
      <c r="UH16" s="2">
        <v>389685</v>
      </c>
      <c r="UI16" s="2">
        <v>430952.64</v>
      </c>
      <c r="UJ16" s="2">
        <v>298867.5</v>
      </c>
      <c r="UK16" s="2">
        <v>171688.8</v>
      </c>
      <c r="UL16" s="2">
        <v>443962.49</v>
      </c>
      <c r="UM16" s="2">
        <v>176332.2</v>
      </c>
      <c r="UN16" s="2">
        <v>96683.9</v>
      </c>
      <c r="UO16" s="2">
        <v>147400</v>
      </c>
      <c r="UP16" s="2">
        <v>332702</v>
      </c>
      <c r="UQ16" s="2">
        <v>248279</v>
      </c>
      <c r="UR16" s="2">
        <v>490353.7</v>
      </c>
      <c r="US16" s="2">
        <v>95842.25</v>
      </c>
      <c r="UT16" s="2">
        <v>83933.27</v>
      </c>
      <c r="UU16" s="2">
        <v>59371</v>
      </c>
      <c r="UV16" s="2">
        <v>152226.29999999999</v>
      </c>
      <c r="UW16" s="2">
        <v>273736</v>
      </c>
      <c r="UX16" s="2">
        <v>65109</v>
      </c>
      <c r="UY16" s="2">
        <v>127844</v>
      </c>
      <c r="UZ16" s="2">
        <v>10688281.41</v>
      </c>
      <c r="VA16" s="2">
        <v>269650.2</v>
      </c>
      <c r="VB16" s="2">
        <v>392900.55</v>
      </c>
      <c r="VC16" s="2">
        <v>264751</v>
      </c>
      <c r="VD16" s="2">
        <v>1769341.76</v>
      </c>
      <c r="VE16" s="2">
        <v>366722</v>
      </c>
      <c r="VF16" s="2">
        <v>22729</v>
      </c>
      <c r="VG16" s="2">
        <v>80559</v>
      </c>
      <c r="VH16" s="2">
        <v>350023</v>
      </c>
      <c r="VI16" s="2">
        <v>373278.01</v>
      </c>
      <c r="VJ16" s="2">
        <v>131363.25</v>
      </c>
      <c r="VK16" s="2">
        <v>205863.73</v>
      </c>
      <c r="VL16" s="2">
        <v>83597.25</v>
      </c>
      <c r="VM16" s="2">
        <v>129471</v>
      </c>
      <c r="VN16" s="2">
        <v>94270.9</v>
      </c>
      <c r="VO16" s="2">
        <v>9304</v>
      </c>
      <c r="VP16" s="2">
        <v>93636</v>
      </c>
      <c r="VQ16" s="2">
        <v>542320.59</v>
      </c>
      <c r="VR16" s="2">
        <v>182036</v>
      </c>
      <c r="VS16" s="2">
        <v>86244</v>
      </c>
      <c r="VT16" s="2">
        <v>39904.449999999997</v>
      </c>
      <c r="VU16" s="2">
        <v>39310.78</v>
      </c>
      <c r="VV16" s="2">
        <v>4515</v>
      </c>
      <c r="VW16" s="2">
        <v>225254.41</v>
      </c>
      <c r="VX16" s="2">
        <v>1221870.6100000001</v>
      </c>
      <c r="VY16" s="2">
        <v>331694.25</v>
      </c>
      <c r="VZ16" s="2">
        <v>542780.18999999994</v>
      </c>
      <c r="WA16" s="2">
        <v>142173</v>
      </c>
      <c r="WB16" s="2">
        <v>344936</v>
      </c>
      <c r="WC16" s="2">
        <v>141971</v>
      </c>
      <c r="WD16" s="2">
        <v>289535.59999999998</v>
      </c>
      <c r="WE16" s="2">
        <v>120195</v>
      </c>
      <c r="WF16" s="2">
        <v>1576358</v>
      </c>
      <c r="WG16" s="2">
        <v>586360.03</v>
      </c>
      <c r="WH16" s="2">
        <v>362901.93</v>
      </c>
      <c r="WI16" s="2">
        <v>403749.75</v>
      </c>
      <c r="WJ16" s="2">
        <v>1197786.6000000001</v>
      </c>
      <c r="WK16" s="2">
        <v>791262</v>
      </c>
      <c r="WL16" s="2">
        <v>47423.1</v>
      </c>
      <c r="WM16" s="2">
        <v>91547.44</v>
      </c>
      <c r="WN16" s="2">
        <v>560258.14</v>
      </c>
      <c r="WO16" s="2">
        <v>238002</v>
      </c>
      <c r="WP16" s="2"/>
      <c r="WQ16" s="2">
        <v>157887.85999999999</v>
      </c>
      <c r="WR16" s="2">
        <v>151378.22</v>
      </c>
      <c r="WS16" s="2">
        <v>103368</v>
      </c>
      <c r="WT16" s="2">
        <v>400170.23999999999</v>
      </c>
      <c r="WU16" s="2">
        <v>164176.28</v>
      </c>
      <c r="WV16" s="2">
        <v>89767.31</v>
      </c>
      <c r="WW16" s="2">
        <v>12159</v>
      </c>
      <c r="WX16" s="2">
        <v>109167.5</v>
      </c>
      <c r="WY16" s="2">
        <v>73295.97</v>
      </c>
      <c r="WZ16" s="2">
        <v>72727.25</v>
      </c>
      <c r="XA16" s="2">
        <v>2708</v>
      </c>
      <c r="XB16" s="2">
        <v>1800</v>
      </c>
      <c r="XC16" s="2">
        <v>261461.07</v>
      </c>
      <c r="XD16" s="2">
        <v>43380.59</v>
      </c>
      <c r="XE16" s="2">
        <v>221235.12</v>
      </c>
      <c r="XF16" s="2">
        <v>94191.15</v>
      </c>
      <c r="XG16" s="2">
        <v>90609.14</v>
      </c>
      <c r="XH16" s="2">
        <v>96041.29</v>
      </c>
      <c r="XI16" s="2">
        <v>8025.3</v>
      </c>
      <c r="XJ16" s="2">
        <v>551568.6</v>
      </c>
      <c r="XK16" s="2">
        <v>231148.07</v>
      </c>
      <c r="XL16" s="2">
        <v>208166.98</v>
      </c>
      <c r="XM16" s="2">
        <v>248129.87</v>
      </c>
      <c r="XN16" s="2">
        <v>1105167.98</v>
      </c>
      <c r="XO16" s="2">
        <v>252230.68</v>
      </c>
      <c r="XP16" s="2">
        <v>622198.81999999995</v>
      </c>
      <c r="XQ16" s="2">
        <v>353668.29</v>
      </c>
      <c r="XR16" s="2">
        <v>561447.72</v>
      </c>
      <c r="XS16" s="2">
        <v>72779.55</v>
      </c>
      <c r="XT16" s="2">
        <v>271436.21000000002</v>
      </c>
      <c r="XU16" s="2">
        <v>417569.85</v>
      </c>
      <c r="XV16" s="2">
        <v>1289277.49</v>
      </c>
      <c r="XW16" s="2">
        <v>78512.100000000006</v>
      </c>
      <c r="XX16" s="2">
        <v>180952.01</v>
      </c>
      <c r="XY16" s="2">
        <v>71796</v>
      </c>
      <c r="XZ16" s="2">
        <v>1499714.05</v>
      </c>
      <c r="YA16" s="2">
        <v>611966.73</v>
      </c>
      <c r="YB16" s="2">
        <v>216343.22</v>
      </c>
      <c r="YC16" s="2">
        <v>3862818.41</v>
      </c>
      <c r="YD16" s="2">
        <v>650453</v>
      </c>
      <c r="YE16" s="2">
        <v>95705.69</v>
      </c>
      <c r="YF16" s="2">
        <v>179718.77</v>
      </c>
      <c r="YG16" s="2">
        <v>72139.56</v>
      </c>
      <c r="YH16" s="2">
        <v>98691.4</v>
      </c>
      <c r="YI16" s="2">
        <v>35141.4</v>
      </c>
      <c r="YJ16" s="2">
        <v>820633.4</v>
      </c>
      <c r="YK16" s="2">
        <v>189588</v>
      </c>
      <c r="YL16" s="2">
        <v>45412</v>
      </c>
      <c r="YM16" s="2">
        <v>271757.5</v>
      </c>
      <c r="YN16" s="2">
        <v>245099</v>
      </c>
      <c r="YO16" s="2">
        <v>219673.8</v>
      </c>
      <c r="YP16" s="2">
        <v>197887</v>
      </c>
      <c r="YQ16" s="2">
        <v>74079</v>
      </c>
      <c r="YR16" s="2">
        <v>912388.56</v>
      </c>
      <c r="YS16" s="2">
        <v>58182.06</v>
      </c>
      <c r="YT16" s="2">
        <v>290602.17</v>
      </c>
      <c r="YU16" s="2">
        <v>62492.2</v>
      </c>
      <c r="YV16" s="2">
        <v>64683.519999999997</v>
      </c>
      <c r="YW16" s="2">
        <v>185598.35</v>
      </c>
      <c r="YX16" s="2">
        <v>29189</v>
      </c>
      <c r="YY16" s="2">
        <v>52119.75</v>
      </c>
      <c r="YZ16" s="2">
        <v>104665.52</v>
      </c>
      <c r="ZA16" s="2">
        <v>266655.28999999998</v>
      </c>
      <c r="ZB16" s="2">
        <v>34814</v>
      </c>
      <c r="ZC16" s="2">
        <v>2620223</v>
      </c>
      <c r="ZD16" s="2">
        <v>997288.79</v>
      </c>
      <c r="ZE16" s="2">
        <v>26139.439999999999</v>
      </c>
      <c r="ZF16" s="2">
        <v>118113.46</v>
      </c>
      <c r="ZG16" s="2">
        <v>101028.2</v>
      </c>
      <c r="ZH16" s="2">
        <v>471092.52</v>
      </c>
      <c r="ZI16" s="2">
        <v>302509.90000000002</v>
      </c>
      <c r="ZJ16" s="2">
        <v>370872</v>
      </c>
      <c r="ZK16" s="2">
        <v>425667.76</v>
      </c>
      <c r="ZL16" s="2">
        <v>155562.75</v>
      </c>
      <c r="ZM16" s="2">
        <v>702790.18</v>
      </c>
      <c r="ZN16" s="2">
        <v>198698</v>
      </c>
      <c r="ZO16" s="2">
        <v>273174</v>
      </c>
      <c r="ZP16" s="2">
        <v>255434.9</v>
      </c>
      <c r="ZQ16" s="2">
        <v>51463.5</v>
      </c>
      <c r="ZR16" s="2">
        <v>76162.2</v>
      </c>
      <c r="ZS16" s="2">
        <v>106867.92</v>
      </c>
      <c r="ZT16" s="2">
        <v>9184.5</v>
      </c>
      <c r="ZU16" s="2">
        <v>47351.54</v>
      </c>
      <c r="ZV16" s="2">
        <v>367052.75</v>
      </c>
      <c r="ZW16" s="2">
        <v>510605.59</v>
      </c>
      <c r="ZX16" s="2">
        <v>43237.15</v>
      </c>
      <c r="ZY16" s="2">
        <v>34461.93</v>
      </c>
      <c r="ZZ16" s="2">
        <v>199149.75</v>
      </c>
      <c r="AAA16" s="2">
        <v>18789</v>
      </c>
      <c r="AAB16" s="2">
        <v>365714.67</v>
      </c>
      <c r="AAC16" s="2">
        <v>181475.18</v>
      </c>
      <c r="AAD16" s="2">
        <v>87373</v>
      </c>
      <c r="AAE16" s="2">
        <v>2020033.75</v>
      </c>
      <c r="AAF16" s="2">
        <v>564484.1</v>
      </c>
      <c r="AAG16" s="2">
        <v>653595.69999999995</v>
      </c>
      <c r="AAH16" s="2">
        <v>335549</v>
      </c>
      <c r="AAI16" s="2">
        <v>17637</v>
      </c>
      <c r="AAJ16" s="2">
        <v>35756</v>
      </c>
      <c r="AAK16" s="2">
        <v>150492</v>
      </c>
      <c r="AAL16" s="2">
        <v>87809</v>
      </c>
      <c r="AAM16" s="2">
        <v>2133867.2999999998</v>
      </c>
      <c r="AAN16" s="2">
        <v>134005.75</v>
      </c>
      <c r="AAO16" s="2">
        <v>661993</v>
      </c>
      <c r="AAP16" s="2">
        <v>210966.5</v>
      </c>
      <c r="AAQ16" s="2">
        <v>3167497.75</v>
      </c>
      <c r="AAR16" s="2">
        <v>57061.2</v>
      </c>
      <c r="AAS16" s="2">
        <v>196670.05</v>
      </c>
      <c r="AAT16" s="2">
        <v>60589</v>
      </c>
      <c r="AAU16" s="2">
        <v>1058432.19</v>
      </c>
      <c r="AAV16" s="2">
        <v>34382</v>
      </c>
      <c r="AAW16" s="2">
        <v>164702.06</v>
      </c>
      <c r="AAX16" s="2">
        <v>2224406.66</v>
      </c>
      <c r="AAY16" s="2">
        <v>1084426.8999999999</v>
      </c>
      <c r="AAZ16" s="2">
        <v>244465.9</v>
      </c>
      <c r="ABA16" s="2">
        <v>3073208.5</v>
      </c>
      <c r="ABB16" s="2">
        <v>89192</v>
      </c>
      <c r="ABC16" s="2">
        <v>548528.54</v>
      </c>
      <c r="ABD16" s="2">
        <v>74254.600000000006</v>
      </c>
      <c r="ABE16" s="2">
        <v>1938743.89</v>
      </c>
      <c r="ABF16" s="2">
        <v>20071.22</v>
      </c>
      <c r="ABG16" s="2">
        <v>7676</v>
      </c>
      <c r="ABH16" s="2">
        <v>642802.80000000005</v>
      </c>
      <c r="ABI16" s="2">
        <v>261193.15</v>
      </c>
      <c r="ABJ16" s="2">
        <v>213400.55</v>
      </c>
      <c r="ABK16" s="2">
        <v>145665.20000000001</v>
      </c>
      <c r="ABL16" s="2">
        <v>142275.15</v>
      </c>
      <c r="ABM16" s="2">
        <v>493080.13</v>
      </c>
      <c r="ABN16" s="2">
        <v>78446.48</v>
      </c>
      <c r="ABO16" s="2">
        <v>182736.5</v>
      </c>
      <c r="ABP16" s="2">
        <v>262458</v>
      </c>
      <c r="ABQ16" s="2">
        <v>24663</v>
      </c>
      <c r="ABR16" s="2">
        <v>91857.600000000006</v>
      </c>
      <c r="ABS16" s="2">
        <v>124812.44</v>
      </c>
      <c r="ABT16" s="2">
        <v>589245.31000000006</v>
      </c>
      <c r="ABU16" s="2">
        <v>594260.25</v>
      </c>
      <c r="ABV16" s="2">
        <v>56898</v>
      </c>
      <c r="ABW16" s="2">
        <v>781756.22</v>
      </c>
      <c r="ABX16" s="2">
        <v>434515.91</v>
      </c>
      <c r="ABY16" s="2">
        <v>68847.3</v>
      </c>
      <c r="ABZ16" s="2">
        <v>197176.32000000001</v>
      </c>
      <c r="ACA16" s="2">
        <v>406220.91</v>
      </c>
      <c r="ACB16" s="2">
        <v>38977.300000000003</v>
      </c>
      <c r="ACC16" s="2"/>
      <c r="ACD16" s="2">
        <v>24084</v>
      </c>
      <c r="ACE16" s="2">
        <v>1142699</v>
      </c>
      <c r="ACF16" s="2">
        <v>636247.30000000005</v>
      </c>
      <c r="ACG16" s="2">
        <v>419467.04</v>
      </c>
      <c r="ACH16" s="2">
        <v>295700.27</v>
      </c>
      <c r="ACI16" s="2">
        <v>321012.94</v>
      </c>
      <c r="ACJ16" s="2">
        <v>126975.06</v>
      </c>
      <c r="ACK16" s="2">
        <v>56895.64</v>
      </c>
      <c r="ACL16" s="2">
        <v>394810.03</v>
      </c>
      <c r="ACM16" s="2">
        <v>217803.34</v>
      </c>
      <c r="ACN16" s="2">
        <v>56968.12</v>
      </c>
      <c r="ACO16" s="2">
        <v>96351.89</v>
      </c>
      <c r="ACP16" s="2">
        <v>189501.98</v>
      </c>
      <c r="ACQ16" s="2">
        <v>167369.79999999999</v>
      </c>
      <c r="ACR16" s="2">
        <v>28799</v>
      </c>
      <c r="ACS16" s="2">
        <v>100792.33</v>
      </c>
      <c r="ACT16" s="2">
        <v>97969.53</v>
      </c>
      <c r="ACU16" s="2">
        <v>128108.4</v>
      </c>
      <c r="ACV16" s="2">
        <v>405714.13</v>
      </c>
      <c r="ACW16" s="2">
        <v>23323.72</v>
      </c>
      <c r="ACX16" s="2">
        <v>93477.09</v>
      </c>
      <c r="ACY16" s="2">
        <v>98963.07</v>
      </c>
      <c r="ACZ16" s="2">
        <v>350087.75</v>
      </c>
      <c r="ADA16" s="2">
        <v>61399.16</v>
      </c>
      <c r="ADB16" s="2">
        <v>27263732.989999998</v>
      </c>
      <c r="ADC16" s="2">
        <v>450703.87</v>
      </c>
      <c r="ADD16" s="2">
        <v>531518.53</v>
      </c>
      <c r="ADE16" s="2">
        <v>101259.82</v>
      </c>
      <c r="ADF16" s="2">
        <v>1254249</v>
      </c>
      <c r="ADG16" s="2">
        <v>1014327.79</v>
      </c>
      <c r="ADH16" s="2">
        <v>120687.76</v>
      </c>
      <c r="ADI16" s="2">
        <v>364606</v>
      </c>
      <c r="ADJ16" s="2">
        <v>888083.05</v>
      </c>
      <c r="ADK16" s="2">
        <v>808615.95</v>
      </c>
      <c r="ADL16" s="2">
        <v>80088.600000000006</v>
      </c>
      <c r="ADM16" s="2">
        <v>48156</v>
      </c>
      <c r="ADN16" s="2">
        <v>1447528.27</v>
      </c>
      <c r="ADO16" s="2">
        <v>129346</v>
      </c>
      <c r="ADP16" s="2">
        <v>159588.38</v>
      </c>
      <c r="ADQ16" s="2">
        <v>97182.29</v>
      </c>
      <c r="ADR16" s="2">
        <v>40911.31</v>
      </c>
      <c r="ADS16" s="2">
        <v>403776.97</v>
      </c>
      <c r="ADT16" s="2">
        <v>340137.41</v>
      </c>
      <c r="ADU16" s="2">
        <v>40341.22</v>
      </c>
      <c r="ADV16" s="2">
        <v>96553.75</v>
      </c>
      <c r="ADW16" s="2">
        <v>195311</v>
      </c>
      <c r="ADX16" s="2">
        <v>393036.77</v>
      </c>
      <c r="ADY16" s="2">
        <v>106785.45</v>
      </c>
      <c r="ADZ16" s="2">
        <v>64480.5</v>
      </c>
      <c r="AEA16" s="2">
        <v>1322856.97</v>
      </c>
      <c r="AEB16" s="2">
        <v>43401.08</v>
      </c>
      <c r="AEC16" s="2">
        <v>163229.06</v>
      </c>
      <c r="AED16" s="2">
        <v>170089.3</v>
      </c>
      <c r="AEE16" s="2">
        <v>116781.75</v>
      </c>
      <c r="AEF16" s="2">
        <v>12701.44</v>
      </c>
      <c r="AEG16" s="2">
        <v>157361.29999999999</v>
      </c>
      <c r="AEH16" s="2">
        <v>359031304.96999991</v>
      </c>
    </row>
    <row r="17" spans="1:814" ht="21">
      <c r="A17" s="11" t="s">
        <v>2382</v>
      </c>
      <c r="B17" s="1" t="s">
        <v>2405</v>
      </c>
      <c r="C17" s="1" t="s">
        <v>2406</v>
      </c>
      <c r="D17" s="2">
        <v>15348406.189999999</v>
      </c>
      <c r="E17" s="2">
        <v>65200</v>
      </c>
      <c r="F17" s="2"/>
      <c r="G17" s="2">
        <v>127200</v>
      </c>
      <c r="H17" s="2">
        <v>4406300</v>
      </c>
      <c r="I17" s="2">
        <v>56140</v>
      </c>
      <c r="J17" s="2"/>
      <c r="K17" s="2">
        <v>24670</v>
      </c>
      <c r="L17" s="2">
        <v>228205</v>
      </c>
      <c r="M17" s="2">
        <v>502705</v>
      </c>
      <c r="N17" s="2"/>
      <c r="O17" s="2">
        <v>44780</v>
      </c>
      <c r="P17" s="2"/>
      <c r="Q17" s="2"/>
      <c r="R17" s="2"/>
      <c r="S17" s="2">
        <v>26550</v>
      </c>
      <c r="T17" s="2">
        <v>54750</v>
      </c>
      <c r="U17" s="2"/>
      <c r="V17" s="2"/>
      <c r="W17" s="2">
        <v>302528</v>
      </c>
      <c r="X17" s="2">
        <v>287980</v>
      </c>
      <c r="Y17" s="2">
        <v>387706.65</v>
      </c>
      <c r="Z17" s="2"/>
      <c r="AA17" s="2"/>
      <c r="AB17" s="2">
        <v>18200</v>
      </c>
      <c r="AC17" s="2">
        <v>895030</v>
      </c>
      <c r="AD17" s="2">
        <v>518165.76000000001</v>
      </c>
      <c r="AE17" s="2">
        <v>369015</v>
      </c>
      <c r="AF17" s="2">
        <v>552640</v>
      </c>
      <c r="AG17" s="2">
        <v>203399.2</v>
      </c>
      <c r="AH17" s="2">
        <v>173830</v>
      </c>
      <c r="AI17" s="2">
        <v>200290</v>
      </c>
      <c r="AJ17" s="2"/>
      <c r="AK17" s="2">
        <v>127992</v>
      </c>
      <c r="AL17" s="2"/>
      <c r="AM17" s="2">
        <v>327270</v>
      </c>
      <c r="AN17" s="2">
        <v>138076</v>
      </c>
      <c r="AO17" s="2">
        <v>626762.4</v>
      </c>
      <c r="AP17" s="2">
        <v>14500</v>
      </c>
      <c r="AQ17" s="2">
        <v>173750</v>
      </c>
      <c r="AR17" s="2">
        <v>75000</v>
      </c>
      <c r="AS17" s="2">
        <v>40500</v>
      </c>
      <c r="AT17" s="2">
        <v>477414</v>
      </c>
      <c r="AU17" s="2">
        <v>53000</v>
      </c>
      <c r="AV17" s="2">
        <v>41700</v>
      </c>
      <c r="AW17" s="2">
        <v>252210</v>
      </c>
      <c r="AX17" s="2">
        <v>186218</v>
      </c>
      <c r="AY17" s="2"/>
      <c r="AZ17" s="2"/>
      <c r="BA17" s="2">
        <v>13420</v>
      </c>
      <c r="BB17" s="2">
        <v>4400</v>
      </c>
      <c r="BC17" s="2">
        <v>83350</v>
      </c>
      <c r="BD17" s="2"/>
      <c r="BE17" s="2">
        <v>43300</v>
      </c>
      <c r="BF17" s="2">
        <v>100050</v>
      </c>
      <c r="BG17" s="2"/>
      <c r="BH17" s="2">
        <v>77000</v>
      </c>
      <c r="BI17" s="2">
        <v>26090.5</v>
      </c>
      <c r="BJ17" s="2">
        <v>486700.79999999999</v>
      </c>
      <c r="BK17" s="2">
        <v>350410</v>
      </c>
      <c r="BL17" s="2">
        <v>217153.42</v>
      </c>
      <c r="BM17" s="2">
        <v>898875</v>
      </c>
      <c r="BN17" s="2">
        <v>62250</v>
      </c>
      <c r="BO17" s="2"/>
      <c r="BP17" s="2">
        <v>2114898.9300000002</v>
      </c>
      <c r="BQ17" s="2">
        <v>262703.2</v>
      </c>
      <c r="BR17" s="2">
        <v>273614</v>
      </c>
      <c r="BS17" s="2">
        <v>427050</v>
      </c>
      <c r="BT17" s="2">
        <v>70330</v>
      </c>
      <c r="BU17" s="2">
        <v>92600</v>
      </c>
      <c r="BV17" s="2">
        <v>38800</v>
      </c>
      <c r="BW17" s="2">
        <v>122410</v>
      </c>
      <c r="BX17" s="2"/>
      <c r="BY17" s="2"/>
      <c r="BZ17" s="2">
        <v>42400</v>
      </c>
      <c r="CA17" s="2">
        <v>192201</v>
      </c>
      <c r="CB17" s="2">
        <v>66685</v>
      </c>
      <c r="CC17" s="2">
        <v>53900</v>
      </c>
      <c r="CD17" s="2">
        <v>58100</v>
      </c>
      <c r="CE17" s="2">
        <v>6320886</v>
      </c>
      <c r="CF17" s="2"/>
      <c r="CG17" s="2">
        <v>95050</v>
      </c>
      <c r="CH17" s="2">
        <v>212800</v>
      </c>
      <c r="CI17" s="2">
        <v>19180</v>
      </c>
      <c r="CJ17" s="2">
        <v>46540</v>
      </c>
      <c r="CK17" s="2">
        <v>40800</v>
      </c>
      <c r="CL17" s="2"/>
      <c r="CM17" s="2">
        <v>13200</v>
      </c>
      <c r="CN17" s="2">
        <v>190275</v>
      </c>
      <c r="CO17" s="2"/>
      <c r="CP17" s="2">
        <v>91495</v>
      </c>
      <c r="CQ17" s="2">
        <v>2481160.25</v>
      </c>
      <c r="CR17" s="2">
        <v>58805</v>
      </c>
      <c r="CS17" s="2">
        <v>264415</v>
      </c>
      <c r="CT17" s="2">
        <v>99680</v>
      </c>
      <c r="CU17" s="2"/>
      <c r="CV17" s="2"/>
      <c r="CW17" s="2"/>
      <c r="CX17" s="2"/>
      <c r="CY17" s="2">
        <v>593110</v>
      </c>
      <c r="CZ17" s="2">
        <v>299440</v>
      </c>
      <c r="DA17" s="2">
        <v>68775</v>
      </c>
      <c r="DB17" s="2">
        <v>90000</v>
      </c>
      <c r="DC17" s="2">
        <v>984540</v>
      </c>
      <c r="DD17" s="2">
        <v>9600</v>
      </c>
      <c r="DE17" s="2">
        <v>216080.2</v>
      </c>
      <c r="DF17" s="2"/>
      <c r="DG17" s="2">
        <v>116300</v>
      </c>
      <c r="DH17" s="2">
        <v>36775236.289999999</v>
      </c>
      <c r="DI17" s="2">
        <v>232746</v>
      </c>
      <c r="DJ17" s="2">
        <v>225840</v>
      </c>
      <c r="DK17" s="2">
        <v>667254</v>
      </c>
      <c r="DL17" s="2">
        <v>384800</v>
      </c>
      <c r="DM17" s="2">
        <v>194000</v>
      </c>
      <c r="DN17" s="2">
        <v>657900</v>
      </c>
      <c r="DO17" s="2">
        <v>403700</v>
      </c>
      <c r="DP17" s="2">
        <v>480765.1</v>
      </c>
      <c r="DQ17" s="2">
        <v>543018.64</v>
      </c>
      <c r="DR17" s="2">
        <v>228300</v>
      </c>
      <c r="DS17" s="2">
        <v>298700</v>
      </c>
      <c r="DT17" s="2">
        <v>466360</v>
      </c>
      <c r="DU17" s="2">
        <v>485400</v>
      </c>
      <c r="DV17" s="2"/>
      <c r="DW17" s="2">
        <v>237247.5</v>
      </c>
      <c r="DX17" s="2">
        <v>88150</v>
      </c>
      <c r="DY17" s="2">
        <v>149000</v>
      </c>
      <c r="DZ17" s="2">
        <v>394268.95</v>
      </c>
      <c r="EA17" s="2">
        <v>145300</v>
      </c>
      <c r="EB17" s="2">
        <v>1947369</v>
      </c>
      <c r="EC17" s="2">
        <v>632266.32999999996</v>
      </c>
      <c r="ED17" s="2">
        <v>560700</v>
      </c>
      <c r="EE17" s="2">
        <v>1222770</v>
      </c>
      <c r="EF17" s="2">
        <v>242155</v>
      </c>
      <c r="EG17" s="2">
        <v>252400</v>
      </c>
      <c r="EH17" s="2">
        <v>137700</v>
      </c>
      <c r="EI17" s="2">
        <v>1508490.5</v>
      </c>
      <c r="EJ17" s="2"/>
      <c r="EK17" s="2">
        <v>119900</v>
      </c>
      <c r="EL17" s="2">
        <v>71742</v>
      </c>
      <c r="EM17" s="2">
        <v>46280</v>
      </c>
      <c r="EN17" s="2">
        <v>66900</v>
      </c>
      <c r="EO17" s="2"/>
      <c r="EP17" s="2"/>
      <c r="EQ17" s="2">
        <v>285500</v>
      </c>
      <c r="ER17" s="2">
        <v>283452</v>
      </c>
      <c r="ES17" s="2">
        <v>149500</v>
      </c>
      <c r="ET17" s="2">
        <v>101250</v>
      </c>
      <c r="EU17" s="2">
        <v>196700</v>
      </c>
      <c r="EV17" s="2">
        <v>520980</v>
      </c>
      <c r="EW17" s="2"/>
      <c r="EX17" s="2">
        <v>3867756.76</v>
      </c>
      <c r="EY17" s="2">
        <v>500075</v>
      </c>
      <c r="EZ17" s="2">
        <v>171600</v>
      </c>
      <c r="FA17" s="2">
        <v>101650</v>
      </c>
      <c r="FB17" s="2">
        <v>27200</v>
      </c>
      <c r="FC17" s="2">
        <v>555000</v>
      </c>
      <c r="FD17" s="2"/>
      <c r="FE17" s="2">
        <v>109100</v>
      </c>
      <c r="FF17" s="2">
        <v>188720</v>
      </c>
      <c r="FG17" s="2">
        <v>22000</v>
      </c>
      <c r="FH17" s="2"/>
      <c r="FI17" s="2">
        <v>279575</v>
      </c>
      <c r="FJ17" s="2">
        <v>84040</v>
      </c>
      <c r="FK17" s="2">
        <v>62369</v>
      </c>
      <c r="FL17" s="2">
        <v>138200</v>
      </c>
      <c r="FM17" s="2"/>
      <c r="FN17" s="2">
        <v>24600</v>
      </c>
      <c r="FO17" s="2">
        <v>95600</v>
      </c>
      <c r="FP17" s="2">
        <v>647918</v>
      </c>
      <c r="FQ17" s="2">
        <v>3785120</v>
      </c>
      <c r="FR17" s="2">
        <v>45700</v>
      </c>
      <c r="FS17" s="2">
        <v>547087</v>
      </c>
      <c r="FT17" s="2">
        <v>339635</v>
      </c>
      <c r="FU17" s="2">
        <v>126300</v>
      </c>
      <c r="FV17" s="2"/>
      <c r="FW17" s="2">
        <v>233700</v>
      </c>
      <c r="FX17" s="2">
        <v>79900</v>
      </c>
      <c r="FY17" s="2"/>
      <c r="FZ17" s="2">
        <v>197000</v>
      </c>
      <c r="GA17" s="2">
        <v>156510</v>
      </c>
      <c r="GB17" s="2">
        <v>788798.9</v>
      </c>
      <c r="GC17" s="2"/>
      <c r="GD17" s="2"/>
      <c r="GE17" s="2">
        <v>101700</v>
      </c>
      <c r="GF17" s="2"/>
      <c r="GG17" s="2">
        <v>92500</v>
      </c>
      <c r="GH17" s="2">
        <v>87100</v>
      </c>
      <c r="GI17" s="2">
        <v>10900</v>
      </c>
      <c r="GJ17" s="2">
        <v>64350</v>
      </c>
      <c r="GK17" s="2"/>
      <c r="GL17" s="2"/>
      <c r="GM17" s="2">
        <v>612034.44999999995</v>
      </c>
      <c r="GN17" s="2">
        <v>32902</v>
      </c>
      <c r="GO17" s="2">
        <v>121450</v>
      </c>
      <c r="GP17" s="2"/>
      <c r="GQ17" s="2"/>
      <c r="GR17" s="2">
        <v>82927.25</v>
      </c>
      <c r="GS17" s="2">
        <v>204154</v>
      </c>
      <c r="GT17" s="2"/>
      <c r="GU17" s="2"/>
      <c r="GV17" s="2"/>
      <c r="GW17" s="2"/>
      <c r="GX17" s="2"/>
      <c r="GY17" s="2"/>
      <c r="GZ17" s="2">
        <v>1018292.5</v>
      </c>
      <c r="HA17" s="2">
        <v>97545</v>
      </c>
      <c r="HB17" s="2"/>
      <c r="HC17" s="2"/>
      <c r="HD17" s="2">
        <v>226700</v>
      </c>
      <c r="HE17" s="2"/>
      <c r="HF17" s="2">
        <v>195740</v>
      </c>
      <c r="HG17" s="2">
        <v>247338.1</v>
      </c>
      <c r="HH17" s="2"/>
      <c r="HI17" s="2">
        <v>101400</v>
      </c>
      <c r="HJ17" s="2">
        <v>150345</v>
      </c>
      <c r="HK17" s="2">
        <v>43290</v>
      </c>
      <c r="HL17" s="2">
        <v>67545.5</v>
      </c>
      <c r="HM17" s="2">
        <v>30200</v>
      </c>
      <c r="HN17" s="2"/>
      <c r="HO17" s="2">
        <v>4175881.14</v>
      </c>
      <c r="HP17" s="2"/>
      <c r="HQ17" s="2">
        <v>93256</v>
      </c>
      <c r="HR17" s="2"/>
      <c r="HS17" s="2"/>
      <c r="HT17" s="2">
        <v>40800</v>
      </c>
      <c r="HU17" s="2">
        <v>252200</v>
      </c>
      <c r="HV17" s="2"/>
      <c r="HW17" s="2">
        <v>117970</v>
      </c>
      <c r="HX17" s="2">
        <v>666377</v>
      </c>
      <c r="HY17" s="2">
        <v>134760</v>
      </c>
      <c r="HZ17" s="2">
        <v>145200</v>
      </c>
      <c r="IA17" s="2">
        <v>239967</v>
      </c>
      <c r="IB17" s="2">
        <v>43050</v>
      </c>
      <c r="IC17" s="2">
        <v>134800</v>
      </c>
      <c r="ID17" s="2">
        <v>1718171.5</v>
      </c>
      <c r="IE17" s="2">
        <v>355670</v>
      </c>
      <c r="IF17" s="2">
        <v>3428080</v>
      </c>
      <c r="IG17" s="2">
        <v>30300</v>
      </c>
      <c r="IH17" s="2"/>
      <c r="II17" s="2"/>
      <c r="IJ17" s="2"/>
      <c r="IK17" s="2">
        <v>252895</v>
      </c>
      <c r="IL17" s="2">
        <v>183560</v>
      </c>
      <c r="IM17" s="2"/>
      <c r="IN17" s="2">
        <v>26249179</v>
      </c>
      <c r="IO17" s="2">
        <v>1745568</v>
      </c>
      <c r="IP17" s="2">
        <v>440976</v>
      </c>
      <c r="IQ17" s="2">
        <v>1438280</v>
      </c>
      <c r="IR17" s="2"/>
      <c r="IS17" s="2"/>
      <c r="IT17" s="2"/>
      <c r="IU17" s="2"/>
      <c r="IV17" s="2"/>
      <c r="IW17" s="2"/>
      <c r="IX17" s="2"/>
      <c r="IY17" s="2">
        <v>354150</v>
      </c>
      <c r="IZ17" s="2"/>
      <c r="JA17" s="2">
        <v>78000</v>
      </c>
      <c r="JB17" s="2"/>
      <c r="JC17" s="2"/>
      <c r="JD17" s="2">
        <v>4705168</v>
      </c>
      <c r="JE17" s="2">
        <v>678340</v>
      </c>
      <c r="JF17" s="2">
        <v>23000</v>
      </c>
      <c r="JG17" s="2">
        <v>916327</v>
      </c>
      <c r="JH17" s="2">
        <v>132450</v>
      </c>
      <c r="JI17" s="2"/>
      <c r="JJ17" s="2">
        <v>157800</v>
      </c>
      <c r="JK17" s="2">
        <v>211500</v>
      </c>
      <c r="JL17" s="2">
        <v>332560</v>
      </c>
      <c r="JM17" s="2">
        <v>8704.9</v>
      </c>
      <c r="JN17" s="2">
        <v>4057187.85</v>
      </c>
      <c r="JO17" s="2">
        <v>13200</v>
      </c>
      <c r="JP17" s="2">
        <v>8800</v>
      </c>
      <c r="JQ17" s="2"/>
      <c r="JR17" s="2">
        <v>13350</v>
      </c>
      <c r="JS17" s="2"/>
      <c r="JT17" s="2"/>
      <c r="JU17" s="2">
        <v>23900</v>
      </c>
      <c r="JV17" s="2">
        <v>138900</v>
      </c>
      <c r="JW17" s="2">
        <v>185060</v>
      </c>
      <c r="JX17" s="2">
        <v>175288</v>
      </c>
      <c r="JY17" s="2"/>
      <c r="JZ17" s="2">
        <v>1171310</v>
      </c>
      <c r="KA17" s="2"/>
      <c r="KB17" s="2"/>
      <c r="KC17" s="2"/>
      <c r="KD17" s="2"/>
      <c r="KE17" s="2"/>
      <c r="KF17" s="2">
        <v>854850</v>
      </c>
      <c r="KG17" s="2">
        <v>149269.66</v>
      </c>
      <c r="KH17" s="2"/>
      <c r="KI17" s="2"/>
      <c r="KJ17" s="2">
        <v>21372535.5</v>
      </c>
      <c r="KK17" s="2"/>
      <c r="KL17" s="2"/>
      <c r="KM17" s="2">
        <v>193960</v>
      </c>
      <c r="KN17" s="2"/>
      <c r="KO17" s="2">
        <v>46850</v>
      </c>
      <c r="KP17" s="2">
        <v>111322.6</v>
      </c>
      <c r="KQ17" s="2">
        <v>147794</v>
      </c>
      <c r="KR17" s="2"/>
      <c r="KS17" s="2"/>
      <c r="KT17" s="2"/>
      <c r="KU17" s="2">
        <v>41850</v>
      </c>
      <c r="KV17" s="2">
        <v>280105</v>
      </c>
      <c r="KW17" s="2">
        <v>25500</v>
      </c>
      <c r="KX17" s="2">
        <v>190905</v>
      </c>
      <c r="KY17" s="2">
        <v>61400</v>
      </c>
      <c r="KZ17" s="2"/>
      <c r="LA17" s="2"/>
      <c r="LB17" s="2"/>
      <c r="LC17" s="2">
        <v>1546589</v>
      </c>
      <c r="LD17" s="2">
        <v>328270</v>
      </c>
      <c r="LE17" s="2"/>
      <c r="LF17" s="2">
        <v>215680</v>
      </c>
      <c r="LG17" s="2">
        <v>203545</v>
      </c>
      <c r="LH17" s="2">
        <v>290300</v>
      </c>
      <c r="LI17" s="2">
        <v>31897</v>
      </c>
      <c r="LJ17" s="2">
        <v>1317784.5</v>
      </c>
      <c r="LK17" s="2">
        <v>15000</v>
      </c>
      <c r="LL17" s="2">
        <v>123250</v>
      </c>
      <c r="LM17" s="2">
        <v>96000</v>
      </c>
      <c r="LN17" s="2">
        <v>8800</v>
      </c>
      <c r="LO17" s="2"/>
      <c r="LP17" s="2"/>
      <c r="LQ17" s="2"/>
      <c r="LR17" s="2"/>
      <c r="LS17" s="2">
        <v>4440853</v>
      </c>
      <c r="LT17" s="2">
        <v>163450</v>
      </c>
      <c r="LU17" s="2">
        <v>175916.5</v>
      </c>
      <c r="LV17" s="2"/>
      <c r="LW17" s="2">
        <v>145145</v>
      </c>
      <c r="LX17" s="2"/>
      <c r="LY17" s="2">
        <v>685482.9</v>
      </c>
      <c r="LZ17" s="2">
        <v>370030</v>
      </c>
      <c r="MA17" s="2">
        <v>14150</v>
      </c>
      <c r="MB17" s="2"/>
      <c r="MC17" s="2">
        <v>182710</v>
      </c>
      <c r="MD17" s="2">
        <v>194620</v>
      </c>
      <c r="ME17" s="2">
        <v>54289.3</v>
      </c>
      <c r="MF17" s="2"/>
      <c r="MG17" s="2"/>
      <c r="MH17" s="2">
        <v>1863772.32</v>
      </c>
      <c r="MI17" s="2">
        <v>57300</v>
      </c>
      <c r="MJ17" s="2">
        <v>398106.9</v>
      </c>
      <c r="MK17" s="2">
        <v>147141.75</v>
      </c>
      <c r="ML17" s="2"/>
      <c r="MM17" s="2"/>
      <c r="MN17" s="2"/>
      <c r="MO17" s="2"/>
      <c r="MP17" s="2">
        <v>24690</v>
      </c>
      <c r="MQ17" s="2">
        <v>340800</v>
      </c>
      <c r="MR17" s="2">
        <v>84290</v>
      </c>
      <c r="MS17" s="2">
        <v>19300</v>
      </c>
      <c r="MT17" s="2"/>
      <c r="MU17" s="2">
        <v>3236970</v>
      </c>
      <c r="MV17" s="2">
        <v>4645513</v>
      </c>
      <c r="MW17" s="2">
        <v>368053</v>
      </c>
      <c r="MX17" s="2">
        <v>236845</v>
      </c>
      <c r="MY17" s="2">
        <v>169700</v>
      </c>
      <c r="MZ17" s="2"/>
      <c r="NA17" s="2">
        <v>260170</v>
      </c>
      <c r="NB17" s="2">
        <v>291885</v>
      </c>
      <c r="NC17" s="2"/>
      <c r="ND17" s="2">
        <v>361800</v>
      </c>
      <c r="NE17" s="2"/>
      <c r="NF17" s="2">
        <v>1105474.5</v>
      </c>
      <c r="NG17" s="2">
        <v>6000</v>
      </c>
      <c r="NH17" s="2">
        <v>53200</v>
      </c>
      <c r="NI17" s="2">
        <v>198400</v>
      </c>
      <c r="NJ17" s="2">
        <v>323900</v>
      </c>
      <c r="NK17" s="2">
        <v>1238715</v>
      </c>
      <c r="NL17" s="2">
        <v>532690</v>
      </c>
      <c r="NM17" s="2">
        <v>164850</v>
      </c>
      <c r="NN17" s="2"/>
      <c r="NO17" s="2">
        <v>347800</v>
      </c>
      <c r="NP17" s="2">
        <v>264600</v>
      </c>
      <c r="NQ17" s="2">
        <v>96600</v>
      </c>
      <c r="NR17" s="2">
        <v>1228734.5</v>
      </c>
      <c r="NS17" s="2"/>
      <c r="NT17" s="2"/>
      <c r="NU17" s="2"/>
      <c r="NV17" s="2"/>
      <c r="NW17" s="2"/>
      <c r="NX17" s="2">
        <v>204892.1</v>
      </c>
      <c r="NY17" s="2"/>
      <c r="NZ17" s="2"/>
      <c r="OA17" s="2">
        <v>86300</v>
      </c>
      <c r="OB17" s="2"/>
      <c r="OC17" s="2">
        <v>752466</v>
      </c>
      <c r="OD17" s="2">
        <v>103580</v>
      </c>
      <c r="OE17" s="2"/>
      <c r="OF17" s="2">
        <v>414100</v>
      </c>
      <c r="OG17" s="2"/>
      <c r="OH17" s="2"/>
      <c r="OI17" s="2">
        <v>485810</v>
      </c>
      <c r="OJ17" s="2"/>
      <c r="OK17" s="2"/>
      <c r="OL17" s="2">
        <v>169090</v>
      </c>
      <c r="OM17" s="2"/>
      <c r="ON17" s="2"/>
      <c r="OO17" s="2">
        <v>226930</v>
      </c>
      <c r="OP17" s="2"/>
      <c r="OQ17" s="2">
        <v>64404.5</v>
      </c>
      <c r="OR17" s="2">
        <v>472722</v>
      </c>
      <c r="OS17" s="2">
        <v>117107.5</v>
      </c>
      <c r="OT17" s="2">
        <v>15600</v>
      </c>
      <c r="OU17" s="2"/>
      <c r="OV17" s="2">
        <v>74300</v>
      </c>
      <c r="OW17" s="2">
        <v>189655.8</v>
      </c>
      <c r="OX17" s="2"/>
      <c r="OY17" s="2">
        <v>4350</v>
      </c>
      <c r="OZ17" s="2"/>
      <c r="PA17" s="2"/>
      <c r="PB17" s="2">
        <v>64700</v>
      </c>
      <c r="PC17" s="2"/>
      <c r="PD17" s="2">
        <v>77000</v>
      </c>
      <c r="PE17" s="2">
        <v>303473</v>
      </c>
      <c r="PF17" s="2"/>
      <c r="PG17" s="2">
        <v>122092</v>
      </c>
      <c r="PH17" s="2">
        <v>252220</v>
      </c>
      <c r="PI17" s="2">
        <v>124400</v>
      </c>
      <c r="PJ17" s="2">
        <v>21280</v>
      </c>
      <c r="PK17" s="2">
        <v>547200</v>
      </c>
      <c r="PL17" s="2"/>
      <c r="PM17" s="2">
        <v>8700</v>
      </c>
      <c r="PN17" s="2">
        <v>94150</v>
      </c>
      <c r="PO17" s="2">
        <v>14800</v>
      </c>
      <c r="PP17" s="2">
        <v>779004</v>
      </c>
      <c r="PQ17" s="2">
        <v>8150</v>
      </c>
      <c r="PR17" s="2">
        <v>70186</v>
      </c>
      <c r="PS17" s="2"/>
      <c r="PT17" s="2">
        <v>147700</v>
      </c>
      <c r="PU17" s="2">
        <v>192380</v>
      </c>
      <c r="PV17" s="2">
        <v>162910</v>
      </c>
      <c r="PW17" s="2">
        <v>336250</v>
      </c>
      <c r="PX17" s="2"/>
      <c r="PY17" s="2">
        <v>65600</v>
      </c>
      <c r="PZ17" s="2">
        <v>132230</v>
      </c>
      <c r="QA17" s="2">
        <v>235800</v>
      </c>
      <c r="QB17" s="2">
        <v>89350</v>
      </c>
      <c r="QC17" s="2">
        <v>8400</v>
      </c>
      <c r="QD17" s="2">
        <v>10383427</v>
      </c>
      <c r="QE17" s="2">
        <v>40290</v>
      </c>
      <c r="QF17" s="2">
        <v>64100</v>
      </c>
      <c r="QG17" s="2">
        <v>93300</v>
      </c>
      <c r="QH17" s="2">
        <v>384045</v>
      </c>
      <c r="QI17" s="2"/>
      <c r="QJ17" s="2">
        <v>52450</v>
      </c>
      <c r="QK17" s="2">
        <v>5082401</v>
      </c>
      <c r="QL17" s="2">
        <v>1800</v>
      </c>
      <c r="QM17" s="2">
        <v>176696</v>
      </c>
      <c r="QN17" s="2">
        <v>40400</v>
      </c>
      <c r="QO17" s="2">
        <v>53269.87</v>
      </c>
      <c r="QP17" s="2">
        <v>63540</v>
      </c>
      <c r="QQ17" s="2">
        <v>67440</v>
      </c>
      <c r="QR17" s="2">
        <v>214242</v>
      </c>
      <c r="QS17" s="2">
        <v>69030</v>
      </c>
      <c r="QT17" s="2">
        <v>860090</v>
      </c>
      <c r="QU17" s="2">
        <v>98940</v>
      </c>
      <c r="QV17" s="2">
        <v>341358</v>
      </c>
      <c r="QW17" s="2">
        <v>268061</v>
      </c>
      <c r="QX17" s="2">
        <v>99611.25</v>
      </c>
      <c r="QY17" s="2">
        <v>75600</v>
      </c>
      <c r="QZ17" s="2">
        <v>210240</v>
      </c>
      <c r="RA17" s="2">
        <v>18650</v>
      </c>
      <c r="RB17" s="2"/>
      <c r="RC17" s="2">
        <v>673190</v>
      </c>
      <c r="RD17" s="2">
        <v>145050</v>
      </c>
      <c r="RE17" s="2">
        <v>237410</v>
      </c>
      <c r="RF17" s="2">
        <v>200550</v>
      </c>
      <c r="RG17" s="2">
        <v>506870</v>
      </c>
      <c r="RH17" s="2">
        <v>659000</v>
      </c>
      <c r="RI17" s="2">
        <v>6290</v>
      </c>
      <c r="RJ17" s="2">
        <v>244270</v>
      </c>
      <c r="RK17" s="2">
        <v>4604774.8600000003</v>
      </c>
      <c r="RL17" s="2">
        <v>285900</v>
      </c>
      <c r="RM17" s="2">
        <v>118900</v>
      </c>
      <c r="RN17" s="2">
        <v>298500</v>
      </c>
      <c r="RO17" s="2"/>
      <c r="RP17" s="2">
        <v>175108</v>
      </c>
      <c r="RQ17" s="2">
        <v>786345</v>
      </c>
      <c r="RR17" s="2">
        <v>218650</v>
      </c>
      <c r="RS17" s="2">
        <v>25900</v>
      </c>
      <c r="RT17" s="2">
        <v>80970</v>
      </c>
      <c r="RU17" s="2"/>
      <c r="RV17" s="2">
        <v>315946</v>
      </c>
      <c r="RW17" s="2">
        <v>187176</v>
      </c>
      <c r="RX17" s="2">
        <v>688720</v>
      </c>
      <c r="RY17" s="2">
        <v>61191</v>
      </c>
      <c r="RZ17" s="2">
        <v>85400</v>
      </c>
      <c r="SA17" s="2">
        <v>113741</v>
      </c>
      <c r="SB17" s="2">
        <v>35600</v>
      </c>
      <c r="SC17" s="2">
        <v>601820</v>
      </c>
      <c r="SD17" s="2"/>
      <c r="SE17" s="2">
        <v>7900</v>
      </c>
      <c r="SF17" s="2"/>
      <c r="SG17" s="2">
        <v>1846789.23</v>
      </c>
      <c r="SH17" s="2"/>
      <c r="SI17" s="2">
        <v>36414</v>
      </c>
      <c r="SJ17" s="2">
        <v>234467.75</v>
      </c>
      <c r="SK17" s="2">
        <v>578463.69999999995</v>
      </c>
      <c r="SL17" s="2"/>
      <c r="SM17" s="2">
        <v>2357430</v>
      </c>
      <c r="SN17" s="2">
        <v>11770.85</v>
      </c>
      <c r="SO17" s="2">
        <v>-72100</v>
      </c>
      <c r="SP17" s="2">
        <v>824628.3</v>
      </c>
      <c r="SQ17" s="2">
        <v>51040</v>
      </c>
      <c r="SR17" s="2">
        <v>5370080.5</v>
      </c>
      <c r="SS17" s="2"/>
      <c r="ST17" s="2">
        <v>351114.3</v>
      </c>
      <c r="SU17" s="2">
        <v>261168</v>
      </c>
      <c r="SV17" s="2">
        <v>52783188.890000001</v>
      </c>
      <c r="SW17" s="2"/>
      <c r="SX17" s="2">
        <v>357403.28</v>
      </c>
      <c r="SY17" s="2">
        <v>360365</v>
      </c>
      <c r="SZ17" s="2">
        <v>194510</v>
      </c>
      <c r="TA17" s="2">
        <v>230300</v>
      </c>
      <c r="TB17" s="2">
        <v>241475</v>
      </c>
      <c r="TC17" s="2">
        <v>742000</v>
      </c>
      <c r="TD17" s="2">
        <v>342420</v>
      </c>
      <c r="TE17" s="2">
        <v>409700</v>
      </c>
      <c r="TF17" s="2">
        <v>363180</v>
      </c>
      <c r="TG17" s="2">
        <v>208155</v>
      </c>
      <c r="TH17" s="2"/>
      <c r="TI17" s="2"/>
      <c r="TJ17" s="2">
        <v>76092</v>
      </c>
      <c r="TK17" s="2">
        <v>182010</v>
      </c>
      <c r="TL17" s="2"/>
      <c r="TM17" s="2">
        <v>315820</v>
      </c>
      <c r="TN17" s="2">
        <v>111500</v>
      </c>
      <c r="TO17" s="2">
        <v>576960</v>
      </c>
      <c r="TP17" s="2">
        <v>180730</v>
      </c>
      <c r="TQ17" s="2">
        <v>113150</v>
      </c>
      <c r="TR17" s="2"/>
      <c r="TS17" s="2">
        <v>53900</v>
      </c>
      <c r="TT17" s="2"/>
      <c r="TU17" s="2">
        <v>84800</v>
      </c>
      <c r="TV17" s="2"/>
      <c r="TW17" s="2"/>
      <c r="TX17" s="2">
        <v>185288.83</v>
      </c>
      <c r="TY17" s="2">
        <v>113820</v>
      </c>
      <c r="TZ17" s="2"/>
      <c r="UA17" s="2">
        <v>47535</v>
      </c>
      <c r="UB17" s="2"/>
      <c r="UC17" s="2">
        <v>1721862.65</v>
      </c>
      <c r="UD17" s="2"/>
      <c r="UE17" s="2">
        <v>143520</v>
      </c>
      <c r="UF17" s="2">
        <v>192683</v>
      </c>
      <c r="UG17" s="2">
        <v>102410</v>
      </c>
      <c r="UH17" s="2">
        <v>227367</v>
      </c>
      <c r="UI17" s="2">
        <v>67010</v>
      </c>
      <c r="UJ17" s="2">
        <v>259500</v>
      </c>
      <c r="UK17" s="2">
        <v>789850</v>
      </c>
      <c r="UL17" s="2"/>
      <c r="UM17" s="2">
        <v>106069</v>
      </c>
      <c r="UN17" s="2">
        <v>217600</v>
      </c>
      <c r="UO17" s="2">
        <v>54300</v>
      </c>
      <c r="UP17" s="2">
        <v>11450</v>
      </c>
      <c r="UQ17" s="2">
        <v>87140</v>
      </c>
      <c r="UR17" s="2">
        <v>68800</v>
      </c>
      <c r="US17" s="2">
        <v>33568</v>
      </c>
      <c r="UT17" s="2">
        <v>101596</v>
      </c>
      <c r="UU17" s="2">
        <v>140583</v>
      </c>
      <c r="UV17" s="2">
        <v>105270</v>
      </c>
      <c r="UW17" s="2">
        <v>131580</v>
      </c>
      <c r="UX17" s="2">
        <v>18600</v>
      </c>
      <c r="UY17" s="2">
        <v>155650</v>
      </c>
      <c r="UZ17" s="2">
        <v>25512954.82</v>
      </c>
      <c r="VA17" s="2">
        <v>77796.070000000007</v>
      </c>
      <c r="VB17" s="2">
        <v>379680.05</v>
      </c>
      <c r="VC17" s="2">
        <v>84602</v>
      </c>
      <c r="VD17" s="2"/>
      <c r="VE17" s="2"/>
      <c r="VF17" s="2">
        <v>318390</v>
      </c>
      <c r="VG17" s="2"/>
      <c r="VH17" s="2"/>
      <c r="VI17" s="2">
        <v>87800</v>
      </c>
      <c r="VJ17" s="2">
        <v>178128</v>
      </c>
      <c r="VK17" s="2">
        <v>192886</v>
      </c>
      <c r="VL17" s="2"/>
      <c r="VM17" s="2">
        <v>187177.68</v>
      </c>
      <c r="VN17" s="2">
        <v>81530</v>
      </c>
      <c r="VO17" s="2"/>
      <c r="VP17" s="2">
        <v>61000</v>
      </c>
      <c r="VQ17" s="2">
        <v>219530</v>
      </c>
      <c r="VR17" s="2"/>
      <c r="VS17" s="2">
        <v>105858</v>
      </c>
      <c r="VT17" s="2">
        <v>220500</v>
      </c>
      <c r="VU17" s="2">
        <v>89300</v>
      </c>
      <c r="VV17" s="2">
        <v>32600</v>
      </c>
      <c r="VW17" s="2"/>
      <c r="VX17" s="2">
        <v>238243.5</v>
      </c>
      <c r="VY17" s="2">
        <v>125484</v>
      </c>
      <c r="VZ17" s="2"/>
      <c r="WA17" s="2">
        <v>108400</v>
      </c>
      <c r="WB17" s="2">
        <v>32600</v>
      </c>
      <c r="WC17" s="2">
        <v>143870</v>
      </c>
      <c r="WD17" s="2"/>
      <c r="WE17" s="2">
        <v>40900</v>
      </c>
      <c r="WF17" s="2">
        <v>450031</v>
      </c>
      <c r="WG17" s="2">
        <v>1815017</v>
      </c>
      <c r="WH17" s="2"/>
      <c r="WI17" s="2"/>
      <c r="WJ17" s="2"/>
      <c r="WK17" s="2"/>
      <c r="WL17" s="2"/>
      <c r="WM17" s="2"/>
      <c r="WN17" s="2"/>
      <c r="WO17" s="2">
        <v>59000</v>
      </c>
      <c r="WP17" s="2"/>
      <c r="WQ17" s="2">
        <v>10100</v>
      </c>
      <c r="WR17" s="2"/>
      <c r="WS17" s="2"/>
      <c r="WT17" s="2"/>
      <c r="WU17" s="2">
        <v>90292.33</v>
      </c>
      <c r="WV17" s="2">
        <v>31850</v>
      </c>
      <c r="WW17" s="2"/>
      <c r="WX17" s="2"/>
      <c r="WY17" s="2">
        <v>200600</v>
      </c>
      <c r="WZ17" s="2"/>
      <c r="XA17" s="2"/>
      <c r="XB17" s="2"/>
      <c r="XC17" s="2">
        <v>575330</v>
      </c>
      <c r="XD17" s="2">
        <v>105450</v>
      </c>
      <c r="XE17" s="2"/>
      <c r="XF17" s="2">
        <v>49100</v>
      </c>
      <c r="XG17" s="2">
        <v>130698.1</v>
      </c>
      <c r="XH17" s="2">
        <v>594278.06999999995</v>
      </c>
      <c r="XI17" s="2"/>
      <c r="XJ17" s="2">
        <v>9680973.1500000004</v>
      </c>
      <c r="XK17" s="2">
        <v>149500</v>
      </c>
      <c r="XL17" s="2">
        <v>230750</v>
      </c>
      <c r="XM17" s="2">
        <v>365599.4</v>
      </c>
      <c r="XN17" s="2">
        <v>642221</v>
      </c>
      <c r="XO17" s="2">
        <v>251200</v>
      </c>
      <c r="XP17" s="2">
        <v>90410</v>
      </c>
      <c r="XQ17" s="2">
        <v>145649</v>
      </c>
      <c r="XR17" s="2">
        <v>20000</v>
      </c>
      <c r="XS17" s="2">
        <v>136730</v>
      </c>
      <c r="XT17" s="2">
        <v>211300</v>
      </c>
      <c r="XU17" s="2">
        <v>697250</v>
      </c>
      <c r="XV17" s="2">
        <v>370365</v>
      </c>
      <c r="XW17" s="2">
        <v>66117.77</v>
      </c>
      <c r="XX17" s="2">
        <v>107190</v>
      </c>
      <c r="XY17" s="2">
        <v>102020</v>
      </c>
      <c r="XZ17" s="2"/>
      <c r="YA17" s="2">
        <v>1814052.15</v>
      </c>
      <c r="YB17" s="2">
        <v>4756</v>
      </c>
      <c r="YC17" s="2"/>
      <c r="YD17" s="2">
        <v>246227</v>
      </c>
      <c r="YE17" s="2">
        <v>9600</v>
      </c>
      <c r="YF17" s="2">
        <v>186963.71</v>
      </c>
      <c r="YG17" s="2"/>
      <c r="YH17" s="2">
        <v>38186</v>
      </c>
      <c r="YI17" s="2">
        <v>83000</v>
      </c>
      <c r="YJ17" s="2">
        <v>1219300</v>
      </c>
      <c r="YK17" s="2"/>
      <c r="YL17" s="2"/>
      <c r="YM17" s="2"/>
      <c r="YN17" s="2"/>
      <c r="YO17" s="2">
        <v>61700</v>
      </c>
      <c r="YP17" s="2">
        <v>171610</v>
      </c>
      <c r="YQ17" s="2"/>
      <c r="YR17" s="2">
        <v>3049255</v>
      </c>
      <c r="YS17" s="2"/>
      <c r="YT17" s="2">
        <v>325500</v>
      </c>
      <c r="YU17" s="2">
        <v>83722</v>
      </c>
      <c r="YV17" s="2">
        <v>43300</v>
      </c>
      <c r="YW17" s="2">
        <v>1721980</v>
      </c>
      <c r="YX17" s="2"/>
      <c r="YY17" s="2"/>
      <c r="YZ17" s="2">
        <v>72100</v>
      </c>
      <c r="ZA17" s="2">
        <v>170700</v>
      </c>
      <c r="ZB17" s="2">
        <v>33800</v>
      </c>
      <c r="ZC17" s="2">
        <v>2448710.5</v>
      </c>
      <c r="ZD17" s="2"/>
      <c r="ZE17" s="2">
        <v>175300</v>
      </c>
      <c r="ZF17" s="2">
        <v>325420</v>
      </c>
      <c r="ZG17" s="2"/>
      <c r="ZH17" s="2">
        <v>25260</v>
      </c>
      <c r="ZI17" s="2"/>
      <c r="ZJ17" s="2">
        <v>0</v>
      </c>
      <c r="ZK17" s="2">
        <v>222750</v>
      </c>
      <c r="ZL17" s="2"/>
      <c r="ZM17" s="2"/>
      <c r="ZN17" s="2"/>
      <c r="ZO17" s="2"/>
      <c r="ZP17" s="2">
        <v>629039.99</v>
      </c>
      <c r="ZQ17" s="2"/>
      <c r="ZR17" s="2">
        <v>128530</v>
      </c>
      <c r="ZS17" s="2"/>
      <c r="ZT17" s="2">
        <v>78040</v>
      </c>
      <c r="ZU17" s="2">
        <v>5700</v>
      </c>
      <c r="ZV17" s="2">
        <v>714008</v>
      </c>
      <c r="ZW17" s="2"/>
      <c r="ZX17" s="2"/>
      <c r="ZY17" s="2">
        <v>117387</v>
      </c>
      <c r="ZZ17" s="2">
        <v>79900</v>
      </c>
      <c r="AAA17" s="2">
        <v>162300</v>
      </c>
      <c r="AAB17" s="2"/>
      <c r="AAC17" s="2"/>
      <c r="AAD17" s="2"/>
      <c r="AAE17" s="2">
        <v>3493204</v>
      </c>
      <c r="AAF17" s="2">
        <v>160200</v>
      </c>
      <c r="AAG17" s="2"/>
      <c r="AAH17" s="2">
        <v>447910</v>
      </c>
      <c r="AAI17" s="2">
        <v>32100</v>
      </c>
      <c r="AAJ17" s="2">
        <v>132250</v>
      </c>
      <c r="AAK17" s="2">
        <v>51400</v>
      </c>
      <c r="AAL17" s="2">
        <v>42400</v>
      </c>
      <c r="AAM17" s="2">
        <v>7050126</v>
      </c>
      <c r="AAN17" s="2">
        <v>359659.9</v>
      </c>
      <c r="AAO17" s="2"/>
      <c r="AAP17" s="2"/>
      <c r="AAQ17" s="2"/>
      <c r="AAR17" s="2">
        <v>84700</v>
      </c>
      <c r="AAS17" s="2">
        <v>115700</v>
      </c>
      <c r="AAT17" s="2"/>
      <c r="AAU17" s="2"/>
      <c r="AAV17" s="2"/>
      <c r="AAW17" s="2">
        <v>27900</v>
      </c>
      <c r="AAX17" s="2">
        <v>59370</v>
      </c>
      <c r="AAY17" s="2"/>
      <c r="AAZ17" s="2">
        <v>72800</v>
      </c>
      <c r="ABA17" s="2"/>
      <c r="ABB17" s="2">
        <v>35500</v>
      </c>
      <c r="ABC17" s="2"/>
      <c r="ABD17" s="2">
        <v>63333.32</v>
      </c>
      <c r="ABE17" s="2">
        <v>83600</v>
      </c>
      <c r="ABF17" s="2"/>
      <c r="ABG17" s="2">
        <v>57400</v>
      </c>
      <c r="ABH17" s="2">
        <v>643783</v>
      </c>
      <c r="ABI17" s="2">
        <v>95350</v>
      </c>
      <c r="ABJ17" s="2">
        <v>158500</v>
      </c>
      <c r="ABK17" s="2">
        <v>141260</v>
      </c>
      <c r="ABL17" s="2">
        <v>209000</v>
      </c>
      <c r="ABM17" s="2">
        <v>517350</v>
      </c>
      <c r="ABN17" s="2">
        <v>226260</v>
      </c>
      <c r="ABO17" s="2">
        <v>124764</v>
      </c>
      <c r="ABP17" s="2">
        <v>46600</v>
      </c>
      <c r="ABQ17" s="2">
        <v>144600</v>
      </c>
      <c r="ABR17" s="2">
        <v>881912</v>
      </c>
      <c r="ABS17" s="2">
        <v>2897978.27</v>
      </c>
      <c r="ABT17" s="2">
        <v>64750</v>
      </c>
      <c r="ABU17" s="2"/>
      <c r="ABV17" s="2">
        <v>23695</v>
      </c>
      <c r="ABW17" s="2"/>
      <c r="ABX17" s="2"/>
      <c r="ABY17" s="2">
        <v>551955</v>
      </c>
      <c r="ABZ17" s="2"/>
      <c r="ACA17" s="2">
        <v>458745</v>
      </c>
      <c r="ACB17" s="2"/>
      <c r="ACC17" s="2">
        <v>65500</v>
      </c>
      <c r="ACD17" s="2"/>
      <c r="ACE17" s="2">
        <v>829180</v>
      </c>
      <c r="ACF17" s="2"/>
      <c r="ACG17" s="2">
        <v>17430</v>
      </c>
      <c r="ACH17" s="2"/>
      <c r="ACI17" s="2">
        <v>74300</v>
      </c>
      <c r="ACJ17" s="2"/>
      <c r="ACK17" s="2"/>
      <c r="ACL17" s="2">
        <v>48425</v>
      </c>
      <c r="ACM17" s="2"/>
      <c r="ACN17" s="2"/>
      <c r="ACO17" s="2"/>
      <c r="ACP17" s="2"/>
      <c r="ACQ17" s="2">
        <v>1251466</v>
      </c>
      <c r="ACR17" s="2">
        <v>6150</v>
      </c>
      <c r="ACS17" s="2"/>
      <c r="ACT17" s="2">
        <v>80350</v>
      </c>
      <c r="ACU17" s="2">
        <v>163110</v>
      </c>
      <c r="ACV17" s="2">
        <v>68408</v>
      </c>
      <c r="ACW17" s="2">
        <v>37500</v>
      </c>
      <c r="ACX17" s="2">
        <v>297650</v>
      </c>
      <c r="ACY17" s="2">
        <v>20500</v>
      </c>
      <c r="ACZ17" s="2">
        <v>79658</v>
      </c>
      <c r="ADA17" s="2">
        <v>41350</v>
      </c>
      <c r="ADB17" s="2">
        <v>4840245.78</v>
      </c>
      <c r="ADC17" s="2">
        <v>39850</v>
      </c>
      <c r="ADD17" s="2">
        <v>227400</v>
      </c>
      <c r="ADE17" s="2"/>
      <c r="ADF17" s="2"/>
      <c r="ADG17" s="2"/>
      <c r="ADH17" s="2"/>
      <c r="ADI17" s="2"/>
      <c r="ADJ17" s="2">
        <v>7564000.75</v>
      </c>
      <c r="ADK17" s="2">
        <v>5106278.75</v>
      </c>
      <c r="ADL17" s="2">
        <v>126340</v>
      </c>
      <c r="ADM17" s="2">
        <v>916140</v>
      </c>
      <c r="ADN17" s="2">
        <v>40775</v>
      </c>
      <c r="ADO17" s="2">
        <v>240500</v>
      </c>
      <c r="ADP17" s="2"/>
      <c r="ADQ17" s="2"/>
      <c r="ADR17" s="2">
        <v>13250</v>
      </c>
      <c r="ADS17" s="2">
        <v>17600</v>
      </c>
      <c r="ADT17" s="2">
        <v>1295</v>
      </c>
      <c r="ADU17" s="2">
        <v>111000</v>
      </c>
      <c r="ADV17" s="2">
        <v>186820.67</v>
      </c>
      <c r="ADW17" s="2"/>
      <c r="ADX17" s="2"/>
      <c r="ADY17" s="2">
        <v>148730</v>
      </c>
      <c r="ADZ17" s="2">
        <v>98665</v>
      </c>
      <c r="AEA17" s="2">
        <v>559200</v>
      </c>
      <c r="AEB17" s="2"/>
      <c r="AEC17" s="2">
        <v>147600</v>
      </c>
      <c r="AED17" s="2">
        <v>35590</v>
      </c>
      <c r="AEE17" s="2">
        <v>535910</v>
      </c>
      <c r="AEF17" s="2"/>
      <c r="AEG17" s="2">
        <v>109900</v>
      </c>
      <c r="AEH17" s="2">
        <v>462918766.11999983</v>
      </c>
    </row>
    <row r="18" spans="1:814" ht="21">
      <c r="A18" s="11" t="s">
        <v>2382</v>
      </c>
      <c r="B18" s="1" t="s">
        <v>2407</v>
      </c>
      <c r="C18" s="1" t="s">
        <v>2408</v>
      </c>
      <c r="D18" s="2"/>
      <c r="E18" s="2"/>
      <c r="F18" s="2"/>
      <c r="G18" s="2"/>
      <c r="H18" s="2">
        <v>145094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>
        <v>3556937.1</v>
      </c>
      <c r="X18" s="2">
        <v>7500</v>
      </c>
      <c r="Y18" s="2"/>
      <c r="Z18" s="2"/>
      <c r="AA18" s="2"/>
      <c r="AB18" s="2"/>
      <c r="AC18" s="2"/>
      <c r="AD18" s="2"/>
      <c r="AE18" s="2"/>
      <c r="AF18" s="2">
        <v>8067800</v>
      </c>
      <c r="AG18" s="2">
        <v>166889</v>
      </c>
      <c r="AH18" s="2">
        <v>1219450</v>
      </c>
      <c r="AI18" s="2"/>
      <c r="AJ18" s="2"/>
      <c r="AK18" s="2"/>
      <c r="AL18" s="2"/>
      <c r="AM18" s="2"/>
      <c r="AN18" s="2"/>
      <c r="AO18" s="2">
        <v>63140</v>
      </c>
      <c r="AP18" s="2">
        <v>19000</v>
      </c>
      <c r="AQ18" s="2"/>
      <c r="AR18" s="2"/>
      <c r="AS18" s="2"/>
      <c r="AT18" s="2">
        <v>3526374.68</v>
      </c>
      <c r="AU18" s="2">
        <v>16262</v>
      </c>
      <c r="AV18" s="2">
        <v>20460</v>
      </c>
      <c r="AW18" s="2">
        <v>12200</v>
      </c>
      <c r="AX18" s="2">
        <v>131808.75</v>
      </c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>
        <v>16034.13</v>
      </c>
      <c r="BO18" s="2"/>
      <c r="BP18" s="2">
        <v>2816500</v>
      </c>
      <c r="BQ18" s="2"/>
      <c r="BR18" s="2"/>
      <c r="BS18" s="2">
        <v>5000</v>
      </c>
      <c r="BT18" s="2"/>
      <c r="BU18" s="2"/>
      <c r="BV18" s="2"/>
      <c r="BW18" s="2"/>
      <c r="BX18" s="2">
        <v>91975.67</v>
      </c>
      <c r="BY18" s="2"/>
      <c r="BZ18" s="2"/>
      <c r="CA18" s="2"/>
      <c r="CB18" s="2"/>
      <c r="CC18" s="2"/>
      <c r="CD18" s="2"/>
      <c r="CE18" s="2">
        <v>3242000</v>
      </c>
      <c r="CF18" s="2"/>
      <c r="CG18" s="2"/>
      <c r="CH18" s="2"/>
      <c r="CI18" s="2"/>
      <c r="CJ18" s="2"/>
      <c r="CK18" s="2"/>
      <c r="CL18" s="2"/>
      <c r="CM18" s="2"/>
      <c r="CN18" s="2">
        <v>2311</v>
      </c>
      <c r="CO18" s="2"/>
      <c r="CP18" s="2"/>
      <c r="CQ18" s="2">
        <v>7290758.25</v>
      </c>
      <c r="CR18" s="2"/>
      <c r="CS18" s="2"/>
      <c r="CT18" s="2">
        <v>1103400</v>
      </c>
      <c r="CU18" s="2"/>
      <c r="CV18" s="2"/>
      <c r="CW18" s="2"/>
      <c r="CX18" s="2"/>
      <c r="CY18" s="2">
        <v>527682.21</v>
      </c>
      <c r="CZ18" s="2">
        <v>404449.51</v>
      </c>
      <c r="DA18" s="2"/>
      <c r="DB18" s="2"/>
      <c r="DC18" s="2"/>
      <c r="DD18" s="2"/>
      <c r="DE18" s="2"/>
      <c r="DF18" s="2"/>
      <c r="DG18" s="2"/>
      <c r="DH18" s="2">
        <v>1509500</v>
      </c>
      <c r="DI18" s="2"/>
      <c r="DJ18" s="2"/>
      <c r="DK18" s="2"/>
      <c r="DL18" s="2"/>
      <c r="DM18" s="2">
        <v>9536</v>
      </c>
      <c r="DN18" s="2"/>
      <c r="DO18" s="2"/>
      <c r="DP18" s="2"/>
      <c r="DQ18" s="2">
        <v>668029.41</v>
      </c>
      <c r="DR18" s="2"/>
      <c r="DS18" s="2"/>
      <c r="DT18" s="2">
        <v>232279.75</v>
      </c>
      <c r="DU18" s="2"/>
      <c r="DV18" s="2"/>
      <c r="DW18" s="2"/>
      <c r="DX18" s="2"/>
      <c r="DY18" s="2"/>
      <c r="DZ18" s="2">
        <v>15000</v>
      </c>
      <c r="EA18" s="2"/>
      <c r="EB18" s="2">
        <v>1858950</v>
      </c>
      <c r="EC18" s="2"/>
      <c r="ED18" s="2"/>
      <c r="EE18" s="2">
        <v>170100</v>
      </c>
      <c r="EF18" s="2"/>
      <c r="EG18" s="2"/>
      <c r="EH18" s="2"/>
      <c r="EI18" s="2">
        <v>468000</v>
      </c>
      <c r="EJ18" s="2"/>
      <c r="EK18" s="2"/>
      <c r="EL18" s="2"/>
      <c r="EM18" s="2">
        <v>25820</v>
      </c>
      <c r="EN18" s="2"/>
      <c r="EO18" s="2"/>
      <c r="EP18" s="2"/>
      <c r="EQ18" s="2">
        <v>4000</v>
      </c>
      <c r="ER18" s="2"/>
      <c r="ES18" s="2"/>
      <c r="ET18" s="2"/>
      <c r="EU18" s="2"/>
      <c r="EV18" s="2"/>
      <c r="EW18" s="2"/>
      <c r="EX18" s="2">
        <v>8072467</v>
      </c>
      <c r="EY18" s="2"/>
      <c r="EZ18" s="2"/>
      <c r="FA18" s="2"/>
      <c r="FB18" s="2"/>
      <c r="FC18" s="2">
        <v>18820</v>
      </c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>
        <v>3191672</v>
      </c>
      <c r="FQ18" s="2"/>
      <c r="FR18" s="2"/>
      <c r="FS18" s="2">
        <v>46979.54</v>
      </c>
      <c r="FT18" s="2"/>
      <c r="FU18" s="2"/>
      <c r="FV18" s="2"/>
      <c r="FW18" s="2"/>
      <c r="FX18" s="2"/>
      <c r="FY18" s="2"/>
      <c r="FZ18" s="2"/>
      <c r="GA18" s="2">
        <v>3657251</v>
      </c>
      <c r="GB18" s="2">
        <v>22000</v>
      </c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>
        <v>79292</v>
      </c>
      <c r="GN18" s="2"/>
      <c r="GO18" s="2"/>
      <c r="GP18" s="2"/>
      <c r="GQ18" s="2"/>
      <c r="GR18" s="2"/>
      <c r="GS18" s="2">
        <v>1160050</v>
      </c>
      <c r="GT18" s="2"/>
      <c r="GU18" s="2"/>
      <c r="GV18" s="2">
        <v>39100</v>
      </c>
      <c r="GW18" s="2"/>
      <c r="GX18" s="2"/>
      <c r="GY18" s="2"/>
      <c r="GZ18" s="2">
        <v>3207051</v>
      </c>
      <c r="HA18" s="2">
        <v>94760</v>
      </c>
      <c r="HB18" s="2"/>
      <c r="HC18" s="2"/>
      <c r="HD18" s="2"/>
      <c r="HE18" s="2"/>
      <c r="HF18" s="2">
        <v>2179500</v>
      </c>
      <c r="HG18" s="2"/>
      <c r="HH18" s="2"/>
      <c r="HI18" s="2"/>
      <c r="HJ18" s="2"/>
      <c r="HK18" s="2">
        <v>7500</v>
      </c>
      <c r="HL18" s="2"/>
      <c r="HM18" s="2"/>
      <c r="HN18" s="2"/>
      <c r="HO18" s="2">
        <v>1224079</v>
      </c>
      <c r="HP18" s="2"/>
      <c r="HQ18" s="2"/>
      <c r="HR18" s="2"/>
      <c r="HS18" s="2">
        <v>1164000</v>
      </c>
      <c r="HT18" s="2"/>
      <c r="HU18" s="2">
        <v>2094600</v>
      </c>
      <c r="HV18" s="2"/>
      <c r="HW18" s="2"/>
      <c r="HX18" s="2">
        <v>4048900</v>
      </c>
      <c r="HY18" s="2"/>
      <c r="HZ18" s="2"/>
      <c r="IA18" s="2"/>
      <c r="IB18" s="2"/>
      <c r="IC18" s="2"/>
      <c r="ID18" s="2">
        <v>1726734</v>
      </c>
      <c r="IE18" s="2"/>
      <c r="IF18" s="2">
        <v>251000</v>
      </c>
      <c r="IG18" s="2"/>
      <c r="IH18" s="2"/>
      <c r="II18" s="2"/>
      <c r="IJ18" s="2"/>
      <c r="IK18" s="2">
        <v>5000</v>
      </c>
      <c r="IL18" s="2"/>
      <c r="IM18" s="2"/>
      <c r="IN18" s="2">
        <v>8672100</v>
      </c>
      <c r="IO18" s="2">
        <v>7742</v>
      </c>
      <c r="IP18" s="2"/>
      <c r="IQ18" s="2"/>
      <c r="IR18" s="2"/>
      <c r="IS18" s="2"/>
      <c r="IT18" s="2"/>
      <c r="IU18" s="2"/>
      <c r="IV18" s="2"/>
      <c r="IW18" s="2"/>
      <c r="IX18" s="2"/>
      <c r="IY18" s="2">
        <v>1005700</v>
      </c>
      <c r="IZ18" s="2"/>
      <c r="JA18" s="2"/>
      <c r="JB18" s="2"/>
      <c r="JC18" s="2"/>
      <c r="JD18" s="2">
        <v>2214187</v>
      </c>
      <c r="JE18" s="2"/>
      <c r="JF18" s="2"/>
      <c r="JG18" s="2"/>
      <c r="JH18" s="2">
        <v>20000</v>
      </c>
      <c r="JI18" s="2"/>
      <c r="JJ18" s="2">
        <v>10000</v>
      </c>
      <c r="JK18" s="2">
        <v>44514</v>
      </c>
      <c r="JL18" s="2">
        <v>570178.4</v>
      </c>
      <c r="JM18" s="2"/>
      <c r="JN18" s="2">
        <v>36000</v>
      </c>
      <c r="JO18" s="2"/>
      <c r="JP18" s="2"/>
      <c r="JQ18" s="2"/>
      <c r="JR18" s="2"/>
      <c r="JS18" s="2"/>
      <c r="JT18" s="2"/>
      <c r="JU18" s="2"/>
      <c r="JV18" s="2"/>
      <c r="JW18" s="2"/>
      <c r="JX18" s="2">
        <v>11600</v>
      </c>
      <c r="JY18" s="2"/>
      <c r="JZ18" s="2">
        <v>1396132.12</v>
      </c>
      <c r="KA18" s="2"/>
      <c r="KB18" s="2"/>
      <c r="KC18" s="2"/>
      <c r="KD18" s="2"/>
      <c r="KE18" s="2"/>
      <c r="KF18" s="2"/>
      <c r="KG18" s="2">
        <v>51200</v>
      </c>
      <c r="KH18" s="2"/>
      <c r="KI18" s="2"/>
      <c r="KJ18" s="2">
        <v>3179507</v>
      </c>
      <c r="KK18" s="2"/>
      <c r="KL18" s="2"/>
      <c r="KM18" s="2"/>
      <c r="KN18" s="2"/>
      <c r="KO18" s="2"/>
      <c r="KP18" s="2">
        <v>10000</v>
      </c>
      <c r="KQ18" s="2">
        <v>2435127</v>
      </c>
      <c r="KR18" s="2"/>
      <c r="KS18" s="2"/>
      <c r="KT18" s="2"/>
      <c r="KU18" s="2">
        <v>2500</v>
      </c>
      <c r="KV18" s="2"/>
      <c r="KW18" s="2"/>
      <c r="KX18" s="2"/>
      <c r="KY18" s="2"/>
      <c r="KZ18" s="2"/>
      <c r="LA18" s="2"/>
      <c r="LB18" s="2"/>
      <c r="LC18" s="2">
        <v>1816200</v>
      </c>
      <c r="LD18" s="2"/>
      <c r="LE18" s="2"/>
      <c r="LF18" s="2"/>
      <c r="LG18" s="2"/>
      <c r="LH18" s="2"/>
      <c r="LI18" s="2"/>
      <c r="LJ18" s="2">
        <v>2470</v>
      </c>
      <c r="LK18" s="2"/>
      <c r="LL18" s="2">
        <v>90000</v>
      </c>
      <c r="LM18" s="2"/>
      <c r="LN18" s="2">
        <v>1591723</v>
      </c>
      <c r="LO18" s="2"/>
      <c r="LP18" s="2"/>
      <c r="LQ18" s="2"/>
      <c r="LR18" s="2"/>
      <c r="LS18" s="2"/>
      <c r="LT18" s="2">
        <v>200000</v>
      </c>
      <c r="LU18" s="2"/>
      <c r="LV18" s="2"/>
      <c r="LW18" s="2"/>
      <c r="LX18" s="2"/>
      <c r="LY18" s="2">
        <v>433300</v>
      </c>
      <c r="LZ18" s="2">
        <v>835378</v>
      </c>
      <c r="MA18" s="2"/>
      <c r="MB18" s="2"/>
      <c r="MC18" s="2"/>
      <c r="MD18" s="2">
        <v>1833600</v>
      </c>
      <c r="ME18" s="2">
        <v>10000</v>
      </c>
      <c r="MF18" s="2"/>
      <c r="MG18" s="2"/>
      <c r="MH18" s="2">
        <v>565566</v>
      </c>
      <c r="MI18" s="2"/>
      <c r="MJ18" s="2"/>
      <c r="MK18" s="2"/>
      <c r="ML18" s="2"/>
      <c r="MM18" s="2">
        <v>268500</v>
      </c>
      <c r="MN18" s="2"/>
      <c r="MO18" s="2"/>
      <c r="MP18" s="2">
        <v>7287.75</v>
      </c>
      <c r="MQ18" s="2"/>
      <c r="MR18" s="2">
        <v>11210</v>
      </c>
      <c r="MS18" s="2">
        <v>69000</v>
      </c>
      <c r="MT18" s="2"/>
      <c r="MU18" s="2"/>
      <c r="MV18" s="2">
        <v>18779798.129999999</v>
      </c>
      <c r="MW18" s="2"/>
      <c r="MX18" s="2"/>
      <c r="MY18" s="2">
        <v>83000</v>
      </c>
      <c r="MZ18" s="2">
        <v>1681330</v>
      </c>
      <c r="NA18" s="2"/>
      <c r="NB18" s="2">
        <v>81650</v>
      </c>
      <c r="NC18" s="2"/>
      <c r="ND18" s="2"/>
      <c r="NE18" s="2"/>
      <c r="NF18" s="2"/>
      <c r="NG18" s="2"/>
      <c r="NH18" s="2">
        <v>3460</v>
      </c>
      <c r="NI18" s="2"/>
      <c r="NJ18" s="2"/>
      <c r="NK18" s="2">
        <v>974037</v>
      </c>
      <c r="NL18" s="2"/>
      <c r="NM18" s="2"/>
      <c r="NN18" s="2"/>
      <c r="NO18" s="2"/>
      <c r="NP18" s="2">
        <v>627650</v>
      </c>
      <c r="NQ18" s="2"/>
      <c r="NR18" s="2">
        <v>411500</v>
      </c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>
        <v>1661500</v>
      </c>
      <c r="OD18" s="2">
        <v>1668195</v>
      </c>
      <c r="OE18" s="2"/>
      <c r="OF18" s="2">
        <v>439291.66</v>
      </c>
      <c r="OG18" s="2"/>
      <c r="OH18" s="2"/>
      <c r="OI18" s="2">
        <v>165520</v>
      </c>
      <c r="OJ18" s="2"/>
      <c r="OK18" s="2"/>
      <c r="OL18" s="2">
        <v>91045.9</v>
      </c>
      <c r="OM18" s="2"/>
      <c r="ON18" s="2"/>
      <c r="OO18" s="2">
        <v>87850</v>
      </c>
      <c r="OP18" s="2"/>
      <c r="OQ18" s="2">
        <v>7700</v>
      </c>
      <c r="OR18" s="2">
        <v>5000</v>
      </c>
      <c r="OS18" s="2"/>
      <c r="OT18" s="2">
        <v>59987</v>
      </c>
      <c r="OU18" s="2"/>
      <c r="OV18" s="2">
        <v>22500</v>
      </c>
      <c r="OW18" s="2">
        <v>2168500</v>
      </c>
      <c r="OX18" s="2"/>
      <c r="OY18" s="2"/>
      <c r="OZ18" s="2"/>
      <c r="PA18" s="2"/>
      <c r="PB18" s="2">
        <v>746000</v>
      </c>
      <c r="PC18" s="2"/>
      <c r="PD18" s="2"/>
      <c r="PE18" s="2"/>
      <c r="PF18" s="2"/>
      <c r="PG18" s="2">
        <v>1288500</v>
      </c>
      <c r="PH18" s="2">
        <v>2414000</v>
      </c>
      <c r="PI18" s="2"/>
      <c r="PJ18" s="2">
        <v>20000</v>
      </c>
      <c r="PK18" s="2"/>
      <c r="PL18" s="2"/>
      <c r="PM18" s="2">
        <v>10000</v>
      </c>
      <c r="PN18" s="2"/>
      <c r="PO18" s="2"/>
      <c r="PP18" s="2">
        <v>203500</v>
      </c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>
        <v>5875820</v>
      </c>
      <c r="QE18" s="2"/>
      <c r="QF18" s="2"/>
      <c r="QG18" s="2"/>
      <c r="QH18" s="2">
        <v>25000</v>
      </c>
      <c r="QI18" s="2"/>
      <c r="QJ18" s="2"/>
      <c r="QK18" s="2">
        <v>139398</v>
      </c>
      <c r="QL18" s="2"/>
      <c r="QM18" s="2"/>
      <c r="QN18" s="2">
        <v>30000</v>
      </c>
      <c r="QO18" s="2"/>
      <c r="QP18" s="2">
        <v>2500</v>
      </c>
      <c r="QQ18" s="2"/>
      <c r="QR18" s="2"/>
      <c r="QS18" s="2"/>
      <c r="QT18" s="2">
        <v>2899300</v>
      </c>
      <c r="QU18" s="2"/>
      <c r="QV18" s="2">
        <v>2185000</v>
      </c>
      <c r="QW18" s="2">
        <v>28120</v>
      </c>
      <c r="QX18" s="2"/>
      <c r="QY18" s="2"/>
      <c r="QZ18" s="2">
        <v>2345178</v>
      </c>
      <c r="RA18" s="2"/>
      <c r="RB18" s="2"/>
      <c r="RC18" s="2"/>
      <c r="RD18" s="2">
        <v>6441</v>
      </c>
      <c r="RE18" s="2">
        <v>4822500</v>
      </c>
      <c r="RF18" s="2">
        <v>77532</v>
      </c>
      <c r="RG18" s="2">
        <v>91036</v>
      </c>
      <c r="RH18" s="2">
        <v>12770</v>
      </c>
      <c r="RI18" s="2"/>
      <c r="RJ18" s="2"/>
      <c r="RK18" s="2">
        <v>85600</v>
      </c>
      <c r="RL18" s="2"/>
      <c r="RM18" s="2">
        <v>20500</v>
      </c>
      <c r="RN18" s="2">
        <v>3303000</v>
      </c>
      <c r="RO18" s="2"/>
      <c r="RP18" s="2">
        <v>20000</v>
      </c>
      <c r="RQ18" s="2">
        <v>734845.6</v>
      </c>
      <c r="RR18" s="2"/>
      <c r="RS18" s="2">
        <v>10000</v>
      </c>
      <c r="RT18" s="2">
        <v>11100</v>
      </c>
      <c r="RU18" s="2"/>
      <c r="RV18" s="2">
        <v>1561960</v>
      </c>
      <c r="RW18" s="2"/>
      <c r="RX18" s="2">
        <v>107500</v>
      </c>
      <c r="RY18" s="2"/>
      <c r="RZ18" s="2">
        <v>10000</v>
      </c>
      <c r="SA18" s="2"/>
      <c r="SB18" s="2"/>
      <c r="SC18" s="2">
        <v>2525500</v>
      </c>
      <c r="SD18" s="2"/>
      <c r="SE18" s="2"/>
      <c r="SF18" s="2"/>
      <c r="SG18" s="2">
        <v>1797524.11</v>
      </c>
      <c r="SH18" s="2"/>
      <c r="SI18" s="2"/>
      <c r="SJ18" s="2">
        <v>64902.71</v>
      </c>
      <c r="SK18" s="2">
        <v>881600</v>
      </c>
      <c r="SL18" s="2"/>
      <c r="SM18" s="2"/>
      <c r="SN18" s="2">
        <v>32350</v>
      </c>
      <c r="SO18" s="2"/>
      <c r="SP18" s="2">
        <v>102000</v>
      </c>
      <c r="SQ18" s="2">
        <v>35141</v>
      </c>
      <c r="SR18" s="2">
        <v>16896</v>
      </c>
      <c r="SS18" s="2"/>
      <c r="ST18" s="2"/>
      <c r="SU18" s="2">
        <v>18436</v>
      </c>
      <c r="SV18" s="2">
        <v>5138550</v>
      </c>
      <c r="SW18" s="2"/>
      <c r="SX18" s="2"/>
      <c r="SY18" s="2">
        <v>70953</v>
      </c>
      <c r="SZ18" s="2">
        <v>220</v>
      </c>
      <c r="TA18" s="2"/>
      <c r="TB18" s="2"/>
      <c r="TC18" s="2"/>
      <c r="TD18" s="2">
        <v>10000</v>
      </c>
      <c r="TE18" s="2"/>
      <c r="TF18" s="2">
        <v>130900</v>
      </c>
      <c r="TG18" s="2">
        <v>4214208</v>
      </c>
      <c r="TH18" s="2"/>
      <c r="TI18" s="2"/>
      <c r="TJ18" s="2"/>
      <c r="TK18" s="2"/>
      <c r="TL18" s="2">
        <v>2258299</v>
      </c>
      <c r="TM18" s="2">
        <v>40800</v>
      </c>
      <c r="TN18" s="2"/>
      <c r="TO18" s="2"/>
      <c r="TP18" s="2">
        <v>3505522.14</v>
      </c>
      <c r="TQ18" s="2">
        <v>5000</v>
      </c>
      <c r="TR18" s="2"/>
      <c r="TS18" s="2"/>
      <c r="TT18" s="2"/>
      <c r="TU18" s="2"/>
      <c r="TV18" s="2"/>
      <c r="TW18" s="2">
        <v>117900</v>
      </c>
      <c r="TX18" s="2">
        <v>111000</v>
      </c>
      <c r="TY18" s="2"/>
      <c r="TZ18" s="2"/>
      <c r="UA18" s="2"/>
      <c r="UB18" s="2"/>
      <c r="UC18" s="2">
        <v>3146000</v>
      </c>
      <c r="UD18" s="2"/>
      <c r="UE18" s="2"/>
      <c r="UF18" s="2">
        <v>124680</v>
      </c>
      <c r="UG18" s="2">
        <v>32500</v>
      </c>
      <c r="UH18" s="2"/>
      <c r="UI18" s="2">
        <v>7480</v>
      </c>
      <c r="UJ18" s="2">
        <v>36742</v>
      </c>
      <c r="UK18" s="2">
        <v>155000</v>
      </c>
      <c r="UL18" s="2"/>
      <c r="UM18" s="2"/>
      <c r="UN18" s="2">
        <v>11476</v>
      </c>
      <c r="UO18" s="2"/>
      <c r="UP18" s="2">
        <v>21232</v>
      </c>
      <c r="UQ18" s="2"/>
      <c r="UR18" s="2"/>
      <c r="US18" s="2">
        <v>16250</v>
      </c>
      <c r="UT18" s="2">
        <v>29878</v>
      </c>
      <c r="UU18" s="2"/>
      <c r="UV18" s="2"/>
      <c r="UW18" s="2"/>
      <c r="UX18" s="2"/>
      <c r="UY18" s="2"/>
      <c r="UZ18" s="2">
        <v>2564220.5699999998</v>
      </c>
      <c r="VA18" s="2"/>
      <c r="VB18" s="2">
        <v>7128930</v>
      </c>
      <c r="VC18" s="2"/>
      <c r="VD18" s="2"/>
      <c r="VE18" s="2"/>
      <c r="VF18" s="2">
        <v>1791057</v>
      </c>
      <c r="VG18" s="2"/>
      <c r="VH18" s="2"/>
      <c r="VI18" s="2">
        <v>4963716</v>
      </c>
      <c r="VJ18" s="2">
        <v>17800</v>
      </c>
      <c r="VK18" s="2"/>
      <c r="VL18" s="2"/>
      <c r="VM18" s="2"/>
      <c r="VN18" s="2">
        <v>248005</v>
      </c>
      <c r="VO18" s="2"/>
      <c r="VP18" s="2">
        <v>5401</v>
      </c>
      <c r="VQ18" s="2">
        <v>48673</v>
      </c>
      <c r="VR18" s="2"/>
      <c r="VS18" s="2"/>
      <c r="VT18" s="2"/>
      <c r="VU18" s="2">
        <v>93000</v>
      </c>
      <c r="VV18" s="2"/>
      <c r="VW18" s="2"/>
      <c r="VX18" s="2">
        <v>1019788.34</v>
      </c>
      <c r="VY18" s="2">
        <v>969757</v>
      </c>
      <c r="VZ18" s="2"/>
      <c r="WA18" s="2"/>
      <c r="WB18" s="2">
        <v>15871</v>
      </c>
      <c r="WC18" s="2"/>
      <c r="WD18" s="2"/>
      <c r="WE18" s="2"/>
      <c r="WF18" s="2"/>
      <c r="WG18" s="2">
        <v>2186000</v>
      </c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>
        <v>1744815.04</v>
      </c>
      <c r="XD18" s="2"/>
      <c r="XE18" s="2"/>
      <c r="XF18" s="2"/>
      <c r="XG18" s="2"/>
      <c r="XH18" s="2"/>
      <c r="XI18" s="2"/>
      <c r="XJ18" s="2">
        <v>10267982.27</v>
      </c>
      <c r="XK18" s="2"/>
      <c r="XL18" s="2">
        <v>4420</v>
      </c>
      <c r="XM18" s="2">
        <v>1300</v>
      </c>
      <c r="XN18" s="2">
        <v>27960</v>
      </c>
      <c r="XO18" s="2">
        <v>57600</v>
      </c>
      <c r="XP18" s="2"/>
      <c r="XQ18" s="2"/>
      <c r="XR18" s="2">
        <v>491469.32</v>
      </c>
      <c r="XS18" s="2"/>
      <c r="XT18" s="2"/>
      <c r="XU18" s="2">
        <v>805757.95</v>
      </c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>
        <v>1914200</v>
      </c>
      <c r="YK18" s="2"/>
      <c r="YL18" s="2"/>
      <c r="YM18" s="2"/>
      <c r="YN18" s="2"/>
      <c r="YO18" s="2"/>
      <c r="YP18" s="2"/>
      <c r="YQ18" s="2"/>
      <c r="YR18" s="2">
        <v>83507.75</v>
      </c>
      <c r="YS18" s="2"/>
      <c r="YT18" s="2"/>
      <c r="YU18" s="2"/>
      <c r="YV18" s="2">
        <v>5000</v>
      </c>
      <c r="YW18" s="2"/>
      <c r="YX18" s="2"/>
      <c r="YY18" s="2"/>
      <c r="YZ18" s="2"/>
      <c r="ZA18" s="2"/>
      <c r="ZB18" s="2"/>
      <c r="ZC18" s="2">
        <v>10359423.5</v>
      </c>
      <c r="ZD18" s="2"/>
      <c r="ZE18" s="2"/>
      <c r="ZF18" s="2"/>
      <c r="ZG18" s="2"/>
      <c r="ZH18" s="2"/>
      <c r="ZI18" s="2">
        <v>150</v>
      </c>
      <c r="ZJ18" s="2">
        <v>158000</v>
      </c>
      <c r="ZK18" s="2"/>
      <c r="ZL18" s="2"/>
      <c r="ZM18" s="2"/>
      <c r="ZN18" s="2"/>
      <c r="ZO18" s="2"/>
      <c r="ZP18" s="2">
        <v>73800</v>
      </c>
      <c r="ZQ18" s="2"/>
      <c r="ZR18" s="2"/>
      <c r="ZS18" s="2"/>
      <c r="ZT18" s="2"/>
      <c r="ZU18" s="2">
        <v>15000</v>
      </c>
      <c r="ZV18" s="2">
        <v>4001</v>
      </c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>
        <v>23500</v>
      </c>
      <c r="AAI18" s="2"/>
      <c r="AAJ18" s="2"/>
      <c r="AAK18" s="2"/>
      <c r="AAL18" s="2"/>
      <c r="AAM18" s="2">
        <v>1775600</v>
      </c>
      <c r="AAN18" s="2">
        <v>62500</v>
      </c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>
        <v>1667625</v>
      </c>
      <c r="ABI18" s="2">
        <v>53700</v>
      </c>
      <c r="ABJ18" s="2"/>
      <c r="ABK18" s="2">
        <v>8053</v>
      </c>
      <c r="ABL18" s="2"/>
      <c r="ABM18" s="2">
        <v>116250</v>
      </c>
      <c r="ABN18" s="2"/>
      <c r="ABO18" s="2"/>
      <c r="ABP18" s="2"/>
      <c r="ABQ18" s="2"/>
      <c r="ABR18" s="2">
        <v>89029.71</v>
      </c>
      <c r="ABS18" s="2">
        <v>2998923.8</v>
      </c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>
        <v>518000</v>
      </c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>
        <v>177194</v>
      </c>
      <c r="ACR18" s="2">
        <v>5000</v>
      </c>
      <c r="ACS18" s="2">
        <v>7500</v>
      </c>
      <c r="ACT18" s="2">
        <v>10800</v>
      </c>
      <c r="ACU18" s="2">
        <v>1959000</v>
      </c>
      <c r="ACV18" s="2"/>
      <c r="ACW18" s="2">
        <v>13300</v>
      </c>
      <c r="ACX18" s="2"/>
      <c r="ACY18" s="2">
        <v>30840</v>
      </c>
      <c r="ACZ18" s="2"/>
      <c r="ADA18" s="2"/>
      <c r="ADB18" s="2">
        <v>649000</v>
      </c>
      <c r="ADC18" s="2">
        <v>415739.71</v>
      </c>
      <c r="ADD18" s="2"/>
      <c r="ADE18" s="2"/>
      <c r="ADF18" s="2"/>
      <c r="ADG18" s="2"/>
      <c r="ADH18" s="2"/>
      <c r="ADI18" s="2"/>
      <c r="ADJ18" s="2">
        <v>5996199.25</v>
      </c>
      <c r="ADK18" s="2"/>
      <c r="ADL18" s="2"/>
      <c r="ADM18" s="2"/>
      <c r="ADN18" s="2">
        <v>15550</v>
      </c>
      <c r="ADO18" s="2"/>
      <c r="ADP18" s="2"/>
      <c r="ADQ18" s="2"/>
      <c r="ADR18" s="2"/>
      <c r="ADS18" s="2"/>
      <c r="ADT18" s="2"/>
      <c r="ADU18" s="2"/>
      <c r="ADV18" s="2">
        <v>10000</v>
      </c>
      <c r="ADW18" s="2"/>
      <c r="ADX18" s="2"/>
      <c r="ADY18" s="2"/>
      <c r="ADZ18" s="2"/>
      <c r="AEA18" s="2">
        <v>328952</v>
      </c>
      <c r="AEB18" s="2"/>
      <c r="AEC18" s="2"/>
      <c r="AED18" s="2"/>
      <c r="AEE18" s="2"/>
      <c r="AEF18" s="2"/>
      <c r="AEG18" s="2"/>
      <c r="AEH18" s="2">
        <v>263735093.39000005</v>
      </c>
    </row>
    <row r="19" spans="1:814" ht="21">
      <c r="A19" s="11" t="s">
        <v>2382</v>
      </c>
      <c r="B19" s="1" t="s">
        <v>2409</v>
      </c>
      <c r="C19" s="1" t="s">
        <v>2410</v>
      </c>
      <c r="D19" s="2">
        <v>51336884.369999997</v>
      </c>
      <c r="E19" s="2">
        <v>865104</v>
      </c>
      <c r="F19" s="2">
        <v>2699497</v>
      </c>
      <c r="G19" s="2">
        <v>564415</v>
      </c>
      <c r="H19" s="2">
        <v>1753027</v>
      </c>
      <c r="I19" s="2">
        <v>553898</v>
      </c>
      <c r="J19" s="2">
        <v>2762290</v>
      </c>
      <c r="K19" s="2">
        <v>752958</v>
      </c>
      <c r="L19" s="2">
        <v>1975548</v>
      </c>
      <c r="M19" s="2">
        <v>874946</v>
      </c>
      <c r="N19" s="2">
        <v>253181.32</v>
      </c>
      <c r="O19" s="2">
        <v>302092</v>
      </c>
      <c r="P19" s="2">
        <v>150157.82</v>
      </c>
      <c r="Q19" s="2">
        <v>744244</v>
      </c>
      <c r="R19" s="2">
        <v>319651</v>
      </c>
      <c r="S19" s="2">
        <v>1342114</v>
      </c>
      <c r="T19" s="2">
        <v>1407408</v>
      </c>
      <c r="U19" s="2">
        <v>196298.5</v>
      </c>
      <c r="V19" s="2">
        <v>25866858</v>
      </c>
      <c r="W19" s="2">
        <v>1665143.5</v>
      </c>
      <c r="X19" s="2">
        <v>148548.38</v>
      </c>
      <c r="Y19" s="2">
        <v>630052</v>
      </c>
      <c r="Z19" s="2">
        <v>308236</v>
      </c>
      <c r="AA19" s="2">
        <v>1642296</v>
      </c>
      <c r="AB19" s="2">
        <v>319893</v>
      </c>
      <c r="AC19" s="2">
        <v>3675150</v>
      </c>
      <c r="AD19" s="2">
        <v>602416</v>
      </c>
      <c r="AE19" s="2">
        <v>509044</v>
      </c>
      <c r="AF19" s="2">
        <v>2532520</v>
      </c>
      <c r="AG19" s="2">
        <v>295031</v>
      </c>
      <c r="AH19" s="2">
        <v>719103</v>
      </c>
      <c r="AI19" s="2">
        <v>485744</v>
      </c>
      <c r="AJ19" s="2">
        <v>492511</v>
      </c>
      <c r="AK19" s="2">
        <v>255517</v>
      </c>
      <c r="AL19" s="2">
        <v>233512</v>
      </c>
      <c r="AM19" s="2">
        <v>652656</v>
      </c>
      <c r="AN19" s="2">
        <v>87099.18</v>
      </c>
      <c r="AO19" s="2">
        <v>371223</v>
      </c>
      <c r="AP19" s="2">
        <v>244722.53</v>
      </c>
      <c r="AQ19" s="2">
        <v>354022.40000000002</v>
      </c>
      <c r="AR19" s="2">
        <v>207561</v>
      </c>
      <c r="AS19" s="2">
        <v>186110.62</v>
      </c>
      <c r="AT19" s="2">
        <v>11656860.75</v>
      </c>
      <c r="AU19" s="2">
        <v>166088</v>
      </c>
      <c r="AV19" s="2">
        <v>228914.01</v>
      </c>
      <c r="AW19" s="2">
        <v>537656</v>
      </c>
      <c r="AX19" s="2">
        <v>706057</v>
      </c>
      <c r="AY19" s="2">
        <v>416911</v>
      </c>
      <c r="AZ19" s="2">
        <v>187264</v>
      </c>
      <c r="BA19" s="2">
        <v>329331</v>
      </c>
      <c r="BB19" s="2">
        <v>149642</v>
      </c>
      <c r="BC19" s="2">
        <v>167470</v>
      </c>
      <c r="BD19" s="2">
        <v>152809</v>
      </c>
      <c r="BE19" s="2">
        <v>95603</v>
      </c>
      <c r="BF19" s="2">
        <v>1691488</v>
      </c>
      <c r="BG19" s="2"/>
      <c r="BH19" s="2">
        <v>218656</v>
      </c>
      <c r="BI19" s="2">
        <v>7474030</v>
      </c>
      <c r="BJ19" s="2">
        <v>5764537</v>
      </c>
      <c r="BK19" s="2">
        <v>204335</v>
      </c>
      <c r="BL19" s="2">
        <v>147623</v>
      </c>
      <c r="BM19" s="2">
        <v>426223.55</v>
      </c>
      <c r="BN19" s="2">
        <v>258943.5</v>
      </c>
      <c r="BO19" s="2">
        <v>353316</v>
      </c>
      <c r="BP19" s="2">
        <v>13891331</v>
      </c>
      <c r="BQ19" s="2">
        <v>281522</v>
      </c>
      <c r="BR19" s="2">
        <v>719635</v>
      </c>
      <c r="BS19" s="2">
        <v>1040103</v>
      </c>
      <c r="BT19" s="2">
        <v>611069</v>
      </c>
      <c r="BU19" s="2">
        <v>317832</v>
      </c>
      <c r="BV19" s="2">
        <v>328873</v>
      </c>
      <c r="BW19" s="2">
        <v>1660149</v>
      </c>
      <c r="BX19" s="2">
        <v>3200747.83</v>
      </c>
      <c r="BY19" s="2">
        <v>348715.43</v>
      </c>
      <c r="BZ19" s="2">
        <v>760105</v>
      </c>
      <c r="CA19" s="2">
        <v>925390</v>
      </c>
      <c r="CB19" s="2">
        <v>224268</v>
      </c>
      <c r="CC19" s="2">
        <v>98810</v>
      </c>
      <c r="CD19" s="2">
        <v>123894</v>
      </c>
      <c r="CE19" s="2">
        <v>24343007.25</v>
      </c>
      <c r="CF19" s="2">
        <v>2845071</v>
      </c>
      <c r="CG19" s="2">
        <v>1764512</v>
      </c>
      <c r="CH19" s="2">
        <v>352812</v>
      </c>
      <c r="CI19" s="2">
        <v>1080755</v>
      </c>
      <c r="CJ19" s="2">
        <v>515995</v>
      </c>
      <c r="CK19" s="2">
        <v>1148996</v>
      </c>
      <c r="CL19" s="2">
        <v>185363</v>
      </c>
      <c r="CM19" s="2">
        <v>1276956</v>
      </c>
      <c r="CN19" s="2">
        <v>404375</v>
      </c>
      <c r="CO19" s="2">
        <v>2192783</v>
      </c>
      <c r="CP19" s="2">
        <v>283658</v>
      </c>
      <c r="CQ19" s="2">
        <v>17997259.780000001</v>
      </c>
      <c r="CR19" s="2">
        <v>684696</v>
      </c>
      <c r="CS19" s="2">
        <v>642126</v>
      </c>
      <c r="CT19" s="2">
        <v>1210117.75</v>
      </c>
      <c r="CU19" s="2">
        <v>164828</v>
      </c>
      <c r="CV19" s="2">
        <v>1330705</v>
      </c>
      <c r="CW19" s="2">
        <v>802056</v>
      </c>
      <c r="CX19" s="2">
        <v>126532</v>
      </c>
      <c r="CY19" s="2">
        <v>7330408</v>
      </c>
      <c r="CZ19" s="2">
        <v>7390283</v>
      </c>
      <c r="DA19" s="2">
        <v>853500.5</v>
      </c>
      <c r="DB19" s="2">
        <v>805933</v>
      </c>
      <c r="DC19" s="2">
        <v>671899</v>
      </c>
      <c r="DD19" s="2">
        <v>389747</v>
      </c>
      <c r="DE19" s="2">
        <v>362810</v>
      </c>
      <c r="DF19" s="2">
        <v>359416</v>
      </c>
      <c r="DG19" s="2">
        <v>282811</v>
      </c>
      <c r="DH19" s="2">
        <v>54928853</v>
      </c>
      <c r="DI19" s="2">
        <v>508378</v>
      </c>
      <c r="DJ19" s="2">
        <v>1381367</v>
      </c>
      <c r="DK19" s="2">
        <v>675014</v>
      </c>
      <c r="DL19" s="2">
        <v>1020241</v>
      </c>
      <c r="DM19" s="2">
        <v>1090015</v>
      </c>
      <c r="DN19" s="2">
        <v>2017604</v>
      </c>
      <c r="DO19" s="2">
        <v>360590</v>
      </c>
      <c r="DP19" s="2">
        <v>1054756</v>
      </c>
      <c r="DQ19" s="2">
        <v>14534366</v>
      </c>
      <c r="DR19" s="2">
        <v>573311</v>
      </c>
      <c r="DS19" s="2">
        <v>2629365</v>
      </c>
      <c r="DT19" s="2">
        <v>1900955</v>
      </c>
      <c r="DU19" s="2">
        <v>638856</v>
      </c>
      <c r="DV19" s="2">
        <v>1518998</v>
      </c>
      <c r="DW19" s="2">
        <v>1727385</v>
      </c>
      <c r="DX19" s="2">
        <v>76135</v>
      </c>
      <c r="DY19" s="2">
        <v>454228</v>
      </c>
      <c r="DZ19" s="2">
        <v>521879</v>
      </c>
      <c r="EA19" s="2">
        <v>798474</v>
      </c>
      <c r="EB19" s="2">
        <v>5932886</v>
      </c>
      <c r="EC19" s="2">
        <v>3761217.5</v>
      </c>
      <c r="ED19" s="2">
        <v>434320</v>
      </c>
      <c r="EE19" s="2">
        <v>7657687</v>
      </c>
      <c r="EF19" s="2">
        <v>480714.85</v>
      </c>
      <c r="EG19" s="2">
        <v>1751153</v>
      </c>
      <c r="EH19" s="2">
        <v>959525</v>
      </c>
      <c r="EI19" s="2">
        <v>30121022.210000001</v>
      </c>
      <c r="EJ19" s="2">
        <v>313042</v>
      </c>
      <c r="EK19" s="2">
        <v>847877</v>
      </c>
      <c r="EL19" s="2">
        <v>672550.40000000002</v>
      </c>
      <c r="EM19" s="2">
        <v>1438787</v>
      </c>
      <c r="EN19" s="2">
        <v>749460</v>
      </c>
      <c r="EO19" s="2">
        <v>53708</v>
      </c>
      <c r="EP19" s="2">
        <v>22210323</v>
      </c>
      <c r="EQ19" s="2">
        <v>55809</v>
      </c>
      <c r="ER19" s="2">
        <v>128626</v>
      </c>
      <c r="ES19" s="2"/>
      <c r="ET19" s="2">
        <v>163185</v>
      </c>
      <c r="EU19" s="2">
        <v>1012691</v>
      </c>
      <c r="EV19" s="2">
        <v>143486</v>
      </c>
      <c r="EW19" s="2">
        <v>126519</v>
      </c>
      <c r="EX19" s="2">
        <v>24346666.25</v>
      </c>
      <c r="EY19" s="2">
        <v>13252804.24</v>
      </c>
      <c r="EZ19" s="2">
        <v>2241955</v>
      </c>
      <c r="FA19" s="2">
        <v>1276916</v>
      </c>
      <c r="FB19" s="2">
        <v>484395</v>
      </c>
      <c r="FC19" s="2">
        <v>939237</v>
      </c>
      <c r="FD19" s="2">
        <v>804513</v>
      </c>
      <c r="FE19" s="2">
        <v>1420674</v>
      </c>
      <c r="FF19" s="2">
        <v>896054</v>
      </c>
      <c r="FG19" s="2">
        <v>2053536</v>
      </c>
      <c r="FH19" s="2">
        <v>1470399</v>
      </c>
      <c r="FI19" s="2">
        <v>1048401</v>
      </c>
      <c r="FJ19" s="2">
        <v>507874</v>
      </c>
      <c r="FK19" s="2">
        <v>630991</v>
      </c>
      <c r="FL19" s="2">
        <v>469620</v>
      </c>
      <c r="FM19" s="2">
        <v>221707.89</v>
      </c>
      <c r="FN19" s="2">
        <v>468261</v>
      </c>
      <c r="FO19" s="2">
        <v>163146</v>
      </c>
      <c r="FP19" s="2">
        <v>13437036</v>
      </c>
      <c r="FQ19" s="2">
        <v>12818512.369999999</v>
      </c>
      <c r="FR19" s="2">
        <v>3751790</v>
      </c>
      <c r="FS19" s="2">
        <v>2095295</v>
      </c>
      <c r="FT19" s="2">
        <v>2977052</v>
      </c>
      <c r="FU19" s="2">
        <v>558962</v>
      </c>
      <c r="FV19" s="2">
        <v>1180661.05</v>
      </c>
      <c r="FW19" s="2">
        <v>794563</v>
      </c>
      <c r="FX19" s="2">
        <v>184712</v>
      </c>
      <c r="FY19" s="2">
        <v>168669</v>
      </c>
      <c r="FZ19" s="2">
        <v>997027.55</v>
      </c>
      <c r="GA19" s="2">
        <v>38452855</v>
      </c>
      <c r="GB19" s="2">
        <v>16716238</v>
      </c>
      <c r="GC19" s="2">
        <v>6526813</v>
      </c>
      <c r="GD19" s="2">
        <v>2346628.15</v>
      </c>
      <c r="GE19" s="2">
        <v>2159756</v>
      </c>
      <c r="GF19" s="2">
        <v>718961</v>
      </c>
      <c r="GG19" s="2">
        <v>1702254</v>
      </c>
      <c r="GH19" s="2">
        <v>329852</v>
      </c>
      <c r="GI19" s="2">
        <v>355701</v>
      </c>
      <c r="GJ19" s="2">
        <v>1918626</v>
      </c>
      <c r="GK19" s="2">
        <v>1729643</v>
      </c>
      <c r="GL19" s="2">
        <v>1344349</v>
      </c>
      <c r="GM19" s="2">
        <v>12938917</v>
      </c>
      <c r="GN19" s="2">
        <v>2406571</v>
      </c>
      <c r="GO19" s="2">
        <v>440333</v>
      </c>
      <c r="GP19" s="2">
        <v>331065</v>
      </c>
      <c r="GQ19" s="2">
        <v>921615.03</v>
      </c>
      <c r="GR19" s="2">
        <v>387912</v>
      </c>
      <c r="GS19" s="2">
        <v>12020894</v>
      </c>
      <c r="GT19" s="2">
        <v>841221</v>
      </c>
      <c r="GU19" s="2">
        <v>1807037</v>
      </c>
      <c r="GV19" s="2">
        <v>1271971</v>
      </c>
      <c r="GW19" s="2">
        <v>736695</v>
      </c>
      <c r="GX19" s="2">
        <v>1313954</v>
      </c>
      <c r="GY19" s="2">
        <v>528969</v>
      </c>
      <c r="GZ19" s="2">
        <v>20800831</v>
      </c>
      <c r="HA19" s="2"/>
      <c r="HB19" s="2">
        <v>92292.71</v>
      </c>
      <c r="HC19" s="2">
        <v>139222</v>
      </c>
      <c r="HD19" s="2">
        <v>1063119</v>
      </c>
      <c r="HE19" s="2">
        <v>196716</v>
      </c>
      <c r="HF19" s="2">
        <v>1986891</v>
      </c>
      <c r="HG19" s="2">
        <v>589122</v>
      </c>
      <c r="HH19" s="2">
        <v>477207.98</v>
      </c>
      <c r="HI19" s="2">
        <v>972735</v>
      </c>
      <c r="HJ19" s="2">
        <v>330183</v>
      </c>
      <c r="HK19" s="2">
        <v>375324</v>
      </c>
      <c r="HL19" s="2">
        <v>105913</v>
      </c>
      <c r="HM19" s="2">
        <v>41139</v>
      </c>
      <c r="HN19" s="2">
        <v>199773</v>
      </c>
      <c r="HO19" s="2">
        <v>31945324</v>
      </c>
      <c r="HP19" s="2">
        <v>3973660</v>
      </c>
      <c r="HQ19" s="2">
        <v>2471656</v>
      </c>
      <c r="HR19" s="2">
        <v>1744153</v>
      </c>
      <c r="HS19" s="2">
        <v>1659804</v>
      </c>
      <c r="HT19" s="2">
        <v>1967493</v>
      </c>
      <c r="HU19" s="2">
        <v>2903854</v>
      </c>
      <c r="HV19" s="2">
        <v>2355412</v>
      </c>
      <c r="HW19" s="2">
        <v>1107114.81</v>
      </c>
      <c r="HX19" s="2">
        <v>6909185</v>
      </c>
      <c r="HY19" s="2">
        <v>1258543</v>
      </c>
      <c r="HZ19" s="2">
        <v>2666301.41</v>
      </c>
      <c r="IA19" s="2">
        <v>2620726.96</v>
      </c>
      <c r="IB19" s="2">
        <v>288630</v>
      </c>
      <c r="IC19" s="2">
        <v>1227179</v>
      </c>
      <c r="ID19" s="2">
        <v>5603012.2599999998</v>
      </c>
      <c r="IE19" s="2">
        <v>1869709.5</v>
      </c>
      <c r="IF19" s="2">
        <v>20862989</v>
      </c>
      <c r="IG19" s="2">
        <v>1651691</v>
      </c>
      <c r="IH19" s="2">
        <v>466092</v>
      </c>
      <c r="II19" s="2">
        <v>3663204.12</v>
      </c>
      <c r="IJ19" s="2">
        <v>1032558</v>
      </c>
      <c r="IK19" s="2">
        <v>733546</v>
      </c>
      <c r="IL19" s="2">
        <v>891526</v>
      </c>
      <c r="IM19" s="2">
        <v>512170</v>
      </c>
      <c r="IN19" s="2">
        <v>33408285</v>
      </c>
      <c r="IO19" s="2">
        <v>2582973</v>
      </c>
      <c r="IP19" s="2">
        <v>18485844</v>
      </c>
      <c r="IQ19" s="2">
        <v>8567891</v>
      </c>
      <c r="IR19" s="2">
        <v>727429</v>
      </c>
      <c r="IS19" s="2">
        <v>577377</v>
      </c>
      <c r="IT19" s="2">
        <v>1075218.01</v>
      </c>
      <c r="IU19" s="2">
        <v>1152166</v>
      </c>
      <c r="IV19" s="2">
        <v>664533.32999999996</v>
      </c>
      <c r="IW19" s="2">
        <v>908232.5</v>
      </c>
      <c r="IX19" s="2">
        <v>79439</v>
      </c>
      <c r="IY19" s="2">
        <v>15751079.960000001</v>
      </c>
      <c r="IZ19" s="2">
        <v>1172203</v>
      </c>
      <c r="JA19" s="2">
        <v>491217</v>
      </c>
      <c r="JB19" s="2">
        <v>68044421</v>
      </c>
      <c r="JC19" s="2">
        <v>12442412.529999999</v>
      </c>
      <c r="JD19" s="2">
        <v>25622071</v>
      </c>
      <c r="JE19" s="2">
        <v>4785450</v>
      </c>
      <c r="JF19" s="2">
        <v>1005690</v>
      </c>
      <c r="JG19" s="2">
        <v>1491322</v>
      </c>
      <c r="JH19" s="2">
        <v>1021800</v>
      </c>
      <c r="JI19" s="2">
        <v>1478362</v>
      </c>
      <c r="JJ19" s="2">
        <v>875236</v>
      </c>
      <c r="JK19" s="2">
        <v>1357273</v>
      </c>
      <c r="JL19" s="2">
        <v>4604325</v>
      </c>
      <c r="JM19" s="2">
        <v>350386</v>
      </c>
      <c r="JN19" s="2">
        <v>23248880</v>
      </c>
      <c r="JO19" s="2">
        <v>584860</v>
      </c>
      <c r="JP19" s="2">
        <v>630095</v>
      </c>
      <c r="JQ19" s="2">
        <v>414549</v>
      </c>
      <c r="JR19" s="2">
        <v>721200</v>
      </c>
      <c r="JS19" s="2">
        <v>463383</v>
      </c>
      <c r="JT19" s="2">
        <v>591030</v>
      </c>
      <c r="JU19" s="2">
        <v>684216</v>
      </c>
      <c r="JV19" s="2">
        <v>801812</v>
      </c>
      <c r="JW19" s="2">
        <v>201255</v>
      </c>
      <c r="JX19" s="2">
        <v>1130043</v>
      </c>
      <c r="JY19" s="2">
        <v>308715</v>
      </c>
      <c r="JZ19" s="2">
        <v>22734506</v>
      </c>
      <c r="KA19" s="2">
        <v>627995</v>
      </c>
      <c r="KB19" s="2">
        <v>2045383</v>
      </c>
      <c r="KC19" s="2">
        <v>2664425.1</v>
      </c>
      <c r="KD19" s="2">
        <v>500215</v>
      </c>
      <c r="KE19" s="2">
        <v>2788152.95</v>
      </c>
      <c r="KF19" s="2">
        <v>3428493</v>
      </c>
      <c r="KG19" s="2">
        <v>964808.1</v>
      </c>
      <c r="KH19" s="2">
        <v>2584213</v>
      </c>
      <c r="KI19" s="2">
        <v>622783</v>
      </c>
      <c r="KJ19" s="2">
        <v>74658574</v>
      </c>
      <c r="KK19" s="2">
        <v>4367560</v>
      </c>
      <c r="KL19" s="2">
        <v>1634252</v>
      </c>
      <c r="KM19" s="2">
        <v>3163337.1</v>
      </c>
      <c r="KN19" s="2">
        <v>292309</v>
      </c>
      <c r="KO19" s="2">
        <v>9590587</v>
      </c>
      <c r="KP19" s="2">
        <v>9277592</v>
      </c>
      <c r="KQ19" s="2">
        <v>4232427</v>
      </c>
      <c r="KR19" s="2"/>
      <c r="KS19" s="2">
        <v>83346</v>
      </c>
      <c r="KT19" s="2">
        <v>1890824</v>
      </c>
      <c r="KU19" s="2">
        <v>1961915.99</v>
      </c>
      <c r="KV19" s="2">
        <v>6344201</v>
      </c>
      <c r="KW19" s="2">
        <v>885555</v>
      </c>
      <c r="KX19" s="2">
        <v>432364</v>
      </c>
      <c r="KY19" s="2">
        <v>376767</v>
      </c>
      <c r="KZ19" s="2">
        <v>757196</v>
      </c>
      <c r="LA19" s="2">
        <v>396883</v>
      </c>
      <c r="LB19" s="2">
        <v>789000</v>
      </c>
      <c r="LC19" s="2">
        <v>26509277.059999999</v>
      </c>
      <c r="LD19" s="2">
        <v>16335499</v>
      </c>
      <c r="LE19" s="2">
        <v>2252269</v>
      </c>
      <c r="LF19" s="2">
        <v>608121</v>
      </c>
      <c r="LG19" s="2">
        <v>1539388</v>
      </c>
      <c r="LH19" s="2">
        <v>4683668</v>
      </c>
      <c r="LI19" s="2">
        <v>955693</v>
      </c>
      <c r="LJ19" s="2">
        <v>70325304.230000004</v>
      </c>
      <c r="LK19" s="2">
        <v>7110731</v>
      </c>
      <c r="LL19" s="2">
        <v>955010.75</v>
      </c>
      <c r="LM19" s="2">
        <v>5886192.0199999996</v>
      </c>
      <c r="LN19" s="2">
        <v>1778861</v>
      </c>
      <c r="LO19" s="2">
        <v>2233042</v>
      </c>
      <c r="LP19" s="2">
        <v>4017208</v>
      </c>
      <c r="LQ19" s="2">
        <v>275535</v>
      </c>
      <c r="LR19" s="2">
        <v>2309338</v>
      </c>
      <c r="LS19" s="2">
        <v>8738267.2799999993</v>
      </c>
      <c r="LT19" s="2">
        <v>3175150</v>
      </c>
      <c r="LU19" s="2">
        <v>1989021</v>
      </c>
      <c r="LV19" s="2">
        <v>269947</v>
      </c>
      <c r="LW19" s="2">
        <v>217565</v>
      </c>
      <c r="LX19" s="2"/>
      <c r="LY19" s="2">
        <v>13135197</v>
      </c>
      <c r="LZ19" s="2">
        <v>377137</v>
      </c>
      <c r="MA19" s="2">
        <v>196096</v>
      </c>
      <c r="MB19" s="2">
        <v>1659207</v>
      </c>
      <c r="MC19" s="2">
        <v>1369946</v>
      </c>
      <c r="MD19" s="2">
        <v>2068892.62</v>
      </c>
      <c r="ME19" s="2">
        <v>346889.32</v>
      </c>
      <c r="MF19" s="2"/>
      <c r="MG19" s="2"/>
      <c r="MH19" s="2">
        <v>8535717</v>
      </c>
      <c r="MI19" s="2">
        <v>343397</v>
      </c>
      <c r="MJ19" s="2">
        <v>1538260</v>
      </c>
      <c r="MK19" s="2">
        <v>135525</v>
      </c>
      <c r="ML19" s="2">
        <v>2389557</v>
      </c>
      <c r="MM19" s="2">
        <v>941167</v>
      </c>
      <c r="MN19" s="2">
        <v>283533.71999999997</v>
      </c>
      <c r="MO19" s="2">
        <v>238771.6</v>
      </c>
      <c r="MP19" s="2">
        <v>398620</v>
      </c>
      <c r="MQ19" s="2">
        <v>395291</v>
      </c>
      <c r="MR19" s="2">
        <v>304581</v>
      </c>
      <c r="MS19" s="2">
        <v>912237</v>
      </c>
      <c r="MT19" s="2">
        <v>398442</v>
      </c>
      <c r="MU19" s="2">
        <v>1199797.3999999999</v>
      </c>
      <c r="MV19" s="2">
        <v>45940497</v>
      </c>
      <c r="MW19" s="2">
        <v>3109076.92</v>
      </c>
      <c r="MX19" s="2">
        <v>625197.80000000005</v>
      </c>
      <c r="MY19" s="2">
        <v>1381208</v>
      </c>
      <c r="MZ19" s="2">
        <v>3683782</v>
      </c>
      <c r="NA19" s="2">
        <v>192367</v>
      </c>
      <c r="NB19" s="2">
        <v>4729226.75</v>
      </c>
      <c r="NC19" s="2">
        <v>711767</v>
      </c>
      <c r="ND19" s="2">
        <v>2358695</v>
      </c>
      <c r="NE19" s="2">
        <v>293136</v>
      </c>
      <c r="NF19" s="2">
        <v>2721693</v>
      </c>
      <c r="NG19" s="2">
        <v>350513</v>
      </c>
      <c r="NH19" s="2">
        <v>278930</v>
      </c>
      <c r="NI19" s="2">
        <v>551641</v>
      </c>
      <c r="NJ19" s="2">
        <v>409175</v>
      </c>
      <c r="NK19" s="2">
        <v>1208075</v>
      </c>
      <c r="NL19" s="2">
        <v>916244</v>
      </c>
      <c r="NM19" s="2">
        <v>619629</v>
      </c>
      <c r="NN19" s="2">
        <v>252448</v>
      </c>
      <c r="NO19" s="2">
        <v>780827</v>
      </c>
      <c r="NP19" s="2">
        <v>2371395</v>
      </c>
      <c r="NQ19" s="2">
        <v>307243</v>
      </c>
      <c r="NR19" s="2">
        <v>9665848.3499999996</v>
      </c>
      <c r="NS19" s="2">
        <v>323467</v>
      </c>
      <c r="NT19" s="2">
        <v>2705551.5</v>
      </c>
      <c r="NU19" s="2">
        <v>518647</v>
      </c>
      <c r="NV19" s="2">
        <v>405944.65</v>
      </c>
      <c r="NW19" s="2">
        <v>1156854</v>
      </c>
      <c r="NX19" s="2">
        <v>349200.5</v>
      </c>
      <c r="NY19" s="2">
        <v>597822</v>
      </c>
      <c r="NZ19" s="2">
        <v>923556</v>
      </c>
      <c r="OA19" s="2">
        <v>103845</v>
      </c>
      <c r="OB19" s="2">
        <v>203983</v>
      </c>
      <c r="OC19" s="2">
        <v>14027516</v>
      </c>
      <c r="OD19" s="2">
        <v>1378316</v>
      </c>
      <c r="OE19" s="2">
        <v>503284</v>
      </c>
      <c r="OF19" s="2">
        <v>501428</v>
      </c>
      <c r="OG19" s="2">
        <v>485121</v>
      </c>
      <c r="OH19" s="2">
        <v>329490.03999999998</v>
      </c>
      <c r="OI19" s="2">
        <v>1112798</v>
      </c>
      <c r="OJ19" s="2">
        <v>162191</v>
      </c>
      <c r="OK19" s="2">
        <v>437643</v>
      </c>
      <c r="OL19" s="2">
        <v>1443413</v>
      </c>
      <c r="OM19" s="2">
        <v>1144528</v>
      </c>
      <c r="ON19" s="2">
        <v>219678.79</v>
      </c>
      <c r="OO19" s="2">
        <v>118035</v>
      </c>
      <c r="OP19" s="2">
        <v>577242</v>
      </c>
      <c r="OQ19" s="2">
        <v>305126</v>
      </c>
      <c r="OR19" s="2">
        <v>223412</v>
      </c>
      <c r="OS19" s="2">
        <v>786852</v>
      </c>
      <c r="OT19" s="2">
        <v>171607</v>
      </c>
      <c r="OU19" s="2">
        <v>183871.13</v>
      </c>
      <c r="OV19" s="2">
        <v>92050</v>
      </c>
      <c r="OW19" s="2">
        <v>6825865</v>
      </c>
      <c r="OX19" s="2">
        <v>884907</v>
      </c>
      <c r="OY19" s="2">
        <v>253821</v>
      </c>
      <c r="OZ19" s="2">
        <v>298591</v>
      </c>
      <c r="PA19" s="2">
        <v>192208</v>
      </c>
      <c r="PB19" s="2">
        <v>734765</v>
      </c>
      <c r="PC19" s="2">
        <v>71072.45</v>
      </c>
      <c r="PD19" s="2">
        <v>448143.65</v>
      </c>
      <c r="PE19" s="2">
        <v>197197</v>
      </c>
      <c r="PF19" s="2">
        <v>228948</v>
      </c>
      <c r="PG19" s="2">
        <v>1651588</v>
      </c>
      <c r="PH19" s="2">
        <v>3917202</v>
      </c>
      <c r="PI19" s="2">
        <v>390152</v>
      </c>
      <c r="PJ19" s="2">
        <v>300903</v>
      </c>
      <c r="PK19" s="2">
        <v>350911</v>
      </c>
      <c r="PL19" s="2">
        <v>356167</v>
      </c>
      <c r="PM19" s="2">
        <v>415647</v>
      </c>
      <c r="PN19" s="2">
        <v>419449</v>
      </c>
      <c r="PO19" s="2">
        <v>198346.5</v>
      </c>
      <c r="PP19" s="2">
        <v>9681406</v>
      </c>
      <c r="PQ19" s="2">
        <v>160474</v>
      </c>
      <c r="PR19" s="2">
        <v>511567</v>
      </c>
      <c r="PS19" s="2">
        <v>246752</v>
      </c>
      <c r="PT19" s="2">
        <v>152554.75</v>
      </c>
      <c r="PU19" s="2">
        <v>334176</v>
      </c>
      <c r="PV19" s="2">
        <v>268884</v>
      </c>
      <c r="PW19" s="2">
        <v>987903</v>
      </c>
      <c r="PX19" s="2">
        <v>251664</v>
      </c>
      <c r="PY19" s="2">
        <v>205079</v>
      </c>
      <c r="PZ19" s="2">
        <v>243992</v>
      </c>
      <c r="QA19" s="2">
        <v>637921</v>
      </c>
      <c r="QB19" s="2">
        <v>250949</v>
      </c>
      <c r="QC19" s="2">
        <v>121732</v>
      </c>
      <c r="QD19" s="2">
        <v>14897093</v>
      </c>
      <c r="QE19" s="2">
        <v>280473</v>
      </c>
      <c r="QF19" s="2">
        <v>211559.5</v>
      </c>
      <c r="QG19" s="2">
        <v>608250</v>
      </c>
      <c r="QH19" s="2">
        <v>969044</v>
      </c>
      <c r="QI19" s="2">
        <v>318308</v>
      </c>
      <c r="QJ19" s="2">
        <v>164470.78</v>
      </c>
      <c r="QK19" s="2">
        <v>2240722</v>
      </c>
      <c r="QL19" s="2">
        <v>308211</v>
      </c>
      <c r="QM19" s="2">
        <v>897823</v>
      </c>
      <c r="QN19" s="2">
        <v>667168</v>
      </c>
      <c r="QO19" s="2">
        <v>212741</v>
      </c>
      <c r="QP19" s="2">
        <v>195321</v>
      </c>
      <c r="QQ19" s="2">
        <v>532812</v>
      </c>
      <c r="QR19" s="2">
        <v>402363</v>
      </c>
      <c r="QS19" s="2">
        <v>315522</v>
      </c>
      <c r="QT19" s="2">
        <v>1440847</v>
      </c>
      <c r="QU19" s="2">
        <v>281118</v>
      </c>
      <c r="QV19" s="2">
        <v>7562692</v>
      </c>
      <c r="QW19" s="2">
        <v>559580</v>
      </c>
      <c r="QX19" s="2">
        <v>365030.94</v>
      </c>
      <c r="QY19" s="2">
        <v>237518</v>
      </c>
      <c r="QZ19" s="2">
        <v>1745658.5</v>
      </c>
      <c r="RA19" s="2">
        <v>178097</v>
      </c>
      <c r="RB19" s="2">
        <v>54641</v>
      </c>
      <c r="RC19" s="2">
        <v>147189</v>
      </c>
      <c r="RD19" s="2">
        <v>119406</v>
      </c>
      <c r="RE19" s="2">
        <v>4615102</v>
      </c>
      <c r="RF19" s="2">
        <v>894595</v>
      </c>
      <c r="RG19" s="2">
        <v>427737.5</v>
      </c>
      <c r="RH19" s="2">
        <v>677932</v>
      </c>
      <c r="RI19" s="2">
        <v>495116</v>
      </c>
      <c r="RJ19" s="2">
        <v>343979</v>
      </c>
      <c r="RK19" s="2">
        <v>21631719</v>
      </c>
      <c r="RL19" s="2">
        <v>915705</v>
      </c>
      <c r="RM19" s="2">
        <v>286946</v>
      </c>
      <c r="RN19" s="2">
        <v>1885774</v>
      </c>
      <c r="RO19" s="2">
        <v>241005</v>
      </c>
      <c r="RP19" s="2">
        <v>237860</v>
      </c>
      <c r="RQ19" s="2">
        <v>1707874</v>
      </c>
      <c r="RR19" s="2">
        <v>266736</v>
      </c>
      <c r="RS19" s="2">
        <v>313734</v>
      </c>
      <c r="RT19" s="2">
        <v>292661</v>
      </c>
      <c r="RU19" s="2">
        <v>293729</v>
      </c>
      <c r="RV19" s="2">
        <v>689938</v>
      </c>
      <c r="RW19" s="2">
        <v>418248</v>
      </c>
      <c r="RX19" s="2">
        <v>735634</v>
      </c>
      <c r="RY19" s="2">
        <v>269599</v>
      </c>
      <c r="RZ19" s="2">
        <v>208631</v>
      </c>
      <c r="SA19" s="2">
        <v>118074</v>
      </c>
      <c r="SB19" s="2">
        <v>182691</v>
      </c>
      <c r="SC19" s="2">
        <v>990801</v>
      </c>
      <c r="SD19" s="2">
        <v>93391</v>
      </c>
      <c r="SE19" s="2">
        <v>118911</v>
      </c>
      <c r="SF19" s="2">
        <v>167322</v>
      </c>
      <c r="SG19" s="2">
        <v>232378</v>
      </c>
      <c r="SH19" s="2">
        <v>469354</v>
      </c>
      <c r="SI19" s="2">
        <v>692285</v>
      </c>
      <c r="SJ19" s="2">
        <v>845371</v>
      </c>
      <c r="SK19" s="2">
        <v>658292</v>
      </c>
      <c r="SL19" s="2">
        <v>1296805</v>
      </c>
      <c r="SM19" s="2">
        <v>1194802</v>
      </c>
      <c r="SN19" s="2">
        <v>430205.85</v>
      </c>
      <c r="SO19" s="2">
        <v>241352.92</v>
      </c>
      <c r="SP19" s="2">
        <v>2004756</v>
      </c>
      <c r="SQ19" s="2">
        <v>287667</v>
      </c>
      <c r="SR19" s="2">
        <v>1151087</v>
      </c>
      <c r="SS19" s="2">
        <v>333399</v>
      </c>
      <c r="ST19" s="2">
        <v>254212</v>
      </c>
      <c r="SU19" s="2">
        <v>287978</v>
      </c>
      <c r="SV19" s="2">
        <v>48592124.619999997</v>
      </c>
      <c r="SW19" s="2"/>
      <c r="SX19" s="2">
        <v>1141739</v>
      </c>
      <c r="SY19" s="2">
        <v>414969</v>
      </c>
      <c r="SZ19" s="2">
        <v>277802</v>
      </c>
      <c r="TA19" s="2">
        <v>1132852.48</v>
      </c>
      <c r="TB19" s="2">
        <v>4894219</v>
      </c>
      <c r="TC19" s="2">
        <v>1259401</v>
      </c>
      <c r="TD19" s="2">
        <v>1263986</v>
      </c>
      <c r="TE19" s="2">
        <v>2010194</v>
      </c>
      <c r="TF19" s="2">
        <v>596709.78</v>
      </c>
      <c r="TG19" s="2">
        <v>1543009</v>
      </c>
      <c r="TH19" s="2">
        <v>712805.28</v>
      </c>
      <c r="TI19" s="2">
        <v>1696607</v>
      </c>
      <c r="TJ19" s="2">
        <v>3519876</v>
      </c>
      <c r="TK19" s="2">
        <v>639123</v>
      </c>
      <c r="TL19" s="2">
        <v>794801</v>
      </c>
      <c r="TM19" s="2">
        <v>5698202</v>
      </c>
      <c r="TN19" s="2">
        <v>1322902</v>
      </c>
      <c r="TO19" s="2">
        <v>3734485</v>
      </c>
      <c r="TP19" s="2">
        <v>12449722</v>
      </c>
      <c r="TQ19" s="2">
        <v>1706809</v>
      </c>
      <c r="TR19" s="2">
        <v>570020</v>
      </c>
      <c r="TS19" s="2">
        <v>265977.19</v>
      </c>
      <c r="TT19" s="2">
        <v>344968.2</v>
      </c>
      <c r="TU19" s="2">
        <v>351524</v>
      </c>
      <c r="TV19" s="2">
        <v>345242</v>
      </c>
      <c r="TW19" s="2">
        <v>661828.91</v>
      </c>
      <c r="TX19" s="2">
        <v>5413991</v>
      </c>
      <c r="TY19" s="2">
        <v>574470</v>
      </c>
      <c r="TZ19" s="2">
        <v>51787</v>
      </c>
      <c r="UA19" s="2">
        <v>114276</v>
      </c>
      <c r="UB19" s="2"/>
      <c r="UC19" s="2">
        <v>23685686</v>
      </c>
      <c r="UD19" s="2">
        <v>561907</v>
      </c>
      <c r="UE19" s="2">
        <v>369753</v>
      </c>
      <c r="UF19" s="2">
        <v>4318668</v>
      </c>
      <c r="UG19" s="2">
        <v>594390</v>
      </c>
      <c r="UH19" s="2">
        <v>446039</v>
      </c>
      <c r="UI19" s="2">
        <v>1057487</v>
      </c>
      <c r="UJ19" s="2">
        <v>496608</v>
      </c>
      <c r="UK19" s="2">
        <v>640364</v>
      </c>
      <c r="UL19" s="2">
        <v>862774</v>
      </c>
      <c r="UM19" s="2">
        <v>1270633</v>
      </c>
      <c r="UN19" s="2">
        <v>234680</v>
      </c>
      <c r="UO19" s="2">
        <v>299986</v>
      </c>
      <c r="UP19" s="2">
        <v>283960</v>
      </c>
      <c r="UQ19" s="2">
        <v>282065</v>
      </c>
      <c r="UR19" s="2">
        <v>388306</v>
      </c>
      <c r="US19" s="2">
        <v>246660</v>
      </c>
      <c r="UT19" s="2">
        <v>345888</v>
      </c>
      <c r="UU19" s="2">
        <v>272296</v>
      </c>
      <c r="UV19" s="2">
        <v>288593</v>
      </c>
      <c r="UW19" s="2">
        <v>335719</v>
      </c>
      <c r="UX19" s="2">
        <v>196222</v>
      </c>
      <c r="UY19" s="2">
        <v>255194</v>
      </c>
      <c r="UZ19" s="2">
        <v>32017230.52</v>
      </c>
      <c r="VA19" s="2">
        <v>383034</v>
      </c>
      <c r="VB19" s="2">
        <v>1122351</v>
      </c>
      <c r="VC19" s="2">
        <v>233886</v>
      </c>
      <c r="VD19" s="2">
        <v>2251296</v>
      </c>
      <c r="VE19" s="2">
        <v>266731</v>
      </c>
      <c r="VF19" s="2">
        <v>700023</v>
      </c>
      <c r="VG19" s="2">
        <v>259988</v>
      </c>
      <c r="VH19" s="2">
        <v>892350</v>
      </c>
      <c r="VI19" s="2">
        <v>764982</v>
      </c>
      <c r="VJ19" s="2">
        <v>188435.77</v>
      </c>
      <c r="VK19" s="2">
        <v>250673</v>
      </c>
      <c r="VL19" s="2">
        <v>240101.5</v>
      </c>
      <c r="VM19" s="2">
        <v>298804</v>
      </c>
      <c r="VN19" s="2">
        <v>131742</v>
      </c>
      <c r="VO19" s="2"/>
      <c r="VP19" s="2">
        <v>81182</v>
      </c>
      <c r="VQ19" s="2">
        <v>5732597.2999999998</v>
      </c>
      <c r="VR19" s="2">
        <v>303921</v>
      </c>
      <c r="VS19" s="2">
        <v>220578</v>
      </c>
      <c r="VT19" s="2">
        <v>198003</v>
      </c>
      <c r="VU19" s="2">
        <v>302976</v>
      </c>
      <c r="VV19" s="2">
        <v>250720</v>
      </c>
      <c r="VW19" s="2">
        <v>269099</v>
      </c>
      <c r="VX19" s="2">
        <v>6052773</v>
      </c>
      <c r="VY19" s="2">
        <v>629313</v>
      </c>
      <c r="VZ19" s="2">
        <v>288441.89</v>
      </c>
      <c r="WA19" s="2">
        <v>426367</v>
      </c>
      <c r="WB19" s="2">
        <v>196471</v>
      </c>
      <c r="WC19" s="2">
        <v>350196</v>
      </c>
      <c r="WD19" s="2">
        <v>178246</v>
      </c>
      <c r="WE19" s="2">
        <v>150593</v>
      </c>
      <c r="WF19" s="2">
        <v>473172</v>
      </c>
      <c r="WG19" s="2">
        <v>12809799.800000001</v>
      </c>
      <c r="WH19" s="2">
        <v>510495.25</v>
      </c>
      <c r="WI19" s="2">
        <v>687536.95</v>
      </c>
      <c r="WJ19" s="2">
        <v>1284958.7</v>
      </c>
      <c r="WK19" s="2">
        <v>1167466</v>
      </c>
      <c r="WL19" s="2">
        <v>237372.25</v>
      </c>
      <c r="WM19" s="2">
        <v>266861.94</v>
      </c>
      <c r="WN19" s="2">
        <v>1193446.49</v>
      </c>
      <c r="WO19" s="2">
        <v>1158233</v>
      </c>
      <c r="WP19" s="2">
        <v>1017417.39</v>
      </c>
      <c r="WQ19" s="2">
        <v>179967.75</v>
      </c>
      <c r="WR19" s="2">
        <v>364871.9</v>
      </c>
      <c r="WS19" s="2">
        <v>126295.5</v>
      </c>
      <c r="WT19" s="2">
        <v>379926.33</v>
      </c>
      <c r="WU19" s="2">
        <v>417709.54</v>
      </c>
      <c r="WV19" s="2">
        <v>195162</v>
      </c>
      <c r="WW19" s="2">
        <v>360999</v>
      </c>
      <c r="WX19" s="2">
        <v>565156.25</v>
      </c>
      <c r="WY19" s="2">
        <v>184006</v>
      </c>
      <c r="WZ19" s="2">
        <v>191605.2</v>
      </c>
      <c r="XA19" s="2">
        <v>94345.1</v>
      </c>
      <c r="XB19" s="2">
        <v>18308</v>
      </c>
      <c r="XC19" s="2">
        <v>5021543</v>
      </c>
      <c r="XD19" s="2">
        <v>210012</v>
      </c>
      <c r="XE19" s="2">
        <v>383269.1</v>
      </c>
      <c r="XF19" s="2">
        <v>424453</v>
      </c>
      <c r="XG19" s="2">
        <v>250793</v>
      </c>
      <c r="XH19" s="2">
        <v>384757</v>
      </c>
      <c r="XI19" s="2">
        <v>267183.09000000003</v>
      </c>
      <c r="XJ19" s="2">
        <v>142097136</v>
      </c>
      <c r="XK19" s="2">
        <v>424455</v>
      </c>
      <c r="XL19" s="2">
        <v>363900</v>
      </c>
      <c r="XM19" s="2">
        <v>999838</v>
      </c>
      <c r="XN19" s="2">
        <v>560938</v>
      </c>
      <c r="XO19" s="2">
        <v>291504</v>
      </c>
      <c r="XP19" s="2">
        <v>737225</v>
      </c>
      <c r="XQ19" s="2">
        <v>322210</v>
      </c>
      <c r="XR19" s="2">
        <v>801082.7</v>
      </c>
      <c r="XS19" s="2">
        <v>350477</v>
      </c>
      <c r="XT19" s="2">
        <v>363130</v>
      </c>
      <c r="XU19" s="2">
        <v>2414968</v>
      </c>
      <c r="XV19" s="2">
        <v>956580</v>
      </c>
      <c r="XW19" s="2">
        <v>484483</v>
      </c>
      <c r="XX19" s="2">
        <v>326195</v>
      </c>
      <c r="XY19" s="2">
        <v>1083322</v>
      </c>
      <c r="XZ19" s="2"/>
      <c r="YA19" s="2">
        <v>489200</v>
      </c>
      <c r="YB19" s="2">
        <v>174701</v>
      </c>
      <c r="YC19" s="2">
        <v>2419884.42</v>
      </c>
      <c r="YD19" s="2">
        <v>1932272</v>
      </c>
      <c r="YE19" s="2">
        <v>242044.27</v>
      </c>
      <c r="YF19" s="2">
        <v>148585</v>
      </c>
      <c r="YG19" s="2">
        <v>189150</v>
      </c>
      <c r="YH19" s="2">
        <v>134984</v>
      </c>
      <c r="YI19" s="2">
        <v>172766</v>
      </c>
      <c r="YJ19" s="2">
        <v>13730686</v>
      </c>
      <c r="YK19" s="2">
        <v>594716</v>
      </c>
      <c r="YL19" s="2">
        <v>1012529</v>
      </c>
      <c r="YM19" s="2">
        <v>844141</v>
      </c>
      <c r="YN19" s="2">
        <v>640028.09</v>
      </c>
      <c r="YO19" s="2">
        <v>261671</v>
      </c>
      <c r="YP19" s="2">
        <v>887226</v>
      </c>
      <c r="YQ19" s="2">
        <v>465648</v>
      </c>
      <c r="YR19" s="2">
        <v>23329056</v>
      </c>
      <c r="YS19" s="2">
        <v>1038477</v>
      </c>
      <c r="YT19" s="2">
        <v>1759081</v>
      </c>
      <c r="YU19" s="2">
        <v>646560</v>
      </c>
      <c r="YV19" s="2">
        <v>389870</v>
      </c>
      <c r="YW19" s="2">
        <v>1496979</v>
      </c>
      <c r="YX19" s="2">
        <v>287566</v>
      </c>
      <c r="YY19" s="2">
        <v>537460</v>
      </c>
      <c r="YZ19" s="2">
        <v>176859</v>
      </c>
      <c r="ZA19" s="2">
        <v>682754</v>
      </c>
      <c r="ZB19" s="2">
        <v>383857</v>
      </c>
      <c r="ZC19" s="2">
        <v>23293071</v>
      </c>
      <c r="ZD19" s="2">
        <v>188043</v>
      </c>
      <c r="ZE19" s="2">
        <v>663466</v>
      </c>
      <c r="ZF19" s="2">
        <v>288621.59000000003</v>
      </c>
      <c r="ZG19" s="2">
        <v>105425.08</v>
      </c>
      <c r="ZH19" s="2">
        <v>555812</v>
      </c>
      <c r="ZI19" s="2">
        <v>513468</v>
      </c>
      <c r="ZJ19" s="2">
        <v>1968600</v>
      </c>
      <c r="ZK19" s="2">
        <v>6448769.4000000004</v>
      </c>
      <c r="ZL19" s="2">
        <v>814336.95</v>
      </c>
      <c r="ZM19" s="2">
        <v>452759</v>
      </c>
      <c r="ZN19" s="2">
        <v>986259</v>
      </c>
      <c r="ZO19" s="2">
        <v>1188015</v>
      </c>
      <c r="ZP19" s="2">
        <v>2026578</v>
      </c>
      <c r="ZQ19" s="2">
        <v>508782</v>
      </c>
      <c r="ZR19" s="2">
        <v>473600</v>
      </c>
      <c r="ZS19" s="2">
        <v>180053</v>
      </c>
      <c r="ZT19" s="2">
        <v>284194</v>
      </c>
      <c r="ZU19" s="2">
        <v>121715</v>
      </c>
      <c r="ZV19" s="2">
        <v>3657355</v>
      </c>
      <c r="ZW19" s="2">
        <v>4869473</v>
      </c>
      <c r="ZX19" s="2">
        <v>6167</v>
      </c>
      <c r="ZY19" s="2">
        <v>122048</v>
      </c>
      <c r="ZZ19" s="2">
        <v>389447</v>
      </c>
      <c r="AAA19" s="2">
        <v>144568</v>
      </c>
      <c r="AAB19" s="2">
        <v>311128</v>
      </c>
      <c r="AAC19" s="2">
        <v>365781</v>
      </c>
      <c r="AAD19" s="2">
        <v>435427</v>
      </c>
      <c r="AAE19" s="2">
        <v>63494110.039999999</v>
      </c>
      <c r="AAF19" s="2">
        <v>2500779</v>
      </c>
      <c r="AAG19" s="2">
        <v>6501011.5</v>
      </c>
      <c r="AAH19" s="2">
        <v>4585608.82</v>
      </c>
      <c r="AAI19" s="2">
        <v>136120</v>
      </c>
      <c r="AAJ19" s="2">
        <v>0</v>
      </c>
      <c r="AAK19" s="2">
        <v>150829</v>
      </c>
      <c r="AAL19" s="2">
        <v>136889</v>
      </c>
      <c r="AAM19" s="2">
        <v>37433788.659999996</v>
      </c>
      <c r="AAN19" s="2">
        <v>13758799</v>
      </c>
      <c r="AAO19" s="2">
        <v>4193324.01</v>
      </c>
      <c r="AAP19" s="2">
        <v>787167</v>
      </c>
      <c r="AAQ19" s="2">
        <v>689064</v>
      </c>
      <c r="AAR19" s="2">
        <v>549416</v>
      </c>
      <c r="AAS19" s="2">
        <v>804255</v>
      </c>
      <c r="AAT19" s="2">
        <v>429166</v>
      </c>
      <c r="AAU19" s="2">
        <v>303116</v>
      </c>
      <c r="AAV19" s="2">
        <v>827908</v>
      </c>
      <c r="AAW19" s="2">
        <v>1473352</v>
      </c>
      <c r="AAX19" s="2">
        <v>697784.92</v>
      </c>
      <c r="AAY19" s="2">
        <v>439087</v>
      </c>
      <c r="AAZ19" s="2">
        <v>534839</v>
      </c>
      <c r="ABA19" s="2">
        <v>1951232</v>
      </c>
      <c r="ABB19" s="2">
        <v>285631</v>
      </c>
      <c r="ABC19" s="2">
        <v>1555974</v>
      </c>
      <c r="ABD19" s="2">
        <v>386502</v>
      </c>
      <c r="ABE19" s="2">
        <v>2634127</v>
      </c>
      <c r="ABF19" s="2">
        <v>162186.64000000001</v>
      </c>
      <c r="ABG19" s="2">
        <v>76043</v>
      </c>
      <c r="ABH19" s="2">
        <v>19923208</v>
      </c>
      <c r="ABI19" s="2">
        <v>1989214</v>
      </c>
      <c r="ABJ19" s="2">
        <v>1175984</v>
      </c>
      <c r="ABK19" s="2">
        <v>424444</v>
      </c>
      <c r="ABL19" s="2">
        <v>685286</v>
      </c>
      <c r="ABM19" s="2">
        <v>2138896</v>
      </c>
      <c r="ABN19" s="2">
        <v>300347</v>
      </c>
      <c r="ABO19" s="2">
        <v>757880</v>
      </c>
      <c r="ABP19" s="2">
        <v>319171</v>
      </c>
      <c r="ABQ19" s="2">
        <v>116192</v>
      </c>
      <c r="ABR19" s="2">
        <v>14059525</v>
      </c>
      <c r="ABS19" s="2">
        <v>2098680</v>
      </c>
      <c r="ABT19" s="2">
        <v>312305</v>
      </c>
      <c r="ABU19" s="2">
        <v>182827</v>
      </c>
      <c r="ABV19" s="2">
        <v>236561</v>
      </c>
      <c r="ABW19" s="2">
        <v>58718</v>
      </c>
      <c r="ABX19" s="2">
        <v>15368</v>
      </c>
      <c r="ABY19" s="2">
        <v>85838</v>
      </c>
      <c r="ABZ19" s="2">
        <v>58102</v>
      </c>
      <c r="ACA19" s="2">
        <v>205373</v>
      </c>
      <c r="ACB19" s="2">
        <v>89400</v>
      </c>
      <c r="ACC19" s="2">
        <v>45681</v>
      </c>
      <c r="ACD19" s="2">
        <v>145851</v>
      </c>
      <c r="ACE19" s="2">
        <v>210294</v>
      </c>
      <c r="ACF19" s="2">
        <v>474746</v>
      </c>
      <c r="ACG19" s="2">
        <v>837351</v>
      </c>
      <c r="ACH19" s="2">
        <v>215194</v>
      </c>
      <c r="ACI19" s="2">
        <v>175051</v>
      </c>
      <c r="ACJ19" s="2">
        <v>86940</v>
      </c>
      <c r="ACK19" s="2">
        <v>64074</v>
      </c>
      <c r="ACL19" s="2">
        <v>350154</v>
      </c>
      <c r="ACM19" s="2">
        <v>183875</v>
      </c>
      <c r="ACN19" s="2">
        <v>110129</v>
      </c>
      <c r="ACO19" s="2">
        <v>244313</v>
      </c>
      <c r="ACP19" s="2">
        <v>186911</v>
      </c>
      <c r="ACQ19" s="2">
        <v>10732351</v>
      </c>
      <c r="ACR19" s="2">
        <v>292706</v>
      </c>
      <c r="ACS19" s="2">
        <v>423538</v>
      </c>
      <c r="ACT19" s="2">
        <v>421635</v>
      </c>
      <c r="ACU19" s="2">
        <v>1020641.77</v>
      </c>
      <c r="ACV19" s="2">
        <v>60978</v>
      </c>
      <c r="ACW19" s="2">
        <v>143055</v>
      </c>
      <c r="ACX19" s="2">
        <v>184515</v>
      </c>
      <c r="ACY19" s="2">
        <v>196944.5</v>
      </c>
      <c r="ACZ19" s="2">
        <v>309359.90000000002</v>
      </c>
      <c r="ADA19" s="2">
        <v>319442</v>
      </c>
      <c r="ADB19" s="2">
        <v>7203654</v>
      </c>
      <c r="ADC19" s="2">
        <v>1874597</v>
      </c>
      <c r="ADD19" s="2">
        <v>238144</v>
      </c>
      <c r="ADE19" s="2">
        <v>146733</v>
      </c>
      <c r="ADF19" s="2">
        <v>399036</v>
      </c>
      <c r="ADG19" s="2">
        <v>297944</v>
      </c>
      <c r="ADH19" s="2">
        <v>65112</v>
      </c>
      <c r="ADI19" s="2">
        <v>161217</v>
      </c>
      <c r="ADJ19" s="2">
        <v>52726137.310000002</v>
      </c>
      <c r="ADK19" s="2">
        <v>20317359.850000001</v>
      </c>
      <c r="ADL19" s="2">
        <v>763868</v>
      </c>
      <c r="ADM19" s="2">
        <v>887647</v>
      </c>
      <c r="ADN19" s="2">
        <v>871160</v>
      </c>
      <c r="ADO19" s="2">
        <v>564666.03</v>
      </c>
      <c r="ADP19" s="2">
        <v>185578.75</v>
      </c>
      <c r="ADQ19" s="2">
        <v>1235873</v>
      </c>
      <c r="ADR19" s="2">
        <v>192458</v>
      </c>
      <c r="ADS19" s="2">
        <v>1562314.5</v>
      </c>
      <c r="ADT19" s="2">
        <v>1996989</v>
      </c>
      <c r="ADU19" s="2">
        <v>630135</v>
      </c>
      <c r="ADV19" s="2">
        <v>1124128.7</v>
      </c>
      <c r="ADW19" s="2">
        <v>647161</v>
      </c>
      <c r="ADX19" s="2">
        <v>1112886.8500000001</v>
      </c>
      <c r="ADY19" s="2">
        <v>925608</v>
      </c>
      <c r="ADZ19" s="2">
        <v>315347</v>
      </c>
      <c r="AEA19" s="2">
        <v>5498984</v>
      </c>
      <c r="AEB19" s="2">
        <v>388321.2</v>
      </c>
      <c r="AEC19" s="2">
        <v>270208</v>
      </c>
      <c r="AED19" s="2">
        <v>367128</v>
      </c>
      <c r="AEE19" s="2">
        <v>406923</v>
      </c>
      <c r="AEF19" s="2">
        <v>146376</v>
      </c>
      <c r="AEG19" s="2">
        <v>117186</v>
      </c>
      <c r="AEH19" s="2">
        <v>2485920356.309999</v>
      </c>
    </row>
    <row r="20" spans="1:814" ht="21">
      <c r="A20" s="11" t="s">
        <v>2382</v>
      </c>
      <c r="B20" s="1" t="s">
        <v>2411</v>
      </c>
      <c r="C20" s="1" t="s">
        <v>2412</v>
      </c>
      <c r="D20" s="2">
        <v>1072973.25</v>
      </c>
      <c r="E20" s="2"/>
      <c r="F20" s="2">
        <v>10842</v>
      </c>
      <c r="G20" s="2"/>
      <c r="H20" s="2">
        <v>867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>
        <v>2057</v>
      </c>
      <c r="T20" s="2">
        <v>6197</v>
      </c>
      <c r="U20" s="2"/>
      <c r="V20" s="2">
        <v>403755</v>
      </c>
      <c r="W20" s="2">
        <v>39405</v>
      </c>
      <c r="X20" s="2">
        <v>8961</v>
      </c>
      <c r="Y20" s="2"/>
      <c r="Z20" s="2"/>
      <c r="AA20" s="2"/>
      <c r="AB20" s="2">
        <v>3670</v>
      </c>
      <c r="AC20" s="2"/>
      <c r="AD20" s="2">
        <v>35218</v>
      </c>
      <c r="AE20" s="2">
        <v>100631</v>
      </c>
      <c r="AF20" s="2">
        <v>11359</v>
      </c>
      <c r="AG20" s="2">
        <v>17358</v>
      </c>
      <c r="AH20" s="2"/>
      <c r="AI20" s="2">
        <v>492544</v>
      </c>
      <c r="AJ20" s="2">
        <v>55148</v>
      </c>
      <c r="AK20" s="2"/>
      <c r="AL20" s="2">
        <v>44273</v>
      </c>
      <c r="AM20" s="2"/>
      <c r="AN20" s="2">
        <v>25079.05</v>
      </c>
      <c r="AO20" s="2"/>
      <c r="AP20" s="2">
        <v>3881</v>
      </c>
      <c r="AQ20" s="2"/>
      <c r="AR20" s="2">
        <v>38741</v>
      </c>
      <c r="AS20" s="2">
        <v>4628.6899999999996</v>
      </c>
      <c r="AT20" s="2"/>
      <c r="AU20" s="2">
        <v>91</v>
      </c>
      <c r="AV20" s="2">
        <v>48432</v>
      </c>
      <c r="AW20" s="2">
        <v>36331</v>
      </c>
      <c r="AX20" s="2">
        <v>102851</v>
      </c>
      <c r="AY20" s="2">
        <v>72008</v>
      </c>
      <c r="AZ20" s="2">
        <v>8066</v>
      </c>
      <c r="BA20" s="2">
        <v>9604</v>
      </c>
      <c r="BB20" s="2">
        <v>27959</v>
      </c>
      <c r="BC20" s="2">
        <v>32859</v>
      </c>
      <c r="BD20" s="2">
        <v>45858</v>
      </c>
      <c r="BE20" s="2"/>
      <c r="BF20" s="2">
        <v>152866</v>
      </c>
      <c r="BG20" s="2"/>
      <c r="BH20" s="2">
        <v>8353</v>
      </c>
      <c r="BI20" s="2">
        <v>109630</v>
      </c>
      <c r="BJ20" s="2">
        <v>50294</v>
      </c>
      <c r="BK20" s="2"/>
      <c r="BL20" s="2">
        <v>215</v>
      </c>
      <c r="BM20" s="2">
        <v>34159.660000000003</v>
      </c>
      <c r="BN20" s="2">
        <v>1740</v>
      </c>
      <c r="BO20" s="2">
        <v>1792</v>
      </c>
      <c r="BP20" s="2"/>
      <c r="BQ20" s="2">
        <v>20347</v>
      </c>
      <c r="BR20" s="2"/>
      <c r="BS20" s="2"/>
      <c r="BT20" s="2">
        <v>87090</v>
      </c>
      <c r="BU20" s="2">
        <v>57826</v>
      </c>
      <c r="BV20" s="2">
        <v>3476</v>
      </c>
      <c r="BW20" s="2"/>
      <c r="BX20" s="2">
        <v>69216.62</v>
      </c>
      <c r="BY20" s="2"/>
      <c r="BZ20" s="2"/>
      <c r="CA20" s="2">
        <v>20421</v>
      </c>
      <c r="CB20" s="2">
        <v>50141</v>
      </c>
      <c r="CC20" s="2"/>
      <c r="CD20" s="2">
        <v>17782</v>
      </c>
      <c r="CE20" s="2">
        <v>142382</v>
      </c>
      <c r="CF20" s="2"/>
      <c r="CG20" s="2"/>
      <c r="CH20" s="2"/>
      <c r="CI20" s="2">
        <v>3328</v>
      </c>
      <c r="CJ20" s="2"/>
      <c r="CK20" s="2"/>
      <c r="CL20" s="2"/>
      <c r="CM20" s="2"/>
      <c r="CN20" s="2"/>
      <c r="CO20" s="2"/>
      <c r="CP20" s="2"/>
      <c r="CQ20" s="2">
        <v>78018.75</v>
      </c>
      <c r="CR20" s="2"/>
      <c r="CS20" s="2">
        <v>83292</v>
      </c>
      <c r="CT20" s="2">
        <v>126530</v>
      </c>
      <c r="CU20" s="2"/>
      <c r="CV20" s="2">
        <v>55335</v>
      </c>
      <c r="CW20" s="2">
        <v>38412</v>
      </c>
      <c r="CX20" s="2">
        <v>51136</v>
      </c>
      <c r="CY20" s="2">
        <v>169233</v>
      </c>
      <c r="CZ20" s="2">
        <v>185688</v>
      </c>
      <c r="DA20" s="2"/>
      <c r="DB20" s="2"/>
      <c r="DC20" s="2">
        <v>26590</v>
      </c>
      <c r="DD20" s="2">
        <v>16320</v>
      </c>
      <c r="DE20" s="2"/>
      <c r="DF20" s="2">
        <v>16612</v>
      </c>
      <c r="DG20" s="2">
        <v>221</v>
      </c>
      <c r="DH20" s="2">
        <v>7875702</v>
      </c>
      <c r="DI20" s="2">
        <v>9591</v>
      </c>
      <c r="DJ20" s="2">
        <v>702</v>
      </c>
      <c r="DK20" s="2">
        <v>40766</v>
      </c>
      <c r="DL20" s="2">
        <v>24571</v>
      </c>
      <c r="DM20" s="2">
        <v>2614</v>
      </c>
      <c r="DN20" s="2"/>
      <c r="DO20" s="2">
        <v>16749</v>
      </c>
      <c r="DP20" s="2">
        <v>199829</v>
      </c>
      <c r="DQ20" s="2">
        <v>42841</v>
      </c>
      <c r="DR20" s="2"/>
      <c r="DS20" s="2"/>
      <c r="DT20" s="2">
        <v>14830</v>
      </c>
      <c r="DU20" s="2">
        <v>70204</v>
      </c>
      <c r="DV20" s="2"/>
      <c r="DW20" s="2">
        <v>31421</v>
      </c>
      <c r="DX20" s="2">
        <v>92966</v>
      </c>
      <c r="DY20" s="2">
        <v>57026</v>
      </c>
      <c r="DZ20" s="2">
        <v>82752</v>
      </c>
      <c r="EA20" s="2">
        <v>18600</v>
      </c>
      <c r="EB20" s="2">
        <v>290773</v>
      </c>
      <c r="EC20" s="2">
        <v>328217</v>
      </c>
      <c r="ED20" s="2"/>
      <c r="EE20" s="2">
        <v>393339</v>
      </c>
      <c r="EF20" s="2">
        <v>37815</v>
      </c>
      <c r="EG20" s="2">
        <v>4678</v>
      </c>
      <c r="EH20" s="2">
        <v>18017</v>
      </c>
      <c r="EI20" s="2">
        <v>3085625.06</v>
      </c>
      <c r="EJ20" s="2">
        <v>19157</v>
      </c>
      <c r="EK20" s="2">
        <v>40880</v>
      </c>
      <c r="EL20" s="2"/>
      <c r="EM20" s="2">
        <v>402</v>
      </c>
      <c r="EN20" s="2">
        <v>21879</v>
      </c>
      <c r="EO20" s="2"/>
      <c r="EP20" s="2">
        <v>193450</v>
      </c>
      <c r="EQ20" s="2">
        <v>49774.34</v>
      </c>
      <c r="ER20" s="2">
        <v>74750</v>
      </c>
      <c r="ES20" s="2">
        <v>38863.51</v>
      </c>
      <c r="ET20" s="2">
        <v>26000</v>
      </c>
      <c r="EU20" s="2"/>
      <c r="EV20" s="2">
        <v>3490</v>
      </c>
      <c r="EW20" s="2"/>
      <c r="EX20" s="2">
        <v>2623015</v>
      </c>
      <c r="EY20" s="2"/>
      <c r="EZ20" s="2">
        <v>13832</v>
      </c>
      <c r="FA20" s="2"/>
      <c r="FB20" s="2">
        <v>25947</v>
      </c>
      <c r="FC20" s="2">
        <v>8965</v>
      </c>
      <c r="FD20" s="2">
        <v>1207641</v>
      </c>
      <c r="FE20" s="2"/>
      <c r="FF20" s="2">
        <v>26344</v>
      </c>
      <c r="FG20" s="2">
        <v>40101</v>
      </c>
      <c r="FH20" s="2">
        <v>78944</v>
      </c>
      <c r="FI20" s="2">
        <v>175940</v>
      </c>
      <c r="FJ20" s="2">
        <v>628111</v>
      </c>
      <c r="FK20" s="2">
        <v>1490</v>
      </c>
      <c r="FL20" s="2"/>
      <c r="FM20" s="2">
        <v>2520</v>
      </c>
      <c r="FN20" s="2">
        <v>127070</v>
      </c>
      <c r="FO20" s="2">
        <v>300166</v>
      </c>
      <c r="FP20" s="2">
        <v>112531</v>
      </c>
      <c r="FQ20" s="2">
        <v>211053</v>
      </c>
      <c r="FR20" s="2"/>
      <c r="FS20" s="2">
        <v>21884</v>
      </c>
      <c r="FT20" s="2"/>
      <c r="FU20" s="2">
        <v>58233</v>
      </c>
      <c r="FV20" s="2">
        <v>8992</v>
      </c>
      <c r="FW20" s="2">
        <v>13922</v>
      </c>
      <c r="FX20" s="2"/>
      <c r="FY20" s="2">
        <v>210263.97</v>
      </c>
      <c r="FZ20" s="2">
        <v>2040</v>
      </c>
      <c r="GA20" s="2">
        <v>1785132</v>
      </c>
      <c r="GB20" s="2">
        <v>601706</v>
      </c>
      <c r="GC20" s="2">
        <v>67498</v>
      </c>
      <c r="GD20" s="2">
        <v>32339</v>
      </c>
      <c r="GE20" s="2">
        <v>15413</v>
      </c>
      <c r="GF20" s="2"/>
      <c r="GG20" s="2"/>
      <c r="GH20" s="2">
        <v>79562</v>
      </c>
      <c r="GI20" s="2">
        <v>11889</v>
      </c>
      <c r="GJ20" s="2"/>
      <c r="GK20" s="2">
        <v>183574</v>
      </c>
      <c r="GL20" s="2">
        <v>122253</v>
      </c>
      <c r="GM20" s="2">
        <v>257601</v>
      </c>
      <c r="GN20" s="2">
        <v>190607</v>
      </c>
      <c r="GO20" s="2"/>
      <c r="GP20" s="2"/>
      <c r="GQ20" s="2">
        <v>137409</v>
      </c>
      <c r="GR20" s="2">
        <v>7523</v>
      </c>
      <c r="GS20" s="2"/>
      <c r="GT20" s="2">
        <v>83943</v>
      </c>
      <c r="GU20" s="2"/>
      <c r="GV20" s="2">
        <v>103272</v>
      </c>
      <c r="GW20" s="2"/>
      <c r="GX20" s="2">
        <v>7049</v>
      </c>
      <c r="GY20" s="2"/>
      <c r="GZ20" s="2">
        <v>520726</v>
      </c>
      <c r="HA20" s="2">
        <v>10908</v>
      </c>
      <c r="HB20" s="2">
        <v>152707</v>
      </c>
      <c r="HC20" s="2"/>
      <c r="HD20" s="2"/>
      <c r="HE20" s="2"/>
      <c r="HF20" s="2">
        <v>41170</v>
      </c>
      <c r="HG20" s="2"/>
      <c r="HH20" s="2"/>
      <c r="HI20" s="2">
        <v>43119</v>
      </c>
      <c r="HJ20" s="2">
        <v>5065</v>
      </c>
      <c r="HK20" s="2"/>
      <c r="HL20" s="2"/>
      <c r="HM20" s="2"/>
      <c r="HN20" s="2"/>
      <c r="HO20" s="2">
        <v>137673</v>
      </c>
      <c r="HP20" s="2"/>
      <c r="HQ20" s="2">
        <v>45634</v>
      </c>
      <c r="HR20" s="2"/>
      <c r="HS20" s="2"/>
      <c r="HT20" s="2"/>
      <c r="HU20" s="2">
        <v>38936</v>
      </c>
      <c r="HV20" s="2">
        <v>17587</v>
      </c>
      <c r="HW20" s="2"/>
      <c r="HX20" s="2">
        <v>355607</v>
      </c>
      <c r="HY20" s="2">
        <v>12799</v>
      </c>
      <c r="HZ20" s="2"/>
      <c r="IA20" s="2">
        <v>41402.5</v>
      </c>
      <c r="IB20" s="2">
        <v>6370</v>
      </c>
      <c r="IC20" s="2">
        <v>3092</v>
      </c>
      <c r="ID20" s="2">
        <v>767300.55</v>
      </c>
      <c r="IE20" s="2"/>
      <c r="IF20" s="2">
        <v>5135</v>
      </c>
      <c r="IG20" s="2">
        <v>122241</v>
      </c>
      <c r="IH20" s="2"/>
      <c r="II20" s="2">
        <v>135314.20000000001</v>
      </c>
      <c r="IJ20" s="2">
        <v>22302</v>
      </c>
      <c r="IK20" s="2">
        <v>25960</v>
      </c>
      <c r="IL20" s="2">
        <v>2097</v>
      </c>
      <c r="IM20" s="2"/>
      <c r="IN20" s="2">
        <v>6946767</v>
      </c>
      <c r="IO20" s="2">
        <v>75479</v>
      </c>
      <c r="IP20" s="2">
        <v>7532</v>
      </c>
      <c r="IQ20" s="2">
        <v>20778</v>
      </c>
      <c r="IR20" s="2">
        <v>7521</v>
      </c>
      <c r="IS20" s="2">
        <v>55144</v>
      </c>
      <c r="IT20" s="2">
        <v>6769</v>
      </c>
      <c r="IU20" s="2">
        <v>35709.25</v>
      </c>
      <c r="IV20" s="2">
        <v>14961</v>
      </c>
      <c r="IW20" s="2"/>
      <c r="IX20" s="2">
        <v>19040.5</v>
      </c>
      <c r="IY20" s="2">
        <v>63815.45</v>
      </c>
      <c r="IZ20" s="2"/>
      <c r="JA20" s="2">
        <v>17654</v>
      </c>
      <c r="JB20" s="2">
        <v>23694</v>
      </c>
      <c r="JC20" s="2">
        <v>177986.25</v>
      </c>
      <c r="JD20" s="2">
        <v>1382245</v>
      </c>
      <c r="JE20" s="2">
        <v>57551</v>
      </c>
      <c r="JF20" s="2">
        <v>45516</v>
      </c>
      <c r="JG20" s="2">
        <v>513659</v>
      </c>
      <c r="JH20" s="2">
        <v>13104</v>
      </c>
      <c r="JI20" s="2"/>
      <c r="JJ20" s="2">
        <v>35391.29</v>
      </c>
      <c r="JK20" s="2">
        <v>29550</v>
      </c>
      <c r="JL20" s="2">
        <v>432343</v>
      </c>
      <c r="JM20" s="2"/>
      <c r="JN20" s="2">
        <v>446919.5</v>
      </c>
      <c r="JO20" s="2">
        <v>3449</v>
      </c>
      <c r="JP20" s="2">
        <v>25249</v>
      </c>
      <c r="JQ20" s="2">
        <v>2567</v>
      </c>
      <c r="JR20" s="2">
        <v>1846</v>
      </c>
      <c r="JS20" s="2"/>
      <c r="JT20" s="2">
        <v>1537</v>
      </c>
      <c r="JU20" s="2"/>
      <c r="JV20" s="2">
        <v>2476</v>
      </c>
      <c r="JW20" s="2">
        <v>17965</v>
      </c>
      <c r="JX20" s="2">
        <v>56544</v>
      </c>
      <c r="JY20" s="2">
        <v>31324</v>
      </c>
      <c r="JZ20" s="2">
        <v>861954</v>
      </c>
      <c r="KA20" s="2"/>
      <c r="KB20" s="2"/>
      <c r="KC20" s="2">
        <v>36965</v>
      </c>
      <c r="KD20" s="2">
        <v>129204</v>
      </c>
      <c r="KE20" s="2"/>
      <c r="KF20" s="2">
        <v>132029</v>
      </c>
      <c r="KG20" s="2">
        <v>27054</v>
      </c>
      <c r="KH20" s="2">
        <v>74505</v>
      </c>
      <c r="KI20" s="2"/>
      <c r="KJ20" s="2">
        <v>1737492</v>
      </c>
      <c r="KK20" s="2">
        <v>57825</v>
      </c>
      <c r="KL20" s="2">
        <v>24597</v>
      </c>
      <c r="KM20" s="2">
        <v>155103</v>
      </c>
      <c r="KN20" s="2">
        <v>344454</v>
      </c>
      <c r="KO20" s="2">
        <v>270939</v>
      </c>
      <c r="KP20" s="2">
        <v>2328298</v>
      </c>
      <c r="KQ20" s="2">
        <v>147987</v>
      </c>
      <c r="KR20" s="2">
        <v>148474</v>
      </c>
      <c r="KS20" s="2">
        <v>15138.5</v>
      </c>
      <c r="KT20" s="2">
        <v>31060</v>
      </c>
      <c r="KU20" s="2"/>
      <c r="KV20" s="2">
        <v>12006.25</v>
      </c>
      <c r="KW20" s="2">
        <v>29315</v>
      </c>
      <c r="KX20" s="2">
        <v>38340</v>
      </c>
      <c r="KY20" s="2"/>
      <c r="KZ20" s="2"/>
      <c r="LA20" s="2">
        <v>975</v>
      </c>
      <c r="LB20" s="2">
        <v>77824</v>
      </c>
      <c r="LC20" s="2">
        <v>881067.91</v>
      </c>
      <c r="LD20" s="2">
        <v>1371480</v>
      </c>
      <c r="LE20" s="2">
        <v>22885</v>
      </c>
      <c r="LF20" s="2"/>
      <c r="LG20" s="2">
        <v>13171</v>
      </c>
      <c r="LH20" s="2">
        <v>37436</v>
      </c>
      <c r="LI20" s="2">
        <v>33114</v>
      </c>
      <c r="LJ20" s="2">
        <v>61631.199999999997</v>
      </c>
      <c r="LK20" s="2">
        <v>4060</v>
      </c>
      <c r="LL20" s="2"/>
      <c r="LM20" s="2">
        <v>124206.75</v>
      </c>
      <c r="LN20" s="2">
        <v>90860</v>
      </c>
      <c r="LO20" s="2">
        <v>7708</v>
      </c>
      <c r="LP20" s="2"/>
      <c r="LQ20" s="2">
        <v>3768</v>
      </c>
      <c r="LR20" s="2"/>
      <c r="LS20" s="2">
        <v>418874.75</v>
      </c>
      <c r="LT20" s="2">
        <v>2000</v>
      </c>
      <c r="LU20" s="2">
        <v>35185</v>
      </c>
      <c r="LV20" s="2">
        <v>22920</v>
      </c>
      <c r="LW20" s="2"/>
      <c r="LX20" s="2"/>
      <c r="LY20" s="2">
        <v>313795</v>
      </c>
      <c r="LZ20" s="2">
        <v>14029</v>
      </c>
      <c r="MA20" s="2">
        <v>38024</v>
      </c>
      <c r="MB20" s="2">
        <v>9834</v>
      </c>
      <c r="MC20" s="2">
        <v>39819</v>
      </c>
      <c r="MD20" s="2">
        <v>274161</v>
      </c>
      <c r="ME20" s="2"/>
      <c r="MF20" s="2"/>
      <c r="MG20" s="2"/>
      <c r="MH20" s="2">
        <v>87450</v>
      </c>
      <c r="MI20" s="2">
        <v>84923</v>
      </c>
      <c r="MJ20" s="2">
        <v>19326</v>
      </c>
      <c r="MK20" s="2"/>
      <c r="ML20" s="2">
        <v>11895</v>
      </c>
      <c r="MM20" s="2"/>
      <c r="MN20" s="2"/>
      <c r="MO20" s="2"/>
      <c r="MP20" s="2"/>
      <c r="MQ20" s="2"/>
      <c r="MR20" s="2">
        <v>39814</v>
      </c>
      <c r="MS20" s="2"/>
      <c r="MT20" s="2"/>
      <c r="MU20" s="2">
        <v>142470.39000000001</v>
      </c>
      <c r="MV20" s="2">
        <v>815847</v>
      </c>
      <c r="MW20" s="2">
        <v>67515</v>
      </c>
      <c r="MX20" s="2"/>
      <c r="MY20" s="2"/>
      <c r="MZ20" s="2">
        <v>211938</v>
      </c>
      <c r="NA20" s="2"/>
      <c r="NB20" s="2">
        <v>19077.25</v>
      </c>
      <c r="NC20" s="2">
        <v>7613</v>
      </c>
      <c r="ND20" s="2"/>
      <c r="NE20" s="2"/>
      <c r="NF20" s="2"/>
      <c r="NG20" s="2"/>
      <c r="NH20" s="2"/>
      <c r="NI20" s="2"/>
      <c r="NJ20" s="2"/>
      <c r="NK20" s="2">
        <v>13917</v>
      </c>
      <c r="NL20" s="2"/>
      <c r="NM20" s="2"/>
      <c r="NN20" s="2"/>
      <c r="NO20" s="2">
        <v>7848</v>
      </c>
      <c r="NP20" s="2">
        <v>13553</v>
      </c>
      <c r="NQ20" s="2"/>
      <c r="NR20" s="2">
        <v>57522</v>
      </c>
      <c r="NS20" s="2"/>
      <c r="NT20" s="2">
        <v>729602</v>
      </c>
      <c r="NU20" s="2">
        <v>17891</v>
      </c>
      <c r="NV20" s="2">
        <v>254695</v>
      </c>
      <c r="NW20" s="2"/>
      <c r="NX20" s="2"/>
      <c r="NY20" s="2">
        <v>32910</v>
      </c>
      <c r="NZ20" s="2">
        <v>188460</v>
      </c>
      <c r="OA20" s="2">
        <v>62604</v>
      </c>
      <c r="OB20" s="2">
        <v>4583</v>
      </c>
      <c r="OC20" s="2">
        <v>56620</v>
      </c>
      <c r="OD20" s="2">
        <v>15732</v>
      </c>
      <c r="OE20" s="2">
        <v>21960</v>
      </c>
      <c r="OF20" s="2">
        <v>36924</v>
      </c>
      <c r="OG20" s="2">
        <v>5537</v>
      </c>
      <c r="OH20" s="2">
        <v>2099</v>
      </c>
      <c r="OI20" s="2">
        <v>18266</v>
      </c>
      <c r="OJ20" s="2">
        <v>9097</v>
      </c>
      <c r="OK20" s="2">
        <v>116982</v>
      </c>
      <c r="OL20" s="2">
        <v>30132</v>
      </c>
      <c r="OM20" s="2">
        <v>11781</v>
      </c>
      <c r="ON20" s="2">
        <v>4680</v>
      </c>
      <c r="OO20" s="2">
        <v>136</v>
      </c>
      <c r="OP20" s="2"/>
      <c r="OQ20" s="2"/>
      <c r="OR20" s="2">
        <v>4477</v>
      </c>
      <c r="OS20" s="2">
        <v>28846</v>
      </c>
      <c r="OT20" s="2">
        <v>2049</v>
      </c>
      <c r="OU20" s="2"/>
      <c r="OV20" s="2"/>
      <c r="OW20" s="2">
        <v>59665</v>
      </c>
      <c r="OX20" s="2">
        <v>74037</v>
      </c>
      <c r="OY20" s="2">
        <v>540</v>
      </c>
      <c r="OZ20" s="2"/>
      <c r="PA20" s="2">
        <v>30362</v>
      </c>
      <c r="PB20" s="2"/>
      <c r="PC20" s="2">
        <v>32296.63</v>
      </c>
      <c r="PD20" s="2">
        <v>3545.75</v>
      </c>
      <c r="PE20" s="2">
        <v>84903</v>
      </c>
      <c r="PF20" s="2">
        <v>164</v>
      </c>
      <c r="PG20" s="2">
        <v>35649</v>
      </c>
      <c r="PH20" s="2"/>
      <c r="PI20" s="2">
        <v>0</v>
      </c>
      <c r="PJ20" s="2"/>
      <c r="PK20" s="2">
        <v>100</v>
      </c>
      <c r="PL20" s="2">
        <v>4460</v>
      </c>
      <c r="PM20" s="2">
        <v>685</v>
      </c>
      <c r="PN20" s="2">
        <v>2018</v>
      </c>
      <c r="PO20" s="2">
        <v>1148</v>
      </c>
      <c r="PP20" s="2">
        <v>7543</v>
      </c>
      <c r="PQ20" s="2"/>
      <c r="PR20" s="2">
        <v>46766</v>
      </c>
      <c r="PS20" s="2">
        <v>19627</v>
      </c>
      <c r="PT20" s="2">
        <v>4421</v>
      </c>
      <c r="PU20" s="2">
        <v>22671</v>
      </c>
      <c r="PV20" s="2">
        <v>20550</v>
      </c>
      <c r="PW20" s="2">
        <v>7857</v>
      </c>
      <c r="PX20" s="2">
        <v>1855</v>
      </c>
      <c r="PY20" s="2"/>
      <c r="PZ20" s="2">
        <v>6655</v>
      </c>
      <c r="QA20" s="2">
        <v>6998</v>
      </c>
      <c r="QB20" s="2">
        <v>5264</v>
      </c>
      <c r="QC20" s="2"/>
      <c r="QD20" s="2">
        <v>1024569</v>
      </c>
      <c r="QE20" s="2"/>
      <c r="QF20" s="2">
        <v>1822</v>
      </c>
      <c r="QG20" s="2"/>
      <c r="QH20" s="2">
        <v>60051</v>
      </c>
      <c r="QI20" s="2">
        <v>31328</v>
      </c>
      <c r="QJ20" s="2"/>
      <c r="QK20" s="2">
        <v>191246</v>
      </c>
      <c r="QL20" s="2">
        <v>5488</v>
      </c>
      <c r="QM20" s="2"/>
      <c r="QN20" s="2">
        <v>11958</v>
      </c>
      <c r="QO20" s="2"/>
      <c r="QP20" s="2"/>
      <c r="QQ20" s="2">
        <v>200</v>
      </c>
      <c r="QR20" s="2"/>
      <c r="QS20" s="2">
        <v>45681</v>
      </c>
      <c r="QT20" s="2">
        <v>71242</v>
      </c>
      <c r="QU20" s="2">
        <v>40476</v>
      </c>
      <c r="QV20" s="2">
        <v>184417</v>
      </c>
      <c r="QW20" s="2"/>
      <c r="QX20" s="2">
        <v>196</v>
      </c>
      <c r="QY20" s="2"/>
      <c r="QZ20" s="2">
        <v>19745</v>
      </c>
      <c r="RA20" s="2">
        <v>3410</v>
      </c>
      <c r="RB20" s="2"/>
      <c r="RC20" s="2"/>
      <c r="RD20" s="2"/>
      <c r="RE20" s="2"/>
      <c r="RF20" s="2">
        <v>7484</v>
      </c>
      <c r="RG20" s="2"/>
      <c r="RH20" s="2">
        <v>22213</v>
      </c>
      <c r="RI20" s="2">
        <v>1220</v>
      </c>
      <c r="RJ20" s="2"/>
      <c r="RK20" s="2">
        <v>728690</v>
      </c>
      <c r="RL20" s="2"/>
      <c r="RM20" s="2"/>
      <c r="RN20" s="2"/>
      <c r="RO20" s="2"/>
      <c r="RP20" s="2"/>
      <c r="RQ20" s="2"/>
      <c r="RR20" s="2">
        <v>100</v>
      </c>
      <c r="RS20" s="2"/>
      <c r="RT20" s="2">
        <v>695</v>
      </c>
      <c r="RU20" s="2"/>
      <c r="RV20" s="2"/>
      <c r="RW20" s="2"/>
      <c r="RX20" s="2">
        <v>530</v>
      </c>
      <c r="RY20" s="2"/>
      <c r="RZ20" s="2">
        <v>19223</v>
      </c>
      <c r="SA20" s="2"/>
      <c r="SB20" s="2">
        <v>150</v>
      </c>
      <c r="SC20" s="2">
        <v>27216</v>
      </c>
      <c r="SD20" s="2"/>
      <c r="SE20" s="2">
        <v>0</v>
      </c>
      <c r="SF20" s="2"/>
      <c r="SG20" s="2"/>
      <c r="SH20" s="2">
        <v>12863</v>
      </c>
      <c r="SI20" s="2">
        <v>26387</v>
      </c>
      <c r="SJ20" s="2">
        <v>21400</v>
      </c>
      <c r="SK20" s="2"/>
      <c r="SL20" s="2">
        <v>55625</v>
      </c>
      <c r="SM20" s="2">
        <v>43772</v>
      </c>
      <c r="SN20" s="2"/>
      <c r="SO20" s="2">
        <v>23523</v>
      </c>
      <c r="SP20" s="2">
        <v>639902</v>
      </c>
      <c r="SQ20" s="2">
        <v>34905</v>
      </c>
      <c r="SR20" s="2">
        <v>935</v>
      </c>
      <c r="SS20" s="2">
        <v>188382</v>
      </c>
      <c r="ST20" s="2">
        <v>80792</v>
      </c>
      <c r="SU20" s="2">
        <v>10960</v>
      </c>
      <c r="SV20" s="2">
        <v>4863539.92</v>
      </c>
      <c r="SW20" s="2">
        <v>20816</v>
      </c>
      <c r="SX20" s="2"/>
      <c r="SY20" s="2">
        <v>4899</v>
      </c>
      <c r="SZ20" s="2"/>
      <c r="TA20" s="2"/>
      <c r="TB20" s="2">
        <v>27593</v>
      </c>
      <c r="TC20" s="2">
        <v>93487</v>
      </c>
      <c r="TD20" s="2">
        <v>1750</v>
      </c>
      <c r="TE20" s="2">
        <v>40043</v>
      </c>
      <c r="TF20" s="2">
        <v>21253</v>
      </c>
      <c r="TG20" s="2">
        <v>74884</v>
      </c>
      <c r="TH20" s="2"/>
      <c r="TI20" s="2">
        <v>68874</v>
      </c>
      <c r="TJ20" s="2">
        <v>57728</v>
      </c>
      <c r="TK20" s="2">
        <v>12962</v>
      </c>
      <c r="TL20" s="2">
        <v>498823</v>
      </c>
      <c r="TM20" s="2"/>
      <c r="TN20" s="2"/>
      <c r="TO20" s="2">
        <v>156406</v>
      </c>
      <c r="TP20" s="2">
        <v>16856</v>
      </c>
      <c r="TQ20" s="2">
        <v>1169</v>
      </c>
      <c r="TR20" s="2">
        <v>5268</v>
      </c>
      <c r="TS20" s="2">
        <v>45540.59</v>
      </c>
      <c r="TT20" s="2">
        <v>30013.85</v>
      </c>
      <c r="TU20" s="2">
        <v>72757</v>
      </c>
      <c r="TV20" s="2">
        <v>66582</v>
      </c>
      <c r="TW20" s="2">
        <v>13959</v>
      </c>
      <c r="TX20" s="2"/>
      <c r="TY20" s="2"/>
      <c r="TZ20" s="2">
        <v>20223</v>
      </c>
      <c r="UA20" s="2">
        <v>4680</v>
      </c>
      <c r="UB20" s="2"/>
      <c r="UC20" s="2">
        <v>563676</v>
      </c>
      <c r="UD20" s="2"/>
      <c r="UE20" s="2">
        <v>5083</v>
      </c>
      <c r="UF20" s="2">
        <v>406901</v>
      </c>
      <c r="UG20" s="2">
        <v>88170</v>
      </c>
      <c r="UH20" s="2">
        <v>26167</v>
      </c>
      <c r="UI20" s="2"/>
      <c r="UJ20" s="2">
        <v>13097</v>
      </c>
      <c r="UK20" s="2">
        <v>18975</v>
      </c>
      <c r="UL20" s="2"/>
      <c r="UM20" s="2">
        <v>55557</v>
      </c>
      <c r="UN20" s="2">
        <v>6803</v>
      </c>
      <c r="UO20" s="2">
        <v>9756</v>
      </c>
      <c r="UP20" s="2">
        <v>36690</v>
      </c>
      <c r="UQ20" s="2">
        <v>294</v>
      </c>
      <c r="UR20" s="2"/>
      <c r="US20" s="2">
        <v>4363</v>
      </c>
      <c r="UT20" s="2"/>
      <c r="UU20" s="2"/>
      <c r="UV20" s="2">
        <v>12624</v>
      </c>
      <c r="UW20" s="2">
        <v>6546</v>
      </c>
      <c r="UX20" s="2">
        <v>11392</v>
      </c>
      <c r="UY20" s="2"/>
      <c r="UZ20" s="2">
        <v>288841</v>
      </c>
      <c r="VA20" s="2">
        <v>15862</v>
      </c>
      <c r="VB20" s="2"/>
      <c r="VC20" s="2">
        <v>62064</v>
      </c>
      <c r="VD20" s="2">
        <v>622859</v>
      </c>
      <c r="VE20" s="2"/>
      <c r="VF20" s="2">
        <v>142848</v>
      </c>
      <c r="VG20" s="2">
        <v>985</v>
      </c>
      <c r="VH20" s="2"/>
      <c r="VI20" s="2"/>
      <c r="VJ20" s="2">
        <v>3968</v>
      </c>
      <c r="VK20" s="2">
        <v>25884</v>
      </c>
      <c r="VL20" s="2">
        <v>18758</v>
      </c>
      <c r="VM20" s="2">
        <v>949</v>
      </c>
      <c r="VN20" s="2">
        <v>29554</v>
      </c>
      <c r="VO20" s="2"/>
      <c r="VP20" s="2">
        <v>20834</v>
      </c>
      <c r="VQ20" s="2"/>
      <c r="VR20" s="2">
        <v>9480</v>
      </c>
      <c r="VS20" s="2">
        <v>17280</v>
      </c>
      <c r="VT20" s="2">
        <v>13333</v>
      </c>
      <c r="VU20" s="2">
        <v>60472</v>
      </c>
      <c r="VV20" s="2"/>
      <c r="VW20" s="2"/>
      <c r="VX20" s="2">
        <v>50336</v>
      </c>
      <c r="VY20" s="2">
        <v>45756</v>
      </c>
      <c r="VZ20" s="2">
        <v>5463.23</v>
      </c>
      <c r="WA20" s="2"/>
      <c r="WB20" s="2"/>
      <c r="WC20" s="2"/>
      <c r="WD20" s="2">
        <v>200</v>
      </c>
      <c r="WE20" s="2">
        <v>29165</v>
      </c>
      <c r="WF20" s="2">
        <v>116689</v>
      </c>
      <c r="WG20" s="2">
        <v>37137.5</v>
      </c>
      <c r="WH20" s="2"/>
      <c r="WI20" s="2">
        <v>30377.5</v>
      </c>
      <c r="WJ20" s="2">
        <v>883484</v>
      </c>
      <c r="WK20" s="2">
        <v>358380</v>
      </c>
      <c r="WL20" s="2">
        <v>26711.5</v>
      </c>
      <c r="WM20" s="2"/>
      <c r="WN20" s="2">
        <v>181032</v>
      </c>
      <c r="WO20" s="2">
        <v>53832</v>
      </c>
      <c r="WP20" s="2">
        <v>143783.35</v>
      </c>
      <c r="WQ20" s="2"/>
      <c r="WR20" s="2">
        <v>9400.5</v>
      </c>
      <c r="WS20" s="2">
        <v>29957</v>
      </c>
      <c r="WT20" s="2">
        <v>26901.5</v>
      </c>
      <c r="WU20" s="2">
        <v>52046.5</v>
      </c>
      <c r="WV20" s="2">
        <v>34122.75</v>
      </c>
      <c r="WW20" s="2"/>
      <c r="WX20" s="2"/>
      <c r="WY20" s="2">
        <v>33733.199999999997</v>
      </c>
      <c r="WZ20" s="2"/>
      <c r="XA20" s="2">
        <v>15153</v>
      </c>
      <c r="XB20" s="2">
        <v>4951</v>
      </c>
      <c r="XC20" s="2">
        <v>14315</v>
      </c>
      <c r="XD20" s="2"/>
      <c r="XE20" s="2">
        <v>304952</v>
      </c>
      <c r="XF20" s="2"/>
      <c r="XG20" s="2"/>
      <c r="XH20" s="2">
        <v>46250</v>
      </c>
      <c r="XI20" s="2">
        <v>1572</v>
      </c>
      <c r="XJ20" s="2">
        <v>2603262</v>
      </c>
      <c r="XK20" s="2"/>
      <c r="XL20" s="2">
        <v>134605</v>
      </c>
      <c r="XM20" s="2">
        <v>1315</v>
      </c>
      <c r="XN20" s="2"/>
      <c r="XO20" s="2"/>
      <c r="XP20" s="2">
        <v>18053</v>
      </c>
      <c r="XQ20" s="2">
        <v>182317</v>
      </c>
      <c r="XR20" s="2">
        <v>1180</v>
      </c>
      <c r="XS20" s="2"/>
      <c r="XT20" s="2">
        <v>5160</v>
      </c>
      <c r="XU20" s="2"/>
      <c r="XV20" s="2">
        <v>4095</v>
      </c>
      <c r="XW20" s="2">
        <v>3660</v>
      </c>
      <c r="XX20" s="2"/>
      <c r="XY20" s="2"/>
      <c r="XZ20" s="2">
        <v>260374.91</v>
      </c>
      <c r="YA20" s="2"/>
      <c r="YB20" s="2"/>
      <c r="YC20" s="2">
        <v>144985</v>
      </c>
      <c r="YD20" s="2">
        <v>1500</v>
      </c>
      <c r="YE20" s="2">
        <v>1995</v>
      </c>
      <c r="YF20" s="2">
        <v>34110</v>
      </c>
      <c r="YG20" s="2"/>
      <c r="YH20" s="2"/>
      <c r="YI20" s="2">
        <v>3840</v>
      </c>
      <c r="YJ20" s="2">
        <v>95565</v>
      </c>
      <c r="YK20" s="2"/>
      <c r="YL20" s="2">
        <v>820</v>
      </c>
      <c r="YM20" s="2">
        <v>1028</v>
      </c>
      <c r="YN20" s="2">
        <v>79862</v>
      </c>
      <c r="YO20" s="2">
        <v>12371</v>
      </c>
      <c r="YP20" s="2">
        <v>16364</v>
      </c>
      <c r="YQ20" s="2"/>
      <c r="YR20" s="2">
        <v>27401.75</v>
      </c>
      <c r="YS20" s="2"/>
      <c r="YT20" s="2"/>
      <c r="YU20" s="2"/>
      <c r="YV20" s="2"/>
      <c r="YW20" s="2"/>
      <c r="YX20" s="2"/>
      <c r="YY20" s="2">
        <v>54258</v>
      </c>
      <c r="YZ20" s="2">
        <v>12885</v>
      </c>
      <c r="ZA20" s="2"/>
      <c r="ZB20" s="2"/>
      <c r="ZC20" s="2">
        <v>1509353.5</v>
      </c>
      <c r="ZD20" s="2"/>
      <c r="ZE20" s="2">
        <v>9327</v>
      </c>
      <c r="ZF20" s="2">
        <v>3902</v>
      </c>
      <c r="ZG20" s="2">
        <v>14253</v>
      </c>
      <c r="ZH20" s="2"/>
      <c r="ZI20" s="2"/>
      <c r="ZJ20" s="2">
        <v>1758511.8</v>
      </c>
      <c r="ZK20" s="2">
        <v>1375488</v>
      </c>
      <c r="ZL20" s="2">
        <v>2353</v>
      </c>
      <c r="ZM20" s="2"/>
      <c r="ZN20" s="2">
        <v>8264</v>
      </c>
      <c r="ZO20" s="2"/>
      <c r="ZP20" s="2">
        <v>230326</v>
      </c>
      <c r="ZQ20" s="2">
        <v>194903</v>
      </c>
      <c r="ZR20" s="2">
        <v>45490</v>
      </c>
      <c r="ZS20" s="2">
        <v>1082</v>
      </c>
      <c r="ZT20" s="2">
        <v>72869</v>
      </c>
      <c r="ZU20" s="2">
        <v>4967</v>
      </c>
      <c r="ZV20" s="2">
        <v>716116</v>
      </c>
      <c r="ZW20" s="2">
        <v>7924</v>
      </c>
      <c r="ZX20" s="2">
        <v>127460</v>
      </c>
      <c r="ZY20" s="2"/>
      <c r="ZZ20" s="2">
        <v>358515</v>
      </c>
      <c r="AAA20" s="2"/>
      <c r="AAB20" s="2">
        <v>27800</v>
      </c>
      <c r="AAC20" s="2">
        <v>135107</v>
      </c>
      <c r="AAD20" s="2">
        <v>178098</v>
      </c>
      <c r="AAE20" s="2">
        <v>4930306</v>
      </c>
      <c r="AAF20" s="2">
        <v>2961696</v>
      </c>
      <c r="AAG20" s="2">
        <v>18847</v>
      </c>
      <c r="AAH20" s="2">
        <v>102582</v>
      </c>
      <c r="AAI20" s="2"/>
      <c r="AAJ20" s="2">
        <v>261097</v>
      </c>
      <c r="AAK20" s="2">
        <v>40364</v>
      </c>
      <c r="AAL20" s="2"/>
      <c r="AAM20" s="2">
        <v>606804</v>
      </c>
      <c r="AAN20" s="2">
        <v>55728</v>
      </c>
      <c r="AAO20" s="2">
        <v>7882</v>
      </c>
      <c r="AAP20" s="2"/>
      <c r="AAQ20" s="2"/>
      <c r="AAR20" s="2"/>
      <c r="AAS20" s="2">
        <v>760</v>
      </c>
      <c r="AAT20" s="2"/>
      <c r="AAU20" s="2">
        <v>5842</v>
      </c>
      <c r="AAV20" s="2"/>
      <c r="AAW20" s="2">
        <v>381</v>
      </c>
      <c r="AAX20" s="2"/>
      <c r="AAY20" s="2"/>
      <c r="AAZ20" s="2"/>
      <c r="ABA20" s="2">
        <v>0</v>
      </c>
      <c r="ABB20" s="2">
        <v>23401</v>
      </c>
      <c r="ABC20" s="2"/>
      <c r="ABD20" s="2"/>
      <c r="ABE20" s="2">
        <v>17993</v>
      </c>
      <c r="ABF20" s="2"/>
      <c r="ABG20" s="2"/>
      <c r="ABH20" s="2">
        <v>254480</v>
      </c>
      <c r="ABI20" s="2"/>
      <c r="ABJ20" s="2">
        <v>24104</v>
      </c>
      <c r="ABK20" s="2"/>
      <c r="ABL20" s="2"/>
      <c r="ABM20" s="2">
        <v>80725</v>
      </c>
      <c r="ABN20" s="2">
        <v>7858</v>
      </c>
      <c r="ABO20" s="2">
        <v>19076</v>
      </c>
      <c r="ABP20" s="2">
        <v>13366</v>
      </c>
      <c r="ABQ20" s="2">
        <v>3135</v>
      </c>
      <c r="ABR20" s="2">
        <v>35670</v>
      </c>
      <c r="ABS20" s="2">
        <v>270809</v>
      </c>
      <c r="ABT20" s="2"/>
      <c r="ABU20" s="2">
        <v>9403</v>
      </c>
      <c r="ABV20" s="2"/>
      <c r="ABW20" s="2">
        <v>90538</v>
      </c>
      <c r="ABX20" s="2">
        <v>10117</v>
      </c>
      <c r="ABY20" s="2">
        <v>3415</v>
      </c>
      <c r="ABZ20" s="2">
        <v>269</v>
      </c>
      <c r="ACA20" s="2"/>
      <c r="ACB20" s="2">
        <v>381</v>
      </c>
      <c r="ACC20" s="2"/>
      <c r="ACD20" s="2">
        <v>548</v>
      </c>
      <c r="ACE20" s="2">
        <v>143599</v>
      </c>
      <c r="ACF20" s="2">
        <v>12467</v>
      </c>
      <c r="ACG20" s="2">
        <v>46867</v>
      </c>
      <c r="ACH20" s="2">
        <v>44800</v>
      </c>
      <c r="ACI20" s="2">
        <v>37390</v>
      </c>
      <c r="ACJ20" s="2">
        <v>57522</v>
      </c>
      <c r="ACK20" s="2">
        <v>38586</v>
      </c>
      <c r="ACL20" s="2">
        <v>12291</v>
      </c>
      <c r="ACM20" s="2">
        <v>43080</v>
      </c>
      <c r="ACN20" s="2">
        <v>22990</v>
      </c>
      <c r="ACO20" s="2">
        <v>81375</v>
      </c>
      <c r="ACP20" s="2"/>
      <c r="ACQ20" s="2">
        <v>199756</v>
      </c>
      <c r="ACR20" s="2">
        <v>55645</v>
      </c>
      <c r="ACS20" s="2">
        <v>33710.5</v>
      </c>
      <c r="ACT20" s="2">
        <v>87375</v>
      </c>
      <c r="ACU20" s="2">
        <v>81589.95</v>
      </c>
      <c r="ACV20" s="2">
        <v>334919.5</v>
      </c>
      <c r="ACW20" s="2"/>
      <c r="ACX20" s="2">
        <v>171679</v>
      </c>
      <c r="ACY20" s="2">
        <v>114065.5</v>
      </c>
      <c r="ACZ20" s="2">
        <v>18367</v>
      </c>
      <c r="ADA20" s="2"/>
      <c r="ADB20" s="2">
        <v>429549</v>
      </c>
      <c r="ADC20" s="2">
        <v>6106</v>
      </c>
      <c r="ADD20" s="2">
        <v>7663</v>
      </c>
      <c r="ADE20" s="2">
        <v>2028</v>
      </c>
      <c r="ADF20" s="2"/>
      <c r="ADG20" s="2"/>
      <c r="ADH20" s="2"/>
      <c r="ADI20" s="2"/>
      <c r="ADJ20" s="2">
        <v>3347367.28</v>
      </c>
      <c r="ADK20" s="2">
        <v>648054.35</v>
      </c>
      <c r="ADL20" s="2"/>
      <c r="ADM20" s="2">
        <v>3755</v>
      </c>
      <c r="ADN20" s="2"/>
      <c r="ADO20" s="2">
        <v>7764</v>
      </c>
      <c r="ADP20" s="2">
        <v>25359</v>
      </c>
      <c r="ADQ20" s="2">
        <v>22801</v>
      </c>
      <c r="ADR20" s="2"/>
      <c r="ADS20" s="2">
        <v>18406.8</v>
      </c>
      <c r="ADT20" s="2"/>
      <c r="ADU20" s="2"/>
      <c r="ADV20" s="2"/>
      <c r="ADW20" s="2"/>
      <c r="ADX20" s="2">
        <v>6502</v>
      </c>
      <c r="ADY20" s="2"/>
      <c r="ADZ20" s="2"/>
      <c r="AEA20" s="2">
        <v>202721</v>
      </c>
      <c r="AEB20" s="2">
        <v>18972.5</v>
      </c>
      <c r="AEC20" s="2">
        <v>11628</v>
      </c>
      <c r="AED20" s="2">
        <v>8573</v>
      </c>
      <c r="AEE20" s="2">
        <v>20072</v>
      </c>
      <c r="AEF20" s="2"/>
      <c r="AEG20" s="2">
        <v>17033</v>
      </c>
      <c r="AEH20" s="2">
        <v>98716982</v>
      </c>
    </row>
    <row r="21" spans="1:814" ht="21">
      <c r="A21" s="11" t="s">
        <v>2382</v>
      </c>
      <c r="B21" s="1" t="s">
        <v>2413</v>
      </c>
      <c r="C21" s="1" t="s">
        <v>2414</v>
      </c>
      <c r="D21" s="2">
        <v>14726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>
        <v>341363</v>
      </c>
      <c r="W21" s="2"/>
      <c r="X21" s="2"/>
      <c r="Y21" s="2"/>
      <c r="Z21" s="2"/>
      <c r="AA21" s="2"/>
      <c r="AB21" s="2"/>
      <c r="AC21" s="2"/>
      <c r="AD21" s="2"/>
      <c r="AE21" s="2"/>
      <c r="AF21" s="2">
        <v>9150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>
        <v>74768</v>
      </c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>
        <v>1268</v>
      </c>
      <c r="CD21" s="2"/>
      <c r="CE21" s="2">
        <v>559405</v>
      </c>
      <c r="CF21" s="2">
        <v>574714</v>
      </c>
      <c r="CG21" s="2">
        <v>68426</v>
      </c>
      <c r="CH21" s="2">
        <v>43597</v>
      </c>
      <c r="CI21" s="2">
        <v>20129</v>
      </c>
      <c r="CJ21" s="2">
        <v>13275</v>
      </c>
      <c r="CK21" s="2">
        <v>102369</v>
      </c>
      <c r="CL21" s="2">
        <v>16795</v>
      </c>
      <c r="CM21" s="2">
        <v>138235</v>
      </c>
      <c r="CN21" s="2">
        <v>22351</v>
      </c>
      <c r="CO21" s="2">
        <v>112215</v>
      </c>
      <c r="CP21" s="2">
        <v>46432.5</v>
      </c>
      <c r="CQ21" s="2">
        <v>119835.25</v>
      </c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>
        <v>1949</v>
      </c>
      <c r="DD21" s="2"/>
      <c r="DE21" s="2"/>
      <c r="DF21" s="2"/>
      <c r="DG21" s="2"/>
      <c r="DH21" s="2">
        <v>104347</v>
      </c>
      <c r="DI21" s="2"/>
      <c r="DJ21" s="2"/>
      <c r="DK21" s="2"/>
      <c r="DL21" s="2"/>
      <c r="DM21" s="2">
        <v>530</v>
      </c>
      <c r="DN21" s="2"/>
      <c r="DO21" s="2"/>
      <c r="DP21" s="2"/>
      <c r="DQ21" s="2"/>
      <c r="DR21" s="2"/>
      <c r="DS21" s="2"/>
      <c r="DT21" s="2"/>
      <c r="DU21" s="2"/>
      <c r="DV21" s="2"/>
      <c r="DW21" s="2">
        <v>111199</v>
      </c>
      <c r="DX21" s="2"/>
      <c r="DY21" s="2">
        <v>24123</v>
      </c>
      <c r="DZ21" s="2">
        <v>342</v>
      </c>
      <c r="EA21" s="2"/>
      <c r="EB21" s="2">
        <v>12122</v>
      </c>
      <c r="EC21" s="2"/>
      <c r="ED21" s="2"/>
      <c r="EE21" s="2"/>
      <c r="EF21" s="2"/>
      <c r="EG21" s="2"/>
      <c r="EH21" s="2"/>
      <c r="EI21" s="2"/>
      <c r="EJ21" s="2">
        <v>1140</v>
      </c>
      <c r="EK21" s="2">
        <v>1525</v>
      </c>
      <c r="EL21" s="2">
        <v>6000</v>
      </c>
      <c r="EM21" s="2">
        <v>1587</v>
      </c>
      <c r="EN21" s="2">
        <v>186244</v>
      </c>
      <c r="EO21" s="2">
        <v>413</v>
      </c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>
        <v>42500.5</v>
      </c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>
        <v>9338950</v>
      </c>
      <c r="GB21" s="2">
        <v>9013</v>
      </c>
      <c r="GC21" s="2"/>
      <c r="GD21" s="2"/>
      <c r="GE21" s="2"/>
      <c r="GF21" s="2"/>
      <c r="GG21" s="2"/>
      <c r="GH21" s="2"/>
      <c r="GI21" s="2"/>
      <c r="GJ21" s="2"/>
      <c r="GK21" s="2">
        <v>0</v>
      </c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>
        <v>255</v>
      </c>
      <c r="HF21" s="2"/>
      <c r="HG21" s="2"/>
      <c r="HH21" s="2"/>
      <c r="HI21" s="2"/>
      <c r="HJ21" s="2"/>
      <c r="HK21" s="2"/>
      <c r="HL21" s="2"/>
      <c r="HM21" s="2"/>
      <c r="HN21" s="2"/>
      <c r="HO21" s="2">
        <v>11146</v>
      </c>
      <c r="HP21" s="2"/>
      <c r="HQ21" s="2">
        <v>8999</v>
      </c>
      <c r="HR21" s="2">
        <v>91976</v>
      </c>
      <c r="HS21" s="2"/>
      <c r="HT21" s="2"/>
      <c r="HU21" s="2">
        <v>23518</v>
      </c>
      <c r="HV21" s="2">
        <v>38556</v>
      </c>
      <c r="HW21" s="2"/>
      <c r="HX21" s="2"/>
      <c r="HY21" s="2">
        <v>5087</v>
      </c>
      <c r="HZ21" s="2"/>
      <c r="IA21" s="2">
        <v>4000</v>
      </c>
      <c r="IB21" s="2"/>
      <c r="IC21" s="2"/>
      <c r="ID21" s="2"/>
      <c r="IE21" s="2"/>
      <c r="IF21" s="2"/>
      <c r="IG21" s="2"/>
      <c r="IH21" s="2"/>
      <c r="II21" s="2"/>
      <c r="IJ21" s="2">
        <v>21115</v>
      </c>
      <c r="IK21" s="2">
        <v>0</v>
      </c>
      <c r="IL21" s="2"/>
      <c r="IM21" s="2"/>
      <c r="IN21" s="2"/>
      <c r="IO21" s="2"/>
      <c r="IP21" s="2">
        <v>119492</v>
      </c>
      <c r="IQ21" s="2"/>
      <c r="IR21" s="2"/>
      <c r="IS21" s="2"/>
      <c r="IT21" s="2"/>
      <c r="IU21" s="2"/>
      <c r="IV21" s="2"/>
      <c r="IW21" s="2"/>
      <c r="IX21" s="2"/>
      <c r="IY21" s="2">
        <v>5119.5</v>
      </c>
      <c r="IZ21" s="2"/>
      <c r="JA21" s="2"/>
      <c r="JB21" s="2">
        <v>443162</v>
      </c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>
        <v>21515</v>
      </c>
      <c r="KI21" s="2"/>
      <c r="KJ21" s="2">
        <v>1113627</v>
      </c>
      <c r="KK21" s="2">
        <v>40882</v>
      </c>
      <c r="KL21" s="2">
        <v>27009</v>
      </c>
      <c r="KM21" s="2">
        <v>4701950.6500000004</v>
      </c>
      <c r="KN21" s="2"/>
      <c r="KO21" s="2"/>
      <c r="KP21" s="2">
        <v>147117</v>
      </c>
      <c r="KQ21" s="2">
        <v>7340</v>
      </c>
      <c r="KR21" s="2"/>
      <c r="KS21" s="2">
        <v>44482.75</v>
      </c>
      <c r="KT21" s="2"/>
      <c r="KU21" s="2"/>
      <c r="KV21" s="2"/>
      <c r="KW21" s="2"/>
      <c r="KX21" s="2"/>
      <c r="KY21" s="2"/>
      <c r="KZ21" s="2"/>
      <c r="LA21" s="2">
        <v>530</v>
      </c>
      <c r="LB21" s="2"/>
      <c r="LC21" s="2">
        <v>19118.5</v>
      </c>
      <c r="LD21" s="2"/>
      <c r="LE21" s="2"/>
      <c r="LF21" s="2"/>
      <c r="LG21" s="2"/>
      <c r="LH21" s="2"/>
      <c r="LI21" s="2"/>
      <c r="LJ21" s="2">
        <v>187639.8</v>
      </c>
      <c r="LK21" s="2"/>
      <c r="LL21" s="2"/>
      <c r="LM21" s="2"/>
      <c r="LN21" s="2"/>
      <c r="LO21" s="2">
        <v>1010</v>
      </c>
      <c r="LP21" s="2">
        <v>38112</v>
      </c>
      <c r="LQ21" s="2"/>
      <c r="LR21" s="2"/>
      <c r="LS21" s="2">
        <v>1144076.25</v>
      </c>
      <c r="LT21" s="2"/>
      <c r="LU21" s="2"/>
      <c r="LV21" s="2">
        <v>19709</v>
      </c>
      <c r="LW21" s="2">
        <v>1057</v>
      </c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>
        <v>181092</v>
      </c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>
        <v>6055</v>
      </c>
      <c r="MV21" s="2">
        <v>6790</v>
      </c>
      <c r="MW21" s="2"/>
      <c r="MX21" s="2"/>
      <c r="MY21" s="2"/>
      <c r="MZ21" s="2"/>
      <c r="NA21" s="2"/>
      <c r="NB21" s="2">
        <v>65412</v>
      </c>
      <c r="NC21" s="2">
        <v>195</v>
      </c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>
        <v>44836</v>
      </c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>
        <v>15307</v>
      </c>
      <c r="OV21" s="2"/>
      <c r="OW21" s="2">
        <v>70</v>
      </c>
      <c r="OX21" s="2">
        <v>2045</v>
      </c>
      <c r="OY21" s="2"/>
      <c r="OZ21" s="2"/>
      <c r="PA21" s="2"/>
      <c r="PB21" s="2"/>
      <c r="PC21" s="2">
        <v>38509.25</v>
      </c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>
        <v>50</v>
      </c>
      <c r="PP21" s="2">
        <v>9503</v>
      </c>
      <c r="PQ21" s="2">
        <v>993</v>
      </c>
      <c r="PR21" s="2">
        <v>15171</v>
      </c>
      <c r="PS21" s="2"/>
      <c r="PT21" s="2"/>
      <c r="PU21" s="2"/>
      <c r="PV21" s="2"/>
      <c r="PW21" s="2"/>
      <c r="PX21" s="2">
        <v>1795</v>
      </c>
      <c r="PY21" s="2"/>
      <c r="PZ21" s="2"/>
      <c r="QA21" s="2">
        <v>3068</v>
      </c>
      <c r="QB21" s="2">
        <v>3921</v>
      </c>
      <c r="QC21" s="2"/>
      <c r="QD21" s="2">
        <v>1358247</v>
      </c>
      <c r="QE21" s="2"/>
      <c r="QF21" s="2"/>
      <c r="QG21" s="2"/>
      <c r="QH21" s="2"/>
      <c r="QI21" s="2"/>
      <c r="QJ21" s="2"/>
      <c r="QK21" s="2"/>
      <c r="QL21" s="2"/>
      <c r="QM21" s="2"/>
      <c r="QN21" s="2">
        <v>4891</v>
      </c>
      <c r="QO21" s="2"/>
      <c r="QP21" s="2"/>
      <c r="QQ21" s="2"/>
      <c r="QR21" s="2"/>
      <c r="QS21" s="2"/>
      <c r="QT21" s="2"/>
      <c r="QU21" s="2"/>
      <c r="QV21" s="2">
        <v>79238</v>
      </c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>
        <v>36765</v>
      </c>
      <c r="RI21" s="2"/>
      <c r="RJ21" s="2"/>
      <c r="RK21" s="2">
        <v>405119</v>
      </c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>
        <v>124661</v>
      </c>
      <c r="SQ21" s="2"/>
      <c r="SR21" s="2"/>
      <c r="SS21" s="2"/>
      <c r="ST21" s="2"/>
      <c r="SU21" s="2"/>
      <c r="SV21" s="2">
        <v>2599583.31</v>
      </c>
      <c r="SW21" s="2"/>
      <c r="SX21" s="2"/>
      <c r="SY21" s="2"/>
      <c r="SZ21" s="2"/>
      <c r="TA21" s="2"/>
      <c r="TB21" s="2"/>
      <c r="TC21" s="2"/>
      <c r="TD21" s="2"/>
      <c r="TE21" s="2"/>
      <c r="TF21" s="2">
        <v>12307</v>
      </c>
      <c r="TG21" s="2"/>
      <c r="TH21" s="2"/>
      <c r="TI21" s="2"/>
      <c r="TJ21" s="2">
        <v>5672</v>
      </c>
      <c r="TK21" s="2"/>
      <c r="TL21" s="2"/>
      <c r="TM21" s="2"/>
      <c r="TN21" s="2"/>
      <c r="TO21" s="2">
        <v>65397</v>
      </c>
      <c r="TP21" s="2"/>
      <c r="TQ21" s="2"/>
      <c r="TR21" s="2"/>
      <c r="TS21" s="2">
        <v>7436.5</v>
      </c>
      <c r="TT21" s="2"/>
      <c r="TU21" s="2"/>
      <c r="TV21" s="2"/>
      <c r="TW21" s="2"/>
      <c r="TX21" s="2">
        <v>250</v>
      </c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>
        <v>4980</v>
      </c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>
        <v>169634.35</v>
      </c>
      <c r="WH21" s="2"/>
      <c r="WI21" s="2"/>
      <c r="WJ21" s="2"/>
      <c r="WK21" s="2">
        <v>14469</v>
      </c>
      <c r="WL21" s="2"/>
      <c r="WM21" s="2"/>
      <c r="WN21" s="2">
        <v>41830</v>
      </c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>
        <v>1350820</v>
      </c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>
        <v>25629</v>
      </c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>
        <v>33393.75</v>
      </c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>
        <v>135926</v>
      </c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>
        <v>145</v>
      </c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>
        <v>295</v>
      </c>
      <c r="AAD21" s="2"/>
      <c r="AAE21" s="2">
        <v>13211</v>
      </c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>
        <v>3666</v>
      </c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>
        <v>1080</v>
      </c>
      <c r="ACF21" s="2"/>
      <c r="ACG21" s="2"/>
      <c r="ACH21" s="2"/>
      <c r="ACI21" s="2"/>
      <c r="ACJ21" s="2"/>
      <c r="ACK21" s="2"/>
      <c r="ACL21" s="2"/>
      <c r="ACM21" s="2"/>
      <c r="ACN21" s="2">
        <v>193</v>
      </c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>
        <v>2100875</v>
      </c>
      <c r="ADC21" s="2"/>
      <c r="ADD21" s="2"/>
      <c r="ADE21" s="2"/>
      <c r="ADF21" s="2"/>
      <c r="ADG21" s="2"/>
      <c r="ADH21" s="2"/>
      <c r="ADI21" s="2"/>
      <c r="ADJ21" s="2">
        <v>3210</v>
      </c>
      <c r="ADK21" s="2"/>
      <c r="ADL21" s="2"/>
      <c r="ADM21" s="2"/>
      <c r="ADN21" s="2"/>
      <c r="ADO21" s="2"/>
      <c r="ADP21" s="2"/>
      <c r="ADQ21" s="2">
        <v>4076</v>
      </c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>
        <v>29937223.859999999</v>
      </c>
    </row>
    <row r="22" spans="1:814" ht="21">
      <c r="A22" s="11" t="s">
        <v>2382</v>
      </c>
      <c r="B22" s="1" t="s">
        <v>2415</v>
      </c>
      <c r="C22" s="1" t="s">
        <v>2416</v>
      </c>
      <c r="D22" s="2">
        <v>5840039.5999999996</v>
      </c>
      <c r="E22" s="2"/>
      <c r="F22" s="2"/>
      <c r="G22" s="2"/>
      <c r="H22" s="2"/>
      <c r="I22" s="2"/>
      <c r="J22" s="2"/>
      <c r="K22" s="2"/>
      <c r="L22" s="2">
        <v>633</v>
      </c>
      <c r="M22" s="2"/>
      <c r="N22" s="2"/>
      <c r="O22" s="2">
        <v>17907</v>
      </c>
      <c r="P22" s="2"/>
      <c r="Q22" s="2"/>
      <c r="R22" s="2"/>
      <c r="S22" s="2"/>
      <c r="T22" s="2"/>
      <c r="U22" s="2"/>
      <c r="V22" s="2"/>
      <c r="W22" s="2">
        <v>21956</v>
      </c>
      <c r="X22" s="2">
        <v>895</v>
      </c>
      <c r="Y22" s="2"/>
      <c r="Z22" s="2">
        <v>6641</v>
      </c>
      <c r="AA22" s="2"/>
      <c r="AB22" s="2"/>
      <c r="AC22" s="2"/>
      <c r="AD22" s="2"/>
      <c r="AE22" s="2">
        <v>2408</v>
      </c>
      <c r="AF22" s="2">
        <v>2050630</v>
      </c>
      <c r="AG22" s="2">
        <v>1565</v>
      </c>
      <c r="AH22" s="2"/>
      <c r="AI22" s="2">
        <v>98949</v>
      </c>
      <c r="AJ22" s="2">
        <v>29285</v>
      </c>
      <c r="AK22" s="2">
        <v>2558</v>
      </c>
      <c r="AL22" s="2"/>
      <c r="AM22" s="2">
        <v>68597</v>
      </c>
      <c r="AN22" s="2"/>
      <c r="AO22" s="2"/>
      <c r="AP22" s="2"/>
      <c r="AQ22" s="2"/>
      <c r="AR22" s="2">
        <v>2450</v>
      </c>
      <c r="AS22" s="2"/>
      <c r="AT22" s="2"/>
      <c r="AU22" s="2"/>
      <c r="AV22" s="2"/>
      <c r="AW22" s="2"/>
      <c r="AX22" s="2">
        <v>12599</v>
      </c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>
        <v>2801186</v>
      </c>
      <c r="BJ22" s="2">
        <v>37259</v>
      </c>
      <c r="BK22" s="2"/>
      <c r="BL22" s="2">
        <v>2619</v>
      </c>
      <c r="BM22" s="2"/>
      <c r="BN22" s="2"/>
      <c r="BO22" s="2"/>
      <c r="BP22" s="2">
        <v>235091.7</v>
      </c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>
        <v>1811</v>
      </c>
      <c r="CD22" s="2"/>
      <c r="CE22" s="2">
        <v>6725866.75</v>
      </c>
      <c r="CF22" s="2"/>
      <c r="CG22" s="2"/>
      <c r="CH22" s="2"/>
      <c r="CI22" s="2"/>
      <c r="CJ22" s="2">
        <v>5450</v>
      </c>
      <c r="CK22" s="2"/>
      <c r="CL22" s="2"/>
      <c r="CM22" s="2">
        <v>4390</v>
      </c>
      <c r="CN22" s="2"/>
      <c r="CO22" s="2"/>
      <c r="CP22" s="2"/>
      <c r="CQ22" s="2">
        <v>57323.5</v>
      </c>
      <c r="CR22" s="2"/>
      <c r="CS22" s="2"/>
      <c r="CT22" s="2"/>
      <c r="CU22" s="2"/>
      <c r="CV22" s="2"/>
      <c r="CW22" s="2"/>
      <c r="CX22" s="2"/>
      <c r="CY22" s="2">
        <v>2350</v>
      </c>
      <c r="CZ22" s="2">
        <v>311277</v>
      </c>
      <c r="DA22" s="2"/>
      <c r="DB22" s="2">
        <v>8579</v>
      </c>
      <c r="DC22" s="2">
        <v>26144</v>
      </c>
      <c r="DD22" s="2"/>
      <c r="DE22" s="2"/>
      <c r="DF22" s="2"/>
      <c r="DG22" s="2"/>
      <c r="DH22" s="2">
        <v>55029</v>
      </c>
      <c r="DI22" s="2"/>
      <c r="DJ22" s="2"/>
      <c r="DK22" s="2">
        <v>2752</v>
      </c>
      <c r="DL22" s="2"/>
      <c r="DM22" s="2"/>
      <c r="DN22" s="2">
        <v>1112</v>
      </c>
      <c r="DO22" s="2">
        <v>19151</v>
      </c>
      <c r="DP22" s="2"/>
      <c r="DQ22" s="2">
        <v>6888</v>
      </c>
      <c r="DR22" s="2">
        <v>12813</v>
      </c>
      <c r="DS22" s="2"/>
      <c r="DT22" s="2"/>
      <c r="DU22" s="2"/>
      <c r="DV22" s="2"/>
      <c r="DW22" s="2"/>
      <c r="DX22" s="2">
        <v>7071</v>
      </c>
      <c r="DY22" s="2">
        <v>18799</v>
      </c>
      <c r="DZ22" s="2"/>
      <c r="EA22" s="2"/>
      <c r="EB22" s="2">
        <v>1021153</v>
      </c>
      <c r="EC22" s="2">
        <v>62657.5</v>
      </c>
      <c r="ED22" s="2"/>
      <c r="EE22" s="2">
        <v>1177302</v>
      </c>
      <c r="EF22" s="2"/>
      <c r="EG22" s="2">
        <v>22253</v>
      </c>
      <c r="EH22" s="2">
        <v>29226</v>
      </c>
      <c r="EI22" s="2"/>
      <c r="EJ22" s="2"/>
      <c r="EK22" s="2"/>
      <c r="EL22" s="2"/>
      <c r="EM22" s="2"/>
      <c r="EN22" s="2">
        <v>450</v>
      </c>
      <c r="EO22" s="2"/>
      <c r="EP22" s="2"/>
      <c r="EQ22" s="2"/>
      <c r="ER22" s="2">
        <v>40749</v>
      </c>
      <c r="ES22" s="2"/>
      <c r="ET22" s="2"/>
      <c r="EU22" s="2">
        <v>3500</v>
      </c>
      <c r="EV22" s="2"/>
      <c r="EW22" s="2"/>
      <c r="EX22" s="2"/>
      <c r="EY22" s="2">
        <v>94229</v>
      </c>
      <c r="EZ22" s="2"/>
      <c r="FA22" s="2"/>
      <c r="FB22" s="2"/>
      <c r="FC22" s="2">
        <v>5237</v>
      </c>
      <c r="FD22" s="2"/>
      <c r="FE22" s="2"/>
      <c r="FF22" s="2"/>
      <c r="FG22" s="2">
        <v>40410</v>
      </c>
      <c r="FH22" s="2"/>
      <c r="FI22" s="2"/>
      <c r="FJ22" s="2"/>
      <c r="FK22" s="2"/>
      <c r="FL22" s="2"/>
      <c r="FM22" s="2"/>
      <c r="FN22" s="2">
        <v>15503</v>
      </c>
      <c r="FO22" s="2"/>
      <c r="FP22" s="2"/>
      <c r="FQ22" s="2">
        <v>2922214</v>
      </c>
      <c r="FR22" s="2"/>
      <c r="FS22" s="2"/>
      <c r="FT22" s="2"/>
      <c r="FU22" s="2">
        <v>42395</v>
      </c>
      <c r="FV22" s="2"/>
      <c r="FW22" s="2"/>
      <c r="FX22" s="2"/>
      <c r="FY22" s="2">
        <v>7192</v>
      </c>
      <c r="FZ22" s="2">
        <v>8700</v>
      </c>
      <c r="GA22" s="2"/>
      <c r="GB22" s="2">
        <v>812607</v>
      </c>
      <c r="GC22" s="2">
        <v>108163</v>
      </c>
      <c r="GD22" s="2"/>
      <c r="GE22" s="2"/>
      <c r="GF22" s="2"/>
      <c r="GG22" s="2">
        <v>19034</v>
      </c>
      <c r="GH22" s="2">
        <v>38541</v>
      </c>
      <c r="GI22" s="2"/>
      <c r="GJ22" s="2">
        <v>97634</v>
      </c>
      <c r="GK22" s="2"/>
      <c r="GL22" s="2"/>
      <c r="GM22" s="2">
        <v>402583</v>
      </c>
      <c r="GN22" s="2">
        <v>67078</v>
      </c>
      <c r="GO22" s="2"/>
      <c r="GP22" s="2">
        <v>2791</v>
      </c>
      <c r="GQ22" s="2"/>
      <c r="GR22" s="2"/>
      <c r="GS22" s="2">
        <v>3800</v>
      </c>
      <c r="GT22" s="2"/>
      <c r="GU22" s="2"/>
      <c r="GV22" s="2">
        <v>19500</v>
      </c>
      <c r="GW22" s="2"/>
      <c r="GX22" s="2">
        <v>22980</v>
      </c>
      <c r="GY22" s="2">
        <v>1111</v>
      </c>
      <c r="GZ22" s="2">
        <v>489595</v>
      </c>
      <c r="HA22" s="2">
        <v>1835333</v>
      </c>
      <c r="HB22" s="2"/>
      <c r="HC22" s="2"/>
      <c r="HD22" s="2"/>
      <c r="HE22" s="2"/>
      <c r="HF22" s="2">
        <v>68650</v>
      </c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>
        <v>761726</v>
      </c>
      <c r="HY22" s="2"/>
      <c r="HZ22" s="2">
        <v>29799</v>
      </c>
      <c r="IA22" s="2">
        <v>128566</v>
      </c>
      <c r="IB22" s="2">
        <v>5246</v>
      </c>
      <c r="IC22" s="2">
        <v>28475</v>
      </c>
      <c r="ID22" s="2">
        <v>7714805.75</v>
      </c>
      <c r="IE22" s="2"/>
      <c r="IF22" s="2">
        <v>395297</v>
      </c>
      <c r="IG22" s="2"/>
      <c r="IH22" s="2"/>
      <c r="II22" s="2">
        <v>83362</v>
      </c>
      <c r="IJ22" s="2">
        <v>2060825</v>
      </c>
      <c r="IK22" s="2"/>
      <c r="IL22" s="2"/>
      <c r="IM22" s="2">
        <v>185</v>
      </c>
      <c r="IN22" s="2">
        <v>1814186</v>
      </c>
      <c r="IO22" s="2">
        <v>110000</v>
      </c>
      <c r="IP22" s="2">
        <v>983646</v>
      </c>
      <c r="IQ22" s="2"/>
      <c r="IR22" s="2"/>
      <c r="IS22" s="2"/>
      <c r="IT22" s="2">
        <v>4373</v>
      </c>
      <c r="IU22" s="2">
        <v>32265</v>
      </c>
      <c r="IV22" s="2"/>
      <c r="IW22" s="2"/>
      <c r="IX22" s="2"/>
      <c r="IY22" s="2">
        <v>417265.15</v>
      </c>
      <c r="IZ22" s="2"/>
      <c r="JA22" s="2">
        <v>21668</v>
      </c>
      <c r="JB22" s="2">
        <v>362780</v>
      </c>
      <c r="JC22" s="2"/>
      <c r="JD22" s="2"/>
      <c r="JE22" s="2"/>
      <c r="JF22" s="2"/>
      <c r="JG22" s="2">
        <v>48464</v>
      </c>
      <c r="JH22" s="2">
        <v>11895</v>
      </c>
      <c r="JI22" s="2"/>
      <c r="JJ22" s="2"/>
      <c r="JK22" s="2"/>
      <c r="JL22" s="2">
        <v>193564.1</v>
      </c>
      <c r="JM22" s="2"/>
      <c r="JN22" s="2">
        <v>135150</v>
      </c>
      <c r="JO22" s="2"/>
      <c r="JP22" s="2"/>
      <c r="JQ22" s="2"/>
      <c r="JR22" s="2"/>
      <c r="JS22" s="2"/>
      <c r="JT22" s="2"/>
      <c r="JU22" s="2"/>
      <c r="JV22" s="2"/>
      <c r="JW22" s="2">
        <v>8961</v>
      </c>
      <c r="JX22" s="2">
        <v>36561</v>
      </c>
      <c r="JY22" s="2"/>
      <c r="JZ22" s="2">
        <v>19930308.5</v>
      </c>
      <c r="KA22" s="2"/>
      <c r="KB22" s="2"/>
      <c r="KC22" s="2">
        <v>14094</v>
      </c>
      <c r="KD22" s="2">
        <v>179454</v>
      </c>
      <c r="KE22" s="2">
        <v>84950</v>
      </c>
      <c r="KF22" s="2"/>
      <c r="KG22" s="2">
        <v>2602</v>
      </c>
      <c r="KH22" s="2">
        <v>10850</v>
      </c>
      <c r="KI22" s="2"/>
      <c r="KJ22" s="2">
        <v>8012518</v>
      </c>
      <c r="KK22" s="2"/>
      <c r="KL22" s="2"/>
      <c r="KM22" s="2"/>
      <c r="KN22" s="2"/>
      <c r="KO22" s="2"/>
      <c r="KP22" s="2">
        <v>398500</v>
      </c>
      <c r="KQ22" s="2">
        <v>980594</v>
      </c>
      <c r="KR22" s="2"/>
      <c r="KS22" s="2"/>
      <c r="KT22" s="2"/>
      <c r="KU22" s="2"/>
      <c r="KV22" s="2">
        <v>677700</v>
      </c>
      <c r="KW22" s="2"/>
      <c r="KX22" s="2"/>
      <c r="KY22" s="2">
        <v>5203</v>
      </c>
      <c r="KZ22" s="2">
        <v>34493</v>
      </c>
      <c r="LA22" s="2"/>
      <c r="LB22" s="2"/>
      <c r="LC22" s="2">
        <v>1295084.18</v>
      </c>
      <c r="LD22" s="2">
        <v>788519.25</v>
      </c>
      <c r="LE22" s="2"/>
      <c r="LF22" s="2">
        <v>1332</v>
      </c>
      <c r="LG22" s="2"/>
      <c r="LH22" s="2">
        <v>13735</v>
      </c>
      <c r="LI22" s="2">
        <v>26204</v>
      </c>
      <c r="LJ22" s="2"/>
      <c r="LK22" s="2">
        <v>55504</v>
      </c>
      <c r="LL22" s="2"/>
      <c r="LM22" s="2"/>
      <c r="LN22" s="2">
        <v>13455</v>
      </c>
      <c r="LO22" s="2"/>
      <c r="LP22" s="2">
        <v>869835</v>
      </c>
      <c r="LQ22" s="2">
        <v>4195</v>
      </c>
      <c r="LR22" s="2"/>
      <c r="LS22" s="2">
        <v>650034.75</v>
      </c>
      <c r="LT22" s="2"/>
      <c r="LU22" s="2"/>
      <c r="LV22" s="2">
        <v>25625</v>
      </c>
      <c r="LW22" s="2">
        <v>7600</v>
      </c>
      <c r="LX22" s="2"/>
      <c r="LY22" s="2">
        <v>4911645</v>
      </c>
      <c r="LZ22" s="2">
        <v>5995</v>
      </c>
      <c r="MA22" s="2">
        <v>24993</v>
      </c>
      <c r="MB22" s="2"/>
      <c r="MC22" s="2"/>
      <c r="MD22" s="2">
        <v>442702</v>
      </c>
      <c r="ME22" s="2">
        <v>3008</v>
      </c>
      <c r="MF22" s="2"/>
      <c r="MG22" s="2"/>
      <c r="MH22" s="2">
        <v>10802991.75</v>
      </c>
      <c r="MI22" s="2"/>
      <c r="MJ22" s="2"/>
      <c r="MK22" s="2">
        <v>1825</v>
      </c>
      <c r="ML22" s="2"/>
      <c r="MM22" s="2"/>
      <c r="MN22" s="2"/>
      <c r="MO22" s="2"/>
      <c r="MP22" s="2">
        <v>10862</v>
      </c>
      <c r="MQ22" s="2"/>
      <c r="MR22" s="2"/>
      <c r="MS22" s="2"/>
      <c r="MT22" s="2">
        <v>23733</v>
      </c>
      <c r="MU22" s="2">
        <v>15823</v>
      </c>
      <c r="MV22" s="2">
        <v>537578</v>
      </c>
      <c r="MW22" s="2"/>
      <c r="MX22" s="2"/>
      <c r="MY22" s="2"/>
      <c r="MZ22" s="2">
        <v>1682861</v>
      </c>
      <c r="NA22" s="2">
        <v>17201</v>
      </c>
      <c r="NB22" s="2">
        <v>45325</v>
      </c>
      <c r="NC22" s="2"/>
      <c r="ND22" s="2">
        <v>1572</v>
      </c>
      <c r="NE22" s="2"/>
      <c r="NF22" s="2">
        <v>907950</v>
      </c>
      <c r="NG22" s="2"/>
      <c r="NH22" s="2"/>
      <c r="NI22" s="2"/>
      <c r="NJ22" s="2"/>
      <c r="NK22" s="2">
        <v>686138.06</v>
      </c>
      <c r="NL22" s="2"/>
      <c r="NM22" s="2">
        <v>2782</v>
      </c>
      <c r="NN22" s="2"/>
      <c r="NO22" s="2">
        <v>47148</v>
      </c>
      <c r="NP22" s="2">
        <v>29030</v>
      </c>
      <c r="NQ22" s="2"/>
      <c r="NR22" s="2">
        <v>2113470</v>
      </c>
      <c r="NS22" s="2">
        <v>14596</v>
      </c>
      <c r="NT22" s="2"/>
      <c r="NU22" s="2"/>
      <c r="NV22" s="2"/>
      <c r="NW22" s="2"/>
      <c r="NX22" s="2">
        <v>1440</v>
      </c>
      <c r="NY22" s="2">
        <v>29157</v>
      </c>
      <c r="NZ22" s="2"/>
      <c r="OA22" s="2"/>
      <c r="OB22" s="2"/>
      <c r="OC22" s="2">
        <v>178500</v>
      </c>
      <c r="OD22" s="2"/>
      <c r="OE22" s="2"/>
      <c r="OF22" s="2"/>
      <c r="OG22" s="2">
        <v>6205</v>
      </c>
      <c r="OH22" s="2"/>
      <c r="OI22" s="2"/>
      <c r="OJ22" s="2"/>
      <c r="OK22" s="2"/>
      <c r="OL22" s="2">
        <v>24738</v>
      </c>
      <c r="OM22" s="2"/>
      <c r="ON22" s="2"/>
      <c r="OO22" s="2">
        <v>12034</v>
      </c>
      <c r="OP22" s="2"/>
      <c r="OQ22" s="2"/>
      <c r="OR22" s="2"/>
      <c r="OS22" s="2"/>
      <c r="OT22" s="2"/>
      <c r="OU22" s="2"/>
      <c r="OV22" s="2"/>
      <c r="OW22" s="2">
        <v>5804</v>
      </c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>
        <v>1287482.5</v>
      </c>
      <c r="PI22" s="2">
        <v>11188</v>
      </c>
      <c r="PJ22" s="2"/>
      <c r="PK22" s="2"/>
      <c r="PL22" s="2"/>
      <c r="PM22" s="2"/>
      <c r="PN22" s="2"/>
      <c r="PO22" s="2"/>
      <c r="PP22" s="2">
        <v>875037</v>
      </c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>
        <v>4779954</v>
      </c>
      <c r="QE22" s="2"/>
      <c r="QF22" s="2"/>
      <c r="QG22" s="2"/>
      <c r="QH22" s="2"/>
      <c r="QI22" s="2"/>
      <c r="QJ22" s="2"/>
      <c r="QK22" s="2"/>
      <c r="QL22" s="2"/>
      <c r="QM22" s="2"/>
      <c r="QN22" s="2">
        <v>1548</v>
      </c>
      <c r="QO22" s="2"/>
      <c r="QP22" s="2">
        <v>195</v>
      </c>
      <c r="QQ22" s="2"/>
      <c r="QR22" s="2"/>
      <c r="QS22" s="2"/>
      <c r="QT22" s="2">
        <v>869677</v>
      </c>
      <c r="QU22" s="2"/>
      <c r="QV22" s="2"/>
      <c r="QW22" s="2"/>
      <c r="QX22" s="2"/>
      <c r="QY22" s="2"/>
      <c r="QZ22" s="2">
        <v>905502.1</v>
      </c>
      <c r="RA22" s="2"/>
      <c r="RB22" s="2"/>
      <c r="RC22" s="2"/>
      <c r="RD22" s="2"/>
      <c r="RE22" s="2">
        <v>785265</v>
      </c>
      <c r="RF22" s="2"/>
      <c r="RG22" s="2">
        <v>132665.5</v>
      </c>
      <c r="RH22" s="2"/>
      <c r="RI22" s="2"/>
      <c r="RJ22" s="2"/>
      <c r="RK22" s="2">
        <v>392216</v>
      </c>
      <c r="RL22" s="2"/>
      <c r="RM22" s="2"/>
      <c r="RN22" s="2">
        <v>407715</v>
      </c>
      <c r="RO22" s="2">
        <v>550</v>
      </c>
      <c r="RP22" s="2">
        <v>8287</v>
      </c>
      <c r="RQ22" s="2">
        <v>22921</v>
      </c>
      <c r="RR22" s="2"/>
      <c r="RS22" s="2">
        <v>1912</v>
      </c>
      <c r="RT22" s="2"/>
      <c r="RU22" s="2"/>
      <c r="RV22" s="2">
        <v>486903</v>
      </c>
      <c r="RW22" s="2">
        <v>4045</v>
      </c>
      <c r="RX22" s="2"/>
      <c r="RY22" s="2"/>
      <c r="RZ22" s="2"/>
      <c r="SA22" s="2">
        <v>8936</v>
      </c>
      <c r="SB22" s="2">
        <v>6240</v>
      </c>
      <c r="SC22" s="2">
        <v>398475</v>
      </c>
      <c r="SD22" s="2"/>
      <c r="SE22" s="2"/>
      <c r="SF22" s="2">
        <v>512</v>
      </c>
      <c r="SG22" s="2"/>
      <c r="SH22" s="2"/>
      <c r="SI22" s="2"/>
      <c r="SJ22" s="2"/>
      <c r="SK22" s="2">
        <v>6807</v>
      </c>
      <c r="SL22" s="2">
        <v>100277</v>
      </c>
      <c r="SM22" s="2">
        <v>925432.5</v>
      </c>
      <c r="SN22" s="2">
        <v>42415</v>
      </c>
      <c r="SO22" s="2"/>
      <c r="SP22" s="2"/>
      <c r="SQ22" s="2"/>
      <c r="SR22" s="2">
        <v>53147</v>
      </c>
      <c r="SS22" s="2">
        <v>5799</v>
      </c>
      <c r="ST22" s="2"/>
      <c r="SU22" s="2"/>
      <c r="SV22" s="2">
        <v>7159805.7000000002</v>
      </c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>
        <v>12309</v>
      </c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>
        <v>8855</v>
      </c>
      <c r="UD22" s="2"/>
      <c r="UE22" s="2">
        <v>7908</v>
      </c>
      <c r="UF22" s="2">
        <v>17846</v>
      </c>
      <c r="UG22" s="2">
        <v>8616</v>
      </c>
      <c r="UH22" s="2"/>
      <c r="UI22" s="2"/>
      <c r="UJ22" s="2">
        <v>12342</v>
      </c>
      <c r="UK22" s="2"/>
      <c r="UL22" s="2">
        <v>75304.399999999994</v>
      </c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>
        <v>404761.91</v>
      </c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>
        <v>2610</v>
      </c>
      <c r="VP22" s="2"/>
      <c r="VQ22" s="2">
        <v>548482</v>
      </c>
      <c r="VR22" s="2"/>
      <c r="VS22" s="2"/>
      <c r="VT22" s="2"/>
      <c r="VU22" s="2"/>
      <c r="VV22" s="2"/>
      <c r="VW22" s="2"/>
      <c r="VX22" s="2"/>
      <c r="VY22" s="2"/>
      <c r="VZ22" s="2">
        <v>93758.62</v>
      </c>
      <c r="WA22" s="2"/>
      <c r="WB22" s="2"/>
      <c r="WC22" s="2"/>
      <c r="WD22" s="2"/>
      <c r="WE22" s="2"/>
      <c r="WF22" s="2"/>
      <c r="WG22" s="2">
        <v>1320241</v>
      </c>
      <c r="WH22" s="2"/>
      <c r="WI22" s="2"/>
      <c r="WJ22" s="2">
        <v>1156490</v>
      </c>
      <c r="WK22" s="2">
        <v>14229</v>
      </c>
      <c r="WL22" s="2"/>
      <c r="WM22" s="2">
        <v>19326</v>
      </c>
      <c r="WN22" s="2">
        <v>97227.5</v>
      </c>
      <c r="WO22" s="2"/>
      <c r="WP22" s="2"/>
      <c r="WQ22" s="2"/>
      <c r="WR22" s="2"/>
      <c r="WS22" s="2">
        <v>30447.3</v>
      </c>
      <c r="WT22" s="2"/>
      <c r="WU22" s="2"/>
      <c r="WV22" s="2"/>
      <c r="WW22" s="2"/>
      <c r="WX22" s="2"/>
      <c r="WY22" s="2"/>
      <c r="WZ22" s="2"/>
      <c r="XA22" s="2"/>
      <c r="XB22" s="2"/>
      <c r="XC22" s="2">
        <v>24000</v>
      </c>
      <c r="XD22" s="2"/>
      <c r="XE22" s="2"/>
      <c r="XF22" s="2"/>
      <c r="XG22" s="2">
        <v>4898</v>
      </c>
      <c r="XH22" s="2"/>
      <c r="XI22" s="2"/>
      <c r="XJ22" s="2">
        <v>9821353.2899999991</v>
      </c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>
        <v>245165</v>
      </c>
      <c r="XV22" s="2"/>
      <c r="XW22" s="2"/>
      <c r="XX22" s="2"/>
      <c r="XY22" s="2">
        <v>3655</v>
      </c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>
        <v>245020</v>
      </c>
      <c r="YK22" s="2"/>
      <c r="YL22" s="2"/>
      <c r="YM22" s="2"/>
      <c r="YN22" s="2">
        <v>30237</v>
      </c>
      <c r="YO22" s="2"/>
      <c r="YP22" s="2"/>
      <c r="YQ22" s="2">
        <v>13747</v>
      </c>
      <c r="YR22" s="2">
        <v>357803.8</v>
      </c>
      <c r="YS22" s="2">
        <v>3569</v>
      </c>
      <c r="YT22" s="2">
        <v>17221</v>
      </c>
      <c r="YU22" s="2"/>
      <c r="YV22" s="2"/>
      <c r="YW22" s="2">
        <v>575379</v>
      </c>
      <c r="YX22" s="2"/>
      <c r="YY22" s="2"/>
      <c r="YZ22" s="2"/>
      <c r="ZA22" s="2"/>
      <c r="ZB22" s="2"/>
      <c r="ZC22" s="2">
        <v>1799187</v>
      </c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>
        <v>1633439.77</v>
      </c>
      <c r="ZQ22" s="2">
        <v>30411</v>
      </c>
      <c r="ZR22" s="2"/>
      <c r="ZS22" s="2"/>
      <c r="ZT22" s="2"/>
      <c r="ZU22" s="2"/>
      <c r="ZV22" s="2">
        <v>66417</v>
      </c>
      <c r="ZW22" s="2"/>
      <c r="ZX22" s="2"/>
      <c r="ZY22" s="2"/>
      <c r="ZZ22" s="2">
        <v>66824</v>
      </c>
      <c r="AAA22" s="2"/>
      <c r="AAB22" s="2">
        <v>6222</v>
      </c>
      <c r="AAC22" s="2">
        <v>7149</v>
      </c>
      <c r="AAD22" s="2">
        <v>34634</v>
      </c>
      <c r="AAE22" s="2">
        <v>4390864</v>
      </c>
      <c r="AAF22" s="2">
        <v>8500</v>
      </c>
      <c r="AAG22" s="2"/>
      <c r="AAH22" s="2">
        <v>1013205.5</v>
      </c>
      <c r="AAI22" s="2"/>
      <c r="AAJ22" s="2">
        <v>3814</v>
      </c>
      <c r="AAK22" s="2">
        <v>8196</v>
      </c>
      <c r="AAL22" s="2"/>
      <c r="AAM22" s="2">
        <v>474250</v>
      </c>
      <c r="AAN22" s="2"/>
      <c r="AAO22" s="2">
        <v>12061</v>
      </c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>
        <v>9281</v>
      </c>
      <c r="ABA22" s="2"/>
      <c r="ABB22" s="2">
        <v>9528</v>
      </c>
      <c r="ABC22" s="2"/>
      <c r="ABD22" s="2"/>
      <c r="ABE22" s="2"/>
      <c r="ABF22" s="2"/>
      <c r="ABG22" s="2"/>
      <c r="ABH22" s="2">
        <v>475415</v>
      </c>
      <c r="ABI22" s="2"/>
      <c r="ABJ22" s="2"/>
      <c r="ABK22" s="2"/>
      <c r="ABL22" s="2"/>
      <c r="ABM22" s="2"/>
      <c r="ABN22" s="2">
        <v>14747</v>
      </c>
      <c r="ABO22" s="2"/>
      <c r="ABP22" s="2"/>
      <c r="ABQ22" s="2"/>
      <c r="ABR22" s="2">
        <v>150037</v>
      </c>
      <c r="ABS22" s="2">
        <v>1658329</v>
      </c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>
        <v>2520126</v>
      </c>
      <c r="ACF22" s="2"/>
      <c r="ACG22" s="2"/>
      <c r="ACH22" s="2"/>
      <c r="ACI22" s="2"/>
      <c r="ACJ22" s="2"/>
      <c r="ACK22" s="2">
        <v>9074</v>
      </c>
      <c r="ACL22" s="2"/>
      <c r="ACM22" s="2">
        <v>6088</v>
      </c>
      <c r="ACN22" s="2"/>
      <c r="ACO22" s="2"/>
      <c r="ACP22" s="2"/>
      <c r="ACQ22" s="2">
        <v>1164435</v>
      </c>
      <c r="ACR22" s="2"/>
      <c r="ACS22" s="2"/>
      <c r="ACT22" s="2">
        <v>10858</v>
      </c>
      <c r="ACU22" s="2">
        <v>783000</v>
      </c>
      <c r="ACV22" s="2"/>
      <c r="ACW22" s="2"/>
      <c r="ACX22" s="2">
        <v>25335</v>
      </c>
      <c r="ACY22" s="2"/>
      <c r="ACZ22" s="2"/>
      <c r="ADA22" s="2"/>
      <c r="ADB22" s="2">
        <v>447289</v>
      </c>
      <c r="ADC22" s="2"/>
      <c r="ADD22" s="2"/>
      <c r="ADE22" s="2"/>
      <c r="ADF22" s="2"/>
      <c r="ADG22" s="2"/>
      <c r="ADH22" s="2"/>
      <c r="ADI22" s="2"/>
      <c r="ADJ22" s="2">
        <v>2808430</v>
      </c>
      <c r="ADK22" s="2">
        <v>198848</v>
      </c>
      <c r="ADL22" s="2">
        <v>16117</v>
      </c>
      <c r="ADM22" s="2"/>
      <c r="ADN22" s="2">
        <v>13321</v>
      </c>
      <c r="ADO22" s="2">
        <v>1420</v>
      </c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>
        <v>16758</v>
      </c>
      <c r="AEB22" s="2"/>
      <c r="AEC22" s="2">
        <v>6195</v>
      </c>
      <c r="AED22" s="2">
        <v>500</v>
      </c>
      <c r="AEE22" s="2">
        <v>4433</v>
      </c>
      <c r="AEF22" s="2">
        <v>612</v>
      </c>
      <c r="AEG22" s="2"/>
      <c r="AEH22" s="2">
        <v>156132300.72000003</v>
      </c>
    </row>
    <row r="23" spans="1:814" ht="21">
      <c r="A23" s="11" t="s">
        <v>2382</v>
      </c>
      <c r="B23" s="1" t="s">
        <v>2417</v>
      </c>
      <c r="C23" s="1" t="s">
        <v>2418</v>
      </c>
      <c r="D23" s="2">
        <v>1059660</v>
      </c>
      <c r="E23" s="2">
        <v>43289</v>
      </c>
      <c r="F23" s="2">
        <v>93321</v>
      </c>
      <c r="G23" s="2">
        <v>3189</v>
      </c>
      <c r="H23" s="2">
        <v>187856</v>
      </c>
      <c r="I23" s="2">
        <v>787319.88</v>
      </c>
      <c r="J23" s="2">
        <v>428241</v>
      </c>
      <c r="K23" s="2">
        <v>315686</v>
      </c>
      <c r="L23" s="2">
        <v>373731.5</v>
      </c>
      <c r="M23" s="2">
        <v>27090</v>
      </c>
      <c r="N23" s="2"/>
      <c r="O23" s="2">
        <v>41558</v>
      </c>
      <c r="P23" s="2">
        <v>24474.61</v>
      </c>
      <c r="Q23" s="2"/>
      <c r="R23" s="2">
        <v>21862</v>
      </c>
      <c r="S23" s="2">
        <v>27810</v>
      </c>
      <c r="T23" s="2">
        <v>172286</v>
      </c>
      <c r="U23" s="2">
        <v>6889</v>
      </c>
      <c r="V23" s="2">
        <v>4918973</v>
      </c>
      <c r="W23" s="2">
        <v>242445</v>
      </c>
      <c r="X23" s="2">
        <v>142182</v>
      </c>
      <c r="Y23" s="2">
        <v>398893</v>
      </c>
      <c r="Z23" s="2">
        <v>942621</v>
      </c>
      <c r="AA23" s="2">
        <v>814594</v>
      </c>
      <c r="AB23" s="2">
        <v>100476</v>
      </c>
      <c r="AC23" s="2">
        <v>3995635</v>
      </c>
      <c r="AD23" s="2">
        <v>824685</v>
      </c>
      <c r="AE23" s="2">
        <v>124468</v>
      </c>
      <c r="AF23" s="2">
        <v>474417</v>
      </c>
      <c r="AG23" s="2">
        <v>759033</v>
      </c>
      <c r="AH23" s="2">
        <v>2156920</v>
      </c>
      <c r="AI23" s="2">
        <v>3042062</v>
      </c>
      <c r="AJ23" s="2">
        <v>50206</v>
      </c>
      <c r="AK23" s="2">
        <v>19424</v>
      </c>
      <c r="AL23" s="2">
        <v>3926</v>
      </c>
      <c r="AM23" s="2">
        <v>1715704</v>
      </c>
      <c r="AN23" s="2">
        <v>189137.63</v>
      </c>
      <c r="AO23" s="2">
        <v>311733</v>
      </c>
      <c r="AP23" s="2">
        <v>123982.61</v>
      </c>
      <c r="AQ23" s="2">
        <v>76988</v>
      </c>
      <c r="AR23" s="2">
        <v>175568</v>
      </c>
      <c r="AS23" s="2">
        <v>90.5</v>
      </c>
      <c r="AT23" s="2">
        <v>161149.25</v>
      </c>
      <c r="AU23" s="2">
        <v>608</v>
      </c>
      <c r="AV23" s="2">
        <v>6221</v>
      </c>
      <c r="AW23" s="2">
        <v>5476</v>
      </c>
      <c r="AX23" s="2">
        <v>14919</v>
      </c>
      <c r="AY23" s="2"/>
      <c r="AZ23" s="2">
        <v>2155</v>
      </c>
      <c r="BA23" s="2">
        <v>4662</v>
      </c>
      <c r="BB23" s="2">
        <v>12625</v>
      </c>
      <c r="BC23" s="2">
        <v>4969</v>
      </c>
      <c r="BD23" s="2"/>
      <c r="BE23" s="2"/>
      <c r="BF23" s="2">
        <v>20935</v>
      </c>
      <c r="BG23" s="2"/>
      <c r="BH23" s="2"/>
      <c r="BI23" s="2">
        <v>252028.88</v>
      </c>
      <c r="BJ23" s="2">
        <v>46368</v>
      </c>
      <c r="BK23" s="2">
        <v>3500</v>
      </c>
      <c r="BL23" s="2"/>
      <c r="BM23" s="2">
        <v>135480.5</v>
      </c>
      <c r="BN23" s="2">
        <v>17359</v>
      </c>
      <c r="BO23" s="2">
        <v>10664</v>
      </c>
      <c r="BP23" s="2"/>
      <c r="BQ23" s="2">
        <v>34590</v>
      </c>
      <c r="BR23" s="2">
        <v>1990</v>
      </c>
      <c r="BS23" s="2">
        <v>1000</v>
      </c>
      <c r="BT23" s="2">
        <v>3999</v>
      </c>
      <c r="BU23" s="2">
        <v>1215</v>
      </c>
      <c r="BV23" s="2"/>
      <c r="BW23" s="2">
        <v>11683</v>
      </c>
      <c r="BX23" s="2">
        <v>215681.51</v>
      </c>
      <c r="BY23" s="2">
        <v>74841</v>
      </c>
      <c r="BZ23" s="2">
        <v>67852</v>
      </c>
      <c r="CA23" s="2"/>
      <c r="CB23" s="2">
        <v>1865</v>
      </c>
      <c r="CC23" s="2"/>
      <c r="CD23" s="2">
        <v>16021</v>
      </c>
      <c r="CE23" s="2">
        <v>777337</v>
      </c>
      <c r="CF23" s="2"/>
      <c r="CG23" s="2">
        <v>5269.5</v>
      </c>
      <c r="CH23" s="2">
        <v>4991.6000000000004</v>
      </c>
      <c r="CI23" s="2">
        <v>51835</v>
      </c>
      <c r="CJ23" s="2"/>
      <c r="CK23" s="2">
        <v>30262</v>
      </c>
      <c r="CL23" s="2"/>
      <c r="CM23" s="2">
        <v>22641</v>
      </c>
      <c r="CN23" s="2">
        <v>858</v>
      </c>
      <c r="CO23" s="2">
        <v>61833</v>
      </c>
      <c r="CP23" s="2">
        <v>1758.14</v>
      </c>
      <c r="CQ23" s="2">
        <v>612826.75</v>
      </c>
      <c r="CR23" s="2">
        <v>235819.4</v>
      </c>
      <c r="CS23" s="2">
        <v>74883</v>
      </c>
      <c r="CT23" s="2">
        <v>173655.5</v>
      </c>
      <c r="CU23" s="2">
        <v>4585</v>
      </c>
      <c r="CV23" s="2">
        <v>251506</v>
      </c>
      <c r="CW23" s="2">
        <v>1412786</v>
      </c>
      <c r="CX23" s="2">
        <v>42610</v>
      </c>
      <c r="CY23" s="2">
        <v>409307</v>
      </c>
      <c r="CZ23" s="2">
        <v>4681289</v>
      </c>
      <c r="DA23" s="2">
        <v>40190</v>
      </c>
      <c r="DB23" s="2">
        <v>23644</v>
      </c>
      <c r="DC23" s="2">
        <v>410253</v>
      </c>
      <c r="DD23" s="2">
        <v>576019</v>
      </c>
      <c r="DE23" s="2">
        <v>547287.9</v>
      </c>
      <c r="DF23" s="2">
        <v>274135</v>
      </c>
      <c r="DG23" s="2">
        <v>33416</v>
      </c>
      <c r="DH23" s="2">
        <v>35738</v>
      </c>
      <c r="DI23" s="2">
        <v>65267</v>
      </c>
      <c r="DJ23" s="2">
        <v>42158</v>
      </c>
      <c r="DK23" s="2">
        <v>7344</v>
      </c>
      <c r="DL23" s="2">
        <v>18122</v>
      </c>
      <c r="DM23" s="2">
        <v>41900</v>
      </c>
      <c r="DN23" s="2">
        <v>66014</v>
      </c>
      <c r="DO23" s="2">
        <v>2316</v>
      </c>
      <c r="DP23" s="2">
        <v>193591</v>
      </c>
      <c r="DQ23" s="2">
        <v>122930.33</v>
      </c>
      <c r="DR23" s="2">
        <v>24707</v>
      </c>
      <c r="DS23" s="2">
        <v>55299</v>
      </c>
      <c r="DT23" s="2">
        <v>21179</v>
      </c>
      <c r="DU23" s="2">
        <v>117596.65</v>
      </c>
      <c r="DV23" s="2"/>
      <c r="DW23" s="2">
        <v>40645</v>
      </c>
      <c r="DX23" s="2">
        <v>7598</v>
      </c>
      <c r="DY23" s="2">
        <v>1176</v>
      </c>
      <c r="DZ23" s="2">
        <v>39134.75</v>
      </c>
      <c r="EA23" s="2">
        <v>16559</v>
      </c>
      <c r="EB23" s="2">
        <v>33819</v>
      </c>
      <c r="EC23" s="2">
        <v>16242</v>
      </c>
      <c r="ED23" s="2">
        <v>7529</v>
      </c>
      <c r="EE23" s="2">
        <v>161982</v>
      </c>
      <c r="EF23" s="2">
        <v>2985</v>
      </c>
      <c r="EG23" s="2">
        <v>102874</v>
      </c>
      <c r="EH23" s="2">
        <v>138428</v>
      </c>
      <c r="EI23" s="2">
        <v>2655797.5</v>
      </c>
      <c r="EJ23" s="2">
        <v>568354</v>
      </c>
      <c r="EK23" s="2">
        <v>156306</v>
      </c>
      <c r="EL23" s="2">
        <v>929507</v>
      </c>
      <c r="EM23" s="2">
        <v>276589</v>
      </c>
      <c r="EN23" s="2">
        <v>1476680.2</v>
      </c>
      <c r="EO23" s="2"/>
      <c r="EP23" s="2">
        <v>518947</v>
      </c>
      <c r="EQ23" s="2">
        <v>736585</v>
      </c>
      <c r="ER23" s="2">
        <v>150528</v>
      </c>
      <c r="ES23" s="2">
        <v>249785</v>
      </c>
      <c r="ET23" s="2">
        <v>2810380</v>
      </c>
      <c r="EU23" s="2">
        <v>180854</v>
      </c>
      <c r="EV23" s="2">
        <v>696193</v>
      </c>
      <c r="EW23" s="2">
        <v>105605</v>
      </c>
      <c r="EX23" s="2">
        <v>382322.25</v>
      </c>
      <c r="EY23" s="2">
        <v>180126</v>
      </c>
      <c r="EZ23" s="2">
        <v>178632</v>
      </c>
      <c r="FA23" s="2">
        <v>124395</v>
      </c>
      <c r="FB23" s="2"/>
      <c r="FC23" s="2">
        <v>19605</v>
      </c>
      <c r="FD23" s="2">
        <v>65863</v>
      </c>
      <c r="FE23" s="2">
        <v>85170.68</v>
      </c>
      <c r="FF23" s="2">
        <v>37670</v>
      </c>
      <c r="FG23" s="2">
        <v>33291</v>
      </c>
      <c r="FH23" s="2">
        <v>59675</v>
      </c>
      <c r="FI23" s="2">
        <v>70116</v>
      </c>
      <c r="FJ23" s="2">
        <v>22879.33</v>
      </c>
      <c r="FK23" s="2">
        <v>4031</v>
      </c>
      <c r="FL23" s="2">
        <v>7154</v>
      </c>
      <c r="FM23" s="2">
        <v>1318</v>
      </c>
      <c r="FN23" s="2"/>
      <c r="FO23" s="2"/>
      <c r="FP23" s="2">
        <v>636054</v>
      </c>
      <c r="FQ23" s="2">
        <v>32000</v>
      </c>
      <c r="FR23" s="2">
        <v>81378</v>
      </c>
      <c r="FS23" s="2">
        <v>62808</v>
      </c>
      <c r="FT23" s="2">
        <v>55928</v>
      </c>
      <c r="FU23" s="2">
        <v>49293</v>
      </c>
      <c r="FV23" s="2">
        <v>22941</v>
      </c>
      <c r="FW23" s="2">
        <v>3954</v>
      </c>
      <c r="FX23" s="2">
        <v>18076</v>
      </c>
      <c r="FY23" s="2">
        <v>3415</v>
      </c>
      <c r="FZ23" s="2"/>
      <c r="GA23" s="2">
        <v>959152</v>
      </c>
      <c r="GB23" s="2">
        <v>581980</v>
      </c>
      <c r="GC23" s="2">
        <v>128927</v>
      </c>
      <c r="GD23" s="2">
        <v>790860</v>
      </c>
      <c r="GE23" s="2">
        <v>55380</v>
      </c>
      <c r="GF23" s="2">
        <v>11248</v>
      </c>
      <c r="GG23" s="2">
        <v>29972</v>
      </c>
      <c r="GH23" s="2">
        <v>4637</v>
      </c>
      <c r="GI23" s="2">
        <v>22937</v>
      </c>
      <c r="GJ23" s="2">
        <v>106169</v>
      </c>
      <c r="GK23" s="2">
        <v>137722</v>
      </c>
      <c r="GL23" s="2">
        <v>460221</v>
      </c>
      <c r="GM23" s="2">
        <v>44557</v>
      </c>
      <c r="GN23" s="2">
        <v>16989</v>
      </c>
      <c r="GO23" s="2">
        <v>6944</v>
      </c>
      <c r="GP23" s="2">
        <v>26341</v>
      </c>
      <c r="GQ23" s="2">
        <v>75955</v>
      </c>
      <c r="GR23" s="2"/>
      <c r="GS23" s="2">
        <v>189128</v>
      </c>
      <c r="GT23" s="2">
        <v>13700</v>
      </c>
      <c r="GU23" s="2">
        <v>30150</v>
      </c>
      <c r="GV23" s="2">
        <v>13061.35</v>
      </c>
      <c r="GW23" s="2"/>
      <c r="GX23" s="2">
        <v>38287</v>
      </c>
      <c r="GY23" s="2"/>
      <c r="GZ23" s="2">
        <v>643074</v>
      </c>
      <c r="HA23" s="2">
        <v>1255433</v>
      </c>
      <c r="HB23" s="2">
        <v>570777</v>
      </c>
      <c r="HC23" s="2">
        <v>194992</v>
      </c>
      <c r="HD23" s="2">
        <v>349220</v>
      </c>
      <c r="HE23" s="2">
        <v>29699</v>
      </c>
      <c r="HF23" s="2">
        <v>351059</v>
      </c>
      <c r="HG23" s="2">
        <v>955129</v>
      </c>
      <c r="HH23" s="2">
        <v>662995</v>
      </c>
      <c r="HI23" s="2">
        <v>102612</v>
      </c>
      <c r="HJ23" s="2">
        <v>45169</v>
      </c>
      <c r="HK23" s="2">
        <v>78657</v>
      </c>
      <c r="HL23" s="2">
        <v>34736</v>
      </c>
      <c r="HM23" s="2">
        <v>6776</v>
      </c>
      <c r="HN23" s="2">
        <v>25325</v>
      </c>
      <c r="HO23" s="2">
        <v>2462164.1800000002</v>
      </c>
      <c r="HP23" s="2">
        <v>270489</v>
      </c>
      <c r="HQ23" s="2">
        <v>576503.24</v>
      </c>
      <c r="HR23" s="2">
        <v>159018</v>
      </c>
      <c r="HS23" s="2">
        <v>475493</v>
      </c>
      <c r="HT23" s="2">
        <v>412713.8</v>
      </c>
      <c r="HU23" s="2">
        <v>1635694</v>
      </c>
      <c r="HV23" s="2">
        <v>299904.18</v>
      </c>
      <c r="HW23" s="2">
        <v>272037.90999999997</v>
      </c>
      <c r="HX23" s="2">
        <v>1540483</v>
      </c>
      <c r="HY23" s="2">
        <v>133638</v>
      </c>
      <c r="HZ23" s="2">
        <v>315416</v>
      </c>
      <c r="IA23" s="2">
        <v>1473868.5</v>
      </c>
      <c r="IB23" s="2">
        <v>194190</v>
      </c>
      <c r="IC23" s="2">
        <v>555469</v>
      </c>
      <c r="ID23" s="2">
        <v>1283632.99</v>
      </c>
      <c r="IE23" s="2">
        <v>123163</v>
      </c>
      <c r="IF23" s="2">
        <v>304457</v>
      </c>
      <c r="IG23" s="2">
        <v>265792</v>
      </c>
      <c r="IH23" s="2">
        <v>44238</v>
      </c>
      <c r="II23" s="2">
        <v>184508</v>
      </c>
      <c r="IJ23" s="2">
        <v>151649</v>
      </c>
      <c r="IK23" s="2">
        <v>12048</v>
      </c>
      <c r="IL23" s="2">
        <v>274438</v>
      </c>
      <c r="IM23" s="2">
        <v>44646</v>
      </c>
      <c r="IN23" s="2">
        <v>2612383</v>
      </c>
      <c r="IO23" s="2">
        <v>251701</v>
      </c>
      <c r="IP23" s="2">
        <v>997734</v>
      </c>
      <c r="IQ23" s="2">
        <v>1014484.5</v>
      </c>
      <c r="IR23" s="2">
        <v>118718</v>
      </c>
      <c r="IS23" s="2">
        <v>966455</v>
      </c>
      <c r="IT23" s="2">
        <v>70094.75</v>
      </c>
      <c r="IU23" s="2">
        <v>703589.15</v>
      </c>
      <c r="IV23" s="2">
        <v>17716</v>
      </c>
      <c r="IW23" s="2">
        <v>319606</v>
      </c>
      <c r="IX23" s="2"/>
      <c r="IY23" s="2">
        <v>1575194.4</v>
      </c>
      <c r="IZ23" s="2">
        <v>13231</v>
      </c>
      <c r="JA23" s="2">
        <v>28212</v>
      </c>
      <c r="JB23" s="2">
        <v>29072698</v>
      </c>
      <c r="JC23" s="2">
        <v>4241345.5</v>
      </c>
      <c r="JD23" s="2"/>
      <c r="JE23" s="2">
        <v>220854</v>
      </c>
      <c r="JF23" s="2">
        <v>80072</v>
      </c>
      <c r="JG23" s="2">
        <v>43987</v>
      </c>
      <c r="JH23" s="2">
        <v>30179</v>
      </c>
      <c r="JI23" s="2">
        <v>39879</v>
      </c>
      <c r="JJ23" s="2">
        <v>38472</v>
      </c>
      <c r="JK23" s="2">
        <v>78378</v>
      </c>
      <c r="JL23" s="2">
        <v>72896.3</v>
      </c>
      <c r="JM23" s="2">
        <v>5057</v>
      </c>
      <c r="JN23" s="2">
        <v>1105277</v>
      </c>
      <c r="JO23" s="2">
        <v>176020</v>
      </c>
      <c r="JP23" s="2">
        <v>109838</v>
      </c>
      <c r="JQ23" s="2">
        <v>160170</v>
      </c>
      <c r="JR23" s="2">
        <v>108373</v>
      </c>
      <c r="JS23" s="2">
        <v>597071</v>
      </c>
      <c r="JT23" s="2">
        <v>1085083</v>
      </c>
      <c r="JU23" s="2">
        <v>118913</v>
      </c>
      <c r="JV23" s="2">
        <v>43556</v>
      </c>
      <c r="JW23" s="2">
        <v>211963</v>
      </c>
      <c r="JX23" s="2">
        <v>102880.5</v>
      </c>
      <c r="JY23" s="2">
        <v>193055</v>
      </c>
      <c r="JZ23" s="2">
        <v>915230</v>
      </c>
      <c r="KA23" s="2">
        <v>90755</v>
      </c>
      <c r="KB23" s="2">
        <v>172545</v>
      </c>
      <c r="KC23" s="2">
        <v>64667</v>
      </c>
      <c r="KD23" s="2">
        <v>432819</v>
      </c>
      <c r="KE23" s="2">
        <v>264685</v>
      </c>
      <c r="KF23" s="2">
        <v>341554</v>
      </c>
      <c r="KG23" s="2">
        <v>156672</v>
      </c>
      <c r="KH23" s="2">
        <v>210306</v>
      </c>
      <c r="KI23" s="2">
        <v>10949</v>
      </c>
      <c r="KJ23" s="2">
        <v>7842666</v>
      </c>
      <c r="KK23" s="2">
        <v>1259529</v>
      </c>
      <c r="KL23" s="2">
        <v>308617</v>
      </c>
      <c r="KM23" s="2">
        <v>14617591.23</v>
      </c>
      <c r="KN23" s="2">
        <v>132765</v>
      </c>
      <c r="KO23" s="2">
        <v>403363</v>
      </c>
      <c r="KP23" s="2">
        <v>489980.6</v>
      </c>
      <c r="KQ23" s="2">
        <v>952866</v>
      </c>
      <c r="KR23" s="2"/>
      <c r="KS23" s="2">
        <v>220988.22</v>
      </c>
      <c r="KT23" s="2">
        <v>494900</v>
      </c>
      <c r="KU23" s="2">
        <v>63084</v>
      </c>
      <c r="KV23" s="2">
        <v>1730050.25</v>
      </c>
      <c r="KW23" s="2">
        <v>984033.53</v>
      </c>
      <c r="KX23" s="2">
        <v>657097</v>
      </c>
      <c r="KY23" s="2">
        <v>428558</v>
      </c>
      <c r="KZ23" s="2">
        <v>306207</v>
      </c>
      <c r="LA23" s="2">
        <v>695928</v>
      </c>
      <c r="LB23" s="2">
        <v>503468</v>
      </c>
      <c r="LC23" s="2">
        <v>277632.96999999997</v>
      </c>
      <c r="LD23" s="2">
        <v>256148</v>
      </c>
      <c r="LE23" s="2">
        <v>106449</v>
      </c>
      <c r="LF23" s="2">
        <v>80727</v>
      </c>
      <c r="LG23" s="2">
        <v>185110</v>
      </c>
      <c r="LH23" s="2">
        <v>128460</v>
      </c>
      <c r="LI23" s="2">
        <v>26467</v>
      </c>
      <c r="LJ23" s="2">
        <v>1882008.07</v>
      </c>
      <c r="LK23" s="2">
        <v>354774</v>
      </c>
      <c r="LL23" s="2">
        <v>183004</v>
      </c>
      <c r="LM23" s="2">
        <v>1727138.83</v>
      </c>
      <c r="LN23" s="2">
        <v>352082</v>
      </c>
      <c r="LO23" s="2">
        <v>289969</v>
      </c>
      <c r="LP23" s="2">
        <v>491376.25</v>
      </c>
      <c r="LQ23" s="2">
        <v>72513</v>
      </c>
      <c r="LR23" s="2">
        <v>3875453</v>
      </c>
      <c r="LS23" s="2">
        <v>2996010.75</v>
      </c>
      <c r="LT23" s="2">
        <v>293583</v>
      </c>
      <c r="LU23" s="2">
        <v>1608961</v>
      </c>
      <c r="LV23" s="2">
        <v>387233</v>
      </c>
      <c r="LW23" s="2">
        <v>479072</v>
      </c>
      <c r="LX23" s="2"/>
      <c r="LY23" s="2">
        <v>218101</v>
      </c>
      <c r="LZ23" s="2">
        <v>32757</v>
      </c>
      <c r="MA23" s="2">
        <v>34217</v>
      </c>
      <c r="MB23" s="2">
        <v>110462</v>
      </c>
      <c r="MC23" s="2">
        <v>237105</v>
      </c>
      <c r="MD23" s="2">
        <v>317249.3</v>
      </c>
      <c r="ME23" s="2"/>
      <c r="MF23" s="2"/>
      <c r="MG23" s="2"/>
      <c r="MH23" s="2">
        <v>150726</v>
      </c>
      <c r="MI23" s="2"/>
      <c r="MJ23" s="2">
        <v>7291</v>
      </c>
      <c r="MK23" s="2">
        <v>2340</v>
      </c>
      <c r="ML23" s="2">
        <v>23871</v>
      </c>
      <c r="MM23" s="2"/>
      <c r="MN23" s="2"/>
      <c r="MO23" s="2"/>
      <c r="MP23" s="2">
        <v>3454</v>
      </c>
      <c r="MQ23" s="2">
        <v>4000</v>
      </c>
      <c r="MR23" s="2"/>
      <c r="MS23" s="2">
        <v>16459</v>
      </c>
      <c r="MT23" s="2">
        <v>9360</v>
      </c>
      <c r="MU23" s="2">
        <v>50254</v>
      </c>
      <c r="MV23" s="2">
        <v>71768</v>
      </c>
      <c r="MW23" s="2">
        <v>8571</v>
      </c>
      <c r="MX23" s="2"/>
      <c r="MY23" s="2"/>
      <c r="MZ23" s="2"/>
      <c r="NA23" s="2"/>
      <c r="NB23" s="2">
        <v>28417</v>
      </c>
      <c r="NC23" s="2">
        <v>8319</v>
      </c>
      <c r="ND23" s="2">
        <v>71781</v>
      </c>
      <c r="NE23" s="2"/>
      <c r="NF23" s="2">
        <v>12574</v>
      </c>
      <c r="NG23" s="2">
        <v>2844</v>
      </c>
      <c r="NH23" s="2">
        <v>5165</v>
      </c>
      <c r="NI23" s="2"/>
      <c r="NJ23" s="2">
        <v>7720</v>
      </c>
      <c r="NK23" s="2">
        <v>50342</v>
      </c>
      <c r="NL23" s="2"/>
      <c r="NM23" s="2">
        <v>18442</v>
      </c>
      <c r="NN23" s="2"/>
      <c r="NO23" s="2">
        <v>15017</v>
      </c>
      <c r="NP23" s="2">
        <v>21777</v>
      </c>
      <c r="NQ23" s="2"/>
      <c r="NR23" s="2">
        <v>74418</v>
      </c>
      <c r="NS23" s="2">
        <v>2398</v>
      </c>
      <c r="NT23" s="2"/>
      <c r="NU23" s="2"/>
      <c r="NV23" s="2">
        <v>66600</v>
      </c>
      <c r="NW23" s="2">
        <v>61162</v>
      </c>
      <c r="NX23" s="2">
        <v>6900</v>
      </c>
      <c r="NY23" s="2">
        <v>6443</v>
      </c>
      <c r="NZ23" s="2">
        <v>53242</v>
      </c>
      <c r="OA23" s="2"/>
      <c r="OB23" s="2">
        <v>160</v>
      </c>
      <c r="OC23" s="2">
        <v>172901</v>
      </c>
      <c r="OD23" s="2"/>
      <c r="OE23" s="2">
        <v>6600</v>
      </c>
      <c r="OF23" s="2"/>
      <c r="OG23" s="2">
        <v>5189</v>
      </c>
      <c r="OH23" s="2"/>
      <c r="OI23" s="2">
        <v>3960</v>
      </c>
      <c r="OJ23" s="2"/>
      <c r="OK23" s="2"/>
      <c r="OL23" s="2">
        <v>5309</v>
      </c>
      <c r="OM23" s="2">
        <v>30245</v>
      </c>
      <c r="ON23" s="2"/>
      <c r="OO23" s="2"/>
      <c r="OP23" s="2">
        <v>1143</v>
      </c>
      <c r="OQ23" s="2">
        <v>1500</v>
      </c>
      <c r="OR23" s="2">
        <v>516</v>
      </c>
      <c r="OS23" s="2"/>
      <c r="OT23" s="2">
        <v>400</v>
      </c>
      <c r="OU23" s="2">
        <v>275</v>
      </c>
      <c r="OV23" s="2"/>
      <c r="OW23" s="2">
        <v>153049</v>
      </c>
      <c r="OX23" s="2">
        <v>8377</v>
      </c>
      <c r="OY23" s="2">
        <v>74653</v>
      </c>
      <c r="OZ23" s="2">
        <v>52413</v>
      </c>
      <c r="PA23" s="2">
        <v>13680</v>
      </c>
      <c r="PB23" s="2">
        <v>68939</v>
      </c>
      <c r="PC23" s="2">
        <v>73147</v>
      </c>
      <c r="PD23" s="2">
        <v>77714.600000000006</v>
      </c>
      <c r="PE23" s="2">
        <v>10853</v>
      </c>
      <c r="PF23" s="2">
        <v>21083</v>
      </c>
      <c r="PG23" s="2">
        <v>41250</v>
      </c>
      <c r="PH23" s="2">
        <v>76143</v>
      </c>
      <c r="PI23" s="2">
        <v>12022</v>
      </c>
      <c r="PJ23" s="2">
        <v>8514</v>
      </c>
      <c r="PK23" s="2">
        <v>8126</v>
      </c>
      <c r="PL23" s="2">
        <v>36273</v>
      </c>
      <c r="PM23" s="2">
        <v>2870</v>
      </c>
      <c r="PN23" s="2">
        <v>24851.1</v>
      </c>
      <c r="PO23" s="2">
        <v>104993.25</v>
      </c>
      <c r="PP23" s="2">
        <v>411383</v>
      </c>
      <c r="PQ23" s="2">
        <v>8389</v>
      </c>
      <c r="PR23" s="2">
        <v>56189</v>
      </c>
      <c r="PS23" s="2">
        <v>42592</v>
      </c>
      <c r="PT23" s="2">
        <v>149</v>
      </c>
      <c r="PU23" s="2">
        <v>25679</v>
      </c>
      <c r="PV23" s="2">
        <v>33263</v>
      </c>
      <c r="PW23" s="2">
        <v>27837</v>
      </c>
      <c r="PX23" s="2">
        <v>18820</v>
      </c>
      <c r="PY23" s="2">
        <v>7868</v>
      </c>
      <c r="PZ23" s="2">
        <v>3522</v>
      </c>
      <c r="QA23" s="2">
        <v>20098</v>
      </c>
      <c r="QB23" s="2">
        <v>31314</v>
      </c>
      <c r="QC23" s="2">
        <v>6366</v>
      </c>
      <c r="QD23" s="2">
        <v>61828</v>
      </c>
      <c r="QE23" s="2">
        <v>9183</v>
      </c>
      <c r="QF23" s="2">
        <v>1861</v>
      </c>
      <c r="QG23" s="2">
        <v>22841</v>
      </c>
      <c r="QH23" s="2">
        <v>17390</v>
      </c>
      <c r="QI23" s="2">
        <v>20578</v>
      </c>
      <c r="QJ23" s="2">
        <v>2125</v>
      </c>
      <c r="QK23" s="2">
        <v>81172</v>
      </c>
      <c r="QL23" s="2">
        <v>14898</v>
      </c>
      <c r="QM23" s="2">
        <v>33494</v>
      </c>
      <c r="QN23" s="2">
        <v>17068</v>
      </c>
      <c r="QO23" s="2">
        <v>2730</v>
      </c>
      <c r="QP23" s="2">
        <v>6976</v>
      </c>
      <c r="QQ23" s="2">
        <v>14316.5</v>
      </c>
      <c r="QR23" s="2">
        <v>28727</v>
      </c>
      <c r="QS23" s="2">
        <v>10462</v>
      </c>
      <c r="QT23" s="2">
        <v>45626</v>
      </c>
      <c r="QU23" s="2">
        <v>3330</v>
      </c>
      <c r="QV23" s="2">
        <v>114868</v>
      </c>
      <c r="QW23" s="2">
        <v>102056</v>
      </c>
      <c r="QX23" s="2">
        <v>93969.5</v>
      </c>
      <c r="QY23" s="2">
        <v>47402</v>
      </c>
      <c r="QZ23" s="2">
        <v>94417</v>
      </c>
      <c r="RA23" s="2">
        <v>13729</v>
      </c>
      <c r="RB23" s="2">
        <v>378</v>
      </c>
      <c r="RC23" s="2"/>
      <c r="RD23" s="2">
        <v>22391</v>
      </c>
      <c r="RE23" s="2">
        <v>36180</v>
      </c>
      <c r="RF23" s="2">
        <v>43259</v>
      </c>
      <c r="RG23" s="2">
        <v>5811</v>
      </c>
      <c r="RH23" s="2">
        <v>7351</v>
      </c>
      <c r="RI23" s="2">
        <v>30310</v>
      </c>
      <c r="RJ23" s="2">
        <v>14674</v>
      </c>
      <c r="RK23" s="2">
        <v>178177</v>
      </c>
      <c r="RL23" s="2">
        <v>9342</v>
      </c>
      <c r="RM23" s="2">
        <v>5435</v>
      </c>
      <c r="RN23" s="2">
        <v>27465</v>
      </c>
      <c r="RO23" s="2">
        <v>1264</v>
      </c>
      <c r="RP23" s="2">
        <v>357</v>
      </c>
      <c r="RQ23" s="2">
        <v>10423</v>
      </c>
      <c r="RR23" s="2">
        <v>963</v>
      </c>
      <c r="RS23" s="2">
        <v>65</v>
      </c>
      <c r="RT23" s="2">
        <v>6835</v>
      </c>
      <c r="RU23" s="2">
        <v>18498</v>
      </c>
      <c r="RV23" s="2">
        <v>7931</v>
      </c>
      <c r="RW23" s="2">
        <v>14439</v>
      </c>
      <c r="RX23" s="2">
        <v>33735</v>
      </c>
      <c r="RY23" s="2">
        <v>6281</v>
      </c>
      <c r="RZ23" s="2">
        <v>1548</v>
      </c>
      <c r="SA23" s="2">
        <v>17726</v>
      </c>
      <c r="SB23" s="2">
        <v>7528</v>
      </c>
      <c r="SC23" s="2">
        <v>27354</v>
      </c>
      <c r="SD23" s="2">
        <v>2161</v>
      </c>
      <c r="SE23" s="2">
        <v>5430</v>
      </c>
      <c r="SF23" s="2">
        <v>9602</v>
      </c>
      <c r="SG23" s="2">
        <v>5140</v>
      </c>
      <c r="SH23" s="2">
        <v>45551</v>
      </c>
      <c r="SI23" s="2">
        <v>2513</v>
      </c>
      <c r="SJ23" s="2">
        <v>54112</v>
      </c>
      <c r="SK23" s="2">
        <v>110074.5</v>
      </c>
      <c r="SL23" s="2"/>
      <c r="SM23" s="2">
        <v>7145</v>
      </c>
      <c r="SN23" s="2">
        <v>22415</v>
      </c>
      <c r="SO23" s="2">
        <v>3655</v>
      </c>
      <c r="SP23" s="2">
        <v>27746</v>
      </c>
      <c r="SQ23" s="2"/>
      <c r="SR23" s="2">
        <v>36954</v>
      </c>
      <c r="SS23" s="2">
        <v>5755</v>
      </c>
      <c r="ST23" s="2">
        <v>14500</v>
      </c>
      <c r="SU23" s="2">
        <v>200</v>
      </c>
      <c r="SV23" s="2">
        <v>127254.85</v>
      </c>
      <c r="SW23" s="2"/>
      <c r="SX23" s="2">
        <v>34507</v>
      </c>
      <c r="SY23" s="2"/>
      <c r="SZ23" s="2"/>
      <c r="TA23" s="2"/>
      <c r="TB23" s="2">
        <v>76683</v>
      </c>
      <c r="TC23" s="2">
        <v>38008</v>
      </c>
      <c r="TD23" s="2">
        <v>14725</v>
      </c>
      <c r="TE23" s="2">
        <v>33425</v>
      </c>
      <c r="TF23" s="2">
        <v>10990</v>
      </c>
      <c r="TG23" s="2">
        <v>17066</v>
      </c>
      <c r="TH23" s="2">
        <v>1730</v>
      </c>
      <c r="TI23" s="2">
        <v>183132</v>
      </c>
      <c r="TJ23" s="2">
        <v>7715</v>
      </c>
      <c r="TK23" s="2">
        <v>10395</v>
      </c>
      <c r="TL23" s="2"/>
      <c r="TM23" s="2">
        <v>147715.5</v>
      </c>
      <c r="TN23" s="2">
        <v>22267</v>
      </c>
      <c r="TO23" s="2">
        <v>70458</v>
      </c>
      <c r="TP23" s="2">
        <v>1113765</v>
      </c>
      <c r="TQ23" s="2">
        <v>32460</v>
      </c>
      <c r="TR23" s="2"/>
      <c r="TS23" s="2"/>
      <c r="TT23" s="2">
        <v>36023</v>
      </c>
      <c r="TU23" s="2">
        <v>5309</v>
      </c>
      <c r="TV23" s="2"/>
      <c r="TW23" s="2">
        <v>1074</v>
      </c>
      <c r="TX23" s="2"/>
      <c r="TY23" s="2"/>
      <c r="TZ23" s="2"/>
      <c r="UA23" s="2"/>
      <c r="UB23" s="2"/>
      <c r="UC23" s="2">
        <v>218247</v>
      </c>
      <c r="UD23" s="2">
        <v>3491</v>
      </c>
      <c r="UE23" s="2">
        <v>17004</v>
      </c>
      <c r="UF23" s="2">
        <v>29801</v>
      </c>
      <c r="UG23" s="2">
        <v>12343</v>
      </c>
      <c r="UH23" s="2">
        <v>5464</v>
      </c>
      <c r="UI23" s="2">
        <v>3000</v>
      </c>
      <c r="UJ23" s="2">
        <v>15071</v>
      </c>
      <c r="UK23" s="2">
        <v>1452</v>
      </c>
      <c r="UL23" s="2">
        <v>8450.5</v>
      </c>
      <c r="UM23" s="2">
        <v>15559</v>
      </c>
      <c r="UN23" s="2">
        <v>14880</v>
      </c>
      <c r="UO23" s="2"/>
      <c r="UP23" s="2">
        <v>270</v>
      </c>
      <c r="UQ23" s="2"/>
      <c r="UR23" s="2"/>
      <c r="US23" s="2">
        <v>1790</v>
      </c>
      <c r="UT23" s="2">
        <v>1465</v>
      </c>
      <c r="UU23" s="2"/>
      <c r="UV23" s="2">
        <v>2530</v>
      </c>
      <c r="UW23" s="2">
        <v>11787</v>
      </c>
      <c r="UX23" s="2"/>
      <c r="UY23" s="2">
        <v>2949</v>
      </c>
      <c r="UZ23" s="2">
        <v>175688.5</v>
      </c>
      <c r="VA23" s="2">
        <v>6029</v>
      </c>
      <c r="VB23" s="2">
        <v>15153</v>
      </c>
      <c r="VC23" s="2">
        <v>5696</v>
      </c>
      <c r="VD23" s="2">
        <v>34306</v>
      </c>
      <c r="VE23" s="2">
        <v>7641</v>
      </c>
      <c r="VF23" s="2">
        <v>3556</v>
      </c>
      <c r="VG23" s="2">
        <v>2562</v>
      </c>
      <c r="VH23" s="2">
        <v>8361</v>
      </c>
      <c r="VI23" s="2">
        <v>6318</v>
      </c>
      <c r="VJ23" s="2">
        <v>1802.5</v>
      </c>
      <c r="VK23" s="2">
        <v>11708</v>
      </c>
      <c r="VL23" s="2">
        <v>2236.25</v>
      </c>
      <c r="VM23" s="2">
        <v>7963</v>
      </c>
      <c r="VN23" s="2"/>
      <c r="VO23" s="2">
        <v>623</v>
      </c>
      <c r="VP23" s="2">
        <v>6406</v>
      </c>
      <c r="VQ23" s="2">
        <v>199621.75</v>
      </c>
      <c r="VR23" s="2">
        <v>32370</v>
      </c>
      <c r="VS23" s="2">
        <v>6712</v>
      </c>
      <c r="VT23" s="2">
        <v>7996</v>
      </c>
      <c r="VU23" s="2">
        <v>6742</v>
      </c>
      <c r="VV23" s="2">
        <v>42547</v>
      </c>
      <c r="VW23" s="2">
        <v>5788</v>
      </c>
      <c r="VX23" s="2">
        <v>273414</v>
      </c>
      <c r="VY23" s="2">
        <v>25487</v>
      </c>
      <c r="VZ23" s="2">
        <v>11481.86</v>
      </c>
      <c r="WA23" s="2">
        <v>20388</v>
      </c>
      <c r="WB23" s="2">
        <v>2762</v>
      </c>
      <c r="WC23" s="2">
        <v>14755</v>
      </c>
      <c r="WD23" s="2">
        <v>2306</v>
      </c>
      <c r="WE23" s="2">
        <v>1043</v>
      </c>
      <c r="WF23" s="2">
        <v>22732</v>
      </c>
      <c r="WG23" s="2">
        <v>89795.5</v>
      </c>
      <c r="WH23" s="2"/>
      <c r="WI23" s="2">
        <v>1500</v>
      </c>
      <c r="WJ23" s="2">
        <v>36275.75</v>
      </c>
      <c r="WK23" s="2">
        <v>8396</v>
      </c>
      <c r="WL23" s="2">
        <v>271</v>
      </c>
      <c r="WM23" s="2">
        <v>8269.5</v>
      </c>
      <c r="WN23" s="2">
        <v>81961.5</v>
      </c>
      <c r="WO23" s="2"/>
      <c r="WP23" s="2">
        <v>10686.25</v>
      </c>
      <c r="WQ23" s="2">
        <v>2028</v>
      </c>
      <c r="WR23" s="2">
        <v>3752</v>
      </c>
      <c r="WS23" s="2">
        <v>1048</v>
      </c>
      <c r="WT23" s="2">
        <v>436</v>
      </c>
      <c r="WU23" s="2">
        <v>6719</v>
      </c>
      <c r="WV23" s="2">
        <v>3180</v>
      </c>
      <c r="WW23" s="2">
        <v>178059.26</v>
      </c>
      <c r="WX23" s="2">
        <v>94</v>
      </c>
      <c r="WY23" s="2">
        <v>3925</v>
      </c>
      <c r="WZ23" s="2">
        <v>567</v>
      </c>
      <c r="XA23" s="2">
        <v>3251.5</v>
      </c>
      <c r="XB23" s="2"/>
      <c r="XC23" s="2">
        <v>171705</v>
      </c>
      <c r="XD23" s="2">
        <v>2730</v>
      </c>
      <c r="XE23" s="2"/>
      <c r="XF23" s="2">
        <v>6579</v>
      </c>
      <c r="XG23" s="2">
        <v>1818</v>
      </c>
      <c r="XH23" s="2">
        <v>814</v>
      </c>
      <c r="XI23" s="2"/>
      <c r="XJ23" s="2">
        <v>123503</v>
      </c>
      <c r="XK23" s="2">
        <v>3330</v>
      </c>
      <c r="XL23" s="2">
        <v>46365</v>
      </c>
      <c r="XM23" s="2">
        <v>14985</v>
      </c>
      <c r="XN23" s="2">
        <v>15970</v>
      </c>
      <c r="XO23" s="2">
        <v>38143</v>
      </c>
      <c r="XP23" s="2">
        <v>840</v>
      </c>
      <c r="XQ23" s="2">
        <v>230414</v>
      </c>
      <c r="XR23" s="2"/>
      <c r="XS23" s="2">
        <v>52930</v>
      </c>
      <c r="XT23" s="2">
        <v>16970</v>
      </c>
      <c r="XU23" s="2"/>
      <c r="XV23" s="2"/>
      <c r="XW23" s="2">
        <v>5610</v>
      </c>
      <c r="XX23" s="2">
        <v>16090</v>
      </c>
      <c r="XY23" s="2">
        <v>12490</v>
      </c>
      <c r="XZ23" s="2"/>
      <c r="YA23" s="2">
        <v>1127115</v>
      </c>
      <c r="YB23" s="2"/>
      <c r="YC23" s="2"/>
      <c r="YD23" s="2">
        <v>41277</v>
      </c>
      <c r="YE23" s="2"/>
      <c r="YF23" s="2">
        <v>1420</v>
      </c>
      <c r="YG23" s="2">
        <v>46050.2</v>
      </c>
      <c r="YH23" s="2"/>
      <c r="YI23" s="2"/>
      <c r="YJ23" s="2">
        <v>359453</v>
      </c>
      <c r="YK23" s="2">
        <v>52470</v>
      </c>
      <c r="YL23" s="2"/>
      <c r="YM23" s="2">
        <v>92250</v>
      </c>
      <c r="YN23" s="2">
        <v>34183</v>
      </c>
      <c r="YO23" s="2">
        <v>40661</v>
      </c>
      <c r="YP23" s="2">
        <v>35967</v>
      </c>
      <c r="YQ23" s="2">
        <v>63942</v>
      </c>
      <c r="YR23" s="2">
        <v>1407047.5</v>
      </c>
      <c r="YS23" s="2">
        <v>589736</v>
      </c>
      <c r="YT23" s="2">
        <v>263811</v>
      </c>
      <c r="YU23" s="2">
        <v>140235</v>
      </c>
      <c r="YV23" s="2">
        <v>312274</v>
      </c>
      <c r="YW23" s="2">
        <v>236853</v>
      </c>
      <c r="YX23" s="2">
        <v>213377</v>
      </c>
      <c r="YY23" s="2">
        <v>58682</v>
      </c>
      <c r="YZ23" s="2">
        <v>88126.25</v>
      </c>
      <c r="ZA23" s="2">
        <v>202942</v>
      </c>
      <c r="ZB23" s="2">
        <v>58538</v>
      </c>
      <c r="ZC23" s="2">
        <v>1175234</v>
      </c>
      <c r="ZD23" s="2">
        <v>11377</v>
      </c>
      <c r="ZE23" s="2"/>
      <c r="ZF23" s="2"/>
      <c r="ZG23" s="2"/>
      <c r="ZH23" s="2">
        <v>1586.67</v>
      </c>
      <c r="ZI23" s="2"/>
      <c r="ZJ23" s="2">
        <v>106737</v>
      </c>
      <c r="ZK23" s="2">
        <v>82336</v>
      </c>
      <c r="ZL23" s="2">
        <v>104620</v>
      </c>
      <c r="ZM23" s="2">
        <v>155383</v>
      </c>
      <c r="ZN23" s="2">
        <v>6116</v>
      </c>
      <c r="ZO23" s="2">
        <v>5730</v>
      </c>
      <c r="ZP23" s="2">
        <v>772177</v>
      </c>
      <c r="ZQ23" s="2">
        <v>714064</v>
      </c>
      <c r="ZR23" s="2">
        <v>25463</v>
      </c>
      <c r="ZS23" s="2">
        <v>38325</v>
      </c>
      <c r="ZT23" s="2">
        <v>66789</v>
      </c>
      <c r="ZU23" s="2">
        <v>3457</v>
      </c>
      <c r="ZV23" s="2">
        <v>1423642</v>
      </c>
      <c r="ZW23" s="2">
        <v>1667550</v>
      </c>
      <c r="ZX23" s="2">
        <v>46006</v>
      </c>
      <c r="ZY23" s="2">
        <v>144310.22</v>
      </c>
      <c r="ZZ23" s="2">
        <v>308155</v>
      </c>
      <c r="AAA23" s="2">
        <v>70651</v>
      </c>
      <c r="AAB23" s="2">
        <v>356951</v>
      </c>
      <c r="AAC23" s="2">
        <v>215792.27</v>
      </c>
      <c r="AAD23" s="2">
        <v>231471</v>
      </c>
      <c r="AAE23" s="2">
        <v>13755955.689999999</v>
      </c>
      <c r="AAF23" s="2">
        <v>355062</v>
      </c>
      <c r="AAG23" s="2">
        <v>1491605</v>
      </c>
      <c r="AAH23" s="2">
        <v>12665438.390000001</v>
      </c>
      <c r="AAI23" s="2">
        <v>271600</v>
      </c>
      <c r="AAJ23" s="2">
        <v>284077</v>
      </c>
      <c r="AAK23" s="2">
        <v>504802</v>
      </c>
      <c r="AAL23" s="2">
        <v>171637</v>
      </c>
      <c r="AAM23" s="2">
        <v>1188766</v>
      </c>
      <c r="AAN23" s="2">
        <v>1356201</v>
      </c>
      <c r="AAO23" s="2">
        <v>384975</v>
      </c>
      <c r="AAP23" s="2">
        <v>237784</v>
      </c>
      <c r="AAQ23" s="2">
        <v>151345</v>
      </c>
      <c r="AAR23" s="2">
        <v>118828</v>
      </c>
      <c r="AAS23" s="2">
        <v>127874</v>
      </c>
      <c r="AAT23" s="2">
        <v>143234</v>
      </c>
      <c r="AAU23" s="2">
        <v>96087</v>
      </c>
      <c r="AAV23" s="2">
        <v>1085303.24</v>
      </c>
      <c r="AAW23" s="2">
        <v>174254</v>
      </c>
      <c r="AAX23" s="2">
        <v>161290</v>
      </c>
      <c r="AAY23" s="2">
        <v>234261</v>
      </c>
      <c r="AAZ23" s="2">
        <v>97397</v>
      </c>
      <c r="ABA23" s="2">
        <v>183073</v>
      </c>
      <c r="ABB23" s="2">
        <v>38116</v>
      </c>
      <c r="ABC23" s="2">
        <v>97069</v>
      </c>
      <c r="ABD23" s="2">
        <v>111495</v>
      </c>
      <c r="ABE23" s="2">
        <v>614717</v>
      </c>
      <c r="ABF23" s="2"/>
      <c r="ABG23" s="2"/>
      <c r="ABH23" s="2">
        <v>469370</v>
      </c>
      <c r="ABI23" s="2">
        <v>233434</v>
      </c>
      <c r="ABJ23" s="2">
        <v>84004</v>
      </c>
      <c r="ABK23" s="2">
        <v>51224</v>
      </c>
      <c r="ABL23" s="2">
        <v>81888</v>
      </c>
      <c r="ABM23" s="2">
        <v>144883</v>
      </c>
      <c r="ABN23" s="2">
        <v>72193</v>
      </c>
      <c r="ABO23" s="2"/>
      <c r="ABP23" s="2">
        <v>56751</v>
      </c>
      <c r="ABQ23" s="2">
        <v>950</v>
      </c>
      <c r="ABR23" s="2">
        <v>23627</v>
      </c>
      <c r="ABS23" s="2">
        <v>41949</v>
      </c>
      <c r="ABT23" s="2">
        <v>58209.21</v>
      </c>
      <c r="ABU23" s="2">
        <v>5342</v>
      </c>
      <c r="ABV23" s="2"/>
      <c r="ABW23" s="2">
        <v>15116</v>
      </c>
      <c r="ABX23" s="2"/>
      <c r="ABY23" s="2">
        <v>500</v>
      </c>
      <c r="ABZ23" s="2"/>
      <c r="ACA23" s="2"/>
      <c r="ACB23" s="2"/>
      <c r="ACC23" s="2">
        <v>412</v>
      </c>
      <c r="ACD23" s="2"/>
      <c r="ACE23" s="2">
        <v>1627659</v>
      </c>
      <c r="ACF23" s="2">
        <v>37088</v>
      </c>
      <c r="ACG23" s="2">
        <v>16649</v>
      </c>
      <c r="ACH23" s="2">
        <v>19984</v>
      </c>
      <c r="ACI23" s="2">
        <v>3267</v>
      </c>
      <c r="ACJ23" s="2">
        <v>13679</v>
      </c>
      <c r="ACK23" s="2"/>
      <c r="ACL23" s="2">
        <v>56341</v>
      </c>
      <c r="ACM23" s="2">
        <v>3945</v>
      </c>
      <c r="ACN23" s="2">
        <v>1350</v>
      </c>
      <c r="ACO23" s="2">
        <v>79723</v>
      </c>
      <c r="ACP23" s="2">
        <v>544</v>
      </c>
      <c r="ACQ23" s="2">
        <v>102616</v>
      </c>
      <c r="ACR23" s="2">
        <v>33800</v>
      </c>
      <c r="ACS23" s="2">
        <v>33874.14</v>
      </c>
      <c r="ACT23" s="2">
        <v>24138</v>
      </c>
      <c r="ACU23" s="2">
        <v>4620</v>
      </c>
      <c r="ACV23" s="2">
        <v>110579.86</v>
      </c>
      <c r="ACW23" s="2"/>
      <c r="ACX23" s="2">
        <v>21332</v>
      </c>
      <c r="ACY23" s="2">
        <v>7894.5</v>
      </c>
      <c r="ACZ23" s="2">
        <v>33118.5</v>
      </c>
      <c r="ADA23" s="2">
        <v>5698</v>
      </c>
      <c r="ADB23" s="2">
        <v>510564</v>
      </c>
      <c r="ADC23" s="2">
        <v>148138</v>
      </c>
      <c r="ADD23" s="2">
        <v>11928</v>
      </c>
      <c r="ADE23" s="2">
        <v>23042</v>
      </c>
      <c r="ADF23" s="2"/>
      <c r="ADG23" s="2">
        <v>25956</v>
      </c>
      <c r="ADH23" s="2">
        <v>24994</v>
      </c>
      <c r="ADI23" s="2"/>
      <c r="ADJ23" s="2">
        <v>2016046</v>
      </c>
      <c r="ADK23" s="2">
        <v>471418.85</v>
      </c>
      <c r="ADL23" s="2">
        <v>7643</v>
      </c>
      <c r="ADM23" s="2">
        <v>169272</v>
      </c>
      <c r="ADN23" s="2">
        <v>198440</v>
      </c>
      <c r="ADO23" s="2">
        <v>108748</v>
      </c>
      <c r="ADP23" s="2">
        <v>123890</v>
      </c>
      <c r="ADQ23" s="2">
        <v>53560</v>
      </c>
      <c r="ADR23" s="2"/>
      <c r="ADS23" s="2">
        <v>121793</v>
      </c>
      <c r="ADT23" s="2">
        <v>271075</v>
      </c>
      <c r="ADU23" s="2">
        <v>7174</v>
      </c>
      <c r="ADV23" s="2">
        <v>8432</v>
      </c>
      <c r="ADW23" s="2">
        <v>216410</v>
      </c>
      <c r="ADX23" s="2">
        <v>65413.5</v>
      </c>
      <c r="ADY23" s="2">
        <v>5750</v>
      </c>
      <c r="ADZ23" s="2">
        <v>30337</v>
      </c>
      <c r="AEA23" s="2">
        <v>177446</v>
      </c>
      <c r="AEB23" s="2"/>
      <c r="AEC23" s="2">
        <v>8122</v>
      </c>
      <c r="AED23" s="2"/>
      <c r="AEE23" s="2">
        <v>214738</v>
      </c>
      <c r="AEF23" s="2"/>
      <c r="AEG23" s="2"/>
      <c r="AEH23" s="2">
        <v>243453512.56999999</v>
      </c>
    </row>
    <row r="24" spans="1:814" ht="21">
      <c r="A24" s="11" t="s">
        <v>2382</v>
      </c>
      <c r="B24" s="1" t="s">
        <v>2419</v>
      </c>
      <c r="C24" s="1" t="s">
        <v>2420</v>
      </c>
      <c r="D24" s="2">
        <v>9935797.8699999992</v>
      </c>
      <c r="E24" s="2">
        <v>12464</v>
      </c>
      <c r="F24" s="2">
        <v>18140</v>
      </c>
      <c r="G24" s="2">
        <v>4898</v>
      </c>
      <c r="H24" s="2">
        <v>59668</v>
      </c>
      <c r="I24" s="2">
        <v>98418</v>
      </c>
      <c r="J24" s="2">
        <v>504786</v>
      </c>
      <c r="K24" s="2">
        <v>22666</v>
      </c>
      <c r="L24" s="2">
        <v>8654</v>
      </c>
      <c r="M24" s="2">
        <v>118486</v>
      </c>
      <c r="N24" s="2">
        <v>200</v>
      </c>
      <c r="O24" s="2">
        <v>11090</v>
      </c>
      <c r="P24" s="2">
        <v>1423</v>
      </c>
      <c r="Q24" s="2"/>
      <c r="R24" s="2"/>
      <c r="S24" s="2"/>
      <c r="T24" s="2">
        <v>5973</v>
      </c>
      <c r="U24" s="2">
        <v>11502</v>
      </c>
      <c r="V24" s="2">
        <v>7235756</v>
      </c>
      <c r="W24" s="2">
        <v>92606</v>
      </c>
      <c r="X24" s="2"/>
      <c r="Y24" s="2">
        <v>1809714</v>
      </c>
      <c r="Z24" s="2">
        <v>307394</v>
      </c>
      <c r="AA24" s="2"/>
      <c r="AB24" s="2">
        <v>44857</v>
      </c>
      <c r="AC24" s="2"/>
      <c r="AD24" s="2">
        <v>40654</v>
      </c>
      <c r="AE24" s="2">
        <v>2272</v>
      </c>
      <c r="AF24" s="2">
        <v>18261</v>
      </c>
      <c r="AG24" s="2">
        <v>86857</v>
      </c>
      <c r="AH24" s="2">
        <v>692266</v>
      </c>
      <c r="AI24" s="2"/>
      <c r="AJ24" s="2">
        <v>5631</v>
      </c>
      <c r="AK24" s="2">
        <v>2457</v>
      </c>
      <c r="AL24" s="2">
        <v>1472</v>
      </c>
      <c r="AM24" s="2"/>
      <c r="AN24" s="2">
        <v>48198.65</v>
      </c>
      <c r="AO24" s="2"/>
      <c r="AP24" s="2">
        <v>23976.959999999999</v>
      </c>
      <c r="AQ24" s="2"/>
      <c r="AR24" s="2">
        <v>19801</v>
      </c>
      <c r="AS24" s="2">
        <v>110686.73</v>
      </c>
      <c r="AT24" s="2"/>
      <c r="AU24" s="2"/>
      <c r="AV24" s="2"/>
      <c r="AW24" s="2"/>
      <c r="AX24" s="2">
        <v>7484</v>
      </c>
      <c r="AY24" s="2"/>
      <c r="AZ24" s="2">
        <v>120086</v>
      </c>
      <c r="BA24" s="2"/>
      <c r="BB24" s="2"/>
      <c r="BC24" s="2"/>
      <c r="BD24" s="2"/>
      <c r="BE24" s="2"/>
      <c r="BF24" s="2"/>
      <c r="BG24" s="2"/>
      <c r="BH24" s="2">
        <v>23953</v>
      </c>
      <c r="BI24" s="2"/>
      <c r="BJ24" s="2"/>
      <c r="BK24" s="2"/>
      <c r="BL24" s="2"/>
      <c r="BM24" s="2"/>
      <c r="BN24" s="2"/>
      <c r="BO24" s="2"/>
      <c r="BP24" s="2">
        <v>99100</v>
      </c>
      <c r="BQ24" s="2"/>
      <c r="BR24" s="2"/>
      <c r="BS24" s="2"/>
      <c r="BT24" s="2"/>
      <c r="BU24" s="2">
        <v>21390</v>
      </c>
      <c r="BV24" s="2"/>
      <c r="BW24" s="2"/>
      <c r="BX24" s="2">
        <v>359332</v>
      </c>
      <c r="BY24" s="2">
        <v>65995</v>
      </c>
      <c r="BZ24" s="2">
        <v>156583</v>
      </c>
      <c r="CA24" s="2">
        <v>225036</v>
      </c>
      <c r="CB24" s="2">
        <v>50864.84</v>
      </c>
      <c r="CC24" s="2">
        <v>2449</v>
      </c>
      <c r="CD24" s="2">
        <v>54595</v>
      </c>
      <c r="CE24" s="2">
        <v>68472</v>
      </c>
      <c r="CF24" s="2"/>
      <c r="CG24" s="2"/>
      <c r="CH24" s="2"/>
      <c r="CI24" s="2"/>
      <c r="CJ24" s="2"/>
      <c r="CK24" s="2"/>
      <c r="CL24" s="2"/>
      <c r="CM24" s="2">
        <v>340</v>
      </c>
      <c r="CN24" s="2"/>
      <c r="CO24" s="2"/>
      <c r="CP24" s="2"/>
      <c r="CQ24" s="2">
        <v>523566.5</v>
      </c>
      <c r="CR24" s="2">
        <v>9431</v>
      </c>
      <c r="CS24" s="2"/>
      <c r="CT24" s="2">
        <v>32572</v>
      </c>
      <c r="CU24" s="2">
        <v>498</v>
      </c>
      <c r="CV24" s="2"/>
      <c r="CW24" s="2"/>
      <c r="CX24" s="2">
        <v>6805</v>
      </c>
      <c r="CY24" s="2">
        <v>707157.4</v>
      </c>
      <c r="CZ24" s="2">
        <v>487802</v>
      </c>
      <c r="DA24" s="2">
        <v>2312.1999999999998</v>
      </c>
      <c r="DB24" s="2"/>
      <c r="DC24" s="2">
        <v>61798</v>
      </c>
      <c r="DD24" s="2">
        <v>15451</v>
      </c>
      <c r="DE24" s="2">
        <v>235764.83</v>
      </c>
      <c r="DF24" s="2">
        <v>5417</v>
      </c>
      <c r="DG24" s="2">
        <v>94011</v>
      </c>
      <c r="DH24" s="2">
        <v>4340</v>
      </c>
      <c r="DI24" s="2"/>
      <c r="DJ24" s="2"/>
      <c r="DK24" s="2"/>
      <c r="DL24" s="2"/>
      <c r="DM24" s="2">
        <v>23708</v>
      </c>
      <c r="DN24" s="2"/>
      <c r="DO24" s="2"/>
      <c r="DP24" s="2"/>
      <c r="DQ24" s="2">
        <v>64710</v>
      </c>
      <c r="DR24" s="2">
        <v>2848</v>
      </c>
      <c r="DS24" s="2">
        <v>65313</v>
      </c>
      <c r="DT24" s="2"/>
      <c r="DU24" s="2"/>
      <c r="DV24" s="2"/>
      <c r="DW24" s="2"/>
      <c r="DX24" s="2"/>
      <c r="DY24" s="2">
        <v>1635</v>
      </c>
      <c r="DZ24" s="2"/>
      <c r="EA24" s="2">
        <v>9527</v>
      </c>
      <c r="EB24" s="2"/>
      <c r="EC24" s="2">
        <v>19951</v>
      </c>
      <c r="ED24" s="2"/>
      <c r="EE24" s="2"/>
      <c r="EF24" s="2">
        <v>11414</v>
      </c>
      <c r="EG24" s="2"/>
      <c r="EH24" s="2"/>
      <c r="EI24" s="2"/>
      <c r="EJ24" s="2"/>
      <c r="EK24" s="2"/>
      <c r="EL24" s="2"/>
      <c r="EM24" s="2">
        <v>506</v>
      </c>
      <c r="EN24" s="2"/>
      <c r="EO24" s="2"/>
      <c r="EP24" s="2">
        <v>44077</v>
      </c>
      <c r="EQ24" s="2"/>
      <c r="ER24" s="2">
        <v>1128184</v>
      </c>
      <c r="ES24" s="2"/>
      <c r="ET24" s="2"/>
      <c r="EU24" s="2"/>
      <c r="EV24" s="2"/>
      <c r="EW24" s="2">
        <v>38431.620000000003</v>
      </c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>
        <v>3252.5</v>
      </c>
      <c r="FL24" s="2"/>
      <c r="FM24" s="2">
        <v>1481.75</v>
      </c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>
        <v>26942</v>
      </c>
      <c r="GC24" s="2"/>
      <c r="GD24" s="2"/>
      <c r="GE24" s="2">
        <v>26390</v>
      </c>
      <c r="GF24" s="2"/>
      <c r="GG24" s="2"/>
      <c r="GH24" s="2"/>
      <c r="GI24" s="2"/>
      <c r="GJ24" s="2">
        <v>735</v>
      </c>
      <c r="GK24" s="2">
        <v>1565</v>
      </c>
      <c r="GL24" s="2"/>
      <c r="GM24" s="2">
        <v>66146.240000000005</v>
      </c>
      <c r="GN24" s="2"/>
      <c r="GO24" s="2"/>
      <c r="GP24" s="2"/>
      <c r="GQ24" s="2">
        <v>4445.25</v>
      </c>
      <c r="GR24" s="2"/>
      <c r="GS24" s="2">
        <v>16584</v>
      </c>
      <c r="GT24" s="2"/>
      <c r="GU24" s="2"/>
      <c r="GV24" s="2"/>
      <c r="GW24" s="2"/>
      <c r="GX24" s="2"/>
      <c r="GY24" s="2"/>
      <c r="GZ24" s="2">
        <v>3534682</v>
      </c>
      <c r="HA24" s="2">
        <v>1136289.1000000001</v>
      </c>
      <c r="HB24" s="2"/>
      <c r="HC24" s="2">
        <v>505246</v>
      </c>
      <c r="HD24" s="2"/>
      <c r="HE24" s="2">
        <v>687671.09</v>
      </c>
      <c r="HF24" s="2">
        <v>197247</v>
      </c>
      <c r="HG24" s="2">
        <v>16040525.789999999</v>
      </c>
      <c r="HH24" s="2">
        <v>16486925.76</v>
      </c>
      <c r="HI24" s="2">
        <v>48998</v>
      </c>
      <c r="HJ24" s="2">
        <v>6824</v>
      </c>
      <c r="HK24" s="2">
        <v>54074</v>
      </c>
      <c r="HL24" s="2">
        <v>48802.080000000002</v>
      </c>
      <c r="HM24" s="2">
        <v>260358</v>
      </c>
      <c r="HN24" s="2">
        <v>30518</v>
      </c>
      <c r="HO24" s="2">
        <v>18838</v>
      </c>
      <c r="HP24" s="2"/>
      <c r="HQ24" s="2"/>
      <c r="HR24" s="2"/>
      <c r="HS24" s="2"/>
      <c r="HT24" s="2"/>
      <c r="HU24" s="2"/>
      <c r="HV24" s="2"/>
      <c r="HW24" s="2"/>
      <c r="HX24" s="2"/>
      <c r="HY24" s="2">
        <v>2471</v>
      </c>
      <c r="HZ24" s="2">
        <v>947603.62</v>
      </c>
      <c r="IA24" s="2"/>
      <c r="IB24" s="2"/>
      <c r="IC24" s="2">
        <v>9560</v>
      </c>
      <c r="ID24" s="2"/>
      <c r="IE24" s="2"/>
      <c r="IF24" s="2"/>
      <c r="IG24" s="2"/>
      <c r="IH24" s="2">
        <v>0</v>
      </c>
      <c r="II24" s="2"/>
      <c r="IJ24" s="2"/>
      <c r="IK24" s="2"/>
      <c r="IL24" s="2"/>
      <c r="IM24" s="2"/>
      <c r="IN24" s="2">
        <v>1218822</v>
      </c>
      <c r="IO24" s="2"/>
      <c r="IP24" s="2">
        <v>37547.199999999997</v>
      </c>
      <c r="IQ24" s="2"/>
      <c r="IR24" s="2">
        <v>1112</v>
      </c>
      <c r="IS24" s="2">
        <v>220</v>
      </c>
      <c r="IT24" s="2"/>
      <c r="IU24" s="2"/>
      <c r="IV24" s="2"/>
      <c r="IW24" s="2">
        <v>700</v>
      </c>
      <c r="IX24" s="2">
        <v>27103</v>
      </c>
      <c r="IY24" s="2">
        <v>6529</v>
      </c>
      <c r="IZ24" s="2"/>
      <c r="JA24" s="2"/>
      <c r="JB24" s="2">
        <v>118978</v>
      </c>
      <c r="JC24" s="2">
        <v>155658.88</v>
      </c>
      <c r="JD24" s="2">
        <v>175436</v>
      </c>
      <c r="JE24" s="2"/>
      <c r="JF24" s="2">
        <v>363967.5</v>
      </c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>
        <v>30681</v>
      </c>
      <c r="JT24" s="2">
        <v>14760</v>
      </c>
      <c r="JU24" s="2"/>
      <c r="JV24" s="2"/>
      <c r="JW24" s="2"/>
      <c r="JX24" s="2"/>
      <c r="JY24" s="2"/>
      <c r="JZ24" s="2">
        <v>96789</v>
      </c>
      <c r="KA24" s="2"/>
      <c r="KB24" s="2"/>
      <c r="KC24" s="2"/>
      <c r="KD24" s="2"/>
      <c r="KE24" s="2">
        <v>28153.25</v>
      </c>
      <c r="KF24" s="2"/>
      <c r="KG24" s="2">
        <v>80014.5</v>
      </c>
      <c r="KH24" s="2"/>
      <c r="KI24" s="2"/>
      <c r="KJ24" s="2">
        <v>17589</v>
      </c>
      <c r="KK24" s="2">
        <v>24909</v>
      </c>
      <c r="KL24" s="2"/>
      <c r="KM24" s="2"/>
      <c r="KN24" s="2"/>
      <c r="KO24" s="2">
        <v>376</v>
      </c>
      <c r="KP24" s="2"/>
      <c r="KQ24" s="2">
        <v>32327</v>
      </c>
      <c r="KR24" s="2"/>
      <c r="KS24" s="2"/>
      <c r="KT24" s="2"/>
      <c r="KU24" s="2">
        <v>6767</v>
      </c>
      <c r="KV24" s="2">
        <v>501561.75</v>
      </c>
      <c r="KW24" s="2">
        <v>47958</v>
      </c>
      <c r="KX24" s="2">
        <v>13355</v>
      </c>
      <c r="KY24" s="2">
        <v>116166</v>
      </c>
      <c r="KZ24" s="2">
        <v>12214</v>
      </c>
      <c r="LA24" s="2">
        <v>13542</v>
      </c>
      <c r="LB24" s="2">
        <v>75091</v>
      </c>
      <c r="LC24" s="2">
        <v>51055.25</v>
      </c>
      <c r="LD24" s="2">
        <v>51847</v>
      </c>
      <c r="LE24" s="2">
        <v>29301.3</v>
      </c>
      <c r="LF24" s="2"/>
      <c r="LG24" s="2"/>
      <c r="LH24" s="2"/>
      <c r="LI24" s="2">
        <v>4514.7</v>
      </c>
      <c r="LJ24" s="2">
        <v>499783.44</v>
      </c>
      <c r="LK24" s="2">
        <v>14848</v>
      </c>
      <c r="LL24" s="2"/>
      <c r="LM24" s="2">
        <v>40743.75</v>
      </c>
      <c r="LN24" s="2">
        <v>4204.8</v>
      </c>
      <c r="LO24" s="2">
        <v>862</v>
      </c>
      <c r="LP24" s="2"/>
      <c r="LQ24" s="2"/>
      <c r="LR24" s="2"/>
      <c r="LS24" s="2"/>
      <c r="LT24" s="2"/>
      <c r="LU24" s="2"/>
      <c r="LV24" s="2"/>
      <c r="LW24" s="2"/>
      <c r="LX24" s="2"/>
      <c r="LY24" s="2">
        <v>52937</v>
      </c>
      <c r="LZ24" s="2"/>
      <c r="MA24" s="2"/>
      <c r="MB24" s="2"/>
      <c r="MC24" s="2"/>
      <c r="MD24" s="2"/>
      <c r="ME24" s="2"/>
      <c r="MF24" s="2"/>
      <c r="MG24" s="2"/>
      <c r="MH24" s="2">
        <v>130996.96</v>
      </c>
      <c r="MI24" s="2"/>
      <c r="MJ24" s="2"/>
      <c r="MK24" s="2"/>
      <c r="ML24" s="2">
        <v>5927</v>
      </c>
      <c r="MM24" s="2"/>
      <c r="MN24" s="2"/>
      <c r="MO24" s="2"/>
      <c r="MP24" s="2"/>
      <c r="MQ24" s="2">
        <v>5927</v>
      </c>
      <c r="MR24" s="2"/>
      <c r="MS24" s="2"/>
      <c r="MT24" s="2"/>
      <c r="MU24" s="2"/>
      <c r="MV24" s="2">
        <v>149018</v>
      </c>
      <c r="MW24" s="2"/>
      <c r="MX24" s="2"/>
      <c r="MY24" s="2"/>
      <c r="MZ24" s="2"/>
      <c r="NA24" s="2"/>
      <c r="NB24" s="2">
        <v>46838.35</v>
      </c>
      <c r="NC24" s="2">
        <v>930</v>
      </c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>
        <v>7684</v>
      </c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>
        <v>250</v>
      </c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>
        <v>12555</v>
      </c>
      <c r="OZ24" s="2"/>
      <c r="PA24" s="2">
        <v>151</v>
      </c>
      <c r="PB24" s="2">
        <v>1260</v>
      </c>
      <c r="PC24" s="2"/>
      <c r="PD24" s="2">
        <v>109.75</v>
      </c>
      <c r="PE24" s="2"/>
      <c r="PF24" s="2">
        <v>82</v>
      </c>
      <c r="PG24" s="2"/>
      <c r="PH24" s="2">
        <v>716</v>
      </c>
      <c r="PI24" s="2">
        <v>135</v>
      </c>
      <c r="PJ24" s="2"/>
      <c r="PK24" s="2"/>
      <c r="PL24" s="2">
        <v>14366</v>
      </c>
      <c r="PM24" s="2"/>
      <c r="PN24" s="2"/>
      <c r="PO24" s="2"/>
      <c r="PP24" s="2">
        <v>517842</v>
      </c>
      <c r="PQ24" s="2">
        <v>39058</v>
      </c>
      <c r="PR24" s="2">
        <v>379448</v>
      </c>
      <c r="PS24" s="2">
        <v>265853</v>
      </c>
      <c r="PT24" s="2">
        <v>68763.75</v>
      </c>
      <c r="PU24" s="2"/>
      <c r="PV24" s="2">
        <v>985440.91</v>
      </c>
      <c r="PW24" s="2">
        <v>7935</v>
      </c>
      <c r="PX24" s="2">
        <v>2896</v>
      </c>
      <c r="PY24" s="2">
        <v>2478</v>
      </c>
      <c r="PZ24" s="2">
        <v>4503</v>
      </c>
      <c r="QA24" s="2">
        <v>52942</v>
      </c>
      <c r="QB24" s="2">
        <v>950</v>
      </c>
      <c r="QC24" s="2"/>
      <c r="QD24" s="2"/>
      <c r="QE24" s="2"/>
      <c r="QF24" s="2"/>
      <c r="QG24" s="2"/>
      <c r="QH24" s="2"/>
      <c r="QI24" s="2"/>
      <c r="QJ24" s="2"/>
      <c r="QK24" s="2">
        <v>7741</v>
      </c>
      <c r="QL24" s="2"/>
      <c r="QM24" s="2">
        <v>50</v>
      </c>
      <c r="QN24" s="2"/>
      <c r="QO24" s="2"/>
      <c r="QP24" s="2"/>
      <c r="QQ24" s="2"/>
      <c r="QR24" s="2"/>
      <c r="QS24" s="2"/>
      <c r="QT24" s="2"/>
      <c r="QU24" s="2"/>
      <c r="QV24" s="2">
        <v>52278</v>
      </c>
      <c r="QW24" s="2"/>
      <c r="QX24" s="2">
        <v>2637.5</v>
      </c>
      <c r="QY24" s="2"/>
      <c r="QZ24" s="2">
        <v>51373.5</v>
      </c>
      <c r="RA24" s="2"/>
      <c r="RB24" s="2"/>
      <c r="RC24" s="2"/>
      <c r="RD24" s="2"/>
      <c r="RE24" s="2"/>
      <c r="RF24" s="2"/>
      <c r="RG24" s="2"/>
      <c r="RH24" s="2">
        <v>6166</v>
      </c>
      <c r="RI24" s="2"/>
      <c r="RJ24" s="2"/>
      <c r="RK24" s="2">
        <v>45831</v>
      </c>
      <c r="RL24" s="2"/>
      <c r="RM24" s="2"/>
      <c r="RN24" s="2"/>
      <c r="RO24" s="2">
        <v>190</v>
      </c>
      <c r="RP24" s="2"/>
      <c r="RQ24" s="2"/>
      <c r="RR24" s="2"/>
      <c r="RS24" s="2"/>
      <c r="RT24" s="2"/>
      <c r="RU24" s="2"/>
      <c r="RV24" s="2"/>
      <c r="RW24" s="2">
        <v>67</v>
      </c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>
        <v>14817.5</v>
      </c>
      <c r="SQ24" s="2"/>
      <c r="SR24" s="2"/>
      <c r="SS24" s="2">
        <v>2420.6</v>
      </c>
      <c r="ST24" s="2"/>
      <c r="SU24" s="2">
        <v>1427</v>
      </c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>
        <v>9890</v>
      </c>
      <c r="TG24" s="2">
        <v>19862</v>
      </c>
      <c r="TH24" s="2">
        <v>19262.75</v>
      </c>
      <c r="TI24" s="2"/>
      <c r="TJ24" s="2">
        <v>5195</v>
      </c>
      <c r="TK24" s="2"/>
      <c r="TL24" s="2">
        <v>11500</v>
      </c>
      <c r="TM24" s="2">
        <v>20885.25</v>
      </c>
      <c r="TN24" s="2"/>
      <c r="TO24" s="2"/>
      <c r="TP24" s="2"/>
      <c r="TQ24" s="2"/>
      <c r="TR24" s="2"/>
      <c r="TS24" s="2"/>
      <c r="TT24" s="2">
        <v>5927</v>
      </c>
      <c r="TU24" s="2"/>
      <c r="TV24" s="2"/>
      <c r="TW24" s="2">
        <v>711</v>
      </c>
      <c r="TX24" s="2"/>
      <c r="TY24" s="2"/>
      <c r="TZ24" s="2"/>
      <c r="UA24" s="2"/>
      <c r="UB24" s="2"/>
      <c r="UC24" s="2">
        <v>113278.91</v>
      </c>
      <c r="UD24" s="2">
        <v>0</v>
      </c>
      <c r="UE24" s="2">
        <v>7791</v>
      </c>
      <c r="UF24" s="2">
        <v>17865</v>
      </c>
      <c r="UG24" s="2">
        <v>1565</v>
      </c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>
        <v>61811.5</v>
      </c>
      <c r="VA24" s="2"/>
      <c r="VB24" s="2"/>
      <c r="VC24" s="2">
        <v>23053.27</v>
      </c>
      <c r="VD24" s="2">
        <v>51900.12</v>
      </c>
      <c r="VE24" s="2"/>
      <c r="VF24" s="2">
        <v>8143</v>
      </c>
      <c r="VG24" s="2"/>
      <c r="VH24" s="2"/>
      <c r="VI24" s="2">
        <v>43662.63</v>
      </c>
      <c r="VJ24" s="2">
        <v>53</v>
      </c>
      <c r="VK24" s="2"/>
      <c r="VL24" s="2"/>
      <c r="VM24" s="2"/>
      <c r="VN24" s="2"/>
      <c r="VO24" s="2">
        <v>389</v>
      </c>
      <c r="VP24" s="2"/>
      <c r="VQ24" s="2">
        <v>24432.5</v>
      </c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>
        <v>175</v>
      </c>
      <c r="WE24" s="2"/>
      <c r="WF24" s="2">
        <v>24054</v>
      </c>
      <c r="WG24" s="2">
        <v>16393.5</v>
      </c>
      <c r="WH24" s="2"/>
      <c r="WI24" s="2"/>
      <c r="WJ24" s="2"/>
      <c r="WK24" s="2">
        <v>4367</v>
      </c>
      <c r="WL24" s="2"/>
      <c r="WM24" s="2"/>
      <c r="WN24" s="2"/>
      <c r="WO24" s="2"/>
      <c r="WP24" s="2"/>
      <c r="WQ24" s="2"/>
      <c r="WR24" s="2">
        <v>1919</v>
      </c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>
        <v>146605</v>
      </c>
      <c r="XO24" s="2">
        <v>4014</v>
      </c>
      <c r="XP24" s="2">
        <v>30</v>
      </c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>
        <v>21980</v>
      </c>
      <c r="YD24" s="2">
        <v>15783</v>
      </c>
      <c r="YE24" s="2">
        <v>119424.2</v>
      </c>
      <c r="YF24" s="2"/>
      <c r="YG24" s="2"/>
      <c r="YH24" s="2"/>
      <c r="YI24" s="2">
        <v>50</v>
      </c>
      <c r="YJ24" s="2"/>
      <c r="YK24" s="2"/>
      <c r="YL24" s="2"/>
      <c r="YM24" s="2"/>
      <c r="YN24" s="2"/>
      <c r="YO24" s="2"/>
      <c r="YP24" s="2"/>
      <c r="YQ24" s="2"/>
      <c r="YR24" s="2">
        <v>28769.75</v>
      </c>
      <c r="YS24" s="2"/>
      <c r="YT24" s="2"/>
      <c r="YU24" s="2"/>
      <c r="YV24" s="2">
        <v>28925</v>
      </c>
      <c r="YW24" s="2"/>
      <c r="YX24" s="2"/>
      <c r="YY24" s="2"/>
      <c r="YZ24" s="2"/>
      <c r="ZA24" s="2">
        <v>1090</v>
      </c>
      <c r="ZB24" s="2"/>
      <c r="ZC24" s="2">
        <v>1798</v>
      </c>
      <c r="ZD24" s="2">
        <v>3002.55</v>
      </c>
      <c r="ZE24" s="2"/>
      <c r="ZF24" s="2"/>
      <c r="ZG24" s="2"/>
      <c r="ZH24" s="2"/>
      <c r="ZI24" s="2"/>
      <c r="ZJ24" s="2"/>
      <c r="ZK24" s="2"/>
      <c r="ZL24" s="2">
        <v>13298</v>
      </c>
      <c r="ZM24" s="2"/>
      <c r="ZN24" s="2"/>
      <c r="ZO24" s="2"/>
      <c r="ZP24" s="2"/>
      <c r="ZQ24" s="2"/>
      <c r="ZR24" s="2"/>
      <c r="ZS24" s="2"/>
      <c r="ZT24" s="2"/>
      <c r="ZU24" s="2">
        <v>1501.27</v>
      </c>
      <c r="ZV24" s="2">
        <v>20744.5</v>
      </c>
      <c r="ZW24" s="2"/>
      <c r="ZX24" s="2"/>
      <c r="ZY24" s="2">
        <v>42970.75</v>
      </c>
      <c r="ZZ24" s="2"/>
      <c r="AAA24" s="2"/>
      <c r="AAB24" s="2"/>
      <c r="AAC24" s="2">
        <v>1800</v>
      </c>
      <c r="AAD24" s="2">
        <v>8025</v>
      </c>
      <c r="AAE24" s="2"/>
      <c r="AAF24" s="2"/>
      <c r="AAG24" s="2"/>
      <c r="AAH24" s="2">
        <v>101325</v>
      </c>
      <c r="AAI24" s="2"/>
      <c r="AAJ24" s="2">
        <v>12391</v>
      </c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>
        <v>12820</v>
      </c>
      <c r="AAW24" s="2"/>
      <c r="AAX24" s="2"/>
      <c r="AAY24" s="2"/>
      <c r="AAZ24" s="2">
        <v>2170</v>
      </c>
      <c r="ABA24" s="2">
        <v>30084</v>
      </c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>
        <v>32868</v>
      </c>
      <c r="ABN24" s="2"/>
      <c r="ABO24" s="2"/>
      <c r="ABP24" s="2"/>
      <c r="ABQ24" s="2"/>
      <c r="ABR24" s="2"/>
      <c r="ABS24" s="2">
        <v>14934</v>
      </c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>
        <v>185</v>
      </c>
      <c r="ACW24" s="2"/>
      <c r="ACX24" s="2"/>
      <c r="ACY24" s="2"/>
      <c r="ACZ24" s="2"/>
      <c r="ADA24" s="2"/>
      <c r="ADB24" s="2">
        <v>49536.959999999999</v>
      </c>
      <c r="ADC24" s="2"/>
      <c r="ADD24" s="2"/>
      <c r="ADE24" s="2"/>
      <c r="ADF24" s="2"/>
      <c r="ADG24" s="2"/>
      <c r="ADH24" s="2"/>
      <c r="ADI24" s="2"/>
      <c r="ADJ24" s="2">
        <v>21517</v>
      </c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>
        <v>38754</v>
      </c>
      <c r="ADZ24" s="2">
        <v>536</v>
      </c>
      <c r="AEA24" s="2">
        <v>7545</v>
      </c>
      <c r="AEB24" s="2"/>
      <c r="AEC24" s="2"/>
      <c r="AED24" s="2">
        <v>269</v>
      </c>
      <c r="AEE24" s="2"/>
      <c r="AEF24" s="2"/>
      <c r="AEG24" s="2"/>
      <c r="AEH24" s="2">
        <v>74729620.729999945</v>
      </c>
    </row>
    <row r="25" spans="1:814" ht="21">
      <c r="A25" s="11" t="s">
        <v>2382</v>
      </c>
      <c r="B25" s="1" t="s">
        <v>2421</v>
      </c>
      <c r="C25" s="1" t="s">
        <v>2422</v>
      </c>
      <c r="D25" s="2">
        <v>56950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>
        <v>5191</v>
      </c>
      <c r="X25" s="2"/>
      <c r="Y25" s="2"/>
      <c r="Z25" s="2"/>
      <c r="AA25" s="2"/>
      <c r="AB25" s="2"/>
      <c r="AC25" s="2"/>
      <c r="AD25" s="2">
        <v>662</v>
      </c>
      <c r="AE25" s="2"/>
      <c r="AF25" s="2">
        <v>400</v>
      </c>
      <c r="AG25" s="2">
        <v>42258</v>
      </c>
      <c r="AH25" s="2"/>
      <c r="AI25" s="2"/>
      <c r="AJ25" s="2">
        <v>80</v>
      </c>
      <c r="AK25" s="2">
        <v>137</v>
      </c>
      <c r="AL25" s="2"/>
      <c r="AM25" s="2"/>
      <c r="AN25" s="2"/>
      <c r="AO25" s="2"/>
      <c r="AP25" s="2"/>
      <c r="AQ25" s="2">
        <v>8648</v>
      </c>
      <c r="AR25" s="2"/>
      <c r="AS25" s="2"/>
      <c r="AT25" s="2"/>
      <c r="AU25" s="2"/>
      <c r="AV25" s="2"/>
      <c r="AW25" s="2"/>
      <c r="AX25" s="2"/>
      <c r="AY25" s="2"/>
      <c r="AZ25" s="2">
        <v>55575</v>
      </c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>
        <v>10907.73</v>
      </c>
      <c r="BY25" s="2"/>
      <c r="BZ25" s="2"/>
      <c r="CA25" s="2"/>
      <c r="CB25" s="2"/>
      <c r="CC25" s="2">
        <v>1695</v>
      </c>
      <c r="CD25" s="2">
        <v>10139</v>
      </c>
      <c r="CE25" s="2">
        <v>2064</v>
      </c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>
        <v>305694.99</v>
      </c>
      <c r="CR25" s="2">
        <v>339</v>
      </c>
      <c r="CS25" s="2"/>
      <c r="CT25" s="2"/>
      <c r="CU25" s="2">
        <v>455</v>
      </c>
      <c r="CV25" s="2"/>
      <c r="CW25" s="2"/>
      <c r="CX25" s="2"/>
      <c r="CY25" s="2">
        <v>170</v>
      </c>
      <c r="CZ25" s="2"/>
      <c r="DA25" s="2"/>
      <c r="DB25" s="2"/>
      <c r="DC25" s="2"/>
      <c r="DD25" s="2"/>
      <c r="DE25" s="2">
        <v>9013.5</v>
      </c>
      <c r="DF25" s="2">
        <v>390</v>
      </c>
      <c r="DG25" s="2"/>
      <c r="DH25" s="2">
        <v>25627</v>
      </c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>
        <v>202999.5</v>
      </c>
      <c r="EJ25" s="2"/>
      <c r="EK25" s="2"/>
      <c r="EL25" s="2"/>
      <c r="EM25" s="2"/>
      <c r="EN25" s="2"/>
      <c r="EO25" s="2"/>
      <c r="EP25" s="2">
        <v>86977</v>
      </c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>
        <v>5490</v>
      </c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>
        <v>24096</v>
      </c>
      <c r="HI25" s="2"/>
      <c r="HJ25" s="2"/>
      <c r="HK25" s="2"/>
      <c r="HL25" s="2"/>
      <c r="HM25" s="2"/>
      <c r="HN25" s="2"/>
      <c r="HO25" s="2">
        <v>25009</v>
      </c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>
        <v>4142</v>
      </c>
      <c r="JD25" s="2"/>
      <c r="JE25" s="2"/>
      <c r="JF25" s="2"/>
      <c r="JG25" s="2"/>
      <c r="JH25" s="2"/>
      <c r="JI25" s="2"/>
      <c r="JJ25" s="2"/>
      <c r="JK25" s="2"/>
      <c r="JL25" s="2">
        <v>725</v>
      </c>
      <c r="JM25" s="2"/>
      <c r="JN25" s="2">
        <v>62755.5</v>
      </c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>
        <v>124800</v>
      </c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>
        <v>256</v>
      </c>
      <c r="KV25" s="2"/>
      <c r="KW25" s="2"/>
      <c r="KX25" s="2"/>
      <c r="KY25" s="2"/>
      <c r="KZ25" s="2">
        <v>2089</v>
      </c>
      <c r="LA25" s="2"/>
      <c r="LB25" s="2"/>
      <c r="LC25" s="2"/>
      <c r="LD25" s="2">
        <v>244028</v>
      </c>
      <c r="LE25" s="2">
        <v>16010</v>
      </c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>
        <v>2238</v>
      </c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>
        <v>3085</v>
      </c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>
        <v>235</v>
      </c>
      <c r="OV25" s="2"/>
      <c r="OW25" s="2"/>
      <c r="OX25" s="2"/>
      <c r="OY25" s="2"/>
      <c r="OZ25" s="2"/>
      <c r="PA25" s="2"/>
      <c r="PB25" s="2"/>
      <c r="PC25" s="2"/>
      <c r="PD25" s="2">
        <v>300</v>
      </c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>
        <v>10330</v>
      </c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>
        <v>12553</v>
      </c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>
        <v>1910</v>
      </c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>
        <v>46572</v>
      </c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>
        <v>23708</v>
      </c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>
        <v>1255</v>
      </c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>
        <v>873</v>
      </c>
      <c r="UF25" s="2"/>
      <c r="UG25" s="2">
        <v>10679</v>
      </c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>
        <v>1713</v>
      </c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>
        <v>470</v>
      </c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>
        <v>5151</v>
      </c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>
        <v>24164</v>
      </c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>
        <v>136402.75</v>
      </c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>
        <v>4488</v>
      </c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>
        <v>260</v>
      </c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>
        <v>9291</v>
      </c>
      <c r="ADC25" s="2"/>
      <c r="ADD25" s="2"/>
      <c r="ADE25" s="2"/>
      <c r="ADF25" s="2"/>
      <c r="ADG25" s="2"/>
      <c r="ADH25" s="2"/>
      <c r="ADI25" s="2"/>
      <c r="ADJ25" s="2">
        <v>5330</v>
      </c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>
        <v>10776.5</v>
      </c>
      <c r="ADY25" s="2"/>
      <c r="ADZ25" s="2"/>
      <c r="AEA25" s="2"/>
      <c r="AEB25" s="2"/>
      <c r="AEC25" s="2"/>
      <c r="AED25" s="2">
        <v>2029</v>
      </c>
      <c r="AEE25" s="2"/>
      <c r="AEF25" s="2"/>
      <c r="AEG25" s="2"/>
      <c r="AEH25" s="2">
        <v>1693370.47</v>
      </c>
    </row>
    <row r="26" spans="1:814" ht="21">
      <c r="A26" s="10" t="s">
        <v>2423</v>
      </c>
      <c r="B26" s="12"/>
      <c r="C26" s="13"/>
      <c r="D26" s="14">
        <f>SUM(D6:D25)</f>
        <v>545970434.59000003</v>
      </c>
      <c r="E26" s="14">
        <f t="shared" ref="E26:BP26" si="0">SUM(E6:E25)</f>
        <v>35992672.950000003</v>
      </c>
      <c r="F26" s="14">
        <f t="shared" si="0"/>
        <v>62271821.660000004</v>
      </c>
      <c r="G26" s="14">
        <f t="shared" si="0"/>
        <v>15832247.540000001</v>
      </c>
      <c r="H26" s="14">
        <f t="shared" si="0"/>
        <v>71942343.49000001</v>
      </c>
      <c r="I26" s="14">
        <f t="shared" si="0"/>
        <v>29630692.379999999</v>
      </c>
      <c r="J26" s="14">
        <f t="shared" si="0"/>
        <v>55305141</v>
      </c>
      <c r="K26" s="14">
        <f t="shared" si="0"/>
        <v>28189305</v>
      </c>
      <c r="L26" s="14">
        <f t="shared" si="0"/>
        <v>43987075</v>
      </c>
      <c r="M26" s="14">
        <f t="shared" si="0"/>
        <v>26689695.25</v>
      </c>
      <c r="N26" s="14">
        <f t="shared" si="0"/>
        <v>14178713.450000001</v>
      </c>
      <c r="O26" s="14">
        <f t="shared" si="0"/>
        <v>16749383.699999999</v>
      </c>
      <c r="P26" s="14">
        <f t="shared" si="0"/>
        <v>6998968.4300000006</v>
      </c>
      <c r="Q26" s="14">
        <f t="shared" si="0"/>
        <v>17585464.5</v>
      </c>
      <c r="R26" s="14">
        <f t="shared" si="0"/>
        <v>18358041</v>
      </c>
      <c r="S26" s="14">
        <f t="shared" si="0"/>
        <v>35266206</v>
      </c>
      <c r="T26" s="14">
        <f t="shared" si="0"/>
        <v>32084806</v>
      </c>
      <c r="U26" s="14">
        <f t="shared" si="0"/>
        <v>5656569</v>
      </c>
      <c r="V26" s="14">
        <f t="shared" si="0"/>
        <v>313836749.30000001</v>
      </c>
      <c r="W26" s="14">
        <f t="shared" si="0"/>
        <v>75345208.299999997</v>
      </c>
      <c r="X26" s="14">
        <f t="shared" si="0"/>
        <v>23716185.639999997</v>
      </c>
      <c r="Y26" s="14">
        <f t="shared" si="0"/>
        <v>28202034.550000001</v>
      </c>
      <c r="Z26" s="14">
        <f t="shared" si="0"/>
        <v>23750804.939999998</v>
      </c>
      <c r="AA26" s="14">
        <f t="shared" si="0"/>
        <v>31839748.32</v>
      </c>
      <c r="AB26" s="14">
        <f t="shared" si="0"/>
        <v>8184600.7300000004</v>
      </c>
      <c r="AC26" s="14">
        <f t="shared" si="0"/>
        <v>69574664.689999998</v>
      </c>
      <c r="AD26" s="14">
        <f t="shared" si="0"/>
        <v>27907752.600000001</v>
      </c>
      <c r="AE26" s="14">
        <f t="shared" si="0"/>
        <v>24961455.100000001</v>
      </c>
      <c r="AF26" s="14">
        <f t="shared" si="0"/>
        <v>84742043.330000013</v>
      </c>
      <c r="AG26" s="14">
        <f t="shared" si="0"/>
        <v>20835943.099999998</v>
      </c>
      <c r="AH26" s="14">
        <f t="shared" si="0"/>
        <v>41052696.5</v>
      </c>
      <c r="AI26" s="14">
        <f t="shared" si="0"/>
        <v>37671961.030000001</v>
      </c>
      <c r="AJ26" s="14">
        <f t="shared" si="0"/>
        <v>21530706.5</v>
      </c>
      <c r="AK26" s="14">
        <f t="shared" si="0"/>
        <v>11961831.77</v>
      </c>
      <c r="AL26" s="14">
        <f t="shared" si="0"/>
        <v>16808314.27</v>
      </c>
      <c r="AM26" s="14">
        <f t="shared" si="0"/>
        <v>29336976.779999997</v>
      </c>
      <c r="AN26" s="14">
        <f t="shared" si="0"/>
        <v>5335414.0699999994</v>
      </c>
      <c r="AO26" s="14">
        <f t="shared" si="0"/>
        <v>15676883.92</v>
      </c>
      <c r="AP26" s="14">
        <f t="shared" si="0"/>
        <v>14266752.509999998</v>
      </c>
      <c r="AQ26" s="14">
        <f t="shared" si="0"/>
        <v>8694932.5</v>
      </c>
      <c r="AR26" s="14">
        <f t="shared" si="0"/>
        <v>8132855.7199999997</v>
      </c>
      <c r="AS26" s="14">
        <f t="shared" si="0"/>
        <v>4092458.8299999996</v>
      </c>
      <c r="AT26" s="14">
        <f t="shared" si="0"/>
        <v>179322097.10000002</v>
      </c>
      <c r="AU26" s="14">
        <f t="shared" si="0"/>
        <v>6116894.8200000003</v>
      </c>
      <c r="AV26" s="14">
        <f t="shared" si="0"/>
        <v>8877809.9400000013</v>
      </c>
      <c r="AW26" s="14">
        <f t="shared" si="0"/>
        <v>11837922</v>
      </c>
      <c r="AX26" s="14">
        <f t="shared" si="0"/>
        <v>25246533.699999999</v>
      </c>
      <c r="AY26" s="14">
        <f t="shared" si="0"/>
        <v>21326095.109999999</v>
      </c>
      <c r="AZ26" s="14">
        <f t="shared" si="0"/>
        <v>9330887.7599999998</v>
      </c>
      <c r="BA26" s="14">
        <f t="shared" si="0"/>
        <v>11505767.510000002</v>
      </c>
      <c r="BB26" s="14">
        <f t="shared" si="0"/>
        <v>6126860.0499999998</v>
      </c>
      <c r="BC26" s="14">
        <f t="shared" si="0"/>
        <v>6851231.7000000002</v>
      </c>
      <c r="BD26" s="14">
        <f t="shared" si="0"/>
        <v>5525319</v>
      </c>
      <c r="BE26" s="14">
        <f t="shared" si="0"/>
        <v>4005032.1999999997</v>
      </c>
      <c r="BF26" s="14">
        <f t="shared" si="0"/>
        <v>44565485.200000003</v>
      </c>
      <c r="BG26" s="14">
        <f t="shared" si="0"/>
        <v>170090</v>
      </c>
      <c r="BH26" s="14">
        <f t="shared" si="0"/>
        <v>5302931.8</v>
      </c>
      <c r="BI26" s="14">
        <f t="shared" si="0"/>
        <v>189464393.52999997</v>
      </c>
      <c r="BJ26" s="14">
        <f t="shared" si="0"/>
        <v>113988774.08999999</v>
      </c>
      <c r="BK26" s="14">
        <f t="shared" si="0"/>
        <v>25727367.789999999</v>
      </c>
      <c r="BL26" s="14">
        <f t="shared" si="0"/>
        <v>13731241.369999999</v>
      </c>
      <c r="BM26" s="14">
        <f t="shared" si="0"/>
        <v>38513396.079999998</v>
      </c>
      <c r="BN26" s="14">
        <f t="shared" si="0"/>
        <v>26582422.099999998</v>
      </c>
      <c r="BO26" s="14">
        <f t="shared" si="0"/>
        <v>14283767.42</v>
      </c>
      <c r="BP26" s="14">
        <f t="shared" si="0"/>
        <v>226340584.13</v>
      </c>
      <c r="BQ26" s="14">
        <f t="shared" ref="BQ26:EA26" si="1">SUM(BQ6:BQ25)</f>
        <v>22637717.289999999</v>
      </c>
      <c r="BR26" s="14">
        <f t="shared" si="1"/>
        <v>19952825.199999999</v>
      </c>
      <c r="BS26" s="14">
        <f t="shared" si="1"/>
        <v>27302683.57</v>
      </c>
      <c r="BT26" s="14">
        <f t="shared" si="1"/>
        <v>19438389.450000003</v>
      </c>
      <c r="BU26" s="14">
        <f t="shared" si="1"/>
        <v>20793723.199999999</v>
      </c>
      <c r="BV26" s="14">
        <f t="shared" si="1"/>
        <v>10805684.58</v>
      </c>
      <c r="BW26" s="14">
        <f t="shared" si="1"/>
        <v>22074374.02</v>
      </c>
      <c r="BX26" s="14">
        <f t="shared" si="1"/>
        <v>45355125.729999989</v>
      </c>
      <c r="BY26" s="14">
        <f t="shared" si="1"/>
        <v>9989155.2899999991</v>
      </c>
      <c r="BZ26" s="14">
        <f t="shared" si="1"/>
        <v>21798604.560000002</v>
      </c>
      <c r="CA26" s="14">
        <f t="shared" si="1"/>
        <v>25122052</v>
      </c>
      <c r="CB26" s="14">
        <f t="shared" si="1"/>
        <v>8959877.1199999992</v>
      </c>
      <c r="CC26" s="14">
        <f t="shared" si="1"/>
        <v>5869973.5800000001</v>
      </c>
      <c r="CD26" s="14">
        <f t="shared" si="1"/>
        <v>6481688</v>
      </c>
      <c r="CE26" s="14">
        <f t="shared" si="1"/>
        <v>374638907.00000006</v>
      </c>
      <c r="CF26" s="14">
        <f t="shared" si="1"/>
        <v>19864185</v>
      </c>
      <c r="CG26" s="14">
        <f t="shared" si="1"/>
        <v>36926979.490000002</v>
      </c>
      <c r="CH26" s="14">
        <f t="shared" si="1"/>
        <v>14964477.85</v>
      </c>
      <c r="CI26" s="14">
        <f t="shared" si="1"/>
        <v>22391511</v>
      </c>
      <c r="CJ26" s="14">
        <f t="shared" si="1"/>
        <v>20213575.5</v>
      </c>
      <c r="CK26" s="14">
        <f t="shared" si="1"/>
        <v>30955790</v>
      </c>
      <c r="CL26" s="14">
        <f t="shared" si="1"/>
        <v>8807407</v>
      </c>
      <c r="CM26" s="14">
        <f t="shared" si="1"/>
        <v>18962530.100000001</v>
      </c>
      <c r="CN26" s="14">
        <f t="shared" si="1"/>
        <v>15674261</v>
      </c>
      <c r="CO26" s="14">
        <f t="shared" si="1"/>
        <v>25274969</v>
      </c>
      <c r="CP26" s="14">
        <f t="shared" si="1"/>
        <v>14063734.690000001</v>
      </c>
      <c r="CQ26" s="14">
        <f t="shared" si="1"/>
        <v>159936948.89000002</v>
      </c>
      <c r="CR26" s="14">
        <f t="shared" si="1"/>
        <v>10362687.060000001</v>
      </c>
      <c r="CS26" s="14">
        <f t="shared" si="1"/>
        <v>17772721.960000001</v>
      </c>
      <c r="CT26" s="14">
        <f t="shared" si="1"/>
        <v>52922218.809999995</v>
      </c>
      <c r="CU26" s="14">
        <f t="shared" si="1"/>
        <v>9134546.3399999999</v>
      </c>
      <c r="CV26" s="14">
        <f t="shared" si="1"/>
        <v>34393193</v>
      </c>
      <c r="CW26" s="14">
        <f t="shared" si="1"/>
        <v>18307879.469999999</v>
      </c>
      <c r="CX26" s="14">
        <f t="shared" si="1"/>
        <v>8761473.8000000007</v>
      </c>
      <c r="CY26" s="14">
        <f t="shared" si="1"/>
        <v>126462863.95999999</v>
      </c>
      <c r="CZ26" s="14">
        <f t="shared" si="1"/>
        <v>130127848.37</v>
      </c>
      <c r="DA26" s="14">
        <f t="shared" si="1"/>
        <v>23395917.039999999</v>
      </c>
      <c r="DB26" s="14">
        <f t="shared" si="1"/>
        <v>17664800.68</v>
      </c>
      <c r="DC26" s="14">
        <f t="shared" si="1"/>
        <v>29886366.5</v>
      </c>
      <c r="DD26" s="14">
        <f t="shared" si="1"/>
        <v>14621243.640000001</v>
      </c>
      <c r="DE26" s="14">
        <f t="shared" si="1"/>
        <v>20029150.249999996</v>
      </c>
      <c r="DF26" s="14">
        <f t="shared" si="1"/>
        <v>15848014</v>
      </c>
      <c r="DG26" s="14">
        <f t="shared" si="1"/>
        <v>8473650</v>
      </c>
      <c r="DH26" s="14">
        <f t="shared" si="1"/>
        <v>493982005.66000003</v>
      </c>
      <c r="DI26" s="14">
        <f t="shared" si="1"/>
        <v>20099565.449999999</v>
      </c>
      <c r="DJ26" s="14">
        <f t="shared" si="1"/>
        <v>43758115.920000002</v>
      </c>
      <c r="DK26" s="14">
        <f t="shared" si="1"/>
        <v>33054936.609999999</v>
      </c>
      <c r="DL26" s="14">
        <f t="shared" si="1"/>
        <v>31576134.719999999</v>
      </c>
      <c r="DM26" s="14">
        <f t="shared" si="1"/>
        <v>27195153.419999998</v>
      </c>
      <c r="DN26" s="14">
        <f t="shared" si="1"/>
        <v>48811686.509999998</v>
      </c>
      <c r="DO26" s="14">
        <f t="shared" si="1"/>
        <v>20506185.989999998</v>
      </c>
      <c r="DP26" s="14">
        <f t="shared" si="1"/>
        <v>45397162.050000004</v>
      </c>
      <c r="DQ26" s="14">
        <f t="shared" si="1"/>
        <v>191623167.37</v>
      </c>
      <c r="DR26" s="14">
        <f t="shared" si="1"/>
        <v>32330629.75</v>
      </c>
      <c r="DS26" s="14">
        <f t="shared" si="1"/>
        <v>73580074.870000005</v>
      </c>
      <c r="DT26" s="14">
        <f t="shared" si="1"/>
        <v>67751489.849999994</v>
      </c>
      <c r="DU26" s="14">
        <f t="shared" si="1"/>
        <v>26775441.049999997</v>
      </c>
      <c r="DV26" s="14">
        <f t="shared" si="1"/>
        <v>39854898.869999997</v>
      </c>
      <c r="DW26" s="14">
        <f t="shared" si="1"/>
        <v>31311852.510000002</v>
      </c>
      <c r="DX26" s="14">
        <f t="shared" si="1"/>
        <v>6736133.2300000004</v>
      </c>
      <c r="DY26" s="14">
        <f t="shared" si="1"/>
        <v>16753936.049999999</v>
      </c>
      <c r="DZ26" s="14">
        <f t="shared" si="1"/>
        <v>14477289.479999999</v>
      </c>
      <c r="EA26" s="14">
        <f t="shared" si="1"/>
        <v>37830317.75</v>
      </c>
      <c r="EB26" s="14">
        <f t="shared" ref="EB26:ED26" si="2">SUM(EB6:EB25)</f>
        <v>95521361</v>
      </c>
      <c r="EC26" s="14">
        <f t="shared" si="2"/>
        <v>80191664.75</v>
      </c>
      <c r="ED26" s="14">
        <f t="shared" si="2"/>
        <v>21494554</v>
      </c>
      <c r="EE26" s="14">
        <f t="shared" ref="EE26:GK26" si="3">SUM(EE6:EE25)</f>
        <v>108124662</v>
      </c>
      <c r="EF26" s="14">
        <f t="shared" si="3"/>
        <v>16954883.449999999</v>
      </c>
      <c r="EG26" s="14">
        <f t="shared" si="3"/>
        <v>29136367.5</v>
      </c>
      <c r="EH26" s="14">
        <f t="shared" si="3"/>
        <v>18798268.699999999</v>
      </c>
      <c r="EI26" s="14">
        <f t="shared" si="3"/>
        <v>399570662.80000001</v>
      </c>
      <c r="EJ26" s="14">
        <f t="shared" si="3"/>
        <v>37046478.729999997</v>
      </c>
      <c r="EK26" s="14">
        <f t="shared" si="3"/>
        <v>52270598</v>
      </c>
      <c r="EL26" s="14">
        <f t="shared" si="3"/>
        <v>50790445.899999999</v>
      </c>
      <c r="EM26" s="14">
        <f t="shared" si="3"/>
        <v>29399100.649999999</v>
      </c>
      <c r="EN26" s="14">
        <f t="shared" si="3"/>
        <v>54200817.700000003</v>
      </c>
      <c r="EO26" s="14">
        <f t="shared" si="3"/>
        <v>5332841.75</v>
      </c>
      <c r="EP26" s="14">
        <f t="shared" si="3"/>
        <v>150589050.5</v>
      </c>
      <c r="EQ26" s="14">
        <f t="shared" si="3"/>
        <v>33284649.940000001</v>
      </c>
      <c r="ER26" s="14">
        <f t="shared" si="3"/>
        <v>31587948.199999999</v>
      </c>
      <c r="ES26" s="14">
        <f t="shared" si="3"/>
        <v>18409430.510000002</v>
      </c>
      <c r="ET26" s="14">
        <f t="shared" si="3"/>
        <v>22945231.050000001</v>
      </c>
      <c r="EU26" s="14">
        <f t="shared" si="3"/>
        <v>16894044</v>
      </c>
      <c r="EV26" s="14">
        <f t="shared" si="3"/>
        <v>29477442.559999999</v>
      </c>
      <c r="EW26" s="14">
        <f t="shared" si="3"/>
        <v>10121328.619999999</v>
      </c>
      <c r="EX26" s="14">
        <f t="shared" si="3"/>
        <v>209962238.42999998</v>
      </c>
      <c r="EY26" s="14">
        <f t="shared" si="3"/>
        <v>74400686.75</v>
      </c>
      <c r="EZ26" s="14">
        <f>SUM(EZ6:EZ25)</f>
        <v>31961281</v>
      </c>
      <c r="FA26" s="14">
        <f>SUM(FA6:FA25)</f>
        <v>23465721.550000001</v>
      </c>
      <c r="FB26" s="14">
        <f>SUM(FB6:FB25)</f>
        <v>22115089.239999998</v>
      </c>
      <c r="FC26" s="14">
        <f>SUM(FC6:FC25)</f>
        <v>26482330.399999999</v>
      </c>
      <c r="FD26" s="14">
        <f t="shared" si="3"/>
        <v>21440039.170000002</v>
      </c>
      <c r="FE26" s="14">
        <f t="shared" si="3"/>
        <v>17771828.609999999</v>
      </c>
      <c r="FF26" s="14">
        <f>SUM(FF6:FF25)</f>
        <v>20341363.449999999</v>
      </c>
      <c r="FG26" s="14">
        <f>SUM(FG6:FG25)</f>
        <v>24352441.170000002</v>
      </c>
      <c r="FH26" s="14">
        <f>SUM(FH6:FH25)</f>
        <v>22382609.059999999</v>
      </c>
      <c r="FI26" s="14">
        <f>SUM(FI6:FI25)</f>
        <v>18779381.330000002</v>
      </c>
      <c r="FJ26" s="14">
        <f>SUM(FJ6:FJ25)</f>
        <v>14923850.08</v>
      </c>
      <c r="FK26" s="14">
        <f t="shared" si="3"/>
        <v>13716322</v>
      </c>
      <c r="FL26" s="14">
        <f t="shared" si="3"/>
        <v>10753894.949999999</v>
      </c>
      <c r="FM26" s="14">
        <f t="shared" si="3"/>
        <v>5913308.6399999997</v>
      </c>
      <c r="FN26" s="14">
        <f t="shared" si="3"/>
        <v>7970409.9400000004</v>
      </c>
      <c r="FO26" s="14">
        <f t="shared" si="3"/>
        <v>7435556</v>
      </c>
      <c r="FP26" s="14">
        <f t="shared" si="3"/>
        <v>188438438.30000001</v>
      </c>
      <c r="FQ26" s="14">
        <f t="shared" si="3"/>
        <v>78679683.980000004</v>
      </c>
      <c r="FR26" s="14">
        <f t="shared" si="3"/>
        <v>27351986.399999999</v>
      </c>
      <c r="FS26" s="14">
        <f t="shared" si="3"/>
        <v>35370289</v>
      </c>
      <c r="FT26" s="14">
        <f t="shared" si="3"/>
        <v>50068206.760000005</v>
      </c>
      <c r="FU26" s="14">
        <f t="shared" si="3"/>
        <v>21344785.25</v>
      </c>
      <c r="FV26" s="14">
        <f t="shared" si="3"/>
        <v>20728540.690000001</v>
      </c>
      <c r="FW26" s="14">
        <f t="shared" si="3"/>
        <v>10406282.82</v>
      </c>
      <c r="FX26" s="14">
        <f t="shared" si="3"/>
        <v>8457064.5999999996</v>
      </c>
      <c r="FY26" s="14">
        <f t="shared" si="3"/>
        <v>9895214.870000001</v>
      </c>
      <c r="FZ26" s="14">
        <f t="shared" si="3"/>
        <v>15462279.300000001</v>
      </c>
      <c r="GA26" s="14">
        <f t="shared" si="3"/>
        <v>327359780.5</v>
      </c>
      <c r="GB26" s="14">
        <f t="shared" si="3"/>
        <v>101806577</v>
      </c>
      <c r="GC26" s="14">
        <f t="shared" si="3"/>
        <v>35036049.460000001</v>
      </c>
      <c r="GD26" s="14">
        <f t="shared" si="3"/>
        <v>24183863.849999998</v>
      </c>
      <c r="GE26" s="14">
        <f t="shared" si="3"/>
        <v>15442741.300000001</v>
      </c>
      <c r="GF26" s="14">
        <f t="shared" si="3"/>
        <v>7136664.6900000004</v>
      </c>
      <c r="GG26" s="14">
        <f t="shared" si="3"/>
        <v>17312349.280000001</v>
      </c>
      <c r="GH26" s="14">
        <f t="shared" si="3"/>
        <v>4408325.92</v>
      </c>
      <c r="GI26" s="14">
        <f t="shared" si="3"/>
        <v>7062772.2000000002</v>
      </c>
      <c r="GJ26" s="14">
        <f t="shared" si="3"/>
        <v>20457904.870000001</v>
      </c>
      <c r="GK26" s="14">
        <f t="shared" si="3"/>
        <v>17829696.129999999</v>
      </c>
      <c r="GL26" s="14">
        <f t="shared" ref="GL26:IX26" si="4">SUM(GL6:GL25)</f>
        <v>11077725.75</v>
      </c>
      <c r="GM26" s="14">
        <f t="shared" si="4"/>
        <v>107354968.80999999</v>
      </c>
      <c r="GN26" s="14">
        <f t="shared" si="4"/>
        <v>45099855.160000004</v>
      </c>
      <c r="GO26" s="14">
        <f t="shared" si="4"/>
        <v>15338977.1</v>
      </c>
      <c r="GP26" s="14">
        <f t="shared" si="4"/>
        <v>7094987.4199999999</v>
      </c>
      <c r="GQ26" s="14">
        <f t="shared" si="4"/>
        <v>7993111.7800000003</v>
      </c>
      <c r="GR26" s="14">
        <f t="shared" si="4"/>
        <v>8703946.9100000001</v>
      </c>
      <c r="GS26" s="14">
        <f t="shared" si="4"/>
        <v>103113090.92</v>
      </c>
      <c r="GT26" s="14">
        <f t="shared" si="4"/>
        <v>9909439</v>
      </c>
      <c r="GU26" s="14">
        <f t="shared" si="4"/>
        <v>22496677.650000002</v>
      </c>
      <c r="GV26" s="14">
        <f t="shared" si="4"/>
        <v>26635149.080000002</v>
      </c>
      <c r="GW26" s="14">
        <f t="shared" si="4"/>
        <v>16750071</v>
      </c>
      <c r="GX26" s="14">
        <f t="shared" si="4"/>
        <v>35288993.700000003</v>
      </c>
      <c r="GY26" s="14">
        <f t="shared" si="4"/>
        <v>9849756.620000001</v>
      </c>
      <c r="GZ26" s="14">
        <f t="shared" si="4"/>
        <v>235493796.5</v>
      </c>
      <c r="HA26" s="14">
        <f t="shared" si="4"/>
        <v>70711499.400000006</v>
      </c>
      <c r="HB26" s="14">
        <f t="shared" si="4"/>
        <v>12934768.73</v>
      </c>
      <c r="HC26" s="14">
        <f t="shared" si="4"/>
        <v>6214705.1299999999</v>
      </c>
      <c r="HD26" s="14">
        <f t="shared" si="4"/>
        <v>27112364.66</v>
      </c>
      <c r="HE26" s="14">
        <f t="shared" si="4"/>
        <v>4996620.87</v>
      </c>
      <c r="HF26" s="14">
        <f t="shared" si="4"/>
        <v>70866154.900000006</v>
      </c>
      <c r="HG26" s="14">
        <f t="shared" si="4"/>
        <v>27183498.449999999</v>
      </c>
      <c r="HH26" s="14">
        <f t="shared" si="4"/>
        <v>25476789.409999996</v>
      </c>
      <c r="HI26" s="14">
        <f t="shared" si="4"/>
        <v>25977890</v>
      </c>
      <c r="HJ26" s="14">
        <f t="shared" si="4"/>
        <v>18540208.289999999</v>
      </c>
      <c r="HK26" s="14">
        <f t="shared" si="4"/>
        <v>14287207.369999999</v>
      </c>
      <c r="HL26" s="14">
        <f t="shared" si="4"/>
        <v>9792102.3300000001</v>
      </c>
      <c r="HM26" s="14">
        <f t="shared" si="4"/>
        <v>3019932.4</v>
      </c>
      <c r="HN26" s="14">
        <f t="shared" si="4"/>
        <v>10028748.5</v>
      </c>
      <c r="HO26" s="14">
        <f t="shared" si="4"/>
        <v>282956204.68000001</v>
      </c>
      <c r="HP26" s="14">
        <f t="shared" si="4"/>
        <v>53140973</v>
      </c>
      <c r="HQ26" s="14">
        <f t="shared" si="4"/>
        <v>30252381.839999996</v>
      </c>
      <c r="HR26" s="14">
        <f t="shared" si="4"/>
        <v>23625448.5</v>
      </c>
      <c r="HS26" s="14">
        <f t="shared" si="4"/>
        <v>39097064.129999995</v>
      </c>
      <c r="HT26" s="14">
        <f t="shared" si="4"/>
        <v>23446053.800000001</v>
      </c>
      <c r="HU26" s="14">
        <f t="shared" si="4"/>
        <v>92697212.5</v>
      </c>
      <c r="HV26" s="14">
        <f t="shared" si="4"/>
        <v>21549529.759999998</v>
      </c>
      <c r="HW26" s="14">
        <f t="shared" si="4"/>
        <v>18506818.720000003</v>
      </c>
      <c r="HX26" s="14">
        <f t="shared" si="4"/>
        <v>76839064.230000004</v>
      </c>
      <c r="HY26" s="14">
        <f t="shared" si="4"/>
        <v>18092623.050000001</v>
      </c>
      <c r="HZ26" s="14">
        <f t="shared" si="4"/>
        <v>33150847.030000001</v>
      </c>
      <c r="IA26" s="14">
        <f t="shared" si="4"/>
        <v>40035986.57</v>
      </c>
      <c r="IB26" s="14">
        <f t="shared" si="4"/>
        <v>13685243</v>
      </c>
      <c r="IC26" s="14">
        <f t="shared" si="4"/>
        <v>28440458.5</v>
      </c>
      <c r="ID26" s="14">
        <f t="shared" si="4"/>
        <v>344418752.38000005</v>
      </c>
      <c r="IE26" s="14">
        <f t="shared" si="4"/>
        <v>27402019.289999999</v>
      </c>
      <c r="IF26" s="14">
        <f t="shared" si="4"/>
        <v>171658282.15000001</v>
      </c>
      <c r="IG26" s="14">
        <f t="shared" si="4"/>
        <v>21582530.32</v>
      </c>
      <c r="IH26" s="14">
        <f t="shared" si="4"/>
        <v>11127163</v>
      </c>
      <c r="II26" s="14">
        <f t="shared" si="4"/>
        <v>33560832.469999999</v>
      </c>
      <c r="IJ26" s="14">
        <f t="shared" si="4"/>
        <v>45787825.560000002</v>
      </c>
      <c r="IK26" s="14">
        <f t="shared" si="4"/>
        <v>22660911.100000001</v>
      </c>
      <c r="IL26" s="14">
        <f t="shared" si="4"/>
        <v>18581123.399999999</v>
      </c>
      <c r="IM26" s="14">
        <f t="shared" si="4"/>
        <v>12259373.689999999</v>
      </c>
      <c r="IN26" s="14">
        <f t="shared" si="4"/>
        <v>502893308.05000001</v>
      </c>
      <c r="IO26" s="14">
        <f t="shared" si="4"/>
        <v>59451939.5</v>
      </c>
      <c r="IP26" s="14">
        <f t="shared" si="4"/>
        <v>118506051.5</v>
      </c>
      <c r="IQ26" s="14">
        <f t="shared" si="4"/>
        <v>91232478</v>
      </c>
      <c r="IR26" s="14">
        <f t="shared" si="4"/>
        <v>16407138.1</v>
      </c>
      <c r="IS26" s="14">
        <f t="shared" si="4"/>
        <v>15175173.310000001</v>
      </c>
      <c r="IT26" s="14">
        <f t="shared" si="4"/>
        <v>8782256.5099999998</v>
      </c>
      <c r="IU26" s="14">
        <f t="shared" si="4"/>
        <v>22219995.549999997</v>
      </c>
      <c r="IV26" s="14">
        <f t="shared" si="4"/>
        <v>14243418.48</v>
      </c>
      <c r="IW26" s="14">
        <f t="shared" si="4"/>
        <v>23866112.199999999</v>
      </c>
      <c r="IX26" s="14">
        <f t="shared" si="4"/>
        <v>6270515</v>
      </c>
      <c r="IY26" s="14">
        <f t="shared" ref="IY26:LJ26" si="5">SUM(IY6:IY25)</f>
        <v>130801181.19000001</v>
      </c>
      <c r="IZ26" s="14">
        <f t="shared" si="5"/>
        <v>27540904.93</v>
      </c>
      <c r="JA26" s="14">
        <f t="shared" si="5"/>
        <v>15340249</v>
      </c>
      <c r="JB26" s="14">
        <f t="shared" si="5"/>
        <v>309195522</v>
      </c>
      <c r="JC26" s="14">
        <f t="shared" si="5"/>
        <v>124783261.69</v>
      </c>
      <c r="JD26" s="14">
        <f t="shared" si="5"/>
        <v>257992036.69999999</v>
      </c>
      <c r="JE26" s="14">
        <f t="shared" si="5"/>
        <v>100969726.03</v>
      </c>
      <c r="JF26" s="14">
        <f t="shared" si="5"/>
        <v>33252862.390000001</v>
      </c>
      <c r="JG26" s="14">
        <f t="shared" si="5"/>
        <v>38977273.5</v>
      </c>
      <c r="JH26" s="14">
        <f t="shared" si="5"/>
        <v>40644065</v>
      </c>
      <c r="JI26" s="14">
        <f t="shared" si="5"/>
        <v>39285433.5</v>
      </c>
      <c r="JJ26" s="14">
        <f t="shared" si="5"/>
        <v>25190977.279999997</v>
      </c>
      <c r="JK26" s="14">
        <f t="shared" si="5"/>
        <v>48307147.100000001</v>
      </c>
      <c r="JL26" s="14">
        <f t="shared" si="5"/>
        <v>86248281.049999997</v>
      </c>
      <c r="JM26" s="14">
        <f t="shared" si="5"/>
        <v>18620212.5</v>
      </c>
      <c r="JN26" s="14">
        <f t="shared" si="5"/>
        <v>285798078.00999999</v>
      </c>
      <c r="JO26" s="14">
        <f t="shared" si="5"/>
        <v>19066352.32</v>
      </c>
      <c r="JP26" s="14">
        <f t="shared" si="5"/>
        <v>12250869.5</v>
      </c>
      <c r="JQ26" s="14">
        <f t="shared" si="5"/>
        <v>10681012</v>
      </c>
      <c r="JR26" s="14">
        <f t="shared" si="5"/>
        <v>11763561</v>
      </c>
      <c r="JS26" s="14">
        <f t="shared" si="5"/>
        <v>20145791</v>
      </c>
      <c r="JT26" s="14">
        <f t="shared" si="5"/>
        <v>16560259.720000001</v>
      </c>
      <c r="JU26" s="14">
        <f t="shared" si="5"/>
        <v>18604933.199999999</v>
      </c>
      <c r="JV26" s="14">
        <f t="shared" si="5"/>
        <v>23339767.399999999</v>
      </c>
      <c r="JW26" s="14">
        <f t="shared" si="5"/>
        <v>12906527</v>
      </c>
      <c r="JX26" s="14">
        <f t="shared" si="5"/>
        <v>18429796</v>
      </c>
      <c r="JY26" s="14">
        <f t="shared" si="5"/>
        <v>14351657.950000001</v>
      </c>
      <c r="JZ26" s="14">
        <f t="shared" si="5"/>
        <v>198016508.76000002</v>
      </c>
      <c r="KA26" s="14">
        <f t="shared" si="5"/>
        <v>17191845.699999999</v>
      </c>
      <c r="KB26" s="14">
        <f t="shared" si="5"/>
        <v>22148812</v>
      </c>
      <c r="KC26" s="14">
        <f t="shared" si="5"/>
        <v>35718836.170000002</v>
      </c>
      <c r="KD26" s="14">
        <f t="shared" si="5"/>
        <v>37121815.649999999</v>
      </c>
      <c r="KE26" s="14">
        <f t="shared" si="5"/>
        <v>29279323.349999998</v>
      </c>
      <c r="KF26" s="14">
        <f t="shared" si="5"/>
        <v>36648295.640000001</v>
      </c>
      <c r="KG26" s="14">
        <f t="shared" si="5"/>
        <v>28104078.100000001</v>
      </c>
      <c r="KH26" s="14">
        <f t="shared" si="5"/>
        <v>20182195</v>
      </c>
      <c r="KI26" s="14">
        <f t="shared" si="5"/>
        <v>6586585</v>
      </c>
      <c r="KJ26" s="14">
        <f t="shared" si="5"/>
        <v>472198904.05000001</v>
      </c>
      <c r="KK26" s="14">
        <f t="shared" si="5"/>
        <v>29745339</v>
      </c>
      <c r="KL26" s="14">
        <f t="shared" si="5"/>
        <v>10654745.4</v>
      </c>
      <c r="KM26" s="14">
        <f t="shared" si="5"/>
        <v>79221716.590000004</v>
      </c>
      <c r="KN26" s="14">
        <f t="shared" si="5"/>
        <v>13331418.449999999</v>
      </c>
      <c r="KO26" s="14">
        <f t="shared" si="5"/>
        <v>50261546</v>
      </c>
      <c r="KP26" s="14">
        <f t="shared" si="5"/>
        <v>79022287</v>
      </c>
      <c r="KQ26" s="14">
        <f t="shared" si="5"/>
        <v>68155587.700000003</v>
      </c>
      <c r="KR26" s="14">
        <f t="shared" si="5"/>
        <v>4799986</v>
      </c>
      <c r="KS26" s="14">
        <f t="shared" si="5"/>
        <v>19242149.280000001</v>
      </c>
      <c r="KT26" s="14">
        <f t="shared" si="5"/>
        <v>18251916</v>
      </c>
      <c r="KU26" s="14">
        <f t="shared" si="5"/>
        <v>12581859.85</v>
      </c>
      <c r="KV26" s="14">
        <f t="shared" si="5"/>
        <v>84369632.239999995</v>
      </c>
      <c r="KW26" s="14">
        <f t="shared" si="5"/>
        <v>17203394.43</v>
      </c>
      <c r="KX26" s="14">
        <f t="shared" si="5"/>
        <v>14886631.439999999</v>
      </c>
      <c r="KY26" s="14">
        <f t="shared" si="5"/>
        <v>15386014.850000001</v>
      </c>
      <c r="KZ26" s="14">
        <f t="shared" si="5"/>
        <v>17139247.68</v>
      </c>
      <c r="LA26" s="14">
        <f t="shared" si="5"/>
        <v>2526139.75</v>
      </c>
      <c r="LB26" s="14">
        <f t="shared" si="5"/>
        <v>6665386</v>
      </c>
      <c r="LC26" s="14">
        <f t="shared" si="5"/>
        <v>165659405.44999999</v>
      </c>
      <c r="LD26" s="14">
        <f t="shared" si="5"/>
        <v>79837074.360000014</v>
      </c>
      <c r="LE26" s="14">
        <f t="shared" si="5"/>
        <v>18197982.48</v>
      </c>
      <c r="LF26" s="14">
        <f t="shared" si="5"/>
        <v>13332321</v>
      </c>
      <c r="LG26" s="14">
        <f t="shared" si="5"/>
        <v>17882289</v>
      </c>
      <c r="LH26" s="14">
        <f t="shared" si="5"/>
        <v>20720543</v>
      </c>
      <c r="LI26" s="14">
        <f t="shared" si="5"/>
        <v>10259036.949999999</v>
      </c>
      <c r="LJ26" s="14">
        <f t="shared" si="5"/>
        <v>320730903.87</v>
      </c>
      <c r="LK26" s="14">
        <f t="shared" ref="LK26:NV26" si="6">SUM(LK6:LK25)</f>
        <v>35804604</v>
      </c>
      <c r="LL26" s="14">
        <f t="shared" si="6"/>
        <v>18118052.199999999</v>
      </c>
      <c r="LM26" s="14">
        <f t="shared" si="6"/>
        <v>71261714.669999987</v>
      </c>
      <c r="LN26" s="14">
        <f t="shared" si="6"/>
        <v>27902764.600000001</v>
      </c>
      <c r="LO26" s="14">
        <f t="shared" si="6"/>
        <v>29315943</v>
      </c>
      <c r="LP26" s="14">
        <f t="shared" si="6"/>
        <v>26731562.600000001</v>
      </c>
      <c r="LQ26" s="14">
        <f t="shared" si="6"/>
        <v>8047729.1799999997</v>
      </c>
      <c r="LR26" s="14">
        <f t="shared" si="6"/>
        <v>18986524.68</v>
      </c>
      <c r="LS26" s="14">
        <f t="shared" si="6"/>
        <v>167068195.97999999</v>
      </c>
      <c r="LT26" s="14">
        <f t="shared" si="6"/>
        <v>49136237.630000003</v>
      </c>
      <c r="LU26" s="14">
        <f t="shared" si="6"/>
        <v>72052752.280000001</v>
      </c>
      <c r="LV26" s="14">
        <f t="shared" si="6"/>
        <v>22746116.199999999</v>
      </c>
      <c r="LW26" s="14">
        <f t="shared" si="6"/>
        <v>26840727.25</v>
      </c>
      <c r="LX26" s="14">
        <f t="shared" si="6"/>
        <v>6622772.3399999999</v>
      </c>
      <c r="LY26" s="14">
        <f t="shared" si="6"/>
        <v>121098872.59999999</v>
      </c>
      <c r="LZ26" s="14">
        <f t="shared" si="6"/>
        <v>16923326</v>
      </c>
      <c r="MA26" s="14">
        <f t="shared" si="6"/>
        <v>14173338.16</v>
      </c>
      <c r="MB26" s="14">
        <f t="shared" si="6"/>
        <v>37161651.799999997</v>
      </c>
      <c r="MC26" s="14">
        <f t="shared" si="6"/>
        <v>22967181</v>
      </c>
      <c r="MD26" s="14">
        <f t="shared" si="6"/>
        <v>51039294.849999994</v>
      </c>
      <c r="ME26" s="14">
        <f t="shared" si="6"/>
        <v>16288908.42</v>
      </c>
      <c r="MF26" s="14">
        <f t="shared" si="6"/>
        <v>134875</v>
      </c>
      <c r="MG26" s="14">
        <f t="shared" si="6"/>
        <v>59910</v>
      </c>
      <c r="MH26" s="14">
        <f t="shared" si="6"/>
        <v>105611139.25999999</v>
      </c>
      <c r="MI26" s="14">
        <f t="shared" si="6"/>
        <v>18969088.25</v>
      </c>
      <c r="MJ26" s="14">
        <f t="shared" si="6"/>
        <v>66369396.799999997</v>
      </c>
      <c r="MK26" s="14">
        <f t="shared" si="6"/>
        <v>8279847.25</v>
      </c>
      <c r="ML26" s="14">
        <f t="shared" si="6"/>
        <v>26215054.740000002</v>
      </c>
      <c r="MM26" s="14">
        <f t="shared" si="6"/>
        <v>44924940.75</v>
      </c>
      <c r="MN26" s="14">
        <f t="shared" si="6"/>
        <v>16470368.180000002</v>
      </c>
      <c r="MO26" s="14">
        <f t="shared" si="6"/>
        <v>13987747.6</v>
      </c>
      <c r="MP26" s="14">
        <f t="shared" si="6"/>
        <v>29304493.25</v>
      </c>
      <c r="MQ26" s="14">
        <f t="shared" si="6"/>
        <v>15586797.01</v>
      </c>
      <c r="MR26" s="14">
        <f t="shared" si="6"/>
        <v>22196939.859999999</v>
      </c>
      <c r="MS26" s="14">
        <f t="shared" si="6"/>
        <v>43709262.869999997</v>
      </c>
      <c r="MT26" s="14">
        <f t="shared" si="6"/>
        <v>11884741</v>
      </c>
      <c r="MU26" s="14">
        <f t="shared" si="6"/>
        <v>67817638.180000007</v>
      </c>
      <c r="MV26" s="14">
        <f t="shared" si="6"/>
        <v>448528112.15999997</v>
      </c>
      <c r="MW26" s="14">
        <f t="shared" si="6"/>
        <v>18953275.420000002</v>
      </c>
      <c r="MX26" s="14">
        <f t="shared" si="6"/>
        <v>12808080.290000001</v>
      </c>
      <c r="MY26" s="14">
        <f t="shared" si="6"/>
        <v>30094658.32</v>
      </c>
      <c r="MZ26" s="14">
        <f t="shared" si="6"/>
        <v>122097142.59999999</v>
      </c>
      <c r="NA26" s="14">
        <f t="shared" si="6"/>
        <v>20454069.82</v>
      </c>
      <c r="NB26" s="14">
        <f t="shared" si="6"/>
        <v>54561961.660000004</v>
      </c>
      <c r="NC26" s="14">
        <f t="shared" si="6"/>
        <v>17176304.879999999</v>
      </c>
      <c r="ND26" s="14">
        <f t="shared" si="6"/>
        <v>34683940.699999996</v>
      </c>
      <c r="NE26" s="14">
        <f t="shared" si="6"/>
        <v>7207730.4299999997</v>
      </c>
      <c r="NF26" s="14">
        <f t="shared" si="6"/>
        <v>46974498.840000004</v>
      </c>
      <c r="NG26" s="14">
        <f t="shared" si="6"/>
        <v>11885907</v>
      </c>
      <c r="NH26" s="14">
        <f t="shared" si="6"/>
        <v>9356625.5</v>
      </c>
      <c r="NI26" s="14">
        <f t="shared" si="6"/>
        <v>26604126.579999998</v>
      </c>
      <c r="NJ26" s="14">
        <f t="shared" si="6"/>
        <v>29787323.27</v>
      </c>
      <c r="NK26" s="14">
        <f t="shared" si="6"/>
        <v>40845894.310000002</v>
      </c>
      <c r="NL26" s="14">
        <f t="shared" si="6"/>
        <v>23037306</v>
      </c>
      <c r="NM26" s="14">
        <f t="shared" si="6"/>
        <v>13308174.199999999</v>
      </c>
      <c r="NN26" s="14">
        <f t="shared" si="6"/>
        <v>8060181.3799999999</v>
      </c>
      <c r="NO26" s="14">
        <f t="shared" si="6"/>
        <v>30897420.27</v>
      </c>
      <c r="NP26" s="14">
        <f t="shared" si="6"/>
        <v>30303933.010000002</v>
      </c>
      <c r="NQ26" s="14">
        <f t="shared" si="6"/>
        <v>9140135.7799999993</v>
      </c>
      <c r="NR26" s="14">
        <f t="shared" si="6"/>
        <v>166071502.31999996</v>
      </c>
      <c r="NS26" s="14">
        <f t="shared" si="6"/>
        <v>9714036.4900000002</v>
      </c>
      <c r="NT26" s="14">
        <f t="shared" si="6"/>
        <v>52171007.479999997</v>
      </c>
      <c r="NU26" s="14">
        <f t="shared" si="6"/>
        <v>15978905.26</v>
      </c>
      <c r="NV26" s="14">
        <f t="shared" si="6"/>
        <v>23091388.829999998</v>
      </c>
      <c r="NW26" s="14">
        <f t="shared" ref="NW26:QH26" si="7">SUM(NW6:NW25)</f>
        <v>59066616.07</v>
      </c>
      <c r="NX26" s="14">
        <f t="shared" si="7"/>
        <v>12052889.699999999</v>
      </c>
      <c r="NY26" s="14">
        <f t="shared" si="7"/>
        <v>30678702.510000002</v>
      </c>
      <c r="NZ26" s="14">
        <f t="shared" si="7"/>
        <v>40740674.969999999</v>
      </c>
      <c r="OA26" s="14">
        <f t="shared" si="7"/>
        <v>8324079.5999999996</v>
      </c>
      <c r="OB26" s="14">
        <f t="shared" si="7"/>
        <v>8752696</v>
      </c>
      <c r="OC26" s="14">
        <f t="shared" si="7"/>
        <v>197493979.51000002</v>
      </c>
      <c r="OD26" s="14">
        <f t="shared" si="7"/>
        <v>53778307.549999997</v>
      </c>
      <c r="OE26" s="14">
        <f t="shared" si="7"/>
        <v>23077891</v>
      </c>
      <c r="OF26" s="14">
        <f t="shared" si="7"/>
        <v>34024619.25</v>
      </c>
      <c r="OG26" s="14">
        <f t="shared" si="7"/>
        <v>21724569.759999998</v>
      </c>
      <c r="OH26" s="14">
        <f t="shared" si="7"/>
        <v>23705400.319999997</v>
      </c>
      <c r="OI26" s="14">
        <f t="shared" si="7"/>
        <v>49283592.939999998</v>
      </c>
      <c r="OJ26" s="14">
        <f t="shared" si="7"/>
        <v>13919255.800000001</v>
      </c>
      <c r="OK26" s="14">
        <f t="shared" si="7"/>
        <v>26057922.57</v>
      </c>
      <c r="OL26" s="14">
        <f t="shared" si="7"/>
        <v>61819616.270000003</v>
      </c>
      <c r="OM26" s="14">
        <f t="shared" si="7"/>
        <v>56286686.120000005</v>
      </c>
      <c r="ON26" s="14">
        <f t="shared" si="7"/>
        <v>14947381.329999998</v>
      </c>
      <c r="OO26" s="14">
        <f t="shared" si="7"/>
        <v>11025070.42</v>
      </c>
      <c r="OP26" s="14">
        <f t="shared" si="7"/>
        <v>23643164.699999999</v>
      </c>
      <c r="OQ26" s="14">
        <f t="shared" si="7"/>
        <v>4907602.1000000006</v>
      </c>
      <c r="OR26" s="14">
        <f t="shared" si="7"/>
        <v>13286530.59</v>
      </c>
      <c r="OS26" s="14">
        <f t="shared" si="7"/>
        <v>15595375.5</v>
      </c>
      <c r="OT26" s="14">
        <f t="shared" si="7"/>
        <v>7614699.4799999995</v>
      </c>
      <c r="OU26" s="14">
        <f t="shared" si="7"/>
        <v>5399786.54</v>
      </c>
      <c r="OV26" s="14">
        <f t="shared" si="7"/>
        <v>3451092.4099999997</v>
      </c>
      <c r="OW26" s="14">
        <f t="shared" si="7"/>
        <v>116911387.79999998</v>
      </c>
      <c r="OX26" s="14">
        <f t="shared" si="7"/>
        <v>20541376.5</v>
      </c>
      <c r="OY26" s="14">
        <f t="shared" si="7"/>
        <v>12998182.1</v>
      </c>
      <c r="OZ26" s="14">
        <f t="shared" si="7"/>
        <v>13523784</v>
      </c>
      <c r="PA26" s="14">
        <f t="shared" si="7"/>
        <v>8232518</v>
      </c>
      <c r="PB26" s="14">
        <f t="shared" si="7"/>
        <v>22546100</v>
      </c>
      <c r="PC26" s="14">
        <f t="shared" si="7"/>
        <v>8518632.6500000004</v>
      </c>
      <c r="PD26" s="14">
        <f t="shared" si="7"/>
        <v>38451176.359999999</v>
      </c>
      <c r="PE26" s="14">
        <f t="shared" si="7"/>
        <v>21026202.859999999</v>
      </c>
      <c r="PF26" s="14">
        <f t="shared" si="7"/>
        <v>15737199.199999999</v>
      </c>
      <c r="PG26" s="14">
        <f t="shared" si="7"/>
        <v>41831527.329999998</v>
      </c>
      <c r="PH26" s="14">
        <f t="shared" si="7"/>
        <v>74281981.599999994</v>
      </c>
      <c r="PI26" s="14">
        <f t="shared" si="7"/>
        <v>21121464.5</v>
      </c>
      <c r="PJ26" s="14">
        <f t="shared" si="7"/>
        <v>16439075</v>
      </c>
      <c r="PK26" s="14">
        <f t="shared" si="7"/>
        <v>28458693</v>
      </c>
      <c r="PL26" s="14">
        <f t="shared" si="7"/>
        <v>18581630.779999997</v>
      </c>
      <c r="PM26" s="14">
        <f t="shared" si="7"/>
        <v>17841071.16</v>
      </c>
      <c r="PN26" s="14">
        <f t="shared" si="7"/>
        <v>15679143.549999999</v>
      </c>
      <c r="PO26" s="14">
        <f t="shared" si="7"/>
        <v>7095209.7999999998</v>
      </c>
      <c r="PP26" s="14">
        <f t="shared" si="7"/>
        <v>161425421.68000001</v>
      </c>
      <c r="PQ26" s="14">
        <f t="shared" si="7"/>
        <v>9469962</v>
      </c>
      <c r="PR26" s="14">
        <f t="shared" si="7"/>
        <v>26697735.350000001</v>
      </c>
      <c r="PS26" s="14">
        <f t="shared" si="7"/>
        <v>16372027</v>
      </c>
      <c r="PT26" s="14">
        <f t="shared" si="7"/>
        <v>6161191.2000000002</v>
      </c>
      <c r="PU26" s="14">
        <f t="shared" si="7"/>
        <v>9794909.0999999996</v>
      </c>
      <c r="PV26" s="14">
        <f t="shared" si="7"/>
        <v>20545890.41</v>
      </c>
      <c r="PW26" s="14">
        <f t="shared" si="7"/>
        <v>36070352.980000004</v>
      </c>
      <c r="PX26" s="14">
        <f t="shared" si="7"/>
        <v>14172788.550000001</v>
      </c>
      <c r="PY26" s="14">
        <f t="shared" si="7"/>
        <v>11516976</v>
      </c>
      <c r="PZ26" s="14">
        <f t="shared" si="7"/>
        <v>16538654</v>
      </c>
      <c r="QA26" s="14">
        <f t="shared" si="7"/>
        <v>27087592.100000001</v>
      </c>
      <c r="QB26" s="14">
        <f t="shared" si="7"/>
        <v>13687697</v>
      </c>
      <c r="QC26" s="14">
        <f t="shared" si="7"/>
        <v>9553143.25</v>
      </c>
      <c r="QD26" s="14">
        <f t="shared" si="7"/>
        <v>325003645.94999999</v>
      </c>
      <c r="QE26" s="14">
        <f t="shared" si="7"/>
        <v>13331467.700000001</v>
      </c>
      <c r="QF26" s="14">
        <f t="shared" si="7"/>
        <v>10864387.539999999</v>
      </c>
      <c r="QG26" s="14">
        <f t="shared" si="7"/>
        <v>31544531</v>
      </c>
      <c r="QH26" s="14">
        <f t="shared" si="7"/>
        <v>29300273</v>
      </c>
      <c r="QI26" s="14">
        <f t="shared" ref="QI26:ST26" si="8">SUM(QI6:QI25)</f>
        <v>18149321.100000001</v>
      </c>
      <c r="QJ26" s="14">
        <f t="shared" si="8"/>
        <v>5059847.1800000006</v>
      </c>
      <c r="QK26" s="14">
        <f t="shared" si="8"/>
        <v>65084510.299999997</v>
      </c>
      <c r="QL26" s="14">
        <f t="shared" si="8"/>
        <v>14618696</v>
      </c>
      <c r="QM26" s="14">
        <f t="shared" si="8"/>
        <v>31191377</v>
      </c>
      <c r="QN26" s="14">
        <f t="shared" si="8"/>
        <v>27405514</v>
      </c>
      <c r="QO26" s="14">
        <f t="shared" si="8"/>
        <v>9739933.9999999981</v>
      </c>
      <c r="QP26" s="14">
        <f t="shared" si="8"/>
        <v>7801135.8399999999</v>
      </c>
      <c r="QQ26" s="14">
        <f t="shared" si="8"/>
        <v>16387951.719999997</v>
      </c>
      <c r="QR26" s="14">
        <f t="shared" si="8"/>
        <v>16505546</v>
      </c>
      <c r="QS26" s="14">
        <f t="shared" si="8"/>
        <v>12409183</v>
      </c>
      <c r="QT26" s="14">
        <f t="shared" si="8"/>
        <v>86274281</v>
      </c>
      <c r="QU26" s="14">
        <f t="shared" si="8"/>
        <v>11739192.550000001</v>
      </c>
      <c r="QV26" s="14">
        <f t="shared" si="8"/>
        <v>140434225.76000002</v>
      </c>
      <c r="QW26" s="14">
        <f t="shared" si="8"/>
        <v>33750241.700000003</v>
      </c>
      <c r="QX26" s="14">
        <f t="shared" si="8"/>
        <v>10861703.199999999</v>
      </c>
      <c r="QY26" s="14">
        <f t="shared" si="8"/>
        <v>10661606.1</v>
      </c>
      <c r="QZ26" s="14">
        <f t="shared" si="8"/>
        <v>80568603.769999996</v>
      </c>
      <c r="RA26" s="14">
        <f t="shared" si="8"/>
        <v>7150275.5999999996</v>
      </c>
      <c r="RB26" s="14">
        <f t="shared" si="8"/>
        <v>4074332.8</v>
      </c>
      <c r="RC26" s="14">
        <f t="shared" si="8"/>
        <v>12160819</v>
      </c>
      <c r="RD26" s="14">
        <f t="shared" si="8"/>
        <v>6690361</v>
      </c>
      <c r="RE26" s="14">
        <f t="shared" si="8"/>
        <v>102183987.34</v>
      </c>
      <c r="RF26" s="14">
        <f t="shared" si="8"/>
        <v>26516321</v>
      </c>
      <c r="RG26" s="14">
        <f t="shared" si="8"/>
        <v>20254790.199999999</v>
      </c>
      <c r="RH26" s="14">
        <f t="shared" si="8"/>
        <v>39041537.350000001</v>
      </c>
      <c r="RI26" s="14">
        <f t="shared" si="8"/>
        <v>24679729.440000001</v>
      </c>
      <c r="RJ26" s="14">
        <f t="shared" si="8"/>
        <v>13959731.550000001</v>
      </c>
      <c r="RK26" s="14">
        <f t="shared" si="8"/>
        <v>393012538.48000002</v>
      </c>
      <c r="RL26" s="14">
        <f t="shared" si="8"/>
        <v>25981822.600000001</v>
      </c>
      <c r="RM26" s="14">
        <f t="shared" si="8"/>
        <v>17605435.699999999</v>
      </c>
      <c r="RN26" s="14">
        <f t="shared" si="8"/>
        <v>69895016.079999998</v>
      </c>
      <c r="RO26" s="14">
        <f t="shared" si="8"/>
        <v>3221211.49</v>
      </c>
      <c r="RP26" s="14">
        <f t="shared" si="8"/>
        <v>15107857</v>
      </c>
      <c r="RQ26" s="14">
        <f t="shared" si="8"/>
        <v>56036199.600000001</v>
      </c>
      <c r="RR26" s="14">
        <f t="shared" si="8"/>
        <v>13466616.289999999</v>
      </c>
      <c r="RS26" s="14">
        <f t="shared" si="8"/>
        <v>14635523.300000001</v>
      </c>
      <c r="RT26" s="14">
        <f t="shared" si="8"/>
        <v>14710807</v>
      </c>
      <c r="RU26" s="14">
        <f t="shared" si="8"/>
        <v>20176587</v>
      </c>
      <c r="RV26" s="14">
        <f t="shared" si="8"/>
        <v>47665123.149999999</v>
      </c>
      <c r="RW26" s="14">
        <f t="shared" si="8"/>
        <v>18786422</v>
      </c>
      <c r="RX26" s="14">
        <f t="shared" si="8"/>
        <v>38036265.25</v>
      </c>
      <c r="RY26" s="14">
        <f t="shared" si="8"/>
        <v>14403060.699999999</v>
      </c>
      <c r="RZ26" s="14">
        <f t="shared" si="8"/>
        <v>10780262.5</v>
      </c>
      <c r="SA26" s="14">
        <f t="shared" si="8"/>
        <v>7956364</v>
      </c>
      <c r="SB26" s="14">
        <f t="shared" si="8"/>
        <v>10356054.5</v>
      </c>
      <c r="SC26" s="14">
        <f t="shared" si="8"/>
        <v>53425320.150000006</v>
      </c>
      <c r="SD26" s="14">
        <f t="shared" si="8"/>
        <v>6760467</v>
      </c>
      <c r="SE26" s="14">
        <f t="shared" si="8"/>
        <v>6150019</v>
      </c>
      <c r="SF26" s="14">
        <f t="shared" si="8"/>
        <v>5381709.2300000004</v>
      </c>
      <c r="SG26" s="14">
        <f t="shared" si="8"/>
        <v>111590726.68000001</v>
      </c>
      <c r="SH26" s="14">
        <f t="shared" si="8"/>
        <v>20648352.91</v>
      </c>
      <c r="SI26" s="14">
        <f t="shared" si="8"/>
        <v>18763349.299999997</v>
      </c>
      <c r="SJ26" s="14">
        <f t="shared" si="8"/>
        <v>49276830.509999998</v>
      </c>
      <c r="SK26" s="14">
        <f t="shared" si="8"/>
        <v>46902629.230000004</v>
      </c>
      <c r="SL26" s="14">
        <f t="shared" si="8"/>
        <v>39495212.329999998</v>
      </c>
      <c r="SM26" s="14">
        <f t="shared" si="8"/>
        <v>26586742</v>
      </c>
      <c r="SN26" s="14">
        <f t="shared" si="8"/>
        <v>15183794.149999999</v>
      </c>
      <c r="SO26" s="14">
        <f t="shared" si="8"/>
        <v>12999615.839999998</v>
      </c>
      <c r="SP26" s="14">
        <f t="shared" si="8"/>
        <v>74939430.959999993</v>
      </c>
      <c r="SQ26" s="14">
        <f t="shared" si="8"/>
        <v>18783805.440000001</v>
      </c>
      <c r="SR26" s="14">
        <f t="shared" si="8"/>
        <v>41019133.5</v>
      </c>
      <c r="SS26" s="14">
        <f t="shared" si="8"/>
        <v>25971410.760000002</v>
      </c>
      <c r="ST26" s="14">
        <f t="shared" si="8"/>
        <v>13495861.700000001</v>
      </c>
      <c r="SU26" s="14">
        <f t="shared" ref="SU26:VF26" si="9">SUM(SU6:SU25)</f>
        <v>10513326.24</v>
      </c>
      <c r="SV26" s="14">
        <f t="shared" si="9"/>
        <v>545184753.42000008</v>
      </c>
      <c r="SW26" s="14">
        <f t="shared" si="9"/>
        <v>38509392.699999996</v>
      </c>
      <c r="SX26" s="14">
        <f t="shared" si="9"/>
        <v>25411709.059999999</v>
      </c>
      <c r="SY26" s="14">
        <f t="shared" si="9"/>
        <v>29217574.670000002</v>
      </c>
      <c r="SZ26" s="14">
        <f t="shared" si="9"/>
        <v>15539307.5</v>
      </c>
      <c r="TA26" s="14">
        <f t="shared" si="9"/>
        <v>18202517.919999998</v>
      </c>
      <c r="TB26" s="14">
        <f t="shared" si="9"/>
        <v>42167540.200000003</v>
      </c>
      <c r="TC26" s="14">
        <f t="shared" si="9"/>
        <v>46316081.900000006</v>
      </c>
      <c r="TD26" s="14">
        <f t="shared" si="9"/>
        <v>33487269.32</v>
      </c>
      <c r="TE26" s="14">
        <f t="shared" si="9"/>
        <v>41103866.049999997</v>
      </c>
      <c r="TF26" s="14">
        <f t="shared" si="9"/>
        <v>22069923.130000003</v>
      </c>
      <c r="TG26" s="14">
        <f t="shared" si="9"/>
        <v>58993781</v>
      </c>
      <c r="TH26" s="14">
        <f t="shared" si="9"/>
        <v>37186745.030000001</v>
      </c>
      <c r="TI26" s="14">
        <f t="shared" si="9"/>
        <v>43943634.880000003</v>
      </c>
      <c r="TJ26" s="14">
        <f t="shared" si="9"/>
        <v>59154040.899999999</v>
      </c>
      <c r="TK26" s="14">
        <f t="shared" si="9"/>
        <v>27840428.399999999</v>
      </c>
      <c r="TL26" s="14">
        <f t="shared" si="9"/>
        <v>39245711</v>
      </c>
      <c r="TM26" s="14">
        <f t="shared" si="9"/>
        <v>45820846.769999996</v>
      </c>
      <c r="TN26" s="14">
        <f t="shared" si="9"/>
        <v>14650044.27</v>
      </c>
      <c r="TO26" s="14">
        <f t="shared" si="9"/>
        <v>53221718.899999999</v>
      </c>
      <c r="TP26" s="14">
        <f t="shared" si="9"/>
        <v>95485647.570000008</v>
      </c>
      <c r="TQ26" s="14">
        <f t="shared" si="9"/>
        <v>22780965.32</v>
      </c>
      <c r="TR26" s="14">
        <f t="shared" si="9"/>
        <v>17974456.800000001</v>
      </c>
      <c r="TS26" s="14">
        <f t="shared" si="9"/>
        <v>12360733.389999999</v>
      </c>
      <c r="TT26" s="14">
        <f t="shared" si="9"/>
        <v>16234513.299999999</v>
      </c>
      <c r="TU26" s="14">
        <f t="shared" si="9"/>
        <v>10965422.08</v>
      </c>
      <c r="TV26" s="14">
        <f t="shared" si="9"/>
        <v>15371668.24</v>
      </c>
      <c r="TW26" s="14">
        <f t="shared" si="9"/>
        <v>29786567.059999999</v>
      </c>
      <c r="TX26" s="14">
        <f t="shared" si="9"/>
        <v>30237859.210000001</v>
      </c>
      <c r="TY26" s="14">
        <f t="shared" si="9"/>
        <v>15260771.860000001</v>
      </c>
      <c r="TZ26" s="14">
        <f t="shared" si="9"/>
        <v>3201878</v>
      </c>
      <c r="UA26" s="14">
        <f t="shared" si="9"/>
        <v>7095642.7999999998</v>
      </c>
      <c r="UB26" s="14">
        <f t="shared" si="9"/>
        <v>2678490</v>
      </c>
      <c r="UC26" s="14">
        <f t="shared" si="9"/>
        <v>325162379.63</v>
      </c>
      <c r="UD26" s="14">
        <f t="shared" si="9"/>
        <v>20438160.77</v>
      </c>
      <c r="UE26" s="14">
        <f t="shared" si="9"/>
        <v>25135497</v>
      </c>
      <c r="UF26" s="14">
        <f t="shared" si="9"/>
        <v>105772739.5</v>
      </c>
      <c r="UG26" s="14">
        <f t="shared" si="9"/>
        <v>27311145.579999998</v>
      </c>
      <c r="UH26" s="14">
        <f t="shared" si="9"/>
        <v>28025570</v>
      </c>
      <c r="UI26" s="14">
        <f t="shared" si="9"/>
        <v>46101024.949999996</v>
      </c>
      <c r="UJ26" s="14">
        <f t="shared" si="9"/>
        <v>24765652.600000001</v>
      </c>
      <c r="UK26" s="14">
        <f t="shared" si="9"/>
        <v>32349321.800000001</v>
      </c>
      <c r="UL26" s="14">
        <f t="shared" si="9"/>
        <v>34484397.619999997</v>
      </c>
      <c r="UM26" s="14">
        <f t="shared" si="9"/>
        <v>41160955.700000003</v>
      </c>
      <c r="UN26" s="14">
        <f t="shared" si="9"/>
        <v>15230786.9</v>
      </c>
      <c r="UO26" s="14">
        <f t="shared" si="9"/>
        <v>18269137</v>
      </c>
      <c r="UP26" s="14">
        <f t="shared" si="9"/>
        <v>17905291</v>
      </c>
      <c r="UQ26" s="14">
        <f t="shared" si="9"/>
        <v>14955107.5</v>
      </c>
      <c r="UR26" s="14">
        <f t="shared" si="9"/>
        <v>12627065.199999999</v>
      </c>
      <c r="US26" s="14">
        <f t="shared" si="9"/>
        <v>11161432.25</v>
      </c>
      <c r="UT26" s="14">
        <f t="shared" si="9"/>
        <v>12123454</v>
      </c>
      <c r="UU26" s="14">
        <f t="shared" si="9"/>
        <v>13203065.66</v>
      </c>
      <c r="UV26" s="14">
        <f t="shared" si="9"/>
        <v>12224952.300000001</v>
      </c>
      <c r="UW26" s="14">
        <f t="shared" si="9"/>
        <v>14587695</v>
      </c>
      <c r="UX26" s="14">
        <f t="shared" si="9"/>
        <v>10256259</v>
      </c>
      <c r="UY26" s="14">
        <f t="shared" si="9"/>
        <v>6394870.2000000002</v>
      </c>
      <c r="UZ26" s="14">
        <f t="shared" si="9"/>
        <v>399969792.41999996</v>
      </c>
      <c r="VA26" s="14">
        <f t="shared" si="9"/>
        <v>23407882.27</v>
      </c>
      <c r="VB26" s="14">
        <f t="shared" si="9"/>
        <v>57576558.599999994</v>
      </c>
      <c r="VC26" s="14">
        <f t="shared" si="9"/>
        <v>21023646.370000001</v>
      </c>
      <c r="VD26" s="14">
        <f t="shared" si="9"/>
        <v>70333761.580000013</v>
      </c>
      <c r="VE26" s="14">
        <f t="shared" si="9"/>
        <v>21572253.300000001</v>
      </c>
      <c r="VF26" s="14">
        <f t="shared" si="9"/>
        <v>36813926</v>
      </c>
      <c r="VG26" s="14">
        <f t="shared" ref="VG26:XR26" si="10">SUM(VG6:VG25)</f>
        <v>12983444</v>
      </c>
      <c r="VH26" s="14">
        <f t="shared" si="10"/>
        <v>57716888</v>
      </c>
      <c r="VI26" s="14">
        <f t="shared" si="10"/>
        <v>43309430.68</v>
      </c>
      <c r="VJ26" s="14">
        <f t="shared" si="10"/>
        <v>14333687.59</v>
      </c>
      <c r="VK26" s="14">
        <f t="shared" si="10"/>
        <v>18599770.48</v>
      </c>
      <c r="VL26" s="14">
        <f t="shared" si="10"/>
        <v>12898321</v>
      </c>
      <c r="VM26" s="14">
        <f t="shared" si="10"/>
        <v>10880501.68</v>
      </c>
      <c r="VN26" s="14">
        <f t="shared" si="10"/>
        <v>6110633.9000000004</v>
      </c>
      <c r="VO26" s="14">
        <f t="shared" si="10"/>
        <v>9007318</v>
      </c>
      <c r="VP26" s="14">
        <f t="shared" si="10"/>
        <v>11811731.149999999</v>
      </c>
      <c r="VQ26" s="14">
        <f t="shared" si="10"/>
        <v>87451376.24000001</v>
      </c>
      <c r="VR26" s="14">
        <f t="shared" si="10"/>
        <v>15251164</v>
      </c>
      <c r="VS26" s="14">
        <f t="shared" si="10"/>
        <v>13570317</v>
      </c>
      <c r="VT26" s="14">
        <f t="shared" si="10"/>
        <v>10764806.449999999</v>
      </c>
      <c r="VU26" s="14">
        <f t="shared" si="10"/>
        <v>17496029.350000001</v>
      </c>
      <c r="VV26" s="14">
        <f t="shared" si="10"/>
        <v>6714462</v>
      </c>
      <c r="VW26" s="14">
        <f t="shared" si="10"/>
        <v>9798009.4100000001</v>
      </c>
      <c r="VX26" s="14">
        <f t="shared" si="10"/>
        <v>102524048.76000001</v>
      </c>
      <c r="VY26" s="14">
        <f t="shared" si="10"/>
        <v>14719896</v>
      </c>
      <c r="VZ26" s="14">
        <f t="shared" si="10"/>
        <v>17811145.420000002</v>
      </c>
      <c r="WA26" s="14">
        <f t="shared" si="10"/>
        <v>26052384</v>
      </c>
      <c r="WB26" s="14">
        <f t="shared" si="10"/>
        <v>12023981.830000002</v>
      </c>
      <c r="WC26" s="14">
        <f t="shared" si="10"/>
        <v>17694536</v>
      </c>
      <c r="WD26" s="14">
        <f t="shared" si="10"/>
        <v>9074444.6499999985</v>
      </c>
      <c r="WE26" s="14">
        <f t="shared" si="10"/>
        <v>10371525</v>
      </c>
      <c r="WF26" s="14">
        <f t="shared" si="10"/>
        <v>49628519</v>
      </c>
      <c r="WG26" s="14">
        <f t="shared" si="10"/>
        <v>249844967.01999998</v>
      </c>
      <c r="WH26" s="14">
        <f t="shared" si="10"/>
        <v>15104998.27</v>
      </c>
      <c r="WI26" s="14">
        <f t="shared" si="10"/>
        <v>43105925.440000005</v>
      </c>
      <c r="WJ26" s="14">
        <f t="shared" si="10"/>
        <v>56636607.030000001</v>
      </c>
      <c r="WK26" s="14">
        <f t="shared" si="10"/>
        <v>50805844.759999998</v>
      </c>
      <c r="WL26" s="14">
        <f t="shared" si="10"/>
        <v>13872276.719999999</v>
      </c>
      <c r="WM26" s="14">
        <f t="shared" si="10"/>
        <v>16909674.620000001</v>
      </c>
      <c r="WN26" s="14">
        <f t="shared" si="10"/>
        <v>43530535.790000007</v>
      </c>
      <c r="WO26" s="14">
        <f t="shared" si="10"/>
        <v>35710413.890000001</v>
      </c>
      <c r="WP26" s="14">
        <f t="shared" si="10"/>
        <v>31926344.390000001</v>
      </c>
      <c r="WQ26" s="14">
        <f t="shared" si="10"/>
        <v>6728833.4099999992</v>
      </c>
      <c r="WR26" s="14">
        <f t="shared" si="10"/>
        <v>13045695.26</v>
      </c>
      <c r="WS26" s="14">
        <f t="shared" si="10"/>
        <v>11778008.030000001</v>
      </c>
      <c r="WT26" s="14">
        <f t="shared" si="10"/>
        <v>20967516.739999998</v>
      </c>
      <c r="WU26" s="14">
        <f t="shared" si="10"/>
        <v>14835632.189999998</v>
      </c>
      <c r="WV26" s="14">
        <f t="shared" si="10"/>
        <v>13201158.810000001</v>
      </c>
      <c r="WW26" s="14">
        <f t="shared" si="10"/>
        <v>18174230.16</v>
      </c>
      <c r="WX26" s="14">
        <f t="shared" si="10"/>
        <v>6151035.25</v>
      </c>
      <c r="WY26" s="14">
        <f t="shared" si="10"/>
        <v>18250919.109999999</v>
      </c>
      <c r="WZ26" s="14">
        <f t="shared" si="10"/>
        <v>7235994.9900000002</v>
      </c>
      <c r="XA26" s="14">
        <f t="shared" si="10"/>
        <v>3950481.8999999994</v>
      </c>
      <c r="XB26" s="14">
        <f t="shared" si="10"/>
        <v>2720160.75</v>
      </c>
      <c r="XC26" s="14">
        <f t="shared" si="10"/>
        <v>145737423.72</v>
      </c>
      <c r="XD26" s="14">
        <f t="shared" si="10"/>
        <v>13280715.59</v>
      </c>
      <c r="XE26" s="14">
        <f t="shared" si="10"/>
        <v>24668563.220000003</v>
      </c>
      <c r="XF26" s="14">
        <f t="shared" si="10"/>
        <v>15168098.15</v>
      </c>
      <c r="XG26" s="14">
        <f t="shared" si="10"/>
        <v>14477601.24</v>
      </c>
      <c r="XH26" s="14">
        <f t="shared" si="10"/>
        <v>23662136.350000001</v>
      </c>
      <c r="XI26" s="14">
        <f t="shared" si="10"/>
        <v>17228450.59</v>
      </c>
      <c r="XJ26" s="14">
        <f t="shared" si="10"/>
        <v>799139191.00999999</v>
      </c>
      <c r="XK26" s="14">
        <f t="shared" si="10"/>
        <v>26381780.43</v>
      </c>
      <c r="XL26" s="14">
        <f t="shared" si="10"/>
        <v>13611313.4</v>
      </c>
      <c r="XM26" s="14">
        <f t="shared" si="10"/>
        <v>52699572.109999999</v>
      </c>
      <c r="XN26" s="14">
        <f t="shared" si="10"/>
        <v>42250060.229999997</v>
      </c>
      <c r="XO26" s="14">
        <f t="shared" si="10"/>
        <v>17649563.68</v>
      </c>
      <c r="XP26" s="14">
        <f t="shared" si="10"/>
        <v>26264853.960000001</v>
      </c>
      <c r="XQ26" s="14">
        <f t="shared" si="10"/>
        <v>25808706.02</v>
      </c>
      <c r="XR26" s="14">
        <f t="shared" si="10"/>
        <v>62636791.969999999</v>
      </c>
      <c r="XS26" s="14">
        <f t="shared" ref="XS26:AAD26" si="11">SUM(XS6:XS25)</f>
        <v>16591678.050000001</v>
      </c>
      <c r="XT26" s="14">
        <f t="shared" si="11"/>
        <v>25481332.34</v>
      </c>
      <c r="XU26" s="14">
        <f t="shared" si="11"/>
        <v>86316203.5</v>
      </c>
      <c r="XV26" s="14">
        <f t="shared" si="11"/>
        <v>30757833.459999997</v>
      </c>
      <c r="XW26" s="14">
        <f t="shared" si="11"/>
        <v>10809312.92</v>
      </c>
      <c r="XX26" s="14">
        <f t="shared" si="11"/>
        <v>12448893.01</v>
      </c>
      <c r="XY26" s="14">
        <f t="shared" si="11"/>
        <v>20920738.48</v>
      </c>
      <c r="XZ26" s="14">
        <f t="shared" si="11"/>
        <v>10424695.49</v>
      </c>
      <c r="YA26" s="14">
        <f t="shared" si="11"/>
        <v>18957686.030000001</v>
      </c>
      <c r="YB26" s="14">
        <f t="shared" si="11"/>
        <v>9368713.8000000007</v>
      </c>
      <c r="YC26" s="14">
        <f t="shared" si="11"/>
        <v>86248206.609999999</v>
      </c>
      <c r="YD26" s="14">
        <f t="shared" si="11"/>
        <v>49898816</v>
      </c>
      <c r="YE26" s="14">
        <f t="shared" si="11"/>
        <v>10187086.959999999</v>
      </c>
      <c r="YF26" s="14">
        <f t="shared" si="11"/>
        <v>10999166.68</v>
      </c>
      <c r="YG26" s="14">
        <f t="shared" si="11"/>
        <v>7099096.1500000004</v>
      </c>
      <c r="YH26" s="14">
        <f t="shared" si="11"/>
        <v>6118347.6000000006</v>
      </c>
      <c r="YI26" s="14">
        <f t="shared" si="11"/>
        <v>5213813.82</v>
      </c>
      <c r="YJ26" s="14">
        <f t="shared" si="11"/>
        <v>133259585</v>
      </c>
      <c r="YK26" s="14">
        <f t="shared" si="11"/>
        <v>16671181.58</v>
      </c>
      <c r="YL26" s="14">
        <f t="shared" si="11"/>
        <v>12123477.99</v>
      </c>
      <c r="YM26" s="14">
        <f t="shared" si="11"/>
        <v>26698589.5</v>
      </c>
      <c r="YN26" s="14">
        <f t="shared" si="11"/>
        <v>15945416.359999999</v>
      </c>
      <c r="YO26" s="14">
        <f t="shared" si="11"/>
        <v>12659489.4</v>
      </c>
      <c r="YP26" s="14">
        <f t="shared" si="11"/>
        <v>22026676</v>
      </c>
      <c r="YQ26" s="14">
        <f t="shared" si="11"/>
        <v>6703208</v>
      </c>
      <c r="YR26" s="14">
        <f t="shared" si="11"/>
        <v>200532039.73000002</v>
      </c>
      <c r="YS26" s="14">
        <f t="shared" si="11"/>
        <v>9835795.9199999981</v>
      </c>
      <c r="YT26" s="14">
        <f t="shared" si="11"/>
        <v>27721018.270000003</v>
      </c>
      <c r="YU26" s="14">
        <f t="shared" si="11"/>
        <v>11901314.35</v>
      </c>
      <c r="YV26" s="14">
        <f t="shared" si="11"/>
        <v>9051775.9199999999</v>
      </c>
      <c r="YW26" s="14">
        <f t="shared" si="11"/>
        <v>41300610.450000003</v>
      </c>
      <c r="YX26" s="14">
        <f t="shared" si="11"/>
        <v>11995314</v>
      </c>
      <c r="YY26" s="14">
        <f t="shared" si="11"/>
        <v>16726484.9</v>
      </c>
      <c r="YZ26" s="14">
        <f t="shared" si="11"/>
        <v>11551097.789999999</v>
      </c>
      <c r="ZA26" s="14">
        <f t="shared" si="11"/>
        <v>24489399.789999999</v>
      </c>
      <c r="ZB26" s="14">
        <f t="shared" si="11"/>
        <v>9479841</v>
      </c>
      <c r="ZC26" s="14">
        <f t="shared" si="11"/>
        <v>403353464.5</v>
      </c>
      <c r="ZD26" s="14">
        <f t="shared" si="11"/>
        <v>15946587.43</v>
      </c>
      <c r="ZE26" s="14">
        <f t="shared" si="11"/>
        <v>21661880.039999999</v>
      </c>
      <c r="ZF26" s="14">
        <f t="shared" si="11"/>
        <v>28928287.190000001</v>
      </c>
      <c r="ZG26" s="14">
        <f t="shared" si="11"/>
        <v>14555898.199999999</v>
      </c>
      <c r="ZH26" s="14">
        <f t="shared" si="11"/>
        <v>31923291.990000002</v>
      </c>
      <c r="ZI26" s="14">
        <f t="shared" si="11"/>
        <v>34945420.119999997</v>
      </c>
      <c r="ZJ26" s="14">
        <f t="shared" si="11"/>
        <v>86179386.36999999</v>
      </c>
      <c r="ZK26" s="14">
        <f t="shared" si="11"/>
        <v>95467914.660000011</v>
      </c>
      <c r="ZL26" s="14">
        <f t="shared" si="11"/>
        <v>21325412.649999999</v>
      </c>
      <c r="ZM26" s="14">
        <f t="shared" si="11"/>
        <v>29729641.98</v>
      </c>
      <c r="ZN26" s="14">
        <f t="shared" si="11"/>
        <v>36788354</v>
      </c>
      <c r="ZO26" s="14">
        <f t="shared" si="11"/>
        <v>30871588.050000001</v>
      </c>
      <c r="ZP26" s="14">
        <f t="shared" si="11"/>
        <v>62197864.340000004</v>
      </c>
      <c r="ZQ26" s="14">
        <f t="shared" si="11"/>
        <v>17037753.07</v>
      </c>
      <c r="ZR26" s="14">
        <f t="shared" si="11"/>
        <v>19662956.580000002</v>
      </c>
      <c r="ZS26" s="14">
        <f t="shared" si="11"/>
        <v>17102566.920000002</v>
      </c>
      <c r="ZT26" s="14">
        <f t="shared" si="11"/>
        <v>10784577</v>
      </c>
      <c r="ZU26" s="14">
        <f t="shared" si="11"/>
        <v>12192125.559999999</v>
      </c>
      <c r="ZV26" s="14">
        <f t="shared" si="11"/>
        <v>84519447.25</v>
      </c>
      <c r="ZW26" s="14">
        <f t="shared" si="11"/>
        <v>73028864.590000004</v>
      </c>
      <c r="ZX26" s="14">
        <f t="shared" si="11"/>
        <v>4187836.36</v>
      </c>
      <c r="ZY26" s="14">
        <f t="shared" si="11"/>
        <v>4972898.54</v>
      </c>
      <c r="ZZ26" s="14">
        <f t="shared" si="11"/>
        <v>18426214.050000001</v>
      </c>
      <c r="AAA26" s="14">
        <f t="shared" si="11"/>
        <v>5021334.62</v>
      </c>
      <c r="AAB26" s="14">
        <f t="shared" si="11"/>
        <v>11442436.09</v>
      </c>
      <c r="AAC26" s="14">
        <f t="shared" si="11"/>
        <v>11730964.34</v>
      </c>
      <c r="AAD26" s="14">
        <f t="shared" si="11"/>
        <v>16265665.98</v>
      </c>
      <c r="AAE26" s="14">
        <f t="shared" ref="AAE26:ACP26" si="12">SUM(AAE6:AAE25)</f>
        <v>338765670.76000005</v>
      </c>
      <c r="AAF26" s="14">
        <f t="shared" si="12"/>
        <v>51758502.550000004</v>
      </c>
      <c r="AAG26" s="14">
        <f t="shared" si="12"/>
        <v>43311376.75</v>
      </c>
      <c r="AAH26" s="14">
        <f t="shared" si="12"/>
        <v>85797711.010000005</v>
      </c>
      <c r="AAI26" s="14">
        <f t="shared" si="12"/>
        <v>4510990.8499999996</v>
      </c>
      <c r="AAJ26" s="14">
        <f t="shared" si="12"/>
        <v>9740477</v>
      </c>
      <c r="AAK26" s="14">
        <f t="shared" si="12"/>
        <v>12363284</v>
      </c>
      <c r="AAL26" s="14">
        <f t="shared" si="12"/>
        <v>5256196</v>
      </c>
      <c r="AAM26" s="14">
        <f t="shared" si="12"/>
        <v>474114428.66000009</v>
      </c>
      <c r="AAN26" s="14">
        <f t="shared" si="12"/>
        <v>63822140.719999999</v>
      </c>
      <c r="AAO26" s="14">
        <f t="shared" si="12"/>
        <v>52058696.009999998</v>
      </c>
      <c r="AAP26" s="14">
        <f t="shared" si="12"/>
        <v>15533610.9</v>
      </c>
      <c r="AAQ26" s="14">
        <f t="shared" si="12"/>
        <v>23389368.5</v>
      </c>
      <c r="AAR26" s="14">
        <f t="shared" si="12"/>
        <v>16058568.199999999</v>
      </c>
      <c r="AAS26" s="14">
        <f t="shared" si="12"/>
        <v>17670637.050000001</v>
      </c>
      <c r="AAT26" s="14">
        <f t="shared" si="12"/>
        <v>8674465</v>
      </c>
      <c r="AAU26" s="14">
        <f t="shared" si="12"/>
        <v>15418509.379999999</v>
      </c>
      <c r="AAV26" s="14">
        <f t="shared" si="12"/>
        <v>16706050.24</v>
      </c>
      <c r="AAW26" s="14">
        <f t="shared" si="12"/>
        <v>40059475.550000004</v>
      </c>
      <c r="AAX26" s="14">
        <f t="shared" si="12"/>
        <v>17879385.5</v>
      </c>
      <c r="AAY26" s="14">
        <f t="shared" si="12"/>
        <v>20056999.649999999</v>
      </c>
      <c r="AAZ26" s="14">
        <f t="shared" si="12"/>
        <v>23283736.899999999</v>
      </c>
      <c r="ABA26" s="14">
        <f t="shared" si="12"/>
        <v>26140842.5</v>
      </c>
      <c r="ABB26" s="14">
        <f t="shared" si="12"/>
        <v>13515458</v>
      </c>
      <c r="ABC26" s="14">
        <f t="shared" si="12"/>
        <v>33562358.159999996</v>
      </c>
      <c r="ABD26" s="14">
        <f t="shared" si="12"/>
        <v>8955716.9399999995</v>
      </c>
      <c r="ABE26" s="14">
        <f t="shared" si="12"/>
        <v>27985021.510000002</v>
      </c>
      <c r="ABF26" s="14">
        <f t="shared" si="12"/>
        <v>6122102.1099999994</v>
      </c>
      <c r="ABG26" s="14">
        <f t="shared" si="12"/>
        <v>1527489</v>
      </c>
      <c r="ABH26" s="14">
        <f t="shared" si="12"/>
        <v>226178560.68000001</v>
      </c>
      <c r="ABI26" s="14">
        <f t="shared" si="12"/>
        <v>40676357.229999997</v>
      </c>
      <c r="ABJ26" s="14">
        <f t="shared" si="12"/>
        <v>28534892.68</v>
      </c>
      <c r="ABK26" s="14">
        <f t="shared" si="12"/>
        <v>20751031.949999999</v>
      </c>
      <c r="ABL26" s="14">
        <f t="shared" si="12"/>
        <v>15921993</v>
      </c>
      <c r="ABM26" s="14">
        <f t="shared" si="12"/>
        <v>45811516.940000005</v>
      </c>
      <c r="ABN26" s="14">
        <f t="shared" si="12"/>
        <v>16154623.73</v>
      </c>
      <c r="ABO26" s="14">
        <f t="shared" si="12"/>
        <v>22752232.990000002</v>
      </c>
      <c r="ABP26" s="14">
        <f t="shared" si="12"/>
        <v>16762095</v>
      </c>
      <c r="ABQ26" s="14">
        <f t="shared" si="12"/>
        <v>6546855</v>
      </c>
      <c r="ABR26" s="14">
        <f t="shared" si="12"/>
        <v>99768080.409999982</v>
      </c>
      <c r="ABS26" s="14">
        <f t="shared" si="12"/>
        <v>61702599.270000003</v>
      </c>
      <c r="ABT26" s="14">
        <f t="shared" si="12"/>
        <v>27196945.82</v>
      </c>
      <c r="ABU26" s="14">
        <f t="shared" si="12"/>
        <v>15274665.939999999</v>
      </c>
      <c r="ABV26" s="14">
        <f t="shared" si="12"/>
        <v>21313677.899999999</v>
      </c>
      <c r="ABW26" s="14">
        <f t="shared" si="12"/>
        <v>20463890.609999999</v>
      </c>
      <c r="ABX26" s="14">
        <f t="shared" si="12"/>
        <v>13161214.9</v>
      </c>
      <c r="ABY26" s="14">
        <f t="shared" si="12"/>
        <v>13886720.130000001</v>
      </c>
      <c r="ABZ26" s="14">
        <f t="shared" si="12"/>
        <v>9533097.5899999999</v>
      </c>
      <c r="ACA26" s="14">
        <f t="shared" si="12"/>
        <v>16133447.26</v>
      </c>
      <c r="ACB26" s="14">
        <f t="shared" si="12"/>
        <v>9946371.3000000007</v>
      </c>
      <c r="ACC26" s="14">
        <f t="shared" si="12"/>
        <v>7324726.9699999997</v>
      </c>
      <c r="ACD26" s="14">
        <f t="shared" si="12"/>
        <v>10209632.18</v>
      </c>
      <c r="ACE26" s="14">
        <f t="shared" si="12"/>
        <v>90485373.459999993</v>
      </c>
      <c r="ACF26" s="14">
        <f t="shared" si="12"/>
        <v>25168291.52</v>
      </c>
      <c r="ACG26" s="14">
        <f t="shared" si="12"/>
        <v>21665028.009999998</v>
      </c>
      <c r="ACH26" s="14">
        <f t="shared" si="12"/>
        <v>17591148.43</v>
      </c>
      <c r="ACI26" s="14">
        <f t="shared" si="12"/>
        <v>16750119</v>
      </c>
      <c r="ACJ26" s="14">
        <f t="shared" si="12"/>
        <v>10113063.860000001</v>
      </c>
      <c r="ACK26" s="14">
        <f t="shared" si="12"/>
        <v>5963176.8899999997</v>
      </c>
      <c r="ACL26" s="14">
        <f t="shared" si="12"/>
        <v>18640780.740000002</v>
      </c>
      <c r="ACM26" s="14">
        <f t="shared" si="12"/>
        <v>17898764.859999999</v>
      </c>
      <c r="ACN26" s="14">
        <f t="shared" si="12"/>
        <v>5963202.4699999997</v>
      </c>
      <c r="ACO26" s="14">
        <f t="shared" si="12"/>
        <v>31169929.100000001</v>
      </c>
      <c r="ACP26" s="14">
        <f t="shared" si="12"/>
        <v>10099925.48</v>
      </c>
      <c r="ACQ26" s="14">
        <f t="shared" ref="ACQ26:AEH26" si="13">SUM(ACQ6:ACQ25)</f>
        <v>178962693.80000001</v>
      </c>
      <c r="ACR26" s="14">
        <f t="shared" si="13"/>
        <v>11405379.050000001</v>
      </c>
      <c r="ACS26" s="14">
        <f t="shared" si="13"/>
        <v>13578391.940000001</v>
      </c>
      <c r="ACT26" s="14">
        <f t="shared" si="13"/>
        <v>15923849.76</v>
      </c>
      <c r="ACU26" s="14">
        <f t="shared" si="13"/>
        <v>50357984.590000004</v>
      </c>
      <c r="ACV26" s="14">
        <f t="shared" si="13"/>
        <v>17532794.649999999</v>
      </c>
      <c r="ACW26" s="14">
        <f t="shared" si="13"/>
        <v>8503177.9699999988</v>
      </c>
      <c r="ACX26" s="14">
        <f t="shared" si="13"/>
        <v>14792840.34</v>
      </c>
      <c r="ACY26" s="14">
        <f t="shared" si="13"/>
        <v>11349618.450000001</v>
      </c>
      <c r="ACZ26" s="14">
        <f t="shared" si="13"/>
        <v>15393699.039999999</v>
      </c>
      <c r="ADA26" s="14">
        <f t="shared" si="13"/>
        <v>11040019.57</v>
      </c>
      <c r="ADB26" s="14">
        <f t="shared" si="13"/>
        <v>234556768.31000003</v>
      </c>
      <c r="ADC26" s="14">
        <f t="shared" si="13"/>
        <v>43375697.530000001</v>
      </c>
      <c r="ADD26" s="14">
        <f t="shared" si="13"/>
        <v>15625603.079999998</v>
      </c>
      <c r="ADE26" s="14">
        <f t="shared" si="13"/>
        <v>8861350.1600000001</v>
      </c>
      <c r="ADF26" s="14">
        <f t="shared" si="13"/>
        <v>24296563.579999998</v>
      </c>
      <c r="ADG26" s="14">
        <f t="shared" si="13"/>
        <v>20341966.939999998</v>
      </c>
      <c r="ADH26" s="14">
        <f t="shared" si="13"/>
        <v>8045391.3099999996</v>
      </c>
      <c r="ADI26" s="14">
        <f t="shared" si="13"/>
        <v>9568615.2199999988</v>
      </c>
      <c r="ADJ26" s="14">
        <f t="shared" si="13"/>
        <v>408472118.44999999</v>
      </c>
      <c r="ADK26" s="14">
        <f t="shared" si="13"/>
        <v>207036197.43999997</v>
      </c>
      <c r="ADL26" s="14">
        <f t="shared" si="13"/>
        <v>16518887.790000001</v>
      </c>
      <c r="ADM26" s="14">
        <f t="shared" si="13"/>
        <v>33907358</v>
      </c>
      <c r="ADN26" s="14">
        <f t="shared" si="13"/>
        <v>33985022.539999999</v>
      </c>
      <c r="ADO26" s="14">
        <f t="shared" si="13"/>
        <v>34043788.409999996</v>
      </c>
      <c r="ADP26" s="14">
        <f t="shared" si="13"/>
        <v>22372395.689999998</v>
      </c>
      <c r="ADQ26" s="14">
        <f t="shared" si="13"/>
        <v>42596467.700000003</v>
      </c>
      <c r="ADR26" s="14">
        <f t="shared" si="13"/>
        <v>7478647.7599999998</v>
      </c>
      <c r="ADS26" s="14">
        <f t="shared" si="13"/>
        <v>24585567.84</v>
      </c>
      <c r="ADT26" s="14">
        <f t="shared" si="13"/>
        <v>29119391.559999999</v>
      </c>
      <c r="ADU26" s="14">
        <f t="shared" si="13"/>
        <v>12038489.970000001</v>
      </c>
      <c r="ADV26" s="14">
        <f t="shared" si="13"/>
        <v>14506016.209999999</v>
      </c>
      <c r="ADW26" s="14">
        <f t="shared" si="13"/>
        <v>15188753</v>
      </c>
      <c r="ADX26" s="14">
        <f t="shared" si="13"/>
        <v>12184342.139999999</v>
      </c>
      <c r="ADY26" s="14">
        <f t="shared" si="13"/>
        <v>18063713.949999999</v>
      </c>
      <c r="ADZ26" s="14">
        <f t="shared" si="13"/>
        <v>8476417.25</v>
      </c>
      <c r="AEA26" s="14">
        <f t="shared" si="13"/>
        <v>70266785.109999999</v>
      </c>
      <c r="AEB26" s="14">
        <f t="shared" si="13"/>
        <v>10782555.979999999</v>
      </c>
      <c r="AEC26" s="14">
        <f t="shared" si="13"/>
        <v>12468285.860000001</v>
      </c>
      <c r="AED26" s="14">
        <f t="shared" si="13"/>
        <v>12894653.300000001</v>
      </c>
      <c r="AEE26" s="14">
        <f t="shared" si="13"/>
        <v>31026233.280000001</v>
      </c>
      <c r="AEF26" s="14">
        <f t="shared" si="13"/>
        <v>8728129.959999999</v>
      </c>
      <c r="AEG26" s="14">
        <f t="shared" si="13"/>
        <v>6730117.8900000006</v>
      </c>
      <c r="AEH26" s="14">
        <f t="shared" si="13"/>
        <v>37773123404.880005</v>
      </c>
    </row>
    <row r="27" spans="1:814" ht="21">
      <c r="A27" s="15" t="s">
        <v>2701</v>
      </c>
      <c r="B27" s="1" t="s">
        <v>2702</v>
      </c>
      <c r="C27" s="1" t="s">
        <v>2703</v>
      </c>
      <c r="D27" s="2">
        <v>3485647.25</v>
      </c>
      <c r="E27" s="2">
        <v>110036</v>
      </c>
      <c r="F27" s="2">
        <v>320255</v>
      </c>
      <c r="G27" s="2"/>
      <c r="H27" s="2">
        <v>165132</v>
      </c>
      <c r="I27" s="2">
        <v>80947</v>
      </c>
      <c r="J27" s="2"/>
      <c r="K27" s="2"/>
      <c r="L27" s="2">
        <v>39644</v>
      </c>
      <c r="M27" s="2">
        <v>2698</v>
      </c>
      <c r="N27" s="2"/>
      <c r="O27" s="2"/>
      <c r="P27" s="2"/>
      <c r="Q27" s="2"/>
      <c r="R27" s="2"/>
      <c r="S27" s="2">
        <v>7700</v>
      </c>
      <c r="T27" s="2">
        <v>25070</v>
      </c>
      <c r="U27" s="2"/>
      <c r="V27" s="2"/>
      <c r="W27" s="2">
        <v>452194</v>
      </c>
      <c r="X27" s="2"/>
      <c r="Y27" s="2">
        <v>56834</v>
      </c>
      <c r="Z27" s="2">
        <v>77640</v>
      </c>
      <c r="AA27" s="2">
        <v>30919</v>
      </c>
      <c r="AB27" s="2"/>
      <c r="AC27" s="2">
        <v>953366</v>
      </c>
      <c r="AD27" s="2"/>
      <c r="AE27" s="2">
        <v>11528</v>
      </c>
      <c r="AF27" s="2">
        <v>97522</v>
      </c>
      <c r="AG27" s="2">
        <v>800</v>
      </c>
      <c r="AH27" s="2">
        <v>81464</v>
      </c>
      <c r="AI27" s="2">
        <v>164235</v>
      </c>
      <c r="AJ27" s="2">
        <v>107542</v>
      </c>
      <c r="AK27" s="2"/>
      <c r="AL27" s="2"/>
      <c r="AM27" s="2">
        <v>22601</v>
      </c>
      <c r="AN27" s="2">
        <v>8799.9</v>
      </c>
      <c r="AO27" s="2">
        <v>2097</v>
      </c>
      <c r="AP27" s="2"/>
      <c r="AQ27" s="2">
        <v>5817.65</v>
      </c>
      <c r="AR27" s="2"/>
      <c r="AS27" s="2"/>
      <c r="AT27" s="2">
        <v>1921425.5</v>
      </c>
      <c r="AU27" s="2">
        <v>21065</v>
      </c>
      <c r="AV27" s="2">
        <v>31599</v>
      </c>
      <c r="AW27" s="2">
        <v>16402</v>
      </c>
      <c r="AX27" s="2">
        <v>23288</v>
      </c>
      <c r="AY27" s="2">
        <v>34189</v>
      </c>
      <c r="AZ27" s="2"/>
      <c r="BA27" s="2">
        <v>10326</v>
      </c>
      <c r="BB27" s="2">
        <v>23345</v>
      </c>
      <c r="BC27" s="2">
        <v>6735</v>
      </c>
      <c r="BD27" s="2"/>
      <c r="BE27" s="2"/>
      <c r="BF27" s="2">
        <v>331388</v>
      </c>
      <c r="BG27" s="2"/>
      <c r="BH27" s="2"/>
      <c r="BI27" s="2">
        <v>731586</v>
      </c>
      <c r="BJ27" s="2">
        <v>506102</v>
      </c>
      <c r="BK27" s="2">
        <v>21112.5</v>
      </c>
      <c r="BL27" s="2">
        <v>30947</v>
      </c>
      <c r="BM27" s="2">
        <v>25399</v>
      </c>
      <c r="BN27" s="2">
        <v>17876</v>
      </c>
      <c r="BO27" s="2"/>
      <c r="BP27" s="2">
        <v>5137496</v>
      </c>
      <c r="BQ27" s="2">
        <v>34556</v>
      </c>
      <c r="BR27" s="2">
        <v>59543</v>
      </c>
      <c r="BS27" s="2">
        <v>47965</v>
      </c>
      <c r="BT27" s="2">
        <v>17852</v>
      </c>
      <c r="BU27" s="2">
        <v>1200</v>
      </c>
      <c r="BV27" s="2">
        <v>76527</v>
      </c>
      <c r="BW27" s="2">
        <v>85326</v>
      </c>
      <c r="BX27" s="2">
        <v>142681.07</v>
      </c>
      <c r="BY27" s="2">
        <v>20440</v>
      </c>
      <c r="BZ27" s="2"/>
      <c r="CA27" s="2">
        <v>220705</v>
      </c>
      <c r="CB27" s="2">
        <v>3545</v>
      </c>
      <c r="CC27" s="2"/>
      <c r="CD27" s="2">
        <v>30384</v>
      </c>
      <c r="CE27" s="2">
        <v>16336511.5</v>
      </c>
      <c r="CF27" s="2">
        <v>288210</v>
      </c>
      <c r="CG27" s="2">
        <v>86755.5</v>
      </c>
      <c r="CH27" s="2"/>
      <c r="CI27" s="2">
        <v>17187</v>
      </c>
      <c r="CJ27" s="2">
        <v>1472</v>
      </c>
      <c r="CK27" s="2">
        <v>128083</v>
      </c>
      <c r="CL27" s="2">
        <v>949</v>
      </c>
      <c r="CM27" s="2">
        <v>36918</v>
      </c>
      <c r="CN27" s="2">
        <v>45939</v>
      </c>
      <c r="CO27" s="2"/>
      <c r="CP27" s="2">
        <v>3539</v>
      </c>
      <c r="CQ27" s="2">
        <v>1580463.5</v>
      </c>
      <c r="CR27" s="2"/>
      <c r="CS27" s="2">
        <v>11099</v>
      </c>
      <c r="CT27" s="2"/>
      <c r="CU27" s="2"/>
      <c r="CV27" s="2">
        <v>54232</v>
      </c>
      <c r="CW27" s="2"/>
      <c r="CX27" s="2"/>
      <c r="CY27" s="2">
        <v>1130969</v>
      </c>
      <c r="CZ27" s="2">
        <v>768527</v>
      </c>
      <c r="DA27" s="2">
        <v>134574</v>
      </c>
      <c r="DB27" s="2">
        <v>191122</v>
      </c>
      <c r="DC27" s="2">
        <v>117503</v>
      </c>
      <c r="DD27" s="2">
        <v>0</v>
      </c>
      <c r="DE27" s="2"/>
      <c r="DF27" s="2"/>
      <c r="DG27" s="2"/>
      <c r="DH27" s="2">
        <v>5223681</v>
      </c>
      <c r="DI27" s="2"/>
      <c r="DJ27" s="2">
        <v>63479</v>
      </c>
      <c r="DK27" s="2">
        <v>37704</v>
      </c>
      <c r="DL27" s="2">
        <v>19589</v>
      </c>
      <c r="DM27" s="2">
        <v>4089</v>
      </c>
      <c r="DN27" s="2">
        <v>11214</v>
      </c>
      <c r="DO27" s="2">
        <v>12300</v>
      </c>
      <c r="DP27" s="2">
        <v>6896</v>
      </c>
      <c r="DQ27" s="2">
        <v>2263517</v>
      </c>
      <c r="DR27" s="2">
        <v>27978</v>
      </c>
      <c r="DS27" s="2">
        <v>281277</v>
      </c>
      <c r="DT27" s="2">
        <v>281179</v>
      </c>
      <c r="DU27" s="2"/>
      <c r="DV27" s="2"/>
      <c r="DW27" s="2">
        <v>67164</v>
      </c>
      <c r="DX27" s="2"/>
      <c r="DY27" s="2">
        <v>3639</v>
      </c>
      <c r="DZ27" s="2"/>
      <c r="EA27" s="2">
        <v>58187</v>
      </c>
      <c r="EB27" s="2">
        <v>563059</v>
      </c>
      <c r="EC27" s="2">
        <v>1666486.75</v>
      </c>
      <c r="ED27" s="2"/>
      <c r="EE27" s="2">
        <v>1432042</v>
      </c>
      <c r="EF27" s="2">
        <v>17467</v>
      </c>
      <c r="EG27" s="2">
        <v>7185</v>
      </c>
      <c r="EH27" s="2">
        <v>59529</v>
      </c>
      <c r="EI27" s="2">
        <v>5650544.4900000002</v>
      </c>
      <c r="EJ27" s="2">
        <v>139225</v>
      </c>
      <c r="EK27" s="2"/>
      <c r="EL27" s="2">
        <v>356291</v>
      </c>
      <c r="EM27" s="2">
        <v>182971</v>
      </c>
      <c r="EN27" s="2">
        <v>36520</v>
      </c>
      <c r="EO27" s="2"/>
      <c r="EP27" s="2">
        <v>2297115</v>
      </c>
      <c r="EQ27" s="2"/>
      <c r="ER27" s="2">
        <v>46975</v>
      </c>
      <c r="ES27" s="2"/>
      <c r="ET27" s="2">
        <v>20531</v>
      </c>
      <c r="EU27" s="2">
        <v>23318</v>
      </c>
      <c r="EV27" s="2">
        <v>41458</v>
      </c>
      <c r="EW27" s="2">
        <v>4122</v>
      </c>
      <c r="EX27" s="2">
        <v>4057026.75</v>
      </c>
      <c r="EY27" s="2">
        <v>2331896</v>
      </c>
      <c r="EZ27" s="2">
        <v>61264</v>
      </c>
      <c r="FA27" s="2">
        <v>29505</v>
      </c>
      <c r="FB27" s="2">
        <v>2115</v>
      </c>
      <c r="FC27" s="2">
        <v>28419.37</v>
      </c>
      <c r="FD27" s="2">
        <v>39764</v>
      </c>
      <c r="FE27" s="2">
        <v>91821</v>
      </c>
      <c r="FF27" s="2">
        <v>5196</v>
      </c>
      <c r="FG27" s="2">
        <v>101956</v>
      </c>
      <c r="FH27" s="2">
        <v>185387</v>
      </c>
      <c r="FI27" s="2">
        <v>95979</v>
      </c>
      <c r="FJ27" s="2">
        <v>4495</v>
      </c>
      <c r="FK27" s="2">
        <v>70493</v>
      </c>
      <c r="FL27" s="2">
        <v>37406</v>
      </c>
      <c r="FM27" s="2">
        <v>8256</v>
      </c>
      <c r="FN27" s="2">
        <v>36795</v>
      </c>
      <c r="FO27" s="2">
        <v>6959</v>
      </c>
      <c r="FP27" s="2">
        <v>1850647</v>
      </c>
      <c r="FQ27" s="2">
        <v>1475554</v>
      </c>
      <c r="FR27" s="2">
        <v>78906</v>
      </c>
      <c r="FS27" s="2">
        <v>70330</v>
      </c>
      <c r="FT27" s="2">
        <v>149263</v>
      </c>
      <c r="FU27" s="2">
        <v>47178</v>
      </c>
      <c r="FV27" s="2"/>
      <c r="FW27" s="2">
        <v>2361</v>
      </c>
      <c r="FX27" s="2"/>
      <c r="FY27" s="2">
        <v>14151</v>
      </c>
      <c r="FZ27" s="2">
        <v>30741</v>
      </c>
      <c r="GA27" s="2">
        <v>6228808</v>
      </c>
      <c r="GB27" s="2">
        <v>1714305</v>
      </c>
      <c r="GC27" s="2">
        <v>285890</v>
      </c>
      <c r="GD27" s="2">
        <v>85074</v>
      </c>
      <c r="GE27" s="2">
        <v>74547</v>
      </c>
      <c r="GF27" s="2">
        <v>26298</v>
      </c>
      <c r="GG27" s="2">
        <v>60823</v>
      </c>
      <c r="GH27" s="2">
        <v>13699</v>
      </c>
      <c r="GI27" s="2"/>
      <c r="GJ27" s="2">
        <v>5991</v>
      </c>
      <c r="GK27" s="2">
        <v>150885</v>
      </c>
      <c r="GL27" s="2">
        <v>7447</v>
      </c>
      <c r="GM27" s="2">
        <v>6396511</v>
      </c>
      <c r="GN27" s="2">
        <v>272650</v>
      </c>
      <c r="GO27" s="2">
        <v>11180</v>
      </c>
      <c r="GP27" s="2">
        <v>12717</v>
      </c>
      <c r="GQ27" s="2">
        <v>32580</v>
      </c>
      <c r="GR27" s="2">
        <v>39903</v>
      </c>
      <c r="GS27" s="2">
        <v>2273399.08</v>
      </c>
      <c r="GT27" s="2">
        <v>17799</v>
      </c>
      <c r="GU27" s="2">
        <v>199468.92</v>
      </c>
      <c r="GV27" s="2">
        <v>52147.75</v>
      </c>
      <c r="GW27" s="2">
        <v>62111</v>
      </c>
      <c r="GX27" s="2">
        <v>136355.76999999999</v>
      </c>
      <c r="GY27" s="2">
        <v>25911</v>
      </c>
      <c r="GZ27" s="2">
        <v>2374629</v>
      </c>
      <c r="HA27" s="2">
        <v>474896</v>
      </c>
      <c r="HB27" s="2">
        <v>1000</v>
      </c>
      <c r="HC27" s="2">
        <v>26706</v>
      </c>
      <c r="HD27" s="2">
        <v>4000</v>
      </c>
      <c r="HE27" s="2">
        <v>11162</v>
      </c>
      <c r="HF27" s="2">
        <v>675381</v>
      </c>
      <c r="HG27" s="2">
        <v>168975</v>
      </c>
      <c r="HH27" s="2"/>
      <c r="HI27" s="2">
        <v>59016</v>
      </c>
      <c r="HJ27" s="2">
        <v>10038</v>
      </c>
      <c r="HK27" s="2">
        <v>3145.65</v>
      </c>
      <c r="HL27" s="2">
        <v>43430</v>
      </c>
      <c r="HM27" s="2"/>
      <c r="HN27" s="2"/>
      <c r="HO27" s="2">
        <v>5776807.2999999998</v>
      </c>
      <c r="HP27" s="2">
        <v>41262</v>
      </c>
      <c r="HQ27" s="2">
        <v>88073</v>
      </c>
      <c r="HR27" s="2">
        <v>309467</v>
      </c>
      <c r="HS27" s="2">
        <v>19158</v>
      </c>
      <c r="HT27" s="2">
        <v>13522</v>
      </c>
      <c r="HU27" s="2">
        <v>123293</v>
      </c>
      <c r="HV27" s="2">
        <v>4758</v>
      </c>
      <c r="HW27" s="2">
        <v>43047</v>
      </c>
      <c r="HX27" s="2">
        <v>1265434.93</v>
      </c>
      <c r="HY27" s="2"/>
      <c r="HZ27" s="2">
        <v>41714</v>
      </c>
      <c r="IA27" s="2">
        <v>315447.90000000002</v>
      </c>
      <c r="IB27" s="2">
        <v>5811</v>
      </c>
      <c r="IC27" s="2">
        <v>57957</v>
      </c>
      <c r="ID27" s="2">
        <v>4746071.41</v>
      </c>
      <c r="IE27" s="2">
        <v>71665</v>
      </c>
      <c r="IF27" s="2">
        <v>1608883</v>
      </c>
      <c r="IG27" s="2"/>
      <c r="IH27" s="2">
        <v>3239</v>
      </c>
      <c r="II27" s="2">
        <v>49492</v>
      </c>
      <c r="IJ27" s="2">
        <v>43234</v>
      </c>
      <c r="IK27" s="2">
        <v>37385</v>
      </c>
      <c r="IL27" s="2">
        <v>37975</v>
      </c>
      <c r="IM27" s="2"/>
      <c r="IN27" s="2">
        <v>7587305.5999999996</v>
      </c>
      <c r="IO27" s="2">
        <v>1257484</v>
      </c>
      <c r="IP27" s="2">
        <v>700279</v>
      </c>
      <c r="IQ27" s="2">
        <v>3299129.78</v>
      </c>
      <c r="IR27" s="2">
        <v>144984</v>
      </c>
      <c r="IS27" s="2">
        <v>19195</v>
      </c>
      <c r="IT27" s="2">
        <v>16248.25</v>
      </c>
      <c r="IU27" s="2">
        <v>82912</v>
      </c>
      <c r="IV27" s="2">
        <v>29159</v>
      </c>
      <c r="IW27" s="2">
        <v>32944</v>
      </c>
      <c r="IX27" s="2"/>
      <c r="IY27" s="2">
        <v>1526080.5</v>
      </c>
      <c r="IZ27" s="2">
        <v>59523.5</v>
      </c>
      <c r="JA27" s="2">
        <v>58213</v>
      </c>
      <c r="JB27" s="2">
        <v>10346269</v>
      </c>
      <c r="JC27" s="2">
        <v>1266251</v>
      </c>
      <c r="JD27" s="2">
        <v>3550092.5</v>
      </c>
      <c r="JE27" s="2">
        <v>238968.73</v>
      </c>
      <c r="JF27" s="2">
        <v>253470</v>
      </c>
      <c r="JG27" s="2">
        <v>339621</v>
      </c>
      <c r="JH27" s="2">
        <v>55698</v>
      </c>
      <c r="JI27" s="2">
        <v>364881</v>
      </c>
      <c r="JJ27" s="2">
        <v>3738</v>
      </c>
      <c r="JK27" s="2">
        <v>130156</v>
      </c>
      <c r="JL27" s="2">
        <v>316162</v>
      </c>
      <c r="JM27" s="2">
        <v>73659</v>
      </c>
      <c r="JN27" s="2">
        <v>11410854.300000001</v>
      </c>
      <c r="JO27" s="2">
        <v>2578</v>
      </c>
      <c r="JP27" s="2">
        <v>4487</v>
      </c>
      <c r="JQ27" s="2">
        <v>9248</v>
      </c>
      <c r="JR27" s="2">
        <v>11198</v>
      </c>
      <c r="JS27" s="2">
        <v>67256</v>
      </c>
      <c r="JT27" s="2"/>
      <c r="JU27" s="2">
        <v>27259</v>
      </c>
      <c r="JV27" s="2">
        <v>36521</v>
      </c>
      <c r="JW27" s="2"/>
      <c r="JX27" s="2">
        <v>4030</v>
      </c>
      <c r="JY27" s="2">
        <v>11477</v>
      </c>
      <c r="JZ27" s="2">
        <v>3955709</v>
      </c>
      <c r="KA27" s="2"/>
      <c r="KB27" s="2">
        <v>95030</v>
      </c>
      <c r="KC27" s="2">
        <v>32910</v>
      </c>
      <c r="KD27" s="2">
        <v>273218</v>
      </c>
      <c r="KE27" s="2">
        <v>76382</v>
      </c>
      <c r="KF27" s="2">
        <v>597652</v>
      </c>
      <c r="KG27" s="2">
        <v>13065</v>
      </c>
      <c r="KH27" s="2">
        <v>134557</v>
      </c>
      <c r="KI27" s="2">
        <v>12239</v>
      </c>
      <c r="KJ27" s="2">
        <v>5647494</v>
      </c>
      <c r="KK27" s="2">
        <v>103619</v>
      </c>
      <c r="KL27" s="2">
        <v>5674</v>
      </c>
      <c r="KM27" s="2">
        <v>523424</v>
      </c>
      <c r="KN27" s="2">
        <v>3520</v>
      </c>
      <c r="KO27" s="2">
        <v>106034</v>
      </c>
      <c r="KP27" s="2">
        <v>209453.5</v>
      </c>
      <c r="KQ27" s="2">
        <v>250499</v>
      </c>
      <c r="KR27" s="2"/>
      <c r="KS27" s="2"/>
      <c r="KT27" s="2"/>
      <c r="KU27" s="2"/>
      <c r="KV27" s="2">
        <v>2334744.17</v>
      </c>
      <c r="KW27" s="2">
        <v>25462</v>
      </c>
      <c r="KX27" s="2">
        <v>38353</v>
      </c>
      <c r="KY27" s="2"/>
      <c r="KZ27" s="2"/>
      <c r="LA27" s="2"/>
      <c r="LB27" s="2">
        <v>1130</v>
      </c>
      <c r="LC27" s="2">
        <v>3742488.65</v>
      </c>
      <c r="LD27" s="2">
        <v>403102</v>
      </c>
      <c r="LE27" s="2">
        <v>51943</v>
      </c>
      <c r="LF27" s="2">
        <v>21175</v>
      </c>
      <c r="LG27" s="2">
        <v>24153</v>
      </c>
      <c r="LH27" s="2">
        <v>8658</v>
      </c>
      <c r="LI27" s="2">
        <v>157182</v>
      </c>
      <c r="LJ27" s="2">
        <v>1802377.1</v>
      </c>
      <c r="LK27" s="2">
        <v>3364</v>
      </c>
      <c r="LL27" s="2">
        <v>33734.36</v>
      </c>
      <c r="LM27" s="2">
        <v>817186</v>
      </c>
      <c r="LN27" s="2">
        <v>10775</v>
      </c>
      <c r="LO27" s="2">
        <v>15918</v>
      </c>
      <c r="LP27" s="2">
        <v>36675.25</v>
      </c>
      <c r="LQ27" s="2"/>
      <c r="LR27" s="2">
        <v>2097</v>
      </c>
      <c r="LS27" s="2">
        <v>3828262.22</v>
      </c>
      <c r="LT27" s="2">
        <v>350729</v>
      </c>
      <c r="LU27" s="2">
        <v>3396603</v>
      </c>
      <c r="LV27" s="2">
        <v>128797</v>
      </c>
      <c r="LW27" s="2">
        <v>38229</v>
      </c>
      <c r="LX27" s="2"/>
      <c r="LY27" s="2">
        <v>846156</v>
      </c>
      <c r="LZ27" s="2">
        <v>16902</v>
      </c>
      <c r="MA27" s="2">
        <v>20871</v>
      </c>
      <c r="MB27" s="2">
        <v>328444</v>
      </c>
      <c r="MC27" s="2">
        <v>100150</v>
      </c>
      <c r="MD27" s="2">
        <v>567433</v>
      </c>
      <c r="ME27" s="2">
        <v>94917</v>
      </c>
      <c r="MF27" s="2"/>
      <c r="MG27" s="2"/>
      <c r="MH27" s="2">
        <v>1278819</v>
      </c>
      <c r="MI27" s="2">
        <v>23077</v>
      </c>
      <c r="MJ27" s="2">
        <v>415043</v>
      </c>
      <c r="MK27" s="2"/>
      <c r="ML27" s="2">
        <v>311652</v>
      </c>
      <c r="MM27" s="2">
        <v>69205</v>
      </c>
      <c r="MN27" s="2">
        <v>30201</v>
      </c>
      <c r="MO27" s="2">
        <v>6071</v>
      </c>
      <c r="MP27" s="2">
        <v>15777.93</v>
      </c>
      <c r="MQ27" s="2"/>
      <c r="MR27" s="2">
        <v>18029</v>
      </c>
      <c r="MS27" s="2">
        <v>37392</v>
      </c>
      <c r="MT27" s="2">
        <v>58429</v>
      </c>
      <c r="MU27" s="2">
        <v>365335</v>
      </c>
      <c r="MV27" s="2">
        <v>3896284</v>
      </c>
      <c r="MW27" s="2">
        <v>19767</v>
      </c>
      <c r="MX27" s="2"/>
      <c r="MY27" s="2">
        <v>39328</v>
      </c>
      <c r="MZ27" s="2">
        <v>439342</v>
      </c>
      <c r="NA27" s="2">
        <v>10616</v>
      </c>
      <c r="NB27" s="2">
        <v>110857</v>
      </c>
      <c r="NC27" s="2">
        <v>1532922</v>
      </c>
      <c r="ND27" s="2">
        <v>87262</v>
      </c>
      <c r="NE27" s="2">
        <v>22380</v>
      </c>
      <c r="NF27" s="2"/>
      <c r="NG27" s="2">
        <v>9075</v>
      </c>
      <c r="NH27" s="2">
        <v>2270</v>
      </c>
      <c r="NI27" s="2">
        <v>32705.01</v>
      </c>
      <c r="NJ27" s="2"/>
      <c r="NK27" s="2">
        <v>270659</v>
      </c>
      <c r="NL27" s="2">
        <v>26072</v>
      </c>
      <c r="NM27" s="2">
        <v>52625</v>
      </c>
      <c r="NN27" s="2"/>
      <c r="NO27" s="2">
        <v>16573</v>
      </c>
      <c r="NP27" s="2">
        <v>58178</v>
      </c>
      <c r="NQ27" s="2"/>
      <c r="NR27" s="2">
        <v>2054795</v>
      </c>
      <c r="NS27" s="2"/>
      <c r="NT27" s="2">
        <v>19532</v>
      </c>
      <c r="NU27" s="2">
        <v>14342.32</v>
      </c>
      <c r="NV27" s="2">
        <v>3013</v>
      </c>
      <c r="NW27" s="2"/>
      <c r="NX27" s="2"/>
      <c r="NY27" s="2">
        <v>50181.06</v>
      </c>
      <c r="NZ27" s="2">
        <v>59278</v>
      </c>
      <c r="OA27" s="2">
        <v>24699</v>
      </c>
      <c r="OB27" s="2">
        <v>6716</v>
      </c>
      <c r="OC27" s="2">
        <v>2926511</v>
      </c>
      <c r="OD27" s="2"/>
      <c r="OE27" s="2">
        <v>63228.45</v>
      </c>
      <c r="OF27" s="2"/>
      <c r="OG27" s="2"/>
      <c r="OH27" s="2"/>
      <c r="OI27" s="2">
        <v>116811</v>
      </c>
      <c r="OJ27" s="2"/>
      <c r="OK27" s="2">
        <v>40238</v>
      </c>
      <c r="OL27" s="2">
        <v>68923</v>
      </c>
      <c r="OM27" s="2">
        <v>56623</v>
      </c>
      <c r="ON27" s="2">
        <v>78805.919999999998</v>
      </c>
      <c r="OO27" s="2">
        <v>9357</v>
      </c>
      <c r="OP27" s="2">
        <v>12651</v>
      </c>
      <c r="OQ27" s="2"/>
      <c r="OR27" s="2">
        <v>17610</v>
      </c>
      <c r="OS27" s="2">
        <v>2548</v>
      </c>
      <c r="OT27" s="2"/>
      <c r="OU27" s="2"/>
      <c r="OV27" s="2"/>
      <c r="OW27" s="2">
        <v>1167829</v>
      </c>
      <c r="OX27" s="2">
        <v>16340</v>
      </c>
      <c r="OY27" s="2">
        <v>97424</v>
      </c>
      <c r="OZ27" s="2">
        <v>74216</v>
      </c>
      <c r="PA27" s="2">
        <v>4524</v>
      </c>
      <c r="PB27" s="2">
        <v>105672</v>
      </c>
      <c r="PC27" s="2">
        <v>594</v>
      </c>
      <c r="PD27" s="2">
        <v>19252</v>
      </c>
      <c r="PE27" s="2"/>
      <c r="PF27" s="2">
        <v>22219</v>
      </c>
      <c r="PG27" s="2">
        <v>52721</v>
      </c>
      <c r="PH27" s="2">
        <v>192657</v>
      </c>
      <c r="PI27" s="2">
        <v>11877</v>
      </c>
      <c r="PJ27" s="2">
        <v>53004</v>
      </c>
      <c r="PK27" s="2">
        <v>96481</v>
      </c>
      <c r="PL27" s="2"/>
      <c r="PM27" s="2">
        <v>17448</v>
      </c>
      <c r="PN27" s="2">
        <v>14748</v>
      </c>
      <c r="PO27" s="2"/>
      <c r="PP27" s="2">
        <v>710205</v>
      </c>
      <c r="PQ27" s="2"/>
      <c r="PR27" s="2">
        <v>75442</v>
      </c>
      <c r="PS27" s="2"/>
      <c r="PT27" s="2">
        <v>5673</v>
      </c>
      <c r="PU27" s="2"/>
      <c r="PV27" s="2">
        <v>38020</v>
      </c>
      <c r="PW27" s="2">
        <v>71593</v>
      </c>
      <c r="PX27" s="2">
        <v>9043</v>
      </c>
      <c r="PY27" s="2">
        <v>18247</v>
      </c>
      <c r="PZ27" s="2"/>
      <c r="QA27" s="2"/>
      <c r="QB27" s="2">
        <v>63560</v>
      </c>
      <c r="QC27" s="2">
        <v>10797</v>
      </c>
      <c r="QD27" s="2">
        <v>4347274</v>
      </c>
      <c r="QE27" s="2"/>
      <c r="QF27" s="2"/>
      <c r="QG27" s="2">
        <v>64741</v>
      </c>
      <c r="QH27" s="2">
        <v>142615</v>
      </c>
      <c r="QI27" s="2">
        <v>98961</v>
      </c>
      <c r="QJ27" s="2">
        <v>33189</v>
      </c>
      <c r="QK27" s="2">
        <v>7853</v>
      </c>
      <c r="QL27" s="2">
        <v>23952</v>
      </c>
      <c r="QM27" s="2"/>
      <c r="QN27" s="2">
        <v>2066</v>
      </c>
      <c r="QO27" s="2">
        <v>23232</v>
      </c>
      <c r="QP27" s="2">
        <v>8237</v>
      </c>
      <c r="QQ27" s="2">
        <v>23293</v>
      </c>
      <c r="QR27" s="2"/>
      <c r="QS27" s="2">
        <v>16127</v>
      </c>
      <c r="QT27" s="2">
        <v>169118</v>
      </c>
      <c r="QU27" s="2"/>
      <c r="QV27" s="2">
        <v>1334503</v>
      </c>
      <c r="QW27" s="2"/>
      <c r="QX27" s="2">
        <v>42020.25</v>
      </c>
      <c r="QY27" s="2"/>
      <c r="QZ27" s="2">
        <v>660489.4</v>
      </c>
      <c r="RA27" s="2">
        <v>14972</v>
      </c>
      <c r="RB27" s="2"/>
      <c r="RC27" s="2"/>
      <c r="RD27" s="2"/>
      <c r="RE27" s="2">
        <v>1134012</v>
      </c>
      <c r="RF27" s="2">
        <v>5429</v>
      </c>
      <c r="RG27" s="2">
        <v>217254</v>
      </c>
      <c r="RH27" s="2">
        <v>31729</v>
      </c>
      <c r="RI27" s="2"/>
      <c r="RJ27" s="2"/>
      <c r="RK27" s="2">
        <v>3974085</v>
      </c>
      <c r="RL27" s="2">
        <v>52469</v>
      </c>
      <c r="RM27" s="2">
        <v>3531</v>
      </c>
      <c r="RN27" s="2">
        <v>655183</v>
      </c>
      <c r="RO27" s="2"/>
      <c r="RP27" s="2">
        <v>20836</v>
      </c>
      <c r="RQ27" s="2">
        <v>24756</v>
      </c>
      <c r="RR27" s="2">
        <v>2543</v>
      </c>
      <c r="RS27" s="2">
        <v>6604</v>
      </c>
      <c r="RT27" s="2">
        <v>97364</v>
      </c>
      <c r="RU27" s="2">
        <v>48663</v>
      </c>
      <c r="RV27" s="2">
        <v>9786</v>
      </c>
      <c r="RW27" s="2">
        <v>28739</v>
      </c>
      <c r="RX27" s="2">
        <v>41916</v>
      </c>
      <c r="RY27" s="2"/>
      <c r="RZ27" s="2"/>
      <c r="SA27" s="2"/>
      <c r="SB27" s="2">
        <v>6341</v>
      </c>
      <c r="SC27" s="2">
        <v>178403</v>
      </c>
      <c r="SD27" s="2"/>
      <c r="SE27" s="2"/>
      <c r="SF27" s="2"/>
      <c r="SG27" s="2">
        <v>2285080</v>
      </c>
      <c r="SH27" s="2">
        <v>95649.98</v>
      </c>
      <c r="SI27" s="2">
        <v>17477</v>
      </c>
      <c r="SJ27" s="2">
        <v>4822</v>
      </c>
      <c r="SK27" s="2"/>
      <c r="SL27" s="2">
        <v>286973</v>
      </c>
      <c r="SM27" s="2">
        <v>5987</v>
      </c>
      <c r="SN27" s="2">
        <v>3120</v>
      </c>
      <c r="SO27" s="2">
        <v>103371</v>
      </c>
      <c r="SP27" s="2">
        <v>285382</v>
      </c>
      <c r="SQ27" s="2">
        <v>10321</v>
      </c>
      <c r="SR27" s="2">
        <v>21484</v>
      </c>
      <c r="SS27" s="2">
        <v>68930</v>
      </c>
      <c r="ST27" s="2"/>
      <c r="SU27" s="2">
        <v>7200</v>
      </c>
      <c r="SV27" s="2">
        <v>8248628.5</v>
      </c>
      <c r="SW27" s="2"/>
      <c r="SX27" s="2"/>
      <c r="SY27" s="2">
        <v>12531.74</v>
      </c>
      <c r="SZ27" s="2">
        <v>17775</v>
      </c>
      <c r="TA27" s="2"/>
      <c r="TB27" s="2">
        <v>88508</v>
      </c>
      <c r="TC27" s="2">
        <v>34614</v>
      </c>
      <c r="TD27" s="2">
        <v>52055</v>
      </c>
      <c r="TE27" s="2">
        <v>150328.5</v>
      </c>
      <c r="TF27" s="2">
        <v>112701</v>
      </c>
      <c r="TG27" s="2">
        <v>571167</v>
      </c>
      <c r="TH27" s="2">
        <v>76907</v>
      </c>
      <c r="TI27" s="2">
        <v>28536</v>
      </c>
      <c r="TJ27" s="2">
        <v>177708</v>
      </c>
      <c r="TK27" s="2">
        <v>40181</v>
      </c>
      <c r="TL27" s="2">
        <v>13426</v>
      </c>
      <c r="TM27" s="2">
        <v>234258</v>
      </c>
      <c r="TN27" s="2"/>
      <c r="TO27" s="2">
        <v>93374</v>
      </c>
      <c r="TP27" s="2">
        <v>542107</v>
      </c>
      <c r="TQ27" s="2">
        <v>16000.05</v>
      </c>
      <c r="TR27" s="2"/>
      <c r="TS27" s="2"/>
      <c r="TT27" s="2">
        <v>35918</v>
      </c>
      <c r="TU27" s="2">
        <v>19090</v>
      </c>
      <c r="TV27" s="2">
        <v>16211</v>
      </c>
      <c r="TW27" s="2">
        <v>200</v>
      </c>
      <c r="TX27" s="2">
        <v>465416</v>
      </c>
      <c r="TY27" s="2">
        <v>78853.210000000006</v>
      </c>
      <c r="TZ27" s="2"/>
      <c r="UA27" s="2"/>
      <c r="UB27" s="2"/>
      <c r="UC27" s="2">
        <v>1097958</v>
      </c>
      <c r="UD27" s="2"/>
      <c r="UE27" s="2"/>
      <c r="UF27" s="2">
        <v>626399</v>
      </c>
      <c r="UG27" s="2">
        <v>25750</v>
      </c>
      <c r="UH27" s="2">
        <v>6316</v>
      </c>
      <c r="UI27" s="2">
        <v>58339.25</v>
      </c>
      <c r="UJ27" s="2">
        <v>10717</v>
      </c>
      <c r="UK27" s="2">
        <v>44712</v>
      </c>
      <c r="UL27" s="2">
        <v>53011</v>
      </c>
      <c r="UM27" s="2">
        <v>67403</v>
      </c>
      <c r="UN27" s="2">
        <v>4808</v>
      </c>
      <c r="UO27" s="2">
        <v>754</v>
      </c>
      <c r="UP27" s="2">
        <v>16174</v>
      </c>
      <c r="UQ27" s="2"/>
      <c r="UR27" s="2">
        <v>33649</v>
      </c>
      <c r="US27" s="2">
        <v>8490</v>
      </c>
      <c r="UT27" s="2"/>
      <c r="UU27" s="2">
        <v>18143</v>
      </c>
      <c r="UV27" s="2">
        <v>21202</v>
      </c>
      <c r="UW27" s="2">
        <v>6463</v>
      </c>
      <c r="UX27" s="2"/>
      <c r="UY27" s="2"/>
      <c r="UZ27" s="2">
        <v>1640656.54</v>
      </c>
      <c r="VA27" s="2">
        <v>3234</v>
      </c>
      <c r="VB27" s="2">
        <v>106221</v>
      </c>
      <c r="VC27" s="2">
        <v>5099</v>
      </c>
      <c r="VD27" s="2">
        <v>29537</v>
      </c>
      <c r="VE27" s="2">
        <v>39838</v>
      </c>
      <c r="VF27" s="2">
        <v>198476</v>
      </c>
      <c r="VG27" s="2">
        <v>0</v>
      </c>
      <c r="VH27" s="2">
        <v>63790</v>
      </c>
      <c r="VI27" s="2">
        <v>8293</v>
      </c>
      <c r="VJ27" s="2">
        <v>86753.5</v>
      </c>
      <c r="VK27" s="2">
        <v>35100</v>
      </c>
      <c r="VL27" s="2">
        <v>6441.5</v>
      </c>
      <c r="VM27" s="2"/>
      <c r="VN27" s="2"/>
      <c r="VO27" s="2"/>
      <c r="VP27" s="2"/>
      <c r="VQ27" s="2">
        <v>735925.75</v>
      </c>
      <c r="VR27" s="2"/>
      <c r="VS27" s="2"/>
      <c r="VT27" s="2"/>
      <c r="VU27" s="2"/>
      <c r="VV27" s="2"/>
      <c r="VW27" s="2">
        <v>13417</v>
      </c>
      <c r="VX27" s="2">
        <v>1253303</v>
      </c>
      <c r="VY27" s="2"/>
      <c r="VZ27" s="2">
        <v>38285</v>
      </c>
      <c r="WA27" s="2">
        <v>10950</v>
      </c>
      <c r="WB27" s="2">
        <v>19885</v>
      </c>
      <c r="WC27" s="2">
        <v>34030</v>
      </c>
      <c r="WD27" s="2">
        <v>1769</v>
      </c>
      <c r="WE27" s="2">
        <v>2819</v>
      </c>
      <c r="WF27" s="2">
        <v>9598</v>
      </c>
      <c r="WG27" s="2">
        <v>1980535.99</v>
      </c>
      <c r="WH27" s="2">
        <v>65808</v>
      </c>
      <c r="WI27" s="2">
        <v>139242.5</v>
      </c>
      <c r="WJ27" s="2">
        <v>212148</v>
      </c>
      <c r="WK27" s="2">
        <v>47249</v>
      </c>
      <c r="WL27" s="2"/>
      <c r="WM27" s="2">
        <v>11638</v>
      </c>
      <c r="WN27" s="2">
        <v>121555.56</v>
      </c>
      <c r="WO27" s="2">
        <v>63102</v>
      </c>
      <c r="WP27" s="2">
        <v>37825.5</v>
      </c>
      <c r="WQ27" s="2">
        <v>11720.5</v>
      </c>
      <c r="WR27" s="2"/>
      <c r="WS27" s="2">
        <v>34096</v>
      </c>
      <c r="WT27" s="2">
        <v>2439</v>
      </c>
      <c r="WU27" s="2">
        <v>24801.25</v>
      </c>
      <c r="WV27" s="2"/>
      <c r="WW27" s="2">
        <v>24116</v>
      </c>
      <c r="WX27" s="2">
        <v>108</v>
      </c>
      <c r="WY27" s="2">
        <v>11407</v>
      </c>
      <c r="WZ27" s="2"/>
      <c r="XA27" s="2">
        <v>2990</v>
      </c>
      <c r="XB27" s="2"/>
      <c r="XC27" s="2">
        <v>1874094</v>
      </c>
      <c r="XD27" s="2">
        <v>2229</v>
      </c>
      <c r="XE27" s="2"/>
      <c r="XF27" s="2"/>
      <c r="XG27" s="2">
        <v>2690</v>
      </c>
      <c r="XH27" s="2">
        <v>4391</v>
      </c>
      <c r="XI27" s="2"/>
      <c r="XJ27" s="2">
        <v>14675951.710000001</v>
      </c>
      <c r="XK27" s="2">
        <v>7139</v>
      </c>
      <c r="XL27" s="2">
        <v>18726</v>
      </c>
      <c r="XM27" s="2">
        <v>34566</v>
      </c>
      <c r="XN27" s="2">
        <v>42643</v>
      </c>
      <c r="XO27" s="2">
        <v>7820</v>
      </c>
      <c r="XP27" s="2">
        <v>7680</v>
      </c>
      <c r="XQ27" s="2"/>
      <c r="XR27" s="2">
        <v>48231</v>
      </c>
      <c r="XS27" s="2"/>
      <c r="XT27" s="2">
        <v>6605</v>
      </c>
      <c r="XU27" s="2">
        <v>234890</v>
      </c>
      <c r="XV27" s="2">
        <v>72294</v>
      </c>
      <c r="XW27" s="2"/>
      <c r="XX27" s="2"/>
      <c r="XY27" s="2"/>
      <c r="XZ27" s="2">
        <v>33205.9</v>
      </c>
      <c r="YA27" s="2">
        <v>66252</v>
      </c>
      <c r="YB27" s="2"/>
      <c r="YC27" s="2">
        <v>477302</v>
      </c>
      <c r="YD27" s="2">
        <v>1577482</v>
      </c>
      <c r="YE27" s="2">
        <v>60304</v>
      </c>
      <c r="YF27" s="2"/>
      <c r="YG27" s="2"/>
      <c r="YH27" s="2"/>
      <c r="YI27" s="2"/>
      <c r="YJ27" s="2">
        <v>2854351</v>
      </c>
      <c r="YK27" s="2"/>
      <c r="YL27" s="2">
        <v>7074</v>
      </c>
      <c r="YM27" s="2"/>
      <c r="YN27" s="2">
        <v>3200</v>
      </c>
      <c r="YO27" s="2"/>
      <c r="YP27" s="2">
        <v>20333</v>
      </c>
      <c r="YQ27" s="2"/>
      <c r="YR27" s="2">
        <v>3268871.78</v>
      </c>
      <c r="YS27" s="2"/>
      <c r="YT27" s="2">
        <v>50808</v>
      </c>
      <c r="YU27" s="2">
        <v>30316</v>
      </c>
      <c r="YV27" s="2">
        <v>9778</v>
      </c>
      <c r="YW27" s="2">
        <v>228850</v>
      </c>
      <c r="YX27" s="2">
        <v>4533</v>
      </c>
      <c r="YY27" s="2">
        <v>6715</v>
      </c>
      <c r="YZ27" s="2">
        <v>58574.400000000001</v>
      </c>
      <c r="ZA27" s="2">
        <v>46116</v>
      </c>
      <c r="ZB27" s="2">
        <v>6960</v>
      </c>
      <c r="ZC27" s="2">
        <v>5364514</v>
      </c>
      <c r="ZD27" s="2">
        <v>7799</v>
      </c>
      <c r="ZE27" s="2">
        <v>70725.75</v>
      </c>
      <c r="ZF27" s="2">
        <v>148892</v>
      </c>
      <c r="ZG27" s="2"/>
      <c r="ZH27" s="2">
        <v>5600</v>
      </c>
      <c r="ZI27" s="2">
        <v>152971</v>
      </c>
      <c r="ZJ27" s="2">
        <v>519224</v>
      </c>
      <c r="ZK27" s="2">
        <v>1797642.5</v>
      </c>
      <c r="ZL27" s="2">
        <v>43883</v>
      </c>
      <c r="ZM27" s="2"/>
      <c r="ZN27" s="2">
        <v>62807</v>
      </c>
      <c r="ZO27" s="2">
        <v>69268</v>
      </c>
      <c r="ZP27" s="2">
        <v>825729</v>
      </c>
      <c r="ZQ27" s="2">
        <v>28396</v>
      </c>
      <c r="ZR27" s="2">
        <v>22484</v>
      </c>
      <c r="ZS27" s="2">
        <v>16576</v>
      </c>
      <c r="ZT27" s="2"/>
      <c r="ZU27" s="2"/>
      <c r="ZV27" s="2">
        <v>781879</v>
      </c>
      <c r="ZW27" s="2">
        <v>428924</v>
      </c>
      <c r="ZX27" s="2"/>
      <c r="ZY27" s="2"/>
      <c r="ZZ27" s="2">
        <v>13702</v>
      </c>
      <c r="AAA27" s="2"/>
      <c r="AAB27" s="2"/>
      <c r="AAC27" s="2"/>
      <c r="AAD27" s="2"/>
      <c r="AAE27" s="2">
        <v>14288668.609999999</v>
      </c>
      <c r="AAF27" s="2"/>
      <c r="AAG27" s="2">
        <v>31458.5</v>
      </c>
      <c r="AAH27" s="2">
        <v>1371914</v>
      </c>
      <c r="AAI27" s="2"/>
      <c r="AAJ27" s="2"/>
      <c r="AAK27" s="2"/>
      <c r="AAL27" s="2"/>
      <c r="AAM27" s="2">
        <v>5895625</v>
      </c>
      <c r="AAN27" s="2">
        <v>528670</v>
      </c>
      <c r="AAO27" s="2">
        <v>156383</v>
      </c>
      <c r="AAP27" s="2"/>
      <c r="AAQ27" s="2">
        <v>68158</v>
      </c>
      <c r="AAR27" s="2">
        <v>86207</v>
      </c>
      <c r="AAS27" s="2">
        <v>21100</v>
      </c>
      <c r="AAT27" s="2">
        <v>50834</v>
      </c>
      <c r="AAU27" s="2"/>
      <c r="AAV27" s="2"/>
      <c r="AAW27" s="2">
        <v>100084</v>
      </c>
      <c r="AAX27" s="2">
        <v>110826.09</v>
      </c>
      <c r="AAY27" s="2">
        <v>15587</v>
      </c>
      <c r="AAZ27" s="2">
        <v>20729</v>
      </c>
      <c r="ABA27" s="2">
        <v>405255.84</v>
      </c>
      <c r="ABB27" s="2"/>
      <c r="ABC27" s="2">
        <v>359327.55</v>
      </c>
      <c r="ABD27" s="2"/>
      <c r="ABE27" s="2">
        <v>17903</v>
      </c>
      <c r="ABF27" s="2"/>
      <c r="ABG27" s="2"/>
      <c r="ABH27" s="2">
        <v>9024073.6999999993</v>
      </c>
      <c r="ABI27" s="2">
        <v>38729</v>
      </c>
      <c r="ABJ27" s="2">
        <v>40399</v>
      </c>
      <c r="ABK27" s="2">
        <v>25409</v>
      </c>
      <c r="ABL27" s="2">
        <v>20552</v>
      </c>
      <c r="ABM27" s="2">
        <v>67813</v>
      </c>
      <c r="ABN27" s="2"/>
      <c r="ABO27" s="2">
        <v>39836</v>
      </c>
      <c r="ABP27" s="2">
        <v>24866.65</v>
      </c>
      <c r="ABQ27" s="2">
        <v>1390</v>
      </c>
      <c r="ABR27" s="2">
        <v>2805779</v>
      </c>
      <c r="ABS27" s="2">
        <v>942359</v>
      </c>
      <c r="ABT27" s="2">
        <v>144809.94</v>
      </c>
      <c r="ABU27" s="2">
        <v>55559</v>
      </c>
      <c r="ABV27" s="2">
        <v>124917</v>
      </c>
      <c r="ABW27" s="2">
        <v>16925</v>
      </c>
      <c r="ABX27" s="2"/>
      <c r="ABY27" s="2">
        <v>84211</v>
      </c>
      <c r="ABZ27" s="2">
        <v>9503</v>
      </c>
      <c r="ACA27" s="2">
        <v>59591</v>
      </c>
      <c r="ACB27" s="2">
        <v>997</v>
      </c>
      <c r="ACC27" s="2">
        <v>28216</v>
      </c>
      <c r="ACD27" s="2">
        <v>41579</v>
      </c>
      <c r="ACE27" s="2">
        <v>2211166.5</v>
      </c>
      <c r="ACF27" s="2">
        <v>154533</v>
      </c>
      <c r="ACG27" s="2">
        <v>21905</v>
      </c>
      <c r="ACH27" s="2">
        <v>43845</v>
      </c>
      <c r="ACI27" s="2">
        <v>69209</v>
      </c>
      <c r="ACJ27" s="2">
        <v>22178</v>
      </c>
      <c r="ACK27" s="2">
        <v>13460</v>
      </c>
      <c r="ACL27" s="2">
        <v>44551</v>
      </c>
      <c r="ACM27" s="2">
        <v>31738</v>
      </c>
      <c r="ACN27" s="2">
        <v>21919</v>
      </c>
      <c r="ACO27" s="2">
        <v>147102</v>
      </c>
      <c r="ACP27" s="2">
        <v>45622</v>
      </c>
      <c r="ACQ27" s="2">
        <v>5254956.4000000004</v>
      </c>
      <c r="ACR27" s="2">
        <v>3660</v>
      </c>
      <c r="ACS27" s="2">
        <v>1755</v>
      </c>
      <c r="ACT27" s="2">
        <v>90794</v>
      </c>
      <c r="ACU27" s="2">
        <v>75322.64</v>
      </c>
      <c r="ACV27" s="2">
        <v>4678</v>
      </c>
      <c r="ACW27" s="2">
        <v>4982</v>
      </c>
      <c r="ACX27" s="2">
        <v>43573</v>
      </c>
      <c r="ACY27" s="2">
        <v>19199.5</v>
      </c>
      <c r="ACZ27" s="2">
        <v>36494</v>
      </c>
      <c r="ADA27" s="2">
        <v>125383</v>
      </c>
      <c r="ADB27" s="2">
        <v>4118330</v>
      </c>
      <c r="ADC27" s="2">
        <v>629875</v>
      </c>
      <c r="ADD27" s="2">
        <v>39274</v>
      </c>
      <c r="ADE27" s="2">
        <v>15439.79</v>
      </c>
      <c r="ADF27" s="2">
        <v>104193</v>
      </c>
      <c r="ADG27" s="2">
        <v>17894</v>
      </c>
      <c r="ADH27" s="2"/>
      <c r="ADI27" s="2"/>
      <c r="ADJ27" s="2">
        <v>6027357.6900000004</v>
      </c>
      <c r="ADK27" s="2">
        <v>1849809.85</v>
      </c>
      <c r="ADL27" s="2">
        <v>1995</v>
      </c>
      <c r="ADM27" s="2">
        <v>96610</v>
      </c>
      <c r="ADN27" s="2">
        <v>91715</v>
      </c>
      <c r="ADO27" s="2">
        <v>127112</v>
      </c>
      <c r="ADP27" s="2">
        <v>3511</v>
      </c>
      <c r="ADQ27" s="2">
        <v>52957</v>
      </c>
      <c r="ADR27" s="2">
        <v>100673</v>
      </c>
      <c r="ADS27" s="2">
        <v>2151</v>
      </c>
      <c r="ADT27" s="2">
        <v>10102</v>
      </c>
      <c r="ADU27" s="2">
        <v>21289</v>
      </c>
      <c r="ADV27" s="2">
        <v>22086</v>
      </c>
      <c r="ADW27" s="2">
        <v>4880</v>
      </c>
      <c r="ADX27" s="2">
        <v>39340</v>
      </c>
      <c r="ADY27" s="2"/>
      <c r="ADZ27" s="2"/>
      <c r="AEA27" s="2">
        <v>953475</v>
      </c>
      <c r="AEB27" s="2">
        <v>22044</v>
      </c>
      <c r="AEC27" s="2">
        <v>4955</v>
      </c>
      <c r="AED27" s="2">
        <v>9133</v>
      </c>
      <c r="AEE27" s="2">
        <v>7732</v>
      </c>
      <c r="AEF27" s="2">
        <v>7218</v>
      </c>
      <c r="AEG27" s="2"/>
      <c r="AEH27" s="2">
        <v>351211565.4799999</v>
      </c>
    </row>
    <row r="28" spans="1:814" ht="21">
      <c r="A28" s="15" t="s">
        <v>2701</v>
      </c>
      <c r="B28" s="1" t="s">
        <v>2704</v>
      </c>
      <c r="C28" s="1" t="s">
        <v>2705</v>
      </c>
      <c r="D28" s="2">
        <v>81503763.219999999</v>
      </c>
      <c r="E28" s="2">
        <v>594909</v>
      </c>
      <c r="F28" s="2">
        <v>2278293</v>
      </c>
      <c r="G28" s="2">
        <v>130942</v>
      </c>
      <c r="H28" s="2">
        <v>4378063</v>
      </c>
      <c r="I28" s="2">
        <v>3287922</v>
      </c>
      <c r="J28" s="2">
        <v>9554957</v>
      </c>
      <c r="K28" s="2">
        <v>587588</v>
      </c>
      <c r="L28" s="2">
        <v>785857</v>
      </c>
      <c r="M28" s="2">
        <v>678047</v>
      </c>
      <c r="N28" s="2">
        <v>483818</v>
      </c>
      <c r="O28" s="2">
        <v>280780</v>
      </c>
      <c r="P28" s="2">
        <v>1146924</v>
      </c>
      <c r="Q28" s="2">
        <v>63094</v>
      </c>
      <c r="R28" s="2">
        <v>242808</v>
      </c>
      <c r="S28" s="2">
        <v>5910337</v>
      </c>
      <c r="T28" s="2">
        <v>276661</v>
      </c>
      <c r="U28" s="2"/>
      <c r="V28" s="2">
        <v>47410206.119999997</v>
      </c>
      <c r="W28" s="2">
        <v>5605421</v>
      </c>
      <c r="X28" s="2">
        <v>323523</v>
      </c>
      <c r="Y28" s="2">
        <v>2118230</v>
      </c>
      <c r="Z28" s="2">
        <v>936714</v>
      </c>
      <c r="AA28" s="2">
        <v>937288</v>
      </c>
      <c r="AB28" s="2">
        <v>683098</v>
      </c>
      <c r="AC28" s="2">
        <v>7291281</v>
      </c>
      <c r="AD28" s="2">
        <v>625551</v>
      </c>
      <c r="AE28" s="2">
        <v>191493</v>
      </c>
      <c r="AF28" s="2">
        <v>4930668</v>
      </c>
      <c r="AG28" s="2">
        <v>406441.5</v>
      </c>
      <c r="AH28" s="2">
        <v>1849626</v>
      </c>
      <c r="AI28" s="2">
        <v>794962</v>
      </c>
      <c r="AJ28" s="2">
        <v>303792</v>
      </c>
      <c r="AK28" s="2">
        <v>294280</v>
      </c>
      <c r="AL28" s="2">
        <v>106654</v>
      </c>
      <c r="AM28" s="2">
        <v>1110967</v>
      </c>
      <c r="AN28" s="2">
        <v>487177.76</v>
      </c>
      <c r="AO28" s="2">
        <v>394968</v>
      </c>
      <c r="AP28" s="2">
        <v>292071</v>
      </c>
      <c r="AQ28" s="2">
        <v>167065</v>
      </c>
      <c r="AR28" s="2">
        <v>108517</v>
      </c>
      <c r="AS28" s="2">
        <v>48504.73</v>
      </c>
      <c r="AT28" s="2">
        <v>7748047.75</v>
      </c>
      <c r="AU28" s="2">
        <v>99595</v>
      </c>
      <c r="AV28" s="2">
        <v>28151</v>
      </c>
      <c r="AW28" s="2">
        <v>187429</v>
      </c>
      <c r="AX28" s="2">
        <v>390101</v>
      </c>
      <c r="AY28" s="2"/>
      <c r="AZ28" s="2">
        <v>232306</v>
      </c>
      <c r="BA28" s="2">
        <v>194749</v>
      </c>
      <c r="BB28" s="2"/>
      <c r="BC28" s="2"/>
      <c r="BD28" s="2">
        <v>75442</v>
      </c>
      <c r="BE28" s="2">
        <v>69965</v>
      </c>
      <c r="BF28" s="2">
        <v>3142437</v>
      </c>
      <c r="BG28" s="2"/>
      <c r="BH28" s="2"/>
      <c r="BI28" s="2">
        <v>13215711</v>
      </c>
      <c r="BJ28" s="2">
        <v>10185365</v>
      </c>
      <c r="BK28" s="2"/>
      <c r="BL28" s="2"/>
      <c r="BM28" s="2">
        <v>727660</v>
      </c>
      <c r="BN28" s="2">
        <v>9779</v>
      </c>
      <c r="BO28" s="2">
        <v>183818</v>
      </c>
      <c r="BP28" s="2">
        <v>862548</v>
      </c>
      <c r="BQ28" s="2">
        <v>561084</v>
      </c>
      <c r="BR28" s="2">
        <v>340913</v>
      </c>
      <c r="BS28" s="2">
        <v>431518</v>
      </c>
      <c r="BT28" s="2">
        <v>89958</v>
      </c>
      <c r="BU28" s="2">
        <v>196375</v>
      </c>
      <c r="BV28" s="2">
        <v>191294</v>
      </c>
      <c r="BW28" s="2">
        <v>317166</v>
      </c>
      <c r="BX28" s="2">
        <v>10302388.299999999</v>
      </c>
      <c r="BY28" s="2">
        <v>187639</v>
      </c>
      <c r="BZ28" s="2">
        <v>1149511</v>
      </c>
      <c r="CA28" s="2">
        <v>3083940</v>
      </c>
      <c r="CB28" s="2">
        <v>29917</v>
      </c>
      <c r="CC28" s="2">
        <v>81364</v>
      </c>
      <c r="CD28" s="2">
        <v>846849</v>
      </c>
      <c r="CE28" s="2">
        <v>34509552</v>
      </c>
      <c r="CF28" s="2"/>
      <c r="CG28" s="2">
        <v>731990.26</v>
      </c>
      <c r="CH28" s="2">
        <v>232845</v>
      </c>
      <c r="CI28" s="2"/>
      <c r="CJ28" s="2">
        <v>447010</v>
      </c>
      <c r="CK28" s="2"/>
      <c r="CL28" s="2">
        <v>113280</v>
      </c>
      <c r="CM28" s="2">
        <v>120061</v>
      </c>
      <c r="CN28" s="2"/>
      <c r="CO28" s="2">
        <v>179322</v>
      </c>
      <c r="CP28" s="2">
        <v>155546</v>
      </c>
      <c r="CQ28" s="2">
        <v>23048898.5</v>
      </c>
      <c r="CR28" s="2">
        <v>340095</v>
      </c>
      <c r="CS28" s="2">
        <v>341523</v>
      </c>
      <c r="CT28" s="2">
        <v>475978</v>
      </c>
      <c r="CU28" s="2">
        <v>134417</v>
      </c>
      <c r="CV28" s="2">
        <v>514308</v>
      </c>
      <c r="CW28" s="2">
        <v>688615</v>
      </c>
      <c r="CX28" s="2"/>
      <c r="CY28" s="2">
        <v>8216148</v>
      </c>
      <c r="CZ28" s="2">
        <v>47701741.5</v>
      </c>
      <c r="DA28" s="2">
        <v>437812</v>
      </c>
      <c r="DB28" s="2">
        <v>476666</v>
      </c>
      <c r="DC28" s="2">
        <v>4014223</v>
      </c>
      <c r="DD28" s="2">
        <v>3514635</v>
      </c>
      <c r="DE28" s="2">
        <v>4451781</v>
      </c>
      <c r="DF28" s="2">
        <v>12191569</v>
      </c>
      <c r="DG28" s="2"/>
      <c r="DH28" s="2">
        <v>27466278</v>
      </c>
      <c r="DI28" s="2">
        <v>9924.4</v>
      </c>
      <c r="DJ28" s="2">
        <v>547315</v>
      </c>
      <c r="DK28" s="2">
        <v>189981</v>
      </c>
      <c r="DL28" s="2">
        <v>69365</v>
      </c>
      <c r="DM28" s="2">
        <v>265487</v>
      </c>
      <c r="DN28" s="2">
        <v>405831</v>
      </c>
      <c r="DO28" s="2">
        <v>17563</v>
      </c>
      <c r="DP28" s="2">
        <v>609569</v>
      </c>
      <c r="DQ28" s="2">
        <v>22972370</v>
      </c>
      <c r="DR28" s="2">
        <v>1004614</v>
      </c>
      <c r="DS28" s="2">
        <v>3637956</v>
      </c>
      <c r="DT28" s="2">
        <v>4198178</v>
      </c>
      <c r="DU28" s="2">
        <v>587461</v>
      </c>
      <c r="DV28" s="2">
        <v>1251157</v>
      </c>
      <c r="DW28" s="2">
        <v>1266785</v>
      </c>
      <c r="DX28" s="2">
        <v>32413</v>
      </c>
      <c r="DY28" s="2">
        <v>74341</v>
      </c>
      <c r="DZ28" s="2">
        <v>269903</v>
      </c>
      <c r="EA28" s="2">
        <v>1174164</v>
      </c>
      <c r="EB28" s="2">
        <v>10730661</v>
      </c>
      <c r="EC28" s="2">
        <v>10608139</v>
      </c>
      <c r="ED28" s="2">
        <v>128701</v>
      </c>
      <c r="EE28" s="2"/>
      <c r="EF28" s="2">
        <v>19146</v>
      </c>
      <c r="EG28" s="2">
        <v>854554</v>
      </c>
      <c r="EH28" s="2"/>
      <c r="EI28" s="2">
        <v>27925591.489999998</v>
      </c>
      <c r="EJ28" s="2"/>
      <c r="EK28" s="2">
        <v>467704</v>
      </c>
      <c r="EL28" s="2">
        <v>2023657</v>
      </c>
      <c r="EM28" s="2">
        <v>1327698</v>
      </c>
      <c r="EN28" s="2">
        <v>3200406</v>
      </c>
      <c r="EO28" s="2"/>
      <c r="EP28" s="2">
        <v>26339073</v>
      </c>
      <c r="EQ28" s="2">
        <v>243952</v>
      </c>
      <c r="ER28" s="2">
        <v>287770</v>
      </c>
      <c r="ES28" s="2">
        <v>6050</v>
      </c>
      <c r="ET28" s="2"/>
      <c r="EU28" s="2"/>
      <c r="EV28" s="2">
        <v>428101</v>
      </c>
      <c r="EW28" s="2">
        <v>207038</v>
      </c>
      <c r="EX28" s="2">
        <v>34669395.759999998</v>
      </c>
      <c r="EY28" s="2">
        <v>8685616</v>
      </c>
      <c r="EZ28" s="2">
        <v>1043810</v>
      </c>
      <c r="FA28" s="2">
        <v>917624</v>
      </c>
      <c r="FB28" s="2"/>
      <c r="FC28" s="2">
        <v>279178</v>
      </c>
      <c r="FD28" s="2">
        <v>196473</v>
      </c>
      <c r="FE28" s="2">
        <v>390258</v>
      </c>
      <c r="FF28" s="2">
        <v>197440</v>
      </c>
      <c r="FG28" s="2">
        <v>347093</v>
      </c>
      <c r="FH28" s="2">
        <v>104113</v>
      </c>
      <c r="FI28" s="2">
        <v>566027</v>
      </c>
      <c r="FJ28" s="2">
        <v>368237</v>
      </c>
      <c r="FK28" s="2">
        <v>171265</v>
      </c>
      <c r="FL28" s="2">
        <v>84823</v>
      </c>
      <c r="FM28" s="2">
        <v>7139</v>
      </c>
      <c r="FN28" s="2">
        <v>187454</v>
      </c>
      <c r="FO28" s="2">
        <v>105346</v>
      </c>
      <c r="FP28" s="2">
        <v>21076550</v>
      </c>
      <c r="FQ28" s="2">
        <v>4832112</v>
      </c>
      <c r="FR28" s="2">
        <v>554084</v>
      </c>
      <c r="FS28" s="2">
        <v>1213763</v>
      </c>
      <c r="FT28" s="2">
        <v>3140511</v>
      </c>
      <c r="FU28" s="2">
        <v>7978</v>
      </c>
      <c r="FV28" s="2"/>
      <c r="FW28" s="2">
        <v>53704</v>
      </c>
      <c r="FX28" s="2">
        <v>128376</v>
      </c>
      <c r="FY28" s="2"/>
      <c r="FZ28" s="2">
        <v>5585</v>
      </c>
      <c r="GA28" s="2">
        <v>39823526</v>
      </c>
      <c r="GB28" s="2">
        <v>11918109</v>
      </c>
      <c r="GC28" s="2">
        <v>240460</v>
      </c>
      <c r="GD28" s="2">
        <v>883047</v>
      </c>
      <c r="GE28" s="2">
        <v>431790</v>
      </c>
      <c r="GF28" s="2"/>
      <c r="GG28" s="2">
        <v>90571</v>
      </c>
      <c r="GH28" s="2">
        <v>88400</v>
      </c>
      <c r="GI28" s="2"/>
      <c r="GJ28" s="2">
        <v>860634</v>
      </c>
      <c r="GK28" s="2">
        <v>444839</v>
      </c>
      <c r="GL28" s="2">
        <v>461793</v>
      </c>
      <c r="GM28" s="2">
        <v>12013303.029999999</v>
      </c>
      <c r="GN28" s="2">
        <v>2796648</v>
      </c>
      <c r="GO28" s="2">
        <v>264172</v>
      </c>
      <c r="GP28" s="2">
        <v>203344</v>
      </c>
      <c r="GQ28" s="2"/>
      <c r="GR28" s="2"/>
      <c r="GS28" s="2">
        <v>14480419</v>
      </c>
      <c r="GT28" s="2">
        <v>216622</v>
      </c>
      <c r="GU28" s="2">
        <v>702486</v>
      </c>
      <c r="GV28" s="2"/>
      <c r="GW28" s="2">
        <v>864947</v>
      </c>
      <c r="GX28" s="2"/>
      <c r="GY28" s="2">
        <v>543552</v>
      </c>
      <c r="GZ28" s="2">
        <v>19545017</v>
      </c>
      <c r="HA28" s="2"/>
      <c r="HB28" s="2">
        <v>410774</v>
      </c>
      <c r="HC28" s="2">
        <v>367246</v>
      </c>
      <c r="HD28" s="2">
        <v>901672</v>
      </c>
      <c r="HE28" s="2">
        <v>169357</v>
      </c>
      <c r="HF28" s="2">
        <v>4451892</v>
      </c>
      <c r="HG28" s="2"/>
      <c r="HH28" s="2">
        <v>2674771</v>
      </c>
      <c r="HI28" s="2"/>
      <c r="HJ28" s="2">
        <v>64106</v>
      </c>
      <c r="HK28" s="2">
        <v>19896</v>
      </c>
      <c r="HL28" s="2"/>
      <c r="HM28" s="2">
        <v>64248</v>
      </c>
      <c r="HN28" s="2">
        <v>3939</v>
      </c>
      <c r="HO28" s="2">
        <v>61160358</v>
      </c>
      <c r="HP28" s="2">
        <v>2659270</v>
      </c>
      <c r="HQ28" s="2">
        <v>978752</v>
      </c>
      <c r="HR28" s="2">
        <v>2299534</v>
      </c>
      <c r="HS28" s="2">
        <v>130713</v>
      </c>
      <c r="HT28" s="2">
        <v>752689</v>
      </c>
      <c r="HU28" s="2">
        <v>3904059</v>
      </c>
      <c r="HV28" s="2">
        <v>273378</v>
      </c>
      <c r="HW28" s="2">
        <v>313249</v>
      </c>
      <c r="HX28" s="2">
        <v>12730158</v>
      </c>
      <c r="HY28" s="2">
        <v>544150</v>
      </c>
      <c r="HZ28" s="2">
        <v>922171</v>
      </c>
      <c r="IA28" s="2">
        <v>5181159.25</v>
      </c>
      <c r="IB28" s="2">
        <v>867234</v>
      </c>
      <c r="IC28" s="2">
        <v>1766627</v>
      </c>
      <c r="ID28" s="2">
        <v>16001076.33</v>
      </c>
      <c r="IE28" s="2">
        <v>1863178</v>
      </c>
      <c r="IF28" s="2">
        <v>24692078</v>
      </c>
      <c r="IG28" s="2">
        <v>542319</v>
      </c>
      <c r="IH28" s="2">
        <v>40691</v>
      </c>
      <c r="II28" s="2">
        <v>1084988</v>
      </c>
      <c r="IJ28" s="2">
        <v>268669</v>
      </c>
      <c r="IK28" s="2">
        <v>115689</v>
      </c>
      <c r="IL28" s="2">
        <v>227412</v>
      </c>
      <c r="IM28" s="2">
        <v>177166</v>
      </c>
      <c r="IN28" s="2">
        <v>36642308</v>
      </c>
      <c r="IO28" s="2">
        <v>11483227</v>
      </c>
      <c r="IP28" s="2">
        <v>208372</v>
      </c>
      <c r="IQ28" s="2">
        <v>7415284</v>
      </c>
      <c r="IR28" s="2">
        <v>1115238</v>
      </c>
      <c r="IS28" s="2">
        <v>173187</v>
      </c>
      <c r="IT28" s="2">
        <v>584789</v>
      </c>
      <c r="IU28" s="2"/>
      <c r="IV28" s="2"/>
      <c r="IW28" s="2"/>
      <c r="IX28" s="2"/>
      <c r="IY28" s="2">
        <v>11000089.25</v>
      </c>
      <c r="IZ28" s="2"/>
      <c r="JA28" s="2">
        <v>2105</v>
      </c>
      <c r="JB28" s="2">
        <v>39724600.270000003</v>
      </c>
      <c r="JC28" s="2">
        <v>26737227.16</v>
      </c>
      <c r="JD28" s="2">
        <v>28124439</v>
      </c>
      <c r="JE28" s="2">
        <v>13339205</v>
      </c>
      <c r="JF28" s="2">
        <v>3504101</v>
      </c>
      <c r="JG28" s="2">
        <v>3347854</v>
      </c>
      <c r="JH28" s="2">
        <v>1646125</v>
      </c>
      <c r="JI28" s="2">
        <v>1764255</v>
      </c>
      <c r="JJ28" s="2">
        <v>473120</v>
      </c>
      <c r="JK28" s="2">
        <v>2486179.5</v>
      </c>
      <c r="JL28" s="2">
        <v>4606031</v>
      </c>
      <c r="JM28" s="2">
        <v>848138</v>
      </c>
      <c r="JN28" s="2">
        <v>53364097.100000001</v>
      </c>
      <c r="JO28" s="2">
        <v>318430</v>
      </c>
      <c r="JP28" s="2">
        <v>204281</v>
      </c>
      <c r="JQ28" s="2">
        <v>130926</v>
      </c>
      <c r="JR28" s="2">
        <v>138583</v>
      </c>
      <c r="JS28" s="2">
        <v>1145908</v>
      </c>
      <c r="JT28" s="2">
        <v>578339</v>
      </c>
      <c r="JU28" s="2">
        <v>1053544</v>
      </c>
      <c r="JV28" s="2">
        <v>2512547</v>
      </c>
      <c r="JW28" s="2">
        <v>258981</v>
      </c>
      <c r="JX28" s="2">
        <v>487189</v>
      </c>
      <c r="JY28" s="2">
        <v>323619</v>
      </c>
      <c r="JZ28" s="2">
        <v>38390065</v>
      </c>
      <c r="KA28" s="2">
        <v>503769</v>
      </c>
      <c r="KB28" s="2">
        <v>22835</v>
      </c>
      <c r="KC28" s="2">
        <v>2400928.5</v>
      </c>
      <c r="KD28" s="2">
        <v>62571</v>
      </c>
      <c r="KE28" s="2">
        <v>1903919</v>
      </c>
      <c r="KF28" s="2">
        <v>7733107</v>
      </c>
      <c r="KG28" s="2">
        <v>938411.25</v>
      </c>
      <c r="KH28" s="2">
        <v>1754192.98</v>
      </c>
      <c r="KI28" s="2">
        <v>5773</v>
      </c>
      <c r="KJ28" s="2">
        <v>78901716.799999997</v>
      </c>
      <c r="KK28" s="2">
        <v>4321546</v>
      </c>
      <c r="KL28" s="2">
        <v>445979</v>
      </c>
      <c r="KM28" s="2">
        <v>14541969.970000001</v>
      </c>
      <c r="KN28" s="2">
        <v>377646</v>
      </c>
      <c r="KO28" s="2">
        <v>2327834</v>
      </c>
      <c r="KP28" s="2">
        <v>7907255</v>
      </c>
      <c r="KQ28" s="2">
        <v>7101571</v>
      </c>
      <c r="KR28" s="2">
        <v>7124</v>
      </c>
      <c r="KS28" s="2">
        <v>1322796.8999999999</v>
      </c>
      <c r="KT28" s="2">
        <v>1121234</v>
      </c>
      <c r="KU28" s="2">
        <v>634125</v>
      </c>
      <c r="KV28" s="2">
        <v>16030517.189999999</v>
      </c>
      <c r="KW28" s="2">
        <v>36712</v>
      </c>
      <c r="KX28" s="2">
        <v>92036</v>
      </c>
      <c r="KY28" s="2">
        <v>31141</v>
      </c>
      <c r="KZ28" s="2"/>
      <c r="LA28" s="2">
        <v>6630</v>
      </c>
      <c r="LB28" s="2">
        <v>333718</v>
      </c>
      <c r="LC28" s="2">
        <v>31662656.850000001</v>
      </c>
      <c r="LD28" s="2">
        <v>4506540</v>
      </c>
      <c r="LE28" s="2">
        <v>547644</v>
      </c>
      <c r="LF28" s="2">
        <v>234819</v>
      </c>
      <c r="LG28" s="2"/>
      <c r="LH28" s="2">
        <v>205489</v>
      </c>
      <c r="LI28" s="2">
        <v>337382</v>
      </c>
      <c r="LJ28" s="2">
        <v>7758731.0099999998</v>
      </c>
      <c r="LK28" s="2">
        <v>1188553</v>
      </c>
      <c r="LL28" s="2">
        <v>940877</v>
      </c>
      <c r="LM28" s="2">
        <v>3738772.1</v>
      </c>
      <c r="LN28" s="2">
        <v>531486</v>
      </c>
      <c r="LO28" s="2">
        <v>379409</v>
      </c>
      <c r="LP28" s="2">
        <v>1493484.5</v>
      </c>
      <c r="LQ28" s="2">
        <v>170209</v>
      </c>
      <c r="LR28" s="2">
        <v>3481</v>
      </c>
      <c r="LS28" s="2">
        <v>48417606.009999998</v>
      </c>
      <c r="LT28" s="2">
        <v>9964804</v>
      </c>
      <c r="LU28" s="2">
        <v>13364383</v>
      </c>
      <c r="LV28" s="2">
        <v>3626991</v>
      </c>
      <c r="LW28" s="2">
        <v>918929</v>
      </c>
      <c r="LX28" s="2"/>
      <c r="LY28" s="2">
        <v>21599859</v>
      </c>
      <c r="LZ28" s="2">
        <v>1370907</v>
      </c>
      <c r="MA28" s="2">
        <v>852961.9</v>
      </c>
      <c r="MB28" s="2">
        <v>915876</v>
      </c>
      <c r="MC28" s="2">
        <v>846760</v>
      </c>
      <c r="MD28" s="2">
        <v>8115378</v>
      </c>
      <c r="ME28" s="2">
        <v>486417</v>
      </c>
      <c r="MF28" s="2"/>
      <c r="MG28" s="2"/>
      <c r="MH28" s="2">
        <v>7100754</v>
      </c>
      <c r="MI28" s="2"/>
      <c r="MJ28" s="2">
        <v>33968</v>
      </c>
      <c r="MK28" s="2">
        <v>279918</v>
      </c>
      <c r="ML28" s="2"/>
      <c r="MM28" s="2">
        <v>2083032</v>
      </c>
      <c r="MN28" s="2">
        <v>122225</v>
      </c>
      <c r="MO28" s="2"/>
      <c r="MP28" s="2"/>
      <c r="MQ28" s="2"/>
      <c r="MR28" s="2"/>
      <c r="MS28" s="2"/>
      <c r="MT28" s="2">
        <v>15250</v>
      </c>
      <c r="MU28" s="2">
        <v>979656</v>
      </c>
      <c r="MV28" s="2">
        <v>22694964</v>
      </c>
      <c r="MW28" s="2">
        <v>385442</v>
      </c>
      <c r="MX28" s="2">
        <v>247387</v>
      </c>
      <c r="MY28" s="2">
        <v>444712.21</v>
      </c>
      <c r="MZ28" s="2">
        <v>5259681</v>
      </c>
      <c r="NA28" s="2">
        <v>336937</v>
      </c>
      <c r="NB28" s="2">
        <v>864377</v>
      </c>
      <c r="NC28" s="2">
        <v>144366</v>
      </c>
      <c r="ND28" s="2">
        <v>1242857.6000000001</v>
      </c>
      <c r="NE28" s="2">
        <v>160632.75</v>
      </c>
      <c r="NF28" s="2">
        <v>2880108.8</v>
      </c>
      <c r="NG28" s="2">
        <v>285815.13</v>
      </c>
      <c r="NH28" s="2">
        <v>74750</v>
      </c>
      <c r="NI28" s="2"/>
      <c r="NJ28" s="2">
        <v>206557</v>
      </c>
      <c r="NK28" s="2">
        <v>277950</v>
      </c>
      <c r="NL28" s="2"/>
      <c r="NM28" s="2">
        <v>78389</v>
      </c>
      <c r="NN28" s="2">
        <v>109046</v>
      </c>
      <c r="NO28" s="2">
        <v>760763</v>
      </c>
      <c r="NP28" s="2">
        <v>1436502</v>
      </c>
      <c r="NQ28" s="2"/>
      <c r="NR28" s="2">
        <v>25893286</v>
      </c>
      <c r="NS28" s="2">
        <v>146797</v>
      </c>
      <c r="NT28" s="2">
        <v>967043</v>
      </c>
      <c r="NU28" s="2"/>
      <c r="NV28" s="2">
        <v>104607</v>
      </c>
      <c r="NW28" s="2"/>
      <c r="NX28" s="2">
        <v>587959</v>
      </c>
      <c r="NY28" s="2">
        <v>1686472</v>
      </c>
      <c r="NZ28" s="2">
        <v>897762</v>
      </c>
      <c r="OA28" s="2">
        <v>187888</v>
      </c>
      <c r="OB28" s="2">
        <v>153154.25</v>
      </c>
      <c r="OC28" s="2">
        <v>24351424</v>
      </c>
      <c r="OD28" s="2">
        <v>1304695</v>
      </c>
      <c r="OE28" s="2">
        <v>220521</v>
      </c>
      <c r="OF28" s="2"/>
      <c r="OG28" s="2"/>
      <c r="OH28" s="2">
        <v>552880</v>
      </c>
      <c r="OI28" s="2">
        <v>2323912</v>
      </c>
      <c r="OJ28" s="2">
        <v>109786</v>
      </c>
      <c r="OK28" s="2">
        <v>347343</v>
      </c>
      <c r="OL28" s="2">
        <v>788868</v>
      </c>
      <c r="OM28" s="2"/>
      <c r="ON28" s="2">
        <v>14541</v>
      </c>
      <c r="OO28" s="2"/>
      <c r="OP28" s="2">
        <v>260845</v>
      </c>
      <c r="OQ28" s="2">
        <v>109044</v>
      </c>
      <c r="OR28" s="2">
        <v>330411</v>
      </c>
      <c r="OS28" s="2">
        <v>2638</v>
      </c>
      <c r="OT28" s="2"/>
      <c r="OU28" s="2"/>
      <c r="OV28" s="2"/>
      <c r="OW28" s="2">
        <v>29658453</v>
      </c>
      <c r="OX28" s="2">
        <v>199774</v>
      </c>
      <c r="OY28" s="2">
        <v>399405</v>
      </c>
      <c r="OZ28" s="2">
        <v>1461758</v>
      </c>
      <c r="PA28" s="2">
        <v>140439</v>
      </c>
      <c r="PB28" s="2">
        <v>362955</v>
      </c>
      <c r="PC28" s="2"/>
      <c r="PD28" s="2">
        <v>1099144</v>
      </c>
      <c r="PE28" s="2">
        <v>25190</v>
      </c>
      <c r="PF28" s="2">
        <v>210934</v>
      </c>
      <c r="PG28" s="2">
        <v>3039651</v>
      </c>
      <c r="PH28" s="2">
        <v>8060608</v>
      </c>
      <c r="PI28" s="2">
        <v>496113</v>
      </c>
      <c r="PJ28" s="2">
        <v>426955</v>
      </c>
      <c r="PK28" s="2">
        <v>2638102</v>
      </c>
      <c r="PL28" s="2">
        <v>1074651</v>
      </c>
      <c r="PM28" s="2">
        <v>1590586</v>
      </c>
      <c r="PN28" s="2">
        <v>366599</v>
      </c>
      <c r="PO28" s="2">
        <v>161643</v>
      </c>
      <c r="PP28" s="2">
        <v>34537323</v>
      </c>
      <c r="PQ28" s="2">
        <v>170654</v>
      </c>
      <c r="PR28" s="2">
        <v>1395370</v>
      </c>
      <c r="PS28" s="2">
        <v>779612</v>
      </c>
      <c r="PT28" s="2">
        <v>180035.5</v>
      </c>
      <c r="PU28" s="2">
        <v>303137</v>
      </c>
      <c r="PV28" s="2">
        <v>2468589</v>
      </c>
      <c r="PW28" s="2">
        <v>987877</v>
      </c>
      <c r="PX28" s="2">
        <v>334164</v>
      </c>
      <c r="PY28" s="2">
        <v>169795</v>
      </c>
      <c r="PZ28" s="2">
        <v>385150</v>
      </c>
      <c r="QA28" s="2">
        <v>2472555</v>
      </c>
      <c r="QB28" s="2">
        <v>316244</v>
      </c>
      <c r="QC28" s="2">
        <v>138351</v>
      </c>
      <c r="QD28" s="2">
        <v>41914043.5</v>
      </c>
      <c r="QE28" s="2">
        <v>198805</v>
      </c>
      <c r="QF28" s="2">
        <v>109479</v>
      </c>
      <c r="QG28" s="2">
        <v>949361</v>
      </c>
      <c r="QH28" s="2">
        <v>3225277</v>
      </c>
      <c r="QI28" s="2">
        <v>197928</v>
      </c>
      <c r="QJ28" s="2">
        <v>5461</v>
      </c>
      <c r="QK28" s="2">
        <v>2329986</v>
      </c>
      <c r="QL28" s="2">
        <v>219672</v>
      </c>
      <c r="QM28" s="2">
        <v>1862649</v>
      </c>
      <c r="QN28" s="2">
        <v>799544</v>
      </c>
      <c r="QO28" s="2">
        <v>304175</v>
      </c>
      <c r="QP28" s="2">
        <v>208910</v>
      </c>
      <c r="QQ28" s="2">
        <v>343697</v>
      </c>
      <c r="QR28" s="2">
        <v>277332</v>
      </c>
      <c r="QS28" s="2">
        <v>139732</v>
      </c>
      <c r="QT28" s="2">
        <v>4842191</v>
      </c>
      <c r="QU28" s="2">
        <v>330739</v>
      </c>
      <c r="QV28" s="2">
        <v>26309726.600000001</v>
      </c>
      <c r="QW28" s="2">
        <v>2373168</v>
      </c>
      <c r="QX28" s="2">
        <v>287879</v>
      </c>
      <c r="QY28" s="2">
        <v>698796</v>
      </c>
      <c r="QZ28" s="2">
        <v>17961927.5</v>
      </c>
      <c r="RA28" s="2">
        <v>145010.5</v>
      </c>
      <c r="RB28" s="2"/>
      <c r="RC28" s="2">
        <v>299238</v>
      </c>
      <c r="RD28" s="2"/>
      <c r="RE28" s="2">
        <v>13883291</v>
      </c>
      <c r="RF28" s="2">
        <v>624680</v>
      </c>
      <c r="RG28" s="2">
        <v>231773</v>
      </c>
      <c r="RH28" s="2">
        <v>830866</v>
      </c>
      <c r="RI28" s="2">
        <v>231597</v>
      </c>
      <c r="RJ28" s="2">
        <v>199855</v>
      </c>
      <c r="RK28" s="2">
        <v>46417713.600000001</v>
      </c>
      <c r="RL28" s="2">
        <v>419541</v>
      </c>
      <c r="RM28" s="2">
        <v>368378</v>
      </c>
      <c r="RN28" s="2">
        <v>4363928</v>
      </c>
      <c r="RO28" s="2"/>
      <c r="RP28" s="2">
        <v>32649</v>
      </c>
      <c r="RQ28" s="2">
        <v>1799396</v>
      </c>
      <c r="RR28" s="2">
        <v>226550</v>
      </c>
      <c r="RS28" s="2">
        <v>194891</v>
      </c>
      <c r="RT28" s="2">
        <v>150943</v>
      </c>
      <c r="RU28" s="2">
        <v>483312</v>
      </c>
      <c r="RV28" s="2">
        <v>852627</v>
      </c>
      <c r="RW28" s="2">
        <v>1295745</v>
      </c>
      <c r="RX28" s="2">
        <v>1657331</v>
      </c>
      <c r="RY28" s="2">
        <v>309884</v>
      </c>
      <c r="RZ28" s="2">
        <v>147671</v>
      </c>
      <c r="SA28" s="2">
        <v>68622</v>
      </c>
      <c r="SB28" s="2">
        <v>76552</v>
      </c>
      <c r="SC28" s="2">
        <v>2071933</v>
      </c>
      <c r="SD28" s="2">
        <v>3173</v>
      </c>
      <c r="SE28" s="2"/>
      <c r="SF28" s="2"/>
      <c r="SG28" s="2">
        <v>15718594</v>
      </c>
      <c r="SH28" s="2">
        <v>13792</v>
      </c>
      <c r="SI28" s="2">
        <v>307044</v>
      </c>
      <c r="SJ28" s="2">
        <v>394643.99</v>
      </c>
      <c r="SK28" s="2">
        <v>918806</v>
      </c>
      <c r="SL28" s="2">
        <v>67387</v>
      </c>
      <c r="SM28" s="2">
        <v>1304835</v>
      </c>
      <c r="SN28" s="2">
        <v>296091</v>
      </c>
      <c r="SO28" s="2"/>
      <c r="SP28" s="2">
        <v>3885698</v>
      </c>
      <c r="SQ28" s="2">
        <v>433889</v>
      </c>
      <c r="SR28" s="2">
        <v>1512207</v>
      </c>
      <c r="SS28" s="2">
        <v>564420</v>
      </c>
      <c r="ST28" s="2">
        <v>246462</v>
      </c>
      <c r="SU28" s="2">
        <v>133078</v>
      </c>
      <c r="SV28" s="2">
        <v>63727401.57</v>
      </c>
      <c r="SW28" s="2"/>
      <c r="SX28" s="2">
        <v>8560</v>
      </c>
      <c r="SY28" s="2"/>
      <c r="SZ28" s="2">
        <v>321931</v>
      </c>
      <c r="TA28" s="2"/>
      <c r="TB28" s="2">
        <v>2221505</v>
      </c>
      <c r="TC28" s="2">
        <v>1069991</v>
      </c>
      <c r="TD28" s="2">
        <v>9011</v>
      </c>
      <c r="TE28" s="2">
        <v>1041547</v>
      </c>
      <c r="TF28" s="2">
        <v>126312</v>
      </c>
      <c r="TG28" s="2">
        <v>459375</v>
      </c>
      <c r="TH28" s="2"/>
      <c r="TI28" s="2">
        <v>90662</v>
      </c>
      <c r="TJ28" s="2">
        <v>21481</v>
      </c>
      <c r="TK28" s="2">
        <v>230144</v>
      </c>
      <c r="TL28" s="2">
        <v>623145.5</v>
      </c>
      <c r="TM28" s="2">
        <v>1619718</v>
      </c>
      <c r="TN28" s="2">
        <v>259510</v>
      </c>
      <c r="TO28" s="2">
        <v>1704311</v>
      </c>
      <c r="TP28" s="2">
        <v>7620339</v>
      </c>
      <c r="TQ28" s="2">
        <v>405975</v>
      </c>
      <c r="TR28" s="2">
        <v>114007</v>
      </c>
      <c r="TS28" s="2">
        <v>496823</v>
      </c>
      <c r="TT28" s="2">
        <v>981126</v>
      </c>
      <c r="TU28" s="2">
        <v>10075</v>
      </c>
      <c r="TV28" s="2">
        <v>66159</v>
      </c>
      <c r="TW28" s="2">
        <v>197495</v>
      </c>
      <c r="TX28" s="2">
        <v>9993007.25</v>
      </c>
      <c r="TY28" s="2">
        <v>275946</v>
      </c>
      <c r="TZ28" s="2"/>
      <c r="UA28" s="2"/>
      <c r="UB28" s="2"/>
      <c r="UC28" s="2"/>
      <c r="UD28" s="2">
        <v>373625.34</v>
      </c>
      <c r="UE28" s="2">
        <v>535376</v>
      </c>
      <c r="UF28" s="2">
        <v>10011007</v>
      </c>
      <c r="UG28" s="2">
        <v>766299</v>
      </c>
      <c r="UH28" s="2">
        <v>799505</v>
      </c>
      <c r="UI28" s="2">
        <v>828016</v>
      </c>
      <c r="UJ28" s="2">
        <v>831159</v>
      </c>
      <c r="UK28" s="2">
        <v>0</v>
      </c>
      <c r="UL28" s="2">
        <v>2225448.33</v>
      </c>
      <c r="UM28" s="2">
        <v>560199</v>
      </c>
      <c r="UN28" s="2">
        <v>389436</v>
      </c>
      <c r="UO28" s="2">
        <v>216234</v>
      </c>
      <c r="UP28" s="2">
        <v>462505.82</v>
      </c>
      <c r="UQ28" s="2">
        <v>238278</v>
      </c>
      <c r="UR28" s="2">
        <v>117866</v>
      </c>
      <c r="US28" s="2">
        <v>219518</v>
      </c>
      <c r="UT28" s="2">
        <v>167876</v>
      </c>
      <c r="UU28" s="2">
        <v>432415</v>
      </c>
      <c r="UV28" s="2">
        <v>331061</v>
      </c>
      <c r="UW28" s="2">
        <v>192215</v>
      </c>
      <c r="UX28" s="2">
        <v>263635</v>
      </c>
      <c r="UY28" s="2">
        <v>50933</v>
      </c>
      <c r="UZ28" s="2">
        <v>1631961.15</v>
      </c>
      <c r="VA28" s="2">
        <v>265843</v>
      </c>
      <c r="VB28" s="2">
        <v>1264218</v>
      </c>
      <c r="VC28" s="2"/>
      <c r="VD28" s="2">
        <v>8187</v>
      </c>
      <c r="VE28" s="2">
        <v>1037789</v>
      </c>
      <c r="VF28" s="2">
        <v>1879795</v>
      </c>
      <c r="VG28" s="2">
        <v>332686</v>
      </c>
      <c r="VH28" s="2">
        <v>2011267</v>
      </c>
      <c r="VI28" s="2">
        <v>1179451</v>
      </c>
      <c r="VJ28" s="2">
        <v>1147813</v>
      </c>
      <c r="VK28" s="2">
        <v>408044</v>
      </c>
      <c r="VL28" s="2">
        <v>62717</v>
      </c>
      <c r="VM28" s="2">
        <v>270725</v>
      </c>
      <c r="VN28" s="2">
        <v>21642</v>
      </c>
      <c r="VO28" s="2">
        <v>69420</v>
      </c>
      <c r="VP28" s="2">
        <v>36075</v>
      </c>
      <c r="VQ28" s="2">
        <v>28488780</v>
      </c>
      <c r="VR28" s="2">
        <v>110296</v>
      </c>
      <c r="VS28" s="2">
        <v>7155</v>
      </c>
      <c r="VT28" s="2">
        <v>106244</v>
      </c>
      <c r="VU28" s="2">
        <v>6003</v>
      </c>
      <c r="VV28" s="2">
        <v>198109</v>
      </c>
      <c r="VW28" s="2">
        <v>159690</v>
      </c>
      <c r="VX28" s="2">
        <v>10590101</v>
      </c>
      <c r="VY28" s="2">
        <v>23494</v>
      </c>
      <c r="VZ28" s="2">
        <v>77710.12</v>
      </c>
      <c r="WA28" s="2">
        <v>3132</v>
      </c>
      <c r="WB28" s="2">
        <v>81723</v>
      </c>
      <c r="WC28" s="2">
        <v>101090</v>
      </c>
      <c r="WD28" s="2">
        <v>77100</v>
      </c>
      <c r="WE28" s="2">
        <v>59725</v>
      </c>
      <c r="WF28" s="2"/>
      <c r="WG28" s="2">
        <v>3014227</v>
      </c>
      <c r="WH28" s="2">
        <v>67857.5</v>
      </c>
      <c r="WI28" s="2">
        <v>118307</v>
      </c>
      <c r="WJ28" s="2">
        <v>4056386</v>
      </c>
      <c r="WK28" s="2">
        <v>1058462.6200000001</v>
      </c>
      <c r="WL28" s="2">
        <v>262723</v>
      </c>
      <c r="WM28" s="2">
        <v>281917</v>
      </c>
      <c r="WN28" s="2">
        <v>877279</v>
      </c>
      <c r="WO28" s="2">
        <v>1117848</v>
      </c>
      <c r="WP28" s="2">
        <v>409365.75</v>
      </c>
      <c r="WQ28" s="2">
        <v>137430</v>
      </c>
      <c r="WR28" s="2">
        <v>11880</v>
      </c>
      <c r="WS28" s="2">
        <v>132925.5</v>
      </c>
      <c r="WT28" s="2">
        <v>257981.25</v>
      </c>
      <c r="WU28" s="2">
        <v>52609</v>
      </c>
      <c r="WV28" s="2">
        <v>215741.25</v>
      </c>
      <c r="WW28" s="2">
        <v>151461</v>
      </c>
      <c r="WX28" s="2">
        <v>55806</v>
      </c>
      <c r="WY28" s="2"/>
      <c r="WZ28" s="2">
        <v>22040</v>
      </c>
      <c r="XA28" s="2">
        <v>26676.75</v>
      </c>
      <c r="XB28" s="2"/>
      <c r="XC28" s="2">
        <v>8272901</v>
      </c>
      <c r="XD28" s="2">
        <v>452668</v>
      </c>
      <c r="XE28" s="2">
        <v>50050</v>
      </c>
      <c r="XF28" s="2">
        <v>300</v>
      </c>
      <c r="XG28" s="2">
        <v>13800</v>
      </c>
      <c r="XH28" s="2">
        <v>252888</v>
      </c>
      <c r="XI28" s="2">
        <v>12696</v>
      </c>
      <c r="XJ28" s="2">
        <v>69304417.799999997</v>
      </c>
      <c r="XK28" s="2">
        <v>200965</v>
      </c>
      <c r="XL28" s="2">
        <v>321203</v>
      </c>
      <c r="XM28" s="2">
        <v>438606</v>
      </c>
      <c r="XN28" s="2">
        <v>1736019</v>
      </c>
      <c r="XO28" s="2">
        <v>427678</v>
      </c>
      <c r="XP28" s="2">
        <v>468215</v>
      </c>
      <c r="XQ28" s="2">
        <v>151268</v>
      </c>
      <c r="XR28" s="2">
        <v>2715356</v>
      </c>
      <c r="XS28" s="2">
        <v>191239</v>
      </c>
      <c r="XT28" s="2">
        <v>460567</v>
      </c>
      <c r="XU28" s="2">
        <v>3410848</v>
      </c>
      <c r="XV28" s="2">
        <v>3425131</v>
      </c>
      <c r="XW28" s="2">
        <v>11838</v>
      </c>
      <c r="XX28" s="2">
        <v>152948</v>
      </c>
      <c r="XY28" s="2">
        <v>4800</v>
      </c>
      <c r="XZ28" s="2"/>
      <c r="YA28" s="2"/>
      <c r="YB28" s="2">
        <v>40924</v>
      </c>
      <c r="YC28" s="2">
        <v>7123676</v>
      </c>
      <c r="YD28" s="2">
        <v>1825496</v>
      </c>
      <c r="YE28" s="2">
        <v>34002</v>
      </c>
      <c r="YF28" s="2"/>
      <c r="YG28" s="2"/>
      <c r="YH28" s="2"/>
      <c r="YI28" s="2">
        <v>3375</v>
      </c>
      <c r="YJ28" s="2">
        <v>33041588.5</v>
      </c>
      <c r="YK28" s="2">
        <v>658302</v>
      </c>
      <c r="YL28" s="2"/>
      <c r="YM28" s="2">
        <v>595013</v>
      </c>
      <c r="YN28" s="2">
        <v>415056</v>
      </c>
      <c r="YO28" s="2">
        <v>506318</v>
      </c>
      <c r="YP28" s="2">
        <v>844501</v>
      </c>
      <c r="YQ28" s="2"/>
      <c r="YR28" s="2">
        <v>25531437.5</v>
      </c>
      <c r="YS28" s="2">
        <v>420926</v>
      </c>
      <c r="YT28" s="2">
        <v>1142132</v>
      </c>
      <c r="YU28" s="2">
        <v>901126</v>
      </c>
      <c r="YV28" s="2">
        <v>825824</v>
      </c>
      <c r="YW28" s="2">
        <v>5175055</v>
      </c>
      <c r="YX28" s="2">
        <v>173065</v>
      </c>
      <c r="YY28" s="2">
        <v>509575</v>
      </c>
      <c r="YZ28" s="2">
        <v>164720</v>
      </c>
      <c r="ZA28" s="2">
        <v>601270</v>
      </c>
      <c r="ZB28" s="2">
        <v>310083</v>
      </c>
      <c r="ZC28" s="2">
        <v>34722566</v>
      </c>
      <c r="ZD28" s="2"/>
      <c r="ZE28" s="2"/>
      <c r="ZF28" s="2"/>
      <c r="ZG28" s="2">
        <v>423809</v>
      </c>
      <c r="ZH28" s="2">
        <v>399742</v>
      </c>
      <c r="ZI28" s="2"/>
      <c r="ZJ28" s="2">
        <v>4999252</v>
      </c>
      <c r="ZK28" s="2">
        <v>18387549.5</v>
      </c>
      <c r="ZL28" s="2">
        <v>334920</v>
      </c>
      <c r="ZM28" s="2"/>
      <c r="ZN28" s="2">
        <v>84143</v>
      </c>
      <c r="ZO28" s="2"/>
      <c r="ZP28" s="2">
        <v>13431617.6</v>
      </c>
      <c r="ZQ28" s="2">
        <v>1616719</v>
      </c>
      <c r="ZR28" s="2">
        <v>171200</v>
      </c>
      <c r="ZS28" s="2"/>
      <c r="ZT28" s="2">
        <v>208145</v>
      </c>
      <c r="ZU28" s="2"/>
      <c r="ZV28" s="2">
        <v>13745044</v>
      </c>
      <c r="ZW28" s="2">
        <v>11892221.32</v>
      </c>
      <c r="ZX28" s="2">
        <v>150919.5</v>
      </c>
      <c r="ZY28" s="2"/>
      <c r="ZZ28" s="2">
        <v>544407</v>
      </c>
      <c r="AAA28" s="2"/>
      <c r="AAB28" s="2">
        <v>220286</v>
      </c>
      <c r="AAC28" s="2">
        <v>186903</v>
      </c>
      <c r="AAD28" s="2"/>
      <c r="AAE28" s="2">
        <v>62751883.579999998</v>
      </c>
      <c r="AAF28" s="2">
        <v>5642256</v>
      </c>
      <c r="AAG28" s="2">
        <v>2673094.5</v>
      </c>
      <c r="AAH28" s="2">
        <v>16275611</v>
      </c>
      <c r="AAI28" s="2">
        <v>8773</v>
      </c>
      <c r="AAJ28" s="2">
        <v>115644</v>
      </c>
      <c r="AAK28" s="2">
        <v>763285</v>
      </c>
      <c r="AAL28" s="2">
        <v>62510</v>
      </c>
      <c r="AAM28" s="2">
        <v>4790720.5</v>
      </c>
      <c r="AAN28" s="2">
        <v>21274309.079999998</v>
      </c>
      <c r="AAO28" s="2">
        <v>1535374</v>
      </c>
      <c r="AAP28" s="2">
        <v>142574</v>
      </c>
      <c r="AAQ28" s="2">
        <v>1226747</v>
      </c>
      <c r="AAR28" s="2">
        <v>1080016</v>
      </c>
      <c r="AAS28" s="2"/>
      <c r="AAT28" s="2">
        <v>1512660</v>
      </c>
      <c r="AAU28" s="2">
        <v>388654</v>
      </c>
      <c r="AAV28" s="2"/>
      <c r="AAW28" s="2">
        <v>753658</v>
      </c>
      <c r="AAX28" s="2">
        <v>390357</v>
      </c>
      <c r="AAY28" s="2">
        <v>553699</v>
      </c>
      <c r="AAZ28" s="2"/>
      <c r="ABA28" s="2">
        <v>1205569</v>
      </c>
      <c r="ABB28" s="2">
        <v>278242</v>
      </c>
      <c r="ABC28" s="2">
        <v>2751652</v>
      </c>
      <c r="ABD28" s="2">
        <v>15977</v>
      </c>
      <c r="ABE28" s="2">
        <v>982722</v>
      </c>
      <c r="ABF28" s="2"/>
      <c r="ABG28" s="2"/>
      <c r="ABH28" s="2">
        <v>29172744</v>
      </c>
      <c r="ABI28" s="2">
        <v>1436905</v>
      </c>
      <c r="ABJ28" s="2">
        <v>1055515</v>
      </c>
      <c r="ABK28" s="2">
        <v>384963</v>
      </c>
      <c r="ABL28" s="2">
        <v>689484</v>
      </c>
      <c r="ABM28" s="2">
        <v>997830</v>
      </c>
      <c r="ABN28" s="2">
        <v>282897</v>
      </c>
      <c r="ABO28" s="2">
        <v>463959</v>
      </c>
      <c r="ABP28" s="2">
        <v>409961</v>
      </c>
      <c r="ABQ28" s="2"/>
      <c r="ABR28" s="2">
        <v>10868056.289999999</v>
      </c>
      <c r="ABS28" s="2">
        <v>8279652</v>
      </c>
      <c r="ABT28" s="2">
        <v>337894</v>
      </c>
      <c r="ABU28" s="2">
        <v>157180</v>
      </c>
      <c r="ABV28" s="2">
        <v>673775</v>
      </c>
      <c r="ABW28" s="2">
        <v>413128</v>
      </c>
      <c r="ABX28" s="2"/>
      <c r="ABY28" s="2">
        <v>240568</v>
      </c>
      <c r="ABZ28" s="2">
        <v>16094</v>
      </c>
      <c r="ACA28" s="2">
        <v>215071</v>
      </c>
      <c r="ACB28" s="2">
        <v>212722</v>
      </c>
      <c r="ACC28" s="2"/>
      <c r="ACD28" s="2">
        <v>242657</v>
      </c>
      <c r="ACE28" s="2">
        <v>14078164</v>
      </c>
      <c r="ACF28" s="2"/>
      <c r="ACG28" s="2">
        <v>80685</v>
      </c>
      <c r="ACH28" s="2">
        <v>130250</v>
      </c>
      <c r="ACI28" s="2"/>
      <c r="ACJ28" s="2"/>
      <c r="ACK28" s="2">
        <v>81173</v>
      </c>
      <c r="ACL28" s="2">
        <v>230481</v>
      </c>
      <c r="ACM28" s="2"/>
      <c r="ACN28" s="2">
        <v>98841</v>
      </c>
      <c r="ACO28" s="2">
        <v>417621</v>
      </c>
      <c r="ACP28" s="2">
        <v>89306</v>
      </c>
      <c r="ACQ28" s="2">
        <v>17900419</v>
      </c>
      <c r="ACR28" s="2">
        <v>162925</v>
      </c>
      <c r="ACS28" s="2">
        <v>28185</v>
      </c>
      <c r="ACT28" s="2">
        <v>408594</v>
      </c>
      <c r="ACU28" s="2">
        <v>1351901.42</v>
      </c>
      <c r="ACV28" s="2">
        <v>244997</v>
      </c>
      <c r="ACW28" s="2">
        <v>111006</v>
      </c>
      <c r="ACX28" s="2">
        <v>169250</v>
      </c>
      <c r="ACY28" s="2">
        <v>275954.09999999998</v>
      </c>
      <c r="ACZ28" s="2">
        <v>266203</v>
      </c>
      <c r="ADA28" s="2">
        <v>240235</v>
      </c>
      <c r="ADB28" s="2">
        <v>13144154</v>
      </c>
      <c r="ADC28" s="2">
        <v>3717778</v>
      </c>
      <c r="ADD28" s="2">
        <v>158266</v>
      </c>
      <c r="ADE28" s="2">
        <v>136147</v>
      </c>
      <c r="ADF28" s="2">
        <v>170950</v>
      </c>
      <c r="ADG28" s="2">
        <v>87839</v>
      </c>
      <c r="ADH28" s="2">
        <v>40368</v>
      </c>
      <c r="ADI28" s="2">
        <v>9064</v>
      </c>
      <c r="ADJ28" s="2">
        <v>64639132.420000002</v>
      </c>
      <c r="ADK28" s="2">
        <v>23682790.469999999</v>
      </c>
      <c r="ADL28" s="2">
        <v>400</v>
      </c>
      <c r="ADM28" s="2">
        <v>439418</v>
      </c>
      <c r="ADN28" s="2">
        <v>2069735</v>
      </c>
      <c r="ADO28" s="2">
        <v>205137</v>
      </c>
      <c r="ADP28" s="2">
        <v>249915</v>
      </c>
      <c r="ADQ28" s="2"/>
      <c r="ADR28" s="2">
        <v>98532</v>
      </c>
      <c r="ADS28" s="2">
        <v>378693</v>
      </c>
      <c r="ADT28" s="2">
        <v>1017541</v>
      </c>
      <c r="ADU28" s="2">
        <v>300134</v>
      </c>
      <c r="ADV28" s="2">
        <v>266771</v>
      </c>
      <c r="ADW28" s="2">
        <v>344931</v>
      </c>
      <c r="ADX28" s="2">
        <v>82320</v>
      </c>
      <c r="ADY28" s="2">
        <v>29369</v>
      </c>
      <c r="ADZ28" s="2">
        <v>248172</v>
      </c>
      <c r="AEA28" s="2">
        <v>6898911</v>
      </c>
      <c r="AEB28" s="2">
        <v>87920</v>
      </c>
      <c r="AEC28" s="2">
        <v>239813</v>
      </c>
      <c r="AED28" s="2">
        <v>21560</v>
      </c>
      <c r="AEE28" s="2">
        <v>842257</v>
      </c>
      <c r="AEF28" s="2">
        <v>288908</v>
      </c>
      <c r="AEG28" s="2">
        <v>104395</v>
      </c>
      <c r="AEH28" s="2">
        <v>2764366132.8599992</v>
      </c>
    </row>
    <row r="29" spans="1:814" ht="21">
      <c r="A29" s="15" t="s">
        <v>2701</v>
      </c>
      <c r="B29" s="1" t="s">
        <v>2706</v>
      </c>
      <c r="C29" s="1" t="s">
        <v>2707</v>
      </c>
      <c r="D29" s="2">
        <v>78746511.359999999</v>
      </c>
      <c r="E29" s="2">
        <v>1179448</v>
      </c>
      <c r="F29" s="2">
        <v>5144588.34</v>
      </c>
      <c r="G29" s="2">
        <v>424965.11</v>
      </c>
      <c r="H29" s="2">
        <v>3037261.05</v>
      </c>
      <c r="I29" s="2">
        <v>1414808.09</v>
      </c>
      <c r="J29" s="2">
        <v>1085356</v>
      </c>
      <c r="K29" s="2">
        <v>623959.86</v>
      </c>
      <c r="L29" s="2">
        <v>761363</v>
      </c>
      <c r="M29" s="2">
        <v>363238</v>
      </c>
      <c r="N29" s="2">
        <v>245117.63</v>
      </c>
      <c r="O29" s="2">
        <v>591072.62</v>
      </c>
      <c r="P29" s="2">
        <v>31797</v>
      </c>
      <c r="Q29" s="2">
        <v>607963.25</v>
      </c>
      <c r="R29" s="2">
        <v>217546.75</v>
      </c>
      <c r="S29" s="2">
        <v>243394</v>
      </c>
      <c r="T29" s="2">
        <v>326284</v>
      </c>
      <c r="U29" s="2"/>
      <c r="V29" s="2">
        <v>55150243</v>
      </c>
      <c r="W29" s="2">
        <v>7939337</v>
      </c>
      <c r="X29" s="2">
        <v>413490.86</v>
      </c>
      <c r="Y29" s="2">
        <v>1000741</v>
      </c>
      <c r="Z29" s="2">
        <v>1090258.47</v>
      </c>
      <c r="AA29" s="2">
        <v>602599.02</v>
      </c>
      <c r="AB29" s="2">
        <v>411518.19</v>
      </c>
      <c r="AC29" s="2">
        <v>4447185.6399999997</v>
      </c>
      <c r="AD29" s="2">
        <v>661263.81999999995</v>
      </c>
      <c r="AE29" s="2">
        <v>793293.24</v>
      </c>
      <c r="AF29" s="2">
        <v>7181376.1900000004</v>
      </c>
      <c r="AG29" s="2">
        <v>1125244.3600000001</v>
      </c>
      <c r="AH29" s="2">
        <v>1967150</v>
      </c>
      <c r="AI29" s="2">
        <v>1679432.09</v>
      </c>
      <c r="AJ29" s="2">
        <v>680938</v>
      </c>
      <c r="AK29" s="2">
        <v>296460</v>
      </c>
      <c r="AL29" s="2">
        <v>182734.98</v>
      </c>
      <c r="AM29" s="2">
        <v>1395163</v>
      </c>
      <c r="AN29" s="2">
        <v>107817.03</v>
      </c>
      <c r="AO29" s="2">
        <v>262966</v>
      </c>
      <c r="AP29" s="2">
        <v>128934.17</v>
      </c>
      <c r="AQ29" s="2">
        <v>420956</v>
      </c>
      <c r="AR29" s="2">
        <v>103140.81</v>
      </c>
      <c r="AS29" s="2">
        <v>64147.97</v>
      </c>
      <c r="AT29" s="2">
        <v>44440876.049999997</v>
      </c>
      <c r="AU29" s="2">
        <v>382738.26</v>
      </c>
      <c r="AV29" s="2">
        <v>388110.42</v>
      </c>
      <c r="AW29" s="2">
        <v>745331</v>
      </c>
      <c r="AX29" s="2">
        <v>2118577.67</v>
      </c>
      <c r="AY29" s="2">
        <v>1669638</v>
      </c>
      <c r="AZ29" s="2">
        <v>564076</v>
      </c>
      <c r="BA29" s="2">
        <v>658121</v>
      </c>
      <c r="BB29" s="2">
        <v>169672</v>
      </c>
      <c r="BC29" s="2">
        <v>160243</v>
      </c>
      <c r="BD29" s="2">
        <v>106427</v>
      </c>
      <c r="BE29" s="2">
        <v>151308</v>
      </c>
      <c r="BF29" s="2">
        <v>5145209.9400000004</v>
      </c>
      <c r="BG29" s="2"/>
      <c r="BH29" s="2">
        <v>720</v>
      </c>
      <c r="BI29" s="2">
        <v>31453897</v>
      </c>
      <c r="BJ29" s="2">
        <v>15455092.15</v>
      </c>
      <c r="BK29" s="2">
        <v>779772.84</v>
      </c>
      <c r="BL29" s="2">
        <v>648534.75</v>
      </c>
      <c r="BM29" s="2">
        <v>1154651.8999999999</v>
      </c>
      <c r="BN29" s="2">
        <v>586534</v>
      </c>
      <c r="BO29" s="2">
        <v>385543.39</v>
      </c>
      <c r="BP29" s="2">
        <v>56108092.399999999</v>
      </c>
      <c r="BQ29" s="2">
        <v>945578</v>
      </c>
      <c r="BR29" s="2">
        <v>479989</v>
      </c>
      <c r="BS29" s="2">
        <v>1779136.46</v>
      </c>
      <c r="BT29" s="2">
        <v>434756.5</v>
      </c>
      <c r="BU29" s="2">
        <v>501536.07</v>
      </c>
      <c r="BV29" s="2">
        <v>1153615</v>
      </c>
      <c r="BW29" s="2">
        <v>742110</v>
      </c>
      <c r="BX29" s="2">
        <v>8061304.3300000001</v>
      </c>
      <c r="BY29" s="2">
        <v>701360.9</v>
      </c>
      <c r="BZ29" s="2">
        <v>1287822.76</v>
      </c>
      <c r="CA29" s="2">
        <v>3372521</v>
      </c>
      <c r="CB29" s="2">
        <v>373806</v>
      </c>
      <c r="CC29" s="2">
        <v>139479.37</v>
      </c>
      <c r="CD29" s="2">
        <v>165457.17000000001</v>
      </c>
      <c r="CE29" s="2">
        <v>96939063</v>
      </c>
      <c r="CF29" s="2">
        <v>98432</v>
      </c>
      <c r="CG29" s="2">
        <v>2283164.6800000002</v>
      </c>
      <c r="CH29" s="2">
        <v>406413</v>
      </c>
      <c r="CI29" s="2">
        <v>668253</v>
      </c>
      <c r="CJ29" s="2">
        <v>803656</v>
      </c>
      <c r="CK29" s="2">
        <v>1815589</v>
      </c>
      <c r="CL29" s="2">
        <v>204495</v>
      </c>
      <c r="CM29" s="2">
        <v>208248</v>
      </c>
      <c r="CN29" s="2">
        <v>298309</v>
      </c>
      <c r="CO29" s="2">
        <v>499445</v>
      </c>
      <c r="CP29" s="2">
        <v>270538.58</v>
      </c>
      <c r="CQ29" s="2">
        <v>28874827.75</v>
      </c>
      <c r="CR29" s="2">
        <v>434531</v>
      </c>
      <c r="CS29" s="2">
        <v>433415.77</v>
      </c>
      <c r="CT29" s="2">
        <v>1035777</v>
      </c>
      <c r="CU29" s="2">
        <v>245513</v>
      </c>
      <c r="CV29" s="2">
        <v>1085700</v>
      </c>
      <c r="CW29" s="2">
        <v>198367.2</v>
      </c>
      <c r="CX29" s="2"/>
      <c r="CY29" s="2">
        <v>20372946.850000001</v>
      </c>
      <c r="CZ29" s="2">
        <v>16479605</v>
      </c>
      <c r="DA29" s="2">
        <v>1220698</v>
      </c>
      <c r="DB29" s="2">
        <v>1227545.6299999999</v>
      </c>
      <c r="DC29" s="2">
        <v>1459343.33</v>
      </c>
      <c r="DD29" s="2">
        <v>348846.84</v>
      </c>
      <c r="DE29" s="2">
        <v>252015.46</v>
      </c>
      <c r="DF29" s="2">
        <v>672215</v>
      </c>
      <c r="DG29" s="2"/>
      <c r="DH29" s="2">
        <v>124770246</v>
      </c>
      <c r="DI29" s="2">
        <v>434336.89</v>
      </c>
      <c r="DJ29" s="2">
        <v>721608</v>
      </c>
      <c r="DK29" s="2">
        <v>585898.5</v>
      </c>
      <c r="DL29" s="2">
        <v>1292389</v>
      </c>
      <c r="DM29" s="2">
        <v>975056</v>
      </c>
      <c r="DN29" s="2">
        <v>1463122.71</v>
      </c>
      <c r="DO29" s="2">
        <v>344464.87</v>
      </c>
      <c r="DP29" s="2">
        <v>2219772</v>
      </c>
      <c r="DQ29" s="2">
        <v>39485864</v>
      </c>
      <c r="DR29" s="2">
        <v>942853.95</v>
      </c>
      <c r="DS29" s="2">
        <v>6454511</v>
      </c>
      <c r="DT29" s="2">
        <v>10021193</v>
      </c>
      <c r="DU29" s="2">
        <v>469113</v>
      </c>
      <c r="DV29" s="2">
        <v>2364439.19</v>
      </c>
      <c r="DW29" s="2">
        <v>1246778</v>
      </c>
      <c r="DX29" s="2">
        <v>237655.66</v>
      </c>
      <c r="DY29" s="2">
        <v>230413.4</v>
      </c>
      <c r="DZ29" s="2">
        <v>535319.43999999994</v>
      </c>
      <c r="EA29" s="2">
        <v>4180325.75</v>
      </c>
      <c r="EB29" s="2">
        <v>18522459</v>
      </c>
      <c r="EC29" s="2">
        <v>15829829</v>
      </c>
      <c r="ED29" s="2">
        <v>392085</v>
      </c>
      <c r="EE29" s="2">
        <v>25015267.149999999</v>
      </c>
      <c r="EF29" s="2">
        <v>471165.83</v>
      </c>
      <c r="EG29" s="2">
        <v>811501</v>
      </c>
      <c r="EH29" s="2">
        <v>451322.17</v>
      </c>
      <c r="EI29" s="2">
        <v>35846107.710000001</v>
      </c>
      <c r="EJ29" s="2">
        <v>739043.5</v>
      </c>
      <c r="EK29" s="2">
        <v>799467</v>
      </c>
      <c r="EL29" s="2">
        <v>1211007.8899999999</v>
      </c>
      <c r="EM29" s="2">
        <v>1251980</v>
      </c>
      <c r="EN29" s="2">
        <v>625649</v>
      </c>
      <c r="EO29" s="2"/>
      <c r="EP29" s="2">
        <v>13109429</v>
      </c>
      <c r="EQ29" s="2">
        <v>171827.48</v>
      </c>
      <c r="ER29" s="2">
        <v>655519.21</v>
      </c>
      <c r="ES29" s="2">
        <v>42301.56</v>
      </c>
      <c r="ET29" s="2">
        <v>237476.57</v>
      </c>
      <c r="EU29" s="2">
        <v>316911</v>
      </c>
      <c r="EV29" s="2">
        <v>121028.33</v>
      </c>
      <c r="EW29" s="2">
        <v>6536.18</v>
      </c>
      <c r="EX29" s="2">
        <v>36939464.490000002</v>
      </c>
      <c r="EY29" s="2">
        <v>9870256.8900000006</v>
      </c>
      <c r="EZ29" s="2">
        <v>716531</v>
      </c>
      <c r="FA29" s="2">
        <v>300115</v>
      </c>
      <c r="FB29" s="2">
        <v>556053</v>
      </c>
      <c r="FC29" s="2">
        <v>821555</v>
      </c>
      <c r="FD29" s="2">
        <v>624549.5</v>
      </c>
      <c r="FE29" s="2">
        <v>804713</v>
      </c>
      <c r="FF29" s="2">
        <v>683689.98</v>
      </c>
      <c r="FG29" s="2">
        <v>398503.92</v>
      </c>
      <c r="FH29" s="2">
        <v>671863.76</v>
      </c>
      <c r="FI29" s="2">
        <v>1147209.71</v>
      </c>
      <c r="FJ29" s="2">
        <v>307629</v>
      </c>
      <c r="FK29" s="2">
        <v>698196.35</v>
      </c>
      <c r="FL29" s="2">
        <v>268874</v>
      </c>
      <c r="FM29" s="2">
        <v>62947.7</v>
      </c>
      <c r="FN29" s="2">
        <v>360171.89</v>
      </c>
      <c r="FO29" s="2">
        <v>324453</v>
      </c>
      <c r="FP29" s="2">
        <v>52101749</v>
      </c>
      <c r="FQ29" s="2">
        <v>12328334</v>
      </c>
      <c r="FR29" s="2">
        <v>605773</v>
      </c>
      <c r="FS29" s="2">
        <v>1815425</v>
      </c>
      <c r="FT29" s="2">
        <v>2317417.88</v>
      </c>
      <c r="FU29" s="2">
        <v>1080518.25</v>
      </c>
      <c r="FV29" s="2">
        <v>864180.4</v>
      </c>
      <c r="FW29" s="2">
        <v>342961</v>
      </c>
      <c r="FX29" s="2">
        <v>298448.96000000002</v>
      </c>
      <c r="FY29" s="2">
        <v>358069.42</v>
      </c>
      <c r="FZ29" s="2">
        <v>374174.38</v>
      </c>
      <c r="GA29" s="2">
        <v>60042851</v>
      </c>
      <c r="GB29" s="2">
        <v>17978752</v>
      </c>
      <c r="GC29" s="2">
        <v>831819.67</v>
      </c>
      <c r="GD29" s="2">
        <v>742160.91</v>
      </c>
      <c r="GE29" s="2">
        <v>596542.30000000005</v>
      </c>
      <c r="GF29" s="2">
        <v>264747.99</v>
      </c>
      <c r="GG29" s="2">
        <v>425824.68</v>
      </c>
      <c r="GH29" s="2">
        <v>290994</v>
      </c>
      <c r="GI29" s="2">
        <v>775863.77</v>
      </c>
      <c r="GJ29" s="2">
        <v>1803961.46</v>
      </c>
      <c r="GK29" s="2">
        <v>322701</v>
      </c>
      <c r="GL29" s="2">
        <v>213555.25</v>
      </c>
      <c r="GM29" s="2">
        <v>29315148</v>
      </c>
      <c r="GN29" s="2">
        <v>6687761.8499999996</v>
      </c>
      <c r="GO29" s="2">
        <v>708535.81</v>
      </c>
      <c r="GP29" s="2">
        <v>390588.35</v>
      </c>
      <c r="GQ29" s="2">
        <v>324401</v>
      </c>
      <c r="GR29" s="2">
        <v>759942.57</v>
      </c>
      <c r="GS29" s="2">
        <v>23352092</v>
      </c>
      <c r="GT29" s="2">
        <v>980772</v>
      </c>
      <c r="GU29" s="2">
        <v>2201996.3199999998</v>
      </c>
      <c r="GV29" s="2">
        <v>2202229.9500000002</v>
      </c>
      <c r="GW29" s="2">
        <v>972799.92</v>
      </c>
      <c r="GX29" s="2">
        <v>3552917.9</v>
      </c>
      <c r="GY29" s="2">
        <v>603502.75</v>
      </c>
      <c r="GZ29" s="2">
        <v>41576201</v>
      </c>
      <c r="HA29" s="2">
        <v>17202025.719999999</v>
      </c>
      <c r="HB29" s="2">
        <v>891804.09</v>
      </c>
      <c r="HC29" s="2">
        <v>117851.93</v>
      </c>
      <c r="HD29" s="2">
        <v>982739.96</v>
      </c>
      <c r="HE29" s="2">
        <v>164304.70000000001</v>
      </c>
      <c r="HF29" s="2">
        <v>5108703.5</v>
      </c>
      <c r="HG29" s="2">
        <v>1321635.3999999999</v>
      </c>
      <c r="HH29" s="2">
        <v>416771.3</v>
      </c>
      <c r="HI29" s="2">
        <v>899413.03</v>
      </c>
      <c r="HJ29" s="2">
        <v>272124.05</v>
      </c>
      <c r="HK29" s="2">
        <v>344793.08</v>
      </c>
      <c r="HL29" s="2">
        <v>120327.26</v>
      </c>
      <c r="HM29" s="2">
        <v>69312</v>
      </c>
      <c r="HN29" s="2">
        <v>136066</v>
      </c>
      <c r="HO29" s="2">
        <v>74637841</v>
      </c>
      <c r="HP29" s="2">
        <v>1458408</v>
      </c>
      <c r="HQ29" s="2">
        <v>897227.53</v>
      </c>
      <c r="HR29" s="2">
        <v>1681450.75</v>
      </c>
      <c r="HS29" s="2">
        <v>1146080.5900000001</v>
      </c>
      <c r="HT29" s="2">
        <v>513129</v>
      </c>
      <c r="HU29" s="2">
        <v>1842351.65</v>
      </c>
      <c r="HV29" s="2">
        <v>934705.96</v>
      </c>
      <c r="HW29" s="2">
        <v>1530303.62</v>
      </c>
      <c r="HX29" s="2">
        <v>16852624.5</v>
      </c>
      <c r="HY29" s="2">
        <v>721747.43</v>
      </c>
      <c r="HZ29" s="2">
        <v>861844</v>
      </c>
      <c r="IA29" s="2">
        <v>2859856.24</v>
      </c>
      <c r="IB29" s="2">
        <v>418027.31</v>
      </c>
      <c r="IC29" s="2">
        <v>886951.28</v>
      </c>
      <c r="ID29" s="2">
        <v>17585674</v>
      </c>
      <c r="IE29" s="2">
        <v>1343576.1</v>
      </c>
      <c r="IF29" s="2">
        <v>44471483.649999999</v>
      </c>
      <c r="IG29" s="2">
        <v>423853.55</v>
      </c>
      <c r="IH29" s="2">
        <v>256074</v>
      </c>
      <c r="II29" s="2">
        <v>1018448.1799999999</v>
      </c>
      <c r="IJ29" s="2">
        <v>1109095.6299999999</v>
      </c>
      <c r="IK29" s="2">
        <v>842171</v>
      </c>
      <c r="IL29" s="2">
        <v>209458.5</v>
      </c>
      <c r="IM29" s="2">
        <v>525263.17000000004</v>
      </c>
      <c r="IN29" s="2">
        <v>85018957.180000007</v>
      </c>
      <c r="IO29" s="2">
        <v>10111834</v>
      </c>
      <c r="IP29" s="2">
        <v>16835913</v>
      </c>
      <c r="IQ29" s="2">
        <v>20330477.199999999</v>
      </c>
      <c r="IR29" s="2">
        <v>713188</v>
      </c>
      <c r="IS29" s="2">
        <v>428887</v>
      </c>
      <c r="IT29" s="2">
        <v>578816.80000000005</v>
      </c>
      <c r="IU29" s="2">
        <v>1542452.75</v>
      </c>
      <c r="IV29" s="2">
        <v>1007359.11</v>
      </c>
      <c r="IW29" s="2">
        <v>998099.02</v>
      </c>
      <c r="IX29" s="2"/>
      <c r="IY29" s="2">
        <v>19085180.780000001</v>
      </c>
      <c r="IZ29" s="2">
        <v>3125053</v>
      </c>
      <c r="JA29" s="2">
        <v>771556.5</v>
      </c>
      <c r="JB29" s="2">
        <v>27020074</v>
      </c>
      <c r="JC29" s="2">
        <v>8791444</v>
      </c>
      <c r="JD29" s="2">
        <v>70325395</v>
      </c>
      <c r="JE29" s="2">
        <v>10074904.16</v>
      </c>
      <c r="JF29" s="2">
        <v>7317472.1799999997</v>
      </c>
      <c r="JG29" s="2">
        <v>3638081.68</v>
      </c>
      <c r="JH29" s="2">
        <v>1166405.29</v>
      </c>
      <c r="JI29" s="2">
        <v>2262553</v>
      </c>
      <c r="JJ29" s="2">
        <v>1373566</v>
      </c>
      <c r="JK29" s="2">
        <v>1915928</v>
      </c>
      <c r="JL29" s="2">
        <v>5801060.7400000002</v>
      </c>
      <c r="JM29" s="2">
        <v>1278651.01</v>
      </c>
      <c r="JN29" s="2">
        <v>61029137.350000001</v>
      </c>
      <c r="JO29" s="2">
        <v>572654</v>
      </c>
      <c r="JP29" s="2">
        <v>361516</v>
      </c>
      <c r="JQ29" s="2">
        <v>537623</v>
      </c>
      <c r="JR29" s="2">
        <v>250072</v>
      </c>
      <c r="JS29" s="2">
        <v>515221.55</v>
      </c>
      <c r="JT29" s="2">
        <v>460768.12</v>
      </c>
      <c r="JU29" s="2">
        <v>924093.97</v>
      </c>
      <c r="JV29" s="2">
        <v>914769</v>
      </c>
      <c r="JW29" s="2">
        <v>165370</v>
      </c>
      <c r="JX29" s="2">
        <v>431776</v>
      </c>
      <c r="JY29" s="2">
        <v>542846</v>
      </c>
      <c r="JZ29" s="2">
        <v>21968931</v>
      </c>
      <c r="KA29" s="2">
        <v>201564</v>
      </c>
      <c r="KB29" s="2">
        <v>1349047</v>
      </c>
      <c r="KC29" s="2">
        <v>939890.5</v>
      </c>
      <c r="KD29" s="2">
        <v>1452115.5</v>
      </c>
      <c r="KE29" s="2">
        <v>1124724</v>
      </c>
      <c r="KF29" s="2">
        <v>3103215.6</v>
      </c>
      <c r="KG29" s="2">
        <v>1450229.75</v>
      </c>
      <c r="KH29" s="2">
        <v>351976.33</v>
      </c>
      <c r="KI29" s="2">
        <v>28089</v>
      </c>
      <c r="KJ29" s="2">
        <v>54160996</v>
      </c>
      <c r="KK29" s="2">
        <v>833091</v>
      </c>
      <c r="KL29" s="2">
        <v>106839</v>
      </c>
      <c r="KM29" s="2">
        <v>1625824.72</v>
      </c>
      <c r="KN29" s="2">
        <v>112809</v>
      </c>
      <c r="KO29" s="2">
        <v>886310</v>
      </c>
      <c r="KP29" s="2">
        <v>4792822</v>
      </c>
      <c r="KQ29" s="2">
        <v>965245</v>
      </c>
      <c r="KR29" s="2">
        <v>66591</v>
      </c>
      <c r="KS29" s="2">
        <v>209295.1</v>
      </c>
      <c r="KT29" s="2">
        <v>393678</v>
      </c>
      <c r="KU29" s="2">
        <v>460180.72</v>
      </c>
      <c r="KV29" s="2">
        <v>16711729.15</v>
      </c>
      <c r="KW29" s="2">
        <v>197497</v>
      </c>
      <c r="KX29" s="2">
        <v>209680.25</v>
      </c>
      <c r="KY29" s="2">
        <v>135060</v>
      </c>
      <c r="KZ29" s="2">
        <v>560063</v>
      </c>
      <c r="LA29" s="2">
        <v>10165</v>
      </c>
      <c r="LB29" s="2">
        <v>16245</v>
      </c>
      <c r="LC29" s="2">
        <v>31106506.109999999</v>
      </c>
      <c r="LD29" s="2">
        <v>4785955</v>
      </c>
      <c r="LE29" s="2">
        <v>534219</v>
      </c>
      <c r="LF29" s="2">
        <v>243476</v>
      </c>
      <c r="LG29" s="2">
        <v>552887</v>
      </c>
      <c r="LH29" s="2">
        <v>220232</v>
      </c>
      <c r="LI29" s="2">
        <v>184063.39</v>
      </c>
      <c r="LJ29" s="2">
        <v>24123834.079999998</v>
      </c>
      <c r="LK29" s="2">
        <v>327048</v>
      </c>
      <c r="LL29" s="2">
        <v>242349</v>
      </c>
      <c r="LM29" s="2">
        <v>4832204.75</v>
      </c>
      <c r="LN29" s="2">
        <v>173528</v>
      </c>
      <c r="LO29" s="2">
        <v>641896</v>
      </c>
      <c r="LP29" s="2">
        <v>201994.75</v>
      </c>
      <c r="LQ29" s="2">
        <v>163572.54</v>
      </c>
      <c r="LR29" s="2">
        <v>11504</v>
      </c>
      <c r="LS29" s="2">
        <v>25018373.780000001</v>
      </c>
      <c r="LT29" s="2">
        <v>3740699</v>
      </c>
      <c r="LU29" s="2">
        <v>16625755.109999999</v>
      </c>
      <c r="LV29" s="2">
        <v>2823023</v>
      </c>
      <c r="LW29" s="2">
        <v>494296.5</v>
      </c>
      <c r="LX29" s="2"/>
      <c r="LY29" s="2">
        <v>21122281.59</v>
      </c>
      <c r="LZ29" s="2">
        <v>472065</v>
      </c>
      <c r="MA29" s="2">
        <v>688173</v>
      </c>
      <c r="MB29" s="2">
        <v>1107296.02</v>
      </c>
      <c r="MC29" s="2">
        <v>1225368.43</v>
      </c>
      <c r="MD29" s="2">
        <v>5674924.9199999999</v>
      </c>
      <c r="ME29" s="2">
        <v>358736.24</v>
      </c>
      <c r="MF29" s="2"/>
      <c r="MG29" s="2"/>
      <c r="MH29" s="2">
        <v>29769598.530000001</v>
      </c>
      <c r="MI29" s="2">
        <v>517316</v>
      </c>
      <c r="MJ29" s="2">
        <v>12167802</v>
      </c>
      <c r="MK29" s="2">
        <v>464600.45</v>
      </c>
      <c r="ML29" s="2">
        <v>3215429.25</v>
      </c>
      <c r="MM29" s="2">
        <v>2141291.5499999998</v>
      </c>
      <c r="MN29" s="2">
        <v>422862</v>
      </c>
      <c r="MO29" s="2">
        <v>522909.48</v>
      </c>
      <c r="MP29" s="2">
        <v>710673</v>
      </c>
      <c r="MQ29" s="2">
        <v>340599</v>
      </c>
      <c r="MR29" s="2">
        <v>1805584.75</v>
      </c>
      <c r="MS29" s="2">
        <v>1864524.28</v>
      </c>
      <c r="MT29" s="2">
        <v>1032762</v>
      </c>
      <c r="MU29" s="2">
        <v>4705165.7699999996</v>
      </c>
      <c r="MV29" s="2">
        <v>83097579.290000007</v>
      </c>
      <c r="MW29" s="2">
        <v>863103.5</v>
      </c>
      <c r="MX29" s="2">
        <v>636290</v>
      </c>
      <c r="MY29" s="2">
        <v>2021710</v>
      </c>
      <c r="MZ29" s="2">
        <v>10698821.93</v>
      </c>
      <c r="NA29" s="2">
        <v>788129</v>
      </c>
      <c r="NB29" s="2">
        <v>2974024</v>
      </c>
      <c r="NC29" s="2">
        <v>886500</v>
      </c>
      <c r="ND29" s="2">
        <v>2482379.61</v>
      </c>
      <c r="NE29" s="2">
        <v>277361.62</v>
      </c>
      <c r="NF29" s="2">
        <v>3052759.25</v>
      </c>
      <c r="NG29" s="2">
        <v>929100.59</v>
      </c>
      <c r="NH29" s="2">
        <v>801413.5</v>
      </c>
      <c r="NI29" s="2">
        <v>1360715</v>
      </c>
      <c r="NJ29" s="2">
        <v>1048667.6200000001</v>
      </c>
      <c r="NK29" s="2">
        <v>3539714.25</v>
      </c>
      <c r="NL29" s="2">
        <v>1238718.5</v>
      </c>
      <c r="NM29" s="2">
        <v>1132483</v>
      </c>
      <c r="NN29" s="2">
        <v>504560</v>
      </c>
      <c r="NO29" s="2">
        <v>2150360.9300000002</v>
      </c>
      <c r="NP29" s="2">
        <v>2206254</v>
      </c>
      <c r="NQ29" s="2">
        <v>637533.18000000005</v>
      </c>
      <c r="NR29" s="2">
        <v>35165466.25</v>
      </c>
      <c r="NS29" s="2">
        <v>343980.91</v>
      </c>
      <c r="NT29" s="2">
        <v>3979913.26</v>
      </c>
      <c r="NU29" s="2">
        <v>3568132.61</v>
      </c>
      <c r="NV29" s="2">
        <v>1577092</v>
      </c>
      <c r="NW29" s="2">
        <v>3652610.5</v>
      </c>
      <c r="NX29" s="2">
        <v>1063383</v>
      </c>
      <c r="NY29" s="2">
        <v>4987154.4400000004</v>
      </c>
      <c r="NZ29" s="2">
        <v>5366279.5</v>
      </c>
      <c r="OA29" s="2">
        <v>727154.07</v>
      </c>
      <c r="OB29" s="2">
        <v>1145327.54</v>
      </c>
      <c r="OC29" s="2">
        <v>61389841.25</v>
      </c>
      <c r="OD29" s="2">
        <v>3028465</v>
      </c>
      <c r="OE29" s="2">
        <v>673757</v>
      </c>
      <c r="OF29" s="2">
        <v>1405057.16</v>
      </c>
      <c r="OG29" s="2">
        <v>268093.78999999998</v>
      </c>
      <c r="OH29" s="2">
        <v>929722.57</v>
      </c>
      <c r="OI29" s="2">
        <v>5138863.8499999996</v>
      </c>
      <c r="OJ29" s="2">
        <v>798205.45</v>
      </c>
      <c r="OK29" s="2">
        <v>658735</v>
      </c>
      <c r="OL29" s="2">
        <v>2847755.08</v>
      </c>
      <c r="OM29" s="2">
        <v>4014770.71</v>
      </c>
      <c r="ON29" s="2">
        <v>406218.25</v>
      </c>
      <c r="OO29" s="2">
        <v>283861.61</v>
      </c>
      <c r="OP29" s="2">
        <v>1179242.46</v>
      </c>
      <c r="OQ29" s="2">
        <v>510206.06</v>
      </c>
      <c r="OR29" s="2">
        <v>842404.8</v>
      </c>
      <c r="OS29" s="2">
        <v>652391.18000000005</v>
      </c>
      <c r="OT29" s="2"/>
      <c r="OU29" s="2"/>
      <c r="OV29" s="2"/>
      <c r="OW29" s="2">
        <v>18146718</v>
      </c>
      <c r="OX29" s="2">
        <v>204913</v>
      </c>
      <c r="OY29" s="2">
        <v>730105.66</v>
      </c>
      <c r="OZ29" s="2">
        <v>573840</v>
      </c>
      <c r="PA29" s="2">
        <v>63363</v>
      </c>
      <c r="PB29" s="2">
        <v>1285625</v>
      </c>
      <c r="PC29" s="2">
        <v>216226.58</v>
      </c>
      <c r="PD29" s="2">
        <v>1491724.56</v>
      </c>
      <c r="PE29" s="2">
        <v>294061</v>
      </c>
      <c r="PF29" s="2">
        <v>284374</v>
      </c>
      <c r="PG29" s="2">
        <v>3895357</v>
      </c>
      <c r="PH29" s="2">
        <v>8278829.4000000004</v>
      </c>
      <c r="PI29" s="2">
        <v>599906</v>
      </c>
      <c r="PJ29" s="2">
        <v>584162</v>
      </c>
      <c r="PK29" s="2">
        <v>2496553</v>
      </c>
      <c r="PL29" s="2">
        <v>561638</v>
      </c>
      <c r="PM29" s="2">
        <v>939837</v>
      </c>
      <c r="PN29" s="2">
        <v>544490</v>
      </c>
      <c r="PO29" s="2">
        <v>201384</v>
      </c>
      <c r="PP29" s="2">
        <v>30895618.219999999</v>
      </c>
      <c r="PQ29" s="2">
        <v>181209</v>
      </c>
      <c r="PR29" s="2">
        <v>1369671</v>
      </c>
      <c r="PS29" s="2">
        <v>656320</v>
      </c>
      <c r="PT29" s="2">
        <v>435802</v>
      </c>
      <c r="PU29" s="2">
        <v>455003.98</v>
      </c>
      <c r="PV29" s="2">
        <v>1108871</v>
      </c>
      <c r="PW29" s="2">
        <v>2559159</v>
      </c>
      <c r="PX29" s="2">
        <v>783123</v>
      </c>
      <c r="PY29" s="2">
        <v>1705436</v>
      </c>
      <c r="PZ29" s="2">
        <v>497498</v>
      </c>
      <c r="QA29" s="2">
        <v>1556872</v>
      </c>
      <c r="QB29" s="2">
        <v>542543</v>
      </c>
      <c r="QC29" s="2">
        <v>222875</v>
      </c>
      <c r="QD29" s="2">
        <v>49319377.850000001</v>
      </c>
      <c r="QE29" s="2">
        <v>366152</v>
      </c>
      <c r="QF29" s="2">
        <v>575653.5</v>
      </c>
      <c r="QG29" s="2">
        <v>4032131</v>
      </c>
      <c r="QH29" s="2">
        <v>2744055</v>
      </c>
      <c r="QI29" s="2">
        <v>898842</v>
      </c>
      <c r="QJ29" s="2">
        <v>109304</v>
      </c>
      <c r="QK29" s="2">
        <v>4189064</v>
      </c>
      <c r="QL29" s="2">
        <v>293517</v>
      </c>
      <c r="QM29" s="2">
        <v>996665</v>
      </c>
      <c r="QN29" s="2">
        <v>1609442</v>
      </c>
      <c r="QO29" s="2">
        <v>409219</v>
      </c>
      <c r="QP29" s="2">
        <v>349355</v>
      </c>
      <c r="QQ29" s="2">
        <v>757402.72</v>
      </c>
      <c r="QR29" s="2">
        <v>453672.79</v>
      </c>
      <c r="QS29" s="2">
        <v>190793</v>
      </c>
      <c r="QT29" s="2">
        <v>6260808.9699999997</v>
      </c>
      <c r="QU29" s="2">
        <v>1048653.21</v>
      </c>
      <c r="QV29" s="2">
        <v>23688675</v>
      </c>
      <c r="QW29" s="2">
        <v>1895021</v>
      </c>
      <c r="QX29" s="2">
        <v>248184.79</v>
      </c>
      <c r="QY29" s="2">
        <v>395742</v>
      </c>
      <c r="QZ29" s="2">
        <v>14367440.300000001</v>
      </c>
      <c r="RA29" s="2">
        <v>269571.5</v>
      </c>
      <c r="RB29" s="2"/>
      <c r="RC29" s="2">
        <v>14497</v>
      </c>
      <c r="RD29" s="2"/>
      <c r="RE29" s="2">
        <v>12871969</v>
      </c>
      <c r="RF29" s="2">
        <v>936442</v>
      </c>
      <c r="RG29" s="2">
        <v>495928</v>
      </c>
      <c r="RH29" s="2">
        <v>1326602</v>
      </c>
      <c r="RI29" s="2">
        <v>371764</v>
      </c>
      <c r="RJ29" s="2">
        <v>841597</v>
      </c>
      <c r="RK29" s="2">
        <v>110850887</v>
      </c>
      <c r="RL29" s="2">
        <v>904080.18</v>
      </c>
      <c r="RM29" s="2">
        <v>589302</v>
      </c>
      <c r="RN29" s="2">
        <v>6443292.8600000003</v>
      </c>
      <c r="RO29" s="2">
        <v>35588</v>
      </c>
      <c r="RP29" s="2">
        <v>655729</v>
      </c>
      <c r="RQ29" s="2">
        <v>1872765</v>
      </c>
      <c r="RR29" s="2">
        <v>495850.4</v>
      </c>
      <c r="RS29" s="2">
        <v>324561</v>
      </c>
      <c r="RT29" s="2">
        <v>1083938</v>
      </c>
      <c r="RU29" s="2">
        <v>1445549</v>
      </c>
      <c r="RV29" s="2">
        <v>887798</v>
      </c>
      <c r="RW29" s="2">
        <v>988874</v>
      </c>
      <c r="RX29" s="2">
        <v>1426190.96</v>
      </c>
      <c r="RY29" s="2">
        <v>557925</v>
      </c>
      <c r="RZ29" s="2">
        <v>401048.83</v>
      </c>
      <c r="SA29" s="2">
        <v>182747</v>
      </c>
      <c r="SB29" s="2">
        <v>336978</v>
      </c>
      <c r="SC29" s="2">
        <v>2268270</v>
      </c>
      <c r="SD29" s="2">
        <v>26815</v>
      </c>
      <c r="SE29" s="2">
        <v>18646</v>
      </c>
      <c r="SF29" s="2">
        <v>12182</v>
      </c>
      <c r="SG29" s="2">
        <v>40477219.560000002</v>
      </c>
      <c r="SH29" s="2">
        <v>838194.21</v>
      </c>
      <c r="SI29" s="2">
        <v>946249</v>
      </c>
      <c r="SJ29" s="2">
        <v>845880.46</v>
      </c>
      <c r="SK29" s="2">
        <v>990924.14</v>
      </c>
      <c r="SL29" s="2">
        <v>3045855</v>
      </c>
      <c r="SM29" s="2">
        <v>1378024</v>
      </c>
      <c r="SN29" s="2">
        <v>678677</v>
      </c>
      <c r="SO29" s="2">
        <v>125089.98</v>
      </c>
      <c r="SP29" s="2">
        <v>8580032.4499999993</v>
      </c>
      <c r="SQ29" s="2">
        <v>403830.16</v>
      </c>
      <c r="SR29" s="2">
        <v>1827119.06</v>
      </c>
      <c r="SS29" s="2">
        <v>839262.46</v>
      </c>
      <c r="ST29" s="2">
        <v>330385.88</v>
      </c>
      <c r="SU29" s="2">
        <v>484043.69</v>
      </c>
      <c r="SV29" s="2">
        <v>183785849.08000001</v>
      </c>
      <c r="SW29" s="2">
        <v>1854793.77</v>
      </c>
      <c r="SX29" s="2">
        <v>633823.55000000005</v>
      </c>
      <c r="SY29" s="2">
        <v>463506.86</v>
      </c>
      <c r="SZ29" s="2">
        <v>509611.95</v>
      </c>
      <c r="TA29" s="2">
        <v>1348320.36</v>
      </c>
      <c r="TB29" s="2">
        <v>1942325.55</v>
      </c>
      <c r="TC29" s="2">
        <v>1327707</v>
      </c>
      <c r="TD29" s="2">
        <v>1195639</v>
      </c>
      <c r="TE29" s="2">
        <v>1337073.5</v>
      </c>
      <c r="TF29" s="2">
        <v>986901</v>
      </c>
      <c r="TG29" s="2">
        <v>4979566</v>
      </c>
      <c r="TH29" s="2">
        <v>1899028</v>
      </c>
      <c r="TI29" s="2">
        <v>2103373.62</v>
      </c>
      <c r="TJ29" s="2">
        <v>4749444</v>
      </c>
      <c r="TK29" s="2">
        <v>1124478</v>
      </c>
      <c r="TL29" s="2">
        <v>1543579</v>
      </c>
      <c r="TM29" s="2">
        <v>1536904</v>
      </c>
      <c r="TN29" s="2">
        <v>270480</v>
      </c>
      <c r="TO29" s="2">
        <v>2472571</v>
      </c>
      <c r="TP29" s="2">
        <v>4762554</v>
      </c>
      <c r="TQ29" s="2">
        <v>587154.89</v>
      </c>
      <c r="TR29" s="2">
        <v>721812.4</v>
      </c>
      <c r="TS29" s="2">
        <v>582702.56999999995</v>
      </c>
      <c r="TT29" s="2">
        <v>480314.77</v>
      </c>
      <c r="TU29" s="2">
        <v>343637.25</v>
      </c>
      <c r="TV29" s="2">
        <v>374000</v>
      </c>
      <c r="TW29" s="2">
        <v>491485</v>
      </c>
      <c r="TX29" s="2">
        <v>9384721</v>
      </c>
      <c r="TY29" s="2">
        <v>485412.42</v>
      </c>
      <c r="TZ29" s="2"/>
      <c r="UA29" s="2"/>
      <c r="UB29" s="2"/>
      <c r="UC29" s="2">
        <v>60030945</v>
      </c>
      <c r="UD29" s="2">
        <v>1353050.27</v>
      </c>
      <c r="UE29" s="2">
        <v>874878</v>
      </c>
      <c r="UF29" s="2">
        <v>14282932</v>
      </c>
      <c r="UG29" s="2">
        <v>1079668</v>
      </c>
      <c r="UH29" s="2">
        <v>1588494</v>
      </c>
      <c r="UI29" s="2">
        <v>3384360.9</v>
      </c>
      <c r="UJ29" s="2">
        <v>1113383</v>
      </c>
      <c r="UK29" s="2">
        <v>1895672</v>
      </c>
      <c r="UL29" s="2">
        <v>3967208.93</v>
      </c>
      <c r="UM29" s="2">
        <v>1410727</v>
      </c>
      <c r="UN29" s="2">
        <v>766630</v>
      </c>
      <c r="UO29" s="2">
        <v>1414582.98</v>
      </c>
      <c r="UP29" s="2">
        <v>590327</v>
      </c>
      <c r="UQ29" s="2">
        <v>549432</v>
      </c>
      <c r="UR29" s="2">
        <v>678888</v>
      </c>
      <c r="US29" s="2">
        <v>395461</v>
      </c>
      <c r="UT29" s="2">
        <v>541903</v>
      </c>
      <c r="UU29" s="2">
        <v>1447185.45</v>
      </c>
      <c r="UV29" s="2">
        <v>363562</v>
      </c>
      <c r="UW29" s="2">
        <v>1091741</v>
      </c>
      <c r="UX29" s="2">
        <v>373908</v>
      </c>
      <c r="UY29" s="2">
        <v>138987.17000000001</v>
      </c>
      <c r="UZ29" s="2">
        <v>85011052.810000002</v>
      </c>
      <c r="VA29" s="2">
        <v>980342</v>
      </c>
      <c r="VB29" s="2">
        <v>1786449</v>
      </c>
      <c r="VC29" s="2">
        <v>547755</v>
      </c>
      <c r="VD29" s="2">
        <v>4531749</v>
      </c>
      <c r="VE29" s="2">
        <v>937605</v>
      </c>
      <c r="VF29" s="2">
        <v>3690225</v>
      </c>
      <c r="VG29" s="2">
        <v>862098</v>
      </c>
      <c r="VH29" s="2">
        <v>4086425</v>
      </c>
      <c r="VI29" s="2">
        <v>2509588.13</v>
      </c>
      <c r="VJ29" s="2">
        <v>2890672.35</v>
      </c>
      <c r="VK29" s="2">
        <v>802423</v>
      </c>
      <c r="VL29" s="2">
        <v>516936</v>
      </c>
      <c r="VM29" s="2">
        <v>574995</v>
      </c>
      <c r="VN29" s="2">
        <v>158647</v>
      </c>
      <c r="VO29" s="2">
        <v>125275</v>
      </c>
      <c r="VP29" s="2">
        <v>85375</v>
      </c>
      <c r="VQ29" s="2">
        <v>20200997.199999999</v>
      </c>
      <c r="VR29" s="2">
        <v>824906</v>
      </c>
      <c r="VS29" s="2">
        <v>432721</v>
      </c>
      <c r="VT29" s="2">
        <v>247224</v>
      </c>
      <c r="VU29" s="2">
        <v>673729</v>
      </c>
      <c r="VV29" s="2">
        <v>366024</v>
      </c>
      <c r="VW29" s="2">
        <v>979994</v>
      </c>
      <c r="VX29" s="2">
        <v>25547732</v>
      </c>
      <c r="VY29" s="2">
        <v>840241</v>
      </c>
      <c r="VZ29" s="2">
        <v>1248077.8</v>
      </c>
      <c r="WA29" s="2">
        <v>721360</v>
      </c>
      <c r="WB29" s="2">
        <v>453643.98</v>
      </c>
      <c r="WC29" s="2">
        <v>662813</v>
      </c>
      <c r="WD29" s="2">
        <v>619882</v>
      </c>
      <c r="WE29" s="2">
        <v>210069</v>
      </c>
      <c r="WF29" s="2">
        <v>2177483</v>
      </c>
      <c r="WG29" s="2">
        <v>48349452.240000002</v>
      </c>
      <c r="WH29" s="2">
        <v>683328.53</v>
      </c>
      <c r="WI29" s="2">
        <v>3123662.18</v>
      </c>
      <c r="WJ29" s="2">
        <v>3507547.26</v>
      </c>
      <c r="WK29" s="2">
        <v>2632843</v>
      </c>
      <c r="WL29" s="2">
        <v>384344.17</v>
      </c>
      <c r="WM29" s="2">
        <v>825502</v>
      </c>
      <c r="WN29" s="2">
        <v>2014374.3</v>
      </c>
      <c r="WO29" s="2">
        <v>1684008.67</v>
      </c>
      <c r="WP29" s="2">
        <v>2353150.25</v>
      </c>
      <c r="WQ29" s="2">
        <v>594273</v>
      </c>
      <c r="WR29" s="2">
        <v>287343.35999999999</v>
      </c>
      <c r="WS29" s="2">
        <v>324517.75</v>
      </c>
      <c r="WT29" s="2">
        <v>1176735</v>
      </c>
      <c r="WU29" s="2">
        <v>367274</v>
      </c>
      <c r="WV29" s="2">
        <v>498311.5</v>
      </c>
      <c r="WW29" s="2">
        <v>457400</v>
      </c>
      <c r="WX29" s="2">
        <v>282893.09999999998</v>
      </c>
      <c r="WY29" s="2">
        <v>86864.25</v>
      </c>
      <c r="WZ29" s="2">
        <v>70280.77</v>
      </c>
      <c r="XA29" s="2">
        <v>101414.75</v>
      </c>
      <c r="XB29" s="2"/>
      <c r="XC29" s="2">
        <v>10671161.02</v>
      </c>
      <c r="XD29" s="2">
        <v>541635.28</v>
      </c>
      <c r="XE29" s="2">
        <v>757920</v>
      </c>
      <c r="XF29" s="2">
        <v>698097</v>
      </c>
      <c r="XG29" s="2">
        <v>626661.57999999996</v>
      </c>
      <c r="XH29" s="2">
        <v>1676725</v>
      </c>
      <c r="XI29" s="2">
        <v>496754.13</v>
      </c>
      <c r="XJ29" s="2">
        <v>147139059.28999999</v>
      </c>
      <c r="XK29" s="2">
        <v>781928.66</v>
      </c>
      <c r="XL29" s="2">
        <v>119875</v>
      </c>
      <c r="XM29" s="2">
        <v>1911068.54</v>
      </c>
      <c r="XN29" s="2">
        <v>1168286.29</v>
      </c>
      <c r="XO29" s="2">
        <v>513941</v>
      </c>
      <c r="XP29" s="2">
        <v>932580.76</v>
      </c>
      <c r="XQ29" s="2">
        <v>336577.77</v>
      </c>
      <c r="XR29" s="2">
        <v>2171577.83</v>
      </c>
      <c r="XS29" s="2">
        <v>489218</v>
      </c>
      <c r="XT29" s="2">
        <v>1173016.96</v>
      </c>
      <c r="XU29" s="2">
        <v>8304121.6799999997</v>
      </c>
      <c r="XV29" s="2">
        <v>1701644.15</v>
      </c>
      <c r="XW29" s="2">
        <v>218963</v>
      </c>
      <c r="XX29" s="2">
        <v>456139.4</v>
      </c>
      <c r="XY29" s="2">
        <v>151070</v>
      </c>
      <c r="XZ29" s="2">
        <v>273564.52</v>
      </c>
      <c r="YA29" s="2">
        <v>448755</v>
      </c>
      <c r="YB29" s="2">
        <v>400843.24</v>
      </c>
      <c r="YC29" s="2">
        <v>9420343.6400000006</v>
      </c>
      <c r="YD29" s="2">
        <v>6986839</v>
      </c>
      <c r="YE29" s="2">
        <v>399287.64</v>
      </c>
      <c r="YF29" s="2">
        <v>88077.46</v>
      </c>
      <c r="YG29" s="2">
        <v>48231.13</v>
      </c>
      <c r="YH29" s="2">
        <v>31305.3</v>
      </c>
      <c r="YI29" s="2">
        <v>95375.76</v>
      </c>
      <c r="YJ29" s="2">
        <v>21687293.940000001</v>
      </c>
      <c r="YK29" s="2">
        <v>586776</v>
      </c>
      <c r="YL29" s="2">
        <v>269698</v>
      </c>
      <c r="YM29" s="2">
        <v>823382</v>
      </c>
      <c r="YN29" s="2">
        <v>554322</v>
      </c>
      <c r="YO29" s="2">
        <v>256485</v>
      </c>
      <c r="YP29" s="2">
        <v>435547</v>
      </c>
      <c r="YQ29" s="2"/>
      <c r="YR29" s="2">
        <v>38734380.890000001</v>
      </c>
      <c r="YS29" s="2">
        <v>209917</v>
      </c>
      <c r="YT29" s="2">
        <v>977960.26</v>
      </c>
      <c r="YU29" s="2">
        <v>764171</v>
      </c>
      <c r="YV29" s="2">
        <v>398697</v>
      </c>
      <c r="YW29" s="2">
        <v>4081415.02</v>
      </c>
      <c r="YX29" s="2">
        <v>304811</v>
      </c>
      <c r="YY29" s="2">
        <v>508199.63</v>
      </c>
      <c r="YZ29" s="2">
        <v>332162.8</v>
      </c>
      <c r="ZA29" s="2">
        <v>744724.45</v>
      </c>
      <c r="ZB29" s="2">
        <v>571128</v>
      </c>
      <c r="ZC29" s="2">
        <v>53719012</v>
      </c>
      <c r="ZD29" s="2">
        <v>1170249.25</v>
      </c>
      <c r="ZE29" s="2">
        <v>1174925.55</v>
      </c>
      <c r="ZF29" s="2">
        <v>2087130</v>
      </c>
      <c r="ZG29" s="2"/>
      <c r="ZH29" s="2">
        <v>2433619.23</v>
      </c>
      <c r="ZI29" s="2">
        <v>1908708.91</v>
      </c>
      <c r="ZJ29" s="2">
        <v>6500482.75</v>
      </c>
      <c r="ZK29" s="2">
        <v>16873525.190000001</v>
      </c>
      <c r="ZL29" s="2">
        <v>1107152.99</v>
      </c>
      <c r="ZM29" s="2">
        <v>680992.8</v>
      </c>
      <c r="ZN29" s="2">
        <v>1866439.88</v>
      </c>
      <c r="ZO29" s="2">
        <v>954868</v>
      </c>
      <c r="ZP29" s="2">
        <v>13447749.17</v>
      </c>
      <c r="ZQ29" s="2">
        <v>1260601.6499999999</v>
      </c>
      <c r="ZR29" s="2">
        <v>1664153.05</v>
      </c>
      <c r="ZS29" s="2">
        <v>191501.51</v>
      </c>
      <c r="ZT29" s="2">
        <v>326461.5</v>
      </c>
      <c r="ZU29" s="2">
        <v>517874.29</v>
      </c>
      <c r="ZV29" s="2">
        <v>12937547</v>
      </c>
      <c r="ZW29" s="2">
        <v>6839611</v>
      </c>
      <c r="ZX29" s="2">
        <v>117726.38</v>
      </c>
      <c r="ZY29" s="2">
        <v>605640.55000000005</v>
      </c>
      <c r="ZZ29" s="2">
        <v>353543</v>
      </c>
      <c r="AAA29" s="2">
        <v>34426</v>
      </c>
      <c r="AAB29" s="2">
        <v>132615.22</v>
      </c>
      <c r="AAC29" s="2">
        <v>248080</v>
      </c>
      <c r="AAD29" s="2">
        <v>277432.98</v>
      </c>
      <c r="AAE29" s="2">
        <v>37465528.090000004</v>
      </c>
      <c r="AAF29" s="2">
        <v>346853.51</v>
      </c>
      <c r="AAG29" s="2">
        <v>433138.5</v>
      </c>
      <c r="AAH29" s="2">
        <v>14031026.5</v>
      </c>
      <c r="AAI29" s="2">
        <v>102026</v>
      </c>
      <c r="AAJ29" s="2">
        <v>226486</v>
      </c>
      <c r="AAK29" s="2">
        <v>436072.19</v>
      </c>
      <c r="AAL29" s="2">
        <v>74725</v>
      </c>
      <c r="AAM29" s="2">
        <v>85497044.930000007</v>
      </c>
      <c r="AAN29" s="2">
        <v>8418726.1799999997</v>
      </c>
      <c r="AAO29" s="2">
        <v>4779488</v>
      </c>
      <c r="AAP29" s="2">
        <v>197221</v>
      </c>
      <c r="AAQ29" s="2">
        <v>999518</v>
      </c>
      <c r="AAR29" s="2">
        <v>1062299</v>
      </c>
      <c r="AAS29" s="2">
        <v>676637</v>
      </c>
      <c r="AAT29" s="2">
        <v>584745</v>
      </c>
      <c r="AAU29" s="2">
        <v>362211</v>
      </c>
      <c r="AAV29" s="2">
        <v>433116.89</v>
      </c>
      <c r="AAW29" s="2">
        <v>1251308</v>
      </c>
      <c r="AAX29" s="2">
        <v>539768.87</v>
      </c>
      <c r="AAY29" s="2">
        <v>165347.76</v>
      </c>
      <c r="AAZ29" s="2">
        <v>532147</v>
      </c>
      <c r="ABA29" s="2">
        <v>1968107.45</v>
      </c>
      <c r="ABB29" s="2">
        <v>379861</v>
      </c>
      <c r="ABC29" s="2">
        <v>2330384.0099999998</v>
      </c>
      <c r="ABD29" s="2">
        <v>367475.36</v>
      </c>
      <c r="ABE29" s="2">
        <v>806247.52</v>
      </c>
      <c r="ABF29" s="2"/>
      <c r="ABG29" s="2"/>
      <c r="ABH29" s="2">
        <v>53989623.060000002</v>
      </c>
      <c r="ABI29" s="2">
        <v>1772673.02</v>
      </c>
      <c r="ABJ29" s="2">
        <v>1522666</v>
      </c>
      <c r="ABK29" s="2">
        <v>846780</v>
      </c>
      <c r="ABL29" s="2">
        <v>657972</v>
      </c>
      <c r="ABM29" s="2">
        <v>1951015</v>
      </c>
      <c r="ABN29" s="2">
        <v>321028.25</v>
      </c>
      <c r="ABO29" s="2">
        <v>1399868</v>
      </c>
      <c r="ABP29" s="2">
        <v>891191</v>
      </c>
      <c r="ABQ29" s="2">
        <v>78473</v>
      </c>
      <c r="ABR29" s="2">
        <v>31067315.379999999</v>
      </c>
      <c r="ABS29" s="2">
        <v>13002999.550000001</v>
      </c>
      <c r="ABT29" s="2">
        <v>568680.36</v>
      </c>
      <c r="ABU29" s="2">
        <v>406651</v>
      </c>
      <c r="ABV29" s="2">
        <v>1895855.5</v>
      </c>
      <c r="ABW29" s="2">
        <v>1852676.64</v>
      </c>
      <c r="ABX29" s="2">
        <v>771434.93</v>
      </c>
      <c r="ABY29" s="2">
        <v>584951.72</v>
      </c>
      <c r="ABZ29" s="2">
        <v>765729.18</v>
      </c>
      <c r="ACA29" s="2">
        <v>398404.9</v>
      </c>
      <c r="ACB29" s="2">
        <v>254872.3</v>
      </c>
      <c r="ACC29" s="2">
        <v>236969.76</v>
      </c>
      <c r="ACD29" s="2">
        <v>901865.1</v>
      </c>
      <c r="ACE29" s="2">
        <v>26751084.809999999</v>
      </c>
      <c r="ACF29" s="2">
        <v>2371973.6800000002</v>
      </c>
      <c r="ACG29" s="2">
        <v>583303.05000000005</v>
      </c>
      <c r="ACH29" s="2">
        <v>582678.96</v>
      </c>
      <c r="ACI29" s="2">
        <v>522661.82</v>
      </c>
      <c r="ACJ29" s="2">
        <v>494347.84</v>
      </c>
      <c r="ACK29" s="2">
        <v>347110.24</v>
      </c>
      <c r="ACL29" s="2">
        <v>498399.87</v>
      </c>
      <c r="ACM29" s="2">
        <v>402780</v>
      </c>
      <c r="ACN29" s="2">
        <v>658307.79</v>
      </c>
      <c r="ACO29" s="2">
        <v>1836160.6</v>
      </c>
      <c r="ACP29" s="2">
        <v>408849</v>
      </c>
      <c r="ACQ29" s="2">
        <v>59854417.119999997</v>
      </c>
      <c r="ACR29" s="2">
        <v>250593</v>
      </c>
      <c r="ACS29" s="2">
        <v>1028772.13</v>
      </c>
      <c r="ACT29" s="2">
        <v>1029842.7</v>
      </c>
      <c r="ACU29" s="2">
        <v>3297330.56</v>
      </c>
      <c r="ACV29" s="2">
        <v>1281036.75</v>
      </c>
      <c r="ACW29" s="2">
        <v>749492</v>
      </c>
      <c r="ACX29" s="2">
        <v>457050</v>
      </c>
      <c r="ACY29" s="2">
        <v>708773.75</v>
      </c>
      <c r="ACZ29" s="2">
        <v>1113162.75</v>
      </c>
      <c r="ADA29" s="2">
        <v>388229</v>
      </c>
      <c r="ADB29" s="2">
        <v>44891160</v>
      </c>
      <c r="ADC29" s="2">
        <v>6971350</v>
      </c>
      <c r="ADD29" s="2">
        <v>300264</v>
      </c>
      <c r="ADE29" s="2">
        <v>331631.82</v>
      </c>
      <c r="ADF29" s="2">
        <v>1194120.55</v>
      </c>
      <c r="ADG29" s="2">
        <v>544312.51</v>
      </c>
      <c r="ADH29" s="2">
        <v>152971.84</v>
      </c>
      <c r="ADI29" s="2">
        <v>150837</v>
      </c>
      <c r="ADJ29" s="2">
        <v>89179618.739999995</v>
      </c>
      <c r="ADK29" s="2">
        <v>45635206.200000003</v>
      </c>
      <c r="ADL29" s="2">
        <v>1072393.1000000001</v>
      </c>
      <c r="ADM29" s="2">
        <v>1099496</v>
      </c>
      <c r="ADN29" s="2">
        <v>3256043.69</v>
      </c>
      <c r="ADO29" s="2">
        <v>1442638</v>
      </c>
      <c r="ADP29" s="2">
        <v>517619</v>
      </c>
      <c r="ADQ29" s="2">
        <v>2974438.81</v>
      </c>
      <c r="ADR29" s="2">
        <v>574505.02</v>
      </c>
      <c r="ADS29" s="2">
        <v>633988.93000000005</v>
      </c>
      <c r="ADT29" s="2">
        <v>716750</v>
      </c>
      <c r="ADU29" s="2">
        <v>513000.63</v>
      </c>
      <c r="ADV29" s="2">
        <v>714812.93</v>
      </c>
      <c r="ADW29" s="2">
        <v>127863</v>
      </c>
      <c r="ADX29" s="2">
        <v>536448.81999999995</v>
      </c>
      <c r="ADY29" s="2">
        <v>298624</v>
      </c>
      <c r="ADZ29" s="2">
        <v>325780</v>
      </c>
      <c r="AEA29" s="2">
        <v>15263080.4</v>
      </c>
      <c r="AEB29" s="2">
        <v>462937.8</v>
      </c>
      <c r="AEC29" s="2">
        <v>724022.27</v>
      </c>
      <c r="AED29" s="2">
        <v>611151</v>
      </c>
      <c r="AEE29" s="2">
        <v>1813454.9</v>
      </c>
      <c r="AEF29" s="2">
        <v>613136.56999999995</v>
      </c>
      <c r="AEG29" s="2">
        <v>263122.13</v>
      </c>
      <c r="AEH29" s="2">
        <v>4655451632.5300045</v>
      </c>
    </row>
    <row r="30" spans="1:814" ht="21">
      <c r="A30" s="15" t="s">
        <v>2701</v>
      </c>
      <c r="B30" s="1" t="s">
        <v>2708</v>
      </c>
      <c r="C30" s="1" t="s">
        <v>2709</v>
      </c>
      <c r="D30" s="2">
        <v>21584355.5</v>
      </c>
      <c r="E30" s="2">
        <v>94114</v>
      </c>
      <c r="F30" s="2">
        <v>257736</v>
      </c>
      <c r="G30" s="2">
        <v>35374</v>
      </c>
      <c r="H30" s="2">
        <v>1368519</v>
      </c>
      <c r="I30" s="2">
        <v>96760</v>
      </c>
      <c r="J30" s="2">
        <v>130937</v>
      </c>
      <c r="K30" s="2"/>
      <c r="L30" s="2">
        <v>88221</v>
      </c>
      <c r="M30" s="2">
        <v>37632</v>
      </c>
      <c r="N30" s="2">
        <v>4361</v>
      </c>
      <c r="O30" s="2">
        <v>84216</v>
      </c>
      <c r="P30" s="2"/>
      <c r="Q30" s="2">
        <v>2934</v>
      </c>
      <c r="R30" s="2">
        <v>16348</v>
      </c>
      <c r="S30" s="2">
        <v>9440</v>
      </c>
      <c r="T30" s="2">
        <v>54869</v>
      </c>
      <c r="U30" s="2"/>
      <c r="V30" s="2">
        <v>14843458</v>
      </c>
      <c r="W30" s="2">
        <v>2069344</v>
      </c>
      <c r="X30" s="2">
        <v>38606</v>
      </c>
      <c r="Y30" s="2">
        <v>151943</v>
      </c>
      <c r="Z30" s="2">
        <v>106882</v>
      </c>
      <c r="AA30" s="2">
        <v>251390</v>
      </c>
      <c r="AB30" s="2">
        <v>64825</v>
      </c>
      <c r="AC30" s="2">
        <v>1852314</v>
      </c>
      <c r="AD30" s="2">
        <v>196961</v>
      </c>
      <c r="AE30" s="2">
        <v>46041</v>
      </c>
      <c r="AF30" s="2">
        <v>1587133</v>
      </c>
      <c r="AG30" s="2">
        <v>82520</v>
      </c>
      <c r="AH30" s="2">
        <v>187236</v>
      </c>
      <c r="AI30" s="2">
        <v>348493</v>
      </c>
      <c r="AJ30" s="2">
        <v>249913</v>
      </c>
      <c r="AK30" s="2">
        <v>40997</v>
      </c>
      <c r="AL30" s="2">
        <v>36348</v>
      </c>
      <c r="AM30" s="2">
        <v>68849</v>
      </c>
      <c r="AN30" s="2"/>
      <c r="AO30" s="2">
        <v>103121</v>
      </c>
      <c r="AP30" s="2">
        <v>12408.75</v>
      </c>
      <c r="AQ30" s="2">
        <v>39804</v>
      </c>
      <c r="AR30" s="2">
        <v>96860</v>
      </c>
      <c r="AS30" s="2"/>
      <c r="AT30" s="2">
        <v>9339240.25</v>
      </c>
      <c r="AU30" s="2">
        <v>71629</v>
      </c>
      <c r="AV30" s="2">
        <v>23484</v>
      </c>
      <c r="AW30" s="2">
        <v>152740</v>
      </c>
      <c r="AX30" s="2">
        <v>165942</v>
      </c>
      <c r="AY30" s="2">
        <v>533398</v>
      </c>
      <c r="AZ30" s="2">
        <v>146359</v>
      </c>
      <c r="BA30" s="2">
        <v>97719</v>
      </c>
      <c r="BB30" s="2">
        <v>84791</v>
      </c>
      <c r="BC30" s="2">
        <v>155930</v>
      </c>
      <c r="BD30" s="2">
        <v>56485</v>
      </c>
      <c r="BE30" s="2">
        <v>88585</v>
      </c>
      <c r="BF30" s="2">
        <v>757015</v>
      </c>
      <c r="BG30" s="2"/>
      <c r="BH30" s="2"/>
      <c r="BI30" s="2">
        <v>5108381</v>
      </c>
      <c r="BJ30" s="2">
        <v>2415558</v>
      </c>
      <c r="BK30" s="2">
        <v>169782</v>
      </c>
      <c r="BL30" s="2">
        <v>48966</v>
      </c>
      <c r="BM30" s="2">
        <v>270937</v>
      </c>
      <c r="BN30" s="2">
        <v>116629.75</v>
      </c>
      <c r="BO30" s="2">
        <v>119511</v>
      </c>
      <c r="BP30" s="2">
        <v>11643384</v>
      </c>
      <c r="BQ30" s="2">
        <v>84828</v>
      </c>
      <c r="BR30" s="2">
        <v>208743</v>
      </c>
      <c r="BS30" s="2">
        <v>97867</v>
      </c>
      <c r="BT30" s="2">
        <v>97886</v>
      </c>
      <c r="BU30" s="2">
        <v>106723</v>
      </c>
      <c r="BV30" s="2">
        <v>51527</v>
      </c>
      <c r="BW30" s="2">
        <v>98724</v>
      </c>
      <c r="BX30" s="2">
        <v>5873752.46</v>
      </c>
      <c r="BY30" s="2">
        <v>88759</v>
      </c>
      <c r="BZ30" s="2">
        <v>140606</v>
      </c>
      <c r="CA30" s="2">
        <v>261076</v>
      </c>
      <c r="CB30" s="2"/>
      <c r="CC30" s="2">
        <v>62265</v>
      </c>
      <c r="CD30" s="2">
        <v>109181</v>
      </c>
      <c r="CE30" s="2">
        <v>16247433</v>
      </c>
      <c r="CF30" s="2"/>
      <c r="CG30" s="2">
        <v>828791</v>
      </c>
      <c r="CH30" s="2"/>
      <c r="CI30" s="2">
        <v>14655</v>
      </c>
      <c r="CJ30" s="2">
        <v>89045</v>
      </c>
      <c r="CK30" s="2">
        <v>88768</v>
      </c>
      <c r="CL30" s="2"/>
      <c r="CM30" s="2">
        <v>29636</v>
      </c>
      <c r="CN30" s="2">
        <v>59435</v>
      </c>
      <c r="CO30" s="2">
        <v>80223</v>
      </c>
      <c r="CP30" s="2">
        <v>26603</v>
      </c>
      <c r="CQ30" s="2">
        <v>6991302.75</v>
      </c>
      <c r="CR30" s="2">
        <v>147248</v>
      </c>
      <c r="CS30" s="2">
        <v>50955</v>
      </c>
      <c r="CT30" s="2">
        <v>194577</v>
      </c>
      <c r="CU30" s="2">
        <v>80368</v>
      </c>
      <c r="CV30" s="2">
        <v>198696</v>
      </c>
      <c r="CW30" s="2">
        <v>62821</v>
      </c>
      <c r="CX30" s="2"/>
      <c r="CY30" s="2">
        <v>3299442</v>
      </c>
      <c r="CZ30" s="2">
        <v>2951078</v>
      </c>
      <c r="DA30" s="2">
        <v>198296</v>
      </c>
      <c r="DB30" s="2">
        <v>79927</v>
      </c>
      <c r="DC30" s="2">
        <v>181401</v>
      </c>
      <c r="DD30" s="2">
        <v>42246</v>
      </c>
      <c r="DE30" s="2">
        <v>46779</v>
      </c>
      <c r="DF30" s="2">
        <v>92905</v>
      </c>
      <c r="DG30" s="2"/>
      <c r="DH30" s="2">
        <v>15561680.35</v>
      </c>
      <c r="DI30" s="2">
        <v>112019</v>
      </c>
      <c r="DJ30" s="2">
        <v>59793</v>
      </c>
      <c r="DK30" s="2">
        <v>46467</v>
      </c>
      <c r="DL30" s="2">
        <v>95490</v>
      </c>
      <c r="DM30" s="2">
        <v>66413</v>
      </c>
      <c r="DN30" s="2">
        <v>69435</v>
      </c>
      <c r="DO30" s="2">
        <v>75914</v>
      </c>
      <c r="DP30" s="2">
        <v>337576</v>
      </c>
      <c r="DQ30" s="2">
        <v>15155851</v>
      </c>
      <c r="DR30" s="2">
        <v>734691</v>
      </c>
      <c r="DS30" s="2">
        <v>1013939</v>
      </c>
      <c r="DT30" s="2">
        <v>3111214</v>
      </c>
      <c r="DU30" s="2">
        <v>210027</v>
      </c>
      <c r="DV30" s="2">
        <v>332321</v>
      </c>
      <c r="DW30" s="2">
        <v>506603</v>
      </c>
      <c r="DX30" s="2">
        <v>38761</v>
      </c>
      <c r="DY30" s="2">
        <v>187908</v>
      </c>
      <c r="DZ30" s="2">
        <v>251265.5</v>
      </c>
      <c r="EA30" s="2">
        <v>387086</v>
      </c>
      <c r="EB30" s="2">
        <v>3562180</v>
      </c>
      <c r="EC30" s="2">
        <v>3502799</v>
      </c>
      <c r="ED30" s="2">
        <v>183576</v>
      </c>
      <c r="EE30" s="2">
        <v>7684811</v>
      </c>
      <c r="EF30" s="2">
        <v>2176</v>
      </c>
      <c r="EG30" s="2">
        <v>151364</v>
      </c>
      <c r="EH30" s="2">
        <v>45128</v>
      </c>
      <c r="EI30" s="2">
        <v>5940518.4500000002</v>
      </c>
      <c r="EJ30" s="2">
        <v>63471</v>
      </c>
      <c r="EK30" s="2">
        <v>77099</v>
      </c>
      <c r="EL30" s="2">
        <v>203994</v>
      </c>
      <c r="EM30" s="2">
        <v>190486</v>
      </c>
      <c r="EN30" s="2">
        <v>126943</v>
      </c>
      <c r="EO30" s="2"/>
      <c r="EP30" s="2">
        <v>7923142</v>
      </c>
      <c r="EQ30" s="2">
        <v>8298</v>
      </c>
      <c r="ER30" s="2"/>
      <c r="ES30" s="2"/>
      <c r="ET30" s="2">
        <v>13570</v>
      </c>
      <c r="EU30" s="2">
        <v>33002</v>
      </c>
      <c r="EV30" s="2">
        <v>5755</v>
      </c>
      <c r="EW30" s="2"/>
      <c r="EX30" s="2">
        <v>11783097</v>
      </c>
      <c r="EY30" s="2">
        <v>1422424</v>
      </c>
      <c r="EZ30" s="2">
        <v>64369</v>
      </c>
      <c r="FA30" s="2">
        <v>132853</v>
      </c>
      <c r="FB30" s="2">
        <v>54303</v>
      </c>
      <c r="FC30" s="2">
        <v>93723</v>
      </c>
      <c r="FD30" s="2">
        <v>124547</v>
      </c>
      <c r="FE30" s="2">
        <v>110388.5</v>
      </c>
      <c r="FF30" s="2">
        <v>167167</v>
      </c>
      <c r="FG30" s="2">
        <v>98686</v>
      </c>
      <c r="FH30" s="2">
        <v>52841</v>
      </c>
      <c r="FI30" s="2">
        <v>379298</v>
      </c>
      <c r="FJ30" s="2">
        <v>169248</v>
      </c>
      <c r="FK30" s="2">
        <v>80136</v>
      </c>
      <c r="FL30" s="2">
        <v>45626</v>
      </c>
      <c r="FM30" s="2">
        <v>19763</v>
      </c>
      <c r="FN30" s="2">
        <v>92345</v>
      </c>
      <c r="FO30" s="2">
        <v>6092</v>
      </c>
      <c r="FP30" s="2">
        <v>7732962</v>
      </c>
      <c r="FQ30" s="2">
        <v>2492742</v>
      </c>
      <c r="FR30" s="2">
        <v>143622</v>
      </c>
      <c r="FS30" s="2">
        <v>477264</v>
      </c>
      <c r="FT30" s="2">
        <v>1293436</v>
      </c>
      <c r="FU30" s="2">
        <v>124096</v>
      </c>
      <c r="FV30" s="2">
        <v>234084</v>
      </c>
      <c r="FW30" s="2"/>
      <c r="FX30" s="2">
        <v>98999</v>
      </c>
      <c r="FY30" s="2"/>
      <c r="FZ30" s="2">
        <v>98447</v>
      </c>
      <c r="GA30" s="2">
        <v>13864728</v>
      </c>
      <c r="GB30" s="2">
        <v>4605653</v>
      </c>
      <c r="GC30" s="2">
        <v>200232</v>
      </c>
      <c r="GD30" s="2"/>
      <c r="GE30" s="2">
        <v>21602</v>
      </c>
      <c r="GF30" s="2">
        <v>26520</v>
      </c>
      <c r="GG30" s="2">
        <v>45307</v>
      </c>
      <c r="GH30" s="2">
        <v>8466</v>
      </c>
      <c r="GI30" s="2"/>
      <c r="GJ30" s="2">
        <v>31147</v>
      </c>
      <c r="GK30" s="2">
        <v>93360</v>
      </c>
      <c r="GL30" s="2">
        <v>36290</v>
      </c>
      <c r="GM30" s="2">
        <v>5836122</v>
      </c>
      <c r="GN30" s="2">
        <v>1016371</v>
      </c>
      <c r="GO30" s="2">
        <v>103070</v>
      </c>
      <c r="GP30" s="2">
        <v>57883</v>
      </c>
      <c r="GQ30" s="2">
        <v>39324</v>
      </c>
      <c r="GR30" s="2">
        <v>17663</v>
      </c>
      <c r="GS30" s="2">
        <v>5104146</v>
      </c>
      <c r="GT30" s="2">
        <v>89599</v>
      </c>
      <c r="GU30" s="2">
        <v>68113</v>
      </c>
      <c r="GV30" s="2">
        <v>274703</v>
      </c>
      <c r="GW30" s="2">
        <v>161873</v>
      </c>
      <c r="GX30" s="2">
        <v>256368</v>
      </c>
      <c r="GY30" s="2"/>
      <c r="GZ30" s="2">
        <v>8121631</v>
      </c>
      <c r="HA30" s="2">
        <v>4619488</v>
      </c>
      <c r="HB30" s="2">
        <v>110061</v>
      </c>
      <c r="HC30" s="2">
        <v>54364</v>
      </c>
      <c r="HD30" s="2">
        <v>160729</v>
      </c>
      <c r="HE30" s="2">
        <v>45753</v>
      </c>
      <c r="HF30" s="2">
        <v>909672</v>
      </c>
      <c r="HG30" s="2">
        <v>72316</v>
      </c>
      <c r="HH30" s="2">
        <v>245208</v>
      </c>
      <c r="HI30" s="2">
        <v>331099</v>
      </c>
      <c r="HJ30" s="2">
        <v>65246</v>
      </c>
      <c r="HK30" s="2">
        <v>119104</v>
      </c>
      <c r="HL30" s="2">
        <v>67348</v>
      </c>
      <c r="HM30" s="2">
        <v>6014</v>
      </c>
      <c r="HN30" s="2">
        <v>52622</v>
      </c>
      <c r="HO30" s="2">
        <v>14777549</v>
      </c>
      <c r="HP30" s="2">
        <v>394082</v>
      </c>
      <c r="HQ30" s="2">
        <v>60708</v>
      </c>
      <c r="HR30" s="2">
        <v>34881</v>
      </c>
      <c r="HS30" s="2">
        <v>2747</v>
      </c>
      <c r="HT30" s="2">
        <v>13453</v>
      </c>
      <c r="HU30" s="2">
        <v>330811</v>
      </c>
      <c r="HV30" s="2">
        <v>26034</v>
      </c>
      <c r="HW30" s="2">
        <v>1862</v>
      </c>
      <c r="HX30" s="2">
        <v>5249029.75</v>
      </c>
      <c r="HY30" s="2">
        <v>57533</v>
      </c>
      <c r="HZ30" s="2">
        <v>401126</v>
      </c>
      <c r="IA30" s="2">
        <v>2263998.25</v>
      </c>
      <c r="IB30" s="2">
        <v>240103</v>
      </c>
      <c r="IC30" s="2">
        <v>133240</v>
      </c>
      <c r="ID30" s="2">
        <v>7136764.9000000004</v>
      </c>
      <c r="IE30" s="2">
        <v>188446</v>
      </c>
      <c r="IF30" s="2">
        <v>14515072</v>
      </c>
      <c r="IG30" s="2"/>
      <c r="IH30" s="2">
        <v>29132</v>
      </c>
      <c r="II30" s="2">
        <v>381249</v>
      </c>
      <c r="IJ30" s="2">
        <v>54048</v>
      </c>
      <c r="IK30" s="2">
        <v>85579</v>
      </c>
      <c r="IL30" s="2">
        <v>18355</v>
      </c>
      <c r="IM30" s="2">
        <v>31742</v>
      </c>
      <c r="IN30" s="2">
        <v>12117383</v>
      </c>
      <c r="IO30" s="2">
        <v>3204191.5</v>
      </c>
      <c r="IP30" s="2">
        <v>3208733</v>
      </c>
      <c r="IQ30" s="2">
        <v>1604792</v>
      </c>
      <c r="IR30" s="2">
        <v>47656</v>
      </c>
      <c r="IS30" s="2">
        <v>39535</v>
      </c>
      <c r="IT30" s="2">
        <v>5776</v>
      </c>
      <c r="IU30" s="2">
        <v>257985</v>
      </c>
      <c r="IV30" s="2">
        <v>2068</v>
      </c>
      <c r="IW30" s="2">
        <v>60941</v>
      </c>
      <c r="IX30" s="2"/>
      <c r="IY30" s="2">
        <v>4362659</v>
      </c>
      <c r="IZ30" s="2">
        <v>149459.5</v>
      </c>
      <c r="JA30" s="2">
        <v>39774</v>
      </c>
      <c r="JB30" s="2">
        <v>16430061</v>
      </c>
      <c r="JC30" s="2">
        <v>1740809</v>
      </c>
      <c r="JD30" s="2">
        <v>12968052</v>
      </c>
      <c r="JE30" s="2">
        <v>3190131</v>
      </c>
      <c r="JF30" s="2">
        <v>537610</v>
      </c>
      <c r="JG30" s="2">
        <v>549770</v>
      </c>
      <c r="JH30" s="2">
        <v>216148</v>
      </c>
      <c r="JI30" s="2">
        <v>295274</v>
      </c>
      <c r="JJ30" s="2">
        <v>271611</v>
      </c>
      <c r="JK30" s="2"/>
      <c r="JL30" s="2">
        <v>598084</v>
      </c>
      <c r="JM30" s="2">
        <v>344912</v>
      </c>
      <c r="JN30" s="2">
        <v>17765401.25</v>
      </c>
      <c r="JO30" s="2">
        <v>28890</v>
      </c>
      <c r="JP30" s="2">
        <v>3119</v>
      </c>
      <c r="JQ30" s="2">
        <v>62404</v>
      </c>
      <c r="JR30" s="2">
        <v>8566</v>
      </c>
      <c r="JS30" s="2">
        <v>141451</v>
      </c>
      <c r="JT30" s="2">
        <v>44285</v>
      </c>
      <c r="JU30" s="2">
        <v>20735</v>
      </c>
      <c r="JV30" s="2">
        <v>213070</v>
      </c>
      <c r="JW30" s="2">
        <v>20825</v>
      </c>
      <c r="JX30" s="2">
        <v>47723</v>
      </c>
      <c r="JY30" s="2">
        <v>21280</v>
      </c>
      <c r="JZ30" s="2">
        <v>19391976</v>
      </c>
      <c r="KA30" s="2">
        <v>133405</v>
      </c>
      <c r="KB30" s="2">
        <v>152903</v>
      </c>
      <c r="KC30" s="2">
        <v>122920</v>
      </c>
      <c r="KD30" s="2">
        <v>77584</v>
      </c>
      <c r="KE30" s="2">
        <v>120340</v>
      </c>
      <c r="KF30" s="2">
        <v>463254</v>
      </c>
      <c r="KG30" s="2">
        <v>246981</v>
      </c>
      <c r="KH30" s="2">
        <v>92657</v>
      </c>
      <c r="KI30" s="2">
        <v>2613</v>
      </c>
      <c r="KJ30" s="2">
        <v>31824611.059999999</v>
      </c>
      <c r="KK30" s="2">
        <v>160110</v>
      </c>
      <c r="KL30" s="2">
        <v>30296</v>
      </c>
      <c r="KM30" s="2">
        <v>2638820.2799999998</v>
      </c>
      <c r="KN30" s="2">
        <v>27462</v>
      </c>
      <c r="KO30" s="2">
        <v>198181</v>
      </c>
      <c r="KP30" s="2">
        <v>1326489</v>
      </c>
      <c r="KQ30" s="2">
        <v>1873172</v>
      </c>
      <c r="KR30" s="2"/>
      <c r="KS30" s="2">
        <v>6235.05</v>
      </c>
      <c r="KT30" s="2"/>
      <c r="KU30" s="2"/>
      <c r="KV30" s="2">
        <v>3921083.29</v>
      </c>
      <c r="KW30" s="2">
        <v>61439</v>
      </c>
      <c r="KX30" s="2">
        <v>128857</v>
      </c>
      <c r="KY30" s="2">
        <v>24522</v>
      </c>
      <c r="KZ30" s="2">
        <v>60689</v>
      </c>
      <c r="LA30" s="2"/>
      <c r="LB30" s="2">
        <v>50238</v>
      </c>
      <c r="LC30" s="2">
        <v>6265476.0099999998</v>
      </c>
      <c r="LD30" s="2">
        <v>4346697</v>
      </c>
      <c r="LE30" s="2">
        <v>149487</v>
      </c>
      <c r="LF30" s="2">
        <v>2244</v>
      </c>
      <c r="LG30" s="2">
        <v>36739</v>
      </c>
      <c r="LH30" s="2">
        <v>94426</v>
      </c>
      <c r="LI30" s="2">
        <v>27562</v>
      </c>
      <c r="LJ30" s="2">
        <v>28249205.440000001</v>
      </c>
      <c r="LK30" s="2">
        <v>394278</v>
      </c>
      <c r="LL30" s="2">
        <v>174003.5</v>
      </c>
      <c r="LM30" s="2">
        <v>2986430</v>
      </c>
      <c r="LN30" s="2"/>
      <c r="LO30" s="2">
        <v>9928</v>
      </c>
      <c r="LP30" s="2">
        <v>12367.5</v>
      </c>
      <c r="LQ30" s="2">
        <v>53733</v>
      </c>
      <c r="LR30" s="2"/>
      <c r="LS30" s="2">
        <v>5718848.04</v>
      </c>
      <c r="LT30" s="2">
        <v>313730</v>
      </c>
      <c r="LU30" s="2">
        <v>2606206</v>
      </c>
      <c r="LV30" s="2">
        <v>172347</v>
      </c>
      <c r="LW30" s="2"/>
      <c r="LX30" s="2"/>
      <c r="LY30" s="2">
        <v>6235440</v>
      </c>
      <c r="LZ30" s="2">
        <v>77957</v>
      </c>
      <c r="MA30" s="2">
        <v>193451</v>
      </c>
      <c r="MB30" s="2">
        <v>40726</v>
      </c>
      <c r="MC30" s="2">
        <v>148331</v>
      </c>
      <c r="MD30" s="2">
        <v>2057919</v>
      </c>
      <c r="ME30" s="2">
        <v>122332</v>
      </c>
      <c r="MF30" s="2"/>
      <c r="MG30" s="2"/>
      <c r="MH30" s="2">
        <v>7062755</v>
      </c>
      <c r="MI30" s="2"/>
      <c r="MJ30" s="2">
        <v>694906</v>
      </c>
      <c r="MK30" s="2">
        <v>57107</v>
      </c>
      <c r="ML30" s="2">
        <v>406194</v>
      </c>
      <c r="MM30" s="2">
        <v>299760</v>
      </c>
      <c r="MN30" s="2">
        <v>89348</v>
      </c>
      <c r="MO30" s="2">
        <v>143263</v>
      </c>
      <c r="MP30" s="2">
        <v>82168</v>
      </c>
      <c r="MQ30" s="2">
        <v>60856</v>
      </c>
      <c r="MR30" s="2">
        <v>242336</v>
      </c>
      <c r="MS30" s="2">
        <v>193584</v>
      </c>
      <c r="MT30" s="2">
        <v>64369</v>
      </c>
      <c r="MU30" s="2">
        <v>534233</v>
      </c>
      <c r="MV30" s="2">
        <v>20269237</v>
      </c>
      <c r="MW30" s="2">
        <v>64446</v>
      </c>
      <c r="MX30" s="2">
        <v>28351.5</v>
      </c>
      <c r="MY30" s="2">
        <v>105281</v>
      </c>
      <c r="MZ30" s="2">
        <v>832084</v>
      </c>
      <c r="NA30" s="2">
        <v>69530</v>
      </c>
      <c r="NB30" s="2">
        <v>187610</v>
      </c>
      <c r="NC30" s="2">
        <v>98549</v>
      </c>
      <c r="ND30" s="2">
        <v>1024856</v>
      </c>
      <c r="NE30" s="2">
        <v>68137.75</v>
      </c>
      <c r="NF30" s="2">
        <v>90368</v>
      </c>
      <c r="NG30" s="2">
        <v>18930</v>
      </c>
      <c r="NH30" s="2">
        <v>112849</v>
      </c>
      <c r="NI30" s="2">
        <v>57166</v>
      </c>
      <c r="NJ30" s="2">
        <v>96667</v>
      </c>
      <c r="NK30" s="2">
        <v>135254</v>
      </c>
      <c r="NL30" s="2">
        <v>53878</v>
      </c>
      <c r="NM30" s="2">
        <v>58887</v>
      </c>
      <c r="NN30" s="2">
        <v>52175</v>
      </c>
      <c r="NO30" s="2">
        <v>251805</v>
      </c>
      <c r="NP30" s="2">
        <v>1084246</v>
      </c>
      <c r="NQ30" s="2">
        <v>16980</v>
      </c>
      <c r="NR30" s="2">
        <v>9617079</v>
      </c>
      <c r="NS30" s="2"/>
      <c r="NT30" s="2">
        <v>247544</v>
      </c>
      <c r="NU30" s="2">
        <v>37489</v>
      </c>
      <c r="NV30" s="2">
        <v>93860</v>
      </c>
      <c r="NW30" s="2">
        <v>255912.75</v>
      </c>
      <c r="NX30" s="2">
        <v>53339</v>
      </c>
      <c r="NY30" s="2">
        <v>194780</v>
      </c>
      <c r="NZ30" s="2">
        <v>127205</v>
      </c>
      <c r="OA30" s="2">
        <v>120013</v>
      </c>
      <c r="OB30" s="2">
        <v>31748</v>
      </c>
      <c r="OC30" s="2">
        <v>17614946.5</v>
      </c>
      <c r="OD30" s="2">
        <v>104376</v>
      </c>
      <c r="OE30" s="2">
        <v>36135</v>
      </c>
      <c r="OF30" s="2">
        <v>56614</v>
      </c>
      <c r="OG30" s="2">
        <v>153809</v>
      </c>
      <c r="OH30" s="2">
        <v>121198.5</v>
      </c>
      <c r="OI30" s="2">
        <v>659921</v>
      </c>
      <c r="OJ30" s="2">
        <v>59511</v>
      </c>
      <c r="OK30" s="2">
        <v>68933</v>
      </c>
      <c r="OL30" s="2">
        <v>127922</v>
      </c>
      <c r="OM30" s="2">
        <v>879787</v>
      </c>
      <c r="ON30" s="2">
        <v>441136</v>
      </c>
      <c r="OO30" s="2">
        <v>57547</v>
      </c>
      <c r="OP30" s="2">
        <v>60846</v>
      </c>
      <c r="OQ30" s="2">
        <v>63541</v>
      </c>
      <c r="OR30" s="2">
        <v>96367</v>
      </c>
      <c r="OS30" s="2">
        <v>107588</v>
      </c>
      <c r="OT30" s="2"/>
      <c r="OU30" s="2"/>
      <c r="OV30" s="2"/>
      <c r="OW30" s="2">
        <v>3644775</v>
      </c>
      <c r="OX30" s="2">
        <v>31500</v>
      </c>
      <c r="OY30" s="2">
        <v>87271</v>
      </c>
      <c r="OZ30" s="2">
        <v>38721</v>
      </c>
      <c r="PA30" s="2">
        <v>10337</v>
      </c>
      <c r="PB30" s="2">
        <v>87213</v>
      </c>
      <c r="PC30" s="2">
        <v>8515.7999999999993</v>
      </c>
      <c r="PD30" s="2">
        <v>38745.5</v>
      </c>
      <c r="PE30" s="2">
        <v>54286</v>
      </c>
      <c r="PF30" s="2">
        <v>58098</v>
      </c>
      <c r="PG30" s="2">
        <v>257191</v>
      </c>
      <c r="PH30" s="2">
        <v>4656928</v>
      </c>
      <c r="PI30" s="2">
        <v>220581</v>
      </c>
      <c r="PJ30" s="2">
        <v>67166</v>
      </c>
      <c r="PK30" s="2">
        <v>355803</v>
      </c>
      <c r="PL30" s="2">
        <v>66185</v>
      </c>
      <c r="PM30" s="2">
        <v>52499</v>
      </c>
      <c r="PN30" s="2">
        <v>107555</v>
      </c>
      <c r="PO30" s="2">
        <v>20031</v>
      </c>
      <c r="PP30" s="2">
        <v>8150880</v>
      </c>
      <c r="PQ30" s="2">
        <v>46043</v>
      </c>
      <c r="PR30" s="2">
        <v>112812</v>
      </c>
      <c r="PS30" s="2">
        <v>145417</v>
      </c>
      <c r="PT30" s="2">
        <v>32311.75</v>
      </c>
      <c r="PU30" s="2">
        <v>44971</v>
      </c>
      <c r="PV30" s="2">
        <v>108632</v>
      </c>
      <c r="PW30" s="2">
        <v>192066</v>
      </c>
      <c r="PX30" s="2">
        <v>29278</v>
      </c>
      <c r="PY30" s="2">
        <v>74241</v>
      </c>
      <c r="PZ30" s="2">
        <v>37421</v>
      </c>
      <c r="QA30" s="2">
        <v>59367</v>
      </c>
      <c r="QB30" s="2">
        <v>82907</v>
      </c>
      <c r="QC30" s="2">
        <v>39524</v>
      </c>
      <c r="QD30" s="2">
        <v>23913775</v>
      </c>
      <c r="QE30" s="2">
        <v>145761</v>
      </c>
      <c r="QF30" s="2">
        <v>73329.5</v>
      </c>
      <c r="QG30" s="2">
        <v>141388</v>
      </c>
      <c r="QH30" s="2">
        <v>215007</v>
      </c>
      <c r="QI30" s="2">
        <v>98331</v>
      </c>
      <c r="QJ30" s="2">
        <v>20107</v>
      </c>
      <c r="QK30" s="2">
        <v>1738112</v>
      </c>
      <c r="QL30" s="2">
        <v>94206</v>
      </c>
      <c r="QM30" s="2">
        <v>118436</v>
      </c>
      <c r="QN30" s="2">
        <v>105657</v>
      </c>
      <c r="QO30" s="2">
        <v>53516</v>
      </c>
      <c r="QP30" s="2">
        <v>121526</v>
      </c>
      <c r="QQ30" s="2">
        <v>12296</v>
      </c>
      <c r="QR30" s="2">
        <v>72318</v>
      </c>
      <c r="QS30" s="2">
        <v>55798</v>
      </c>
      <c r="QT30" s="2">
        <v>1424041</v>
      </c>
      <c r="QU30" s="2">
        <v>68423</v>
      </c>
      <c r="QV30" s="2">
        <v>9633468</v>
      </c>
      <c r="QW30" s="2">
        <v>179894</v>
      </c>
      <c r="QX30" s="2">
        <v>57629</v>
      </c>
      <c r="QY30" s="2">
        <v>6522</v>
      </c>
      <c r="QZ30" s="2">
        <v>975784.3</v>
      </c>
      <c r="RA30" s="2">
        <v>47626</v>
      </c>
      <c r="RB30" s="2"/>
      <c r="RC30" s="2"/>
      <c r="RD30" s="2"/>
      <c r="RE30" s="2">
        <v>3195021</v>
      </c>
      <c r="RF30" s="2">
        <v>120987</v>
      </c>
      <c r="RG30" s="2">
        <v>55376</v>
      </c>
      <c r="RH30" s="2">
        <v>138702</v>
      </c>
      <c r="RI30" s="2">
        <v>26832</v>
      </c>
      <c r="RJ30" s="2">
        <v>20876</v>
      </c>
      <c r="RK30" s="2">
        <v>22722920</v>
      </c>
      <c r="RL30" s="2">
        <v>281565</v>
      </c>
      <c r="RM30" s="2">
        <v>54363</v>
      </c>
      <c r="RN30" s="2">
        <v>904947</v>
      </c>
      <c r="RO30" s="2">
        <v>3374</v>
      </c>
      <c r="RP30" s="2">
        <v>8063</v>
      </c>
      <c r="RQ30" s="2">
        <v>176993</v>
      </c>
      <c r="RR30" s="2">
        <v>22864</v>
      </c>
      <c r="RS30" s="2">
        <v>9672</v>
      </c>
      <c r="RT30" s="2">
        <v>40412</v>
      </c>
      <c r="RU30" s="2">
        <v>59558</v>
      </c>
      <c r="RV30" s="2">
        <v>186466</v>
      </c>
      <c r="RW30" s="2">
        <v>106243</v>
      </c>
      <c r="RX30" s="2">
        <v>268962</v>
      </c>
      <c r="RY30" s="2">
        <v>14805</v>
      </c>
      <c r="RZ30" s="2">
        <v>87957</v>
      </c>
      <c r="SA30" s="2">
        <v>71825</v>
      </c>
      <c r="SB30" s="2">
        <v>22804</v>
      </c>
      <c r="SC30" s="2">
        <v>257571</v>
      </c>
      <c r="SD30" s="2">
        <v>1376</v>
      </c>
      <c r="SE30" s="2"/>
      <c r="SF30" s="2"/>
      <c r="SG30" s="2">
        <v>6232945</v>
      </c>
      <c r="SH30" s="2">
        <v>78430</v>
      </c>
      <c r="SI30" s="2">
        <v>88228</v>
      </c>
      <c r="SJ30" s="2">
        <v>91099</v>
      </c>
      <c r="SK30" s="2">
        <v>118866</v>
      </c>
      <c r="SL30" s="2">
        <v>189999</v>
      </c>
      <c r="SM30" s="2">
        <v>44446</v>
      </c>
      <c r="SN30" s="2">
        <v>24868.5</v>
      </c>
      <c r="SO30" s="2">
        <v>188971</v>
      </c>
      <c r="SP30" s="2">
        <v>1564199</v>
      </c>
      <c r="SQ30" s="2">
        <v>63189</v>
      </c>
      <c r="SR30" s="2">
        <v>154282</v>
      </c>
      <c r="SS30" s="2">
        <v>45900</v>
      </c>
      <c r="ST30" s="2">
        <v>66657</v>
      </c>
      <c r="SU30" s="2">
        <v>36354</v>
      </c>
      <c r="SV30" s="2">
        <v>29600748</v>
      </c>
      <c r="SW30" s="2">
        <v>329492</v>
      </c>
      <c r="SX30" s="2">
        <v>41708</v>
      </c>
      <c r="SY30" s="2">
        <v>90532</v>
      </c>
      <c r="SZ30" s="2">
        <v>31391</v>
      </c>
      <c r="TA30" s="2">
        <v>189057</v>
      </c>
      <c r="TB30" s="2">
        <v>138027</v>
      </c>
      <c r="TC30" s="2">
        <v>190521</v>
      </c>
      <c r="TD30" s="2">
        <v>107911</v>
      </c>
      <c r="TE30" s="2">
        <v>34531</v>
      </c>
      <c r="TF30" s="2">
        <v>75596</v>
      </c>
      <c r="TG30" s="2">
        <v>1256592</v>
      </c>
      <c r="TH30" s="2">
        <v>142626</v>
      </c>
      <c r="TI30" s="2">
        <v>283626</v>
      </c>
      <c r="TJ30" s="2">
        <v>653391</v>
      </c>
      <c r="TK30" s="2">
        <v>171655</v>
      </c>
      <c r="TL30" s="2">
        <v>187986</v>
      </c>
      <c r="TM30" s="2">
        <v>134933</v>
      </c>
      <c r="TN30" s="2">
        <v>24746</v>
      </c>
      <c r="TO30" s="2">
        <v>360630</v>
      </c>
      <c r="TP30" s="2">
        <v>1307716</v>
      </c>
      <c r="TQ30" s="2">
        <v>151240</v>
      </c>
      <c r="TR30" s="2"/>
      <c r="TS30" s="2">
        <v>14767</v>
      </c>
      <c r="TT30" s="2">
        <v>84427</v>
      </c>
      <c r="TU30" s="2">
        <v>78616</v>
      </c>
      <c r="TV30" s="2">
        <v>90860</v>
      </c>
      <c r="TW30" s="2">
        <v>14054</v>
      </c>
      <c r="TX30" s="2">
        <v>143229</v>
      </c>
      <c r="TY30" s="2">
        <v>9555</v>
      </c>
      <c r="TZ30" s="2"/>
      <c r="UA30" s="2"/>
      <c r="UB30" s="2"/>
      <c r="UC30" s="2">
        <v>13651204</v>
      </c>
      <c r="UD30" s="2">
        <v>130931</v>
      </c>
      <c r="UE30" s="2">
        <v>198793</v>
      </c>
      <c r="UF30" s="2">
        <v>6131152</v>
      </c>
      <c r="UG30" s="2">
        <v>249777</v>
      </c>
      <c r="UH30" s="2">
        <v>313948</v>
      </c>
      <c r="UI30" s="2">
        <v>491100</v>
      </c>
      <c r="UJ30" s="2">
        <v>207725</v>
      </c>
      <c r="UK30" s="2">
        <v>183481</v>
      </c>
      <c r="UL30" s="2">
        <v>267780</v>
      </c>
      <c r="UM30" s="2">
        <v>277352</v>
      </c>
      <c r="UN30" s="2">
        <v>87314</v>
      </c>
      <c r="UO30" s="2">
        <v>73730</v>
      </c>
      <c r="UP30" s="2">
        <v>102267</v>
      </c>
      <c r="UQ30" s="2">
        <v>101872</v>
      </c>
      <c r="UR30" s="2">
        <v>51162</v>
      </c>
      <c r="US30" s="2">
        <v>38464</v>
      </c>
      <c r="UT30" s="2">
        <v>64086</v>
      </c>
      <c r="UU30" s="2">
        <v>121692</v>
      </c>
      <c r="UV30" s="2">
        <v>125074</v>
      </c>
      <c r="UW30" s="2">
        <v>50709</v>
      </c>
      <c r="UX30" s="2">
        <v>72178</v>
      </c>
      <c r="UY30" s="2">
        <v>43573</v>
      </c>
      <c r="UZ30" s="2">
        <v>16003725.189999999</v>
      </c>
      <c r="VA30" s="2">
        <v>60784</v>
      </c>
      <c r="VB30" s="2">
        <v>190682</v>
      </c>
      <c r="VC30" s="2">
        <v>88304</v>
      </c>
      <c r="VD30" s="2">
        <v>471542</v>
      </c>
      <c r="VE30" s="2">
        <v>146820</v>
      </c>
      <c r="VF30" s="2">
        <v>230891</v>
      </c>
      <c r="VG30" s="2">
        <v>25390</v>
      </c>
      <c r="VH30" s="2">
        <v>908597</v>
      </c>
      <c r="VI30" s="2">
        <v>295195</v>
      </c>
      <c r="VJ30" s="2">
        <v>230400</v>
      </c>
      <c r="VK30" s="2">
        <v>157007</v>
      </c>
      <c r="VL30" s="2">
        <v>95944.75</v>
      </c>
      <c r="VM30" s="2">
        <v>46455</v>
      </c>
      <c r="VN30" s="2">
        <v>69807</v>
      </c>
      <c r="VO30" s="2">
        <v>36955</v>
      </c>
      <c r="VP30" s="2">
        <v>13511</v>
      </c>
      <c r="VQ30" s="2">
        <v>5017049.45</v>
      </c>
      <c r="VR30" s="2">
        <v>156751</v>
      </c>
      <c r="VS30" s="2">
        <v>74693</v>
      </c>
      <c r="VT30" s="2">
        <v>48919</v>
      </c>
      <c r="VU30" s="2">
        <v>130779</v>
      </c>
      <c r="VV30" s="2">
        <v>100054</v>
      </c>
      <c r="VW30" s="2">
        <v>78328</v>
      </c>
      <c r="VX30" s="2">
        <v>6851235</v>
      </c>
      <c r="VY30" s="2">
        <v>82042</v>
      </c>
      <c r="VZ30" s="2">
        <v>200752.01</v>
      </c>
      <c r="WA30" s="2">
        <v>176002</v>
      </c>
      <c r="WB30" s="2">
        <v>72607</v>
      </c>
      <c r="WC30" s="2">
        <v>162060</v>
      </c>
      <c r="WD30" s="2">
        <v>27409</v>
      </c>
      <c r="WE30" s="2">
        <v>60525</v>
      </c>
      <c r="WF30" s="2">
        <v>283096</v>
      </c>
      <c r="WG30" s="2">
        <v>11076662.5</v>
      </c>
      <c r="WH30" s="2">
        <v>213278</v>
      </c>
      <c r="WI30" s="2">
        <v>299440</v>
      </c>
      <c r="WJ30" s="2">
        <v>1151153.5</v>
      </c>
      <c r="WK30" s="2">
        <v>436256</v>
      </c>
      <c r="WL30" s="2">
        <v>140702</v>
      </c>
      <c r="WM30" s="2">
        <v>35159</v>
      </c>
      <c r="WN30" s="2">
        <v>230237</v>
      </c>
      <c r="WO30" s="2">
        <v>231555</v>
      </c>
      <c r="WP30" s="2">
        <v>249891.5</v>
      </c>
      <c r="WQ30" s="2">
        <v>9479.5</v>
      </c>
      <c r="WR30" s="2">
        <v>10423</v>
      </c>
      <c r="WS30" s="2">
        <v>75241.5</v>
      </c>
      <c r="WT30" s="2">
        <v>115795.75</v>
      </c>
      <c r="WU30" s="2">
        <v>80979.5</v>
      </c>
      <c r="WV30" s="2">
        <v>42602</v>
      </c>
      <c r="WW30" s="2">
        <v>100026</v>
      </c>
      <c r="WX30" s="2">
        <v>55392.75</v>
      </c>
      <c r="WY30" s="2">
        <v>25319</v>
      </c>
      <c r="WZ30" s="2">
        <v>7423</v>
      </c>
      <c r="XA30" s="2">
        <v>23886</v>
      </c>
      <c r="XB30" s="2"/>
      <c r="XC30" s="2">
        <v>3939997</v>
      </c>
      <c r="XD30" s="2">
        <v>34642</v>
      </c>
      <c r="XE30" s="2">
        <v>157110</v>
      </c>
      <c r="XF30" s="2">
        <v>24388</v>
      </c>
      <c r="XG30" s="2">
        <v>56629</v>
      </c>
      <c r="XH30" s="2">
        <v>110877</v>
      </c>
      <c r="XI30" s="2">
        <v>43227</v>
      </c>
      <c r="XJ30" s="2">
        <v>31927734</v>
      </c>
      <c r="XK30" s="2">
        <v>282950</v>
      </c>
      <c r="XL30" s="2">
        <v>90905</v>
      </c>
      <c r="XM30" s="2">
        <v>12170</v>
      </c>
      <c r="XN30" s="2">
        <v>134549</v>
      </c>
      <c r="XO30" s="2">
        <v>236353</v>
      </c>
      <c r="XP30" s="2">
        <v>209855</v>
      </c>
      <c r="XQ30" s="2">
        <v>379253</v>
      </c>
      <c r="XR30" s="2">
        <v>328198</v>
      </c>
      <c r="XS30" s="2">
        <v>69149</v>
      </c>
      <c r="XT30" s="2">
        <v>60200</v>
      </c>
      <c r="XU30" s="2">
        <v>5544869</v>
      </c>
      <c r="XV30" s="2">
        <v>122527</v>
      </c>
      <c r="XW30" s="2">
        <v>90448</v>
      </c>
      <c r="XX30" s="2">
        <v>60760</v>
      </c>
      <c r="XY30" s="2">
        <v>35899</v>
      </c>
      <c r="XZ30" s="2"/>
      <c r="YA30" s="2">
        <v>89240</v>
      </c>
      <c r="YB30" s="2">
        <v>33835</v>
      </c>
      <c r="YC30" s="2">
        <v>9566846</v>
      </c>
      <c r="YD30" s="2">
        <v>893276</v>
      </c>
      <c r="YE30" s="2">
        <v>20657</v>
      </c>
      <c r="YF30" s="2">
        <v>62293</v>
      </c>
      <c r="YG30" s="2">
        <v>62989</v>
      </c>
      <c r="YH30" s="2">
        <v>28606</v>
      </c>
      <c r="YI30" s="2">
        <v>15350</v>
      </c>
      <c r="YJ30" s="2">
        <v>12376628</v>
      </c>
      <c r="YK30" s="2">
        <v>396224</v>
      </c>
      <c r="YL30" s="2">
        <v>35894</v>
      </c>
      <c r="YM30" s="2">
        <v>10044</v>
      </c>
      <c r="YN30" s="2">
        <v>69761</v>
      </c>
      <c r="YO30" s="2">
        <v>49120</v>
      </c>
      <c r="YP30" s="2">
        <v>100317</v>
      </c>
      <c r="YQ30" s="2"/>
      <c r="YR30" s="2">
        <v>10428954.369999999</v>
      </c>
      <c r="YS30" s="2">
        <v>52323</v>
      </c>
      <c r="YT30" s="2">
        <v>120222</v>
      </c>
      <c r="YU30" s="2">
        <v>41003</v>
      </c>
      <c r="YV30" s="2">
        <v>85189</v>
      </c>
      <c r="YW30" s="2">
        <v>1316022</v>
      </c>
      <c r="YX30" s="2">
        <v>635</v>
      </c>
      <c r="YY30" s="2">
        <v>73389</v>
      </c>
      <c r="YZ30" s="2">
        <v>16388</v>
      </c>
      <c r="ZA30" s="2">
        <v>94162</v>
      </c>
      <c r="ZB30" s="2">
        <v>124694</v>
      </c>
      <c r="ZC30" s="2">
        <v>15868312</v>
      </c>
      <c r="ZD30" s="2">
        <v>75881</v>
      </c>
      <c r="ZE30" s="2">
        <v>98080</v>
      </c>
      <c r="ZF30" s="2">
        <v>75537</v>
      </c>
      <c r="ZG30" s="2">
        <v>109645</v>
      </c>
      <c r="ZH30" s="2">
        <v>88748</v>
      </c>
      <c r="ZI30" s="2">
        <v>300477</v>
      </c>
      <c r="ZJ30" s="2">
        <v>2506884</v>
      </c>
      <c r="ZK30" s="2">
        <v>3362363</v>
      </c>
      <c r="ZL30" s="2">
        <v>186108</v>
      </c>
      <c r="ZM30" s="2">
        <v>55068</v>
      </c>
      <c r="ZN30" s="2">
        <v>227516</v>
      </c>
      <c r="ZO30" s="2">
        <v>3600</v>
      </c>
      <c r="ZP30" s="2">
        <v>2992459</v>
      </c>
      <c r="ZQ30" s="2">
        <v>463387</v>
      </c>
      <c r="ZR30" s="2">
        <v>223580</v>
      </c>
      <c r="ZS30" s="2">
        <v>46483</v>
      </c>
      <c r="ZT30" s="2">
        <v>31103</v>
      </c>
      <c r="ZU30" s="2">
        <v>51576</v>
      </c>
      <c r="ZV30" s="2">
        <v>2855488</v>
      </c>
      <c r="ZW30" s="2">
        <v>5119247</v>
      </c>
      <c r="ZX30" s="2"/>
      <c r="ZY30" s="2">
        <v>45996</v>
      </c>
      <c r="ZZ30" s="2">
        <v>95000</v>
      </c>
      <c r="AAA30" s="2">
        <v>40203</v>
      </c>
      <c r="AAB30" s="2">
        <v>181190</v>
      </c>
      <c r="AAC30" s="2">
        <v>109456</v>
      </c>
      <c r="AAD30" s="2">
        <v>306957</v>
      </c>
      <c r="AAE30" s="2">
        <v>17512241.07</v>
      </c>
      <c r="AAF30" s="2">
        <v>1983550</v>
      </c>
      <c r="AAG30" s="2">
        <v>420068</v>
      </c>
      <c r="AAH30" s="2">
        <v>3596051</v>
      </c>
      <c r="AAI30" s="2">
        <v>22250</v>
      </c>
      <c r="AAJ30" s="2">
        <v>82277</v>
      </c>
      <c r="AAK30" s="2">
        <v>59486</v>
      </c>
      <c r="AAL30" s="2">
        <v>6385</v>
      </c>
      <c r="AAM30" s="2">
        <v>18531450.5</v>
      </c>
      <c r="AAN30" s="2">
        <v>3507836</v>
      </c>
      <c r="AAO30" s="2">
        <v>245264</v>
      </c>
      <c r="AAP30" s="2"/>
      <c r="AAQ30" s="2">
        <v>72604</v>
      </c>
      <c r="AAR30" s="2">
        <v>324276</v>
      </c>
      <c r="AAS30" s="2">
        <v>69039</v>
      </c>
      <c r="AAT30" s="2">
        <v>32251</v>
      </c>
      <c r="AAU30" s="2">
        <v>113191</v>
      </c>
      <c r="AAV30" s="2"/>
      <c r="AAW30" s="2">
        <v>65590</v>
      </c>
      <c r="AAX30" s="2">
        <v>28838</v>
      </c>
      <c r="AAY30" s="2">
        <v>31574</v>
      </c>
      <c r="AAZ30" s="2">
        <v>67670</v>
      </c>
      <c r="ABA30" s="2">
        <v>138125</v>
      </c>
      <c r="ABB30" s="2">
        <v>72788</v>
      </c>
      <c r="ABC30" s="2">
        <v>115345</v>
      </c>
      <c r="ABD30" s="2">
        <v>13055</v>
      </c>
      <c r="ABE30" s="2">
        <v>80186</v>
      </c>
      <c r="ABF30" s="2"/>
      <c r="ABG30" s="2"/>
      <c r="ABH30" s="2">
        <v>17045147</v>
      </c>
      <c r="ABI30" s="2">
        <v>381727</v>
      </c>
      <c r="ABJ30" s="2">
        <v>260409</v>
      </c>
      <c r="ABK30" s="2">
        <v>144322</v>
      </c>
      <c r="ABL30" s="2">
        <v>248822</v>
      </c>
      <c r="ABM30" s="2">
        <v>750600</v>
      </c>
      <c r="ABN30" s="2">
        <v>133679</v>
      </c>
      <c r="ABO30" s="2">
        <v>350620</v>
      </c>
      <c r="ABP30" s="2">
        <v>119082</v>
      </c>
      <c r="ABQ30" s="2">
        <v>16403</v>
      </c>
      <c r="ABR30" s="2">
        <v>6643713</v>
      </c>
      <c r="ABS30" s="2">
        <v>1982465</v>
      </c>
      <c r="ABT30" s="2">
        <v>618500</v>
      </c>
      <c r="ABU30" s="2">
        <v>70863</v>
      </c>
      <c r="ABV30" s="2">
        <v>130061</v>
      </c>
      <c r="ABW30" s="2">
        <v>18205</v>
      </c>
      <c r="ABX30" s="2">
        <v>29508</v>
      </c>
      <c r="ABY30" s="2">
        <v>122200</v>
      </c>
      <c r="ABZ30" s="2">
        <v>63423</v>
      </c>
      <c r="ACA30" s="2">
        <v>169170</v>
      </c>
      <c r="ACB30" s="2">
        <v>13518</v>
      </c>
      <c r="ACC30" s="2">
        <v>12061</v>
      </c>
      <c r="ACD30" s="2">
        <v>70653</v>
      </c>
      <c r="ACE30" s="2">
        <v>6972287</v>
      </c>
      <c r="ACF30" s="2">
        <v>263688</v>
      </c>
      <c r="ACG30" s="2">
        <v>226666</v>
      </c>
      <c r="ACH30" s="2">
        <v>93376</v>
      </c>
      <c r="ACI30" s="2">
        <v>63477</v>
      </c>
      <c r="ACJ30" s="2">
        <v>123497</v>
      </c>
      <c r="ACK30" s="2">
        <v>36153</v>
      </c>
      <c r="ACL30" s="2">
        <v>174803</v>
      </c>
      <c r="ACM30" s="2">
        <v>118162</v>
      </c>
      <c r="ACN30" s="2">
        <v>34003</v>
      </c>
      <c r="ACO30" s="2">
        <v>222865</v>
      </c>
      <c r="ACP30" s="2">
        <v>65584</v>
      </c>
      <c r="ACQ30" s="2">
        <v>9971143</v>
      </c>
      <c r="ACR30" s="2">
        <v>30126</v>
      </c>
      <c r="ACS30" s="2">
        <v>31498</v>
      </c>
      <c r="ACT30" s="2">
        <v>125691</v>
      </c>
      <c r="ACU30" s="2">
        <v>231399.55</v>
      </c>
      <c r="ACV30" s="2">
        <v>79188</v>
      </c>
      <c r="ACW30" s="2">
        <v>55389.5</v>
      </c>
      <c r="ACX30" s="2">
        <v>37236</v>
      </c>
      <c r="ACY30" s="2">
        <v>58717.95</v>
      </c>
      <c r="ACZ30" s="2">
        <v>76818</v>
      </c>
      <c r="ADA30" s="2">
        <v>5887</v>
      </c>
      <c r="ADB30" s="2">
        <v>6499231</v>
      </c>
      <c r="ADC30" s="2">
        <v>920805</v>
      </c>
      <c r="ADD30" s="2">
        <v>81515</v>
      </c>
      <c r="ADE30" s="2">
        <v>17504</v>
      </c>
      <c r="ADF30" s="2">
        <v>300031</v>
      </c>
      <c r="ADG30" s="2">
        <v>85858</v>
      </c>
      <c r="ADH30" s="2">
        <v>13034</v>
      </c>
      <c r="ADI30" s="2">
        <v>46150</v>
      </c>
      <c r="ADJ30" s="2">
        <v>12193480.9</v>
      </c>
      <c r="ADK30" s="2">
        <v>6457320.75</v>
      </c>
      <c r="ADL30" s="2">
        <v>117973</v>
      </c>
      <c r="ADM30" s="2">
        <v>188349</v>
      </c>
      <c r="ADN30" s="2">
        <v>318318</v>
      </c>
      <c r="ADO30" s="2">
        <v>83956</v>
      </c>
      <c r="ADP30" s="2">
        <v>112982</v>
      </c>
      <c r="ADQ30" s="2">
        <v>395382</v>
      </c>
      <c r="ADR30" s="2">
        <v>51488</v>
      </c>
      <c r="ADS30" s="2">
        <v>124731</v>
      </c>
      <c r="ADT30" s="2">
        <v>82204</v>
      </c>
      <c r="ADU30" s="2">
        <v>214073</v>
      </c>
      <c r="ADV30" s="2">
        <v>39534</v>
      </c>
      <c r="ADW30" s="2">
        <v>24593</v>
      </c>
      <c r="ADX30" s="2">
        <v>52521</v>
      </c>
      <c r="ADY30" s="2">
        <v>27000</v>
      </c>
      <c r="ADZ30" s="2">
        <v>4565</v>
      </c>
      <c r="AEA30" s="2">
        <v>3120633</v>
      </c>
      <c r="AEB30" s="2">
        <v>47374</v>
      </c>
      <c r="AEC30" s="2">
        <v>172868</v>
      </c>
      <c r="AED30" s="2">
        <v>120001</v>
      </c>
      <c r="AEE30" s="2">
        <v>252748</v>
      </c>
      <c r="AEF30" s="2">
        <v>242309</v>
      </c>
      <c r="AEG30" s="2"/>
      <c r="AEH30" s="2">
        <v>1090585480.8800001</v>
      </c>
    </row>
    <row r="31" spans="1:814" ht="21">
      <c r="A31" s="15" t="s">
        <v>2701</v>
      </c>
      <c r="B31" s="1" t="s">
        <v>2710</v>
      </c>
      <c r="C31" s="1" t="s">
        <v>2711</v>
      </c>
      <c r="D31" s="2">
        <v>11699753.23</v>
      </c>
      <c r="E31" s="2">
        <v>161877</v>
      </c>
      <c r="F31" s="2">
        <v>398831.7</v>
      </c>
      <c r="G31" s="2">
        <v>248241.36</v>
      </c>
      <c r="H31" s="2">
        <v>391228</v>
      </c>
      <c r="I31" s="2">
        <v>89612</v>
      </c>
      <c r="J31" s="2">
        <v>232062.07</v>
      </c>
      <c r="K31" s="2">
        <v>17143</v>
      </c>
      <c r="L31" s="2">
        <v>125464</v>
      </c>
      <c r="M31" s="2">
        <v>120199</v>
      </c>
      <c r="N31" s="2">
        <v>97659.13</v>
      </c>
      <c r="O31" s="2">
        <v>70190</v>
      </c>
      <c r="P31" s="2">
        <v>976</v>
      </c>
      <c r="Q31" s="2">
        <v>36242</v>
      </c>
      <c r="R31" s="2">
        <v>27426.44</v>
      </c>
      <c r="S31" s="2">
        <v>20106</v>
      </c>
      <c r="T31" s="2">
        <v>34795</v>
      </c>
      <c r="U31" s="2"/>
      <c r="V31" s="2">
        <v>4877520</v>
      </c>
      <c r="W31" s="2">
        <v>872963.04</v>
      </c>
      <c r="X31" s="2">
        <v>122542.99</v>
      </c>
      <c r="Y31" s="2">
        <v>136518.70000000001</v>
      </c>
      <c r="Z31" s="2">
        <v>115971.18</v>
      </c>
      <c r="AA31" s="2">
        <v>79541.820000000007</v>
      </c>
      <c r="AB31" s="2">
        <v>201143.58</v>
      </c>
      <c r="AC31" s="2">
        <v>505759.72</v>
      </c>
      <c r="AD31" s="2">
        <v>105883.35</v>
      </c>
      <c r="AE31" s="2">
        <v>152396</v>
      </c>
      <c r="AF31" s="2">
        <v>730181.27</v>
      </c>
      <c r="AG31" s="2">
        <v>106193.75</v>
      </c>
      <c r="AH31" s="2">
        <v>114230</v>
      </c>
      <c r="AI31" s="2">
        <v>265298.93</v>
      </c>
      <c r="AJ31" s="2">
        <v>96143</v>
      </c>
      <c r="AK31" s="2">
        <v>74853</v>
      </c>
      <c r="AL31" s="2">
        <v>26892.7</v>
      </c>
      <c r="AM31" s="2">
        <v>184285.74</v>
      </c>
      <c r="AN31" s="2">
        <v>50159.8</v>
      </c>
      <c r="AO31" s="2">
        <v>56667</v>
      </c>
      <c r="AP31" s="2">
        <v>1446.24</v>
      </c>
      <c r="AQ31" s="2">
        <v>18053.990000000002</v>
      </c>
      <c r="AR31" s="2"/>
      <c r="AS31" s="2">
        <v>6806.55</v>
      </c>
      <c r="AT31" s="2">
        <v>5226433.5</v>
      </c>
      <c r="AU31" s="2">
        <v>127106.84</v>
      </c>
      <c r="AV31" s="2">
        <v>105604.08</v>
      </c>
      <c r="AW31" s="2">
        <v>183784</v>
      </c>
      <c r="AX31" s="2">
        <v>302910.19</v>
      </c>
      <c r="AY31" s="2">
        <v>298663.06</v>
      </c>
      <c r="AZ31" s="2">
        <v>46084</v>
      </c>
      <c r="BA31" s="2">
        <v>54450.5</v>
      </c>
      <c r="BB31" s="2">
        <v>68612</v>
      </c>
      <c r="BC31" s="2">
        <v>55158</v>
      </c>
      <c r="BD31" s="2">
        <v>42720</v>
      </c>
      <c r="BE31" s="2">
        <v>78548.490000000005</v>
      </c>
      <c r="BF31" s="2">
        <v>1086585.93</v>
      </c>
      <c r="BG31" s="2"/>
      <c r="BH31" s="2"/>
      <c r="BI31" s="2">
        <v>5186208</v>
      </c>
      <c r="BJ31" s="2">
        <v>2105489.62</v>
      </c>
      <c r="BK31" s="2">
        <v>49546.43</v>
      </c>
      <c r="BL31" s="2">
        <v>90943.15</v>
      </c>
      <c r="BM31" s="2">
        <v>240473</v>
      </c>
      <c r="BN31" s="2">
        <v>101981</v>
      </c>
      <c r="BO31" s="2">
        <v>107995.51</v>
      </c>
      <c r="BP31" s="2">
        <v>6612950.75</v>
      </c>
      <c r="BQ31" s="2">
        <v>156184</v>
      </c>
      <c r="BR31" s="2">
        <v>62666</v>
      </c>
      <c r="BS31" s="2">
        <v>275439.98</v>
      </c>
      <c r="BT31" s="2">
        <v>43329</v>
      </c>
      <c r="BU31" s="2">
        <v>97361</v>
      </c>
      <c r="BV31" s="2">
        <v>149282</v>
      </c>
      <c r="BW31" s="2">
        <v>120097.32</v>
      </c>
      <c r="BX31" s="2">
        <v>942043.5</v>
      </c>
      <c r="BY31" s="2">
        <v>287873.71999999997</v>
      </c>
      <c r="BZ31" s="2">
        <v>131279.10999999999</v>
      </c>
      <c r="CA31" s="2">
        <v>422453.83</v>
      </c>
      <c r="CB31" s="2">
        <v>99892</v>
      </c>
      <c r="CC31" s="2">
        <v>14563.29</v>
      </c>
      <c r="CD31" s="2">
        <v>35383</v>
      </c>
      <c r="CE31" s="2">
        <v>14561256.5</v>
      </c>
      <c r="CF31" s="2">
        <v>44786</v>
      </c>
      <c r="CG31" s="2">
        <v>473650.22</v>
      </c>
      <c r="CH31" s="2">
        <v>43146</v>
      </c>
      <c r="CI31" s="2">
        <v>10301</v>
      </c>
      <c r="CJ31" s="2">
        <v>119934.75</v>
      </c>
      <c r="CK31" s="2">
        <v>303386</v>
      </c>
      <c r="CL31" s="2">
        <v>69459.61</v>
      </c>
      <c r="CM31" s="2">
        <v>124076.18</v>
      </c>
      <c r="CN31" s="2">
        <v>102774</v>
      </c>
      <c r="CO31" s="2">
        <v>67381</v>
      </c>
      <c r="CP31" s="2">
        <v>170107.04</v>
      </c>
      <c r="CQ31" s="2">
        <v>4158257.25</v>
      </c>
      <c r="CR31" s="2">
        <v>51010</v>
      </c>
      <c r="CS31" s="2">
        <v>112730.07</v>
      </c>
      <c r="CT31" s="2">
        <v>188358</v>
      </c>
      <c r="CU31" s="2">
        <v>40429</v>
      </c>
      <c r="CV31" s="2">
        <v>147376.54999999999</v>
      </c>
      <c r="CW31" s="2">
        <v>30649.200000000001</v>
      </c>
      <c r="CX31" s="2"/>
      <c r="CY31" s="2">
        <v>2955419</v>
      </c>
      <c r="CZ31" s="2">
        <v>2506063</v>
      </c>
      <c r="DA31" s="2">
        <v>105451.63</v>
      </c>
      <c r="DB31" s="2">
        <v>186412.82</v>
      </c>
      <c r="DC31" s="2">
        <v>427819</v>
      </c>
      <c r="DD31" s="2">
        <v>128475</v>
      </c>
      <c r="DE31" s="2">
        <v>18784.87</v>
      </c>
      <c r="DF31" s="2">
        <v>283582</v>
      </c>
      <c r="DG31" s="2"/>
      <c r="DH31" s="2">
        <v>13227042</v>
      </c>
      <c r="DI31" s="2">
        <v>14596.75</v>
      </c>
      <c r="DJ31" s="2">
        <v>163685</v>
      </c>
      <c r="DK31" s="2">
        <v>97340.5</v>
      </c>
      <c r="DL31" s="2">
        <v>181038</v>
      </c>
      <c r="DM31" s="2">
        <v>68416.22</v>
      </c>
      <c r="DN31" s="2">
        <v>183526.25</v>
      </c>
      <c r="DO31" s="2">
        <v>88634.5</v>
      </c>
      <c r="DP31" s="2">
        <v>244089</v>
      </c>
      <c r="DQ31" s="2">
        <v>3084166</v>
      </c>
      <c r="DR31" s="2">
        <v>117123</v>
      </c>
      <c r="DS31" s="2">
        <v>578561</v>
      </c>
      <c r="DT31" s="2">
        <v>1240600.2</v>
      </c>
      <c r="DU31" s="2">
        <v>43988</v>
      </c>
      <c r="DV31" s="2">
        <v>183479</v>
      </c>
      <c r="DW31" s="2">
        <v>164543</v>
      </c>
      <c r="DX31" s="2">
        <v>14850</v>
      </c>
      <c r="DY31" s="2">
        <v>30782.44</v>
      </c>
      <c r="DZ31" s="2">
        <v>40826.379999999997</v>
      </c>
      <c r="EA31" s="2">
        <v>801476.25</v>
      </c>
      <c r="EB31" s="2">
        <v>2208362</v>
      </c>
      <c r="EC31" s="2">
        <v>1421299</v>
      </c>
      <c r="ED31" s="2">
        <v>32317</v>
      </c>
      <c r="EE31" s="2">
        <v>1998683</v>
      </c>
      <c r="EF31" s="2">
        <v>21566</v>
      </c>
      <c r="EG31" s="2">
        <v>117092</v>
      </c>
      <c r="EH31" s="2">
        <v>19684.669999999998</v>
      </c>
      <c r="EI31" s="2">
        <v>6540504.5499999998</v>
      </c>
      <c r="EJ31" s="2">
        <v>86504.82</v>
      </c>
      <c r="EK31" s="2">
        <v>7837</v>
      </c>
      <c r="EL31" s="2">
        <v>126443</v>
      </c>
      <c r="EM31" s="2">
        <v>65005</v>
      </c>
      <c r="EN31" s="2"/>
      <c r="EO31" s="2"/>
      <c r="EP31" s="2">
        <v>1122787</v>
      </c>
      <c r="EQ31" s="2"/>
      <c r="ER31" s="2">
        <v>12031.53</v>
      </c>
      <c r="ES31" s="2"/>
      <c r="ET31" s="2">
        <v>58491.99</v>
      </c>
      <c r="EU31" s="2">
        <v>6970</v>
      </c>
      <c r="EV31" s="2">
        <v>20165.86</v>
      </c>
      <c r="EW31" s="2"/>
      <c r="EX31" s="2">
        <v>6244684.4699999997</v>
      </c>
      <c r="EY31" s="2">
        <v>918796.24</v>
      </c>
      <c r="EZ31" s="2">
        <v>24077</v>
      </c>
      <c r="FA31" s="2">
        <v>42913</v>
      </c>
      <c r="FB31" s="2">
        <v>61888</v>
      </c>
      <c r="FC31" s="2">
        <v>49257</v>
      </c>
      <c r="FD31" s="2">
        <v>45505.75</v>
      </c>
      <c r="FE31" s="2">
        <v>55241</v>
      </c>
      <c r="FF31" s="2">
        <v>24356</v>
      </c>
      <c r="FG31" s="2">
        <v>71087.429999999993</v>
      </c>
      <c r="FH31" s="2">
        <v>8975</v>
      </c>
      <c r="FI31" s="2">
        <v>131248.87</v>
      </c>
      <c r="FJ31" s="2">
        <v>10116</v>
      </c>
      <c r="FK31" s="2">
        <v>72422.47</v>
      </c>
      <c r="FL31" s="2">
        <v>19416</v>
      </c>
      <c r="FM31" s="2">
        <v>3211.18</v>
      </c>
      <c r="FN31" s="2">
        <v>173175.75</v>
      </c>
      <c r="FO31" s="2">
        <v>25800</v>
      </c>
      <c r="FP31" s="2">
        <v>3162844</v>
      </c>
      <c r="FQ31" s="2">
        <v>1094876</v>
      </c>
      <c r="FR31" s="2">
        <v>85719</v>
      </c>
      <c r="FS31" s="2">
        <v>258403</v>
      </c>
      <c r="FT31" s="2">
        <v>285997.49</v>
      </c>
      <c r="FU31" s="2">
        <v>24631.5</v>
      </c>
      <c r="FV31" s="2">
        <v>84069.72</v>
      </c>
      <c r="FW31" s="2">
        <v>25441</v>
      </c>
      <c r="FX31" s="2">
        <v>10354.98</v>
      </c>
      <c r="FY31" s="2">
        <v>27609</v>
      </c>
      <c r="FZ31" s="2">
        <v>47428.6</v>
      </c>
      <c r="GA31" s="2">
        <v>11665788</v>
      </c>
      <c r="GB31" s="2">
        <v>3378281</v>
      </c>
      <c r="GC31" s="2">
        <v>94882.65</v>
      </c>
      <c r="GD31" s="2">
        <v>84964.87</v>
      </c>
      <c r="GE31" s="2">
        <v>17423.509999999998</v>
      </c>
      <c r="GF31" s="2">
        <v>41059.96</v>
      </c>
      <c r="GG31" s="2">
        <v>54591.99</v>
      </c>
      <c r="GH31" s="2">
        <v>8519</v>
      </c>
      <c r="GI31" s="2">
        <v>17994.86</v>
      </c>
      <c r="GJ31" s="2">
        <v>313542.02</v>
      </c>
      <c r="GK31" s="2">
        <v>13459</v>
      </c>
      <c r="GL31" s="2">
        <v>24227</v>
      </c>
      <c r="GM31" s="2">
        <v>2379999</v>
      </c>
      <c r="GN31" s="2">
        <v>300606.75</v>
      </c>
      <c r="GO31" s="2">
        <v>64115.83</v>
      </c>
      <c r="GP31" s="2">
        <v>17724.849999999999</v>
      </c>
      <c r="GQ31" s="2">
        <v>10947</v>
      </c>
      <c r="GR31" s="2">
        <v>105715.66</v>
      </c>
      <c r="GS31" s="2">
        <v>2285038</v>
      </c>
      <c r="GT31" s="2">
        <v>9954</v>
      </c>
      <c r="GU31" s="2">
        <v>520075</v>
      </c>
      <c r="GV31" s="2">
        <v>163582.96</v>
      </c>
      <c r="GW31" s="2">
        <v>68276</v>
      </c>
      <c r="GX31" s="2">
        <v>565964.37</v>
      </c>
      <c r="GY31" s="2">
        <v>65583.75</v>
      </c>
      <c r="GZ31" s="2">
        <v>3646049</v>
      </c>
      <c r="HA31" s="2">
        <v>2414559.66</v>
      </c>
      <c r="HB31" s="2">
        <v>19179.25</v>
      </c>
      <c r="HC31" s="2">
        <v>8426.27</v>
      </c>
      <c r="HD31" s="2">
        <v>119366.86</v>
      </c>
      <c r="HE31" s="2">
        <v>16076</v>
      </c>
      <c r="HF31" s="2">
        <v>735406.5</v>
      </c>
      <c r="HG31" s="2">
        <v>52129.85</v>
      </c>
      <c r="HH31" s="2">
        <v>56286.57</v>
      </c>
      <c r="HI31" s="2">
        <v>40573</v>
      </c>
      <c r="HJ31" s="2">
        <v>29017</v>
      </c>
      <c r="HK31" s="2">
        <v>17696.28</v>
      </c>
      <c r="HL31" s="2">
        <v>16712.900000000001</v>
      </c>
      <c r="HM31" s="2">
        <v>20323</v>
      </c>
      <c r="HN31" s="2">
        <v>4109</v>
      </c>
      <c r="HO31" s="2">
        <v>5229270.25</v>
      </c>
      <c r="HP31" s="2">
        <v>179711</v>
      </c>
      <c r="HQ31" s="2">
        <v>167317.04</v>
      </c>
      <c r="HR31" s="2">
        <v>119793</v>
      </c>
      <c r="HS31" s="2">
        <v>78350.23</v>
      </c>
      <c r="HT31" s="2">
        <v>49001</v>
      </c>
      <c r="HU31" s="2">
        <v>119775</v>
      </c>
      <c r="HV31" s="2">
        <v>31499.5</v>
      </c>
      <c r="HW31" s="2">
        <v>218524</v>
      </c>
      <c r="HX31" s="2">
        <v>1061944.46</v>
      </c>
      <c r="HY31" s="2">
        <v>76991</v>
      </c>
      <c r="HZ31" s="2">
        <v>41289</v>
      </c>
      <c r="IA31" s="2">
        <v>642334.04</v>
      </c>
      <c r="IB31" s="2">
        <v>90085.25</v>
      </c>
      <c r="IC31" s="2">
        <v>41212.559999999998</v>
      </c>
      <c r="ID31" s="2">
        <v>2206392.4500000002</v>
      </c>
      <c r="IE31" s="2">
        <v>194917.7</v>
      </c>
      <c r="IF31" s="2">
        <v>5513783</v>
      </c>
      <c r="IG31" s="2"/>
      <c r="IH31" s="2"/>
      <c r="II31" s="2">
        <v>257506.27</v>
      </c>
      <c r="IJ31" s="2">
        <v>557823.82999999996</v>
      </c>
      <c r="IK31" s="2">
        <v>55262.58</v>
      </c>
      <c r="IL31" s="2">
        <v>7615</v>
      </c>
      <c r="IM31" s="2">
        <v>15609</v>
      </c>
      <c r="IN31" s="2">
        <v>3970174</v>
      </c>
      <c r="IO31" s="2">
        <v>806051</v>
      </c>
      <c r="IP31" s="2">
        <v>1872426</v>
      </c>
      <c r="IQ31" s="2">
        <v>1529986.65</v>
      </c>
      <c r="IR31" s="2">
        <v>45695.74</v>
      </c>
      <c r="IS31" s="2">
        <v>16819.8</v>
      </c>
      <c r="IT31" s="2">
        <v>28751.25</v>
      </c>
      <c r="IU31" s="2">
        <v>49758.75</v>
      </c>
      <c r="IV31" s="2">
        <v>55630</v>
      </c>
      <c r="IW31" s="2">
        <v>75221.02</v>
      </c>
      <c r="IX31" s="2"/>
      <c r="IY31" s="2">
        <v>1941187.25</v>
      </c>
      <c r="IZ31" s="2">
        <v>143240.70000000001</v>
      </c>
      <c r="JA31" s="2">
        <v>50804</v>
      </c>
      <c r="JB31" s="2">
        <v>3099937</v>
      </c>
      <c r="JC31" s="2">
        <v>1563743</v>
      </c>
      <c r="JD31" s="2">
        <v>7794186</v>
      </c>
      <c r="JE31" s="2">
        <v>1722136.15</v>
      </c>
      <c r="JF31" s="2">
        <v>973959.94</v>
      </c>
      <c r="JG31" s="2">
        <v>178489.04</v>
      </c>
      <c r="JH31" s="2">
        <v>133428.21</v>
      </c>
      <c r="JI31" s="2">
        <v>290790</v>
      </c>
      <c r="JJ31" s="2">
        <v>132502.19</v>
      </c>
      <c r="JK31" s="2">
        <v>222438</v>
      </c>
      <c r="JL31" s="2">
        <v>309772.98</v>
      </c>
      <c r="JM31" s="2">
        <v>124948.49</v>
      </c>
      <c r="JN31" s="2">
        <v>11057481.890000001</v>
      </c>
      <c r="JO31" s="2">
        <v>120144</v>
      </c>
      <c r="JP31" s="2">
        <v>145895.75</v>
      </c>
      <c r="JQ31" s="2">
        <v>43854</v>
      </c>
      <c r="JR31" s="2">
        <v>132256</v>
      </c>
      <c r="JS31" s="2">
        <v>84901</v>
      </c>
      <c r="JT31" s="2">
        <v>19310</v>
      </c>
      <c r="JU31" s="2">
        <v>116609.96</v>
      </c>
      <c r="JV31" s="2">
        <v>95738</v>
      </c>
      <c r="JW31" s="2">
        <v>5866</v>
      </c>
      <c r="JX31" s="2">
        <v>65066</v>
      </c>
      <c r="JY31" s="2">
        <v>24381.41</v>
      </c>
      <c r="JZ31" s="2">
        <v>5182602.21</v>
      </c>
      <c r="KA31" s="2">
        <v>22002</v>
      </c>
      <c r="KB31" s="2">
        <v>206773</v>
      </c>
      <c r="KC31" s="2">
        <v>74832</v>
      </c>
      <c r="KD31" s="2">
        <v>295693</v>
      </c>
      <c r="KE31" s="2">
        <v>49508</v>
      </c>
      <c r="KF31" s="2">
        <v>372522.66</v>
      </c>
      <c r="KG31" s="2">
        <v>484095.18</v>
      </c>
      <c r="KH31" s="2">
        <v>52843.69</v>
      </c>
      <c r="KI31" s="2">
        <v>12599</v>
      </c>
      <c r="KJ31" s="2">
        <v>6050679.9000000004</v>
      </c>
      <c r="KK31" s="2">
        <v>167327</v>
      </c>
      <c r="KL31" s="2">
        <v>738.26</v>
      </c>
      <c r="KM31" s="2">
        <v>226869.97</v>
      </c>
      <c r="KN31" s="2">
        <v>47078</v>
      </c>
      <c r="KO31" s="2">
        <v>119580</v>
      </c>
      <c r="KP31" s="2">
        <v>550008</v>
      </c>
      <c r="KQ31" s="2">
        <v>135600</v>
      </c>
      <c r="KR31" s="2">
        <v>4300</v>
      </c>
      <c r="KS31" s="2">
        <v>3168.75</v>
      </c>
      <c r="KT31" s="2">
        <v>71622</v>
      </c>
      <c r="KU31" s="2">
        <v>85964.69</v>
      </c>
      <c r="KV31" s="2">
        <v>1560085.49</v>
      </c>
      <c r="KW31" s="2">
        <v>11716</v>
      </c>
      <c r="KX31" s="2">
        <v>11140</v>
      </c>
      <c r="KY31" s="2"/>
      <c r="KZ31" s="2">
        <v>18915</v>
      </c>
      <c r="LA31" s="2"/>
      <c r="LB31" s="2">
        <v>1521</v>
      </c>
      <c r="LC31" s="2">
        <v>4309362</v>
      </c>
      <c r="LD31" s="2">
        <v>601439.96</v>
      </c>
      <c r="LE31" s="2">
        <v>5726.53</v>
      </c>
      <c r="LF31" s="2">
        <v>40157</v>
      </c>
      <c r="LG31" s="2">
        <v>32602</v>
      </c>
      <c r="LH31" s="2">
        <v>19384</v>
      </c>
      <c r="LI31" s="2">
        <v>14340.5</v>
      </c>
      <c r="LJ31" s="2">
        <v>177812.75</v>
      </c>
      <c r="LK31" s="2">
        <v>20741</v>
      </c>
      <c r="LL31" s="2">
        <v>105989.44</v>
      </c>
      <c r="LM31" s="2">
        <v>406385</v>
      </c>
      <c r="LN31" s="2">
        <v>27690</v>
      </c>
      <c r="LO31" s="2">
        <v>81550</v>
      </c>
      <c r="LP31" s="2"/>
      <c r="LQ31" s="2"/>
      <c r="LR31" s="2">
        <v>11396</v>
      </c>
      <c r="LS31" s="2">
        <v>1621523.41</v>
      </c>
      <c r="LT31" s="2">
        <v>440361.85</v>
      </c>
      <c r="LU31" s="2">
        <v>1234874.45</v>
      </c>
      <c r="LV31" s="2">
        <v>12105</v>
      </c>
      <c r="LW31" s="2">
        <v>12923</v>
      </c>
      <c r="LX31" s="2"/>
      <c r="LY31" s="2">
        <v>1843311.08</v>
      </c>
      <c r="LZ31" s="2">
        <v>35938</v>
      </c>
      <c r="MA31" s="2">
        <v>89526.32</v>
      </c>
      <c r="MB31" s="2">
        <v>100230</v>
      </c>
      <c r="MC31" s="2">
        <v>36272.97</v>
      </c>
      <c r="MD31" s="2">
        <v>886351.68</v>
      </c>
      <c r="ME31" s="2">
        <v>49229.09</v>
      </c>
      <c r="MF31" s="2"/>
      <c r="MG31" s="2"/>
      <c r="MH31" s="2">
        <v>7280304.4699999997</v>
      </c>
      <c r="MI31" s="2">
        <v>75642.5</v>
      </c>
      <c r="MJ31" s="2">
        <v>818300</v>
      </c>
      <c r="MK31" s="2">
        <v>37902.949999999997</v>
      </c>
      <c r="ML31" s="2">
        <v>429618</v>
      </c>
      <c r="MM31" s="2">
        <v>460388.67</v>
      </c>
      <c r="MN31" s="2">
        <v>98246</v>
      </c>
      <c r="MO31" s="2">
        <v>73932.63</v>
      </c>
      <c r="MP31" s="2">
        <v>106508</v>
      </c>
      <c r="MQ31" s="2">
        <v>40991</v>
      </c>
      <c r="MR31" s="2">
        <v>305679</v>
      </c>
      <c r="MS31" s="2">
        <v>187355</v>
      </c>
      <c r="MT31" s="2">
        <v>88288</v>
      </c>
      <c r="MU31" s="2">
        <v>705027.19</v>
      </c>
      <c r="MV31" s="2">
        <v>17071875.780000001</v>
      </c>
      <c r="MW31" s="2">
        <v>144692.5</v>
      </c>
      <c r="MX31" s="2">
        <v>158223.81</v>
      </c>
      <c r="MY31" s="2">
        <v>379686</v>
      </c>
      <c r="MZ31" s="2">
        <v>2386435.16</v>
      </c>
      <c r="NA31" s="2">
        <v>59513</v>
      </c>
      <c r="NB31" s="2">
        <v>650740.31999999995</v>
      </c>
      <c r="NC31" s="2">
        <v>233536</v>
      </c>
      <c r="ND31" s="2">
        <v>398801.03</v>
      </c>
      <c r="NE31" s="2">
        <v>214332.75</v>
      </c>
      <c r="NF31" s="2">
        <v>772193.34</v>
      </c>
      <c r="NG31" s="2">
        <v>163559</v>
      </c>
      <c r="NH31" s="2">
        <v>17467.5</v>
      </c>
      <c r="NI31" s="2">
        <v>149089.31</v>
      </c>
      <c r="NJ31" s="2">
        <v>188302.91</v>
      </c>
      <c r="NK31" s="2">
        <v>193271</v>
      </c>
      <c r="NL31" s="2">
        <v>130169.5</v>
      </c>
      <c r="NM31" s="2">
        <v>68174</v>
      </c>
      <c r="NN31" s="2">
        <v>54126.8</v>
      </c>
      <c r="NO31" s="2">
        <v>297806.5</v>
      </c>
      <c r="NP31" s="2">
        <v>254292</v>
      </c>
      <c r="NQ31" s="2">
        <v>148478.5</v>
      </c>
      <c r="NR31" s="2">
        <v>4789304.17</v>
      </c>
      <c r="NS31" s="2">
        <v>105803.58</v>
      </c>
      <c r="NT31" s="2">
        <v>377792</v>
      </c>
      <c r="NU31" s="2">
        <v>184914.95</v>
      </c>
      <c r="NV31" s="2"/>
      <c r="NW31" s="2">
        <v>832429</v>
      </c>
      <c r="NX31" s="2">
        <v>216939</v>
      </c>
      <c r="NY31" s="2">
        <v>410041.05</v>
      </c>
      <c r="NZ31" s="2">
        <v>562991.76</v>
      </c>
      <c r="OA31" s="2">
        <v>71355</v>
      </c>
      <c r="OB31" s="2">
        <v>72054.45</v>
      </c>
      <c r="OC31" s="2">
        <v>9660828.9600000009</v>
      </c>
      <c r="OD31" s="2">
        <v>1203726.8600000001</v>
      </c>
      <c r="OE31" s="2">
        <v>128344</v>
      </c>
      <c r="OF31" s="2">
        <v>249880.32000000001</v>
      </c>
      <c r="OG31" s="2">
        <v>50537</v>
      </c>
      <c r="OH31" s="2">
        <v>144642.47</v>
      </c>
      <c r="OI31" s="2">
        <v>1061854.05</v>
      </c>
      <c r="OJ31" s="2">
        <v>152813.49</v>
      </c>
      <c r="OK31" s="2">
        <v>161581.95000000001</v>
      </c>
      <c r="OL31" s="2">
        <v>388485.11</v>
      </c>
      <c r="OM31" s="2">
        <v>553871.6</v>
      </c>
      <c r="ON31" s="2">
        <v>104412</v>
      </c>
      <c r="OO31" s="2">
        <v>73474.240000000005</v>
      </c>
      <c r="OP31" s="2">
        <v>97290.559999999998</v>
      </c>
      <c r="OQ31" s="2">
        <v>110513.39</v>
      </c>
      <c r="OR31" s="2">
        <v>118909</v>
      </c>
      <c r="OS31" s="2">
        <v>76727.899999999994</v>
      </c>
      <c r="OT31" s="2"/>
      <c r="OU31" s="2"/>
      <c r="OV31" s="2"/>
      <c r="OW31" s="2">
        <v>1888805</v>
      </c>
      <c r="OX31" s="2">
        <v>75633</v>
      </c>
      <c r="OY31" s="2">
        <v>60105</v>
      </c>
      <c r="OZ31" s="2">
        <v>35635</v>
      </c>
      <c r="PA31" s="2">
        <v>18840</v>
      </c>
      <c r="PB31" s="2">
        <v>227022.3</v>
      </c>
      <c r="PC31" s="2">
        <v>23524.87</v>
      </c>
      <c r="PD31" s="2">
        <v>322816.77</v>
      </c>
      <c r="PE31" s="2">
        <v>46714</v>
      </c>
      <c r="PF31" s="2">
        <v>77997.42</v>
      </c>
      <c r="PG31" s="2">
        <v>338183</v>
      </c>
      <c r="PH31" s="2">
        <v>1339623.6399999999</v>
      </c>
      <c r="PI31" s="2">
        <v>70164</v>
      </c>
      <c r="PJ31" s="2">
        <v>72318</v>
      </c>
      <c r="PK31" s="2">
        <v>367844.45</v>
      </c>
      <c r="PL31" s="2">
        <v>45557</v>
      </c>
      <c r="PM31" s="2">
        <v>142313</v>
      </c>
      <c r="PN31" s="2">
        <v>142590.26</v>
      </c>
      <c r="PO31" s="2">
        <v>15730</v>
      </c>
      <c r="PP31" s="2">
        <v>4617052.47</v>
      </c>
      <c r="PQ31" s="2">
        <v>60514</v>
      </c>
      <c r="PR31" s="2">
        <v>219996</v>
      </c>
      <c r="PS31" s="2">
        <v>124489</v>
      </c>
      <c r="PT31" s="2">
        <v>92715</v>
      </c>
      <c r="PU31" s="2">
        <v>51310</v>
      </c>
      <c r="PV31" s="2">
        <v>157645</v>
      </c>
      <c r="PW31" s="2">
        <v>424306</v>
      </c>
      <c r="PX31" s="2">
        <v>83233</v>
      </c>
      <c r="PY31" s="2">
        <v>140640</v>
      </c>
      <c r="PZ31" s="2">
        <v>143412</v>
      </c>
      <c r="QA31" s="2">
        <v>245057</v>
      </c>
      <c r="QB31" s="2">
        <v>191103</v>
      </c>
      <c r="QC31" s="2">
        <v>57273</v>
      </c>
      <c r="QD31" s="2">
        <v>10389056.710000001</v>
      </c>
      <c r="QE31" s="2">
        <v>106310</v>
      </c>
      <c r="QF31" s="2">
        <v>152835</v>
      </c>
      <c r="QG31" s="2">
        <v>567770</v>
      </c>
      <c r="QH31" s="2">
        <v>415834</v>
      </c>
      <c r="QI31" s="2">
        <v>68554</v>
      </c>
      <c r="QJ31" s="2">
        <v>34206</v>
      </c>
      <c r="QK31" s="2">
        <v>1272604</v>
      </c>
      <c r="QL31" s="2">
        <v>91095</v>
      </c>
      <c r="QM31" s="2">
        <v>251733.25</v>
      </c>
      <c r="QN31" s="2">
        <v>391267</v>
      </c>
      <c r="QO31" s="2">
        <v>124875</v>
      </c>
      <c r="QP31" s="2">
        <v>58604</v>
      </c>
      <c r="QQ31" s="2">
        <v>103125</v>
      </c>
      <c r="QR31" s="2">
        <v>188522</v>
      </c>
      <c r="QS31" s="2">
        <v>96128</v>
      </c>
      <c r="QT31" s="2">
        <v>1226103.97</v>
      </c>
      <c r="QU31" s="2">
        <v>176052</v>
      </c>
      <c r="QV31" s="2">
        <v>3741492.11</v>
      </c>
      <c r="QW31" s="2">
        <v>412860</v>
      </c>
      <c r="QX31" s="2">
        <v>28268.25</v>
      </c>
      <c r="QY31" s="2">
        <v>101929.28</v>
      </c>
      <c r="QZ31" s="2">
        <v>2291246.9500000002</v>
      </c>
      <c r="RA31" s="2">
        <v>44789</v>
      </c>
      <c r="RB31" s="2"/>
      <c r="RC31" s="2"/>
      <c r="RD31" s="2"/>
      <c r="RE31" s="2">
        <v>1637618</v>
      </c>
      <c r="RF31" s="2">
        <v>99655</v>
      </c>
      <c r="RG31" s="2">
        <v>122834</v>
      </c>
      <c r="RH31" s="2">
        <v>230790.11</v>
      </c>
      <c r="RI31" s="2">
        <v>127450</v>
      </c>
      <c r="RJ31" s="2">
        <v>164998</v>
      </c>
      <c r="RK31" s="2">
        <v>13755369</v>
      </c>
      <c r="RL31" s="2">
        <v>144440</v>
      </c>
      <c r="RM31" s="2">
        <v>82180</v>
      </c>
      <c r="RN31" s="2">
        <v>725470.83</v>
      </c>
      <c r="RO31" s="2"/>
      <c r="RP31" s="2">
        <v>85368</v>
      </c>
      <c r="RQ31" s="2">
        <v>271088</v>
      </c>
      <c r="RR31" s="2">
        <v>64791</v>
      </c>
      <c r="RS31" s="2">
        <v>55100</v>
      </c>
      <c r="RT31" s="2">
        <v>70766</v>
      </c>
      <c r="RU31" s="2">
        <v>165449</v>
      </c>
      <c r="RV31" s="2">
        <v>104565</v>
      </c>
      <c r="RW31" s="2">
        <v>207299</v>
      </c>
      <c r="RX31" s="2">
        <v>271764</v>
      </c>
      <c r="RY31" s="2">
        <v>23369</v>
      </c>
      <c r="RZ31" s="2">
        <v>17693</v>
      </c>
      <c r="SA31" s="2">
        <v>91196</v>
      </c>
      <c r="SB31" s="2">
        <v>46360</v>
      </c>
      <c r="SC31" s="2">
        <v>483403.17</v>
      </c>
      <c r="SD31" s="2">
        <v>17006</v>
      </c>
      <c r="SE31" s="2"/>
      <c r="SF31" s="2"/>
      <c r="SG31" s="2">
        <v>5184158.82</v>
      </c>
      <c r="SH31" s="2">
        <v>232678.49</v>
      </c>
      <c r="SI31" s="2">
        <v>119922</v>
      </c>
      <c r="SJ31" s="2">
        <v>100208.74</v>
      </c>
      <c r="SK31" s="2"/>
      <c r="SL31" s="2">
        <v>286820</v>
      </c>
      <c r="SM31" s="2">
        <v>106793</v>
      </c>
      <c r="SN31" s="2">
        <v>93187.75</v>
      </c>
      <c r="SO31" s="2"/>
      <c r="SP31" s="2">
        <v>1479595.65</v>
      </c>
      <c r="SQ31" s="2">
        <v>36120.9</v>
      </c>
      <c r="SR31" s="2">
        <v>257364</v>
      </c>
      <c r="SS31" s="2">
        <v>263175.63</v>
      </c>
      <c r="ST31" s="2">
        <v>8612</v>
      </c>
      <c r="SU31" s="2">
        <v>111494</v>
      </c>
      <c r="SV31" s="2">
        <v>22571268.129999999</v>
      </c>
      <c r="SW31" s="2">
        <v>351540.37</v>
      </c>
      <c r="SX31" s="2">
        <v>85656.52</v>
      </c>
      <c r="SY31" s="2">
        <v>39626.370000000003</v>
      </c>
      <c r="SZ31" s="2">
        <v>81850.080000000002</v>
      </c>
      <c r="TA31" s="2">
        <v>175348</v>
      </c>
      <c r="TB31" s="2">
        <v>280152</v>
      </c>
      <c r="TC31" s="2">
        <v>368105</v>
      </c>
      <c r="TD31" s="2">
        <v>297860.5</v>
      </c>
      <c r="TE31" s="2">
        <v>449406.48</v>
      </c>
      <c r="TF31" s="2">
        <v>351333</v>
      </c>
      <c r="TG31" s="2">
        <v>1156934</v>
      </c>
      <c r="TH31" s="2">
        <v>184000</v>
      </c>
      <c r="TI31" s="2">
        <v>131881.84</v>
      </c>
      <c r="TJ31" s="2">
        <v>347431</v>
      </c>
      <c r="TK31" s="2">
        <v>161108.06</v>
      </c>
      <c r="TL31" s="2">
        <v>218788</v>
      </c>
      <c r="TM31" s="2">
        <v>134423</v>
      </c>
      <c r="TN31" s="2">
        <v>35022</v>
      </c>
      <c r="TO31" s="2">
        <v>495471</v>
      </c>
      <c r="TP31" s="2">
        <v>628915</v>
      </c>
      <c r="TQ31" s="2">
        <v>145221.93</v>
      </c>
      <c r="TR31" s="2">
        <v>49513.35</v>
      </c>
      <c r="TS31" s="2">
        <v>62294.32</v>
      </c>
      <c r="TT31" s="2">
        <v>117361.75</v>
      </c>
      <c r="TU31" s="2">
        <v>18836</v>
      </c>
      <c r="TV31" s="2">
        <v>35190</v>
      </c>
      <c r="TW31" s="2">
        <v>40255</v>
      </c>
      <c r="TX31" s="2">
        <v>904237</v>
      </c>
      <c r="TY31" s="2">
        <v>132681.72</v>
      </c>
      <c r="TZ31" s="2"/>
      <c r="UA31" s="2"/>
      <c r="UB31" s="2"/>
      <c r="UC31" s="2">
        <v>9927673.75</v>
      </c>
      <c r="UD31" s="2">
        <v>263531.5</v>
      </c>
      <c r="UE31" s="2">
        <v>164953</v>
      </c>
      <c r="UF31" s="2">
        <v>2962195</v>
      </c>
      <c r="UG31" s="2">
        <v>159470</v>
      </c>
      <c r="UH31" s="2">
        <v>254852</v>
      </c>
      <c r="UI31" s="2">
        <v>348109.03</v>
      </c>
      <c r="UJ31" s="2">
        <v>104113</v>
      </c>
      <c r="UK31" s="2">
        <v>300097</v>
      </c>
      <c r="UL31" s="2">
        <v>592615.81000000006</v>
      </c>
      <c r="UM31" s="2">
        <v>578171</v>
      </c>
      <c r="UN31" s="2">
        <v>182965</v>
      </c>
      <c r="UO31" s="2">
        <v>141021.25</v>
      </c>
      <c r="UP31" s="2">
        <v>158720</v>
      </c>
      <c r="UQ31" s="2">
        <v>24201</v>
      </c>
      <c r="UR31" s="2">
        <v>75965.179999999993</v>
      </c>
      <c r="US31" s="2">
        <v>79250</v>
      </c>
      <c r="UT31" s="2">
        <v>95461</v>
      </c>
      <c r="UU31" s="2">
        <v>256731.51</v>
      </c>
      <c r="UV31" s="2">
        <v>54495</v>
      </c>
      <c r="UW31" s="2">
        <v>135086</v>
      </c>
      <c r="UX31" s="2">
        <v>106852</v>
      </c>
      <c r="UY31" s="2">
        <v>53649</v>
      </c>
      <c r="UZ31" s="2">
        <v>8724495.6500000004</v>
      </c>
      <c r="VA31" s="2">
        <v>188857</v>
      </c>
      <c r="VB31" s="2">
        <v>261966</v>
      </c>
      <c r="VC31" s="2">
        <v>39472</v>
      </c>
      <c r="VD31" s="2">
        <v>513877.7</v>
      </c>
      <c r="VE31" s="2">
        <v>156102</v>
      </c>
      <c r="VF31" s="2">
        <v>638957</v>
      </c>
      <c r="VG31" s="2">
        <v>27808</v>
      </c>
      <c r="VH31" s="2">
        <v>554245.06999999995</v>
      </c>
      <c r="VI31" s="2">
        <v>312727</v>
      </c>
      <c r="VJ31" s="2">
        <v>417442.72</v>
      </c>
      <c r="VK31" s="2">
        <v>98204</v>
      </c>
      <c r="VL31" s="2">
        <v>61352</v>
      </c>
      <c r="VM31" s="2">
        <v>21695</v>
      </c>
      <c r="VN31" s="2">
        <v>18642</v>
      </c>
      <c r="VO31" s="2">
        <v>1821</v>
      </c>
      <c r="VP31" s="2">
        <v>34885</v>
      </c>
      <c r="VQ31" s="2">
        <v>2398034.2999999998</v>
      </c>
      <c r="VR31" s="2">
        <v>119679</v>
      </c>
      <c r="VS31" s="2">
        <v>67214</v>
      </c>
      <c r="VT31" s="2">
        <v>100491</v>
      </c>
      <c r="VU31" s="2">
        <v>90566</v>
      </c>
      <c r="VV31" s="2">
        <v>77478</v>
      </c>
      <c r="VW31" s="2">
        <v>129884</v>
      </c>
      <c r="VX31" s="2">
        <v>4104015</v>
      </c>
      <c r="VY31" s="2">
        <v>37629.01</v>
      </c>
      <c r="VZ31" s="2">
        <v>124945.79</v>
      </c>
      <c r="WA31" s="2">
        <v>62770</v>
      </c>
      <c r="WB31" s="2">
        <v>55567.13</v>
      </c>
      <c r="WC31" s="2">
        <v>63514</v>
      </c>
      <c r="WD31" s="2">
        <v>60882</v>
      </c>
      <c r="WE31" s="2">
        <v>20675</v>
      </c>
      <c r="WF31" s="2">
        <v>474203</v>
      </c>
      <c r="WG31" s="2">
        <v>8206347.9199999999</v>
      </c>
      <c r="WH31" s="2">
        <v>158820</v>
      </c>
      <c r="WI31" s="2">
        <v>426313.65</v>
      </c>
      <c r="WJ31" s="2">
        <v>414330.92</v>
      </c>
      <c r="WK31" s="2">
        <v>443793</v>
      </c>
      <c r="WL31" s="2">
        <v>54560</v>
      </c>
      <c r="WM31" s="2">
        <v>124325</v>
      </c>
      <c r="WN31" s="2">
        <v>866245.87</v>
      </c>
      <c r="WO31" s="2">
        <v>345123.51</v>
      </c>
      <c r="WP31" s="2">
        <v>340174.5</v>
      </c>
      <c r="WQ31" s="2">
        <v>102969.25</v>
      </c>
      <c r="WR31" s="2">
        <v>46732</v>
      </c>
      <c r="WS31" s="2">
        <v>47606.75</v>
      </c>
      <c r="WT31" s="2">
        <v>267706.5</v>
      </c>
      <c r="WU31" s="2">
        <v>71258</v>
      </c>
      <c r="WV31" s="2">
        <v>261027.5</v>
      </c>
      <c r="WW31" s="2">
        <v>40057</v>
      </c>
      <c r="WX31" s="2">
        <v>29288</v>
      </c>
      <c r="WY31" s="2">
        <v>17489.25</v>
      </c>
      <c r="WZ31" s="2">
        <v>23879.5</v>
      </c>
      <c r="XA31" s="2">
        <v>36888</v>
      </c>
      <c r="XB31" s="2"/>
      <c r="XC31" s="2">
        <v>2671876.38</v>
      </c>
      <c r="XD31" s="2">
        <v>64026.62</v>
      </c>
      <c r="XE31" s="2">
        <v>212121.49</v>
      </c>
      <c r="XF31" s="2">
        <v>48946</v>
      </c>
      <c r="XG31" s="2">
        <v>160943.06</v>
      </c>
      <c r="XH31" s="2">
        <v>195789</v>
      </c>
      <c r="XI31" s="2">
        <v>159935.92000000001</v>
      </c>
      <c r="XJ31" s="2">
        <v>23505144.91</v>
      </c>
      <c r="XK31" s="2">
        <v>119060.48</v>
      </c>
      <c r="XL31" s="2">
        <v>33451</v>
      </c>
      <c r="XM31" s="2">
        <v>55429.29</v>
      </c>
      <c r="XN31" s="2">
        <v>170475.24</v>
      </c>
      <c r="XO31" s="2">
        <v>64041.81</v>
      </c>
      <c r="XP31" s="2">
        <v>349828.14</v>
      </c>
      <c r="XQ31" s="2">
        <v>64012.93</v>
      </c>
      <c r="XR31" s="2">
        <v>617366.18000000005</v>
      </c>
      <c r="XS31" s="2">
        <v>65347</v>
      </c>
      <c r="XT31" s="2">
        <v>236707.39</v>
      </c>
      <c r="XU31" s="2">
        <v>950002.2</v>
      </c>
      <c r="XV31" s="2">
        <v>391401.32</v>
      </c>
      <c r="XW31" s="2">
        <v>17204</v>
      </c>
      <c r="XX31" s="2">
        <v>55636.75</v>
      </c>
      <c r="XY31" s="2">
        <v>51590</v>
      </c>
      <c r="XZ31" s="2"/>
      <c r="YA31" s="2">
        <v>49568</v>
      </c>
      <c r="YB31" s="2">
        <v>87476.98</v>
      </c>
      <c r="YC31" s="2">
        <v>1803329.55</v>
      </c>
      <c r="YD31" s="2">
        <v>1097971</v>
      </c>
      <c r="YE31" s="2"/>
      <c r="YF31" s="2">
        <v>22410.87</v>
      </c>
      <c r="YG31" s="2"/>
      <c r="YH31" s="2">
        <v>3128.27</v>
      </c>
      <c r="YI31" s="2">
        <v>6959</v>
      </c>
      <c r="YJ31" s="2">
        <v>2969425.9199999999</v>
      </c>
      <c r="YK31" s="2">
        <v>48991</v>
      </c>
      <c r="YL31" s="2">
        <v>129027</v>
      </c>
      <c r="YM31" s="2">
        <v>94612</v>
      </c>
      <c r="YN31" s="2">
        <v>63157.33</v>
      </c>
      <c r="YO31" s="2">
        <v>79769.91</v>
      </c>
      <c r="YP31" s="2">
        <v>77974</v>
      </c>
      <c r="YQ31" s="2"/>
      <c r="YR31" s="2">
        <v>4154706.02</v>
      </c>
      <c r="YS31" s="2">
        <v>28377</v>
      </c>
      <c r="YT31" s="2">
        <v>54452.15</v>
      </c>
      <c r="YU31" s="2">
        <v>120857.3</v>
      </c>
      <c r="YV31" s="2">
        <v>14412</v>
      </c>
      <c r="YW31" s="2">
        <v>565414</v>
      </c>
      <c r="YX31" s="2">
        <v>51827</v>
      </c>
      <c r="YY31" s="2">
        <v>48444.35</v>
      </c>
      <c r="YZ31" s="2">
        <v>81699.39</v>
      </c>
      <c r="ZA31" s="2">
        <v>77476</v>
      </c>
      <c r="ZB31" s="2">
        <v>38573</v>
      </c>
      <c r="ZC31" s="2">
        <v>7288270</v>
      </c>
      <c r="ZD31" s="2">
        <v>323166.08000000002</v>
      </c>
      <c r="ZE31" s="2">
        <v>136394.25</v>
      </c>
      <c r="ZF31" s="2">
        <v>414878.47</v>
      </c>
      <c r="ZG31" s="2"/>
      <c r="ZH31" s="2">
        <v>318630.14</v>
      </c>
      <c r="ZI31" s="2">
        <v>1495439.29</v>
      </c>
      <c r="ZJ31" s="2">
        <v>774756.63</v>
      </c>
      <c r="ZK31" s="2">
        <v>1773460.5</v>
      </c>
      <c r="ZL31" s="2">
        <v>103724.3</v>
      </c>
      <c r="ZM31" s="2">
        <v>226377.16</v>
      </c>
      <c r="ZN31" s="2">
        <v>433806.57</v>
      </c>
      <c r="ZO31" s="2">
        <v>160117</v>
      </c>
      <c r="ZP31" s="2">
        <v>1473810.27</v>
      </c>
      <c r="ZQ31" s="2">
        <v>132542.35</v>
      </c>
      <c r="ZR31" s="2">
        <v>170139.5</v>
      </c>
      <c r="ZS31" s="2">
        <v>68057.039999999994</v>
      </c>
      <c r="ZT31" s="2">
        <v>25352</v>
      </c>
      <c r="ZU31" s="2">
        <v>106753</v>
      </c>
      <c r="ZV31" s="2">
        <v>1311722</v>
      </c>
      <c r="ZW31" s="2">
        <v>1368124</v>
      </c>
      <c r="ZX31" s="2"/>
      <c r="ZY31" s="2">
        <v>24007.95</v>
      </c>
      <c r="ZZ31" s="2">
        <v>55694.04</v>
      </c>
      <c r="AAA31" s="2">
        <v>15675</v>
      </c>
      <c r="AAB31" s="2">
        <v>40438</v>
      </c>
      <c r="AAC31" s="2">
        <v>2218</v>
      </c>
      <c r="AAD31" s="2">
        <v>15063.14</v>
      </c>
      <c r="AAE31" s="2">
        <v>4774876.59</v>
      </c>
      <c r="AAF31" s="2">
        <v>80214.789999999994</v>
      </c>
      <c r="AAG31" s="2">
        <v>58960.04</v>
      </c>
      <c r="AAH31" s="2">
        <v>1624994.75</v>
      </c>
      <c r="AAI31" s="2">
        <v>41677.449999999997</v>
      </c>
      <c r="AAJ31" s="2">
        <v>69504</v>
      </c>
      <c r="AAK31" s="2">
        <v>99757.86</v>
      </c>
      <c r="AAL31" s="2">
        <v>9084</v>
      </c>
      <c r="AAM31" s="2">
        <v>9650892.8200000003</v>
      </c>
      <c r="AAN31" s="2">
        <v>339189.18</v>
      </c>
      <c r="AAO31" s="2">
        <v>193084</v>
      </c>
      <c r="AAP31" s="2">
        <v>76540.789999999994</v>
      </c>
      <c r="AAQ31" s="2">
        <v>49578.83</v>
      </c>
      <c r="AAR31" s="2">
        <v>68293.45</v>
      </c>
      <c r="AAS31" s="2">
        <v>74284.639999999999</v>
      </c>
      <c r="AAT31" s="2">
        <v>176415</v>
      </c>
      <c r="AAU31" s="2">
        <v>46810.71</v>
      </c>
      <c r="AAV31" s="2">
        <v>76765</v>
      </c>
      <c r="AAW31" s="2">
        <v>280979.51</v>
      </c>
      <c r="AAX31" s="2">
        <v>61827.9</v>
      </c>
      <c r="AAY31" s="2">
        <v>16162</v>
      </c>
      <c r="AAZ31" s="2">
        <v>75823</v>
      </c>
      <c r="ABA31" s="2"/>
      <c r="ABB31" s="2">
        <v>52817</v>
      </c>
      <c r="ABC31" s="2">
        <v>248065.21</v>
      </c>
      <c r="ABD31" s="2">
        <v>39908.57</v>
      </c>
      <c r="ABE31" s="2">
        <v>46838.95</v>
      </c>
      <c r="ABF31" s="2"/>
      <c r="ABG31" s="2"/>
      <c r="ABH31" s="2">
        <v>9193126</v>
      </c>
      <c r="ABI31" s="2">
        <v>461333.25</v>
      </c>
      <c r="ABJ31" s="2">
        <v>236324</v>
      </c>
      <c r="ABK31" s="2">
        <v>156873.25</v>
      </c>
      <c r="ABL31" s="2">
        <v>101184</v>
      </c>
      <c r="ABM31" s="2">
        <v>334195.93</v>
      </c>
      <c r="ABN31" s="2">
        <v>79056.5</v>
      </c>
      <c r="ABO31" s="2">
        <v>100477</v>
      </c>
      <c r="ABP31" s="2">
        <v>63416</v>
      </c>
      <c r="ABQ31" s="2">
        <v>3852</v>
      </c>
      <c r="ABR31" s="2">
        <v>3115577.46</v>
      </c>
      <c r="ABS31" s="2">
        <v>1039515.4</v>
      </c>
      <c r="ABT31" s="2">
        <v>65397.16</v>
      </c>
      <c r="ABU31" s="2">
        <v>257681.38</v>
      </c>
      <c r="ABV31" s="2">
        <v>137107.38</v>
      </c>
      <c r="ABW31" s="2">
        <v>257980.1</v>
      </c>
      <c r="ABX31" s="2">
        <v>121399.85</v>
      </c>
      <c r="ABY31" s="2">
        <v>68722.77</v>
      </c>
      <c r="ABZ31" s="2">
        <v>19589</v>
      </c>
      <c r="ACA31" s="2"/>
      <c r="ACB31" s="2">
        <v>97204.5</v>
      </c>
      <c r="ACC31" s="2">
        <v>12827.75</v>
      </c>
      <c r="ACD31" s="2">
        <v>201343.88</v>
      </c>
      <c r="ACE31" s="2">
        <v>4735079</v>
      </c>
      <c r="ACF31" s="2">
        <v>359395.04</v>
      </c>
      <c r="ACG31" s="2">
        <v>27013.95</v>
      </c>
      <c r="ACH31" s="2">
        <v>58648.959999999999</v>
      </c>
      <c r="ACI31" s="2">
        <v>107944.24</v>
      </c>
      <c r="ACJ31" s="2">
        <v>44864.67</v>
      </c>
      <c r="ACK31" s="2">
        <v>38996.769999999997</v>
      </c>
      <c r="ACL31" s="2">
        <v>51642.39</v>
      </c>
      <c r="ACM31" s="2">
        <v>32530</v>
      </c>
      <c r="ACN31" s="2">
        <v>85066.72</v>
      </c>
      <c r="ACO31" s="2">
        <v>383725.53</v>
      </c>
      <c r="ACP31" s="2">
        <v>75430</v>
      </c>
      <c r="ACQ31" s="2">
        <v>5677347.5</v>
      </c>
      <c r="ACR31" s="2">
        <v>49114</v>
      </c>
      <c r="ACS31" s="2">
        <v>65222.85</v>
      </c>
      <c r="ACT31" s="2">
        <v>118740</v>
      </c>
      <c r="ACU31" s="2">
        <v>314007.98</v>
      </c>
      <c r="ACV31" s="2">
        <v>137783.25</v>
      </c>
      <c r="ACW31" s="2">
        <v>25484.75</v>
      </c>
      <c r="ACX31" s="2">
        <v>56063</v>
      </c>
      <c r="ACY31" s="2">
        <v>27427.25</v>
      </c>
      <c r="ACZ31" s="2">
        <v>123795.25</v>
      </c>
      <c r="ADA31" s="2">
        <v>115996.4</v>
      </c>
      <c r="ADB31" s="2">
        <v>6459779.71</v>
      </c>
      <c r="ADC31" s="2">
        <v>717616.7</v>
      </c>
      <c r="ADD31" s="2">
        <v>69585</v>
      </c>
      <c r="ADE31" s="2">
        <v>140260.28</v>
      </c>
      <c r="ADF31" s="2">
        <v>77187</v>
      </c>
      <c r="ADG31" s="2">
        <v>21720.33</v>
      </c>
      <c r="ADH31" s="2">
        <v>7931.83</v>
      </c>
      <c r="ADI31" s="2">
        <v>20566</v>
      </c>
      <c r="ADJ31" s="2">
        <v>8243574.5599999996</v>
      </c>
      <c r="ADK31" s="2">
        <v>4452837.5199999996</v>
      </c>
      <c r="ADL31" s="2">
        <v>82315.199999999997</v>
      </c>
      <c r="ADM31" s="2">
        <v>119781</v>
      </c>
      <c r="ADN31" s="2">
        <v>261362.85</v>
      </c>
      <c r="ADO31" s="2">
        <v>103469</v>
      </c>
      <c r="ADP31" s="2">
        <v>96186.880000000005</v>
      </c>
      <c r="ADQ31" s="2">
        <v>305873.36</v>
      </c>
      <c r="ADR31" s="2">
        <v>82085.919999999998</v>
      </c>
      <c r="ADS31" s="2">
        <v>89653.65</v>
      </c>
      <c r="ADT31" s="2">
        <v>154685.75</v>
      </c>
      <c r="ADU31" s="2">
        <v>104925.07</v>
      </c>
      <c r="ADV31" s="2">
        <v>52620.6</v>
      </c>
      <c r="ADW31" s="2">
        <v>62267</v>
      </c>
      <c r="ADX31" s="2">
        <v>201335.36</v>
      </c>
      <c r="ADY31" s="2">
        <v>59938.5</v>
      </c>
      <c r="ADZ31" s="2">
        <v>31960.5</v>
      </c>
      <c r="AEA31" s="2">
        <v>2642925.5499999998</v>
      </c>
      <c r="AEB31" s="2">
        <v>55617.5</v>
      </c>
      <c r="AEC31" s="2">
        <v>88735.14</v>
      </c>
      <c r="AED31" s="2">
        <v>186748</v>
      </c>
      <c r="AEE31" s="2">
        <v>361609.25</v>
      </c>
      <c r="AEF31" s="2">
        <v>59403.81</v>
      </c>
      <c r="AEG31" s="2">
        <v>58426.720000000001</v>
      </c>
      <c r="AEH31" s="2">
        <v>602144184.64000046</v>
      </c>
    </row>
    <row r="32" spans="1:814" ht="21">
      <c r="A32" s="15" t="s">
        <v>2701</v>
      </c>
      <c r="B32" s="1" t="s">
        <v>2712</v>
      </c>
      <c r="C32" s="1" t="s">
        <v>2713</v>
      </c>
      <c r="D32" s="2">
        <v>94989132.609999999</v>
      </c>
      <c r="E32" s="2">
        <v>12522899</v>
      </c>
      <c r="F32" s="2">
        <v>21333609.260000002</v>
      </c>
      <c r="G32" s="2">
        <v>3463673</v>
      </c>
      <c r="H32" s="2">
        <v>23092963.300000001</v>
      </c>
      <c r="I32" s="2">
        <v>6258382</v>
      </c>
      <c r="J32" s="2">
        <v>12113020</v>
      </c>
      <c r="K32" s="2">
        <v>11531088.699999999</v>
      </c>
      <c r="L32" s="2">
        <v>12272932</v>
      </c>
      <c r="M32" s="2">
        <v>5833920</v>
      </c>
      <c r="N32" s="2">
        <v>3107896</v>
      </c>
      <c r="O32" s="2">
        <v>2916734</v>
      </c>
      <c r="P32" s="2">
        <v>1934502</v>
      </c>
      <c r="Q32" s="2">
        <v>2662216</v>
      </c>
      <c r="R32" s="2">
        <v>4510251.32</v>
      </c>
      <c r="S32" s="2">
        <v>1872789</v>
      </c>
      <c r="T32" s="2">
        <v>3348432</v>
      </c>
      <c r="U32" s="2"/>
      <c r="V32" s="2">
        <v>86312287.879999995</v>
      </c>
      <c r="W32" s="2">
        <v>26919875.460000001</v>
      </c>
      <c r="X32" s="2">
        <v>5345551.3600000003</v>
      </c>
      <c r="Y32" s="2">
        <v>10595842</v>
      </c>
      <c r="Z32" s="2">
        <v>10213346.189999999</v>
      </c>
      <c r="AA32" s="2">
        <v>10542462</v>
      </c>
      <c r="AB32" s="2">
        <v>4634109.62</v>
      </c>
      <c r="AC32" s="2">
        <v>21618599</v>
      </c>
      <c r="AD32" s="2">
        <v>12517376</v>
      </c>
      <c r="AE32" s="2">
        <v>7138212</v>
      </c>
      <c r="AF32" s="2">
        <v>20515788.190000001</v>
      </c>
      <c r="AG32" s="2">
        <v>7712253</v>
      </c>
      <c r="AH32" s="2">
        <v>16650984</v>
      </c>
      <c r="AI32" s="2">
        <v>17354722</v>
      </c>
      <c r="AJ32" s="2">
        <v>9537423</v>
      </c>
      <c r="AK32" s="2">
        <v>5817172</v>
      </c>
      <c r="AL32" s="2">
        <v>6089089.3600000003</v>
      </c>
      <c r="AM32" s="2">
        <v>8973668</v>
      </c>
      <c r="AN32" s="2">
        <v>1702238.14</v>
      </c>
      <c r="AO32" s="2">
        <v>5648049.1500000004</v>
      </c>
      <c r="AP32" s="2">
        <v>5188848.8600000003</v>
      </c>
      <c r="AQ32" s="2">
        <v>3457462</v>
      </c>
      <c r="AR32" s="2">
        <v>4192757</v>
      </c>
      <c r="AS32" s="2">
        <v>1718431.2</v>
      </c>
      <c r="AT32" s="2">
        <v>166844654.46000001</v>
      </c>
      <c r="AU32" s="2">
        <v>3698188.25</v>
      </c>
      <c r="AV32" s="2">
        <v>2085063.45</v>
      </c>
      <c r="AW32" s="2">
        <v>5498997</v>
      </c>
      <c r="AX32" s="2">
        <v>8549205.4600000009</v>
      </c>
      <c r="AY32" s="2">
        <v>11164161</v>
      </c>
      <c r="AZ32" s="2">
        <v>3387358</v>
      </c>
      <c r="BA32" s="2">
        <v>2996605.5</v>
      </c>
      <c r="BB32" s="2">
        <v>2044504</v>
      </c>
      <c r="BC32" s="2">
        <v>3520613.82</v>
      </c>
      <c r="BD32" s="2">
        <v>2807969</v>
      </c>
      <c r="BE32" s="2">
        <v>1823828</v>
      </c>
      <c r="BF32" s="2">
        <v>19892029</v>
      </c>
      <c r="BG32" s="2"/>
      <c r="BH32" s="2">
        <v>648811</v>
      </c>
      <c r="BI32" s="2">
        <v>58792988.770000003</v>
      </c>
      <c r="BJ32" s="2">
        <v>39406672</v>
      </c>
      <c r="BK32" s="2">
        <v>9383689.3000000007</v>
      </c>
      <c r="BL32" s="2">
        <v>3065682.75</v>
      </c>
      <c r="BM32" s="2">
        <v>13904989.25</v>
      </c>
      <c r="BN32" s="2">
        <v>6628978.54</v>
      </c>
      <c r="BO32" s="2">
        <v>3531431</v>
      </c>
      <c r="BP32" s="2">
        <v>39286357.93</v>
      </c>
      <c r="BQ32" s="2">
        <v>6537163</v>
      </c>
      <c r="BR32" s="2">
        <v>4967390</v>
      </c>
      <c r="BS32" s="2">
        <v>5597880.75</v>
      </c>
      <c r="BT32" s="2">
        <v>4005583</v>
      </c>
      <c r="BU32" s="2">
        <v>5594817</v>
      </c>
      <c r="BV32" s="2">
        <v>2214516</v>
      </c>
      <c r="BW32" s="2">
        <v>6291098</v>
      </c>
      <c r="BX32" s="2">
        <v>12297922.789999999</v>
      </c>
      <c r="BY32" s="2">
        <v>6314703</v>
      </c>
      <c r="BZ32" s="2">
        <v>7417096</v>
      </c>
      <c r="CA32" s="2">
        <v>10778624</v>
      </c>
      <c r="CB32" s="2">
        <v>4153934</v>
      </c>
      <c r="CC32" s="2">
        <v>2457007</v>
      </c>
      <c r="CD32" s="2">
        <v>2578453</v>
      </c>
      <c r="CE32" s="2">
        <v>120615791.37</v>
      </c>
      <c r="CF32" s="2">
        <v>2483678</v>
      </c>
      <c r="CG32" s="2">
        <v>16848164.98</v>
      </c>
      <c r="CH32" s="2">
        <v>3898289</v>
      </c>
      <c r="CI32" s="2">
        <v>5067795</v>
      </c>
      <c r="CJ32" s="2">
        <v>8500513.5999999996</v>
      </c>
      <c r="CK32" s="2">
        <v>12639569</v>
      </c>
      <c r="CL32" s="2">
        <v>2109711</v>
      </c>
      <c r="CM32" s="2">
        <v>3604659</v>
      </c>
      <c r="CN32" s="2">
        <v>5752685</v>
      </c>
      <c r="CO32" s="2">
        <v>4746749</v>
      </c>
      <c r="CP32" s="2">
        <v>4710592.07</v>
      </c>
      <c r="CQ32" s="2">
        <v>60327949.25</v>
      </c>
      <c r="CR32" s="2">
        <v>3579306</v>
      </c>
      <c r="CS32" s="2">
        <v>4200098</v>
      </c>
      <c r="CT32" s="2">
        <v>14374299</v>
      </c>
      <c r="CU32" s="2">
        <v>3694051</v>
      </c>
      <c r="CV32" s="2">
        <v>8710208</v>
      </c>
      <c r="CW32" s="2">
        <v>2471913</v>
      </c>
      <c r="CX32" s="2"/>
      <c r="CY32" s="2">
        <v>89970560.099999994</v>
      </c>
      <c r="CZ32" s="2">
        <v>45175456.299999997</v>
      </c>
      <c r="DA32" s="2">
        <v>7431555</v>
      </c>
      <c r="DB32" s="2">
        <v>6831473.6299999999</v>
      </c>
      <c r="DC32" s="2">
        <v>13483875</v>
      </c>
      <c r="DD32" s="2">
        <v>16409088</v>
      </c>
      <c r="DE32" s="2">
        <v>8418121</v>
      </c>
      <c r="DF32" s="2">
        <v>5857099</v>
      </c>
      <c r="DG32" s="2"/>
      <c r="DH32" s="2">
        <v>69790781.109999999</v>
      </c>
      <c r="DI32" s="2">
        <v>6309554.0499999998</v>
      </c>
      <c r="DJ32" s="2">
        <v>16668760</v>
      </c>
      <c r="DK32" s="2">
        <v>7161987.2400000002</v>
      </c>
      <c r="DL32" s="2">
        <v>9462887</v>
      </c>
      <c r="DM32" s="2">
        <v>5947568.5</v>
      </c>
      <c r="DN32" s="2">
        <v>14958782.75</v>
      </c>
      <c r="DO32" s="2">
        <v>12215950</v>
      </c>
      <c r="DP32" s="2">
        <v>21076827.5</v>
      </c>
      <c r="DQ32" s="2">
        <v>99278752</v>
      </c>
      <c r="DR32" s="2">
        <v>14298691</v>
      </c>
      <c r="DS32" s="2">
        <v>37616892</v>
      </c>
      <c r="DT32" s="2">
        <v>57498508.899999999</v>
      </c>
      <c r="DU32" s="2">
        <v>8054237</v>
      </c>
      <c r="DV32" s="2">
        <v>29183939.5</v>
      </c>
      <c r="DW32" s="2">
        <v>17974449</v>
      </c>
      <c r="DX32" s="2">
        <v>2334136.6800000002</v>
      </c>
      <c r="DY32" s="2">
        <v>6155881.0499999998</v>
      </c>
      <c r="DZ32" s="2">
        <v>6756782.5599999996</v>
      </c>
      <c r="EA32" s="2">
        <v>20056060.5</v>
      </c>
      <c r="EB32" s="2">
        <v>46311203</v>
      </c>
      <c r="EC32" s="2">
        <v>23509067.850000001</v>
      </c>
      <c r="ED32" s="2">
        <v>7297964.6500000004</v>
      </c>
      <c r="EE32" s="2">
        <v>54877367</v>
      </c>
      <c r="EF32" s="2">
        <v>1942626.69</v>
      </c>
      <c r="EG32" s="2">
        <v>8448945.25</v>
      </c>
      <c r="EH32" s="2">
        <v>5068296.8</v>
      </c>
      <c r="EI32" s="2">
        <v>96530713.219999999</v>
      </c>
      <c r="EJ32" s="2">
        <v>4769254</v>
      </c>
      <c r="EK32" s="2">
        <v>10186335</v>
      </c>
      <c r="EL32" s="2">
        <v>17873756</v>
      </c>
      <c r="EM32" s="2">
        <v>8137817</v>
      </c>
      <c r="EN32" s="2">
        <v>12037571</v>
      </c>
      <c r="EO32" s="2">
        <v>19626.5</v>
      </c>
      <c r="EP32" s="2">
        <v>85885234</v>
      </c>
      <c r="EQ32" s="2">
        <v>8401040</v>
      </c>
      <c r="ER32" s="2">
        <v>7620165</v>
      </c>
      <c r="ES32" s="2">
        <v>3975537.84</v>
      </c>
      <c r="ET32" s="2">
        <v>5857790</v>
      </c>
      <c r="EU32" s="2">
        <v>4888164</v>
      </c>
      <c r="EV32" s="2">
        <v>8711669</v>
      </c>
      <c r="EW32" s="2">
        <v>3663851</v>
      </c>
      <c r="EX32" s="2">
        <v>79391064.5</v>
      </c>
      <c r="EY32" s="2">
        <v>30712844</v>
      </c>
      <c r="EZ32" s="2">
        <v>7040032</v>
      </c>
      <c r="FA32" s="2">
        <v>7178269</v>
      </c>
      <c r="FB32" s="2">
        <v>7803659</v>
      </c>
      <c r="FC32" s="2">
        <v>11813546</v>
      </c>
      <c r="FD32" s="2">
        <v>5795379</v>
      </c>
      <c r="FE32" s="2">
        <v>5505721.0599999996</v>
      </c>
      <c r="FF32" s="2">
        <v>4721537</v>
      </c>
      <c r="FG32" s="2">
        <v>3987079.02</v>
      </c>
      <c r="FH32" s="2">
        <v>4322433</v>
      </c>
      <c r="FI32" s="2">
        <v>4435135</v>
      </c>
      <c r="FJ32" s="2">
        <v>3617769</v>
      </c>
      <c r="FK32" s="2">
        <v>3382032.58</v>
      </c>
      <c r="FL32" s="2">
        <v>2100745</v>
      </c>
      <c r="FM32" s="2">
        <v>1467342</v>
      </c>
      <c r="FN32" s="2">
        <v>2266093.35</v>
      </c>
      <c r="FO32" s="2">
        <v>1317916.3</v>
      </c>
      <c r="FP32" s="2">
        <v>71922664</v>
      </c>
      <c r="FQ32" s="2">
        <v>17262969.48</v>
      </c>
      <c r="FR32" s="2">
        <v>11667924.800000001</v>
      </c>
      <c r="FS32" s="2">
        <v>28415949</v>
      </c>
      <c r="FT32" s="2">
        <v>16247267.24</v>
      </c>
      <c r="FU32" s="2">
        <v>6531059</v>
      </c>
      <c r="FV32" s="2">
        <v>3536359.16</v>
      </c>
      <c r="FW32" s="2">
        <v>4059690</v>
      </c>
      <c r="FX32" s="2">
        <v>3966724</v>
      </c>
      <c r="FY32" s="2">
        <v>4105988</v>
      </c>
      <c r="FZ32" s="2">
        <v>3397728</v>
      </c>
      <c r="GA32" s="2">
        <v>114549377</v>
      </c>
      <c r="GB32" s="2">
        <v>44369122.5</v>
      </c>
      <c r="GC32" s="2">
        <v>10448852.51</v>
      </c>
      <c r="GD32" s="2">
        <v>6666559.3099999996</v>
      </c>
      <c r="GE32" s="2">
        <v>4568026.6500000004</v>
      </c>
      <c r="GF32" s="2">
        <v>1415927</v>
      </c>
      <c r="GG32" s="2">
        <v>3491919</v>
      </c>
      <c r="GH32" s="2">
        <v>1372794</v>
      </c>
      <c r="GI32" s="2">
        <v>1445405.24</v>
      </c>
      <c r="GJ32" s="2">
        <v>4871486.16</v>
      </c>
      <c r="GK32" s="2">
        <v>4842894</v>
      </c>
      <c r="GL32" s="2">
        <v>2511836</v>
      </c>
      <c r="GM32" s="2">
        <v>29312028</v>
      </c>
      <c r="GN32" s="2">
        <v>21742054.199999999</v>
      </c>
      <c r="GO32" s="2">
        <v>6153644</v>
      </c>
      <c r="GP32" s="2">
        <v>7837555.5</v>
      </c>
      <c r="GQ32" s="2">
        <v>2560200</v>
      </c>
      <c r="GR32" s="2">
        <v>2697549</v>
      </c>
      <c r="GS32" s="2">
        <v>27073643</v>
      </c>
      <c r="GT32" s="2">
        <v>2795654</v>
      </c>
      <c r="GU32" s="2">
        <v>5139805</v>
      </c>
      <c r="GV32" s="2">
        <v>13678278.359999999</v>
      </c>
      <c r="GW32" s="2">
        <v>5717721</v>
      </c>
      <c r="GX32" s="2">
        <v>12317812</v>
      </c>
      <c r="GY32" s="2">
        <v>4991942</v>
      </c>
      <c r="GZ32" s="2">
        <v>43538649.119999997</v>
      </c>
      <c r="HA32" s="2">
        <v>82092911</v>
      </c>
      <c r="HB32" s="2">
        <v>3821980</v>
      </c>
      <c r="HC32" s="2">
        <v>2112097</v>
      </c>
      <c r="HD32" s="2">
        <v>7556104.9500000002</v>
      </c>
      <c r="HE32" s="2">
        <v>1993082</v>
      </c>
      <c r="HF32" s="2">
        <v>32269625</v>
      </c>
      <c r="HG32" s="2">
        <v>1378290</v>
      </c>
      <c r="HH32" s="2">
        <v>1919409</v>
      </c>
      <c r="HI32" s="2">
        <v>5891107</v>
      </c>
      <c r="HJ32" s="2">
        <v>6756002.7699999996</v>
      </c>
      <c r="HK32" s="2">
        <v>3127711.36</v>
      </c>
      <c r="HL32" s="2">
        <v>3799052</v>
      </c>
      <c r="HM32" s="2">
        <v>919924</v>
      </c>
      <c r="HN32" s="2">
        <v>3435057</v>
      </c>
      <c r="HO32" s="2">
        <v>136917818.38</v>
      </c>
      <c r="HP32" s="2">
        <v>21643978</v>
      </c>
      <c r="HQ32" s="2">
        <v>6898771</v>
      </c>
      <c r="HR32" s="2">
        <v>5871584</v>
      </c>
      <c r="HS32" s="2">
        <v>4314184.7</v>
      </c>
      <c r="HT32" s="2">
        <v>2892264</v>
      </c>
      <c r="HU32" s="2">
        <v>26520050</v>
      </c>
      <c r="HV32" s="2">
        <v>2320865.9500000002</v>
      </c>
      <c r="HW32" s="2">
        <v>1359810</v>
      </c>
      <c r="HX32" s="2">
        <v>55937647.5</v>
      </c>
      <c r="HY32" s="2">
        <v>3730953.16</v>
      </c>
      <c r="HZ32" s="2">
        <v>8506641.7100000009</v>
      </c>
      <c r="IA32" s="2">
        <v>28123925</v>
      </c>
      <c r="IB32" s="2">
        <v>5799391.5</v>
      </c>
      <c r="IC32" s="2">
        <v>6136030.5999999996</v>
      </c>
      <c r="ID32" s="2">
        <v>70875052.010000005</v>
      </c>
      <c r="IE32" s="2">
        <v>8119723</v>
      </c>
      <c r="IF32" s="2">
        <v>39135669.810000002</v>
      </c>
      <c r="IG32" s="2">
        <v>3015893</v>
      </c>
      <c r="IH32" s="2">
        <v>2551259</v>
      </c>
      <c r="II32" s="2">
        <v>9111289</v>
      </c>
      <c r="IJ32" s="2">
        <v>8738365</v>
      </c>
      <c r="IK32" s="2">
        <v>4442454</v>
      </c>
      <c r="IL32" s="2">
        <v>3005503</v>
      </c>
      <c r="IM32" s="2">
        <v>3540706.77</v>
      </c>
      <c r="IN32" s="2">
        <v>82166492</v>
      </c>
      <c r="IO32" s="2">
        <v>49747456</v>
      </c>
      <c r="IP32" s="2">
        <v>75220742</v>
      </c>
      <c r="IQ32" s="2">
        <v>62844835.799999997</v>
      </c>
      <c r="IR32" s="2">
        <v>4042496</v>
      </c>
      <c r="IS32" s="2">
        <v>3876239</v>
      </c>
      <c r="IT32" s="2">
        <v>2966033.59</v>
      </c>
      <c r="IU32" s="2">
        <v>6818670.5099999998</v>
      </c>
      <c r="IV32" s="2">
        <v>1999312</v>
      </c>
      <c r="IW32" s="2">
        <v>8408122.8300000001</v>
      </c>
      <c r="IX32" s="2"/>
      <c r="IY32" s="2">
        <v>48194585.719999999</v>
      </c>
      <c r="IZ32" s="2">
        <v>8469453.25</v>
      </c>
      <c r="JA32" s="2">
        <v>3931213</v>
      </c>
      <c r="JB32" s="2">
        <v>121916225</v>
      </c>
      <c r="JC32" s="2">
        <v>55733994</v>
      </c>
      <c r="JD32" s="2">
        <v>88256441</v>
      </c>
      <c r="JE32" s="2">
        <v>66136107.079999998</v>
      </c>
      <c r="JF32" s="2">
        <v>18644514.800000001</v>
      </c>
      <c r="JG32" s="2">
        <v>14449011.77</v>
      </c>
      <c r="JH32" s="2">
        <v>11348117</v>
      </c>
      <c r="JI32" s="2">
        <v>12429944</v>
      </c>
      <c r="JJ32" s="2">
        <v>8501085</v>
      </c>
      <c r="JK32" s="2">
        <v>8974428.5700000003</v>
      </c>
      <c r="JL32" s="2">
        <v>41388003</v>
      </c>
      <c r="JM32" s="2">
        <v>7814276</v>
      </c>
      <c r="JN32" s="2">
        <v>336936836.11000001</v>
      </c>
      <c r="JO32" s="2">
        <v>4638042</v>
      </c>
      <c r="JP32" s="2">
        <v>1568290</v>
      </c>
      <c r="JQ32" s="2">
        <v>4354989</v>
      </c>
      <c r="JR32" s="2">
        <v>2525914</v>
      </c>
      <c r="JS32" s="2">
        <v>7283360</v>
      </c>
      <c r="JT32" s="2">
        <v>2957547</v>
      </c>
      <c r="JU32" s="2">
        <v>3804946</v>
      </c>
      <c r="JV32" s="2">
        <v>8177716</v>
      </c>
      <c r="JW32" s="2">
        <v>3955949</v>
      </c>
      <c r="JX32" s="2">
        <v>3676328</v>
      </c>
      <c r="JY32" s="2">
        <v>3591847</v>
      </c>
      <c r="JZ32" s="2">
        <v>62276586</v>
      </c>
      <c r="KA32" s="2">
        <v>5137041</v>
      </c>
      <c r="KB32" s="2">
        <v>4479725</v>
      </c>
      <c r="KC32" s="2">
        <v>12233838</v>
      </c>
      <c r="KD32" s="2">
        <v>13678067</v>
      </c>
      <c r="KE32" s="2">
        <v>6089487</v>
      </c>
      <c r="KF32" s="2">
        <v>18503007</v>
      </c>
      <c r="KG32" s="2">
        <v>20061675</v>
      </c>
      <c r="KH32" s="2">
        <v>5199429</v>
      </c>
      <c r="KI32" s="2">
        <v>1425257</v>
      </c>
      <c r="KJ32" s="2">
        <v>100053746.56</v>
      </c>
      <c r="KK32" s="2">
        <v>9573941</v>
      </c>
      <c r="KL32" s="2">
        <v>1640553</v>
      </c>
      <c r="KM32" s="2">
        <v>41004675.450000003</v>
      </c>
      <c r="KN32" s="2">
        <v>1442238</v>
      </c>
      <c r="KO32" s="2">
        <v>8673381</v>
      </c>
      <c r="KP32" s="2">
        <v>25748264</v>
      </c>
      <c r="KQ32" s="2">
        <v>27988716.640000001</v>
      </c>
      <c r="KR32" s="2">
        <v>751145</v>
      </c>
      <c r="KS32" s="2">
        <v>7631257.5499999998</v>
      </c>
      <c r="KT32" s="2">
        <v>6744826</v>
      </c>
      <c r="KU32" s="2">
        <v>3354971.65</v>
      </c>
      <c r="KV32" s="2">
        <v>30596750.84</v>
      </c>
      <c r="KW32" s="2">
        <v>1640527</v>
      </c>
      <c r="KX32" s="2">
        <v>2227382</v>
      </c>
      <c r="KY32" s="2">
        <v>2978396</v>
      </c>
      <c r="KZ32" s="2">
        <v>1661348</v>
      </c>
      <c r="LA32" s="2">
        <v>226740</v>
      </c>
      <c r="LB32" s="2">
        <v>1242921</v>
      </c>
      <c r="LC32" s="2">
        <v>101057592.89</v>
      </c>
      <c r="LD32" s="2">
        <v>43977142</v>
      </c>
      <c r="LE32" s="2">
        <v>6305409</v>
      </c>
      <c r="LF32" s="2">
        <v>2775150</v>
      </c>
      <c r="LG32" s="2">
        <v>2848320</v>
      </c>
      <c r="LH32" s="2">
        <v>3810025</v>
      </c>
      <c r="LI32" s="2">
        <v>1570669</v>
      </c>
      <c r="LJ32" s="2">
        <v>6109826.7300000004</v>
      </c>
      <c r="LK32" s="2">
        <v>12469359</v>
      </c>
      <c r="LL32" s="2">
        <v>9604723.5</v>
      </c>
      <c r="LM32" s="2">
        <v>33384029</v>
      </c>
      <c r="LN32" s="2">
        <v>3271944.78</v>
      </c>
      <c r="LO32" s="2">
        <v>5943351</v>
      </c>
      <c r="LP32" s="2">
        <v>5036762</v>
      </c>
      <c r="LQ32" s="2">
        <v>2193247.7999999998</v>
      </c>
      <c r="LR32" s="2">
        <v>1868955</v>
      </c>
      <c r="LS32" s="2">
        <v>113194230.98</v>
      </c>
      <c r="LT32" s="2">
        <v>20082309</v>
      </c>
      <c r="LU32" s="2">
        <v>44779695.799999997</v>
      </c>
      <c r="LV32" s="2">
        <v>17542048</v>
      </c>
      <c r="LW32" s="2">
        <v>8611361.5</v>
      </c>
      <c r="LX32" s="2"/>
      <c r="LY32" s="2">
        <v>35070603.780000001</v>
      </c>
      <c r="LZ32" s="2">
        <v>6720513</v>
      </c>
      <c r="MA32" s="2">
        <v>6195389</v>
      </c>
      <c r="MB32" s="2">
        <v>13747611</v>
      </c>
      <c r="MC32" s="2">
        <v>4422183.5</v>
      </c>
      <c r="MD32" s="2">
        <v>19656360.100000001</v>
      </c>
      <c r="ME32" s="2">
        <v>6997451</v>
      </c>
      <c r="MF32" s="2"/>
      <c r="MG32" s="2"/>
      <c r="MH32" s="2">
        <v>66153785</v>
      </c>
      <c r="MI32" s="2">
        <v>8231084</v>
      </c>
      <c r="MJ32" s="2">
        <v>22955459.690000001</v>
      </c>
      <c r="MK32" s="2">
        <v>3369216</v>
      </c>
      <c r="ML32" s="2">
        <v>14825105</v>
      </c>
      <c r="MM32" s="2">
        <v>26493612</v>
      </c>
      <c r="MN32" s="2">
        <v>4874651.29</v>
      </c>
      <c r="MO32" s="2">
        <v>4419302</v>
      </c>
      <c r="MP32" s="2">
        <v>8689304</v>
      </c>
      <c r="MQ32" s="2">
        <v>4745690</v>
      </c>
      <c r="MR32" s="2">
        <v>8710213</v>
      </c>
      <c r="MS32" s="2">
        <v>16069336</v>
      </c>
      <c r="MT32" s="2">
        <v>4967761</v>
      </c>
      <c r="MU32" s="2">
        <v>27395557</v>
      </c>
      <c r="MV32" s="2">
        <v>143093447</v>
      </c>
      <c r="MW32" s="2">
        <v>5738975.6299999999</v>
      </c>
      <c r="MX32" s="2">
        <v>3884318.44</v>
      </c>
      <c r="MY32" s="2">
        <v>16148586</v>
      </c>
      <c r="MZ32" s="2">
        <v>67181872</v>
      </c>
      <c r="NA32" s="2">
        <v>10765810</v>
      </c>
      <c r="NB32" s="2">
        <v>28032506.5</v>
      </c>
      <c r="NC32" s="2">
        <v>7074026</v>
      </c>
      <c r="ND32" s="2">
        <v>24456799.25</v>
      </c>
      <c r="NE32" s="2">
        <v>2831411.33</v>
      </c>
      <c r="NF32" s="2">
        <v>15562851.4</v>
      </c>
      <c r="NG32" s="2">
        <v>5205546.96</v>
      </c>
      <c r="NH32" s="2">
        <v>3575882.5</v>
      </c>
      <c r="NI32" s="2">
        <v>12779953</v>
      </c>
      <c r="NJ32" s="2">
        <v>19020271.5</v>
      </c>
      <c r="NK32" s="2">
        <v>16241012</v>
      </c>
      <c r="NL32" s="2">
        <v>7041514.5</v>
      </c>
      <c r="NM32" s="2">
        <v>7604522</v>
      </c>
      <c r="NN32" s="2">
        <v>4603102</v>
      </c>
      <c r="NO32" s="2">
        <v>16294870.5</v>
      </c>
      <c r="NP32" s="2">
        <v>18680866</v>
      </c>
      <c r="NQ32" s="2">
        <v>4448438</v>
      </c>
      <c r="NR32" s="2">
        <v>187863443.09999999</v>
      </c>
      <c r="NS32" s="2">
        <v>2392129</v>
      </c>
      <c r="NT32" s="2">
        <v>17995011</v>
      </c>
      <c r="NU32" s="2">
        <v>7430302</v>
      </c>
      <c r="NV32" s="2">
        <v>15927743</v>
      </c>
      <c r="NW32" s="2">
        <v>29593750.510000002</v>
      </c>
      <c r="NX32" s="2">
        <v>7535768</v>
      </c>
      <c r="NY32" s="2">
        <v>17821882</v>
      </c>
      <c r="NZ32" s="2">
        <v>18284742</v>
      </c>
      <c r="OA32" s="2">
        <v>3778186</v>
      </c>
      <c r="OB32" s="2">
        <v>4097589</v>
      </c>
      <c r="OC32" s="2">
        <v>43533665</v>
      </c>
      <c r="OD32" s="2">
        <v>16610760</v>
      </c>
      <c r="OE32" s="2">
        <v>3618786</v>
      </c>
      <c r="OF32" s="2">
        <v>8086290</v>
      </c>
      <c r="OG32" s="2">
        <v>4107027</v>
      </c>
      <c r="OH32" s="2">
        <v>5210257.82</v>
      </c>
      <c r="OI32" s="2">
        <v>18251550</v>
      </c>
      <c r="OJ32" s="2">
        <v>6509721.0899999999</v>
      </c>
      <c r="OK32" s="2">
        <v>3662725</v>
      </c>
      <c r="OL32" s="2">
        <v>19453699.530000001</v>
      </c>
      <c r="OM32" s="2">
        <v>27765150</v>
      </c>
      <c r="ON32" s="2">
        <v>2735072</v>
      </c>
      <c r="OO32" s="2">
        <v>2883587</v>
      </c>
      <c r="OP32" s="2">
        <v>4752806.7300000004</v>
      </c>
      <c r="OQ32" s="2">
        <v>1591351.35</v>
      </c>
      <c r="OR32" s="2">
        <v>5388152</v>
      </c>
      <c r="OS32" s="2">
        <v>3554315</v>
      </c>
      <c r="OT32" s="2"/>
      <c r="OU32" s="2"/>
      <c r="OV32" s="2"/>
      <c r="OW32" s="2">
        <v>35187068.420000002</v>
      </c>
      <c r="OX32" s="2">
        <v>3051342</v>
      </c>
      <c r="OY32" s="2">
        <v>2834666</v>
      </c>
      <c r="OZ32" s="2">
        <v>3424113.05</v>
      </c>
      <c r="PA32" s="2">
        <v>1659791</v>
      </c>
      <c r="PB32" s="2">
        <v>5087108.2</v>
      </c>
      <c r="PC32" s="2">
        <v>3059833.68</v>
      </c>
      <c r="PD32" s="2">
        <v>10026122</v>
      </c>
      <c r="PE32" s="2">
        <v>3229566</v>
      </c>
      <c r="PF32" s="2">
        <v>4489770</v>
      </c>
      <c r="PG32" s="2">
        <v>14921265.199999999</v>
      </c>
      <c r="PH32" s="2">
        <v>31489206</v>
      </c>
      <c r="PI32" s="2">
        <v>7315407</v>
      </c>
      <c r="PJ32" s="2">
        <v>6996844</v>
      </c>
      <c r="PK32" s="2">
        <v>22052404</v>
      </c>
      <c r="PL32" s="2">
        <v>3989136</v>
      </c>
      <c r="PM32" s="2">
        <v>7467979</v>
      </c>
      <c r="PN32" s="2">
        <v>6184685</v>
      </c>
      <c r="PO32" s="2">
        <v>2291206</v>
      </c>
      <c r="PP32" s="2">
        <v>53042850</v>
      </c>
      <c r="PQ32" s="2">
        <v>3328793</v>
      </c>
      <c r="PR32" s="2">
        <v>7976002</v>
      </c>
      <c r="PS32" s="2">
        <v>7634918</v>
      </c>
      <c r="PT32" s="2">
        <v>1955119.25</v>
      </c>
      <c r="PU32" s="2">
        <v>2460138</v>
      </c>
      <c r="PV32" s="2">
        <v>6069644.0999999996</v>
      </c>
      <c r="PW32" s="2">
        <v>15103299</v>
      </c>
      <c r="PX32" s="2">
        <v>5112854</v>
      </c>
      <c r="PY32" s="2">
        <v>5158076.9000000004</v>
      </c>
      <c r="PZ32" s="2">
        <v>5116113</v>
      </c>
      <c r="QA32" s="2">
        <v>8265795.9000000004</v>
      </c>
      <c r="QB32" s="2">
        <v>6153786</v>
      </c>
      <c r="QC32" s="2">
        <v>2501055</v>
      </c>
      <c r="QD32" s="2">
        <v>73575449.25</v>
      </c>
      <c r="QE32" s="2">
        <v>4687144</v>
      </c>
      <c r="QF32" s="2">
        <v>3682542.25</v>
      </c>
      <c r="QG32" s="2">
        <v>10838404</v>
      </c>
      <c r="QH32" s="2">
        <v>9317498.7699999996</v>
      </c>
      <c r="QI32" s="2">
        <v>6276121.7999999998</v>
      </c>
      <c r="QJ32" s="2">
        <v>1268177.8500000001</v>
      </c>
      <c r="QK32" s="2">
        <v>30533562</v>
      </c>
      <c r="QL32" s="2">
        <v>3914423</v>
      </c>
      <c r="QM32" s="2">
        <v>11041705.859999999</v>
      </c>
      <c r="QN32" s="2">
        <v>10093841.439999999</v>
      </c>
      <c r="QO32" s="2">
        <v>4473435</v>
      </c>
      <c r="QP32" s="2">
        <v>3032324</v>
      </c>
      <c r="QQ32" s="2">
        <v>3831362.24</v>
      </c>
      <c r="QR32" s="2">
        <v>4718960</v>
      </c>
      <c r="QS32" s="2">
        <v>3315264.8</v>
      </c>
      <c r="QT32" s="2">
        <v>41395135</v>
      </c>
      <c r="QU32" s="2">
        <v>3905912</v>
      </c>
      <c r="QV32" s="2">
        <v>49157046.979999997</v>
      </c>
      <c r="QW32" s="2">
        <v>13031862</v>
      </c>
      <c r="QX32" s="2">
        <v>2645291.0499999998</v>
      </c>
      <c r="QY32" s="2">
        <v>4245049</v>
      </c>
      <c r="QZ32" s="2">
        <v>29240378.600000001</v>
      </c>
      <c r="RA32" s="2">
        <v>2657582</v>
      </c>
      <c r="RB32" s="2"/>
      <c r="RC32" s="2">
        <v>3429270</v>
      </c>
      <c r="RD32" s="2"/>
      <c r="RE32" s="2">
        <v>37502830.420000002</v>
      </c>
      <c r="RF32" s="2">
        <v>10106635.800000001</v>
      </c>
      <c r="RG32" s="2">
        <v>5944224.5999999996</v>
      </c>
      <c r="RH32" s="2">
        <v>14462380</v>
      </c>
      <c r="RI32" s="2">
        <v>7988450</v>
      </c>
      <c r="RJ32" s="2">
        <v>3066245.2</v>
      </c>
      <c r="RK32" s="2">
        <v>127512091.48999999</v>
      </c>
      <c r="RL32" s="2">
        <v>10153669</v>
      </c>
      <c r="RM32" s="2">
        <v>5988274</v>
      </c>
      <c r="RN32" s="2">
        <v>39888502</v>
      </c>
      <c r="RO32" s="2">
        <v>78215</v>
      </c>
      <c r="RP32" s="2">
        <v>4276141</v>
      </c>
      <c r="RQ32" s="2">
        <v>20932111.399999999</v>
      </c>
      <c r="RR32" s="2">
        <v>4122652.44</v>
      </c>
      <c r="RS32" s="2">
        <v>3895197</v>
      </c>
      <c r="RT32" s="2">
        <v>6550546</v>
      </c>
      <c r="RU32" s="2">
        <v>9562982</v>
      </c>
      <c r="RV32" s="2">
        <v>13820750</v>
      </c>
      <c r="RW32" s="2">
        <v>8689825</v>
      </c>
      <c r="RX32" s="2">
        <v>17362192</v>
      </c>
      <c r="RY32" s="2">
        <v>3969652</v>
      </c>
      <c r="RZ32" s="2">
        <v>3523462</v>
      </c>
      <c r="SA32" s="2">
        <v>3079277.04</v>
      </c>
      <c r="SB32" s="2">
        <v>3176926</v>
      </c>
      <c r="SC32" s="2">
        <v>26199973</v>
      </c>
      <c r="SD32" s="2">
        <v>845303</v>
      </c>
      <c r="SE32" s="2">
        <v>528720</v>
      </c>
      <c r="SF32" s="2">
        <v>588073</v>
      </c>
      <c r="SG32" s="2">
        <v>81149029.430000007</v>
      </c>
      <c r="SH32" s="2">
        <v>7508474.4000000004</v>
      </c>
      <c r="SI32" s="2">
        <v>8303145</v>
      </c>
      <c r="SJ32" s="2">
        <v>13704841</v>
      </c>
      <c r="SK32" s="2">
        <v>21681936</v>
      </c>
      <c r="SL32" s="2">
        <v>24883462.329999998</v>
      </c>
      <c r="SM32" s="2">
        <v>8318524</v>
      </c>
      <c r="SN32" s="2">
        <v>6486913.4100000001</v>
      </c>
      <c r="SO32" s="2">
        <v>6192643.5599999996</v>
      </c>
      <c r="SP32" s="2">
        <v>86564762</v>
      </c>
      <c r="SQ32" s="2">
        <v>7967182</v>
      </c>
      <c r="SR32" s="2">
        <v>12130531</v>
      </c>
      <c r="SS32" s="2">
        <v>9781977</v>
      </c>
      <c r="ST32" s="2">
        <v>4919372</v>
      </c>
      <c r="SU32" s="2">
        <v>4495042</v>
      </c>
      <c r="SV32" s="2"/>
      <c r="SW32" s="2">
        <v>19211188.98</v>
      </c>
      <c r="SX32" s="2">
        <v>6623482.3700000001</v>
      </c>
      <c r="SY32" s="2">
        <v>9038471.3499999996</v>
      </c>
      <c r="SZ32" s="2">
        <v>3590561</v>
      </c>
      <c r="TA32" s="2">
        <v>7185568</v>
      </c>
      <c r="TB32" s="2">
        <v>21218478.899999999</v>
      </c>
      <c r="TC32" s="2">
        <v>18519073</v>
      </c>
      <c r="TD32" s="2">
        <v>11205244</v>
      </c>
      <c r="TE32" s="2">
        <v>16328511.5</v>
      </c>
      <c r="TF32" s="2">
        <v>6643648</v>
      </c>
      <c r="TG32" s="2">
        <v>38466975.899999999</v>
      </c>
      <c r="TH32" s="2">
        <v>19736404.539999999</v>
      </c>
      <c r="TI32" s="2">
        <v>18006477.34</v>
      </c>
      <c r="TJ32" s="2">
        <v>41734085</v>
      </c>
      <c r="TK32" s="2">
        <v>11697127.1</v>
      </c>
      <c r="TL32" s="2">
        <v>13055555</v>
      </c>
      <c r="TM32" s="2">
        <v>13253665</v>
      </c>
      <c r="TN32" s="2">
        <v>4091696.3</v>
      </c>
      <c r="TO32" s="2">
        <v>21558089</v>
      </c>
      <c r="TP32" s="2">
        <v>54664420.299999997</v>
      </c>
      <c r="TQ32" s="2">
        <v>9428072.2799999993</v>
      </c>
      <c r="TR32" s="2">
        <v>4528591</v>
      </c>
      <c r="TS32" s="2">
        <v>8381960.1399999997</v>
      </c>
      <c r="TT32" s="2">
        <v>5887029</v>
      </c>
      <c r="TU32" s="2">
        <v>4647350</v>
      </c>
      <c r="TV32" s="2">
        <v>4039115</v>
      </c>
      <c r="TW32" s="2">
        <v>10540322.029999999</v>
      </c>
      <c r="TX32" s="2">
        <v>53597758</v>
      </c>
      <c r="TY32" s="2">
        <v>4721513</v>
      </c>
      <c r="TZ32" s="2"/>
      <c r="UA32" s="2"/>
      <c r="UB32" s="2"/>
      <c r="UC32" s="2">
        <v>115209132</v>
      </c>
      <c r="UD32" s="2">
        <v>9441577.75</v>
      </c>
      <c r="UE32" s="2">
        <v>12168970</v>
      </c>
      <c r="UF32" s="2">
        <v>43041188</v>
      </c>
      <c r="UG32" s="2">
        <v>9555792</v>
      </c>
      <c r="UH32" s="2">
        <v>12923720</v>
      </c>
      <c r="UI32" s="2">
        <v>21249105</v>
      </c>
      <c r="UJ32" s="2">
        <v>7364076.7000000002</v>
      </c>
      <c r="UK32" s="2">
        <v>7670757</v>
      </c>
      <c r="UL32" s="2">
        <v>21305792.719999999</v>
      </c>
      <c r="UM32" s="2">
        <v>19217325</v>
      </c>
      <c r="UN32" s="2">
        <v>5434803.0999999996</v>
      </c>
      <c r="UO32" s="2">
        <v>4938903</v>
      </c>
      <c r="UP32" s="2">
        <v>5472034</v>
      </c>
      <c r="UQ32" s="2">
        <v>3827889</v>
      </c>
      <c r="UR32" s="2">
        <v>4813964</v>
      </c>
      <c r="US32" s="2">
        <v>4676167</v>
      </c>
      <c r="UT32" s="2">
        <v>5021915</v>
      </c>
      <c r="UU32" s="2">
        <v>5685743</v>
      </c>
      <c r="UV32" s="2">
        <v>5420213</v>
      </c>
      <c r="UW32" s="2">
        <v>4172064</v>
      </c>
      <c r="UX32" s="2">
        <v>4928785</v>
      </c>
      <c r="UY32" s="2">
        <v>1156416</v>
      </c>
      <c r="UZ32" s="2">
        <v>91281992.030000001</v>
      </c>
      <c r="VA32" s="2">
        <v>7299285</v>
      </c>
      <c r="VB32" s="2">
        <v>15150242</v>
      </c>
      <c r="VC32" s="2">
        <v>5602271</v>
      </c>
      <c r="VD32" s="2">
        <v>36629278</v>
      </c>
      <c r="VE32" s="2">
        <v>9595419</v>
      </c>
      <c r="VF32" s="2">
        <v>19498809</v>
      </c>
      <c r="VG32" s="2">
        <v>4548850</v>
      </c>
      <c r="VH32" s="2">
        <v>35352557</v>
      </c>
      <c r="VI32" s="2">
        <v>20551402</v>
      </c>
      <c r="VJ32" s="2">
        <v>17234408.32</v>
      </c>
      <c r="VK32" s="2">
        <v>8329642</v>
      </c>
      <c r="VL32" s="2">
        <v>5949138.5</v>
      </c>
      <c r="VM32" s="2">
        <v>5106609</v>
      </c>
      <c r="VN32" s="2">
        <v>2385459</v>
      </c>
      <c r="VO32" s="2">
        <v>2188408</v>
      </c>
      <c r="VP32" s="2">
        <v>2519786</v>
      </c>
      <c r="VQ32" s="2">
        <v>42180641.25</v>
      </c>
      <c r="VR32" s="2">
        <v>3536996</v>
      </c>
      <c r="VS32" s="2">
        <v>2982693</v>
      </c>
      <c r="VT32" s="2">
        <v>4616983</v>
      </c>
      <c r="VU32" s="2">
        <v>4919127</v>
      </c>
      <c r="VV32" s="2">
        <v>2258860</v>
      </c>
      <c r="VW32" s="2">
        <v>2991901</v>
      </c>
      <c r="VX32" s="2">
        <v>43213177.880000003</v>
      </c>
      <c r="VY32" s="2">
        <v>2774012</v>
      </c>
      <c r="VZ32" s="2">
        <v>7153619.5800000001</v>
      </c>
      <c r="WA32" s="2">
        <v>5963891</v>
      </c>
      <c r="WB32" s="2">
        <v>3357303.39</v>
      </c>
      <c r="WC32" s="2">
        <v>6114331</v>
      </c>
      <c r="WD32" s="2">
        <v>2842958</v>
      </c>
      <c r="WE32" s="2">
        <v>2395296</v>
      </c>
      <c r="WF32" s="2">
        <v>20440624</v>
      </c>
      <c r="WG32" s="2">
        <v>50828534.299999997</v>
      </c>
      <c r="WH32" s="2">
        <v>2799579.75</v>
      </c>
      <c r="WI32" s="2">
        <v>13248750.449999999</v>
      </c>
      <c r="WJ32" s="2">
        <v>35890338.689999998</v>
      </c>
      <c r="WK32" s="2">
        <v>23140831</v>
      </c>
      <c r="WL32" s="2">
        <v>4760172.05</v>
      </c>
      <c r="WM32" s="2">
        <v>6540585</v>
      </c>
      <c r="WN32" s="2">
        <v>23168118.25</v>
      </c>
      <c r="WO32" s="2">
        <v>12518137</v>
      </c>
      <c r="WP32" s="2">
        <v>13557063.699999999</v>
      </c>
      <c r="WQ32" s="2">
        <v>1049225.25</v>
      </c>
      <c r="WR32" s="2">
        <v>2824741.83</v>
      </c>
      <c r="WS32" s="2">
        <v>3410769.06</v>
      </c>
      <c r="WT32" s="2">
        <v>8033120.2800000003</v>
      </c>
      <c r="WU32" s="2">
        <v>3821315.73</v>
      </c>
      <c r="WV32" s="2">
        <v>5582068.25</v>
      </c>
      <c r="WW32" s="2">
        <v>3663204.21</v>
      </c>
      <c r="WX32" s="2">
        <v>1644749.5</v>
      </c>
      <c r="WY32" s="2">
        <v>4067646.08</v>
      </c>
      <c r="WZ32" s="2">
        <v>1635223.65</v>
      </c>
      <c r="XA32" s="2">
        <v>2766980.63</v>
      </c>
      <c r="XB32" s="2"/>
      <c r="XC32" s="2">
        <v>27036632.34</v>
      </c>
      <c r="XD32" s="2">
        <v>4661741</v>
      </c>
      <c r="XE32" s="2">
        <v>6627628.7699999996</v>
      </c>
      <c r="XF32" s="2">
        <v>3914740</v>
      </c>
      <c r="XG32" s="2">
        <v>4697945</v>
      </c>
      <c r="XH32" s="2">
        <v>6824975</v>
      </c>
      <c r="XI32" s="2">
        <v>5285423.72</v>
      </c>
      <c r="XJ32" s="2">
        <v>34895432</v>
      </c>
      <c r="XK32" s="2">
        <v>7138859</v>
      </c>
      <c r="XL32" s="2">
        <v>3000419.1</v>
      </c>
      <c r="XM32" s="2">
        <v>11709973</v>
      </c>
      <c r="XN32" s="2">
        <v>10725937</v>
      </c>
      <c r="XO32" s="2">
        <v>4601184</v>
      </c>
      <c r="XP32" s="2">
        <v>6093355</v>
      </c>
      <c r="XQ32" s="2">
        <v>5603072</v>
      </c>
      <c r="XR32" s="2">
        <v>33378999.710000001</v>
      </c>
      <c r="XS32" s="2">
        <v>4564241</v>
      </c>
      <c r="XT32" s="2">
        <v>8039170</v>
      </c>
      <c r="XU32" s="2">
        <v>31991003</v>
      </c>
      <c r="XV32" s="2">
        <v>6433823</v>
      </c>
      <c r="XW32" s="2">
        <v>1702077</v>
      </c>
      <c r="XX32" s="2">
        <v>3807688</v>
      </c>
      <c r="XY32" s="2">
        <v>4503306.58</v>
      </c>
      <c r="XZ32" s="2">
        <v>2784510</v>
      </c>
      <c r="YA32" s="2">
        <v>5221520</v>
      </c>
      <c r="YB32" s="2">
        <v>2081720</v>
      </c>
      <c r="YC32" s="2">
        <v>79394860.140000001</v>
      </c>
      <c r="YD32" s="2">
        <v>22326337</v>
      </c>
      <c r="YE32" s="2">
        <v>1874197.89</v>
      </c>
      <c r="YF32" s="2">
        <v>1345229</v>
      </c>
      <c r="YG32" s="2">
        <v>1500624</v>
      </c>
      <c r="YH32" s="2">
        <v>1520347</v>
      </c>
      <c r="YI32" s="2">
        <v>1287850</v>
      </c>
      <c r="YJ32" s="2">
        <v>56015962.799999997</v>
      </c>
      <c r="YK32" s="2">
        <v>9056234</v>
      </c>
      <c r="YL32" s="2">
        <v>2511187</v>
      </c>
      <c r="YM32" s="2">
        <v>11385443</v>
      </c>
      <c r="YN32" s="2">
        <v>5163224</v>
      </c>
      <c r="YO32" s="2">
        <v>2690824</v>
      </c>
      <c r="YP32" s="2">
        <v>6030895</v>
      </c>
      <c r="YQ32" s="2">
        <v>208857</v>
      </c>
      <c r="YR32" s="2">
        <v>172283500.61000001</v>
      </c>
      <c r="YS32" s="2">
        <v>1389662</v>
      </c>
      <c r="YT32" s="2">
        <v>8695080</v>
      </c>
      <c r="YU32" s="2">
        <v>4015902</v>
      </c>
      <c r="YV32" s="2">
        <v>2547137</v>
      </c>
      <c r="YW32" s="2">
        <v>13373375</v>
      </c>
      <c r="YX32" s="2">
        <v>1665153</v>
      </c>
      <c r="YY32" s="2">
        <v>2451174</v>
      </c>
      <c r="YZ32" s="2">
        <v>3308491</v>
      </c>
      <c r="ZA32" s="2">
        <v>7042452</v>
      </c>
      <c r="ZB32" s="2">
        <v>3563608</v>
      </c>
      <c r="ZC32" s="2">
        <v>40440847</v>
      </c>
      <c r="ZD32" s="2">
        <v>1649030.06</v>
      </c>
      <c r="ZE32" s="2">
        <v>5194708.7699999996</v>
      </c>
      <c r="ZF32" s="2">
        <v>10667036.640000001</v>
      </c>
      <c r="ZG32" s="2">
        <v>2604921</v>
      </c>
      <c r="ZH32" s="2">
        <v>6801569</v>
      </c>
      <c r="ZI32" s="2">
        <v>11501978</v>
      </c>
      <c r="ZJ32" s="2">
        <v>43160724</v>
      </c>
      <c r="ZK32" s="2">
        <v>48018893</v>
      </c>
      <c r="ZL32" s="2">
        <v>4539981</v>
      </c>
      <c r="ZM32" s="2">
        <v>6842472</v>
      </c>
      <c r="ZN32" s="2">
        <v>10013579</v>
      </c>
      <c r="ZO32" s="2">
        <v>9063523</v>
      </c>
      <c r="ZP32" s="2">
        <v>67538415</v>
      </c>
      <c r="ZQ32" s="2">
        <v>6663140</v>
      </c>
      <c r="ZR32" s="2">
        <v>5214915.87</v>
      </c>
      <c r="ZS32" s="2">
        <v>5289627</v>
      </c>
      <c r="ZT32" s="2">
        <v>3557426.65</v>
      </c>
      <c r="ZU32" s="2">
        <v>2641973.33</v>
      </c>
      <c r="ZV32" s="2">
        <v>21556419</v>
      </c>
      <c r="ZW32" s="2">
        <v>14236041</v>
      </c>
      <c r="ZX32" s="2">
        <v>921752.45</v>
      </c>
      <c r="ZY32" s="2">
        <v>967106.66</v>
      </c>
      <c r="ZZ32" s="2">
        <v>3354161</v>
      </c>
      <c r="AAA32" s="2">
        <v>241570</v>
      </c>
      <c r="AAB32" s="2">
        <v>2433550</v>
      </c>
      <c r="AAC32" s="2">
        <v>3297850</v>
      </c>
      <c r="AAD32" s="2">
        <v>3320495</v>
      </c>
      <c r="AAE32" s="2">
        <v>89647565.120000005</v>
      </c>
      <c r="AAF32" s="2">
        <v>4485379</v>
      </c>
      <c r="AAG32" s="2">
        <v>6760615.75</v>
      </c>
      <c r="AAH32" s="2">
        <v>31755085</v>
      </c>
      <c r="AAI32" s="2">
        <v>767761</v>
      </c>
      <c r="AAJ32" s="2">
        <v>1291870.75</v>
      </c>
      <c r="AAK32" s="2">
        <v>3296926</v>
      </c>
      <c r="AAL32" s="2">
        <v>1326391</v>
      </c>
      <c r="AAM32" s="2"/>
      <c r="AAN32" s="2">
        <v>27648550.73</v>
      </c>
      <c r="AAO32" s="2">
        <v>24061715</v>
      </c>
      <c r="AAP32" s="2">
        <v>3478184</v>
      </c>
      <c r="AAQ32" s="2">
        <v>5406684</v>
      </c>
      <c r="AAR32" s="2">
        <v>8875538</v>
      </c>
      <c r="AAS32" s="2">
        <v>4229626</v>
      </c>
      <c r="AAT32" s="2">
        <v>4177967</v>
      </c>
      <c r="AAU32" s="2">
        <v>4612447</v>
      </c>
      <c r="AAV32" s="2">
        <v>1583836</v>
      </c>
      <c r="AAW32" s="2">
        <v>8635194</v>
      </c>
      <c r="AAX32" s="2">
        <v>2665218</v>
      </c>
      <c r="AAY32" s="2">
        <v>5374600</v>
      </c>
      <c r="AAZ32" s="2">
        <v>6645122</v>
      </c>
      <c r="ABA32" s="2">
        <v>5768041</v>
      </c>
      <c r="ABB32" s="2">
        <v>4983413</v>
      </c>
      <c r="ABC32" s="2">
        <v>12157470</v>
      </c>
      <c r="ABD32" s="2">
        <v>2018714.36</v>
      </c>
      <c r="ABE32" s="2">
        <v>5398090.5700000003</v>
      </c>
      <c r="ABF32" s="2"/>
      <c r="ABG32" s="2"/>
      <c r="ABH32" s="2">
        <v>47166774</v>
      </c>
      <c r="ABI32" s="2">
        <v>16560265</v>
      </c>
      <c r="ABJ32" s="2">
        <v>10118848</v>
      </c>
      <c r="ABK32" s="2">
        <v>4830017</v>
      </c>
      <c r="ABL32" s="2">
        <v>5552245</v>
      </c>
      <c r="ABM32" s="2">
        <v>14160380.119999999</v>
      </c>
      <c r="ABN32" s="2">
        <v>4439458</v>
      </c>
      <c r="ABO32" s="2">
        <v>4900887</v>
      </c>
      <c r="ABP32" s="2">
        <v>5055803</v>
      </c>
      <c r="ABQ32" s="2">
        <v>1770327</v>
      </c>
      <c r="ABR32" s="2">
        <v>169468453.05000001</v>
      </c>
      <c r="ABS32" s="2">
        <v>49407588</v>
      </c>
      <c r="ABT32" s="2">
        <v>11218703</v>
      </c>
      <c r="ABU32" s="2">
        <v>9067411</v>
      </c>
      <c r="ABV32" s="2">
        <v>15442202</v>
      </c>
      <c r="ABW32" s="2">
        <v>16293861.970000001</v>
      </c>
      <c r="ABX32" s="2">
        <v>9796914.6600000001</v>
      </c>
      <c r="ABY32" s="2">
        <v>6473379</v>
      </c>
      <c r="ABZ32" s="2">
        <v>4341562</v>
      </c>
      <c r="ACA32" s="2">
        <v>7132044</v>
      </c>
      <c r="ACB32" s="2">
        <v>10828972</v>
      </c>
      <c r="ACC32" s="2">
        <v>5264271</v>
      </c>
      <c r="ACD32" s="2">
        <v>3580932</v>
      </c>
      <c r="ACE32" s="2">
        <v>40396356.229999997</v>
      </c>
      <c r="ACF32" s="2">
        <v>9363663</v>
      </c>
      <c r="ACG32" s="2">
        <v>10007315</v>
      </c>
      <c r="ACH32" s="2">
        <v>5392928</v>
      </c>
      <c r="ACI32" s="2">
        <v>9137089</v>
      </c>
      <c r="ACJ32" s="2">
        <v>3347135</v>
      </c>
      <c r="ACK32" s="2">
        <v>2344258</v>
      </c>
      <c r="ACL32" s="2">
        <v>8245299.0800000001</v>
      </c>
      <c r="ACM32" s="2">
        <v>8126218.1500000004</v>
      </c>
      <c r="ACN32" s="2">
        <v>2630103.4700000002</v>
      </c>
      <c r="ACO32" s="2">
        <v>17350460.16</v>
      </c>
      <c r="ACP32" s="2">
        <v>4452336</v>
      </c>
      <c r="ACQ32" s="2">
        <v>48106201</v>
      </c>
      <c r="ACR32" s="2">
        <v>2178966.25</v>
      </c>
      <c r="ACS32" s="2">
        <v>3541188.08</v>
      </c>
      <c r="ACT32" s="2">
        <v>5058375.46</v>
      </c>
      <c r="ACU32" s="2">
        <v>11322489.51</v>
      </c>
      <c r="ACV32" s="2">
        <v>6114248</v>
      </c>
      <c r="ACW32" s="2">
        <v>2051802.75</v>
      </c>
      <c r="ACX32" s="2">
        <v>3358600.9</v>
      </c>
      <c r="ACY32" s="2">
        <v>2898184.16</v>
      </c>
      <c r="ACZ32" s="2">
        <v>3561950.73</v>
      </c>
      <c r="ADA32" s="2">
        <v>4258871</v>
      </c>
      <c r="ADB32" s="2">
        <v>180345292</v>
      </c>
      <c r="ADC32" s="2">
        <v>25092596</v>
      </c>
      <c r="ADD32" s="2">
        <v>10250153</v>
      </c>
      <c r="ADE32" s="2">
        <v>5197761</v>
      </c>
      <c r="ADF32" s="2">
        <v>16878571</v>
      </c>
      <c r="ADG32" s="2">
        <v>8017951.3300000001</v>
      </c>
      <c r="ADH32" s="2">
        <v>3736202.12</v>
      </c>
      <c r="ADI32" s="2">
        <v>4262299</v>
      </c>
      <c r="ADJ32" s="2">
        <v>141719093.47999999</v>
      </c>
      <c r="ADK32" s="2">
        <v>57418325.789999999</v>
      </c>
      <c r="ADL32" s="2">
        <v>3779151</v>
      </c>
      <c r="ADM32" s="2">
        <v>7534425</v>
      </c>
      <c r="ADN32" s="2">
        <v>19145348.699999999</v>
      </c>
      <c r="ADO32" s="2">
        <v>10157118</v>
      </c>
      <c r="ADP32" s="2">
        <v>7768285</v>
      </c>
      <c r="ADQ32" s="2">
        <v>12903204.449999999</v>
      </c>
      <c r="ADR32" s="2">
        <v>2047271</v>
      </c>
      <c r="ADS32" s="2">
        <v>8947375</v>
      </c>
      <c r="ADT32" s="2">
        <v>6144780</v>
      </c>
      <c r="ADU32" s="2">
        <v>3239471.5</v>
      </c>
      <c r="ADV32" s="2">
        <v>1899124</v>
      </c>
      <c r="ADW32" s="2">
        <v>2862373</v>
      </c>
      <c r="ADX32" s="2">
        <v>1696039</v>
      </c>
      <c r="ADY32" s="2">
        <v>3545856</v>
      </c>
      <c r="ADZ32" s="2">
        <v>2242667.25</v>
      </c>
      <c r="AEA32" s="2">
        <v>40344553</v>
      </c>
      <c r="AEB32" s="2">
        <v>2778890</v>
      </c>
      <c r="AEC32" s="2">
        <v>5133418.9800000004</v>
      </c>
      <c r="AED32" s="2">
        <v>5413172</v>
      </c>
      <c r="AEE32" s="2">
        <v>17248544</v>
      </c>
      <c r="AEF32" s="2">
        <v>3346146</v>
      </c>
      <c r="AEG32" s="2">
        <v>4005429.88</v>
      </c>
      <c r="AEH32" s="2">
        <v>13282182050.789993</v>
      </c>
    </row>
    <row r="33" spans="1:814" ht="21">
      <c r="A33" s="15" t="s">
        <v>2701</v>
      </c>
      <c r="B33" s="1" t="s">
        <v>2714</v>
      </c>
      <c r="C33" s="1" t="s">
        <v>2715</v>
      </c>
      <c r="D33" s="2">
        <v>319718713.19</v>
      </c>
      <c r="E33" s="2">
        <v>638948</v>
      </c>
      <c r="F33" s="2">
        <v>216815</v>
      </c>
      <c r="G33" s="2">
        <v>801108</v>
      </c>
      <c r="H33" s="2">
        <v>2279356</v>
      </c>
      <c r="I33" s="2">
        <v>953929</v>
      </c>
      <c r="J33" s="2"/>
      <c r="K33" s="2">
        <v>165222</v>
      </c>
      <c r="L33" s="2"/>
      <c r="M33" s="2">
        <v>1992804</v>
      </c>
      <c r="N33" s="2"/>
      <c r="O33" s="2">
        <v>2038630</v>
      </c>
      <c r="P33" s="2"/>
      <c r="Q33" s="2"/>
      <c r="R33" s="2">
        <v>782811</v>
      </c>
      <c r="S33" s="2">
        <v>101812</v>
      </c>
      <c r="T33" s="2">
        <v>1030262</v>
      </c>
      <c r="U33" s="2"/>
      <c r="V33" s="2">
        <v>218356978</v>
      </c>
      <c r="W33" s="2">
        <v>22660374.75</v>
      </c>
      <c r="X33" s="2">
        <v>10401</v>
      </c>
      <c r="Y33" s="2"/>
      <c r="Z33" s="2"/>
      <c r="AA33" s="2"/>
      <c r="AB33" s="2">
        <v>66972.75</v>
      </c>
      <c r="AC33" s="2">
        <v>18142908</v>
      </c>
      <c r="AD33" s="2">
        <v>34441</v>
      </c>
      <c r="AE33" s="2">
        <v>33543</v>
      </c>
      <c r="AF33" s="2">
        <v>10823163</v>
      </c>
      <c r="AG33" s="2">
        <v>7336273</v>
      </c>
      <c r="AH33" s="2">
        <v>3139651</v>
      </c>
      <c r="AI33" s="2"/>
      <c r="AJ33" s="2"/>
      <c r="AK33" s="2">
        <v>60646</v>
      </c>
      <c r="AL33" s="2">
        <v>4124</v>
      </c>
      <c r="AM33" s="2"/>
      <c r="AN33" s="2">
        <v>129656.7</v>
      </c>
      <c r="AO33" s="2"/>
      <c r="AP33" s="2">
        <v>41361.599999999999</v>
      </c>
      <c r="AQ33" s="2">
        <v>61420</v>
      </c>
      <c r="AR33" s="2"/>
      <c r="AS33" s="2">
        <v>103179.73</v>
      </c>
      <c r="AT33" s="2"/>
      <c r="AU33" s="2">
        <v>36981</v>
      </c>
      <c r="AV33" s="2">
        <v>21834.75</v>
      </c>
      <c r="AW33" s="2"/>
      <c r="AX33" s="2"/>
      <c r="AY33" s="2"/>
      <c r="AZ33" s="2">
        <v>25652</v>
      </c>
      <c r="BA33" s="2">
        <v>63673</v>
      </c>
      <c r="BB33" s="2"/>
      <c r="BC33" s="2"/>
      <c r="BD33" s="2"/>
      <c r="BE33" s="2">
        <v>47255</v>
      </c>
      <c r="BF33" s="2">
        <v>7212646</v>
      </c>
      <c r="BG33" s="2"/>
      <c r="BH33" s="2"/>
      <c r="BI33" s="2">
        <v>50543303</v>
      </c>
      <c r="BJ33" s="2">
        <v>27781387</v>
      </c>
      <c r="BK33" s="2"/>
      <c r="BL33" s="2"/>
      <c r="BM33" s="2">
        <v>25555.1</v>
      </c>
      <c r="BN33" s="2"/>
      <c r="BO33" s="2">
        <v>31749</v>
      </c>
      <c r="BP33" s="2">
        <v>105841044.8</v>
      </c>
      <c r="BQ33" s="2">
        <v>539199</v>
      </c>
      <c r="BR33" s="2">
        <v>382656</v>
      </c>
      <c r="BS33" s="2">
        <v>100276.75</v>
      </c>
      <c r="BT33" s="2"/>
      <c r="BU33" s="2"/>
      <c r="BV33" s="2">
        <v>1644872</v>
      </c>
      <c r="BW33" s="2">
        <v>998922.15</v>
      </c>
      <c r="BX33" s="2">
        <v>17257308.059999999</v>
      </c>
      <c r="BY33" s="2"/>
      <c r="BZ33" s="2">
        <v>428807</v>
      </c>
      <c r="CA33" s="2">
        <v>7049189</v>
      </c>
      <c r="CB33" s="2"/>
      <c r="CC33" s="2"/>
      <c r="CD33" s="2"/>
      <c r="CE33" s="2">
        <v>226625115.94999999</v>
      </c>
      <c r="CF33" s="2"/>
      <c r="CG33" s="2">
        <v>5040790</v>
      </c>
      <c r="CH33" s="2"/>
      <c r="CI33" s="2"/>
      <c r="CJ33" s="2">
        <v>45031</v>
      </c>
      <c r="CK33" s="2"/>
      <c r="CL33" s="2">
        <v>31692</v>
      </c>
      <c r="CM33" s="2"/>
      <c r="CN33" s="2"/>
      <c r="CO33" s="2"/>
      <c r="CP33" s="2">
        <v>17288.2</v>
      </c>
      <c r="CQ33" s="2">
        <v>75775461.400000006</v>
      </c>
      <c r="CR33" s="2">
        <v>34644</v>
      </c>
      <c r="CS33" s="2">
        <v>307866</v>
      </c>
      <c r="CT33" s="2"/>
      <c r="CU33" s="2">
        <v>4503</v>
      </c>
      <c r="CV33" s="2"/>
      <c r="CW33" s="2">
        <v>523015</v>
      </c>
      <c r="CX33" s="2"/>
      <c r="CY33" s="2"/>
      <c r="CZ33" s="2">
        <v>27671923.899999999</v>
      </c>
      <c r="DA33" s="2"/>
      <c r="DB33" s="2">
        <v>916</v>
      </c>
      <c r="DC33" s="2">
        <v>1725059</v>
      </c>
      <c r="DD33" s="2">
        <v>229499</v>
      </c>
      <c r="DE33" s="2">
        <v>35762</v>
      </c>
      <c r="DF33" s="2">
        <v>23883</v>
      </c>
      <c r="DG33" s="2"/>
      <c r="DH33" s="2">
        <v>163402726.19999999</v>
      </c>
      <c r="DI33" s="2"/>
      <c r="DJ33" s="2">
        <v>131630</v>
      </c>
      <c r="DK33" s="2">
        <v>93340</v>
      </c>
      <c r="DL33" s="2">
        <v>193420</v>
      </c>
      <c r="DM33" s="2">
        <v>1519124.25</v>
      </c>
      <c r="DN33" s="2">
        <v>557371.55000000005</v>
      </c>
      <c r="DO33" s="2"/>
      <c r="DP33" s="2">
        <v>36623</v>
      </c>
      <c r="DQ33" s="2">
        <v>106990180.76000001</v>
      </c>
      <c r="DR33" s="2">
        <v>40656</v>
      </c>
      <c r="DS33" s="2">
        <v>178639</v>
      </c>
      <c r="DT33" s="2">
        <v>22449833</v>
      </c>
      <c r="DU33" s="2"/>
      <c r="DV33" s="2"/>
      <c r="DW33" s="2">
        <v>4405</v>
      </c>
      <c r="DX33" s="2"/>
      <c r="DY33" s="2"/>
      <c r="DZ33" s="2"/>
      <c r="EA33" s="2">
        <v>272379.25</v>
      </c>
      <c r="EB33" s="2">
        <v>46086565</v>
      </c>
      <c r="EC33" s="2">
        <v>53878868.439999998</v>
      </c>
      <c r="ED33" s="2">
        <v>31212.78</v>
      </c>
      <c r="EE33" s="2">
        <v>35280331</v>
      </c>
      <c r="EF33" s="2">
        <v>0</v>
      </c>
      <c r="EG33" s="2">
        <v>195584</v>
      </c>
      <c r="EH33" s="2">
        <v>33960.199999999997</v>
      </c>
      <c r="EI33" s="2">
        <v>68914054.670000002</v>
      </c>
      <c r="EJ33" s="2"/>
      <c r="EK33" s="2">
        <v>23642</v>
      </c>
      <c r="EL33" s="2">
        <v>908179</v>
      </c>
      <c r="EM33" s="2">
        <v>333569</v>
      </c>
      <c r="EN33" s="2"/>
      <c r="EO33" s="2">
        <v>4749</v>
      </c>
      <c r="EP33" s="2">
        <v>96151938</v>
      </c>
      <c r="EQ33" s="2">
        <v>5984</v>
      </c>
      <c r="ER33" s="2"/>
      <c r="ES33" s="2"/>
      <c r="ET33" s="2"/>
      <c r="EU33" s="2"/>
      <c r="EV33" s="2"/>
      <c r="EW33" s="2"/>
      <c r="EX33" s="2">
        <v>133109123.70999999</v>
      </c>
      <c r="EY33" s="2">
        <v>246900</v>
      </c>
      <c r="EZ33" s="2">
        <v>198555</v>
      </c>
      <c r="FA33" s="2">
        <v>121296</v>
      </c>
      <c r="FB33" s="2"/>
      <c r="FC33" s="2"/>
      <c r="FD33" s="2"/>
      <c r="FE33" s="2">
        <v>203455.78</v>
      </c>
      <c r="FF33" s="2">
        <v>66070</v>
      </c>
      <c r="FG33" s="2">
        <v>154802.5</v>
      </c>
      <c r="FH33" s="2">
        <v>72425</v>
      </c>
      <c r="FI33" s="2">
        <v>95144</v>
      </c>
      <c r="FJ33" s="2">
        <v>96146</v>
      </c>
      <c r="FK33" s="2">
        <v>77461.649999999994</v>
      </c>
      <c r="FL33" s="2"/>
      <c r="FM33" s="2">
        <v>22651</v>
      </c>
      <c r="FN33" s="2"/>
      <c r="FO33" s="2">
        <v>12831</v>
      </c>
      <c r="FP33" s="2">
        <v>56963935</v>
      </c>
      <c r="FQ33" s="2">
        <v>17337987.09</v>
      </c>
      <c r="FR33" s="2">
        <v>196410</v>
      </c>
      <c r="FS33" s="2">
        <v>626981</v>
      </c>
      <c r="FT33" s="2">
        <v>1746670.83</v>
      </c>
      <c r="FU33" s="2">
        <v>2373</v>
      </c>
      <c r="FV33" s="2">
        <v>1081763.79</v>
      </c>
      <c r="FW33" s="2">
        <v>316740</v>
      </c>
      <c r="FX33" s="2"/>
      <c r="FY33" s="2"/>
      <c r="FZ33" s="2"/>
      <c r="GA33" s="2">
        <v>137031366</v>
      </c>
      <c r="GB33" s="2">
        <v>34938653</v>
      </c>
      <c r="GC33" s="2"/>
      <c r="GD33" s="2"/>
      <c r="GE33" s="2">
        <v>312237.3</v>
      </c>
      <c r="GF33" s="2"/>
      <c r="GG33" s="2"/>
      <c r="GH33" s="2">
        <v>128711</v>
      </c>
      <c r="GI33" s="2">
        <v>15466</v>
      </c>
      <c r="GJ33" s="2">
        <v>728336</v>
      </c>
      <c r="GK33" s="2">
        <v>137015</v>
      </c>
      <c r="GL33" s="2"/>
      <c r="GM33" s="2">
        <v>24063471</v>
      </c>
      <c r="GN33" s="2">
        <v>4773802.9000000004</v>
      </c>
      <c r="GO33" s="2"/>
      <c r="GP33" s="2">
        <v>62869</v>
      </c>
      <c r="GQ33" s="2"/>
      <c r="GR33" s="2"/>
      <c r="GS33" s="2">
        <v>58506306</v>
      </c>
      <c r="GT33" s="2">
        <v>155433</v>
      </c>
      <c r="GU33" s="2">
        <v>134976</v>
      </c>
      <c r="GV33" s="2"/>
      <c r="GW33" s="2"/>
      <c r="GX33" s="2">
        <v>434544</v>
      </c>
      <c r="GY33" s="2"/>
      <c r="GZ33" s="2">
        <v>87689378.049999997</v>
      </c>
      <c r="HA33" s="2"/>
      <c r="HB33" s="2">
        <v>154704</v>
      </c>
      <c r="HC33" s="2">
        <v>366196</v>
      </c>
      <c r="HD33" s="2"/>
      <c r="HE33" s="2"/>
      <c r="HF33" s="2">
        <v>3529117</v>
      </c>
      <c r="HG33" s="2">
        <v>6761660</v>
      </c>
      <c r="HH33" s="2"/>
      <c r="HI33" s="2">
        <v>301733</v>
      </c>
      <c r="HJ33" s="2"/>
      <c r="HK33" s="2">
        <v>438112.13</v>
      </c>
      <c r="HL33" s="2"/>
      <c r="HM33" s="2">
        <v>12094</v>
      </c>
      <c r="HN33" s="2">
        <v>39735</v>
      </c>
      <c r="HO33" s="2">
        <v>141271193</v>
      </c>
      <c r="HP33" s="2">
        <v>425706</v>
      </c>
      <c r="HQ33" s="2"/>
      <c r="HR33" s="2">
        <v>791362</v>
      </c>
      <c r="HS33" s="2"/>
      <c r="HT33" s="2">
        <v>61717</v>
      </c>
      <c r="HU33" s="2">
        <v>30600</v>
      </c>
      <c r="HV33" s="2"/>
      <c r="HW33" s="2"/>
      <c r="HX33" s="2">
        <v>6904143.2599999998</v>
      </c>
      <c r="HY33" s="2">
        <v>187270</v>
      </c>
      <c r="HZ33" s="2">
        <v>838440.85</v>
      </c>
      <c r="IA33" s="2">
        <v>4035666.5</v>
      </c>
      <c r="IB33" s="2"/>
      <c r="IC33" s="2">
        <v>233448.6</v>
      </c>
      <c r="ID33" s="2">
        <v>27438882</v>
      </c>
      <c r="IE33" s="2">
        <v>1525934</v>
      </c>
      <c r="IF33" s="2">
        <v>86028050.209999993</v>
      </c>
      <c r="IG33" s="2"/>
      <c r="IH33" s="2"/>
      <c r="II33" s="2"/>
      <c r="IJ33" s="2"/>
      <c r="IK33" s="2">
        <v>108405</v>
      </c>
      <c r="IL33" s="2">
        <v>20901</v>
      </c>
      <c r="IM33" s="2"/>
      <c r="IN33" s="2">
        <v>98293871</v>
      </c>
      <c r="IO33" s="2">
        <v>1497271</v>
      </c>
      <c r="IP33" s="2">
        <v>1052348</v>
      </c>
      <c r="IQ33" s="2"/>
      <c r="IR33" s="2"/>
      <c r="IS33" s="2"/>
      <c r="IT33" s="2"/>
      <c r="IU33" s="2">
        <v>13815.75</v>
      </c>
      <c r="IV33" s="2"/>
      <c r="IW33" s="2"/>
      <c r="IX33" s="2"/>
      <c r="IY33" s="2">
        <v>24354044</v>
      </c>
      <c r="IZ33" s="2">
        <v>2000084.25</v>
      </c>
      <c r="JA33" s="2">
        <v>416839</v>
      </c>
      <c r="JB33" s="2">
        <v>6106529</v>
      </c>
      <c r="JC33" s="2"/>
      <c r="JD33" s="2">
        <v>95242878</v>
      </c>
      <c r="JE33" s="2">
        <v>5589203.7000000002</v>
      </c>
      <c r="JF33" s="2"/>
      <c r="JG33" s="2"/>
      <c r="JH33" s="2">
        <v>15608.5</v>
      </c>
      <c r="JI33" s="2"/>
      <c r="JJ33" s="2">
        <v>202704</v>
      </c>
      <c r="JK33" s="2">
        <v>85019.5</v>
      </c>
      <c r="JL33" s="2"/>
      <c r="JM33" s="2"/>
      <c r="JN33" s="2"/>
      <c r="JO33" s="2">
        <v>47764</v>
      </c>
      <c r="JP33" s="2">
        <v>332568</v>
      </c>
      <c r="JQ33" s="2">
        <v>95094</v>
      </c>
      <c r="JR33" s="2">
        <v>217487</v>
      </c>
      <c r="JS33" s="2">
        <v>302358.67</v>
      </c>
      <c r="JT33" s="2">
        <v>144085</v>
      </c>
      <c r="JU33" s="2">
        <v>160769</v>
      </c>
      <c r="JV33" s="2">
        <v>169215</v>
      </c>
      <c r="JW33" s="2">
        <v>28546</v>
      </c>
      <c r="JX33" s="2">
        <v>391825</v>
      </c>
      <c r="JY33" s="2">
        <v>166429</v>
      </c>
      <c r="JZ33" s="2">
        <v>140387652</v>
      </c>
      <c r="KA33" s="2"/>
      <c r="KB33" s="2">
        <v>656035</v>
      </c>
      <c r="KC33" s="2"/>
      <c r="KD33" s="2">
        <v>6387</v>
      </c>
      <c r="KE33" s="2">
        <v>128995</v>
      </c>
      <c r="KF33" s="2"/>
      <c r="KG33" s="2">
        <v>5300188</v>
      </c>
      <c r="KH33" s="2"/>
      <c r="KI33" s="2">
        <v>6967</v>
      </c>
      <c r="KJ33" s="2">
        <v>194171666.87</v>
      </c>
      <c r="KK33" s="2">
        <v>427501</v>
      </c>
      <c r="KL33" s="2">
        <v>44440</v>
      </c>
      <c r="KM33" s="2"/>
      <c r="KN33" s="2">
        <v>713076</v>
      </c>
      <c r="KO33" s="2">
        <v>535015</v>
      </c>
      <c r="KP33" s="2">
        <v>857375</v>
      </c>
      <c r="KQ33" s="2">
        <v>460148.16</v>
      </c>
      <c r="KR33" s="2"/>
      <c r="KS33" s="2"/>
      <c r="KT33" s="2">
        <v>354823</v>
      </c>
      <c r="KU33" s="2">
        <v>166865.14000000001</v>
      </c>
      <c r="KV33" s="2">
        <v>14677717.99</v>
      </c>
      <c r="KW33" s="2"/>
      <c r="KX33" s="2">
        <v>137383</v>
      </c>
      <c r="KY33" s="2">
        <v>206327</v>
      </c>
      <c r="KZ33" s="2">
        <v>155083</v>
      </c>
      <c r="LA33" s="2">
        <v>18474</v>
      </c>
      <c r="LB33" s="2">
        <v>125579</v>
      </c>
      <c r="LC33" s="2">
        <v>11266798.83</v>
      </c>
      <c r="LD33" s="2">
        <v>5748856</v>
      </c>
      <c r="LE33" s="2">
        <v>16190</v>
      </c>
      <c r="LF33" s="2"/>
      <c r="LG33" s="2"/>
      <c r="LH33" s="2">
        <v>79687</v>
      </c>
      <c r="LI33" s="2">
        <v>310132</v>
      </c>
      <c r="LJ33" s="2">
        <v>31006414.640000001</v>
      </c>
      <c r="LK33" s="2">
        <v>420803</v>
      </c>
      <c r="LL33" s="2">
        <v>294339.8</v>
      </c>
      <c r="LM33" s="2">
        <v>6885791.5</v>
      </c>
      <c r="LN33" s="2">
        <v>474728</v>
      </c>
      <c r="LO33" s="2">
        <v>143820</v>
      </c>
      <c r="LP33" s="2">
        <v>114873.5</v>
      </c>
      <c r="LQ33" s="2">
        <v>32537</v>
      </c>
      <c r="LR33" s="2"/>
      <c r="LS33" s="2">
        <v>36256958.450000003</v>
      </c>
      <c r="LT33" s="2">
        <v>397221</v>
      </c>
      <c r="LU33" s="2">
        <v>3872836.67</v>
      </c>
      <c r="LV33" s="2"/>
      <c r="LW33" s="2"/>
      <c r="LX33" s="2"/>
      <c r="LY33" s="2">
        <v>92846476</v>
      </c>
      <c r="LZ33" s="2">
        <v>1164845</v>
      </c>
      <c r="MA33" s="2">
        <v>64135</v>
      </c>
      <c r="MB33" s="2"/>
      <c r="MC33" s="2">
        <v>749708</v>
      </c>
      <c r="MD33" s="2">
        <v>4340558</v>
      </c>
      <c r="ME33" s="2">
        <v>862231.39</v>
      </c>
      <c r="MF33" s="2"/>
      <c r="MG33" s="2"/>
      <c r="MH33" s="2">
        <v>51149015</v>
      </c>
      <c r="MI33" s="2"/>
      <c r="MJ33" s="2">
        <v>584019</v>
      </c>
      <c r="MK33" s="2"/>
      <c r="ML33" s="2"/>
      <c r="MM33" s="2"/>
      <c r="MN33" s="2"/>
      <c r="MO33" s="2"/>
      <c r="MP33" s="2"/>
      <c r="MQ33" s="2"/>
      <c r="MR33" s="2">
        <v>30157</v>
      </c>
      <c r="MS33" s="2"/>
      <c r="MT33" s="2">
        <v>63873</v>
      </c>
      <c r="MU33" s="2">
        <v>2204896</v>
      </c>
      <c r="MV33" s="2">
        <v>330683564.07999998</v>
      </c>
      <c r="MW33" s="2">
        <v>267863</v>
      </c>
      <c r="MX33" s="2">
        <v>94243.3</v>
      </c>
      <c r="MY33" s="2">
        <v>347871</v>
      </c>
      <c r="MZ33" s="2">
        <v>418511.43</v>
      </c>
      <c r="NA33" s="2">
        <v>30896</v>
      </c>
      <c r="NB33" s="2">
        <v>1333570</v>
      </c>
      <c r="NC33" s="2">
        <v>589998</v>
      </c>
      <c r="ND33" s="2">
        <v>1133024.21</v>
      </c>
      <c r="NE33" s="2">
        <v>198759.87</v>
      </c>
      <c r="NF33" s="2">
        <v>15032830.949999999</v>
      </c>
      <c r="NG33" s="2">
        <v>329118.28000000003</v>
      </c>
      <c r="NH33" s="2">
        <v>5754266</v>
      </c>
      <c r="NI33" s="2"/>
      <c r="NJ33" s="2"/>
      <c r="NK33" s="2">
        <v>140798</v>
      </c>
      <c r="NL33" s="2">
        <v>123524.5</v>
      </c>
      <c r="NM33" s="2">
        <v>46857</v>
      </c>
      <c r="NN33" s="2"/>
      <c r="NO33" s="2"/>
      <c r="NP33" s="2">
        <v>4453116.43</v>
      </c>
      <c r="NQ33" s="2">
        <v>85427</v>
      </c>
      <c r="NR33" s="2">
        <v>7334324.9400000004</v>
      </c>
      <c r="NS33" s="2"/>
      <c r="NT33" s="2"/>
      <c r="NU33" s="2">
        <v>77555</v>
      </c>
      <c r="NV33" s="2"/>
      <c r="NW33" s="2"/>
      <c r="NX33" s="2"/>
      <c r="NY33" s="2"/>
      <c r="NZ33" s="2">
        <v>865780</v>
      </c>
      <c r="OA33" s="2">
        <v>279353</v>
      </c>
      <c r="OB33" s="2"/>
      <c r="OC33" s="2">
        <v>165143043</v>
      </c>
      <c r="OD33" s="2">
        <v>5854434</v>
      </c>
      <c r="OE33" s="2">
        <v>1137445</v>
      </c>
      <c r="OF33" s="2"/>
      <c r="OG33" s="2"/>
      <c r="OH33" s="2">
        <v>1262657.42</v>
      </c>
      <c r="OI33" s="2">
        <v>9364772</v>
      </c>
      <c r="OJ33" s="2"/>
      <c r="OK33" s="2">
        <v>191845</v>
      </c>
      <c r="OL33" s="2"/>
      <c r="OM33" s="2">
        <v>6263710</v>
      </c>
      <c r="ON33" s="2">
        <v>1189325</v>
      </c>
      <c r="OO33" s="2"/>
      <c r="OP33" s="2"/>
      <c r="OQ33" s="2">
        <v>460891.78</v>
      </c>
      <c r="OR33" s="2">
        <v>70978</v>
      </c>
      <c r="OS33" s="2">
        <v>132878</v>
      </c>
      <c r="OT33" s="2"/>
      <c r="OU33" s="2"/>
      <c r="OV33" s="2"/>
      <c r="OW33" s="2">
        <v>80949739.840000004</v>
      </c>
      <c r="OX33" s="2">
        <v>106285</v>
      </c>
      <c r="OY33" s="2">
        <v>67861</v>
      </c>
      <c r="OZ33" s="2">
        <v>451498</v>
      </c>
      <c r="PA33" s="2">
        <v>63098</v>
      </c>
      <c r="PB33" s="2">
        <v>348428</v>
      </c>
      <c r="PC33" s="2">
        <v>23155.73</v>
      </c>
      <c r="PD33" s="2">
        <v>3449008.35</v>
      </c>
      <c r="PE33" s="2">
        <v>129775</v>
      </c>
      <c r="PF33" s="2">
        <v>141716</v>
      </c>
      <c r="PG33" s="2">
        <v>1929655.1</v>
      </c>
      <c r="PH33" s="2">
        <v>28325434</v>
      </c>
      <c r="PI33" s="2">
        <v>97684</v>
      </c>
      <c r="PJ33" s="2">
        <v>353141</v>
      </c>
      <c r="PK33" s="2">
        <v>4666672</v>
      </c>
      <c r="PL33" s="2">
        <v>849621</v>
      </c>
      <c r="PM33" s="2">
        <v>1313134</v>
      </c>
      <c r="PN33" s="2">
        <v>157633</v>
      </c>
      <c r="PO33" s="2">
        <v>2765</v>
      </c>
      <c r="PP33" s="2">
        <v>129473895</v>
      </c>
      <c r="PQ33" s="2">
        <v>85446</v>
      </c>
      <c r="PR33" s="2">
        <v>115490</v>
      </c>
      <c r="PS33" s="2">
        <v>98001</v>
      </c>
      <c r="PT33" s="2">
        <v>26660</v>
      </c>
      <c r="PU33" s="2">
        <v>144345</v>
      </c>
      <c r="PV33" s="2"/>
      <c r="PW33" s="2">
        <v>431307</v>
      </c>
      <c r="PX33" s="2">
        <v>127185</v>
      </c>
      <c r="PY33" s="2">
        <v>90329</v>
      </c>
      <c r="PZ33" s="2">
        <v>41847</v>
      </c>
      <c r="QA33" s="2">
        <v>1908186.8</v>
      </c>
      <c r="QB33" s="2">
        <v>142489</v>
      </c>
      <c r="QC33" s="2">
        <v>211281</v>
      </c>
      <c r="QD33" s="2">
        <v>169613905.69999999</v>
      </c>
      <c r="QE33" s="2">
        <v>136421</v>
      </c>
      <c r="QF33" s="2">
        <v>854229.75</v>
      </c>
      <c r="QG33" s="2">
        <v>7087465</v>
      </c>
      <c r="QH33" s="2">
        <v>5709210.7999999998</v>
      </c>
      <c r="QI33" s="2">
        <v>98990</v>
      </c>
      <c r="QJ33" s="2">
        <v>22242</v>
      </c>
      <c r="QK33" s="2">
        <v>4875878</v>
      </c>
      <c r="QL33" s="2">
        <v>74923</v>
      </c>
      <c r="QM33" s="2">
        <v>1077962</v>
      </c>
      <c r="QN33" s="2">
        <v>342011</v>
      </c>
      <c r="QO33" s="2">
        <v>150640</v>
      </c>
      <c r="QP33" s="2">
        <v>350982</v>
      </c>
      <c r="QQ33" s="2">
        <v>485403</v>
      </c>
      <c r="QR33" s="2">
        <v>192481</v>
      </c>
      <c r="QS33" s="2">
        <v>32117</v>
      </c>
      <c r="QT33" s="2">
        <v>9812845</v>
      </c>
      <c r="QU33" s="2">
        <v>1407206.88</v>
      </c>
      <c r="QV33" s="2">
        <v>48312739.009999998</v>
      </c>
      <c r="QW33" s="2">
        <v>5115787</v>
      </c>
      <c r="QX33" s="2">
        <v>161510.1</v>
      </c>
      <c r="QY33" s="2">
        <v>5453</v>
      </c>
      <c r="QZ33" s="2">
        <v>20043829.760000002</v>
      </c>
      <c r="RA33" s="2">
        <v>19970</v>
      </c>
      <c r="RB33" s="2"/>
      <c r="RC33" s="2">
        <v>85513</v>
      </c>
      <c r="RD33" s="2"/>
      <c r="RE33" s="2">
        <v>58221035.5</v>
      </c>
      <c r="RF33" s="2">
        <v>144236</v>
      </c>
      <c r="RG33" s="2">
        <v>58720</v>
      </c>
      <c r="RH33" s="2">
        <v>505746</v>
      </c>
      <c r="RI33" s="2">
        <v>26209</v>
      </c>
      <c r="RJ33" s="2">
        <v>348112</v>
      </c>
      <c r="RK33" s="2">
        <v>282033359.18000001</v>
      </c>
      <c r="RL33" s="2">
        <v>228568</v>
      </c>
      <c r="RM33" s="2">
        <v>73495</v>
      </c>
      <c r="RN33" s="2">
        <v>10883313</v>
      </c>
      <c r="RO33" s="2"/>
      <c r="RP33" s="2">
        <v>77822</v>
      </c>
      <c r="RQ33" s="2">
        <v>2849853</v>
      </c>
      <c r="RR33" s="2">
        <v>80321</v>
      </c>
      <c r="RS33" s="2">
        <v>5602</v>
      </c>
      <c r="RT33" s="2">
        <v>53727</v>
      </c>
      <c r="RU33" s="2">
        <v>69922</v>
      </c>
      <c r="RV33" s="2">
        <v>758877</v>
      </c>
      <c r="RW33" s="2">
        <v>1559572</v>
      </c>
      <c r="RX33" s="2">
        <v>1262934</v>
      </c>
      <c r="RY33" s="2"/>
      <c r="RZ33" s="2">
        <v>75772</v>
      </c>
      <c r="SA33" s="2">
        <v>24671</v>
      </c>
      <c r="SB33" s="2">
        <v>301467</v>
      </c>
      <c r="SC33" s="2">
        <v>1639045</v>
      </c>
      <c r="SD33" s="2">
        <v>17207</v>
      </c>
      <c r="SE33" s="2">
        <v>11118</v>
      </c>
      <c r="SF33" s="2">
        <v>78731</v>
      </c>
      <c r="SG33" s="2">
        <v>171677352.83000001</v>
      </c>
      <c r="SH33" s="2">
        <v>31088</v>
      </c>
      <c r="SI33" s="2">
        <v>8479</v>
      </c>
      <c r="SJ33" s="2"/>
      <c r="SK33" s="2"/>
      <c r="SL33" s="2">
        <v>24000</v>
      </c>
      <c r="SM33" s="2">
        <v>1482806</v>
      </c>
      <c r="SN33" s="2">
        <v>1632854.46</v>
      </c>
      <c r="SO33" s="2"/>
      <c r="SP33" s="2">
        <v>11018909.289999999</v>
      </c>
      <c r="SQ33" s="2">
        <v>81269</v>
      </c>
      <c r="SR33" s="2"/>
      <c r="SS33" s="2"/>
      <c r="ST33" s="2">
        <v>644541</v>
      </c>
      <c r="SU33" s="2">
        <v>41465</v>
      </c>
      <c r="SV33" s="2">
        <v>683635269.82000005</v>
      </c>
      <c r="SW33" s="2"/>
      <c r="SX33" s="2"/>
      <c r="SY33" s="2"/>
      <c r="SZ33" s="2">
        <v>251949</v>
      </c>
      <c r="TA33" s="2"/>
      <c r="TB33" s="2">
        <v>3544329</v>
      </c>
      <c r="TC33" s="2">
        <v>267628</v>
      </c>
      <c r="TD33" s="2">
        <v>470649.5</v>
      </c>
      <c r="TE33" s="2"/>
      <c r="TF33" s="2">
        <v>144230</v>
      </c>
      <c r="TG33" s="2"/>
      <c r="TH33" s="2"/>
      <c r="TI33" s="2"/>
      <c r="TJ33" s="2">
        <v>6117225</v>
      </c>
      <c r="TK33" s="2">
        <v>0</v>
      </c>
      <c r="TL33" s="2">
        <v>1020612</v>
      </c>
      <c r="TM33" s="2"/>
      <c r="TN33" s="2">
        <v>1382151</v>
      </c>
      <c r="TO33" s="2">
        <v>572732</v>
      </c>
      <c r="TP33" s="2"/>
      <c r="TQ33" s="2"/>
      <c r="TR33" s="2"/>
      <c r="TS33" s="2"/>
      <c r="TT33" s="2">
        <v>202940</v>
      </c>
      <c r="TU33" s="2"/>
      <c r="TV33" s="2"/>
      <c r="TW33" s="2"/>
      <c r="TX33" s="2"/>
      <c r="TY33" s="2"/>
      <c r="TZ33" s="2"/>
      <c r="UA33" s="2"/>
      <c r="UB33" s="2"/>
      <c r="UC33" s="2">
        <v>310429215</v>
      </c>
      <c r="UD33" s="2">
        <v>574450</v>
      </c>
      <c r="UE33" s="2">
        <v>412581</v>
      </c>
      <c r="UF33" s="2">
        <v>62614644</v>
      </c>
      <c r="UG33" s="2">
        <v>724247</v>
      </c>
      <c r="UH33" s="2">
        <v>3858566</v>
      </c>
      <c r="UI33" s="2">
        <v>3837217</v>
      </c>
      <c r="UJ33" s="2">
        <v>1214690</v>
      </c>
      <c r="UK33" s="2">
        <v>201269</v>
      </c>
      <c r="UL33" s="2">
        <v>1767287.42</v>
      </c>
      <c r="UM33" s="2">
        <v>1450276</v>
      </c>
      <c r="UN33" s="2">
        <v>616308</v>
      </c>
      <c r="UO33" s="2">
        <v>91392</v>
      </c>
      <c r="UP33" s="2">
        <v>773706</v>
      </c>
      <c r="UQ33" s="2">
        <v>614245</v>
      </c>
      <c r="UR33" s="2">
        <v>316229</v>
      </c>
      <c r="US33" s="2">
        <v>873100</v>
      </c>
      <c r="UT33" s="2">
        <v>930901</v>
      </c>
      <c r="UU33" s="2">
        <v>328381</v>
      </c>
      <c r="UV33" s="2">
        <v>804450</v>
      </c>
      <c r="UW33" s="2">
        <v>1061200</v>
      </c>
      <c r="UX33" s="2">
        <v>104172</v>
      </c>
      <c r="UY33" s="2">
        <v>1810009</v>
      </c>
      <c r="UZ33" s="2">
        <v>219834430.91</v>
      </c>
      <c r="VA33" s="2">
        <v>61474</v>
      </c>
      <c r="VB33" s="2">
        <v>1049025</v>
      </c>
      <c r="VC33" s="2">
        <v>397227</v>
      </c>
      <c r="VD33" s="2">
        <v>4520913</v>
      </c>
      <c r="VE33" s="2">
        <v>190648</v>
      </c>
      <c r="VF33" s="2">
        <v>3131734</v>
      </c>
      <c r="VG33" s="2">
        <v>268898</v>
      </c>
      <c r="VH33" s="2">
        <v>2500583</v>
      </c>
      <c r="VI33" s="2">
        <v>3760376</v>
      </c>
      <c r="VJ33" s="2">
        <v>1139377.43</v>
      </c>
      <c r="VK33" s="2">
        <v>366750</v>
      </c>
      <c r="VL33" s="2">
        <v>91909</v>
      </c>
      <c r="VM33" s="2">
        <v>230193</v>
      </c>
      <c r="VN33" s="2">
        <v>129426</v>
      </c>
      <c r="VO33" s="2"/>
      <c r="VP33" s="2">
        <v>81482</v>
      </c>
      <c r="VQ33" s="2">
        <v>45076457.600000001</v>
      </c>
      <c r="VR33" s="2">
        <v>160208</v>
      </c>
      <c r="VS33" s="2">
        <v>13808</v>
      </c>
      <c r="VT33" s="2">
        <v>121670</v>
      </c>
      <c r="VU33" s="2">
        <v>249340</v>
      </c>
      <c r="VV33" s="2">
        <v>812250</v>
      </c>
      <c r="VW33" s="2">
        <v>394375</v>
      </c>
      <c r="VX33" s="2">
        <v>92442545.569999993</v>
      </c>
      <c r="VY33" s="2">
        <v>691465</v>
      </c>
      <c r="VZ33" s="2">
        <v>531914.46</v>
      </c>
      <c r="WA33" s="2">
        <v>337722</v>
      </c>
      <c r="WB33" s="2">
        <v>225917.11</v>
      </c>
      <c r="WC33" s="2">
        <v>270663</v>
      </c>
      <c r="WD33" s="2">
        <v>17006</v>
      </c>
      <c r="WE33" s="2"/>
      <c r="WF33" s="2">
        <v>2224936</v>
      </c>
      <c r="WG33" s="2">
        <v>244090855.86000001</v>
      </c>
      <c r="WH33" s="2">
        <v>153175.75</v>
      </c>
      <c r="WI33" s="2">
        <v>671159.5</v>
      </c>
      <c r="WJ33" s="2">
        <v>4791626.79</v>
      </c>
      <c r="WK33" s="2">
        <v>2724962</v>
      </c>
      <c r="WL33" s="2">
        <v>788652.65</v>
      </c>
      <c r="WM33" s="2">
        <v>155856</v>
      </c>
      <c r="WN33" s="2">
        <v>1943142.5</v>
      </c>
      <c r="WO33" s="2">
        <v>4280994</v>
      </c>
      <c r="WP33" s="2">
        <v>3220357.4</v>
      </c>
      <c r="WQ33" s="2">
        <v>412739.25</v>
      </c>
      <c r="WR33" s="2">
        <v>103892</v>
      </c>
      <c r="WS33" s="2">
        <v>55423.5</v>
      </c>
      <c r="WT33" s="2">
        <v>1795951.01</v>
      </c>
      <c r="WU33" s="2">
        <v>765219.25</v>
      </c>
      <c r="WV33" s="2">
        <v>250931.25</v>
      </c>
      <c r="WW33" s="2">
        <v>176687.01</v>
      </c>
      <c r="WX33" s="2">
        <v>662758.5</v>
      </c>
      <c r="WY33" s="2">
        <v>597175.75</v>
      </c>
      <c r="WZ33" s="2">
        <v>83319.75</v>
      </c>
      <c r="XA33" s="2">
        <v>95539.35</v>
      </c>
      <c r="XB33" s="2">
        <v>840</v>
      </c>
      <c r="XC33" s="2">
        <v>37634379.229999997</v>
      </c>
      <c r="XD33" s="2"/>
      <c r="XE33" s="2"/>
      <c r="XF33" s="2"/>
      <c r="XG33" s="2"/>
      <c r="XH33" s="2">
        <v>7228</v>
      </c>
      <c r="XI33" s="2"/>
      <c r="XJ33" s="2">
        <v>611096336.75</v>
      </c>
      <c r="XK33" s="2"/>
      <c r="XL33" s="2">
        <v>130413</v>
      </c>
      <c r="XM33" s="2">
        <v>156869</v>
      </c>
      <c r="XN33" s="2">
        <v>392506</v>
      </c>
      <c r="XO33" s="2">
        <v>142166</v>
      </c>
      <c r="XP33" s="2"/>
      <c r="XQ33" s="2"/>
      <c r="XR33" s="2"/>
      <c r="XS33" s="2"/>
      <c r="XT33" s="2">
        <v>42124</v>
      </c>
      <c r="XU33" s="2">
        <v>17322548</v>
      </c>
      <c r="XV33" s="2"/>
      <c r="XW33" s="2">
        <v>194541</v>
      </c>
      <c r="XX33" s="2">
        <v>93233</v>
      </c>
      <c r="XY33" s="2">
        <v>72356</v>
      </c>
      <c r="XZ33" s="2">
        <v>747920</v>
      </c>
      <c r="YA33" s="2"/>
      <c r="YB33" s="2">
        <v>12157</v>
      </c>
      <c r="YC33" s="2">
        <v>10007735</v>
      </c>
      <c r="YD33" s="2">
        <v>19900280</v>
      </c>
      <c r="YE33" s="2">
        <v>163300</v>
      </c>
      <c r="YF33" s="2">
        <v>96825</v>
      </c>
      <c r="YG33" s="2"/>
      <c r="YH33" s="2"/>
      <c r="YI33" s="2">
        <v>24768</v>
      </c>
      <c r="YJ33" s="2">
        <v>111796563.7</v>
      </c>
      <c r="YK33" s="2">
        <v>326007</v>
      </c>
      <c r="YL33" s="2"/>
      <c r="YM33" s="2">
        <v>3251557</v>
      </c>
      <c r="YN33" s="2">
        <v>100987</v>
      </c>
      <c r="YO33" s="2">
        <v>1137126</v>
      </c>
      <c r="YP33" s="2">
        <v>148348</v>
      </c>
      <c r="YQ33" s="2"/>
      <c r="YR33" s="2"/>
      <c r="YS33" s="2">
        <v>582942</v>
      </c>
      <c r="YT33" s="2">
        <v>677619</v>
      </c>
      <c r="YU33" s="2">
        <v>7416</v>
      </c>
      <c r="YV33" s="2">
        <v>590923</v>
      </c>
      <c r="YW33" s="2">
        <v>15843596</v>
      </c>
      <c r="YX33" s="2">
        <v>224484</v>
      </c>
      <c r="YY33" s="2">
        <v>244557</v>
      </c>
      <c r="YZ33" s="2"/>
      <c r="ZA33" s="2">
        <v>404953</v>
      </c>
      <c r="ZB33" s="2">
        <v>759442</v>
      </c>
      <c r="ZC33" s="2">
        <v>159786438</v>
      </c>
      <c r="ZD33" s="2"/>
      <c r="ZE33" s="2">
        <v>910169.4</v>
      </c>
      <c r="ZF33" s="2"/>
      <c r="ZG33" s="2"/>
      <c r="ZH33" s="2"/>
      <c r="ZI33" s="2"/>
      <c r="ZJ33" s="2"/>
      <c r="ZK33" s="2">
        <v>35143360</v>
      </c>
      <c r="ZL33" s="2">
        <v>150259</v>
      </c>
      <c r="ZM33" s="2"/>
      <c r="ZN33" s="2"/>
      <c r="ZO33" s="2"/>
      <c r="ZP33" s="2"/>
      <c r="ZQ33" s="2"/>
      <c r="ZR33" s="2"/>
      <c r="ZS33" s="2"/>
      <c r="ZT33" s="2"/>
      <c r="ZU33" s="2"/>
      <c r="ZV33" s="2">
        <v>24298701</v>
      </c>
      <c r="ZW33" s="2">
        <v>23423524</v>
      </c>
      <c r="ZX33" s="2"/>
      <c r="ZY33" s="2">
        <v>54607.22</v>
      </c>
      <c r="ZZ33" s="2">
        <v>620611</v>
      </c>
      <c r="AAA33" s="2">
        <v>96815</v>
      </c>
      <c r="AAB33" s="2">
        <v>50492</v>
      </c>
      <c r="AAC33" s="2"/>
      <c r="AAD33" s="2">
        <v>85696</v>
      </c>
      <c r="AAE33" s="2">
        <v>51387575.07</v>
      </c>
      <c r="AAF33" s="2"/>
      <c r="AAG33" s="2"/>
      <c r="AAH33" s="2">
        <v>16319188</v>
      </c>
      <c r="AAI33" s="2">
        <v>17198</v>
      </c>
      <c r="AAJ33" s="2">
        <v>113885.5</v>
      </c>
      <c r="AAK33" s="2"/>
      <c r="AAL33" s="2"/>
      <c r="AAM33" s="2">
        <v>428072405.49000001</v>
      </c>
      <c r="AAN33" s="2">
        <v>4071063</v>
      </c>
      <c r="AAO33" s="2">
        <v>920419</v>
      </c>
      <c r="AAP33" s="2"/>
      <c r="AAQ33" s="2"/>
      <c r="AAR33" s="2">
        <v>65860</v>
      </c>
      <c r="AAS33" s="2">
        <v>9665</v>
      </c>
      <c r="AAT33" s="2">
        <v>1608</v>
      </c>
      <c r="AAU33" s="2"/>
      <c r="AAV33" s="2"/>
      <c r="AAW33" s="2">
        <v>194439</v>
      </c>
      <c r="AAX33" s="2">
        <v>80847</v>
      </c>
      <c r="AAY33" s="2"/>
      <c r="AAZ33" s="2">
        <v>300963</v>
      </c>
      <c r="ABA33" s="2">
        <v>547228</v>
      </c>
      <c r="ABB33" s="2">
        <v>183519</v>
      </c>
      <c r="ABC33" s="2">
        <v>630325</v>
      </c>
      <c r="ABD33" s="2">
        <v>293082.99</v>
      </c>
      <c r="ABE33" s="2">
        <v>1682212.13</v>
      </c>
      <c r="ABF33" s="2"/>
      <c r="ABG33" s="2"/>
      <c r="ABH33" s="2">
        <v>154549623</v>
      </c>
      <c r="ABI33" s="2"/>
      <c r="ABJ33" s="2"/>
      <c r="ABK33" s="2"/>
      <c r="ABL33" s="2"/>
      <c r="ABM33" s="2"/>
      <c r="ABN33" s="2"/>
      <c r="ABO33" s="2"/>
      <c r="ABP33" s="2"/>
      <c r="ABQ33" s="2">
        <v>119531</v>
      </c>
      <c r="ABR33" s="2"/>
      <c r="ABS33" s="2">
        <v>726363</v>
      </c>
      <c r="ABT33" s="2"/>
      <c r="ABU33" s="2">
        <v>636158</v>
      </c>
      <c r="ABV33" s="2"/>
      <c r="ABW33" s="2"/>
      <c r="ABX33" s="2"/>
      <c r="ABY33" s="2"/>
      <c r="ABZ33" s="2">
        <v>21304</v>
      </c>
      <c r="ACA33" s="2"/>
      <c r="ACB33" s="2"/>
      <c r="ACC33" s="2"/>
      <c r="ACD33" s="2"/>
      <c r="ACE33" s="2">
        <v>87202741.030000001</v>
      </c>
      <c r="ACF33" s="2"/>
      <c r="ACG33" s="2"/>
      <c r="ACH33" s="2"/>
      <c r="ACI33" s="2"/>
      <c r="ACJ33" s="2"/>
      <c r="ACK33" s="2"/>
      <c r="ACL33" s="2">
        <v>474957</v>
      </c>
      <c r="ACM33" s="2"/>
      <c r="ACN33" s="2"/>
      <c r="ACO33" s="2">
        <v>1104964</v>
      </c>
      <c r="ACP33" s="2">
        <v>1568683</v>
      </c>
      <c r="ACQ33" s="2">
        <v>74269632</v>
      </c>
      <c r="ACR33" s="2"/>
      <c r="ACS33" s="2"/>
      <c r="ACT33" s="2">
        <v>409674</v>
      </c>
      <c r="ACU33" s="2">
        <v>165984.48000000001</v>
      </c>
      <c r="ACV33" s="2"/>
      <c r="ACW33" s="2">
        <v>55145</v>
      </c>
      <c r="ACX33" s="2"/>
      <c r="ACY33" s="2">
        <v>302165.5</v>
      </c>
      <c r="ACZ33" s="2">
        <v>96582.25</v>
      </c>
      <c r="ADA33" s="2"/>
      <c r="ADB33" s="2">
        <v>111383180.44</v>
      </c>
      <c r="ADC33" s="2"/>
      <c r="ADD33" s="2">
        <v>731124</v>
      </c>
      <c r="ADE33" s="2"/>
      <c r="ADF33" s="2">
        <v>350400</v>
      </c>
      <c r="ADG33" s="2"/>
      <c r="ADH33" s="2">
        <v>55030.51</v>
      </c>
      <c r="ADI33" s="2">
        <v>190257</v>
      </c>
      <c r="ADJ33" s="2">
        <v>158224352.66999999</v>
      </c>
      <c r="ADK33" s="2">
        <v>62209555.460000001</v>
      </c>
      <c r="ADL33" s="2">
        <v>114536</v>
      </c>
      <c r="ADM33" s="2">
        <v>179181</v>
      </c>
      <c r="ADN33" s="2"/>
      <c r="ADO33" s="2">
        <v>108706</v>
      </c>
      <c r="ADP33" s="2">
        <v>100408</v>
      </c>
      <c r="ADQ33" s="2">
        <v>328112.2</v>
      </c>
      <c r="ADR33" s="2">
        <v>42509</v>
      </c>
      <c r="ADS33" s="2">
        <v>315401</v>
      </c>
      <c r="ADT33" s="2">
        <v>478115</v>
      </c>
      <c r="ADU33" s="2">
        <v>516544.89</v>
      </c>
      <c r="ADV33" s="2">
        <v>170231.41</v>
      </c>
      <c r="ADW33" s="2"/>
      <c r="ADX33" s="2"/>
      <c r="ADY33" s="2"/>
      <c r="ADZ33" s="2">
        <v>344121.5</v>
      </c>
      <c r="AEA33" s="2">
        <v>30735199</v>
      </c>
      <c r="AEB33" s="2"/>
      <c r="AEC33" s="2">
        <v>22866</v>
      </c>
      <c r="AED33" s="2">
        <v>123591</v>
      </c>
      <c r="AEE33" s="2"/>
      <c r="AEF33" s="2"/>
      <c r="AEG33" s="2"/>
      <c r="AEH33" s="2">
        <v>9611653942.2199993</v>
      </c>
    </row>
    <row r="34" spans="1:814" ht="21">
      <c r="A34" s="15" t="s">
        <v>2701</v>
      </c>
      <c r="B34" s="1" t="s">
        <v>2716</v>
      </c>
      <c r="C34" s="1" t="s">
        <v>2717</v>
      </c>
      <c r="D34" s="2">
        <v>43370573.43</v>
      </c>
      <c r="E34" s="2"/>
      <c r="F34" s="2">
        <v>162107</v>
      </c>
      <c r="G34" s="2"/>
      <c r="H34" s="2">
        <v>385056</v>
      </c>
      <c r="I34" s="2">
        <v>162896</v>
      </c>
      <c r="J34" s="2"/>
      <c r="K34" s="2">
        <v>251042</v>
      </c>
      <c r="L34" s="2"/>
      <c r="M34" s="2"/>
      <c r="N34" s="2"/>
      <c r="O34" s="2">
        <v>95460</v>
      </c>
      <c r="P34" s="2"/>
      <c r="Q34" s="2"/>
      <c r="R34" s="2"/>
      <c r="S34" s="2"/>
      <c r="T34" s="2"/>
      <c r="U34" s="2"/>
      <c r="V34" s="2">
        <v>13327012.5</v>
      </c>
      <c r="W34" s="2">
        <v>6750713.2199999997</v>
      </c>
      <c r="X34" s="2">
        <v>134303.48000000001</v>
      </c>
      <c r="Y34" s="2"/>
      <c r="Z34" s="2"/>
      <c r="AA34" s="2"/>
      <c r="AB34" s="2"/>
      <c r="AC34" s="2">
        <v>156851</v>
      </c>
      <c r="AD34" s="2">
        <v>24201</v>
      </c>
      <c r="AE34" s="2"/>
      <c r="AF34" s="2"/>
      <c r="AG34" s="2">
        <v>320810</v>
      </c>
      <c r="AH34" s="2">
        <v>64621</v>
      </c>
      <c r="AI34" s="2"/>
      <c r="AJ34" s="2"/>
      <c r="AK34" s="2">
        <v>58856</v>
      </c>
      <c r="AL34" s="2">
        <v>85</v>
      </c>
      <c r="AM34" s="2"/>
      <c r="AN34" s="2"/>
      <c r="AO34" s="2"/>
      <c r="AP34" s="2"/>
      <c r="AQ34" s="2"/>
      <c r="AR34" s="2"/>
      <c r="AS34" s="2">
        <v>324167.74</v>
      </c>
      <c r="AT34" s="2"/>
      <c r="AU34" s="2">
        <v>26345</v>
      </c>
      <c r="AV34" s="2">
        <v>8829</v>
      </c>
      <c r="AW34" s="2"/>
      <c r="AX34" s="2"/>
      <c r="AY34" s="2"/>
      <c r="AZ34" s="2">
        <v>8257</v>
      </c>
      <c r="BA34" s="2">
        <v>34781</v>
      </c>
      <c r="BB34" s="2">
        <v>10918</v>
      </c>
      <c r="BC34" s="2"/>
      <c r="BD34" s="2"/>
      <c r="BE34" s="2">
        <v>47406</v>
      </c>
      <c r="BF34" s="2">
        <v>406867</v>
      </c>
      <c r="BG34" s="2"/>
      <c r="BH34" s="2"/>
      <c r="BI34" s="2">
        <v>2003745</v>
      </c>
      <c r="BJ34" s="2">
        <v>2973883</v>
      </c>
      <c r="BK34" s="2">
        <v>38381.5</v>
      </c>
      <c r="BL34" s="2"/>
      <c r="BM34" s="2">
        <v>219830.03</v>
      </c>
      <c r="BN34" s="2"/>
      <c r="BO34" s="2">
        <v>21377</v>
      </c>
      <c r="BP34" s="2">
        <v>3890824.7</v>
      </c>
      <c r="BQ34" s="2"/>
      <c r="BR34" s="2"/>
      <c r="BS34" s="2">
        <v>86622.78</v>
      </c>
      <c r="BT34" s="2"/>
      <c r="BU34" s="2"/>
      <c r="BV34" s="2">
        <v>7309</v>
      </c>
      <c r="BW34" s="2"/>
      <c r="BX34" s="2">
        <v>1727565.39</v>
      </c>
      <c r="BY34" s="2"/>
      <c r="BZ34" s="2">
        <v>152174</v>
      </c>
      <c r="CA34" s="2">
        <v>533997</v>
      </c>
      <c r="CB34" s="2"/>
      <c r="CC34" s="2"/>
      <c r="CD34" s="2"/>
      <c r="CE34" s="2">
        <v>62247648.280000001</v>
      </c>
      <c r="CF34" s="2"/>
      <c r="CG34" s="2">
        <v>494632</v>
      </c>
      <c r="CH34" s="2"/>
      <c r="CI34" s="2"/>
      <c r="CJ34" s="2"/>
      <c r="CK34" s="2"/>
      <c r="CL34" s="2">
        <v>56716</v>
      </c>
      <c r="CM34" s="2"/>
      <c r="CN34" s="2"/>
      <c r="CO34" s="2"/>
      <c r="CP34" s="2">
        <v>49611.59</v>
      </c>
      <c r="CQ34" s="2">
        <v>6113613.25</v>
      </c>
      <c r="CR34" s="2">
        <v>155295</v>
      </c>
      <c r="CS34" s="2"/>
      <c r="CT34" s="2"/>
      <c r="CU34" s="2">
        <v>50922</v>
      </c>
      <c r="CV34" s="2"/>
      <c r="CW34" s="2"/>
      <c r="CX34" s="2"/>
      <c r="CY34" s="2"/>
      <c r="CZ34" s="2">
        <v>2152337.0499999998</v>
      </c>
      <c r="DA34" s="2"/>
      <c r="DB34" s="2"/>
      <c r="DC34" s="2">
        <v>427927.5</v>
      </c>
      <c r="DD34" s="2">
        <v>79355</v>
      </c>
      <c r="DE34" s="2"/>
      <c r="DF34" s="2">
        <v>820</v>
      </c>
      <c r="DG34" s="2"/>
      <c r="DH34" s="2">
        <v>133881828.44</v>
      </c>
      <c r="DI34" s="2">
        <v>0</v>
      </c>
      <c r="DJ34" s="2">
        <v>330871</v>
      </c>
      <c r="DK34" s="2"/>
      <c r="DL34" s="2"/>
      <c r="DM34" s="2">
        <v>194797</v>
      </c>
      <c r="DN34" s="2">
        <v>729377.71</v>
      </c>
      <c r="DO34" s="2"/>
      <c r="DP34" s="2">
        <v>144829</v>
      </c>
      <c r="DQ34" s="2">
        <v>7788611</v>
      </c>
      <c r="DR34" s="2">
        <v>67184</v>
      </c>
      <c r="DS34" s="2"/>
      <c r="DT34" s="2">
        <v>3213082</v>
      </c>
      <c r="DU34" s="2"/>
      <c r="DV34" s="2"/>
      <c r="DW34" s="2"/>
      <c r="DX34" s="2"/>
      <c r="DY34" s="2"/>
      <c r="DZ34" s="2">
        <v>49655.040000000001</v>
      </c>
      <c r="EA34" s="2">
        <v>13197.25</v>
      </c>
      <c r="EB34" s="2">
        <v>23045</v>
      </c>
      <c r="EC34" s="2">
        <v>2573720.0699999998</v>
      </c>
      <c r="ED34" s="2">
        <v>300939</v>
      </c>
      <c r="EE34" s="2"/>
      <c r="EF34" s="2">
        <v>59019.42</v>
      </c>
      <c r="EG34" s="2">
        <v>532003</v>
      </c>
      <c r="EH34" s="2"/>
      <c r="EI34" s="2">
        <v>2587017.9900000002</v>
      </c>
      <c r="EJ34" s="2"/>
      <c r="EK34" s="2">
        <v>990485</v>
      </c>
      <c r="EL34" s="2">
        <v>1132553</v>
      </c>
      <c r="EM34" s="2"/>
      <c r="EN34" s="2">
        <v>275463</v>
      </c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>
        <v>50789</v>
      </c>
      <c r="EZ34" s="2"/>
      <c r="FA34" s="2"/>
      <c r="FB34" s="2"/>
      <c r="FC34" s="2"/>
      <c r="FD34" s="2"/>
      <c r="FE34" s="2">
        <v>687563.39</v>
      </c>
      <c r="FF34" s="2">
        <v>120598</v>
      </c>
      <c r="FG34" s="2">
        <v>461096.48</v>
      </c>
      <c r="FH34" s="2">
        <v>34946</v>
      </c>
      <c r="FI34" s="2"/>
      <c r="FJ34" s="2">
        <v>219892</v>
      </c>
      <c r="FK34" s="2">
        <v>114968.28</v>
      </c>
      <c r="FL34" s="2"/>
      <c r="FM34" s="2">
        <v>57111</v>
      </c>
      <c r="FN34" s="2"/>
      <c r="FO34" s="2">
        <v>227949</v>
      </c>
      <c r="FP34" s="2">
        <v>9368185</v>
      </c>
      <c r="FQ34" s="2">
        <v>4041081.41</v>
      </c>
      <c r="FR34" s="2">
        <v>607635</v>
      </c>
      <c r="FS34" s="2"/>
      <c r="FT34" s="2">
        <v>752365.64</v>
      </c>
      <c r="FU34" s="2"/>
      <c r="FV34" s="2">
        <v>563401.01</v>
      </c>
      <c r="FW34" s="2"/>
      <c r="FX34" s="2"/>
      <c r="FY34" s="2"/>
      <c r="FZ34" s="2"/>
      <c r="GA34" s="2">
        <v>24675522</v>
      </c>
      <c r="GB34" s="2">
        <v>847418</v>
      </c>
      <c r="GC34" s="2">
        <v>1117999</v>
      </c>
      <c r="GD34" s="2"/>
      <c r="GE34" s="2">
        <v>354349.58</v>
      </c>
      <c r="GF34" s="2"/>
      <c r="GG34" s="2"/>
      <c r="GH34" s="2">
        <v>160628</v>
      </c>
      <c r="GI34" s="2"/>
      <c r="GJ34" s="2"/>
      <c r="GK34" s="2">
        <v>327536</v>
      </c>
      <c r="GL34" s="2"/>
      <c r="GM34" s="2">
        <v>3838017</v>
      </c>
      <c r="GN34" s="2"/>
      <c r="GO34" s="2"/>
      <c r="GP34" s="2"/>
      <c r="GQ34" s="2"/>
      <c r="GR34" s="2"/>
      <c r="GS34" s="2">
        <v>698752</v>
      </c>
      <c r="GT34" s="2">
        <v>122550</v>
      </c>
      <c r="GU34" s="2">
        <v>598085</v>
      </c>
      <c r="GV34" s="2"/>
      <c r="GW34" s="2">
        <v>215628</v>
      </c>
      <c r="GX34" s="2">
        <v>439390</v>
      </c>
      <c r="GY34" s="2"/>
      <c r="GZ34" s="2">
        <v>5056889.75</v>
      </c>
      <c r="HA34" s="2"/>
      <c r="HB34" s="2">
        <v>171477</v>
      </c>
      <c r="HC34" s="2">
        <v>6330</v>
      </c>
      <c r="HD34" s="2"/>
      <c r="HE34" s="2"/>
      <c r="HF34" s="2">
        <v>3836991</v>
      </c>
      <c r="HG34" s="2">
        <v>1011442</v>
      </c>
      <c r="HH34" s="2"/>
      <c r="HI34" s="2"/>
      <c r="HJ34" s="2">
        <v>5504.12</v>
      </c>
      <c r="HK34" s="2"/>
      <c r="HL34" s="2"/>
      <c r="HM34" s="2">
        <v>15602</v>
      </c>
      <c r="HN34" s="2"/>
      <c r="HO34" s="2">
        <v>29037998.760000002</v>
      </c>
      <c r="HP34" s="2"/>
      <c r="HQ34" s="2"/>
      <c r="HR34" s="2"/>
      <c r="HS34" s="2"/>
      <c r="HT34" s="2">
        <v>255258</v>
      </c>
      <c r="HU34" s="2">
        <v>1202202</v>
      </c>
      <c r="HV34" s="2"/>
      <c r="HW34" s="2"/>
      <c r="HX34" s="2"/>
      <c r="HY34" s="2"/>
      <c r="HZ34" s="2">
        <v>59929</v>
      </c>
      <c r="IA34" s="2"/>
      <c r="IB34" s="2"/>
      <c r="IC34" s="2"/>
      <c r="ID34" s="2">
        <v>3942143</v>
      </c>
      <c r="IE34" s="2"/>
      <c r="IF34" s="2"/>
      <c r="IG34" s="2"/>
      <c r="IH34" s="2"/>
      <c r="II34" s="2"/>
      <c r="IJ34" s="2">
        <v>252720</v>
      </c>
      <c r="IK34" s="2">
        <v>73381</v>
      </c>
      <c r="IL34" s="2">
        <v>47615</v>
      </c>
      <c r="IM34" s="2"/>
      <c r="IN34" s="2">
        <v>45601527</v>
      </c>
      <c r="IO34" s="2">
        <v>83142</v>
      </c>
      <c r="IP34" s="2"/>
      <c r="IQ34" s="2"/>
      <c r="IR34" s="2"/>
      <c r="IS34" s="2"/>
      <c r="IT34" s="2"/>
      <c r="IU34" s="2">
        <v>194199.5</v>
      </c>
      <c r="IV34" s="2"/>
      <c r="IW34" s="2"/>
      <c r="IX34" s="2"/>
      <c r="IY34" s="2"/>
      <c r="IZ34" s="2"/>
      <c r="JA34" s="2">
        <v>28444</v>
      </c>
      <c r="JB34" s="2">
        <v>4009745</v>
      </c>
      <c r="JC34" s="2"/>
      <c r="JD34" s="2">
        <v>3922844</v>
      </c>
      <c r="JE34" s="2">
        <v>3027897.25</v>
      </c>
      <c r="JF34" s="2"/>
      <c r="JG34" s="2"/>
      <c r="JH34" s="2">
        <v>63194.5</v>
      </c>
      <c r="JI34" s="2"/>
      <c r="JJ34" s="2">
        <v>264351</v>
      </c>
      <c r="JK34" s="2">
        <v>291240.78999999998</v>
      </c>
      <c r="JL34" s="2">
        <v>120816</v>
      </c>
      <c r="JM34" s="2"/>
      <c r="JN34" s="2"/>
      <c r="JO34" s="2">
        <v>206938</v>
      </c>
      <c r="JP34" s="2">
        <v>44224</v>
      </c>
      <c r="JQ34" s="2">
        <v>58736</v>
      </c>
      <c r="JR34" s="2">
        <v>63995</v>
      </c>
      <c r="JS34" s="2"/>
      <c r="JT34" s="2"/>
      <c r="JU34" s="2"/>
      <c r="JV34" s="2">
        <v>529092</v>
      </c>
      <c r="JW34" s="2">
        <v>97927</v>
      </c>
      <c r="JX34" s="2">
        <v>249570</v>
      </c>
      <c r="JY34" s="2">
        <v>141720</v>
      </c>
      <c r="JZ34" s="2"/>
      <c r="KA34" s="2">
        <v>336759</v>
      </c>
      <c r="KB34" s="2"/>
      <c r="KC34" s="2"/>
      <c r="KD34" s="2">
        <v>1690833.5</v>
      </c>
      <c r="KE34" s="2">
        <v>350888</v>
      </c>
      <c r="KF34" s="2">
        <v>1045974</v>
      </c>
      <c r="KG34" s="2">
        <v>1206567</v>
      </c>
      <c r="KH34" s="2">
        <v>30936</v>
      </c>
      <c r="KI34" s="2">
        <v>23075</v>
      </c>
      <c r="KJ34" s="2">
        <v>64641781.520000003</v>
      </c>
      <c r="KK34" s="2">
        <v>1272394</v>
      </c>
      <c r="KL34" s="2">
        <v>96408</v>
      </c>
      <c r="KM34" s="2"/>
      <c r="KN34" s="2"/>
      <c r="KO34" s="2"/>
      <c r="KP34" s="2">
        <v>3835302</v>
      </c>
      <c r="KQ34" s="2">
        <v>4197192.28</v>
      </c>
      <c r="KR34" s="2"/>
      <c r="KS34" s="2">
        <v>65807</v>
      </c>
      <c r="KT34" s="2">
        <v>477658</v>
      </c>
      <c r="KU34" s="2">
        <v>168410.72</v>
      </c>
      <c r="KV34" s="2">
        <v>3889696.86</v>
      </c>
      <c r="KW34" s="2"/>
      <c r="KX34" s="2">
        <v>138834</v>
      </c>
      <c r="KY34" s="2"/>
      <c r="KZ34" s="2">
        <v>2022</v>
      </c>
      <c r="LA34" s="2">
        <v>19285</v>
      </c>
      <c r="LB34" s="2"/>
      <c r="LC34" s="2">
        <v>160287.95000000001</v>
      </c>
      <c r="LD34" s="2">
        <v>2812793</v>
      </c>
      <c r="LE34" s="2">
        <v>66822</v>
      </c>
      <c r="LF34" s="2"/>
      <c r="LG34" s="2"/>
      <c r="LH34" s="2">
        <v>523682</v>
      </c>
      <c r="LI34" s="2"/>
      <c r="LJ34" s="2">
        <v>30</v>
      </c>
      <c r="LK34" s="2">
        <v>737835</v>
      </c>
      <c r="LL34" s="2">
        <v>1396116.25</v>
      </c>
      <c r="LM34" s="2">
        <v>1762419</v>
      </c>
      <c r="LN34" s="2">
        <v>186163</v>
      </c>
      <c r="LO34" s="2">
        <v>142014</v>
      </c>
      <c r="LP34" s="2"/>
      <c r="LQ34" s="2">
        <v>67057</v>
      </c>
      <c r="LR34" s="2"/>
      <c r="LS34" s="2">
        <v>1227271.8400000001</v>
      </c>
      <c r="LT34" s="2">
        <v>1175471.72</v>
      </c>
      <c r="LU34" s="2">
        <v>12043494.26</v>
      </c>
      <c r="LV34" s="2"/>
      <c r="LW34" s="2"/>
      <c r="LX34" s="2"/>
      <c r="LY34" s="2">
        <v>9620602</v>
      </c>
      <c r="LZ34" s="2">
        <v>1352</v>
      </c>
      <c r="MA34" s="2"/>
      <c r="MB34" s="2">
        <v>11999</v>
      </c>
      <c r="MC34" s="2"/>
      <c r="MD34" s="2">
        <v>1344701</v>
      </c>
      <c r="ME34" s="2"/>
      <c r="MF34" s="2"/>
      <c r="MG34" s="2"/>
      <c r="MH34" s="2"/>
      <c r="MI34" s="2"/>
      <c r="MJ34" s="2">
        <v>942344</v>
      </c>
      <c r="MK34" s="2"/>
      <c r="ML34" s="2">
        <v>671655</v>
      </c>
      <c r="MM34" s="2"/>
      <c r="MN34" s="2"/>
      <c r="MO34" s="2"/>
      <c r="MP34" s="2"/>
      <c r="MQ34" s="2"/>
      <c r="MR34" s="2">
        <v>72916</v>
      </c>
      <c r="MS34" s="2"/>
      <c r="MT34" s="2">
        <v>75350</v>
      </c>
      <c r="MU34" s="2">
        <v>1033569</v>
      </c>
      <c r="MV34" s="2">
        <v>136895556.02000001</v>
      </c>
      <c r="MW34" s="2">
        <v>198854.38</v>
      </c>
      <c r="MX34" s="2">
        <v>69482.600000000006</v>
      </c>
      <c r="MY34" s="2"/>
      <c r="MZ34" s="2">
        <v>151342.68</v>
      </c>
      <c r="NA34" s="2">
        <v>356067</v>
      </c>
      <c r="NB34" s="2">
        <v>1236524</v>
      </c>
      <c r="NC34" s="2">
        <v>244826</v>
      </c>
      <c r="ND34" s="2">
        <v>669405.54</v>
      </c>
      <c r="NE34" s="2">
        <v>172120.28</v>
      </c>
      <c r="NF34" s="2">
        <v>865579.5</v>
      </c>
      <c r="NG34" s="2">
        <v>131174</v>
      </c>
      <c r="NH34" s="2">
        <v>49644</v>
      </c>
      <c r="NI34" s="2">
        <v>475176</v>
      </c>
      <c r="NJ34" s="2"/>
      <c r="NK34" s="2">
        <v>301429</v>
      </c>
      <c r="NL34" s="2"/>
      <c r="NM34" s="2">
        <v>219738</v>
      </c>
      <c r="NN34" s="2"/>
      <c r="NO34" s="2"/>
      <c r="NP34" s="2">
        <v>941479.81</v>
      </c>
      <c r="NQ34" s="2">
        <v>46374</v>
      </c>
      <c r="NR34" s="2"/>
      <c r="NS34" s="2"/>
      <c r="NT34" s="2"/>
      <c r="NU34" s="2">
        <v>277272</v>
      </c>
      <c r="NV34" s="2"/>
      <c r="NW34" s="2"/>
      <c r="NX34" s="2"/>
      <c r="NY34" s="2"/>
      <c r="NZ34" s="2"/>
      <c r="OA34" s="2">
        <v>154772</v>
      </c>
      <c r="OB34" s="2"/>
      <c r="OC34" s="2">
        <v>8126987</v>
      </c>
      <c r="OD34" s="2">
        <v>744840</v>
      </c>
      <c r="OE34" s="2"/>
      <c r="OF34" s="2"/>
      <c r="OG34" s="2"/>
      <c r="OH34" s="2">
        <v>196383.2</v>
      </c>
      <c r="OI34" s="2">
        <v>2073145</v>
      </c>
      <c r="OJ34" s="2"/>
      <c r="OK34" s="2">
        <v>202304</v>
      </c>
      <c r="OL34" s="2"/>
      <c r="OM34" s="2"/>
      <c r="ON34" s="2">
        <v>395081</v>
      </c>
      <c r="OO34" s="2"/>
      <c r="OP34" s="2"/>
      <c r="OQ34" s="2">
        <v>2568.38</v>
      </c>
      <c r="OR34" s="2">
        <v>118550</v>
      </c>
      <c r="OS34" s="2"/>
      <c r="OT34" s="2"/>
      <c r="OU34" s="2"/>
      <c r="OV34" s="2"/>
      <c r="OW34" s="2">
        <v>4915716</v>
      </c>
      <c r="OX34" s="2">
        <v>64772</v>
      </c>
      <c r="OY34" s="2">
        <v>32757</v>
      </c>
      <c r="OZ34" s="2"/>
      <c r="PA34" s="2">
        <v>18426</v>
      </c>
      <c r="PB34" s="2"/>
      <c r="PC34" s="2">
        <v>85879.15</v>
      </c>
      <c r="PD34" s="2">
        <v>302959.55</v>
      </c>
      <c r="PE34" s="2"/>
      <c r="PF34" s="2"/>
      <c r="PG34" s="2">
        <v>678095.1</v>
      </c>
      <c r="PH34" s="2">
        <v>3008426</v>
      </c>
      <c r="PI34" s="2">
        <v>208742</v>
      </c>
      <c r="PJ34" s="2">
        <v>523375</v>
      </c>
      <c r="PK34" s="2">
        <v>1056905</v>
      </c>
      <c r="PL34" s="2">
        <v>573143</v>
      </c>
      <c r="PM34" s="2">
        <v>110570</v>
      </c>
      <c r="PN34" s="2">
        <v>216084</v>
      </c>
      <c r="PO34" s="2">
        <v>58273</v>
      </c>
      <c r="PP34" s="2">
        <v>5988019</v>
      </c>
      <c r="PQ34" s="2">
        <v>115929</v>
      </c>
      <c r="PR34" s="2">
        <v>198751</v>
      </c>
      <c r="PS34" s="2">
        <v>219386</v>
      </c>
      <c r="PT34" s="2">
        <v>32054</v>
      </c>
      <c r="PU34" s="2">
        <v>12806</v>
      </c>
      <c r="PV34" s="2">
        <v>96992</v>
      </c>
      <c r="PW34" s="2">
        <v>388082</v>
      </c>
      <c r="PX34" s="2"/>
      <c r="PY34" s="2">
        <v>81015</v>
      </c>
      <c r="PZ34" s="2">
        <v>421077</v>
      </c>
      <c r="QA34" s="2">
        <v>289439</v>
      </c>
      <c r="QB34" s="2">
        <v>228586</v>
      </c>
      <c r="QC34" s="2">
        <v>19125</v>
      </c>
      <c r="QD34" s="2">
        <v>58584017.770000003</v>
      </c>
      <c r="QE34" s="2">
        <v>448151</v>
      </c>
      <c r="QF34" s="2"/>
      <c r="QG34" s="2">
        <v>600875</v>
      </c>
      <c r="QH34" s="2"/>
      <c r="QI34" s="2"/>
      <c r="QJ34" s="2">
        <v>60668</v>
      </c>
      <c r="QK34" s="2">
        <v>242738</v>
      </c>
      <c r="QL34" s="2"/>
      <c r="QM34" s="2">
        <v>1539.92</v>
      </c>
      <c r="QN34" s="2">
        <v>795282.68</v>
      </c>
      <c r="QO34" s="2"/>
      <c r="QP34" s="2">
        <v>275476</v>
      </c>
      <c r="QQ34" s="2"/>
      <c r="QR34" s="2"/>
      <c r="QS34" s="2">
        <v>17485</v>
      </c>
      <c r="QT34" s="2">
        <v>2507893</v>
      </c>
      <c r="QU34" s="2">
        <v>444066</v>
      </c>
      <c r="QV34" s="2">
        <v>17035996.27</v>
      </c>
      <c r="QW34" s="2">
        <v>568473</v>
      </c>
      <c r="QX34" s="2"/>
      <c r="QY34" s="2">
        <v>137774</v>
      </c>
      <c r="QZ34" s="2">
        <v>12329358.5</v>
      </c>
      <c r="RA34" s="2">
        <v>86276.5</v>
      </c>
      <c r="RB34" s="2"/>
      <c r="RC34" s="2">
        <v>26903</v>
      </c>
      <c r="RD34" s="2"/>
      <c r="RE34" s="2">
        <v>3016384.72</v>
      </c>
      <c r="RF34" s="2">
        <v>399280</v>
      </c>
      <c r="RG34" s="2">
        <v>296739</v>
      </c>
      <c r="RH34" s="2">
        <v>1312293</v>
      </c>
      <c r="RI34" s="2">
        <v>24432.61</v>
      </c>
      <c r="RJ34" s="2">
        <v>1670850</v>
      </c>
      <c r="RK34" s="2">
        <v>130428971.27</v>
      </c>
      <c r="RL34" s="2">
        <v>207580</v>
      </c>
      <c r="RM34" s="2">
        <v>118925</v>
      </c>
      <c r="RN34" s="2">
        <v>1310718</v>
      </c>
      <c r="RO34" s="2"/>
      <c r="RP34" s="2"/>
      <c r="RQ34" s="2"/>
      <c r="RR34" s="2">
        <v>132998</v>
      </c>
      <c r="RS34" s="2"/>
      <c r="RT34" s="2">
        <v>163154</v>
      </c>
      <c r="RU34" s="2">
        <v>299558</v>
      </c>
      <c r="RV34" s="2">
        <v>452216</v>
      </c>
      <c r="RW34" s="2">
        <v>790231</v>
      </c>
      <c r="RX34" s="2">
        <v>505195</v>
      </c>
      <c r="RY34" s="2"/>
      <c r="RZ34" s="2"/>
      <c r="SA34" s="2">
        <v>26818</v>
      </c>
      <c r="SB34" s="2">
        <v>147993</v>
      </c>
      <c r="SC34" s="2">
        <v>1335786</v>
      </c>
      <c r="SD34" s="2">
        <v>3109</v>
      </c>
      <c r="SE34" s="2"/>
      <c r="SF34" s="2"/>
      <c r="SG34" s="2">
        <v>6270135.7400000002</v>
      </c>
      <c r="SH34" s="2">
        <v>69836</v>
      </c>
      <c r="SI34" s="2">
        <v>978</v>
      </c>
      <c r="SJ34" s="2"/>
      <c r="SK34" s="2"/>
      <c r="SL34" s="2"/>
      <c r="SM34" s="2">
        <v>633488</v>
      </c>
      <c r="SN34" s="2">
        <v>33197.5</v>
      </c>
      <c r="SO34" s="2"/>
      <c r="SP34" s="2"/>
      <c r="SQ34" s="2">
        <v>80680</v>
      </c>
      <c r="SR34" s="2"/>
      <c r="SS34" s="2"/>
      <c r="ST34" s="2">
        <v>219219</v>
      </c>
      <c r="SU34" s="2">
        <v>23636</v>
      </c>
      <c r="SV34" s="2">
        <v>65600092.729999997</v>
      </c>
      <c r="SW34" s="2"/>
      <c r="SX34" s="2"/>
      <c r="SY34" s="2"/>
      <c r="SZ34" s="2">
        <v>46917</v>
      </c>
      <c r="TA34" s="2"/>
      <c r="TB34" s="2"/>
      <c r="TC34" s="2">
        <v>448850</v>
      </c>
      <c r="TD34" s="2">
        <v>99146.5</v>
      </c>
      <c r="TE34" s="2"/>
      <c r="TF34" s="2"/>
      <c r="TG34" s="2"/>
      <c r="TH34" s="2"/>
      <c r="TI34" s="2">
        <v>2938096.04</v>
      </c>
      <c r="TJ34" s="2">
        <v>277073</v>
      </c>
      <c r="TK34" s="2">
        <v>0</v>
      </c>
      <c r="TL34" s="2">
        <v>252517</v>
      </c>
      <c r="TM34" s="2">
        <v>586740.1</v>
      </c>
      <c r="TN34" s="2">
        <v>75228</v>
      </c>
      <c r="TO34" s="2">
        <v>638618</v>
      </c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>
        <v>15474145</v>
      </c>
      <c r="UD34" s="2"/>
      <c r="UE34" s="2">
        <v>588780</v>
      </c>
      <c r="UF34" s="2"/>
      <c r="UG34" s="2"/>
      <c r="UH34" s="2"/>
      <c r="UI34" s="2"/>
      <c r="UJ34" s="2"/>
      <c r="UK34" s="2">
        <v>642916</v>
      </c>
      <c r="UL34" s="2"/>
      <c r="UM34" s="2"/>
      <c r="UN34" s="2">
        <v>231118</v>
      </c>
      <c r="UO34" s="2"/>
      <c r="UP34" s="2"/>
      <c r="UQ34" s="2">
        <v>251824</v>
      </c>
      <c r="UR34" s="2"/>
      <c r="US34" s="2"/>
      <c r="UT34" s="2"/>
      <c r="UU34" s="2">
        <v>33973</v>
      </c>
      <c r="UV34" s="2">
        <v>345967</v>
      </c>
      <c r="UW34" s="2"/>
      <c r="UX34" s="2">
        <v>53125</v>
      </c>
      <c r="UY34" s="2">
        <v>155399</v>
      </c>
      <c r="UZ34" s="2">
        <v>17451811.739999998</v>
      </c>
      <c r="VA34" s="2"/>
      <c r="VB34" s="2"/>
      <c r="VC34" s="2"/>
      <c r="VD34" s="2">
        <v>3043050</v>
      </c>
      <c r="VE34" s="2">
        <v>405122</v>
      </c>
      <c r="VF34" s="2">
        <v>783415</v>
      </c>
      <c r="VG34" s="2">
        <v>395515</v>
      </c>
      <c r="VH34" s="2">
        <v>1580118</v>
      </c>
      <c r="VI34" s="2"/>
      <c r="VJ34" s="2">
        <v>581078.5</v>
      </c>
      <c r="VK34" s="2">
        <v>472587</v>
      </c>
      <c r="VL34" s="2">
        <v>492397.75</v>
      </c>
      <c r="VM34" s="2">
        <v>648631</v>
      </c>
      <c r="VN34" s="2"/>
      <c r="VO34" s="2"/>
      <c r="VP34" s="2">
        <v>75982</v>
      </c>
      <c r="VQ34" s="2">
        <v>4456035.7</v>
      </c>
      <c r="VR34" s="2"/>
      <c r="VS34" s="2"/>
      <c r="VT34" s="2">
        <v>41232</v>
      </c>
      <c r="VU34" s="2">
        <v>77120</v>
      </c>
      <c r="VV34" s="2">
        <v>98948</v>
      </c>
      <c r="VW34" s="2"/>
      <c r="VX34" s="2">
        <v>10017781.66</v>
      </c>
      <c r="VY34" s="2"/>
      <c r="VZ34" s="2"/>
      <c r="WA34" s="2">
        <v>0</v>
      </c>
      <c r="WB34" s="2"/>
      <c r="WC34" s="2"/>
      <c r="WD34" s="2">
        <v>177081</v>
      </c>
      <c r="WE34" s="2"/>
      <c r="WF34" s="2"/>
      <c r="WG34" s="2">
        <v>7677564.5700000003</v>
      </c>
      <c r="WH34" s="2">
        <v>309903.5</v>
      </c>
      <c r="WI34" s="2">
        <v>218141.5</v>
      </c>
      <c r="WJ34" s="2">
        <v>2247025.73</v>
      </c>
      <c r="WK34" s="2">
        <v>43876</v>
      </c>
      <c r="WL34" s="2"/>
      <c r="WM34" s="2"/>
      <c r="WN34" s="2">
        <v>487941</v>
      </c>
      <c r="WO34" s="2">
        <v>658196</v>
      </c>
      <c r="WP34" s="2">
        <v>503537.75</v>
      </c>
      <c r="WQ34" s="2">
        <v>626295.5</v>
      </c>
      <c r="WR34" s="2">
        <v>127636</v>
      </c>
      <c r="WS34" s="2">
        <v>138784.5</v>
      </c>
      <c r="WT34" s="2">
        <v>0</v>
      </c>
      <c r="WU34" s="2">
        <v>106925.5</v>
      </c>
      <c r="WV34" s="2"/>
      <c r="WW34" s="2">
        <v>316384.88</v>
      </c>
      <c r="WX34" s="2">
        <v>121527.5</v>
      </c>
      <c r="WY34" s="2">
        <v>123716.75</v>
      </c>
      <c r="WZ34" s="2"/>
      <c r="XA34" s="2">
        <v>85334.35</v>
      </c>
      <c r="XB34" s="2"/>
      <c r="XC34" s="2">
        <v>3196427.49</v>
      </c>
      <c r="XD34" s="2"/>
      <c r="XE34" s="2"/>
      <c r="XF34" s="2"/>
      <c r="XG34" s="2"/>
      <c r="XH34" s="2">
        <v>40665</v>
      </c>
      <c r="XI34" s="2"/>
      <c r="XJ34" s="2">
        <v>304944335.75</v>
      </c>
      <c r="XK34" s="2"/>
      <c r="XL34" s="2"/>
      <c r="XM34" s="2">
        <v>307630</v>
      </c>
      <c r="XN34" s="2">
        <v>42618</v>
      </c>
      <c r="XO34" s="2">
        <v>126786</v>
      </c>
      <c r="XP34" s="2"/>
      <c r="XQ34" s="2"/>
      <c r="XR34" s="2"/>
      <c r="XS34" s="2"/>
      <c r="XT34" s="2">
        <v>170602</v>
      </c>
      <c r="XU34" s="2">
        <v>1176506</v>
      </c>
      <c r="XV34" s="2"/>
      <c r="XW34" s="2">
        <v>8732</v>
      </c>
      <c r="XX34" s="2">
        <v>98326</v>
      </c>
      <c r="XY34" s="2"/>
      <c r="XZ34" s="2">
        <v>102346</v>
      </c>
      <c r="YA34" s="2"/>
      <c r="YB34" s="2">
        <v>13679</v>
      </c>
      <c r="YC34" s="2">
        <v>2506058</v>
      </c>
      <c r="YD34" s="2">
        <v>1408131</v>
      </c>
      <c r="YE34" s="2">
        <v>54535.11</v>
      </c>
      <c r="YF34" s="2">
        <v>37481</v>
      </c>
      <c r="YG34" s="2"/>
      <c r="YH34" s="2"/>
      <c r="YI34" s="2"/>
      <c r="YJ34" s="2">
        <v>13036405.199999999</v>
      </c>
      <c r="YK34" s="2"/>
      <c r="YL34" s="2">
        <v>27826</v>
      </c>
      <c r="YM34" s="2"/>
      <c r="YN34" s="2">
        <v>622991</v>
      </c>
      <c r="YO34" s="2"/>
      <c r="YP34" s="2"/>
      <c r="YQ34" s="2"/>
      <c r="YR34" s="2"/>
      <c r="YS34" s="2"/>
      <c r="YT34" s="2">
        <v>296627</v>
      </c>
      <c r="YU34" s="2">
        <v>208353</v>
      </c>
      <c r="YV34" s="2">
        <v>167791</v>
      </c>
      <c r="YW34" s="2">
        <v>1381932</v>
      </c>
      <c r="YX34" s="2"/>
      <c r="YY34" s="2">
        <v>62280</v>
      </c>
      <c r="YZ34" s="2">
        <v>78987</v>
      </c>
      <c r="ZA34" s="2"/>
      <c r="ZB34" s="2">
        <v>335862</v>
      </c>
      <c r="ZC34" s="2">
        <v>1541790</v>
      </c>
      <c r="ZD34" s="2"/>
      <c r="ZE34" s="2">
        <v>146302.5</v>
      </c>
      <c r="ZF34" s="2"/>
      <c r="ZG34" s="2"/>
      <c r="ZH34" s="2"/>
      <c r="ZI34" s="2"/>
      <c r="ZJ34" s="2"/>
      <c r="ZK34" s="2">
        <v>4598092</v>
      </c>
      <c r="ZL34" s="2"/>
      <c r="ZM34" s="2"/>
      <c r="ZN34" s="2"/>
      <c r="ZO34" s="2"/>
      <c r="ZP34" s="2"/>
      <c r="ZQ34" s="2"/>
      <c r="ZR34" s="2"/>
      <c r="ZS34" s="2"/>
      <c r="ZT34" s="2">
        <v>6363</v>
      </c>
      <c r="ZU34" s="2"/>
      <c r="ZV34" s="2"/>
      <c r="ZW34" s="2"/>
      <c r="ZX34" s="2"/>
      <c r="ZY34" s="2"/>
      <c r="ZZ34" s="2"/>
      <c r="AAA34" s="2"/>
      <c r="AAB34" s="2"/>
      <c r="AAC34" s="2"/>
      <c r="AAD34" s="2">
        <v>6047</v>
      </c>
      <c r="AAE34" s="2">
        <v>50597138.509999998</v>
      </c>
      <c r="AAF34" s="2">
        <v>2120514</v>
      </c>
      <c r="AAG34" s="2"/>
      <c r="AAH34" s="2">
        <v>65183</v>
      </c>
      <c r="AAI34" s="2">
        <v>29286</v>
      </c>
      <c r="AAJ34" s="2">
        <v>23438</v>
      </c>
      <c r="AAK34" s="2"/>
      <c r="AAL34" s="2"/>
      <c r="AAM34" s="2"/>
      <c r="AAN34" s="2">
        <v>6878634</v>
      </c>
      <c r="AAO34" s="2"/>
      <c r="AAP34" s="2"/>
      <c r="AAQ34" s="2"/>
      <c r="AAR34" s="2">
        <v>241938</v>
      </c>
      <c r="AAS34" s="2"/>
      <c r="AAT34" s="2"/>
      <c r="AAU34" s="2"/>
      <c r="AAV34" s="2"/>
      <c r="AAW34" s="2">
        <v>285509</v>
      </c>
      <c r="AAX34" s="2"/>
      <c r="AAY34" s="2"/>
      <c r="AAZ34" s="2">
        <v>247930</v>
      </c>
      <c r="ABA34" s="2"/>
      <c r="ABB34" s="2">
        <v>216214</v>
      </c>
      <c r="ABC34" s="2">
        <v>516646</v>
      </c>
      <c r="ABD34" s="2"/>
      <c r="ABE34" s="2"/>
      <c r="ABF34" s="2"/>
      <c r="ABG34" s="2"/>
      <c r="ABH34" s="2">
        <v>16965923</v>
      </c>
      <c r="ABI34" s="2"/>
      <c r="ABJ34" s="2"/>
      <c r="ABK34" s="2"/>
      <c r="ABL34" s="2"/>
      <c r="ABM34" s="2"/>
      <c r="ABN34" s="2">
        <v>293447</v>
      </c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>
        <v>9260017.6300000008</v>
      </c>
      <c r="ACF34" s="2"/>
      <c r="ACG34" s="2"/>
      <c r="ACH34" s="2"/>
      <c r="ACI34" s="2">
        <v>150108</v>
      </c>
      <c r="ACJ34" s="2"/>
      <c r="ACK34" s="2"/>
      <c r="ACL34" s="2">
        <v>19943.25</v>
      </c>
      <c r="ACM34" s="2"/>
      <c r="ACN34" s="2"/>
      <c r="ACO34" s="2">
        <v>354816</v>
      </c>
      <c r="ACP34" s="2"/>
      <c r="ACQ34" s="2">
        <v>4061678</v>
      </c>
      <c r="ACR34" s="2">
        <v>15046</v>
      </c>
      <c r="ACS34" s="2"/>
      <c r="ACT34" s="2"/>
      <c r="ACU34" s="2">
        <v>146754.91</v>
      </c>
      <c r="ACV34" s="2"/>
      <c r="ACW34" s="2"/>
      <c r="ACX34" s="2"/>
      <c r="ACY34" s="2"/>
      <c r="ACZ34" s="2">
        <v>22803.5</v>
      </c>
      <c r="ADA34" s="2"/>
      <c r="ADB34" s="2">
        <v>24965038.530000001</v>
      </c>
      <c r="ADC34" s="2"/>
      <c r="ADD34" s="2">
        <v>284862</v>
      </c>
      <c r="ADE34" s="2"/>
      <c r="ADF34" s="2">
        <v>578518</v>
      </c>
      <c r="ADG34" s="2">
        <v>422616</v>
      </c>
      <c r="ADH34" s="2">
        <v>77630.22</v>
      </c>
      <c r="ADI34" s="2">
        <v>40585</v>
      </c>
      <c r="ADJ34" s="2">
        <v>74190602.450000003</v>
      </c>
      <c r="ADK34" s="2"/>
      <c r="ADL34" s="2">
        <v>1373</v>
      </c>
      <c r="ADM34" s="2">
        <v>161232</v>
      </c>
      <c r="ADN34" s="2">
        <v>12740</v>
      </c>
      <c r="ADO34" s="2">
        <v>262717</v>
      </c>
      <c r="ADP34" s="2"/>
      <c r="ADQ34" s="2">
        <v>349571.5</v>
      </c>
      <c r="ADR34" s="2"/>
      <c r="ADS34" s="2">
        <v>237283</v>
      </c>
      <c r="ADT34" s="2">
        <v>433291</v>
      </c>
      <c r="ADU34" s="2">
        <v>87486.54</v>
      </c>
      <c r="ADV34" s="2">
        <v>18161.82</v>
      </c>
      <c r="ADW34" s="2"/>
      <c r="ADX34" s="2"/>
      <c r="ADY34" s="2"/>
      <c r="ADZ34" s="2">
        <v>85064.5</v>
      </c>
      <c r="AEA34" s="2">
        <v>2606651</v>
      </c>
      <c r="AEB34" s="2"/>
      <c r="AEC34" s="2">
        <v>101265.43</v>
      </c>
      <c r="AED34" s="2">
        <v>11420</v>
      </c>
      <c r="AEE34" s="2"/>
      <c r="AEF34" s="2"/>
      <c r="AEG34" s="2"/>
      <c r="AEH34" s="2">
        <v>1716672970.77</v>
      </c>
    </row>
    <row r="35" spans="1:814" ht="21">
      <c r="A35" s="15" t="s">
        <v>2701</v>
      </c>
      <c r="B35" s="1" t="s">
        <v>2718</v>
      </c>
      <c r="C35" s="1" t="s">
        <v>2719</v>
      </c>
      <c r="D35" s="2">
        <v>744088.75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>
        <v>7085328</v>
      </c>
      <c r="W35" s="2">
        <v>177214</v>
      </c>
      <c r="X35" s="2">
        <v>2684</v>
      </c>
      <c r="Y35" s="2"/>
      <c r="Z35" s="2"/>
      <c r="AA35" s="2"/>
      <c r="AB35" s="2"/>
      <c r="AC35" s="2"/>
      <c r="AD35" s="2"/>
      <c r="AE35" s="2"/>
      <c r="AF35" s="2">
        <v>3150</v>
      </c>
      <c r="AG35" s="2">
        <v>324842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>
        <v>6655</v>
      </c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>
        <v>275792</v>
      </c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>
        <v>3377063.5</v>
      </c>
      <c r="DA35" s="2"/>
      <c r="DB35" s="2"/>
      <c r="DC35" s="2">
        <v>17415</v>
      </c>
      <c r="DD35" s="2"/>
      <c r="DE35" s="2"/>
      <c r="DF35" s="2"/>
      <c r="DG35" s="2"/>
      <c r="DH35" s="2">
        <v>2494725.77</v>
      </c>
      <c r="DI35" s="2">
        <v>0</v>
      </c>
      <c r="DJ35" s="2">
        <v>12451</v>
      </c>
      <c r="DK35" s="2">
        <v>38057</v>
      </c>
      <c r="DL35" s="2"/>
      <c r="DM35" s="2">
        <v>6573</v>
      </c>
      <c r="DN35" s="2">
        <v>78318.59</v>
      </c>
      <c r="DO35" s="2"/>
      <c r="DP35" s="2"/>
      <c r="DQ35" s="2">
        <v>1013729</v>
      </c>
      <c r="DR35" s="2">
        <v>5361</v>
      </c>
      <c r="DS35" s="2"/>
      <c r="DT35" s="2">
        <v>707891</v>
      </c>
      <c r="DU35" s="2"/>
      <c r="DV35" s="2"/>
      <c r="DW35" s="2"/>
      <c r="DX35" s="2"/>
      <c r="DY35" s="2"/>
      <c r="DZ35" s="2"/>
      <c r="EA35" s="2"/>
      <c r="EB35" s="2"/>
      <c r="EC35" s="2">
        <v>410953</v>
      </c>
      <c r="ED35" s="2"/>
      <c r="EE35" s="2"/>
      <c r="EF35" s="2">
        <v>0</v>
      </c>
      <c r="EG35" s="2">
        <v>20183</v>
      </c>
      <c r="EH35" s="2">
        <v>1048</v>
      </c>
      <c r="EI35" s="2"/>
      <c r="EJ35" s="2"/>
      <c r="EK35" s="2">
        <v>909760</v>
      </c>
      <c r="EL35" s="2">
        <v>2039744</v>
      </c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>
        <v>202372</v>
      </c>
      <c r="FQ35" s="2">
        <v>49370.400000000001</v>
      </c>
      <c r="FR35" s="2">
        <v>95039</v>
      </c>
      <c r="FS35" s="2">
        <v>5006</v>
      </c>
      <c r="FT35" s="2">
        <v>39717.040000000001</v>
      </c>
      <c r="FU35" s="2"/>
      <c r="FV35" s="2">
        <v>60130.79</v>
      </c>
      <c r="FW35" s="2"/>
      <c r="FX35" s="2"/>
      <c r="FY35" s="2"/>
      <c r="FZ35" s="2"/>
      <c r="GA35" s="2"/>
      <c r="GB35" s="2">
        <v>68146</v>
      </c>
      <c r="GC35" s="2"/>
      <c r="GD35" s="2"/>
      <c r="GE35" s="2"/>
      <c r="GF35" s="2"/>
      <c r="GG35" s="2"/>
      <c r="GH35" s="2"/>
      <c r="GI35" s="2"/>
      <c r="GJ35" s="2">
        <v>2830</v>
      </c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>
        <v>418502.5</v>
      </c>
      <c r="HA35" s="2"/>
      <c r="HB35" s="2"/>
      <c r="HC35" s="2"/>
      <c r="HD35" s="2"/>
      <c r="HE35" s="2"/>
      <c r="HF35" s="2">
        <v>62751</v>
      </c>
      <c r="HG35" s="2"/>
      <c r="HH35" s="2"/>
      <c r="HI35" s="2"/>
      <c r="HJ35" s="2"/>
      <c r="HK35" s="2"/>
      <c r="HL35" s="2"/>
      <c r="HM35" s="2"/>
      <c r="HN35" s="2"/>
      <c r="HO35" s="2">
        <v>32987</v>
      </c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>
        <v>84140</v>
      </c>
      <c r="IE35" s="2"/>
      <c r="IF35" s="2"/>
      <c r="IG35" s="2"/>
      <c r="IH35" s="2"/>
      <c r="II35" s="2"/>
      <c r="IJ35" s="2"/>
      <c r="IK35" s="2">
        <v>10669</v>
      </c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>
        <v>422920</v>
      </c>
      <c r="JE35" s="2"/>
      <c r="JF35" s="2"/>
      <c r="JG35" s="2"/>
      <c r="JH35" s="2"/>
      <c r="JI35" s="2"/>
      <c r="JJ35" s="2"/>
      <c r="JK35" s="2">
        <v>6256.5</v>
      </c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>
        <v>14605273.18</v>
      </c>
      <c r="KK35" s="2">
        <v>19047</v>
      </c>
      <c r="KL35" s="2"/>
      <c r="KM35" s="2"/>
      <c r="KN35" s="2"/>
      <c r="KO35" s="2">
        <v>4337</v>
      </c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>
        <v>655167.5</v>
      </c>
      <c r="LT35" s="2">
        <v>13360</v>
      </c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>
        <v>9971430</v>
      </c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>
        <v>31329</v>
      </c>
      <c r="OD35" s="2"/>
      <c r="OE35" s="2"/>
      <c r="OF35" s="2"/>
      <c r="OG35" s="2"/>
      <c r="OH35" s="2">
        <v>2915.52</v>
      </c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>
        <v>267919</v>
      </c>
      <c r="OX35" s="2">
        <v>4615</v>
      </c>
      <c r="OY35" s="2"/>
      <c r="OZ35" s="2"/>
      <c r="PA35" s="2"/>
      <c r="PB35" s="2"/>
      <c r="PC35" s="2">
        <v>2519.81</v>
      </c>
      <c r="PD35" s="2"/>
      <c r="PE35" s="2"/>
      <c r="PF35" s="2"/>
      <c r="PG35" s="2"/>
      <c r="PH35" s="2">
        <v>98148</v>
      </c>
      <c r="PI35" s="2">
        <v>3385</v>
      </c>
      <c r="PJ35" s="2"/>
      <c r="PK35" s="2">
        <v>2866</v>
      </c>
      <c r="PL35" s="2"/>
      <c r="PM35" s="2"/>
      <c r="PN35" s="2">
        <v>44316</v>
      </c>
      <c r="PO35" s="2">
        <v>2026</v>
      </c>
      <c r="PP35" s="2">
        <v>463097</v>
      </c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>
        <v>2339987</v>
      </c>
      <c r="QE35" s="2"/>
      <c r="QF35" s="2"/>
      <c r="QG35" s="2"/>
      <c r="QH35" s="2"/>
      <c r="QI35" s="2"/>
      <c r="QJ35" s="2"/>
      <c r="QK35" s="2">
        <v>14004</v>
      </c>
      <c r="QL35" s="2"/>
      <c r="QM35" s="2">
        <v>6479</v>
      </c>
      <c r="QN35" s="2">
        <v>26120</v>
      </c>
      <c r="QO35" s="2"/>
      <c r="QP35" s="2">
        <v>2982</v>
      </c>
      <c r="QQ35" s="2"/>
      <c r="QR35" s="2">
        <v>12153</v>
      </c>
      <c r="QS35" s="2"/>
      <c r="QT35" s="2"/>
      <c r="QU35" s="2">
        <v>19346</v>
      </c>
      <c r="QV35" s="2">
        <v>2225808.5699999998</v>
      </c>
      <c r="QW35" s="2">
        <v>121901</v>
      </c>
      <c r="QX35" s="2"/>
      <c r="QY35" s="2"/>
      <c r="QZ35" s="2">
        <v>36853</v>
      </c>
      <c r="RA35" s="2"/>
      <c r="RB35" s="2"/>
      <c r="RC35" s="2">
        <v>131654</v>
      </c>
      <c r="RD35" s="2"/>
      <c r="RE35" s="2">
        <v>864080</v>
      </c>
      <c r="RF35" s="2"/>
      <c r="RG35" s="2"/>
      <c r="RH35" s="2">
        <v>85845</v>
      </c>
      <c r="RI35" s="2"/>
      <c r="RJ35" s="2"/>
      <c r="RK35" s="2">
        <v>18552476.800000001</v>
      </c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>
        <v>12560</v>
      </c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>
        <v>559301.78</v>
      </c>
      <c r="SQ35" s="2"/>
      <c r="SR35" s="2"/>
      <c r="SS35" s="2"/>
      <c r="ST35" s="2"/>
      <c r="SU35" s="2"/>
      <c r="SV35" s="2">
        <v>24416346.600000001</v>
      </c>
      <c r="SW35" s="2"/>
      <c r="SX35" s="2"/>
      <c r="SY35" s="2"/>
      <c r="SZ35" s="2"/>
      <c r="TA35" s="2"/>
      <c r="TB35" s="2"/>
      <c r="TC35" s="2">
        <v>133211</v>
      </c>
      <c r="TD35" s="2"/>
      <c r="TE35" s="2"/>
      <c r="TF35" s="2"/>
      <c r="TG35" s="2"/>
      <c r="TH35" s="2"/>
      <c r="TI35" s="2"/>
      <c r="TJ35" s="2">
        <v>75691</v>
      </c>
      <c r="TK35" s="2"/>
      <c r="TL35" s="2">
        <v>46839</v>
      </c>
      <c r="TM35" s="2"/>
      <c r="TN35" s="2"/>
      <c r="TO35" s="2">
        <v>42333</v>
      </c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>
        <v>37616</v>
      </c>
      <c r="UF35" s="2">
        <v>249362</v>
      </c>
      <c r="UG35" s="2">
        <v>4594</v>
      </c>
      <c r="UH35" s="2"/>
      <c r="UI35" s="2">
        <v>5811</v>
      </c>
      <c r="UJ35" s="2"/>
      <c r="UK35" s="2"/>
      <c r="UL35" s="2"/>
      <c r="UM35" s="2"/>
      <c r="UN35" s="2"/>
      <c r="UO35" s="2"/>
      <c r="UP35" s="2">
        <v>6125</v>
      </c>
      <c r="UQ35" s="2"/>
      <c r="UR35" s="2"/>
      <c r="US35" s="2"/>
      <c r="UT35" s="2">
        <v>12797</v>
      </c>
      <c r="UU35" s="2"/>
      <c r="UV35" s="2"/>
      <c r="UW35" s="2"/>
      <c r="UX35" s="2"/>
      <c r="UY35" s="2"/>
      <c r="UZ35" s="2">
        <v>294306.51</v>
      </c>
      <c r="VA35" s="2"/>
      <c r="VB35" s="2">
        <v>14914</v>
      </c>
      <c r="VC35" s="2"/>
      <c r="VD35" s="2"/>
      <c r="VE35" s="2"/>
      <c r="VF35" s="2"/>
      <c r="VG35" s="2"/>
      <c r="VH35" s="2"/>
      <c r="VI35" s="2"/>
      <c r="VJ35" s="2">
        <v>9438.5</v>
      </c>
      <c r="VK35" s="2">
        <v>10508</v>
      </c>
      <c r="VL35" s="2"/>
      <c r="VM35" s="2">
        <v>36475</v>
      </c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>
        <v>1716143.8</v>
      </c>
      <c r="WH35" s="2"/>
      <c r="WI35" s="2">
        <v>21300.5</v>
      </c>
      <c r="WJ35" s="2"/>
      <c r="WK35" s="2">
        <v>11170</v>
      </c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>
        <v>3626</v>
      </c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>
        <v>816701</v>
      </c>
      <c r="XK35" s="2"/>
      <c r="XL35" s="2"/>
      <c r="XM35" s="2"/>
      <c r="XN35" s="2"/>
      <c r="XO35" s="2"/>
      <c r="XP35" s="2"/>
      <c r="XQ35" s="2"/>
      <c r="XR35" s="2"/>
      <c r="XS35" s="2"/>
      <c r="XT35" s="2">
        <v>1850</v>
      </c>
      <c r="XU35" s="2">
        <v>74669</v>
      </c>
      <c r="XV35" s="2"/>
      <c r="XW35" s="2"/>
      <c r="XX35" s="2"/>
      <c r="XY35" s="2"/>
      <c r="XZ35" s="2"/>
      <c r="YA35" s="2"/>
      <c r="YB35" s="2"/>
      <c r="YC35" s="2">
        <v>122662</v>
      </c>
      <c r="YD35" s="2">
        <v>71440</v>
      </c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>
        <v>3030</v>
      </c>
      <c r="YX35" s="2"/>
      <c r="YY35" s="2"/>
      <c r="YZ35" s="2"/>
      <c r="ZA35" s="2"/>
      <c r="ZB35" s="2"/>
      <c r="ZC35" s="2">
        <v>22484093</v>
      </c>
      <c r="ZD35" s="2"/>
      <c r="ZE35" s="2">
        <v>29393.65</v>
      </c>
      <c r="ZF35" s="2"/>
      <c r="ZG35" s="2"/>
      <c r="ZH35" s="2"/>
      <c r="ZI35" s="2"/>
      <c r="ZJ35" s="2"/>
      <c r="ZK35" s="2">
        <v>694951</v>
      </c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>
        <v>9675.5</v>
      </c>
      <c r="AAH35" s="2"/>
      <c r="AAI35" s="2"/>
      <c r="AAJ35" s="2"/>
      <c r="AAK35" s="2"/>
      <c r="AAL35" s="2"/>
      <c r="AAM35" s="2"/>
      <c r="AAN35" s="2">
        <v>492917</v>
      </c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>
        <v>3334.5</v>
      </c>
      <c r="ADA35" s="2"/>
      <c r="ADB35" s="2"/>
      <c r="ADC35" s="2"/>
      <c r="ADD35" s="2"/>
      <c r="ADE35" s="2"/>
      <c r="ADF35" s="2"/>
      <c r="ADG35" s="2"/>
      <c r="ADH35" s="2"/>
      <c r="ADI35" s="2"/>
      <c r="ADJ35" s="2">
        <v>5547614.3399999999</v>
      </c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>
        <v>130528731.15000001</v>
      </c>
    </row>
    <row r="36" spans="1:814" ht="21">
      <c r="A36" s="15" t="s">
        <v>2701</v>
      </c>
      <c r="B36" s="1" t="s">
        <v>2720</v>
      </c>
      <c r="C36" s="1" t="s">
        <v>2721</v>
      </c>
      <c r="D36" s="2">
        <v>10974999.699999999</v>
      </c>
      <c r="E36" s="2">
        <v>302744</v>
      </c>
      <c r="F36" s="2">
        <v>295891.90000000002</v>
      </c>
      <c r="G36" s="2">
        <v>170612.86</v>
      </c>
      <c r="H36" s="2">
        <v>885637.9</v>
      </c>
      <c r="I36" s="2">
        <v>193884</v>
      </c>
      <c r="J36" s="2"/>
      <c r="K36" s="2">
        <v>659942.30000000005</v>
      </c>
      <c r="L36" s="2">
        <v>1046267.56</v>
      </c>
      <c r="M36" s="2">
        <v>351868</v>
      </c>
      <c r="N36" s="2">
        <v>2751870.98</v>
      </c>
      <c r="O36" s="2">
        <v>135737</v>
      </c>
      <c r="P36" s="2">
        <v>1119</v>
      </c>
      <c r="Q36" s="2">
        <v>2570899</v>
      </c>
      <c r="R36" s="2">
        <v>1327448.3</v>
      </c>
      <c r="S36" s="2">
        <v>19400</v>
      </c>
      <c r="T36" s="2">
        <v>53204</v>
      </c>
      <c r="U36" s="2"/>
      <c r="V36" s="2">
        <v>36100003</v>
      </c>
      <c r="W36" s="2">
        <v>3639206.5</v>
      </c>
      <c r="X36" s="2">
        <v>125236.7</v>
      </c>
      <c r="Y36" s="2">
        <v>1131302.3</v>
      </c>
      <c r="Z36" s="2"/>
      <c r="AA36" s="2">
        <v>434021.66</v>
      </c>
      <c r="AB36" s="2">
        <v>228803.36</v>
      </c>
      <c r="AC36" s="2">
        <v>3200328.67</v>
      </c>
      <c r="AD36" s="2">
        <v>462579.62</v>
      </c>
      <c r="AE36" s="2">
        <v>450193.65</v>
      </c>
      <c r="AF36" s="2">
        <v>564904.22</v>
      </c>
      <c r="AG36" s="2">
        <v>302674</v>
      </c>
      <c r="AH36" s="2">
        <v>2931721.2</v>
      </c>
      <c r="AI36" s="2">
        <v>459552.8</v>
      </c>
      <c r="AJ36" s="2">
        <v>306009.2</v>
      </c>
      <c r="AK36" s="2">
        <v>170651</v>
      </c>
      <c r="AL36" s="2">
        <v>1245818.05</v>
      </c>
      <c r="AM36" s="2">
        <v>631231.82999999996</v>
      </c>
      <c r="AN36" s="2">
        <v>67704.2</v>
      </c>
      <c r="AO36" s="2">
        <v>400214.63</v>
      </c>
      <c r="AP36" s="2">
        <v>253359.56</v>
      </c>
      <c r="AQ36" s="2">
        <v>332453.2</v>
      </c>
      <c r="AR36" s="2">
        <v>15888</v>
      </c>
      <c r="AS36" s="2">
        <v>87810.2</v>
      </c>
      <c r="AT36" s="2">
        <v>5301706.55</v>
      </c>
      <c r="AU36" s="2">
        <v>146560.5</v>
      </c>
      <c r="AV36" s="2">
        <v>75606.45</v>
      </c>
      <c r="AW36" s="2">
        <v>46413.2</v>
      </c>
      <c r="AX36" s="2">
        <v>153870.9</v>
      </c>
      <c r="AY36" s="2">
        <v>472025.41</v>
      </c>
      <c r="AZ36" s="2">
        <v>147616</v>
      </c>
      <c r="BA36" s="2">
        <v>101494.5</v>
      </c>
      <c r="BB36" s="2">
        <v>53935.4</v>
      </c>
      <c r="BC36" s="2"/>
      <c r="BD36" s="2">
        <v>222404</v>
      </c>
      <c r="BE36" s="2">
        <v>137502.70000000001</v>
      </c>
      <c r="BF36" s="2">
        <v>638733.19999999995</v>
      </c>
      <c r="BG36" s="2"/>
      <c r="BH36" s="2"/>
      <c r="BI36" s="2">
        <v>4851423.3099999996</v>
      </c>
      <c r="BJ36" s="2">
        <v>2052661.6</v>
      </c>
      <c r="BK36" s="2">
        <v>275484.26</v>
      </c>
      <c r="BL36" s="2">
        <v>22978.2</v>
      </c>
      <c r="BM36" s="2">
        <v>199590.05</v>
      </c>
      <c r="BN36" s="2">
        <v>383816.34</v>
      </c>
      <c r="BO36" s="2">
        <v>29700</v>
      </c>
      <c r="BP36" s="2">
        <v>4759545.8</v>
      </c>
      <c r="BQ36" s="2">
        <v>974731</v>
      </c>
      <c r="BR36" s="2">
        <v>469504.3</v>
      </c>
      <c r="BS36" s="2">
        <v>185563.04</v>
      </c>
      <c r="BT36" s="2">
        <v>243549.8</v>
      </c>
      <c r="BU36" s="2">
        <v>358176</v>
      </c>
      <c r="BV36" s="2">
        <v>166537</v>
      </c>
      <c r="BW36" s="2">
        <v>501882.64</v>
      </c>
      <c r="BX36" s="2">
        <v>1415634.71</v>
      </c>
      <c r="BY36" s="2">
        <v>87997</v>
      </c>
      <c r="BZ36" s="2">
        <v>669283.86</v>
      </c>
      <c r="CA36" s="2">
        <v>4186411.58</v>
      </c>
      <c r="CB36" s="2"/>
      <c r="CC36" s="2">
        <v>321808</v>
      </c>
      <c r="CD36" s="2">
        <v>546166.1</v>
      </c>
      <c r="CE36" s="2">
        <v>11545596.4</v>
      </c>
      <c r="CF36" s="2">
        <v>127196.48</v>
      </c>
      <c r="CG36" s="2">
        <v>1028230.1</v>
      </c>
      <c r="CH36" s="2">
        <v>266415.3</v>
      </c>
      <c r="CI36" s="2">
        <v>119786</v>
      </c>
      <c r="CJ36" s="2">
        <v>312082.40000000002</v>
      </c>
      <c r="CK36" s="2">
        <v>1774271</v>
      </c>
      <c r="CL36" s="2">
        <v>91479</v>
      </c>
      <c r="CM36" s="2">
        <v>100808</v>
      </c>
      <c r="CN36" s="2">
        <v>345048</v>
      </c>
      <c r="CO36" s="2">
        <v>196167</v>
      </c>
      <c r="CP36" s="2">
        <v>209382.49</v>
      </c>
      <c r="CQ36" s="2">
        <v>11515613.050000001</v>
      </c>
      <c r="CR36" s="2">
        <v>173390.7</v>
      </c>
      <c r="CS36" s="2">
        <v>147685</v>
      </c>
      <c r="CT36" s="2">
        <v>1033848.07</v>
      </c>
      <c r="CU36" s="2">
        <v>253926.1</v>
      </c>
      <c r="CV36" s="2">
        <v>1605742</v>
      </c>
      <c r="CW36" s="2">
        <v>96692.08</v>
      </c>
      <c r="CX36" s="2"/>
      <c r="CY36" s="2">
        <v>5587386.0199999996</v>
      </c>
      <c r="CZ36" s="2">
        <v>4887358.6399999997</v>
      </c>
      <c r="DA36" s="2">
        <v>154141.29999999999</v>
      </c>
      <c r="DB36" s="2">
        <v>288495.34000000003</v>
      </c>
      <c r="DC36" s="2">
        <v>294182</v>
      </c>
      <c r="DD36" s="2">
        <v>1837726.8</v>
      </c>
      <c r="DE36" s="2">
        <v>667265.9</v>
      </c>
      <c r="DF36" s="2">
        <v>988297</v>
      </c>
      <c r="DG36" s="2"/>
      <c r="DH36" s="2">
        <v>21889192.699999999</v>
      </c>
      <c r="DI36" s="2">
        <v>964083</v>
      </c>
      <c r="DJ36" s="2">
        <v>442474.8</v>
      </c>
      <c r="DK36" s="2">
        <v>279271.59999999998</v>
      </c>
      <c r="DL36" s="2">
        <v>502779</v>
      </c>
      <c r="DM36" s="2">
        <v>258545</v>
      </c>
      <c r="DN36" s="2">
        <v>343488.5</v>
      </c>
      <c r="DO36" s="2">
        <v>762774.5</v>
      </c>
      <c r="DP36" s="2">
        <v>621842.15</v>
      </c>
      <c r="DQ36" s="2">
        <v>6532441.4000000004</v>
      </c>
      <c r="DR36" s="2">
        <v>536586.69999999995</v>
      </c>
      <c r="DS36" s="2">
        <v>4949034.7</v>
      </c>
      <c r="DT36" s="2">
        <v>6115677.0899999999</v>
      </c>
      <c r="DU36" s="2">
        <v>840055.3</v>
      </c>
      <c r="DV36" s="2">
        <v>1221381.5</v>
      </c>
      <c r="DW36" s="2">
        <v>1308577.3</v>
      </c>
      <c r="DX36" s="2">
        <v>426163.61</v>
      </c>
      <c r="DY36" s="2">
        <v>661044.42000000004</v>
      </c>
      <c r="DZ36" s="2">
        <v>1343916.29</v>
      </c>
      <c r="EA36" s="2">
        <v>3191830.5</v>
      </c>
      <c r="EB36" s="2">
        <v>6226711</v>
      </c>
      <c r="EC36" s="2">
        <v>3838215.08</v>
      </c>
      <c r="ED36" s="2">
        <v>194145</v>
      </c>
      <c r="EE36" s="2">
        <v>9043101</v>
      </c>
      <c r="EF36" s="2">
        <v>107782</v>
      </c>
      <c r="EG36" s="2">
        <v>350563</v>
      </c>
      <c r="EH36" s="2">
        <v>498928.84</v>
      </c>
      <c r="EI36" s="2">
        <v>27084432.25</v>
      </c>
      <c r="EJ36" s="2"/>
      <c r="EK36" s="2">
        <v>5377766</v>
      </c>
      <c r="EL36" s="2">
        <v>643007</v>
      </c>
      <c r="EM36" s="2">
        <v>1187030</v>
      </c>
      <c r="EN36" s="2">
        <v>1614644</v>
      </c>
      <c r="EO36" s="2"/>
      <c r="EP36" s="2">
        <v>17272863</v>
      </c>
      <c r="EQ36" s="2">
        <v>1078087.8700000001</v>
      </c>
      <c r="ER36" s="2">
        <v>349843.4</v>
      </c>
      <c r="ES36" s="2">
        <v>371525.22</v>
      </c>
      <c r="ET36" s="2">
        <v>164371.72</v>
      </c>
      <c r="EU36" s="2">
        <v>125622.16</v>
      </c>
      <c r="EV36" s="2">
        <v>700938</v>
      </c>
      <c r="EW36" s="2">
        <v>207192</v>
      </c>
      <c r="EX36" s="2">
        <v>39801386</v>
      </c>
      <c r="EY36" s="2">
        <v>6931436.6399999997</v>
      </c>
      <c r="EZ36" s="2">
        <v>1130376</v>
      </c>
      <c r="FA36" s="2">
        <v>1189098.2</v>
      </c>
      <c r="FB36" s="2">
        <v>439400</v>
      </c>
      <c r="FC36" s="2">
        <v>461068</v>
      </c>
      <c r="FD36" s="2">
        <v>159129.15</v>
      </c>
      <c r="FE36" s="2">
        <v>88674.46</v>
      </c>
      <c r="FF36" s="2">
        <v>187344.6</v>
      </c>
      <c r="FG36" s="2">
        <v>202481.41</v>
      </c>
      <c r="FH36" s="2">
        <v>346838.9</v>
      </c>
      <c r="FI36" s="2">
        <v>412348.7</v>
      </c>
      <c r="FJ36" s="2">
        <v>394872.2</v>
      </c>
      <c r="FK36" s="2">
        <v>458937.84</v>
      </c>
      <c r="FL36" s="2">
        <v>50582</v>
      </c>
      <c r="FM36" s="2"/>
      <c r="FN36" s="2">
        <v>174858.6</v>
      </c>
      <c r="FO36" s="2">
        <v>44526.400000000001</v>
      </c>
      <c r="FP36" s="2">
        <v>5195115</v>
      </c>
      <c r="FQ36" s="2">
        <v>1501135.48</v>
      </c>
      <c r="FR36" s="2">
        <v>378655</v>
      </c>
      <c r="FS36" s="2">
        <v>1582061</v>
      </c>
      <c r="FT36" s="2">
        <v>1450163.88</v>
      </c>
      <c r="FU36" s="2">
        <v>181952</v>
      </c>
      <c r="FV36" s="2">
        <v>301742.5</v>
      </c>
      <c r="FW36" s="2">
        <v>191071</v>
      </c>
      <c r="FX36" s="2">
        <v>62348</v>
      </c>
      <c r="FY36" s="2">
        <v>248243.61</v>
      </c>
      <c r="FZ36" s="2">
        <v>74388.5</v>
      </c>
      <c r="GA36" s="2">
        <v>27620818.619999997</v>
      </c>
      <c r="GB36" s="2">
        <v>11336836</v>
      </c>
      <c r="GC36" s="2">
        <v>438564.15</v>
      </c>
      <c r="GD36" s="2">
        <v>297936.7</v>
      </c>
      <c r="GE36" s="2">
        <v>229633.08</v>
      </c>
      <c r="GF36" s="2">
        <v>92634.47</v>
      </c>
      <c r="GG36" s="2"/>
      <c r="GH36" s="2">
        <v>33578.17</v>
      </c>
      <c r="GI36" s="2">
        <v>74637.97</v>
      </c>
      <c r="GJ36" s="2">
        <v>175680.46</v>
      </c>
      <c r="GK36" s="2">
        <v>1077757</v>
      </c>
      <c r="GL36" s="2">
        <v>924021.05</v>
      </c>
      <c r="GM36" s="2">
        <v>1819482.2</v>
      </c>
      <c r="GN36" s="2">
        <v>3560121.6</v>
      </c>
      <c r="GO36" s="2">
        <v>271445.90000000002</v>
      </c>
      <c r="GP36" s="2">
        <v>121482</v>
      </c>
      <c r="GQ36" s="2">
        <v>5082</v>
      </c>
      <c r="GR36" s="2">
        <v>75950.600000000006</v>
      </c>
      <c r="GS36" s="2">
        <v>12440377.289999999</v>
      </c>
      <c r="GT36" s="2">
        <v>47219</v>
      </c>
      <c r="GU36" s="2">
        <v>287284</v>
      </c>
      <c r="GV36" s="2"/>
      <c r="GW36" s="2"/>
      <c r="GX36" s="2"/>
      <c r="GY36" s="2">
        <v>65003.839999999997</v>
      </c>
      <c r="GZ36" s="2">
        <v>7448669.4000000004</v>
      </c>
      <c r="HA36" s="2">
        <v>3528802.7</v>
      </c>
      <c r="HB36" s="2">
        <v>353349</v>
      </c>
      <c r="HC36" s="2">
        <v>60716.1</v>
      </c>
      <c r="HD36" s="2">
        <v>3797843.4</v>
      </c>
      <c r="HE36" s="2"/>
      <c r="HF36" s="2">
        <v>2620253.98</v>
      </c>
      <c r="HG36" s="2">
        <v>1086211.5</v>
      </c>
      <c r="HH36" s="2">
        <v>199865.3</v>
      </c>
      <c r="HI36" s="2">
        <v>240845</v>
      </c>
      <c r="HJ36" s="2">
        <v>511957.03</v>
      </c>
      <c r="HK36" s="2">
        <v>404151.45</v>
      </c>
      <c r="HL36" s="2">
        <v>318005.5</v>
      </c>
      <c r="HM36" s="2">
        <v>94708</v>
      </c>
      <c r="HN36" s="2">
        <v>215106</v>
      </c>
      <c r="HO36" s="2">
        <v>15155016.199999999</v>
      </c>
      <c r="HP36" s="2">
        <v>1836763</v>
      </c>
      <c r="HQ36" s="2">
        <v>645446.9</v>
      </c>
      <c r="HR36" s="2"/>
      <c r="HS36" s="2">
        <v>939751.9</v>
      </c>
      <c r="HT36" s="2"/>
      <c r="HU36" s="2">
        <v>735187</v>
      </c>
      <c r="HV36" s="2">
        <v>564144.75</v>
      </c>
      <c r="HW36" s="2">
        <v>183731.21</v>
      </c>
      <c r="HX36" s="2">
        <v>4213486.28</v>
      </c>
      <c r="HY36" s="2">
        <v>285805</v>
      </c>
      <c r="HZ36" s="2">
        <v>417715.7</v>
      </c>
      <c r="IA36" s="2">
        <v>2817023.7</v>
      </c>
      <c r="IB36" s="2">
        <v>493131.5</v>
      </c>
      <c r="IC36" s="2">
        <v>1178565.7</v>
      </c>
      <c r="ID36" s="2">
        <v>5792725.4000000004</v>
      </c>
      <c r="IE36" s="2">
        <v>670358.69999999995</v>
      </c>
      <c r="IF36" s="2">
        <v>11375656.140000001</v>
      </c>
      <c r="IG36" s="2">
        <v>229446</v>
      </c>
      <c r="IH36" s="2">
        <v>283150.59999999998</v>
      </c>
      <c r="II36" s="2">
        <v>893919.43</v>
      </c>
      <c r="IJ36" s="2">
        <v>1665970.75</v>
      </c>
      <c r="IK36" s="2">
        <v>139535.1</v>
      </c>
      <c r="IL36" s="2">
        <v>86571</v>
      </c>
      <c r="IM36" s="2">
        <v>262617.42</v>
      </c>
      <c r="IN36" s="2"/>
      <c r="IO36" s="2">
        <v>2528820.2000000002</v>
      </c>
      <c r="IP36" s="2">
        <v>5503059.7000000002</v>
      </c>
      <c r="IQ36" s="2">
        <v>1559971.5</v>
      </c>
      <c r="IR36" s="2">
        <v>1343392.1</v>
      </c>
      <c r="IS36" s="2">
        <v>185800.4</v>
      </c>
      <c r="IT36" s="2"/>
      <c r="IU36" s="2">
        <v>1145202.7</v>
      </c>
      <c r="IV36" s="2">
        <v>42481.9</v>
      </c>
      <c r="IW36" s="2">
        <v>810737.91</v>
      </c>
      <c r="IX36" s="2"/>
      <c r="IY36" s="2">
        <v>5754536.25</v>
      </c>
      <c r="IZ36" s="2">
        <v>65461.55</v>
      </c>
      <c r="JA36" s="2">
        <v>101793</v>
      </c>
      <c r="JB36" s="2">
        <v>18463873</v>
      </c>
      <c r="JC36" s="2">
        <v>7557251</v>
      </c>
      <c r="JD36" s="2">
        <v>26406524</v>
      </c>
      <c r="JE36" s="2">
        <v>5126405.34</v>
      </c>
      <c r="JF36" s="2">
        <v>556867</v>
      </c>
      <c r="JG36" s="2">
        <v>2685434.9</v>
      </c>
      <c r="JH36" s="2">
        <v>670880</v>
      </c>
      <c r="JI36" s="2">
        <v>1057027</v>
      </c>
      <c r="JJ36" s="2">
        <v>439807</v>
      </c>
      <c r="JK36" s="2">
        <v>456802.8</v>
      </c>
      <c r="JL36" s="2">
        <v>644307.65</v>
      </c>
      <c r="JM36" s="2">
        <v>196078.7</v>
      </c>
      <c r="JN36" s="2">
        <v>13476152.18</v>
      </c>
      <c r="JO36" s="2">
        <v>129290.56</v>
      </c>
      <c r="JP36" s="2">
        <v>55863</v>
      </c>
      <c r="JQ36" s="2">
        <v>139515</v>
      </c>
      <c r="JR36" s="2">
        <v>66748</v>
      </c>
      <c r="JS36" s="2">
        <v>444263</v>
      </c>
      <c r="JT36" s="2">
        <v>389231.7</v>
      </c>
      <c r="JU36" s="2">
        <v>210607</v>
      </c>
      <c r="JV36" s="2">
        <v>458345</v>
      </c>
      <c r="JW36" s="2">
        <v>418311</v>
      </c>
      <c r="JX36" s="2">
        <v>248449</v>
      </c>
      <c r="JY36" s="2">
        <v>284462</v>
      </c>
      <c r="JZ36" s="2">
        <v>16468169.32</v>
      </c>
      <c r="KA36" s="2">
        <v>434866.4</v>
      </c>
      <c r="KB36" s="2"/>
      <c r="KC36" s="2">
        <v>2596062</v>
      </c>
      <c r="KD36" s="2">
        <v>938313.2</v>
      </c>
      <c r="KE36" s="2">
        <v>29774</v>
      </c>
      <c r="KF36" s="2">
        <v>965987</v>
      </c>
      <c r="KG36" s="2">
        <v>3008392.25</v>
      </c>
      <c r="KH36" s="2">
        <v>179790</v>
      </c>
      <c r="KI36" s="2"/>
      <c r="KJ36" s="2">
        <v>39457437.130000003</v>
      </c>
      <c r="KK36" s="2"/>
      <c r="KL36" s="2">
        <v>154331.6</v>
      </c>
      <c r="KM36" s="2">
        <v>17563719.399999999</v>
      </c>
      <c r="KN36" s="2">
        <v>389545</v>
      </c>
      <c r="KO36" s="2">
        <v>2319315</v>
      </c>
      <c r="KP36" s="2">
        <v>1754999</v>
      </c>
      <c r="KQ36" s="2">
        <v>2112424.8199999998</v>
      </c>
      <c r="KR36" s="2">
        <v>14602.7</v>
      </c>
      <c r="KS36" s="2">
        <v>940816.3</v>
      </c>
      <c r="KT36" s="2">
        <v>539919</v>
      </c>
      <c r="KU36" s="2">
        <v>21985</v>
      </c>
      <c r="KV36" s="2">
        <v>2752085.35</v>
      </c>
      <c r="KW36" s="2">
        <v>154981.4</v>
      </c>
      <c r="KX36" s="2">
        <v>149542</v>
      </c>
      <c r="KY36" s="2">
        <v>111465</v>
      </c>
      <c r="KZ36" s="2">
        <v>77313.88</v>
      </c>
      <c r="LA36" s="2"/>
      <c r="LB36" s="2">
        <v>182902</v>
      </c>
      <c r="LC36" s="2">
        <v>17840617.32</v>
      </c>
      <c r="LD36" s="2">
        <v>2575213.4500000002</v>
      </c>
      <c r="LE36" s="2">
        <v>434173</v>
      </c>
      <c r="LF36" s="2">
        <v>66113</v>
      </c>
      <c r="LG36" s="2">
        <v>117316</v>
      </c>
      <c r="LH36" s="2">
        <v>229462</v>
      </c>
      <c r="LI36" s="2">
        <v>108545.5</v>
      </c>
      <c r="LJ36" s="2">
        <v>4701158.1900000004</v>
      </c>
      <c r="LK36" s="2">
        <v>1622448</v>
      </c>
      <c r="LL36" s="2">
        <v>37599.5</v>
      </c>
      <c r="LM36" s="2">
        <v>1297837</v>
      </c>
      <c r="LN36" s="2">
        <v>559315.9</v>
      </c>
      <c r="LO36" s="2">
        <v>350068</v>
      </c>
      <c r="LP36" s="2">
        <v>1741182.25</v>
      </c>
      <c r="LQ36" s="2">
        <v>150438.03</v>
      </c>
      <c r="LR36" s="2">
        <v>67934</v>
      </c>
      <c r="LS36" s="2">
        <v>10405804.199999999</v>
      </c>
      <c r="LT36" s="2">
        <v>1688022.6</v>
      </c>
      <c r="LU36" s="2">
        <v>3828639.55</v>
      </c>
      <c r="LV36" s="2">
        <v>1166613</v>
      </c>
      <c r="LW36" s="2">
        <v>1305602</v>
      </c>
      <c r="LX36" s="2"/>
      <c r="LY36" s="2">
        <v>11690020.5</v>
      </c>
      <c r="LZ36" s="2">
        <v>429537</v>
      </c>
      <c r="MA36" s="2">
        <v>364497.9</v>
      </c>
      <c r="MB36" s="2">
        <v>972006</v>
      </c>
      <c r="MC36" s="2">
        <v>689388.5</v>
      </c>
      <c r="MD36" s="2">
        <v>3061196.3</v>
      </c>
      <c r="ME36" s="2">
        <v>375891.1</v>
      </c>
      <c r="MF36" s="2"/>
      <c r="MG36" s="2"/>
      <c r="MH36" s="2">
        <v>31577562.48</v>
      </c>
      <c r="MI36" s="2">
        <v>483761.8</v>
      </c>
      <c r="MJ36" s="2">
        <v>565348</v>
      </c>
      <c r="MK36" s="2">
        <v>310266.5</v>
      </c>
      <c r="ML36" s="2">
        <v>266161</v>
      </c>
      <c r="MM36" s="2">
        <v>3392324</v>
      </c>
      <c r="MN36" s="2"/>
      <c r="MO36" s="2">
        <v>114941</v>
      </c>
      <c r="MP36" s="2">
        <v>699050.5</v>
      </c>
      <c r="MQ36" s="2">
        <v>174679.31</v>
      </c>
      <c r="MR36" s="2">
        <v>709663</v>
      </c>
      <c r="MS36" s="2">
        <v>507069</v>
      </c>
      <c r="MT36" s="2"/>
      <c r="MU36" s="2">
        <v>1864214.8</v>
      </c>
      <c r="MV36" s="2">
        <v>19719545</v>
      </c>
      <c r="MW36" s="2">
        <v>758287</v>
      </c>
      <c r="MX36" s="2">
        <v>30279.7</v>
      </c>
      <c r="MY36" s="2">
        <v>2660986.2400000002</v>
      </c>
      <c r="MZ36" s="2">
        <v>10315850</v>
      </c>
      <c r="NA36" s="2">
        <v>253010</v>
      </c>
      <c r="NB36" s="2">
        <v>2099781.2999999998</v>
      </c>
      <c r="NC36" s="2">
        <v>244538</v>
      </c>
      <c r="ND36" s="2">
        <v>1405619.1</v>
      </c>
      <c r="NE36" s="2">
        <v>141117.6</v>
      </c>
      <c r="NF36" s="2">
        <v>4663109.9000000004</v>
      </c>
      <c r="NG36" s="2">
        <v>198843.36</v>
      </c>
      <c r="NH36" s="2">
        <v>922379.1</v>
      </c>
      <c r="NI36" s="2">
        <v>639383.44999999995</v>
      </c>
      <c r="NJ36" s="2">
        <v>1677566.25</v>
      </c>
      <c r="NK36" s="2">
        <v>1782546</v>
      </c>
      <c r="NL36" s="2">
        <v>257397</v>
      </c>
      <c r="NM36" s="2">
        <v>545372.99</v>
      </c>
      <c r="NN36" s="2">
        <v>203827</v>
      </c>
      <c r="NO36" s="2">
        <v>2638277.25</v>
      </c>
      <c r="NP36" s="2">
        <v>528904.80000000005</v>
      </c>
      <c r="NQ36" s="2">
        <v>384199.2</v>
      </c>
      <c r="NR36" s="2">
        <v>10222581.5</v>
      </c>
      <c r="NS36" s="2">
        <v>99495.3</v>
      </c>
      <c r="NT36" s="2">
        <v>2814911.5</v>
      </c>
      <c r="NU36" s="2">
        <v>33600.1</v>
      </c>
      <c r="NV36" s="2"/>
      <c r="NW36" s="2">
        <v>2965366</v>
      </c>
      <c r="NX36" s="2">
        <v>215321.3</v>
      </c>
      <c r="NY36" s="2">
        <v>503455</v>
      </c>
      <c r="NZ36" s="2"/>
      <c r="OA36" s="2">
        <v>100149.2</v>
      </c>
      <c r="OB36" s="2">
        <v>130624.02</v>
      </c>
      <c r="OC36" s="2">
        <v>2913014</v>
      </c>
      <c r="OD36" s="2">
        <v>1688748.91</v>
      </c>
      <c r="OE36" s="2"/>
      <c r="OF36" s="2">
        <v>353518.72</v>
      </c>
      <c r="OG36" s="2"/>
      <c r="OH36" s="2">
        <v>419544.88</v>
      </c>
      <c r="OI36" s="2">
        <v>3542712.33</v>
      </c>
      <c r="OJ36" s="2">
        <v>239634.57</v>
      </c>
      <c r="OK36" s="2"/>
      <c r="OL36" s="2">
        <v>635172.30000000005</v>
      </c>
      <c r="OM36" s="2">
        <v>1924842.28</v>
      </c>
      <c r="ON36" s="2">
        <v>17584</v>
      </c>
      <c r="OO36" s="2">
        <v>37914.6</v>
      </c>
      <c r="OP36" s="2">
        <v>298902.7</v>
      </c>
      <c r="OQ36" s="2">
        <v>395712.19</v>
      </c>
      <c r="OR36" s="2">
        <v>80008.399999999994</v>
      </c>
      <c r="OS36" s="2">
        <v>134349.70000000001</v>
      </c>
      <c r="OT36" s="2"/>
      <c r="OU36" s="2"/>
      <c r="OV36" s="2"/>
      <c r="OW36" s="2">
        <v>9259915</v>
      </c>
      <c r="OX36" s="2">
        <v>138532</v>
      </c>
      <c r="OY36" s="2">
        <v>383320</v>
      </c>
      <c r="OZ36" s="2">
        <v>543634</v>
      </c>
      <c r="PA36" s="2">
        <v>201378</v>
      </c>
      <c r="PB36" s="2">
        <v>361647.25</v>
      </c>
      <c r="PC36" s="2"/>
      <c r="PD36" s="2">
        <v>565906.1</v>
      </c>
      <c r="PE36" s="2">
        <v>466740</v>
      </c>
      <c r="PF36" s="2">
        <v>587908</v>
      </c>
      <c r="PG36" s="2">
        <v>507486.6</v>
      </c>
      <c r="PH36" s="2">
        <v>6030157</v>
      </c>
      <c r="PI36" s="2">
        <v>601656</v>
      </c>
      <c r="PJ36" s="2">
        <v>438624</v>
      </c>
      <c r="PK36" s="2">
        <v>4983099</v>
      </c>
      <c r="PL36" s="2">
        <v>282149</v>
      </c>
      <c r="PM36" s="2">
        <v>1070313.1000000001</v>
      </c>
      <c r="PN36" s="2">
        <v>205411</v>
      </c>
      <c r="PO36" s="2">
        <v>11118.2</v>
      </c>
      <c r="PP36" s="2">
        <v>11161887.1</v>
      </c>
      <c r="PQ36" s="2">
        <v>126458</v>
      </c>
      <c r="PR36" s="2">
        <v>418485</v>
      </c>
      <c r="PS36" s="2">
        <v>528094</v>
      </c>
      <c r="PT36" s="2">
        <v>84575.8</v>
      </c>
      <c r="PU36" s="2">
        <v>159376</v>
      </c>
      <c r="PV36" s="2">
        <v>207529.9</v>
      </c>
      <c r="PW36" s="2">
        <v>552344</v>
      </c>
      <c r="PX36" s="2">
        <v>591793</v>
      </c>
      <c r="PY36" s="2">
        <v>209013.9</v>
      </c>
      <c r="PZ36" s="2">
        <v>390771</v>
      </c>
      <c r="QA36" s="2">
        <v>1289259.7</v>
      </c>
      <c r="QB36" s="2">
        <v>266990</v>
      </c>
      <c r="QC36" s="2">
        <v>287992</v>
      </c>
      <c r="QD36" s="2">
        <v>19689340.420000002</v>
      </c>
      <c r="QE36" s="2">
        <v>287015</v>
      </c>
      <c r="QF36" s="2">
        <v>585314.25</v>
      </c>
      <c r="QG36" s="2">
        <v>826857</v>
      </c>
      <c r="QH36" s="2">
        <v>1710264.9</v>
      </c>
      <c r="QI36" s="2">
        <v>436256.2</v>
      </c>
      <c r="QJ36" s="2">
        <v>78987</v>
      </c>
      <c r="QK36" s="2">
        <v>4685671.0999999996</v>
      </c>
      <c r="QL36" s="2">
        <v>1079310</v>
      </c>
      <c r="QM36" s="2">
        <v>1809065.22</v>
      </c>
      <c r="QN36" s="2">
        <v>761487.88</v>
      </c>
      <c r="QO36" s="2">
        <v>351917</v>
      </c>
      <c r="QP36" s="2">
        <v>307867</v>
      </c>
      <c r="QQ36" s="2">
        <v>1236927.8700000001</v>
      </c>
      <c r="QR36" s="2">
        <v>339401.9</v>
      </c>
      <c r="QS36" s="2">
        <v>247438.2</v>
      </c>
      <c r="QT36" s="2">
        <v>2785022</v>
      </c>
      <c r="QU36" s="2">
        <v>278053.12</v>
      </c>
      <c r="QV36" s="2">
        <v>11757963.029999999</v>
      </c>
      <c r="QW36" s="2">
        <v>1793899</v>
      </c>
      <c r="QX36" s="2">
        <v>158169.25</v>
      </c>
      <c r="QY36" s="2">
        <v>174404.1</v>
      </c>
      <c r="QZ36" s="2">
        <v>3094812.05</v>
      </c>
      <c r="RA36" s="2">
        <v>27336</v>
      </c>
      <c r="RB36" s="2"/>
      <c r="RC36" s="2">
        <v>66560</v>
      </c>
      <c r="RD36" s="2"/>
      <c r="RE36" s="2">
        <v>5918156.5800000001</v>
      </c>
      <c r="RF36" s="2">
        <v>803556.2</v>
      </c>
      <c r="RG36" s="2">
        <v>301108.40000000002</v>
      </c>
      <c r="RH36" s="2">
        <v>900671.8</v>
      </c>
      <c r="RI36" s="2">
        <v>923991.39</v>
      </c>
      <c r="RJ36" s="2">
        <v>307041.8</v>
      </c>
      <c r="RK36" s="2">
        <v>29759510.760000002</v>
      </c>
      <c r="RL36" s="2">
        <v>696494.5</v>
      </c>
      <c r="RM36" s="2">
        <v>570922</v>
      </c>
      <c r="RN36" s="2">
        <v>2688548</v>
      </c>
      <c r="RO36" s="2">
        <v>31519</v>
      </c>
      <c r="RP36" s="2">
        <v>467822</v>
      </c>
      <c r="RQ36" s="2">
        <v>1475007.6</v>
      </c>
      <c r="RR36" s="2">
        <v>213703.4</v>
      </c>
      <c r="RS36" s="2">
        <v>402560</v>
      </c>
      <c r="RT36" s="2">
        <v>538585</v>
      </c>
      <c r="RU36" s="2">
        <v>767670</v>
      </c>
      <c r="RV36" s="2">
        <v>1220147</v>
      </c>
      <c r="RW36" s="2">
        <v>908366</v>
      </c>
      <c r="RX36" s="2">
        <v>1612307</v>
      </c>
      <c r="RY36" s="2">
        <v>248873</v>
      </c>
      <c r="RZ36" s="2">
        <v>289653</v>
      </c>
      <c r="SA36" s="2">
        <v>209251.96</v>
      </c>
      <c r="SB36" s="2">
        <v>176585</v>
      </c>
      <c r="SC36" s="2">
        <v>2784721.5</v>
      </c>
      <c r="SD36" s="2">
        <v>19931</v>
      </c>
      <c r="SE36" s="2">
        <v>10500</v>
      </c>
      <c r="SF36" s="2"/>
      <c r="SG36" s="2">
        <v>14213638.83</v>
      </c>
      <c r="SH36" s="2">
        <v>152046.70000000001</v>
      </c>
      <c r="SI36" s="2">
        <v>441768</v>
      </c>
      <c r="SJ36" s="2">
        <v>677029.1</v>
      </c>
      <c r="SK36" s="2"/>
      <c r="SL36" s="2"/>
      <c r="SM36" s="2">
        <v>741518</v>
      </c>
      <c r="SN36" s="2">
        <v>1498443.25</v>
      </c>
      <c r="SO36" s="2">
        <v>7520.9</v>
      </c>
      <c r="SP36" s="2">
        <v>6397840.3300000001</v>
      </c>
      <c r="SQ36" s="2">
        <v>250299.2</v>
      </c>
      <c r="SR36" s="2">
        <v>3190404.7</v>
      </c>
      <c r="SS36" s="2">
        <v>2322675.06</v>
      </c>
      <c r="ST36" s="2">
        <v>221941.2</v>
      </c>
      <c r="SU36" s="2">
        <v>172550.39999999999</v>
      </c>
      <c r="SV36" s="2">
        <v>99099965.530000001</v>
      </c>
      <c r="SW36" s="2">
        <v>10338115.960000001</v>
      </c>
      <c r="SX36" s="2">
        <v>4184303.63</v>
      </c>
      <c r="SY36" s="2">
        <v>486111.25</v>
      </c>
      <c r="SZ36" s="2">
        <v>346976</v>
      </c>
      <c r="TA36" s="2">
        <v>246927.7</v>
      </c>
      <c r="TB36" s="2">
        <v>1337420.7</v>
      </c>
      <c r="TC36" s="2">
        <v>1006160</v>
      </c>
      <c r="TD36" s="2">
        <v>494656</v>
      </c>
      <c r="TE36" s="2">
        <v>1051520.5</v>
      </c>
      <c r="TF36" s="2">
        <v>342606</v>
      </c>
      <c r="TG36" s="2">
        <v>806739.8</v>
      </c>
      <c r="TH36" s="2">
        <v>88058</v>
      </c>
      <c r="TI36" s="2"/>
      <c r="TJ36" s="2">
        <v>104603</v>
      </c>
      <c r="TK36" s="2">
        <v>281055.8</v>
      </c>
      <c r="TL36" s="2">
        <v>495838</v>
      </c>
      <c r="TM36" s="2">
        <v>654076.19999999995</v>
      </c>
      <c r="TN36" s="2">
        <v>131266.1</v>
      </c>
      <c r="TO36" s="2">
        <v>1577751.9</v>
      </c>
      <c r="TP36" s="2">
        <v>614953.69999999995</v>
      </c>
      <c r="TQ36" s="2">
        <v>888380.6</v>
      </c>
      <c r="TR36" s="2">
        <v>98647.41</v>
      </c>
      <c r="TS36" s="2">
        <v>67100</v>
      </c>
      <c r="TT36" s="2">
        <v>995420.27</v>
      </c>
      <c r="TU36" s="2">
        <v>178050.9</v>
      </c>
      <c r="TV36" s="2">
        <v>133654</v>
      </c>
      <c r="TW36" s="2">
        <v>301840</v>
      </c>
      <c r="TX36" s="2">
        <v>2178931.7999999998</v>
      </c>
      <c r="TY36" s="2">
        <v>45534.78</v>
      </c>
      <c r="TZ36" s="2"/>
      <c r="UA36" s="2"/>
      <c r="UB36" s="2"/>
      <c r="UC36" s="2">
        <v>34235322.810000002</v>
      </c>
      <c r="UD36" s="2">
        <v>223260.03</v>
      </c>
      <c r="UE36" s="2">
        <v>849858</v>
      </c>
      <c r="UF36" s="2">
        <v>6031471</v>
      </c>
      <c r="UG36" s="2">
        <v>917144</v>
      </c>
      <c r="UH36" s="2">
        <v>473328</v>
      </c>
      <c r="UI36" s="2">
        <v>1174584.1499999999</v>
      </c>
      <c r="UJ36" s="2">
        <v>1017306.3</v>
      </c>
      <c r="UK36" s="2">
        <v>517628.6</v>
      </c>
      <c r="UL36" s="2">
        <v>2594136.9500000002</v>
      </c>
      <c r="UM36" s="2">
        <v>1765359.59</v>
      </c>
      <c r="UN36" s="2">
        <v>254086.8</v>
      </c>
      <c r="UO36" s="2">
        <v>693403</v>
      </c>
      <c r="UP36" s="2">
        <v>670045</v>
      </c>
      <c r="UQ36" s="2">
        <v>421227.36</v>
      </c>
      <c r="UR36" s="2">
        <v>467396.9</v>
      </c>
      <c r="US36" s="2">
        <v>277438</v>
      </c>
      <c r="UT36" s="2">
        <v>359124</v>
      </c>
      <c r="UU36" s="2">
        <v>325776</v>
      </c>
      <c r="UV36" s="2">
        <v>217735</v>
      </c>
      <c r="UW36" s="2">
        <v>386986</v>
      </c>
      <c r="UX36" s="2">
        <v>149159</v>
      </c>
      <c r="UY36" s="2">
        <v>35340</v>
      </c>
      <c r="UZ36" s="2">
        <v>18691521.059999999</v>
      </c>
      <c r="VA36" s="2">
        <v>409513</v>
      </c>
      <c r="VB36" s="2">
        <v>1601151.8</v>
      </c>
      <c r="VC36" s="2">
        <v>495710</v>
      </c>
      <c r="VD36" s="2">
        <v>5892876.2999999998</v>
      </c>
      <c r="VE36" s="2">
        <v>907286</v>
      </c>
      <c r="VF36" s="2">
        <v>1976273.99</v>
      </c>
      <c r="VG36" s="2">
        <v>368649.05</v>
      </c>
      <c r="VH36" s="2">
        <v>2734981</v>
      </c>
      <c r="VI36" s="2">
        <v>1912811</v>
      </c>
      <c r="VJ36" s="2">
        <v>378587</v>
      </c>
      <c r="VK36" s="2">
        <v>412384</v>
      </c>
      <c r="VL36" s="2">
        <v>424214.25</v>
      </c>
      <c r="VM36" s="2">
        <v>240039</v>
      </c>
      <c r="VN36" s="2">
        <v>155912.92000000001</v>
      </c>
      <c r="VO36" s="2">
        <v>125724</v>
      </c>
      <c r="VP36" s="2">
        <v>72516</v>
      </c>
      <c r="VQ36" s="2">
        <v>10635047</v>
      </c>
      <c r="VR36" s="2">
        <v>88172</v>
      </c>
      <c r="VS36" s="2">
        <v>69412</v>
      </c>
      <c r="VT36" s="2">
        <v>247878.78</v>
      </c>
      <c r="VU36" s="2">
        <v>381993.9</v>
      </c>
      <c r="VV36" s="2">
        <v>133458</v>
      </c>
      <c r="VW36" s="2">
        <v>188724.7</v>
      </c>
      <c r="VX36" s="2">
        <v>5083980.5</v>
      </c>
      <c r="VY36" s="2">
        <v>137977</v>
      </c>
      <c r="VZ36" s="2">
        <v>369360.55</v>
      </c>
      <c r="WA36" s="2">
        <v>155251</v>
      </c>
      <c r="WB36" s="2">
        <v>228404.17</v>
      </c>
      <c r="WC36" s="2">
        <v>202865</v>
      </c>
      <c r="WD36" s="2">
        <v>120369.7</v>
      </c>
      <c r="WE36" s="2">
        <v>85687.62</v>
      </c>
      <c r="WF36" s="2">
        <v>4638324</v>
      </c>
      <c r="WG36" s="2">
        <v>20861652.93</v>
      </c>
      <c r="WH36" s="2">
        <v>113081.56</v>
      </c>
      <c r="WI36" s="2">
        <v>546563.1</v>
      </c>
      <c r="WJ36" s="2">
        <v>256564.34</v>
      </c>
      <c r="WK36" s="2">
        <v>672538</v>
      </c>
      <c r="WL36" s="2">
        <v>72341.5</v>
      </c>
      <c r="WM36" s="2">
        <v>419283</v>
      </c>
      <c r="WN36" s="2">
        <v>846205.25</v>
      </c>
      <c r="WO36" s="2">
        <v>693514</v>
      </c>
      <c r="WP36" s="2"/>
      <c r="WQ36" s="2">
        <v>35886.300000000003</v>
      </c>
      <c r="WR36" s="2">
        <v>177619</v>
      </c>
      <c r="WS36" s="2">
        <v>125810.7</v>
      </c>
      <c r="WT36" s="2">
        <v>509561.75</v>
      </c>
      <c r="WU36" s="2">
        <v>201695.8</v>
      </c>
      <c r="WV36" s="2">
        <v>409044</v>
      </c>
      <c r="WW36" s="2"/>
      <c r="WX36" s="2">
        <v>69845</v>
      </c>
      <c r="WY36" s="2">
        <v>58830.5</v>
      </c>
      <c r="WZ36" s="2">
        <v>69815.5</v>
      </c>
      <c r="XA36" s="2">
        <v>26208.05</v>
      </c>
      <c r="XB36" s="2"/>
      <c r="XC36" s="2">
        <v>6691509.2999999998</v>
      </c>
      <c r="XD36" s="2">
        <v>342236.6</v>
      </c>
      <c r="XE36" s="2">
        <v>175687</v>
      </c>
      <c r="XF36" s="2">
        <v>110631.53</v>
      </c>
      <c r="XG36" s="2">
        <v>101291.7</v>
      </c>
      <c r="XH36" s="2">
        <v>319406.21000000002</v>
      </c>
      <c r="XI36" s="2">
        <v>262229.67</v>
      </c>
      <c r="XJ36" s="2">
        <v>33053957.870000001</v>
      </c>
      <c r="XK36" s="2">
        <v>623760.81000000006</v>
      </c>
      <c r="XL36" s="2">
        <v>337416.2</v>
      </c>
      <c r="XM36" s="2">
        <v>320500.40000000002</v>
      </c>
      <c r="XN36" s="2">
        <v>1428471.85</v>
      </c>
      <c r="XO36" s="2">
        <v>463091.6</v>
      </c>
      <c r="XP36" s="2">
        <v>1389732.19</v>
      </c>
      <c r="XQ36" s="2">
        <v>424868.15</v>
      </c>
      <c r="XR36" s="2">
        <v>1909874.26</v>
      </c>
      <c r="XS36" s="2">
        <v>310896</v>
      </c>
      <c r="XT36" s="2">
        <v>483484.5</v>
      </c>
      <c r="XU36" s="2">
        <v>2214766.2000000002</v>
      </c>
      <c r="XV36" s="2">
        <v>9800966.75</v>
      </c>
      <c r="XW36" s="2">
        <v>75832.399999999994</v>
      </c>
      <c r="XX36" s="2">
        <v>572439.26</v>
      </c>
      <c r="XY36" s="2">
        <v>167702.20000000001</v>
      </c>
      <c r="XZ36" s="2">
        <v>76442</v>
      </c>
      <c r="YA36" s="2"/>
      <c r="YB36" s="2">
        <v>13224</v>
      </c>
      <c r="YC36" s="2">
        <v>12312825.699999999</v>
      </c>
      <c r="YD36" s="2">
        <v>2315386</v>
      </c>
      <c r="YE36" s="2"/>
      <c r="YF36" s="2">
        <v>289019.31</v>
      </c>
      <c r="YG36" s="2"/>
      <c r="YH36" s="2">
        <v>63401</v>
      </c>
      <c r="YI36" s="2">
        <v>11054.2</v>
      </c>
      <c r="YJ36" s="2">
        <v>6080695.2999999998</v>
      </c>
      <c r="YK36" s="2">
        <v>466859</v>
      </c>
      <c r="YL36" s="2">
        <v>163676</v>
      </c>
      <c r="YM36" s="2">
        <v>571829</v>
      </c>
      <c r="YN36" s="2">
        <v>357022</v>
      </c>
      <c r="YO36" s="2">
        <v>251649.07</v>
      </c>
      <c r="YP36" s="2">
        <v>286219</v>
      </c>
      <c r="YQ36" s="2"/>
      <c r="YR36" s="2">
        <v>6918296.1100000003</v>
      </c>
      <c r="YS36" s="2">
        <v>132121</v>
      </c>
      <c r="YT36" s="2">
        <v>287067.7</v>
      </c>
      <c r="YU36" s="2">
        <v>143709</v>
      </c>
      <c r="YV36" s="2">
        <v>121010.6</v>
      </c>
      <c r="YW36" s="2">
        <v>2412639.7000000002</v>
      </c>
      <c r="YX36" s="2">
        <v>93243</v>
      </c>
      <c r="YY36" s="2">
        <v>88772.1</v>
      </c>
      <c r="YZ36" s="2">
        <v>120677.04</v>
      </c>
      <c r="ZA36" s="2">
        <v>631262</v>
      </c>
      <c r="ZB36" s="2">
        <v>82667</v>
      </c>
      <c r="ZC36" s="2">
        <v>39221777</v>
      </c>
      <c r="ZD36" s="2">
        <v>2078877.97</v>
      </c>
      <c r="ZE36" s="2">
        <v>192669</v>
      </c>
      <c r="ZF36" s="2">
        <v>2349834.08</v>
      </c>
      <c r="ZG36" s="2"/>
      <c r="ZH36" s="2">
        <v>4286396.26</v>
      </c>
      <c r="ZI36" s="2">
        <v>229193.60000000001</v>
      </c>
      <c r="ZJ36" s="2">
        <v>3570951.8</v>
      </c>
      <c r="ZK36" s="2">
        <v>3634274.5</v>
      </c>
      <c r="ZL36" s="2">
        <v>278290</v>
      </c>
      <c r="ZM36" s="2">
        <v>464733.86</v>
      </c>
      <c r="ZN36" s="2">
        <v>294718</v>
      </c>
      <c r="ZO36" s="2">
        <v>326056</v>
      </c>
      <c r="ZP36" s="2">
        <v>1459800.6</v>
      </c>
      <c r="ZQ36" s="2">
        <v>70832.3</v>
      </c>
      <c r="ZR36" s="2">
        <v>460749.1</v>
      </c>
      <c r="ZS36" s="2">
        <v>336443.2</v>
      </c>
      <c r="ZT36" s="2">
        <v>62556.6</v>
      </c>
      <c r="ZU36" s="2">
        <v>143462.04</v>
      </c>
      <c r="ZV36" s="2">
        <v>6130195</v>
      </c>
      <c r="ZW36" s="2">
        <v>4320108.3099999996</v>
      </c>
      <c r="ZX36" s="2">
        <v>61752</v>
      </c>
      <c r="ZY36" s="2">
        <v>33313.550000000003</v>
      </c>
      <c r="ZZ36" s="2">
        <v>155220</v>
      </c>
      <c r="AAA36" s="2">
        <v>14533</v>
      </c>
      <c r="AAB36" s="2">
        <v>201739.27</v>
      </c>
      <c r="AAC36" s="2">
        <v>128968</v>
      </c>
      <c r="AAD36" s="2">
        <v>205147.8</v>
      </c>
      <c r="AAE36" s="2">
        <v>20419090.510000002</v>
      </c>
      <c r="AAF36" s="2">
        <v>263313.52</v>
      </c>
      <c r="AAG36" s="2">
        <v>1220610.5</v>
      </c>
      <c r="AAH36" s="2">
        <v>5942447</v>
      </c>
      <c r="AAI36" s="2">
        <v>39211</v>
      </c>
      <c r="AAJ36" s="2">
        <v>244240</v>
      </c>
      <c r="AAK36" s="2">
        <v>336339.51</v>
      </c>
      <c r="AAL36" s="2">
        <v>150637</v>
      </c>
      <c r="AAM36" s="2">
        <v>27498484.120000001</v>
      </c>
      <c r="AAN36" s="2">
        <v>4861606.62</v>
      </c>
      <c r="AAO36" s="2">
        <v>4027299</v>
      </c>
      <c r="AAP36" s="2"/>
      <c r="AAQ36" s="2">
        <v>380639</v>
      </c>
      <c r="AAR36" s="2">
        <v>681531.6</v>
      </c>
      <c r="AAS36" s="2">
        <v>282025.09999999998</v>
      </c>
      <c r="AAT36" s="2"/>
      <c r="AAU36" s="2">
        <v>463482.27</v>
      </c>
      <c r="AAV36" s="2">
        <v>66636</v>
      </c>
      <c r="AAW36" s="2">
        <v>105728</v>
      </c>
      <c r="AAX36" s="2">
        <v>565604.4</v>
      </c>
      <c r="AAY36" s="2">
        <v>644296.6</v>
      </c>
      <c r="AAZ36" s="2"/>
      <c r="ABA36" s="2"/>
      <c r="ABB36" s="2">
        <v>204254.3</v>
      </c>
      <c r="ABC36" s="2">
        <v>768724.63</v>
      </c>
      <c r="ABD36" s="2">
        <v>571985.59</v>
      </c>
      <c r="ABE36" s="2">
        <v>696342</v>
      </c>
      <c r="ABF36" s="2"/>
      <c r="ABG36" s="2"/>
      <c r="ABH36" s="2">
        <v>13027178.300000001</v>
      </c>
      <c r="ABI36" s="2">
        <v>519082</v>
      </c>
      <c r="ABJ36" s="2">
        <v>3026825</v>
      </c>
      <c r="ABK36" s="2">
        <v>382322.4</v>
      </c>
      <c r="ABL36" s="2">
        <v>249414</v>
      </c>
      <c r="ABM36" s="2">
        <v>730790.7</v>
      </c>
      <c r="ABN36" s="2">
        <v>221042.71</v>
      </c>
      <c r="ABO36" s="2">
        <v>433711.7</v>
      </c>
      <c r="ABP36" s="2">
        <v>701859</v>
      </c>
      <c r="ABQ36" s="2">
        <v>71894</v>
      </c>
      <c r="ABR36" s="2">
        <v>9097027.1999999993</v>
      </c>
      <c r="ABS36" s="2">
        <v>9788627.1999999993</v>
      </c>
      <c r="ABT36" s="2">
        <v>1557836.28</v>
      </c>
      <c r="ABU36" s="2"/>
      <c r="ABV36" s="2">
        <v>216645.6</v>
      </c>
      <c r="ABW36" s="2">
        <v>2203632.9900000002</v>
      </c>
      <c r="ABX36" s="2">
        <v>14700</v>
      </c>
      <c r="ABY36" s="2">
        <v>665139.19999999995</v>
      </c>
      <c r="ABZ36" s="2">
        <v>2938</v>
      </c>
      <c r="ACA36" s="2"/>
      <c r="ACB36" s="2">
        <v>677895.93</v>
      </c>
      <c r="ACC36" s="2">
        <v>204650.7</v>
      </c>
      <c r="ACD36" s="2">
        <v>45532.2</v>
      </c>
      <c r="ACE36" s="2">
        <v>15525479.6</v>
      </c>
      <c r="ACF36" s="2">
        <v>1240145.2</v>
      </c>
      <c r="ACG36" s="2">
        <v>320039.45</v>
      </c>
      <c r="ACH36" s="2">
        <v>397782.6</v>
      </c>
      <c r="ACI36" s="2">
        <v>385717.6</v>
      </c>
      <c r="ACJ36" s="2">
        <v>388682.14</v>
      </c>
      <c r="ACK36" s="2">
        <v>165213.76999999999</v>
      </c>
      <c r="ACL36" s="2">
        <v>1224511.3600000001</v>
      </c>
      <c r="ACM36" s="2">
        <v>573100</v>
      </c>
      <c r="ACN36" s="2">
        <v>97836</v>
      </c>
      <c r="ACO36" s="2">
        <v>1291481</v>
      </c>
      <c r="ACP36" s="2">
        <v>572880.53</v>
      </c>
      <c r="ACQ36" s="2">
        <v>8174272</v>
      </c>
      <c r="ACR36" s="2">
        <v>118610.19</v>
      </c>
      <c r="ACS36" s="2">
        <v>532762.23</v>
      </c>
      <c r="ACT36" s="2">
        <v>258603.06</v>
      </c>
      <c r="ACU36" s="2">
        <v>800872.99</v>
      </c>
      <c r="ACV36" s="2">
        <v>240670.4</v>
      </c>
      <c r="ACW36" s="2">
        <v>91805.95</v>
      </c>
      <c r="ACX36" s="2">
        <v>288210.96999999997</v>
      </c>
      <c r="ACY36" s="2">
        <v>216768.35</v>
      </c>
      <c r="ACZ36" s="2">
        <v>492034.15</v>
      </c>
      <c r="ADA36" s="2">
        <v>59293</v>
      </c>
      <c r="ADB36" s="2">
        <v>4240263</v>
      </c>
      <c r="ADC36" s="2">
        <v>1701962.31</v>
      </c>
      <c r="ADD36" s="2">
        <v>1020516.2</v>
      </c>
      <c r="ADE36" s="2">
        <v>187579.75</v>
      </c>
      <c r="ADF36" s="2">
        <v>840880</v>
      </c>
      <c r="ADG36" s="2">
        <v>273463.87</v>
      </c>
      <c r="ADH36" s="2">
        <v>15665.47</v>
      </c>
      <c r="ADI36" s="2">
        <v>59161.4</v>
      </c>
      <c r="ADJ36" s="2">
        <v>30682879.879999999</v>
      </c>
      <c r="ADK36" s="2">
        <v>55011967.420000002</v>
      </c>
      <c r="ADL36" s="2">
        <v>115050</v>
      </c>
      <c r="ADM36" s="2">
        <v>207420</v>
      </c>
      <c r="ADN36" s="2">
        <v>4143002.8</v>
      </c>
      <c r="ADO36" s="2">
        <v>55286</v>
      </c>
      <c r="ADP36" s="2">
        <v>769693</v>
      </c>
      <c r="ADQ36" s="2">
        <v>70319</v>
      </c>
      <c r="ADR36" s="2">
        <v>41606</v>
      </c>
      <c r="ADS36" s="2">
        <v>963402.1</v>
      </c>
      <c r="ADT36" s="2">
        <v>608532.5</v>
      </c>
      <c r="ADU36" s="2">
        <v>43257.18</v>
      </c>
      <c r="ADV36" s="2">
        <v>227604.48000000001</v>
      </c>
      <c r="ADW36" s="2">
        <v>612016</v>
      </c>
      <c r="ADX36" s="2">
        <v>1130146</v>
      </c>
      <c r="ADY36" s="2"/>
      <c r="ADZ36" s="2">
        <v>75733.009999999995</v>
      </c>
      <c r="AEA36" s="2">
        <v>10690998.300000001</v>
      </c>
      <c r="AEB36" s="2">
        <v>96080</v>
      </c>
      <c r="AEC36" s="2">
        <v>263978.5</v>
      </c>
      <c r="AED36" s="2">
        <v>314494.2</v>
      </c>
      <c r="AEE36" s="2">
        <v>128360</v>
      </c>
      <c r="AEF36" s="2">
        <v>131920.29999999999</v>
      </c>
      <c r="AEG36" s="2"/>
      <c r="AEH36" s="2">
        <v>1827293798.3799992</v>
      </c>
    </row>
    <row r="37" spans="1:814" ht="21">
      <c r="A37" s="15" t="s">
        <v>2701</v>
      </c>
      <c r="B37" s="1" t="s">
        <v>2722</v>
      </c>
      <c r="C37" s="1" t="s">
        <v>2723</v>
      </c>
      <c r="D37" s="2">
        <v>28871568.5</v>
      </c>
      <c r="E37" s="2"/>
      <c r="F37" s="2"/>
      <c r="G37" s="2"/>
      <c r="H37" s="2">
        <v>1218650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>
        <v>1866378</v>
      </c>
      <c r="X37" s="2"/>
      <c r="Y37" s="2"/>
      <c r="Z37" s="2"/>
      <c r="AA37" s="2"/>
      <c r="AB37" s="2"/>
      <c r="AC37" s="2">
        <v>3941080</v>
      </c>
      <c r="AD37" s="2"/>
      <c r="AE37" s="2"/>
      <c r="AF37" s="2">
        <v>767302</v>
      </c>
      <c r="AG37" s="2"/>
      <c r="AH37" s="2"/>
      <c r="AI37" s="2">
        <v>81350</v>
      </c>
      <c r="AJ37" s="2"/>
      <c r="AK37" s="2"/>
      <c r="AL37" s="2"/>
      <c r="AM37" s="2"/>
      <c r="AN37" s="2"/>
      <c r="AO37" s="2"/>
      <c r="AP37" s="2"/>
      <c r="AQ37" s="2">
        <v>1520</v>
      </c>
      <c r="AR37" s="2"/>
      <c r="AS37" s="2"/>
      <c r="AT37" s="2">
        <v>8306488</v>
      </c>
      <c r="AU37" s="2"/>
      <c r="AV37" s="2"/>
      <c r="AW37" s="2"/>
      <c r="AX37" s="2">
        <v>300</v>
      </c>
      <c r="AY37" s="2"/>
      <c r="AZ37" s="2"/>
      <c r="BA37" s="2"/>
      <c r="BB37" s="2"/>
      <c r="BC37" s="2"/>
      <c r="BD37" s="2"/>
      <c r="BE37" s="2"/>
      <c r="BF37" s="2">
        <v>48000</v>
      </c>
      <c r="BG37" s="2"/>
      <c r="BH37" s="2"/>
      <c r="BI37" s="2">
        <v>13608788.48</v>
      </c>
      <c r="BJ37" s="2">
        <v>3089459</v>
      </c>
      <c r="BK37" s="2"/>
      <c r="BL37" s="2"/>
      <c r="BM37" s="2">
        <v>168565.46</v>
      </c>
      <c r="BN37" s="2"/>
      <c r="BO37" s="2"/>
      <c r="BP37" s="2">
        <v>15639201.390000001</v>
      </c>
      <c r="BQ37" s="2"/>
      <c r="BR37" s="2">
        <v>19181</v>
      </c>
      <c r="BS37" s="2"/>
      <c r="BT37" s="2"/>
      <c r="BU37" s="2"/>
      <c r="BV37" s="2"/>
      <c r="BW37" s="2"/>
      <c r="BX37" s="2">
        <v>268900</v>
      </c>
      <c r="BY37" s="2"/>
      <c r="BZ37" s="2"/>
      <c r="CA37" s="2"/>
      <c r="CB37" s="2"/>
      <c r="CC37" s="2"/>
      <c r="CD37" s="2"/>
      <c r="CE37" s="2">
        <v>57953656</v>
      </c>
      <c r="CF37" s="2"/>
      <c r="CG37" s="2">
        <v>1252980</v>
      </c>
      <c r="CH37" s="2"/>
      <c r="CI37" s="2"/>
      <c r="CJ37" s="2"/>
      <c r="CK37" s="2"/>
      <c r="CL37" s="2"/>
      <c r="CM37" s="2"/>
      <c r="CN37" s="2"/>
      <c r="CO37" s="2"/>
      <c r="CP37" s="2"/>
      <c r="CQ37" s="2">
        <v>13121872.5</v>
      </c>
      <c r="CR37" s="2"/>
      <c r="CS37" s="2"/>
      <c r="CT37" s="2"/>
      <c r="CU37" s="2"/>
      <c r="CV37" s="2"/>
      <c r="CW37" s="2"/>
      <c r="CX37" s="2"/>
      <c r="CY37" s="2">
        <v>7379462</v>
      </c>
      <c r="CZ37" s="2">
        <v>3295121</v>
      </c>
      <c r="DA37" s="2"/>
      <c r="DB37" s="2"/>
      <c r="DC37" s="2"/>
      <c r="DD37" s="2"/>
      <c r="DE37" s="2"/>
      <c r="DF37" s="2"/>
      <c r="DG37" s="2"/>
      <c r="DH37" s="2">
        <v>104810556.75</v>
      </c>
      <c r="DI37" s="2"/>
      <c r="DJ37" s="2"/>
      <c r="DK37" s="2"/>
      <c r="DL37" s="2">
        <v>1400</v>
      </c>
      <c r="DM37" s="2"/>
      <c r="DN37" s="2">
        <v>34500</v>
      </c>
      <c r="DO37" s="2"/>
      <c r="DP37" s="2"/>
      <c r="DQ37" s="2">
        <v>9080366.8000000007</v>
      </c>
      <c r="DR37" s="2"/>
      <c r="DS37" s="2"/>
      <c r="DT37" s="2">
        <v>2862080</v>
      </c>
      <c r="DU37" s="2"/>
      <c r="DV37" s="2"/>
      <c r="DW37" s="2">
        <v>850</v>
      </c>
      <c r="DX37" s="2"/>
      <c r="DY37" s="2"/>
      <c r="DZ37" s="2"/>
      <c r="EA37" s="2"/>
      <c r="EB37" s="2">
        <v>6124927</v>
      </c>
      <c r="EC37" s="2">
        <v>4427910</v>
      </c>
      <c r="ED37" s="2"/>
      <c r="EE37" s="2">
        <v>6141453</v>
      </c>
      <c r="EF37" s="2"/>
      <c r="EG37" s="2"/>
      <c r="EH37" s="2"/>
      <c r="EI37" s="2">
        <v>31971517.050000001</v>
      </c>
      <c r="EJ37" s="2"/>
      <c r="EK37" s="2"/>
      <c r="EL37" s="2">
        <v>114959</v>
      </c>
      <c r="EM37" s="2"/>
      <c r="EN37" s="2">
        <v>356200</v>
      </c>
      <c r="EO37" s="2"/>
      <c r="EP37" s="2"/>
      <c r="EQ37" s="2"/>
      <c r="ER37" s="2"/>
      <c r="ES37" s="2"/>
      <c r="ET37" s="2">
        <v>5700</v>
      </c>
      <c r="EU37" s="2"/>
      <c r="EV37" s="2"/>
      <c r="EW37" s="2"/>
      <c r="EX37" s="2">
        <v>13796254.41</v>
      </c>
      <c r="EY37" s="2">
        <v>2712499.12</v>
      </c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>
        <v>150</v>
      </c>
      <c r="FL37" s="2"/>
      <c r="FM37" s="2"/>
      <c r="FN37" s="2"/>
      <c r="FO37" s="2"/>
      <c r="FP37" s="2">
        <v>6717712</v>
      </c>
      <c r="FQ37" s="2">
        <v>3121625</v>
      </c>
      <c r="FR37" s="2"/>
      <c r="FS37" s="2">
        <v>317853</v>
      </c>
      <c r="FT37" s="2">
        <v>1991004.4</v>
      </c>
      <c r="FU37" s="2"/>
      <c r="FV37" s="2">
        <v>500</v>
      </c>
      <c r="FW37" s="2"/>
      <c r="FX37" s="2"/>
      <c r="FY37" s="2"/>
      <c r="FZ37" s="2">
        <v>351972.21</v>
      </c>
      <c r="GA37" s="2">
        <v>18880818</v>
      </c>
      <c r="GB37" s="2">
        <v>5841796</v>
      </c>
      <c r="GC37" s="2"/>
      <c r="GD37" s="2"/>
      <c r="GE37" s="2"/>
      <c r="GF37" s="2"/>
      <c r="GG37" s="2"/>
      <c r="GH37" s="2"/>
      <c r="GI37" s="2"/>
      <c r="GJ37" s="2">
        <v>6900</v>
      </c>
      <c r="GK37" s="2"/>
      <c r="GL37" s="2"/>
      <c r="GM37" s="2">
        <v>1898533.24</v>
      </c>
      <c r="GN37" s="2"/>
      <c r="GO37" s="2"/>
      <c r="GP37" s="2"/>
      <c r="GQ37" s="2"/>
      <c r="GR37" s="2"/>
      <c r="GS37" s="2">
        <v>5427146</v>
      </c>
      <c r="GT37" s="2"/>
      <c r="GU37" s="2"/>
      <c r="GV37" s="2"/>
      <c r="GW37" s="2"/>
      <c r="GX37" s="2"/>
      <c r="GY37" s="2"/>
      <c r="GZ37" s="2">
        <v>8799704</v>
      </c>
      <c r="HA37" s="2">
        <v>1982</v>
      </c>
      <c r="HB37" s="2"/>
      <c r="HC37" s="2"/>
      <c r="HD37" s="2">
        <v>474164.9</v>
      </c>
      <c r="HE37" s="2"/>
      <c r="HF37" s="2">
        <v>66150</v>
      </c>
      <c r="HG37" s="2"/>
      <c r="HH37" s="2"/>
      <c r="HI37" s="2"/>
      <c r="HJ37" s="2"/>
      <c r="HK37" s="2"/>
      <c r="HL37" s="2"/>
      <c r="HM37" s="2"/>
      <c r="HN37" s="2"/>
      <c r="HO37" s="2">
        <v>56388164.600000001</v>
      </c>
      <c r="HP37" s="2"/>
      <c r="HQ37" s="2"/>
      <c r="HR37" s="2"/>
      <c r="HS37" s="2"/>
      <c r="HT37" s="2"/>
      <c r="HU37" s="2">
        <v>264700</v>
      </c>
      <c r="HV37" s="2"/>
      <c r="HW37" s="2"/>
      <c r="HX37" s="2">
        <v>5368170</v>
      </c>
      <c r="HY37" s="2">
        <v>0</v>
      </c>
      <c r="HZ37" s="2">
        <v>31710</v>
      </c>
      <c r="IA37" s="2">
        <v>518640</v>
      </c>
      <c r="IB37" s="2"/>
      <c r="IC37" s="2"/>
      <c r="ID37" s="2">
        <v>19077613</v>
      </c>
      <c r="IE37" s="2"/>
      <c r="IF37" s="2">
        <v>5992300</v>
      </c>
      <c r="IG37" s="2"/>
      <c r="IH37" s="2"/>
      <c r="II37" s="2"/>
      <c r="IJ37" s="2">
        <v>78400</v>
      </c>
      <c r="IK37" s="2">
        <v>23300</v>
      </c>
      <c r="IL37" s="2">
        <v>150</v>
      </c>
      <c r="IM37" s="2"/>
      <c r="IN37" s="2"/>
      <c r="IO37" s="2">
        <v>1066367</v>
      </c>
      <c r="IP37" s="2">
        <v>4550702</v>
      </c>
      <c r="IQ37" s="2">
        <v>3524180</v>
      </c>
      <c r="IR37" s="2"/>
      <c r="IS37" s="2"/>
      <c r="IT37" s="2"/>
      <c r="IU37" s="2"/>
      <c r="IV37" s="2"/>
      <c r="IW37" s="2"/>
      <c r="IX37" s="2"/>
      <c r="IY37" s="2">
        <v>2213098</v>
      </c>
      <c r="IZ37" s="2"/>
      <c r="JA37" s="2">
        <v>375</v>
      </c>
      <c r="JB37" s="2"/>
      <c r="JC37" s="2"/>
      <c r="JD37" s="2">
        <v>24966457</v>
      </c>
      <c r="JE37" s="2">
        <v>106377.45</v>
      </c>
      <c r="JF37" s="2">
        <v>28826</v>
      </c>
      <c r="JG37" s="2">
        <v>13731</v>
      </c>
      <c r="JH37" s="2"/>
      <c r="JI37" s="2"/>
      <c r="JJ37" s="2"/>
      <c r="JK37" s="2"/>
      <c r="JL37" s="2">
        <v>12400</v>
      </c>
      <c r="JM37" s="2"/>
      <c r="JN37" s="2">
        <v>31969446.620000001</v>
      </c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>
        <v>9389743</v>
      </c>
      <c r="KA37" s="2"/>
      <c r="KB37" s="2"/>
      <c r="KC37" s="2"/>
      <c r="KD37" s="2"/>
      <c r="KE37" s="2"/>
      <c r="KF37" s="2"/>
      <c r="KG37" s="2"/>
      <c r="KH37" s="2"/>
      <c r="KI37" s="2"/>
      <c r="KJ37" s="2">
        <v>50631860.640000001</v>
      </c>
      <c r="KK37" s="2"/>
      <c r="KL37" s="2"/>
      <c r="KM37" s="2">
        <v>444640</v>
      </c>
      <c r="KN37" s="2"/>
      <c r="KO37" s="2"/>
      <c r="KP37" s="2">
        <v>407450</v>
      </c>
      <c r="KQ37" s="2">
        <v>1331387</v>
      </c>
      <c r="KR37" s="2">
        <v>90</v>
      </c>
      <c r="KS37" s="2"/>
      <c r="KT37" s="2"/>
      <c r="KU37" s="2"/>
      <c r="KV37" s="2">
        <v>816845</v>
      </c>
      <c r="KW37" s="2"/>
      <c r="KX37" s="2"/>
      <c r="KY37" s="2"/>
      <c r="KZ37" s="2"/>
      <c r="LA37" s="2"/>
      <c r="LB37" s="2"/>
      <c r="LC37" s="2">
        <v>4568553.08</v>
      </c>
      <c r="LD37" s="2">
        <v>8386811.8600000003</v>
      </c>
      <c r="LE37" s="2"/>
      <c r="LF37" s="2"/>
      <c r="LG37" s="2"/>
      <c r="LH37" s="2"/>
      <c r="LI37" s="2"/>
      <c r="LJ37" s="2"/>
      <c r="LK37" s="2"/>
      <c r="LL37" s="2">
        <v>150</v>
      </c>
      <c r="LM37" s="2">
        <v>354000</v>
      </c>
      <c r="LN37" s="2"/>
      <c r="LO37" s="2"/>
      <c r="LP37" s="2"/>
      <c r="LQ37" s="2"/>
      <c r="LR37" s="2"/>
      <c r="LS37" s="2">
        <v>10869639.08</v>
      </c>
      <c r="LT37" s="2">
        <v>3200</v>
      </c>
      <c r="LU37" s="2">
        <v>9144856</v>
      </c>
      <c r="LV37" s="2">
        <v>62700</v>
      </c>
      <c r="LW37" s="2">
        <v>27587</v>
      </c>
      <c r="LX37" s="2"/>
      <c r="LY37" s="2">
        <v>6640786</v>
      </c>
      <c r="LZ37" s="2">
        <v>361240</v>
      </c>
      <c r="MA37" s="2"/>
      <c r="MB37" s="2"/>
      <c r="MC37" s="2"/>
      <c r="MD37" s="2">
        <v>1698850</v>
      </c>
      <c r="ME37" s="2"/>
      <c r="MF37" s="2"/>
      <c r="MG37" s="2"/>
      <c r="MH37" s="2">
        <v>8737559.25</v>
      </c>
      <c r="MI37" s="2"/>
      <c r="MJ37" s="2">
        <v>125641.02</v>
      </c>
      <c r="MK37" s="2"/>
      <c r="ML37" s="2"/>
      <c r="MM37" s="2">
        <v>69343.92</v>
      </c>
      <c r="MN37" s="2"/>
      <c r="MO37" s="2"/>
      <c r="MP37" s="2">
        <v>45000</v>
      </c>
      <c r="MQ37" s="2">
        <v>23288</v>
      </c>
      <c r="MR37" s="2">
        <v>15000</v>
      </c>
      <c r="MS37" s="2">
        <v>5650</v>
      </c>
      <c r="MT37" s="2"/>
      <c r="MU37" s="2">
        <v>30000</v>
      </c>
      <c r="MV37" s="2">
        <v>47588201.950000003</v>
      </c>
      <c r="MW37" s="2"/>
      <c r="MX37" s="2"/>
      <c r="MY37" s="2"/>
      <c r="MZ37" s="2"/>
      <c r="NA37" s="2"/>
      <c r="NB37" s="2">
        <v>409999.25</v>
      </c>
      <c r="NC37" s="2"/>
      <c r="ND37" s="2">
        <v>337941</v>
      </c>
      <c r="NE37" s="2"/>
      <c r="NF37" s="2"/>
      <c r="NG37" s="2"/>
      <c r="NH37" s="2"/>
      <c r="NI37" s="2"/>
      <c r="NJ37" s="2"/>
      <c r="NK37" s="2">
        <v>29518</v>
      </c>
      <c r="NL37" s="2"/>
      <c r="NM37" s="2">
        <v>150</v>
      </c>
      <c r="NN37" s="2"/>
      <c r="NO37" s="2">
        <v>1031728</v>
      </c>
      <c r="NP37" s="2">
        <v>1156451</v>
      </c>
      <c r="NQ37" s="2"/>
      <c r="NR37" s="2">
        <v>10622615</v>
      </c>
      <c r="NS37" s="2"/>
      <c r="NT37" s="2"/>
      <c r="NU37" s="2"/>
      <c r="NV37" s="2"/>
      <c r="NW37" s="2"/>
      <c r="NX37" s="2"/>
      <c r="NY37" s="2"/>
      <c r="NZ37" s="2"/>
      <c r="OA37" s="2">
        <v>1060</v>
      </c>
      <c r="OB37" s="2"/>
      <c r="OC37" s="2"/>
      <c r="OD37" s="2"/>
      <c r="OE37" s="2"/>
      <c r="OF37" s="2"/>
      <c r="OG37" s="2"/>
      <c r="OH37" s="2"/>
      <c r="OI37" s="2">
        <v>163213.51999999999</v>
      </c>
      <c r="OJ37" s="2"/>
      <c r="OK37" s="2"/>
      <c r="OL37" s="2">
        <v>1220551.73</v>
      </c>
      <c r="OM37" s="2"/>
      <c r="ON37" s="2"/>
      <c r="OO37" s="2"/>
      <c r="OP37" s="2"/>
      <c r="OQ37" s="2"/>
      <c r="OR37" s="2"/>
      <c r="OS37" s="2">
        <v>200</v>
      </c>
      <c r="OT37" s="2"/>
      <c r="OU37" s="2"/>
      <c r="OV37" s="2"/>
      <c r="OW37" s="2">
        <v>4520081</v>
      </c>
      <c r="OX37" s="2"/>
      <c r="OY37" s="2"/>
      <c r="OZ37" s="2"/>
      <c r="PA37" s="2"/>
      <c r="PB37" s="2"/>
      <c r="PC37" s="2"/>
      <c r="PD37" s="2">
        <v>297400</v>
      </c>
      <c r="PE37" s="2"/>
      <c r="PF37" s="2"/>
      <c r="PG37" s="2"/>
      <c r="PH37" s="2">
        <v>3729854</v>
      </c>
      <c r="PI37" s="2"/>
      <c r="PJ37" s="2">
        <v>2400</v>
      </c>
      <c r="PK37" s="2"/>
      <c r="PL37" s="2"/>
      <c r="PM37" s="2"/>
      <c r="PN37" s="2"/>
      <c r="PO37" s="2"/>
      <c r="PP37" s="2">
        <v>2649905</v>
      </c>
      <c r="PQ37" s="2">
        <v>150</v>
      </c>
      <c r="PR37" s="2"/>
      <c r="PS37" s="2"/>
      <c r="PT37" s="2"/>
      <c r="PU37" s="2"/>
      <c r="PV37" s="2">
        <v>7200</v>
      </c>
      <c r="PW37" s="2"/>
      <c r="PX37" s="2"/>
      <c r="PY37" s="2"/>
      <c r="PZ37" s="2">
        <v>2400</v>
      </c>
      <c r="QA37" s="2">
        <v>10760</v>
      </c>
      <c r="QB37" s="2"/>
      <c r="QC37" s="2"/>
      <c r="QD37" s="2">
        <v>8424866</v>
      </c>
      <c r="QE37" s="2">
        <v>414</v>
      </c>
      <c r="QF37" s="2"/>
      <c r="QG37" s="2">
        <v>1839400</v>
      </c>
      <c r="QH37" s="2">
        <v>1150</v>
      </c>
      <c r="QI37" s="2"/>
      <c r="QJ37" s="2"/>
      <c r="QK37" s="2">
        <v>2255837</v>
      </c>
      <c r="QL37" s="2"/>
      <c r="QM37" s="2">
        <v>783</v>
      </c>
      <c r="QN37" s="2"/>
      <c r="QO37" s="2"/>
      <c r="QP37" s="2"/>
      <c r="QQ37" s="2"/>
      <c r="QR37" s="2"/>
      <c r="QS37" s="2"/>
      <c r="QT37" s="2">
        <v>832300</v>
      </c>
      <c r="QU37" s="2">
        <v>518000</v>
      </c>
      <c r="QV37" s="2">
        <v>9295420</v>
      </c>
      <c r="QW37" s="2">
        <v>118850</v>
      </c>
      <c r="QX37" s="2">
        <v>150</v>
      </c>
      <c r="QY37" s="2"/>
      <c r="QZ37" s="2">
        <v>1817451</v>
      </c>
      <c r="RA37" s="2">
        <v>190</v>
      </c>
      <c r="RB37" s="2"/>
      <c r="RC37" s="2">
        <v>195</v>
      </c>
      <c r="RD37" s="2"/>
      <c r="RE37" s="2">
        <v>6254861.5</v>
      </c>
      <c r="RF37" s="2"/>
      <c r="RG37" s="2"/>
      <c r="RH37" s="2"/>
      <c r="RI37" s="2"/>
      <c r="RJ37" s="2">
        <v>14000</v>
      </c>
      <c r="RK37" s="2">
        <v>61420503</v>
      </c>
      <c r="RL37" s="2">
        <v>280000</v>
      </c>
      <c r="RM37" s="2"/>
      <c r="RN37" s="2">
        <v>837750</v>
      </c>
      <c r="RO37" s="2"/>
      <c r="RP37" s="2"/>
      <c r="RQ37" s="2"/>
      <c r="RR37" s="2"/>
      <c r="RS37" s="2"/>
      <c r="RT37" s="2"/>
      <c r="RU37" s="2"/>
      <c r="RV37" s="2">
        <v>355646</v>
      </c>
      <c r="RW37" s="2">
        <v>19400</v>
      </c>
      <c r="RX37" s="2">
        <v>161550</v>
      </c>
      <c r="RY37" s="2"/>
      <c r="RZ37" s="2"/>
      <c r="SA37" s="2"/>
      <c r="SB37" s="2"/>
      <c r="SC37" s="2">
        <v>418500</v>
      </c>
      <c r="SD37" s="2"/>
      <c r="SE37" s="2"/>
      <c r="SF37" s="2"/>
      <c r="SG37" s="2">
        <v>9903671.4700000007</v>
      </c>
      <c r="SH37" s="2"/>
      <c r="SI37" s="2"/>
      <c r="SJ37" s="2">
        <v>2583.75</v>
      </c>
      <c r="SK37" s="2"/>
      <c r="SL37" s="2"/>
      <c r="SM37" s="2"/>
      <c r="SN37" s="2">
        <v>150</v>
      </c>
      <c r="SO37" s="2"/>
      <c r="SP37" s="2">
        <v>4411620.88</v>
      </c>
      <c r="SQ37" s="2"/>
      <c r="SR37" s="2"/>
      <c r="SS37" s="2"/>
      <c r="ST37" s="2">
        <v>3700</v>
      </c>
      <c r="SU37" s="2"/>
      <c r="SV37" s="2">
        <v>325809482.35000002</v>
      </c>
      <c r="SW37" s="2"/>
      <c r="SX37" s="2"/>
      <c r="SY37" s="2"/>
      <c r="SZ37" s="2"/>
      <c r="TA37" s="2"/>
      <c r="TB37" s="2"/>
      <c r="TC37" s="2"/>
      <c r="TD37" s="2">
        <v>1450</v>
      </c>
      <c r="TE37" s="2">
        <v>30000</v>
      </c>
      <c r="TF37" s="2">
        <v>166700</v>
      </c>
      <c r="TG37" s="2">
        <v>527025</v>
      </c>
      <c r="TH37" s="2"/>
      <c r="TI37" s="2"/>
      <c r="TJ37" s="2">
        <v>104312</v>
      </c>
      <c r="TK37" s="2"/>
      <c r="TL37" s="2"/>
      <c r="TM37" s="2">
        <v>28556.32</v>
      </c>
      <c r="TN37" s="2"/>
      <c r="TO37" s="2">
        <v>25100</v>
      </c>
      <c r="TP37" s="2">
        <v>948550</v>
      </c>
      <c r="TQ37" s="2"/>
      <c r="TR37" s="2"/>
      <c r="TS37" s="2"/>
      <c r="TT37" s="2">
        <v>9857</v>
      </c>
      <c r="TU37" s="2"/>
      <c r="TV37" s="2"/>
      <c r="TW37" s="2"/>
      <c r="TX37" s="2">
        <v>3184500</v>
      </c>
      <c r="TY37" s="2"/>
      <c r="TZ37" s="2"/>
      <c r="UA37" s="2"/>
      <c r="UB37" s="2"/>
      <c r="UC37" s="2">
        <v>11498060.449999999</v>
      </c>
      <c r="UD37" s="2"/>
      <c r="UE37" s="2">
        <v>13800</v>
      </c>
      <c r="UF37" s="2">
        <v>2190950</v>
      </c>
      <c r="UG37" s="2">
        <v>6340</v>
      </c>
      <c r="UH37" s="2"/>
      <c r="UI37" s="2"/>
      <c r="UJ37" s="2"/>
      <c r="UK37" s="2"/>
      <c r="UL37" s="2"/>
      <c r="UM37" s="2"/>
      <c r="UN37" s="2">
        <v>1550</v>
      </c>
      <c r="UO37" s="2"/>
      <c r="UP37" s="2"/>
      <c r="UQ37" s="2">
        <v>400</v>
      </c>
      <c r="UR37" s="2"/>
      <c r="US37" s="2">
        <v>9800</v>
      </c>
      <c r="UT37" s="2">
        <v>600</v>
      </c>
      <c r="UU37" s="2"/>
      <c r="UV37" s="2">
        <v>1900</v>
      </c>
      <c r="UW37" s="2"/>
      <c r="UX37" s="2">
        <v>450</v>
      </c>
      <c r="UY37" s="2"/>
      <c r="UZ37" s="2">
        <v>17080035.789999999</v>
      </c>
      <c r="VA37" s="2">
        <v>195489.08</v>
      </c>
      <c r="VB37" s="2">
        <v>400081</v>
      </c>
      <c r="VC37" s="2"/>
      <c r="VD37" s="2"/>
      <c r="VE37" s="2"/>
      <c r="VF37" s="2">
        <v>19234</v>
      </c>
      <c r="VG37" s="2"/>
      <c r="VH37" s="2"/>
      <c r="VI37" s="2"/>
      <c r="VJ37" s="2">
        <v>13060</v>
      </c>
      <c r="VK37" s="2">
        <v>8880</v>
      </c>
      <c r="VL37" s="2"/>
      <c r="VM37" s="2"/>
      <c r="VN37" s="2">
        <v>300</v>
      </c>
      <c r="VO37" s="2"/>
      <c r="VP37" s="2"/>
      <c r="VQ37" s="2">
        <v>653550</v>
      </c>
      <c r="VR37" s="2"/>
      <c r="VS37" s="2"/>
      <c r="VT37" s="2"/>
      <c r="VU37" s="2"/>
      <c r="VV37" s="2"/>
      <c r="VW37" s="2"/>
      <c r="VX37" s="2">
        <v>5857746.0199999996</v>
      </c>
      <c r="VY37" s="2"/>
      <c r="VZ37" s="2"/>
      <c r="WA37" s="2"/>
      <c r="WB37" s="2"/>
      <c r="WC37" s="2"/>
      <c r="WD37" s="2"/>
      <c r="WE37" s="2"/>
      <c r="WF37" s="2"/>
      <c r="WG37" s="2">
        <v>17610056</v>
      </c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>
        <v>55400</v>
      </c>
      <c r="WZ37" s="2"/>
      <c r="XA37" s="2"/>
      <c r="XB37" s="2"/>
      <c r="XC37" s="2">
        <v>3309890</v>
      </c>
      <c r="XD37" s="2"/>
      <c r="XE37" s="2"/>
      <c r="XF37" s="2"/>
      <c r="XG37" s="2"/>
      <c r="XH37" s="2"/>
      <c r="XI37" s="2">
        <v>1589.09</v>
      </c>
      <c r="XJ37" s="2">
        <v>239618020.08000001</v>
      </c>
      <c r="XK37" s="2"/>
      <c r="XL37" s="2"/>
      <c r="XM37" s="2"/>
      <c r="XN37" s="2"/>
      <c r="XO37" s="2"/>
      <c r="XP37" s="2">
        <v>38900</v>
      </c>
      <c r="XQ37" s="2">
        <v>64000</v>
      </c>
      <c r="XR37" s="2">
        <v>20000</v>
      </c>
      <c r="XS37" s="2"/>
      <c r="XT37" s="2"/>
      <c r="XU37" s="2">
        <v>7791120</v>
      </c>
      <c r="XV37" s="2"/>
      <c r="XW37" s="2"/>
      <c r="XX37" s="2"/>
      <c r="XY37" s="2"/>
      <c r="XZ37" s="2"/>
      <c r="YA37" s="2"/>
      <c r="YB37" s="2">
        <v>10220</v>
      </c>
      <c r="YC37" s="2"/>
      <c r="YD37" s="2">
        <v>2345449</v>
      </c>
      <c r="YE37" s="2"/>
      <c r="YF37" s="2"/>
      <c r="YG37" s="2"/>
      <c r="YH37" s="2">
        <v>250</v>
      </c>
      <c r="YI37" s="2"/>
      <c r="YJ37" s="2">
        <v>1953430</v>
      </c>
      <c r="YK37" s="2"/>
      <c r="YL37" s="2"/>
      <c r="YM37" s="2"/>
      <c r="YN37" s="2"/>
      <c r="YO37" s="2"/>
      <c r="YP37" s="2"/>
      <c r="YQ37" s="2"/>
      <c r="YR37" s="2">
        <v>13134061.359999999</v>
      </c>
      <c r="YS37" s="2"/>
      <c r="YT37" s="2"/>
      <c r="YU37" s="2"/>
      <c r="YV37" s="2">
        <v>2000</v>
      </c>
      <c r="YW37" s="2">
        <v>867500</v>
      </c>
      <c r="YX37" s="2"/>
      <c r="YY37" s="2"/>
      <c r="YZ37" s="2"/>
      <c r="ZA37" s="2"/>
      <c r="ZB37" s="2"/>
      <c r="ZC37" s="2">
        <v>17740307.289999999</v>
      </c>
      <c r="ZD37" s="2"/>
      <c r="ZE37" s="2"/>
      <c r="ZF37" s="2">
        <v>2844.28</v>
      </c>
      <c r="ZG37" s="2">
        <v>35438</v>
      </c>
      <c r="ZH37" s="2"/>
      <c r="ZI37" s="2"/>
      <c r="ZJ37" s="2">
        <v>1242674</v>
      </c>
      <c r="ZK37" s="2">
        <v>2175705.1</v>
      </c>
      <c r="ZL37" s="2"/>
      <c r="ZM37" s="2"/>
      <c r="ZN37" s="2"/>
      <c r="ZO37" s="2"/>
      <c r="ZP37" s="2">
        <v>2219742</v>
      </c>
      <c r="ZQ37" s="2"/>
      <c r="ZR37" s="2"/>
      <c r="ZS37" s="2"/>
      <c r="ZT37" s="2"/>
      <c r="ZU37" s="2"/>
      <c r="ZV37" s="2">
        <v>2108246</v>
      </c>
      <c r="ZW37" s="2"/>
      <c r="ZX37" s="2"/>
      <c r="ZY37" s="2"/>
      <c r="ZZ37" s="2"/>
      <c r="AAA37" s="2"/>
      <c r="AAB37" s="2"/>
      <c r="AAC37" s="2"/>
      <c r="AAD37" s="2"/>
      <c r="AAE37" s="2">
        <v>14750068</v>
      </c>
      <c r="AAF37" s="2">
        <v>382800</v>
      </c>
      <c r="AAG37" s="2"/>
      <c r="AAH37" s="2">
        <v>1245498</v>
      </c>
      <c r="AAI37" s="2"/>
      <c r="AAJ37" s="2"/>
      <c r="AAK37" s="2">
        <v>770</v>
      </c>
      <c r="AAL37" s="2">
        <v>5900</v>
      </c>
      <c r="AAM37" s="2">
        <v>70664896.579999998</v>
      </c>
      <c r="AAN37" s="2">
        <v>2390160.9</v>
      </c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>
        <v>15556905</v>
      </c>
      <c r="ABI37" s="2"/>
      <c r="ABJ37" s="2"/>
      <c r="ABK37" s="2"/>
      <c r="ABL37" s="2"/>
      <c r="ABM37" s="2">
        <v>5000</v>
      </c>
      <c r="ABN37" s="2"/>
      <c r="ABO37" s="2"/>
      <c r="ABP37" s="2"/>
      <c r="ABQ37" s="2"/>
      <c r="ABR37" s="2">
        <v>2633865</v>
      </c>
      <c r="ABS37" s="2">
        <v>360419</v>
      </c>
      <c r="ABT37" s="2">
        <v>64750</v>
      </c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>
        <v>5101304</v>
      </c>
      <c r="ACF37" s="2">
        <v>178880</v>
      </c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>
        <v>6289394</v>
      </c>
      <c r="ACR37" s="2"/>
      <c r="ACS37" s="2"/>
      <c r="ACT37" s="2"/>
      <c r="ACU37" s="2">
        <v>250</v>
      </c>
      <c r="ACV37" s="2"/>
      <c r="ACW37" s="2"/>
      <c r="ACX37" s="2"/>
      <c r="ACY37" s="2">
        <v>150</v>
      </c>
      <c r="ACZ37" s="2"/>
      <c r="ADA37" s="2"/>
      <c r="ADB37" s="2">
        <v>2248991</v>
      </c>
      <c r="ADC37" s="2">
        <v>250600</v>
      </c>
      <c r="ADD37" s="2"/>
      <c r="ADE37" s="2"/>
      <c r="ADF37" s="2"/>
      <c r="ADG37" s="2"/>
      <c r="ADH37" s="2"/>
      <c r="ADI37" s="2"/>
      <c r="ADJ37" s="2">
        <v>26482742</v>
      </c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>
        <v>23500</v>
      </c>
      <c r="ADW37" s="2"/>
      <c r="ADX37" s="2"/>
      <c r="ADY37" s="2"/>
      <c r="ADZ37" s="2"/>
      <c r="AEA37" s="2">
        <v>4510409</v>
      </c>
      <c r="AEB37" s="2"/>
      <c r="AEC37" s="2"/>
      <c r="AED37" s="2"/>
      <c r="AEE37" s="2">
        <v>10800</v>
      </c>
      <c r="AEF37" s="2"/>
      <c r="AEG37" s="2"/>
      <c r="AEH37" s="2">
        <v>1757431303.8599997</v>
      </c>
    </row>
    <row r="38" spans="1:814" ht="21">
      <c r="A38" s="15" t="s">
        <v>2701</v>
      </c>
      <c r="B38" s="1" t="s">
        <v>2724</v>
      </c>
      <c r="C38" s="1" t="s">
        <v>2725</v>
      </c>
      <c r="D38" s="2">
        <v>5187862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>
        <v>3190344.07</v>
      </c>
      <c r="X38" s="2">
        <v>56000</v>
      </c>
      <c r="Y38" s="2"/>
      <c r="Z38" s="2"/>
      <c r="AA38" s="2"/>
      <c r="AB38" s="2"/>
      <c r="AC38" s="2">
        <v>2967900</v>
      </c>
      <c r="AD38" s="2"/>
      <c r="AE38" s="2"/>
      <c r="AF38" s="2">
        <v>3408500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>
        <v>8040075.2400000002</v>
      </c>
      <c r="AU38" s="2"/>
      <c r="AV38" s="2"/>
      <c r="AW38" s="2"/>
      <c r="AX38" s="2"/>
      <c r="AY38" s="2"/>
      <c r="AZ38" s="2"/>
      <c r="BA38" s="2"/>
      <c r="BB38" s="2">
        <v>2500</v>
      </c>
      <c r="BC38" s="2"/>
      <c r="BD38" s="2"/>
      <c r="BE38" s="2"/>
      <c r="BF38" s="2"/>
      <c r="BG38" s="2"/>
      <c r="BH38" s="2"/>
      <c r="BI38" s="2">
        <v>5712577.4800000004</v>
      </c>
      <c r="BJ38" s="2">
        <v>14683443</v>
      </c>
      <c r="BK38" s="2"/>
      <c r="BL38" s="2"/>
      <c r="BM38" s="2"/>
      <c r="BN38" s="2"/>
      <c r="BO38" s="2"/>
      <c r="BP38" s="2">
        <v>8245185.8700000001</v>
      </c>
      <c r="BQ38" s="2"/>
      <c r="BR38" s="2"/>
      <c r="BS38" s="2"/>
      <c r="BT38" s="2"/>
      <c r="BU38" s="2"/>
      <c r="BV38" s="2"/>
      <c r="BW38" s="2"/>
      <c r="BX38" s="2">
        <v>2270340</v>
      </c>
      <c r="BY38" s="2"/>
      <c r="BZ38" s="2"/>
      <c r="CA38" s="2"/>
      <c r="CB38" s="2"/>
      <c r="CC38" s="2"/>
      <c r="CD38" s="2"/>
      <c r="CE38" s="2">
        <v>17404789.25</v>
      </c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>
        <v>662958.31000000006</v>
      </c>
      <c r="CR38" s="2"/>
      <c r="CS38" s="2"/>
      <c r="CT38" s="2">
        <v>8309.5</v>
      </c>
      <c r="CU38" s="2"/>
      <c r="CV38" s="2"/>
      <c r="CW38" s="2"/>
      <c r="CX38" s="2"/>
      <c r="CY38" s="2">
        <v>7125929.71</v>
      </c>
      <c r="CZ38" s="2">
        <v>1240121</v>
      </c>
      <c r="DA38" s="2"/>
      <c r="DB38" s="2"/>
      <c r="DC38" s="2"/>
      <c r="DD38" s="2"/>
      <c r="DE38" s="2"/>
      <c r="DF38" s="2"/>
      <c r="DG38" s="2"/>
      <c r="DH38" s="2">
        <v>13588087.01</v>
      </c>
      <c r="DI38" s="2"/>
      <c r="DJ38" s="2">
        <v>0</v>
      </c>
      <c r="DK38" s="2"/>
      <c r="DL38" s="2"/>
      <c r="DM38" s="2"/>
      <c r="DN38" s="2"/>
      <c r="DO38" s="2"/>
      <c r="DP38" s="2"/>
      <c r="DQ38" s="2">
        <v>10865535.74</v>
      </c>
      <c r="DR38" s="2"/>
      <c r="DS38" s="2"/>
      <c r="DT38" s="2">
        <v>4852750</v>
      </c>
      <c r="DU38" s="2"/>
      <c r="DV38" s="2"/>
      <c r="DW38" s="2"/>
      <c r="DX38" s="2"/>
      <c r="DY38" s="2"/>
      <c r="DZ38" s="2"/>
      <c r="EA38" s="2"/>
      <c r="EB38" s="2">
        <v>1019200</v>
      </c>
      <c r="EC38" s="2">
        <v>2360064.46</v>
      </c>
      <c r="ED38" s="2"/>
      <c r="EE38" s="2">
        <v>4849818.54</v>
      </c>
      <c r="EF38" s="2"/>
      <c r="EG38" s="2"/>
      <c r="EH38" s="2"/>
      <c r="EI38" s="2">
        <v>15189565.57</v>
      </c>
      <c r="EJ38" s="2"/>
      <c r="EK38" s="2"/>
      <c r="EL38" s="2">
        <v>2500</v>
      </c>
      <c r="EM38" s="2"/>
      <c r="EN38" s="2"/>
      <c r="EO38" s="2"/>
      <c r="EP38" s="2"/>
      <c r="EQ38" s="2"/>
      <c r="ER38" s="2"/>
      <c r="ES38" s="2"/>
      <c r="ET38" s="2">
        <v>1582900</v>
      </c>
      <c r="EU38" s="2"/>
      <c r="EV38" s="2"/>
      <c r="EW38" s="2"/>
      <c r="EX38" s="2">
        <v>4925200</v>
      </c>
      <c r="EY38" s="2">
        <v>31364</v>
      </c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>
        <v>2052504</v>
      </c>
      <c r="FQ38" s="2">
        <v>1670313.93</v>
      </c>
      <c r="FR38" s="2"/>
      <c r="FS38" s="2">
        <v>10000</v>
      </c>
      <c r="FT38" s="2"/>
      <c r="FU38" s="2"/>
      <c r="FV38" s="2"/>
      <c r="FW38" s="2"/>
      <c r="FX38" s="2"/>
      <c r="FY38" s="2"/>
      <c r="FZ38" s="2"/>
      <c r="GA38" s="2">
        <v>15155846.380000001</v>
      </c>
      <c r="GB38" s="2">
        <v>1145323.6000000001</v>
      </c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>
        <v>1151200</v>
      </c>
      <c r="GN38" s="2"/>
      <c r="GO38" s="2"/>
      <c r="GP38" s="2"/>
      <c r="GQ38" s="2"/>
      <c r="GR38" s="2"/>
      <c r="GS38" s="2">
        <v>6008442.5499999998</v>
      </c>
      <c r="GT38" s="2"/>
      <c r="GU38" s="2"/>
      <c r="GV38" s="2"/>
      <c r="GW38" s="2"/>
      <c r="GX38" s="2"/>
      <c r="GY38" s="2"/>
      <c r="GZ38" s="2">
        <v>10835578.25</v>
      </c>
      <c r="HA38" s="2">
        <v>2479000</v>
      </c>
      <c r="HB38" s="2"/>
      <c r="HC38" s="2"/>
      <c r="HD38" s="2"/>
      <c r="HE38" s="2"/>
      <c r="HF38" s="2">
        <v>1275800</v>
      </c>
      <c r="HG38" s="2"/>
      <c r="HH38" s="2"/>
      <c r="HI38" s="2"/>
      <c r="HJ38" s="2"/>
      <c r="HK38" s="2"/>
      <c r="HL38" s="2"/>
      <c r="HM38" s="2"/>
      <c r="HN38" s="2"/>
      <c r="HO38" s="2">
        <v>6905781.9800000004</v>
      </c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>
        <v>3192622.75</v>
      </c>
      <c r="IE38" s="2"/>
      <c r="IF38" s="2">
        <v>5803340.2000000002</v>
      </c>
      <c r="IG38" s="2"/>
      <c r="IH38" s="2"/>
      <c r="II38" s="2"/>
      <c r="IJ38" s="2">
        <v>100000</v>
      </c>
      <c r="IK38" s="2"/>
      <c r="IL38" s="2"/>
      <c r="IM38" s="2"/>
      <c r="IN38" s="2">
        <v>3461554</v>
      </c>
      <c r="IO38" s="2">
        <v>1784483</v>
      </c>
      <c r="IP38" s="2">
        <v>60000</v>
      </c>
      <c r="IQ38" s="2">
        <v>1251000</v>
      </c>
      <c r="IR38" s="2"/>
      <c r="IS38" s="2"/>
      <c r="IT38" s="2"/>
      <c r="IU38" s="2"/>
      <c r="IV38" s="2"/>
      <c r="IW38" s="2"/>
      <c r="IX38" s="2"/>
      <c r="IY38" s="2">
        <v>2428431.5</v>
      </c>
      <c r="IZ38" s="2"/>
      <c r="JA38" s="2"/>
      <c r="JB38" s="2"/>
      <c r="JC38" s="2"/>
      <c r="JD38" s="2">
        <v>10246425</v>
      </c>
      <c r="JE38" s="2"/>
      <c r="JF38" s="2">
        <v>7413341</v>
      </c>
      <c r="JG38" s="2"/>
      <c r="JH38" s="2"/>
      <c r="JI38" s="2"/>
      <c r="JJ38" s="2"/>
      <c r="JK38" s="2"/>
      <c r="JL38" s="2"/>
      <c r="JM38" s="2"/>
      <c r="JN38" s="2">
        <v>6231578.3600000003</v>
      </c>
      <c r="JO38" s="2"/>
      <c r="JP38" s="2"/>
      <c r="JQ38" s="2"/>
      <c r="JR38" s="2"/>
      <c r="JS38" s="2"/>
      <c r="JT38" s="2"/>
      <c r="JU38" s="2">
        <v>997500</v>
      </c>
      <c r="JV38" s="2"/>
      <c r="JW38" s="2"/>
      <c r="JX38" s="2"/>
      <c r="JY38" s="2"/>
      <c r="JZ38" s="2">
        <v>4758900.66</v>
      </c>
      <c r="KA38" s="2"/>
      <c r="KB38" s="2"/>
      <c r="KC38" s="2"/>
      <c r="KD38" s="2"/>
      <c r="KE38" s="2"/>
      <c r="KF38" s="2"/>
      <c r="KG38" s="2">
        <v>3100462.25</v>
      </c>
      <c r="KH38" s="2"/>
      <c r="KI38" s="2"/>
      <c r="KJ38" s="2">
        <v>16513175.08</v>
      </c>
      <c r="KK38" s="2"/>
      <c r="KL38" s="2"/>
      <c r="KM38" s="2">
        <v>1987700</v>
      </c>
      <c r="KN38" s="2"/>
      <c r="KO38" s="2"/>
      <c r="KP38" s="2">
        <v>2858100</v>
      </c>
      <c r="KQ38" s="2"/>
      <c r="KR38" s="2"/>
      <c r="KS38" s="2"/>
      <c r="KT38" s="2"/>
      <c r="KU38" s="2"/>
      <c r="KV38" s="2">
        <v>2023427.56</v>
      </c>
      <c r="KW38" s="2"/>
      <c r="KX38" s="2"/>
      <c r="KY38" s="2"/>
      <c r="KZ38" s="2"/>
      <c r="LA38" s="2"/>
      <c r="LB38" s="2"/>
      <c r="LC38" s="2">
        <v>8911420.1999999993</v>
      </c>
      <c r="LD38" s="2">
        <v>175143.55</v>
      </c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>
        <v>5645198.0499999998</v>
      </c>
      <c r="LT38" s="2"/>
      <c r="LU38" s="2"/>
      <c r="LV38" s="2"/>
      <c r="LW38" s="2"/>
      <c r="LX38" s="2"/>
      <c r="LY38" s="2">
        <v>1789300.4</v>
      </c>
      <c r="LZ38" s="2">
        <v>302181</v>
      </c>
      <c r="MA38" s="2"/>
      <c r="MB38" s="2"/>
      <c r="MC38" s="2"/>
      <c r="MD38" s="2">
        <v>213000</v>
      </c>
      <c r="ME38" s="2"/>
      <c r="MF38" s="2"/>
      <c r="MG38" s="2"/>
      <c r="MH38" s="2">
        <v>7523914.1299999999</v>
      </c>
      <c r="MI38" s="2"/>
      <c r="MJ38" s="2"/>
      <c r="MK38" s="2"/>
      <c r="ML38" s="2"/>
      <c r="MM38" s="2"/>
      <c r="MN38" s="2"/>
      <c r="MO38" s="2"/>
      <c r="MP38" s="2"/>
      <c r="MQ38" s="2"/>
      <c r="MR38" s="2">
        <v>6052</v>
      </c>
      <c r="MS38" s="2"/>
      <c r="MT38" s="2"/>
      <c r="MU38" s="2">
        <v>118000</v>
      </c>
      <c r="MV38" s="2">
        <v>30411724</v>
      </c>
      <c r="MW38" s="2"/>
      <c r="MX38" s="2"/>
      <c r="MY38" s="2"/>
      <c r="MZ38" s="2"/>
      <c r="NA38" s="2"/>
      <c r="NB38" s="2">
        <v>1673386.75</v>
      </c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>
        <v>3307650</v>
      </c>
      <c r="NQ38" s="2"/>
      <c r="NR38" s="2">
        <v>8978413.7200000007</v>
      </c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>
        <v>3617000</v>
      </c>
      <c r="OD38" s="2">
        <v>1504351.65</v>
      </c>
      <c r="OE38" s="2"/>
      <c r="OF38" s="2"/>
      <c r="OG38" s="2"/>
      <c r="OH38" s="2"/>
      <c r="OI38" s="2">
        <v>133015.79</v>
      </c>
      <c r="OJ38" s="2"/>
      <c r="OK38" s="2"/>
      <c r="OL38" s="2">
        <v>454300</v>
      </c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>
        <v>4959264.74</v>
      </c>
      <c r="OX38" s="2"/>
      <c r="OY38" s="2"/>
      <c r="OZ38" s="2"/>
      <c r="PA38" s="2"/>
      <c r="PB38" s="2"/>
      <c r="PC38" s="2"/>
      <c r="PD38" s="2">
        <v>784000</v>
      </c>
      <c r="PE38" s="2"/>
      <c r="PF38" s="2"/>
      <c r="PG38" s="2">
        <v>20000</v>
      </c>
      <c r="PH38" s="2">
        <v>4996900</v>
      </c>
      <c r="PI38" s="2"/>
      <c r="PJ38" s="2"/>
      <c r="PK38" s="2"/>
      <c r="PL38" s="2"/>
      <c r="PM38" s="2"/>
      <c r="PN38" s="2"/>
      <c r="PO38" s="2"/>
      <c r="PP38" s="2">
        <v>9556045.6600000001</v>
      </c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>
        <v>135540</v>
      </c>
      <c r="QB38" s="2"/>
      <c r="QC38" s="2"/>
      <c r="QD38" s="2">
        <v>9139991.3000000007</v>
      </c>
      <c r="QE38" s="2">
        <v>6749</v>
      </c>
      <c r="QF38" s="2"/>
      <c r="QG38" s="2">
        <v>3857000</v>
      </c>
      <c r="QH38" s="2">
        <v>590845.82999999996</v>
      </c>
      <c r="QI38" s="2"/>
      <c r="QJ38" s="2"/>
      <c r="QK38" s="2">
        <v>2364025.75</v>
      </c>
      <c r="QL38" s="2"/>
      <c r="QM38" s="2"/>
      <c r="QN38" s="2"/>
      <c r="QO38" s="2"/>
      <c r="QP38" s="2"/>
      <c r="QQ38" s="2"/>
      <c r="QR38" s="2"/>
      <c r="QS38" s="2"/>
      <c r="QT38" s="2">
        <v>1543153.6</v>
      </c>
      <c r="QU38" s="2">
        <v>1357000</v>
      </c>
      <c r="QV38" s="2">
        <v>2888850.04</v>
      </c>
      <c r="QW38" s="2">
        <v>530665</v>
      </c>
      <c r="QX38" s="2"/>
      <c r="QY38" s="2"/>
      <c r="QZ38" s="2">
        <v>4680500.75</v>
      </c>
      <c r="RA38" s="2"/>
      <c r="RB38" s="2"/>
      <c r="RC38" s="2"/>
      <c r="RD38" s="2"/>
      <c r="RE38" s="2">
        <v>4989200</v>
      </c>
      <c r="RF38" s="2"/>
      <c r="RG38" s="2"/>
      <c r="RH38" s="2"/>
      <c r="RI38" s="2"/>
      <c r="RJ38" s="2">
        <v>5840400</v>
      </c>
      <c r="RK38" s="2">
        <v>7258930.5</v>
      </c>
      <c r="RL38" s="2">
        <v>790000</v>
      </c>
      <c r="RM38" s="2"/>
      <c r="RN38" s="2">
        <v>2477000</v>
      </c>
      <c r="RO38" s="2"/>
      <c r="RP38" s="2"/>
      <c r="RQ38" s="2">
        <v>22500</v>
      </c>
      <c r="RR38" s="2"/>
      <c r="RS38" s="2"/>
      <c r="RT38" s="2"/>
      <c r="RU38" s="2"/>
      <c r="RV38" s="2">
        <v>927000</v>
      </c>
      <c r="RW38" s="2"/>
      <c r="RX38" s="2">
        <v>414000</v>
      </c>
      <c r="RY38" s="2"/>
      <c r="RZ38" s="2"/>
      <c r="SA38" s="2"/>
      <c r="SB38" s="2"/>
      <c r="SC38" s="2">
        <v>1003600</v>
      </c>
      <c r="SD38" s="2"/>
      <c r="SE38" s="2"/>
      <c r="SF38" s="2"/>
      <c r="SG38" s="2">
        <v>10550692.800000001</v>
      </c>
      <c r="SH38" s="2"/>
      <c r="SI38" s="2">
        <v>282600</v>
      </c>
      <c r="SJ38" s="2"/>
      <c r="SK38" s="2"/>
      <c r="SL38" s="2"/>
      <c r="SM38" s="2"/>
      <c r="SN38" s="2"/>
      <c r="SO38" s="2"/>
      <c r="SP38" s="2">
        <v>8212637.5</v>
      </c>
      <c r="SQ38" s="2"/>
      <c r="SR38" s="2">
        <v>930500</v>
      </c>
      <c r="SS38" s="2"/>
      <c r="ST38" s="2"/>
      <c r="SU38" s="2">
        <v>70982</v>
      </c>
      <c r="SV38" s="2">
        <v>28232912.309999999</v>
      </c>
      <c r="SW38" s="2"/>
      <c r="SX38" s="2"/>
      <c r="SY38" s="2"/>
      <c r="SZ38" s="2"/>
      <c r="TA38" s="2"/>
      <c r="TB38" s="2"/>
      <c r="TC38" s="2">
        <v>740000</v>
      </c>
      <c r="TD38" s="2">
        <v>40000</v>
      </c>
      <c r="TE38" s="2"/>
      <c r="TF38" s="2"/>
      <c r="TG38" s="2">
        <v>531200</v>
      </c>
      <c r="TH38" s="2"/>
      <c r="TI38" s="2">
        <v>3126454</v>
      </c>
      <c r="TJ38" s="2">
        <v>1231539</v>
      </c>
      <c r="TK38" s="2"/>
      <c r="TL38" s="2"/>
      <c r="TM38" s="2">
        <v>2500</v>
      </c>
      <c r="TN38" s="2"/>
      <c r="TO38" s="2"/>
      <c r="TP38" s="2">
        <v>6669445.54</v>
      </c>
      <c r="TQ38" s="2">
        <v>12500</v>
      </c>
      <c r="TR38" s="2"/>
      <c r="TS38" s="2"/>
      <c r="TT38" s="2"/>
      <c r="TU38" s="2"/>
      <c r="TV38" s="2"/>
      <c r="TW38" s="2"/>
      <c r="TX38" s="2">
        <v>3623800</v>
      </c>
      <c r="TY38" s="2"/>
      <c r="TZ38" s="2"/>
      <c r="UA38" s="2"/>
      <c r="UB38" s="2"/>
      <c r="UC38" s="2">
        <v>13576871.68</v>
      </c>
      <c r="UD38" s="2"/>
      <c r="UE38" s="2"/>
      <c r="UF38" s="2">
        <v>660600</v>
      </c>
      <c r="UG38" s="2">
        <v>7500</v>
      </c>
      <c r="UH38" s="2">
        <v>757979</v>
      </c>
      <c r="UI38" s="2"/>
      <c r="UJ38" s="2"/>
      <c r="UK38" s="2">
        <v>10000</v>
      </c>
      <c r="UL38" s="2"/>
      <c r="UM38" s="2"/>
      <c r="UN38" s="2">
        <v>12627</v>
      </c>
      <c r="UO38" s="2"/>
      <c r="UP38" s="2"/>
      <c r="UQ38" s="2"/>
      <c r="UR38" s="2"/>
      <c r="US38" s="2"/>
      <c r="UT38" s="2"/>
      <c r="UU38" s="2"/>
      <c r="UV38" s="2"/>
      <c r="UW38" s="2"/>
      <c r="UX38" s="2">
        <v>8444</v>
      </c>
      <c r="UY38" s="2"/>
      <c r="UZ38" s="2">
        <v>5872168.8099999996</v>
      </c>
      <c r="VA38" s="2"/>
      <c r="VB38" s="2">
        <v>723553</v>
      </c>
      <c r="VC38" s="2">
        <v>1237726</v>
      </c>
      <c r="VD38" s="2"/>
      <c r="VE38" s="2"/>
      <c r="VF38" s="2">
        <v>3868361</v>
      </c>
      <c r="VG38" s="2"/>
      <c r="VH38" s="2"/>
      <c r="VI38" s="2"/>
      <c r="VJ38" s="2"/>
      <c r="VK38" s="2">
        <v>18877</v>
      </c>
      <c r="VL38" s="2"/>
      <c r="VM38" s="2"/>
      <c r="VN38" s="2">
        <v>98068</v>
      </c>
      <c r="VO38" s="2"/>
      <c r="VP38" s="2">
        <v>70</v>
      </c>
      <c r="VQ38" s="2">
        <v>4088866.76</v>
      </c>
      <c r="VR38" s="2"/>
      <c r="VS38" s="2"/>
      <c r="VT38" s="2"/>
      <c r="VU38" s="2"/>
      <c r="VV38" s="2"/>
      <c r="VW38" s="2"/>
      <c r="VX38" s="2">
        <v>10733235.939999999</v>
      </c>
      <c r="VY38" s="2">
        <v>213785</v>
      </c>
      <c r="VZ38" s="2"/>
      <c r="WA38" s="2"/>
      <c r="WB38" s="2"/>
      <c r="WC38" s="2"/>
      <c r="WD38" s="2"/>
      <c r="WE38" s="2"/>
      <c r="WF38" s="2"/>
      <c r="WG38" s="2">
        <v>6962277.7000000002</v>
      </c>
      <c r="WH38" s="2"/>
      <c r="WI38" s="2"/>
      <c r="WJ38" s="2"/>
      <c r="WK38" s="2"/>
      <c r="WL38" s="2"/>
      <c r="WM38" s="2"/>
      <c r="WN38" s="2">
        <v>727300</v>
      </c>
      <c r="WO38" s="2"/>
      <c r="WP38" s="2"/>
      <c r="WQ38" s="2">
        <v>610</v>
      </c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>
        <v>4632847.6399999997</v>
      </c>
      <c r="XD38" s="2"/>
      <c r="XE38" s="2"/>
      <c r="XF38" s="2"/>
      <c r="XG38" s="2"/>
      <c r="XH38" s="2"/>
      <c r="XI38" s="2"/>
      <c r="XJ38" s="2">
        <v>22358449.079999998</v>
      </c>
      <c r="XK38" s="2"/>
      <c r="XL38" s="2"/>
      <c r="XM38" s="2"/>
      <c r="XN38" s="2"/>
      <c r="XO38" s="2"/>
      <c r="XP38" s="2"/>
      <c r="XQ38" s="2"/>
      <c r="XR38" s="2">
        <v>30000</v>
      </c>
      <c r="XS38" s="2"/>
      <c r="XT38" s="2"/>
      <c r="XU38" s="2">
        <v>2284436.06</v>
      </c>
      <c r="XV38" s="2"/>
      <c r="XW38" s="2"/>
      <c r="XX38" s="2"/>
      <c r="XY38" s="2"/>
      <c r="XZ38" s="2"/>
      <c r="YA38" s="2"/>
      <c r="YB38" s="2"/>
      <c r="YC38" s="2">
        <v>942732.66</v>
      </c>
      <c r="YD38" s="2">
        <v>4176333</v>
      </c>
      <c r="YE38" s="2"/>
      <c r="YF38" s="2"/>
      <c r="YG38" s="2"/>
      <c r="YH38" s="2"/>
      <c r="YI38" s="2"/>
      <c r="YJ38" s="2">
        <v>1641333</v>
      </c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>
        <v>110000</v>
      </c>
      <c r="YX38" s="2"/>
      <c r="YY38" s="2"/>
      <c r="YZ38" s="2"/>
      <c r="ZA38" s="2"/>
      <c r="ZB38" s="2"/>
      <c r="ZC38" s="2">
        <v>11384931.939999999</v>
      </c>
      <c r="ZD38" s="2"/>
      <c r="ZE38" s="2"/>
      <c r="ZF38" s="2"/>
      <c r="ZG38" s="2"/>
      <c r="ZH38" s="2"/>
      <c r="ZI38" s="2">
        <v>2000</v>
      </c>
      <c r="ZJ38" s="2">
        <v>1431000</v>
      </c>
      <c r="ZK38" s="2"/>
      <c r="ZL38" s="2"/>
      <c r="ZM38" s="2"/>
      <c r="ZN38" s="2"/>
      <c r="ZO38" s="2"/>
      <c r="ZP38" s="2">
        <v>2035800</v>
      </c>
      <c r="ZQ38" s="2"/>
      <c r="ZR38" s="2"/>
      <c r="ZS38" s="2"/>
      <c r="ZT38" s="2"/>
      <c r="ZU38" s="2">
        <v>2500</v>
      </c>
      <c r="ZV38" s="2">
        <v>2417844</v>
      </c>
      <c r="ZW38" s="2"/>
      <c r="ZX38" s="2"/>
      <c r="ZY38" s="2"/>
      <c r="ZZ38" s="2"/>
      <c r="AAA38" s="2"/>
      <c r="AAB38" s="2"/>
      <c r="AAC38" s="2"/>
      <c r="AAD38" s="2"/>
      <c r="AAE38" s="2">
        <v>819747.7</v>
      </c>
      <c r="AAF38" s="2"/>
      <c r="AAG38" s="2"/>
      <c r="AAH38" s="2">
        <v>130000</v>
      </c>
      <c r="AAI38" s="2"/>
      <c r="AAJ38" s="2"/>
      <c r="AAK38" s="2"/>
      <c r="AAL38" s="2"/>
      <c r="AAM38" s="2">
        <v>7437465.0899999999</v>
      </c>
      <c r="AAN38" s="2">
        <v>21200</v>
      </c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>
        <v>8294529.5</v>
      </c>
      <c r="ABI38" s="2"/>
      <c r="ABJ38" s="2"/>
      <c r="ABK38" s="2"/>
      <c r="ABL38" s="2"/>
      <c r="ABM38" s="2">
        <v>15000</v>
      </c>
      <c r="ABN38" s="2"/>
      <c r="ABO38" s="2">
        <v>1593591.3</v>
      </c>
      <c r="ABP38" s="2"/>
      <c r="ABQ38" s="2"/>
      <c r="ABR38" s="2">
        <v>5399981.3399999999</v>
      </c>
      <c r="ABS38" s="2">
        <v>390150</v>
      </c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>
        <v>4210461.63</v>
      </c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>
        <v>5603602.29</v>
      </c>
      <c r="ACR38" s="2">
        <v>2500</v>
      </c>
      <c r="ACS38" s="2">
        <v>10000</v>
      </c>
      <c r="ACT38" s="2"/>
      <c r="ACU38" s="2"/>
      <c r="ACV38" s="2"/>
      <c r="ACW38" s="2"/>
      <c r="ACX38" s="2"/>
      <c r="ACY38" s="2">
        <v>1000</v>
      </c>
      <c r="ACZ38" s="2"/>
      <c r="ADA38" s="2"/>
      <c r="ADB38" s="2"/>
      <c r="ADC38" s="2">
        <v>783090.9</v>
      </c>
      <c r="ADD38" s="2"/>
      <c r="ADE38" s="2"/>
      <c r="ADF38" s="2"/>
      <c r="ADG38" s="2"/>
      <c r="ADH38" s="2"/>
      <c r="ADI38" s="2"/>
      <c r="ADJ38" s="2">
        <v>25647946.760000002</v>
      </c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>
        <v>3081642</v>
      </c>
      <c r="AEB38" s="2"/>
      <c r="AEC38" s="2"/>
      <c r="AED38" s="2"/>
      <c r="AEE38" s="2">
        <v>278500</v>
      </c>
      <c r="AEF38" s="2"/>
      <c r="AEG38" s="2"/>
      <c r="AEH38" s="2">
        <v>675947306.12000024</v>
      </c>
    </row>
    <row r="39" spans="1:814" ht="21">
      <c r="A39" s="15" t="s">
        <v>2701</v>
      </c>
      <c r="B39" s="1" t="s">
        <v>2726</v>
      </c>
      <c r="C39" s="1" t="s">
        <v>2727</v>
      </c>
      <c r="D39" s="2">
        <v>22275137.52</v>
      </c>
      <c r="E39" s="2">
        <v>291949</v>
      </c>
      <c r="F39" s="2">
        <v>588892</v>
      </c>
      <c r="G39" s="2">
        <v>115439</v>
      </c>
      <c r="H39" s="2">
        <v>770533</v>
      </c>
      <c r="I39" s="2">
        <v>149676</v>
      </c>
      <c r="J39" s="2">
        <v>420549</v>
      </c>
      <c r="K39" s="2">
        <v>86370</v>
      </c>
      <c r="L39" s="2">
        <v>330404</v>
      </c>
      <c r="M39" s="2">
        <v>70671</v>
      </c>
      <c r="N39" s="2">
        <v>79424</v>
      </c>
      <c r="O39" s="2">
        <v>59424</v>
      </c>
      <c r="P39" s="2">
        <v>17530</v>
      </c>
      <c r="Q39" s="2">
        <v>120271</v>
      </c>
      <c r="R39" s="2">
        <v>29333</v>
      </c>
      <c r="S39" s="2">
        <v>21206</v>
      </c>
      <c r="T39" s="2">
        <v>183935</v>
      </c>
      <c r="U39" s="2"/>
      <c r="V39" s="2">
        <v>16098467</v>
      </c>
      <c r="W39" s="2">
        <v>921471</v>
      </c>
      <c r="X39" s="2">
        <v>70554.59</v>
      </c>
      <c r="Y39" s="2">
        <v>233145</v>
      </c>
      <c r="Z39" s="2">
        <v>126133</v>
      </c>
      <c r="AA39" s="2">
        <v>334186</v>
      </c>
      <c r="AB39" s="2">
        <v>104032.69</v>
      </c>
      <c r="AC39" s="2">
        <v>1509080</v>
      </c>
      <c r="AD39" s="2">
        <v>183591</v>
      </c>
      <c r="AE39" s="2">
        <v>88529</v>
      </c>
      <c r="AF39" s="2">
        <v>1254525</v>
      </c>
      <c r="AG39" s="2">
        <v>887070</v>
      </c>
      <c r="AH39" s="2">
        <v>207430</v>
      </c>
      <c r="AI39" s="2">
        <v>164636</v>
      </c>
      <c r="AJ39" s="2">
        <v>83281</v>
      </c>
      <c r="AK39" s="2">
        <v>70450</v>
      </c>
      <c r="AL39" s="2">
        <v>8150</v>
      </c>
      <c r="AM39" s="2">
        <v>95301</v>
      </c>
      <c r="AN39" s="2">
        <v>20867.25</v>
      </c>
      <c r="AO39" s="2">
        <v>131300</v>
      </c>
      <c r="AP39" s="2">
        <v>54552.37</v>
      </c>
      <c r="AQ39" s="2">
        <v>70391</v>
      </c>
      <c r="AR39" s="2">
        <v>27051</v>
      </c>
      <c r="AS39" s="2">
        <v>40908.379999999997</v>
      </c>
      <c r="AT39" s="2">
        <v>14356837</v>
      </c>
      <c r="AU39" s="2">
        <v>98581</v>
      </c>
      <c r="AV39" s="2">
        <v>68655</v>
      </c>
      <c r="AW39" s="2">
        <v>172139</v>
      </c>
      <c r="AX39" s="2">
        <v>135652</v>
      </c>
      <c r="AY39" s="2">
        <v>267249</v>
      </c>
      <c r="AZ39" s="2">
        <v>77919</v>
      </c>
      <c r="BA39" s="2">
        <v>101786</v>
      </c>
      <c r="BB39" s="2">
        <v>60977</v>
      </c>
      <c r="BC39" s="2">
        <v>10447</v>
      </c>
      <c r="BD39" s="2">
        <v>129294</v>
      </c>
      <c r="BE39" s="2">
        <v>45428</v>
      </c>
      <c r="BF39" s="2">
        <v>844880.94</v>
      </c>
      <c r="BG39" s="2"/>
      <c r="BH39" s="2"/>
      <c r="BI39" s="2">
        <v>7078371</v>
      </c>
      <c r="BJ39" s="2">
        <v>2114516</v>
      </c>
      <c r="BK39" s="2">
        <v>81972.800000000003</v>
      </c>
      <c r="BL39" s="2">
        <v>48343</v>
      </c>
      <c r="BM39" s="2">
        <v>99477</v>
      </c>
      <c r="BN39" s="2">
        <v>77658</v>
      </c>
      <c r="BO39" s="2">
        <v>87656</v>
      </c>
      <c r="BP39" s="2">
        <v>24850298</v>
      </c>
      <c r="BQ39" s="2">
        <v>138539</v>
      </c>
      <c r="BR39" s="2">
        <v>162659</v>
      </c>
      <c r="BS39" s="2">
        <v>226401</v>
      </c>
      <c r="BT39" s="2">
        <v>132756</v>
      </c>
      <c r="BU39" s="2">
        <v>96073</v>
      </c>
      <c r="BV39" s="2">
        <v>91265</v>
      </c>
      <c r="BW39" s="2">
        <v>217603</v>
      </c>
      <c r="BX39" s="2">
        <v>2078302.98</v>
      </c>
      <c r="BY39" s="2">
        <v>88554</v>
      </c>
      <c r="BZ39" s="2">
        <v>189189</v>
      </c>
      <c r="CA39" s="2">
        <v>707114</v>
      </c>
      <c r="CB39" s="2">
        <v>68615</v>
      </c>
      <c r="CC39" s="2">
        <v>25527</v>
      </c>
      <c r="CD39" s="2">
        <v>56593</v>
      </c>
      <c r="CE39" s="2">
        <v>14189857.5</v>
      </c>
      <c r="CF39" s="2">
        <v>491349</v>
      </c>
      <c r="CG39" s="2">
        <v>849159.9</v>
      </c>
      <c r="CH39" s="2">
        <v>77177</v>
      </c>
      <c r="CI39" s="2">
        <v>100705</v>
      </c>
      <c r="CJ39" s="2">
        <v>119072</v>
      </c>
      <c r="CK39" s="2">
        <v>485348</v>
      </c>
      <c r="CL39" s="2">
        <v>47073</v>
      </c>
      <c r="CM39" s="2">
        <v>147438</v>
      </c>
      <c r="CN39" s="2">
        <v>135919</v>
      </c>
      <c r="CO39" s="2">
        <v>210408</v>
      </c>
      <c r="CP39" s="2">
        <v>55045</v>
      </c>
      <c r="CQ39" s="2">
        <v>11895922.699999999</v>
      </c>
      <c r="CR39" s="2">
        <v>233480</v>
      </c>
      <c r="CS39" s="2">
        <v>93999</v>
      </c>
      <c r="CT39" s="2">
        <v>197968</v>
      </c>
      <c r="CU39" s="2">
        <v>49616</v>
      </c>
      <c r="CV39" s="2">
        <v>288043</v>
      </c>
      <c r="CW39" s="2">
        <v>101572</v>
      </c>
      <c r="CX39" s="2"/>
      <c r="CY39" s="2">
        <v>5274611</v>
      </c>
      <c r="CZ39" s="2">
        <v>6675501</v>
      </c>
      <c r="DA39" s="2">
        <v>142149.26999999999</v>
      </c>
      <c r="DB39" s="2">
        <v>318526</v>
      </c>
      <c r="DC39" s="2">
        <v>291424</v>
      </c>
      <c r="DD39" s="2">
        <v>333980</v>
      </c>
      <c r="DE39" s="2">
        <v>94507</v>
      </c>
      <c r="DF39" s="2">
        <v>90822</v>
      </c>
      <c r="DG39" s="2"/>
      <c r="DH39" s="2">
        <v>64526617</v>
      </c>
      <c r="DI39" s="2">
        <v>138048.14000000001</v>
      </c>
      <c r="DJ39" s="2">
        <v>281826</v>
      </c>
      <c r="DK39" s="2">
        <v>112808</v>
      </c>
      <c r="DL39" s="2">
        <v>176289</v>
      </c>
      <c r="DM39" s="2">
        <v>421333</v>
      </c>
      <c r="DN39" s="2">
        <v>449589</v>
      </c>
      <c r="DO39" s="2">
        <v>131216</v>
      </c>
      <c r="DP39" s="2">
        <v>425948</v>
      </c>
      <c r="DQ39" s="2">
        <v>13108345</v>
      </c>
      <c r="DR39" s="2">
        <v>288409</v>
      </c>
      <c r="DS39" s="2">
        <v>1120440</v>
      </c>
      <c r="DT39" s="2">
        <v>1924434</v>
      </c>
      <c r="DU39" s="2">
        <v>140476</v>
      </c>
      <c r="DV39" s="2">
        <v>742663</v>
      </c>
      <c r="DW39" s="2">
        <v>874492</v>
      </c>
      <c r="DX39" s="2">
        <v>25429</v>
      </c>
      <c r="DY39" s="2">
        <v>102931</v>
      </c>
      <c r="DZ39" s="2">
        <v>200394</v>
      </c>
      <c r="EA39" s="2">
        <v>287809</v>
      </c>
      <c r="EB39" s="2">
        <v>3970851</v>
      </c>
      <c r="EC39" s="2">
        <v>2022367.4</v>
      </c>
      <c r="ED39" s="2">
        <v>96881</v>
      </c>
      <c r="EE39" s="2">
        <v>9080580</v>
      </c>
      <c r="EF39" s="2">
        <v>63723</v>
      </c>
      <c r="EG39" s="2">
        <v>459029</v>
      </c>
      <c r="EH39" s="2">
        <v>407076</v>
      </c>
      <c r="EI39" s="2">
        <v>16277497.1</v>
      </c>
      <c r="EJ39" s="2">
        <v>9274</v>
      </c>
      <c r="EK39" s="2">
        <v>20722</v>
      </c>
      <c r="EL39" s="2">
        <v>8306</v>
      </c>
      <c r="EM39" s="2">
        <v>182900</v>
      </c>
      <c r="EN39" s="2">
        <v>36933</v>
      </c>
      <c r="EO39" s="2"/>
      <c r="EP39" s="2">
        <v>18586390</v>
      </c>
      <c r="EQ39" s="2"/>
      <c r="ER39" s="2"/>
      <c r="ES39" s="2"/>
      <c r="ET39" s="2">
        <v>26569.27</v>
      </c>
      <c r="EU39" s="2">
        <v>123660</v>
      </c>
      <c r="EV39" s="2">
        <v>10620</v>
      </c>
      <c r="EW39" s="2">
        <v>17240</v>
      </c>
      <c r="EX39" s="2">
        <v>25006110.91</v>
      </c>
      <c r="EY39" s="2">
        <v>6110339</v>
      </c>
      <c r="EZ39" s="2">
        <v>447268</v>
      </c>
      <c r="FA39" s="2">
        <v>370602</v>
      </c>
      <c r="FB39" s="2">
        <v>82568</v>
      </c>
      <c r="FC39" s="2">
        <v>105024</v>
      </c>
      <c r="FD39" s="2">
        <v>253398</v>
      </c>
      <c r="FE39" s="2">
        <v>404214</v>
      </c>
      <c r="FF39" s="2">
        <v>185428</v>
      </c>
      <c r="FG39" s="2">
        <v>302863</v>
      </c>
      <c r="FH39" s="2">
        <v>316912</v>
      </c>
      <c r="FI39" s="2">
        <v>365516</v>
      </c>
      <c r="FJ39" s="2">
        <v>133357</v>
      </c>
      <c r="FK39" s="2">
        <v>286012</v>
      </c>
      <c r="FL39" s="2">
        <v>107489</v>
      </c>
      <c r="FM39" s="2">
        <v>17755</v>
      </c>
      <c r="FN39" s="2">
        <v>79737</v>
      </c>
      <c r="FO39" s="2">
        <v>7684</v>
      </c>
      <c r="FP39" s="2">
        <v>14013321</v>
      </c>
      <c r="FQ39" s="2">
        <v>10758715.75</v>
      </c>
      <c r="FR39" s="2">
        <v>738428</v>
      </c>
      <c r="FS39" s="2">
        <v>641895</v>
      </c>
      <c r="FT39" s="2">
        <v>1988308</v>
      </c>
      <c r="FU39" s="2">
        <v>153071.5</v>
      </c>
      <c r="FV39" s="2">
        <v>270277</v>
      </c>
      <c r="FW39" s="2">
        <v>235459</v>
      </c>
      <c r="FX39" s="2">
        <v>100486</v>
      </c>
      <c r="FY39" s="2">
        <v>66418</v>
      </c>
      <c r="FZ39" s="2">
        <v>166981.79</v>
      </c>
      <c r="GA39" s="2">
        <v>49831281</v>
      </c>
      <c r="GB39" s="2">
        <v>15944794</v>
      </c>
      <c r="GC39" s="2">
        <v>1796021</v>
      </c>
      <c r="GD39" s="2">
        <v>859918</v>
      </c>
      <c r="GE39" s="2">
        <v>682316</v>
      </c>
      <c r="GF39" s="2">
        <v>126330</v>
      </c>
      <c r="GG39" s="2">
        <v>444848</v>
      </c>
      <c r="GH39" s="2">
        <v>111022</v>
      </c>
      <c r="GI39" s="2">
        <v>135882</v>
      </c>
      <c r="GJ39" s="2">
        <v>334188</v>
      </c>
      <c r="GK39" s="2">
        <v>432559</v>
      </c>
      <c r="GL39" s="2">
        <v>434320</v>
      </c>
      <c r="GM39" s="2">
        <v>6339647</v>
      </c>
      <c r="GN39" s="2">
        <v>1005615</v>
      </c>
      <c r="GO39" s="2">
        <v>134221</v>
      </c>
      <c r="GP39" s="2">
        <v>184074</v>
      </c>
      <c r="GQ39" s="2">
        <v>289727.71999999997</v>
      </c>
      <c r="GR39" s="2">
        <v>95802</v>
      </c>
      <c r="GS39" s="2">
        <v>9398178</v>
      </c>
      <c r="GT39" s="2">
        <v>175115</v>
      </c>
      <c r="GU39" s="2">
        <v>536613</v>
      </c>
      <c r="GV39" s="2">
        <v>428070</v>
      </c>
      <c r="GW39" s="2">
        <v>358949.1</v>
      </c>
      <c r="GX39" s="2">
        <v>501259</v>
      </c>
      <c r="GY39" s="2">
        <v>169285</v>
      </c>
      <c r="GZ39" s="2">
        <v>12478991</v>
      </c>
      <c r="HA39" s="2"/>
      <c r="HB39" s="2">
        <v>51168</v>
      </c>
      <c r="HC39" s="2">
        <v>71825</v>
      </c>
      <c r="HD39" s="2">
        <v>415710</v>
      </c>
      <c r="HE39" s="2">
        <v>155424</v>
      </c>
      <c r="HF39" s="2">
        <v>982428</v>
      </c>
      <c r="HG39" s="2">
        <v>249232</v>
      </c>
      <c r="HH39" s="2">
        <v>62532</v>
      </c>
      <c r="HI39" s="2">
        <v>255967</v>
      </c>
      <c r="HJ39" s="2">
        <v>42157</v>
      </c>
      <c r="HK39" s="2">
        <v>111859</v>
      </c>
      <c r="HL39" s="2">
        <v>29504.71</v>
      </c>
      <c r="HM39" s="2">
        <v>15474</v>
      </c>
      <c r="HN39" s="2">
        <v>47743</v>
      </c>
      <c r="HO39" s="2">
        <v>44407130</v>
      </c>
      <c r="HP39" s="2">
        <v>1249188</v>
      </c>
      <c r="HQ39" s="2">
        <v>699232</v>
      </c>
      <c r="HR39" s="2">
        <v>853511</v>
      </c>
      <c r="HS39" s="2">
        <v>556497</v>
      </c>
      <c r="HT39" s="2">
        <v>560562</v>
      </c>
      <c r="HU39" s="2">
        <v>457703</v>
      </c>
      <c r="HV39" s="2">
        <v>237886</v>
      </c>
      <c r="HW39" s="2">
        <v>80373</v>
      </c>
      <c r="HX39" s="2">
        <v>5744358</v>
      </c>
      <c r="HY39" s="2">
        <v>244307</v>
      </c>
      <c r="HZ39" s="2">
        <v>379185</v>
      </c>
      <c r="IA39" s="2">
        <v>1798598.3</v>
      </c>
      <c r="IB39" s="2">
        <v>103327</v>
      </c>
      <c r="IC39" s="2">
        <v>344265</v>
      </c>
      <c r="ID39" s="2">
        <v>13638163.43</v>
      </c>
      <c r="IE39" s="2">
        <v>546668</v>
      </c>
      <c r="IF39" s="2">
        <v>16828725</v>
      </c>
      <c r="IG39" s="2">
        <v>606079</v>
      </c>
      <c r="IH39" s="2">
        <v>125697</v>
      </c>
      <c r="II39" s="2">
        <v>855110</v>
      </c>
      <c r="IJ39" s="2">
        <v>360816</v>
      </c>
      <c r="IK39" s="2">
        <v>228504</v>
      </c>
      <c r="IL39" s="2">
        <v>78850</v>
      </c>
      <c r="IM39" s="2">
        <v>102912</v>
      </c>
      <c r="IN39" s="2">
        <v>18344870.5</v>
      </c>
      <c r="IO39" s="2">
        <v>1232204</v>
      </c>
      <c r="IP39" s="2">
        <v>12485857.199999999</v>
      </c>
      <c r="IQ39" s="2">
        <v>5822838</v>
      </c>
      <c r="IR39" s="2">
        <v>131163</v>
      </c>
      <c r="IS39" s="2">
        <v>103299</v>
      </c>
      <c r="IT39" s="2">
        <v>451302.5</v>
      </c>
      <c r="IU39" s="2">
        <v>542484</v>
      </c>
      <c r="IV39" s="2">
        <v>124951</v>
      </c>
      <c r="IW39" s="2">
        <v>261293</v>
      </c>
      <c r="IX39" s="2"/>
      <c r="IY39" s="2">
        <v>7367308.25</v>
      </c>
      <c r="IZ39" s="2">
        <v>713382.5</v>
      </c>
      <c r="JA39" s="2">
        <v>206741</v>
      </c>
      <c r="JB39" s="2">
        <v>38612526</v>
      </c>
      <c r="JC39" s="2">
        <v>9439121.7799999993</v>
      </c>
      <c r="JD39" s="2">
        <v>13473014.17</v>
      </c>
      <c r="JE39" s="2">
        <v>3890088.55</v>
      </c>
      <c r="JF39" s="2">
        <v>487146</v>
      </c>
      <c r="JG39" s="2">
        <v>476921</v>
      </c>
      <c r="JH39" s="2">
        <v>501995.75</v>
      </c>
      <c r="JI39" s="2">
        <v>314062</v>
      </c>
      <c r="JJ39" s="2">
        <v>224749</v>
      </c>
      <c r="JK39" s="2">
        <v>410032</v>
      </c>
      <c r="JL39" s="2">
        <v>1689178</v>
      </c>
      <c r="JM39" s="2">
        <v>221350</v>
      </c>
      <c r="JN39" s="2">
        <v>34324762.5</v>
      </c>
      <c r="JO39" s="2">
        <v>139868</v>
      </c>
      <c r="JP39" s="2">
        <v>94083</v>
      </c>
      <c r="JQ39" s="2">
        <v>189617</v>
      </c>
      <c r="JR39" s="2">
        <v>156772</v>
      </c>
      <c r="JS39" s="2">
        <v>194401</v>
      </c>
      <c r="JT39" s="2">
        <v>119558</v>
      </c>
      <c r="JU39" s="2">
        <v>158862</v>
      </c>
      <c r="JV39" s="2">
        <v>201080</v>
      </c>
      <c r="JW39" s="2">
        <v>25361</v>
      </c>
      <c r="JX39" s="2">
        <v>276948</v>
      </c>
      <c r="JY39" s="2">
        <v>128457</v>
      </c>
      <c r="JZ39" s="2">
        <v>37342888.759999998</v>
      </c>
      <c r="KA39" s="2">
        <v>111427</v>
      </c>
      <c r="KB39" s="2">
        <v>477232</v>
      </c>
      <c r="KC39" s="2">
        <v>1127565</v>
      </c>
      <c r="KD39" s="2">
        <v>234219</v>
      </c>
      <c r="KE39" s="2">
        <v>539746</v>
      </c>
      <c r="KF39" s="2">
        <v>1420861</v>
      </c>
      <c r="KG39" s="2">
        <v>404725</v>
      </c>
      <c r="KH39" s="2">
        <v>459254</v>
      </c>
      <c r="KI39" s="2">
        <v>73076</v>
      </c>
      <c r="KJ39" s="2">
        <v>46756280</v>
      </c>
      <c r="KK39" s="2">
        <v>1993433</v>
      </c>
      <c r="KL39" s="2">
        <v>293822</v>
      </c>
      <c r="KM39" s="2">
        <v>713816</v>
      </c>
      <c r="KN39" s="2">
        <v>35609</v>
      </c>
      <c r="KO39" s="2">
        <v>2368305</v>
      </c>
      <c r="KP39" s="2">
        <v>3087212</v>
      </c>
      <c r="KQ39" s="2">
        <v>1628420</v>
      </c>
      <c r="KR39" s="2"/>
      <c r="KS39" s="2">
        <v>8229.5</v>
      </c>
      <c r="KT39" s="2">
        <v>344242</v>
      </c>
      <c r="KU39" s="2">
        <v>134371</v>
      </c>
      <c r="KV39" s="2">
        <v>6066082.7699999996</v>
      </c>
      <c r="KW39" s="2">
        <v>102532</v>
      </c>
      <c r="KX39" s="2">
        <v>66333</v>
      </c>
      <c r="KY39" s="2">
        <v>72095</v>
      </c>
      <c r="KZ39" s="2">
        <v>51919</v>
      </c>
      <c r="LA39" s="2">
        <v>56950</v>
      </c>
      <c r="LB39" s="2">
        <v>259165</v>
      </c>
      <c r="LC39" s="2">
        <v>24348431.829999998</v>
      </c>
      <c r="LD39" s="2">
        <v>11002784</v>
      </c>
      <c r="LE39" s="2">
        <v>446482</v>
      </c>
      <c r="LF39" s="2">
        <v>89104</v>
      </c>
      <c r="LG39" s="2">
        <v>179680</v>
      </c>
      <c r="LH39" s="2">
        <v>872839</v>
      </c>
      <c r="LI39" s="2">
        <v>212700</v>
      </c>
      <c r="LJ39" s="2">
        <v>44994691.829999998</v>
      </c>
      <c r="LK39" s="2">
        <v>2913217</v>
      </c>
      <c r="LL39" s="2">
        <v>361571.25</v>
      </c>
      <c r="LM39" s="2">
        <v>1662863.75</v>
      </c>
      <c r="LN39" s="2">
        <v>111492</v>
      </c>
      <c r="LO39" s="2">
        <v>443381</v>
      </c>
      <c r="LP39" s="2">
        <v>689302</v>
      </c>
      <c r="LQ39" s="2">
        <v>70189</v>
      </c>
      <c r="LR39" s="2">
        <v>237427</v>
      </c>
      <c r="LS39" s="2">
        <v>5591794.2000000002</v>
      </c>
      <c r="LT39" s="2">
        <v>1199966</v>
      </c>
      <c r="LU39" s="2">
        <v>1477188</v>
      </c>
      <c r="LV39" s="2">
        <v>18217</v>
      </c>
      <c r="LW39" s="2">
        <v>40858.5</v>
      </c>
      <c r="LX39" s="2"/>
      <c r="LY39" s="2">
        <v>7441808</v>
      </c>
      <c r="LZ39" s="2">
        <v>110107</v>
      </c>
      <c r="MA39" s="2">
        <v>93171.24</v>
      </c>
      <c r="MB39" s="2">
        <v>523207</v>
      </c>
      <c r="MC39" s="2">
        <v>335838.48</v>
      </c>
      <c r="MD39" s="2">
        <v>1333934.6399999999</v>
      </c>
      <c r="ME39" s="2">
        <v>152586.5</v>
      </c>
      <c r="MF39" s="2"/>
      <c r="MG39" s="2"/>
      <c r="MH39" s="2">
        <v>9011235</v>
      </c>
      <c r="MI39" s="2">
        <v>132924</v>
      </c>
      <c r="MJ39" s="2">
        <v>897932</v>
      </c>
      <c r="MK39" s="2">
        <v>90554</v>
      </c>
      <c r="ML39" s="2">
        <v>228978</v>
      </c>
      <c r="MM39" s="2">
        <v>1038015</v>
      </c>
      <c r="MN39" s="2">
        <v>76880.58</v>
      </c>
      <c r="MO39" s="2">
        <v>87477</v>
      </c>
      <c r="MP39" s="2">
        <v>165846.94</v>
      </c>
      <c r="MQ39" s="2">
        <v>74024</v>
      </c>
      <c r="MR39" s="2">
        <v>76407</v>
      </c>
      <c r="MS39" s="2">
        <v>862192</v>
      </c>
      <c r="MT39" s="2">
        <v>179697</v>
      </c>
      <c r="MU39" s="2">
        <v>900181</v>
      </c>
      <c r="MV39" s="2">
        <v>46934060</v>
      </c>
      <c r="MW39" s="2">
        <v>609617</v>
      </c>
      <c r="MX39" s="2">
        <v>311843.8</v>
      </c>
      <c r="MY39" s="2">
        <v>643364</v>
      </c>
      <c r="MZ39" s="2">
        <v>1815223</v>
      </c>
      <c r="NA39" s="2">
        <v>110517</v>
      </c>
      <c r="NB39" s="2">
        <v>2248062</v>
      </c>
      <c r="NC39" s="2">
        <v>375128</v>
      </c>
      <c r="ND39" s="2">
        <v>1842685</v>
      </c>
      <c r="NE39" s="2">
        <v>107641.75</v>
      </c>
      <c r="NF39" s="2">
        <v>567616</v>
      </c>
      <c r="NG39" s="2">
        <v>52114</v>
      </c>
      <c r="NH39" s="2"/>
      <c r="NI39" s="2">
        <v>70703</v>
      </c>
      <c r="NJ39" s="2">
        <v>329802</v>
      </c>
      <c r="NK39" s="2">
        <v>272225.90000000002</v>
      </c>
      <c r="NL39" s="2">
        <v>374922</v>
      </c>
      <c r="NM39" s="2">
        <v>231681</v>
      </c>
      <c r="NN39" s="2">
        <v>145227</v>
      </c>
      <c r="NO39" s="2">
        <v>713242</v>
      </c>
      <c r="NP39" s="2">
        <v>1529553</v>
      </c>
      <c r="NQ39" s="2">
        <v>276193</v>
      </c>
      <c r="NR39" s="2">
        <v>5986109</v>
      </c>
      <c r="NS39" s="2">
        <v>85997</v>
      </c>
      <c r="NT39" s="2">
        <v>461742</v>
      </c>
      <c r="NU39" s="2">
        <v>182200</v>
      </c>
      <c r="NV39" s="2">
        <v>132631</v>
      </c>
      <c r="NW39" s="2">
        <v>587574</v>
      </c>
      <c r="NX39" s="2">
        <v>105410</v>
      </c>
      <c r="NY39" s="2">
        <v>446664</v>
      </c>
      <c r="NZ39" s="2">
        <v>409891</v>
      </c>
      <c r="OA39" s="2">
        <v>81257</v>
      </c>
      <c r="OB39" s="2">
        <v>56075</v>
      </c>
      <c r="OC39" s="2">
        <v>11647533.800000001</v>
      </c>
      <c r="OD39" s="2">
        <v>410738.4</v>
      </c>
      <c r="OE39" s="2">
        <v>162798</v>
      </c>
      <c r="OF39" s="2">
        <v>139469</v>
      </c>
      <c r="OG39" s="2">
        <v>142371</v>
      </c>
      <c r="OH39" s="2">
        <v>70148.2</v>
      </c>
      <c r="OI39" s="2">
        <v>472912</v>
      </c>
      <c r="OJ39" s="2">
        <v>61009</v>
      </c>
      <c r="OK39" s="2">
        <v>140197</v>
      </c>
      <c r="OL39" s="2">
        <v>215585</v>
      </c>
      <c r="OM39" s="2">
        <v>555046</v>
      </c>
      <c r="ON39" s="2">
        <v>73579.72</v>
      </c>
      <c r="OO39" s="2">
        <v>100880</v>
      </c>
      <c r="OP39" s="2">
        <v>81682</v>
      </c>
      <c r="OQ39" s="2">
        <v>43470</v>
      </c>
      <c r="OR39" s="2">
        <v>160975</v>
      </c>
      <c r="OS39" s="2">
        <v>151868</v>
      </c>
      <c r="OT39" s="2"/>
      <c r="OU39" s="2"/>
      <c r="OV39" s="2"/>
      <c r="OW39" s="2">
        <v>5854165</v>
      </c>
      <c r="OX39" s="2">
        <v>69676</v>
      </c>
      <c r="OY39" s="2">
        <v>49991</v>
      </c>
      <c r="OZ39" s="2">
        <v>83109</v>
      </c>
      <c r="PA39" s="2">
        <v>30562</v>
      </c>
      <c r="PB39" s="2">
        <v>147127</v>
      </c>
      <c r="PC39" s="2">
        <v>25965.18</v>
      </c>
      <c r="PD39" s="2">
        <v>131123.35</v>
      </c>
      <c r="PE39" s="2">
        <v>25298</v>
      </c>
      <c r="PF39" s="2">
        <v>125703</v>
      </c>
      <c r="PG39" s="2">
        <v>286503</v>
      </c>
      <c r="PH39" s="2">
        <v>2108438.5</v>
      </c>
      <c r="PI39" s="2">
        <v>105346</v>
      </c>
      <c r="PJ39" s="2">
        <v>138453</v>
      </c>
      <c r="PK39" s="2">
        <v>374740</v>
      </c>
      <c r="PL39" s="2">
        <v>83608</v>
      </c>
      <c r="PM39" s="2">
        <v>111987</v>
      </c>
      <c r="PN39" s="2">
        <v>172917</v>
      </c>
      <c r="PO39" s="2">
        <v>27810</v>
      </c>
      <c r="PP39" s="2">
        <v>8241159</v>
      </c>
      <c r="PQ39" s="2">
        <v>48319</v>
      </c>
      <c r="PR39" s="2">
        <v>114507</v>
      </c>
      <c r="PS39" s="2">
        <v>99567</v>
      </c>
      <c r="PT39" s="2">
        <v>62933.25</v>
      </c>
      <c r="PU39" s="2">
        <v>78993</v>
      </c>
      <c r="PV39" s="2">
        <v>109179</v>
      </c>
      <c r="PW39" s="2">
        <v>294766</v>
      </c>
      <c r="PX39" s="2">
        <v>149203</v>
      </c>
      <c r="PY39" s="2">
        <v>106525</v>
      </c>
      <c r="PZ39" s="2">
        <v>85422</v>
      </c>
      <c r="QA39" s="2">
        <v>320862</v>
      </c>
      <c r="QB39" s="2">
        <v>127153</v>
      </c>
      <c r="QC39" s="2">
        <v>46101</v>
      </c>
      <c r="QD39" s="2">
        <v>12217490</v>
      </c>
      <c r="QE39" s="2">
        <v>112071</v>
      </c>
      <c r="QF39" s="2">
        <v>104287</v>
      </c>
      <c r="QG39" s="2">
        <v>318360</v>
      </c>
      <c r="QH39" s="2">
        <v>501282</v>
      </c>
      <c r="QI39" s="2">
        <v>102217</v>
      </c>
      <c r="QJ39" s="2">
        <v>13867</v>
      </c>
      <c r="QK39" s="2">
        <v>895958</v>
      </c>
      <c r="QL39" s="2">
        <v>83125</v>
      </c>
      <c r="QM39" s="2">
        <v>199820.74</v>
      </c>
      <c r="QN39" s="2">
        <v>212241</v>
      </c>
      <c r="QO39" s="2">
        <v>120462</v>
      </c>
      <c r="QP39" s="2">
        <v>81342</v>
      </c>
      <c r="QQ39" s="2">
        <v>112042</v>
      </c>
      <c r="QR39" s="2">
        <v>51595</v>
      </c>
      <c r="QS39" s="2">
        <v>42626</v>
      </c>
      <c r="QT39" s="2">
        <v>1110888</v>
      </c>
      <c r="QU39" s="2">
        <v>81047</v>
      </c>
      <c r="QV39" s="2">
        <v>6157342</v>
      </c>
      <c r="QW39" s="2">
        <v>266235</v>
      </c>
      <c r="QX39" s="2">
        <v>79528.75</v>
      </c>
      <c r="QY39" s="2">
        <v>92213</v>
      </c>
      <c r="QZ39" s="2">
        <v>2108148.5499999998</v>
      </c>
      <c r="RA39" s="2">
        <v>75423.5</v>
      </c>
      <c r="RB39" s="2"/>
      <c r="RC39" s="2">
        <v>14827</v>
      </c>
      <c r="RD39" s="2"/>
      <c r="RE39" s="2">
        <v>3967048</v>
      </c>
      <c r="RF39" s="2">
        <v>213410</v>
      </c>
      <c r="RG39" s="2">
        <v>106228</v>
      </c>
      <c r="RH39" s="2">
        <v>350851</v>
      </c>
      <c r="RI39" s="2">
        <v>154248</v>
      </c>
      <c r="RJ39" s="2">
        <v>70297</v>
      </c>
      <c r="RK39" s="2">
        <v>20786765</v>
      </c>
      <c r="RL39" s="2">
        <v>292650</v>
      </c>
      <c r="RM39" s="2">
        <v>77309</v>
      </c>
      <c r="RN39" s="2">
        <v>1156948</v>
      </c>
      <c r="RO39" s="2">
        <v>1529</v>
      </c>
      <c r="RP39" s="2">
        <v>73969</v>
      </c>
      <c r="RQ39" s="2">
        <v>486160</v>
      </c>
      <c r="RR39" s="2">
        <v>39565</v>
      </c>
      <c r="RS39" s="2">
        <v>55984</v>
      </c>
      <c r="RT39" s="2">
        <v>128680</v>
      </c>
      <c r="RU39" s="2">
        <v>147755</v>
      </c>
      <c r="RV39" s="2">
        <v>305629</v>
      </c>
      <c r="RW39" s="2">
        <v>162855</v>
      </c>
      <c r="RX39" s="2">
        <v>395665</v>
      </c>
      <c r="RY39" s="2">
        <v>90702</v>
      </c>
      <c r="RZ39" s="2">
        <v>26515</v>
      </c>
      <c r="SA39" s="2">
        <v>137438</v>
      </c>
      <c r="SB39" s="2">
        <v>121740</v>
      </c>
      <c r="SC39" s="2">
        <v>296320</v>
      </c>
      <c r="SD39" s="2">
        <v>1362</v>
      </c>
      <c r="SE39" s="2">
        <v>4239</v>
      </c>
      <c r="SF39" s="2">
        <v>20080</v>
      </c>
      <c r="SG39" s="2">
        <v>8900965</v>
      </c>
      <c r="SH39" s="2">
        <v>45732</v>
      </c>
      <c r="SI39" s="2">
        <v>334643</v>
      </c>
      <c r="SJ39" s="2">
        <v>307278</v>
      </c>
      <c r="SK39" s="2">
        <v>141065</v>
      </c>
      <c r="SL39" s="2"/>
      <c r="SM39" s="2">
        <v>238566</v>
      </c>
      <c r="SN39" s="2">
        <v>254312.25</v>
      </c>
      <c r="SO39" s="2">
        <v>79856</v>
      </c>
      <c r="SP39" s="2">
        <v>1517028</v>
      </c>
      <c r="SQ39" s="2">
        <v>53205</v>
      </c>
      <c r="SR39" s="2">
        <v>355892</v>
      </c>
      <c r="SS39" s="2">
        <v>158256</v>
      </c>
      <c r="ST39" s="2">
        <v>60253</v>
      </c>
      <c r="SU39" s="2">
        <v>74724</v>
      </c>
      <c r="SV39" s="2">
        <v>62232178.299999997</v>
      </c>
      <c r="SW39" s="2"/>
      <c r="SX39" s="2">
        <v>586665.35</v>
      </c>
      <c r="SY39" s="2">
        <v>123193</v>
      </c>
      <c r="SZ39" s="2">
        <v>96683.91</v>
      </c>
      <c r="TA39" s="2">
        <v>593932.5</v>
      </c>
      <c r="TB39" s="2">
        <v>1695311</v>
      </c>
      <c r="TC39" s="2">
        <v>372410</v>
      </c>
      <c r="TD39" s="2">
        <v>639227</v>
      </c>
      <c r="TE39" s="2">
        <v>634286.4</v>
      </c>
      <c r="TF39" s="2">
        <v>880894.17</v>
      </c>
      <c r="TG39" s="2">
        <v>1178372</v>
      </c>
      <c r="TH39" s="2">
        <v>245317</v>
      </c>
      <c r="TI39" s="2">
        <v>1434624.85</v>
      </c>
      <c r="TJ39" s="2">
        <v>2503667</v>
      </c>
      <c r="TK39" s="2">
        <v>150140</v>
      </c>
      <c r="TL39" s="2">
        <v>173247</v>
      </c>
      <c r="TM39" s="2">
        <v>1869392</v>
      </c>
      <c r="TN39" s="2">
        <v>339931</v>
      </c>
      <c r="TO39" s="2">
        <v>1416769</v>
      </c>
      <c r="TP39" s="2">
        <v>6327005</v>
      </c>
      <c r="TQ39" s="2">
        <v>269829</v>
      </c>
      <c r="TR39" s="2">
        <v>67749</v>
      </c>
      <c r="TS39" s="2">
        <v>86016.12</v>
      </c>
      <c r="TT39" s="2">
        <v>206975.09</v>
      </c>
      <c r="TU39" s="2">
        <v>34581</v>
      </c>
      <c r="TV39" s="2">
        <v>164513.18</v>
      </c>
      <c r="TW39" s="2">
        <v>203361</v>
      </c>
      <c r="TX39" s="2">
        <v>3881239</v>
      </c>
      <c r="TY39" s="2">
        <v>307675</v>
      </c>
      <c r="TZ39" s="2"/>
      <c r="UA39" s="2"/>
      <c r="UB39" s="2"/>
      <c r="UC39" s="2">
        <v>22191287</v>
      </c>
      <c r="UD39" s="2">
        <v>241362</v>
      </c>
      <c r="UE39" s="2">
        <v>126782</v>
      </c>
      <c r="UF39" s="2">
        <v>3523940</v>
      </c>
      <c r="UG39" s="2">
        <v>116160</v>
      </c>
      <c r="UH39" s="2">
        <v>267033</v>
      </c>
      <c r="UI39" s="2">
        <v>371024</v>
      </c>
      <c r="UJ39" s="2">
        <v>122962</v>
      </c>
      <c r="UK39" s="2">
        <v>260731</v>
      </c>
      <c r="UL39" s="2">
        <v>516153</v>
      </c>
      <c r="UM39" s="2">
        <v>374615</v>
      </c>
      <c r="UN39" s="2">
        <v>107697</v>
      </c>
      <c r="UO39" s="2">
        <v>72933</v>
      </c>
      <c r="UP39" s="2">
        <v>108783</v>
      </c>
      <c r="UQ39" s="2">
        <v>71887</v>
      </c>
      <c r="UR39" s="2">
        <v>128632</v>
      </c>
      <c r="US39" s="2">
        <v>173853</v>
      </c>
      <c r="UT39" s="2">
        <v>120740</v>
      </c>
      <c r="UU39" s="2">
        <v>63347</v>
      </c>
      <c r="UV39" s="2">
        <v>133820</v>
      </c>
      <c r="UW39" s="2">
        <v>117319</v>
      </c>
      <c r="UX39" s="2">
        <v>76641</v>
      </c>
      <c r="UY39" s="2">
        <v>62303</v>
      </c>
      <c r="UZ39" s="2">
        <v>13652677.16</v>
      </c>
      <c r="VA39" s="2">
        <v>85591</v>
      </c>
      <c r="VB39" s="2">
        <v>462678</v>
      </c>
      <c r="VC39" s="2">
        <v>80027</v>
      </c>
      <c r="VD39" s="2">
        <v>840759</v>
      </c>
      <c r="VE39" s="2">
        <v>156858</v>
      </c>
      <c r="VF39" s="2">
        <v>428477</v>
      </c>
      <c r="VG39" s="2">
        <v>87499</v>
      </c>
      <c r="VH39" s="2">
        <v>605443</v>
      </c>
      <c r="VI39" s="2">
        <v>392936</v>
      </c>
      <c r="VJ39" s="2">
        <v>210434.13</v>
      </c>
      <c r="VK39" s="2">
        <v>72222</v>
      </c>
      <c r="VL39" s="2">
        <v>150980.5</v>
      </c>
      <c r="VM39" s="2">
        <v>109070</v>
      </c>
      <c r="VN39" s="2">
        <v>85132</v>
      </c>
      <c r="VO39" s="2"/>
      <c r="VP39" s="2">
        <v>42574</v>
      </c>
      <c r="VQ39" s="2">
        <v>5428460.2000000002</v>
      </c>
      <c r="VR39" s="2">
        <v>65444</v>
      </c>
      <c r="VS39" s="2">
        <v>80675</v>
      </c>
      <c r="VT39" s="2">
        <v>89796</v>
      </c>
      <c r="VU39" s="2">
        <v>56099</v>
      </c>
      <c r="VV39" s="2">
        <v>156812</v>
      </c>
      <c r="VW39" s="2">
        <v>81841</v>
      </c>
      <c r="VX39" s="2">
        <v>5251304</v>
      </c>
      <c r="VY39" s="2">
        <v>132106</v>
      </c>
      <c r="VZ39" s="2">
        <v>61928.43</v>
      </c>
      <c r="WA39" s="2">
        <v>54744</v>
      </c>
      <c r="WB39" s="2">
        <v>27641</v>
      </c>
      <c r="WC39" s="2">
        <v>90985</v>
      </c>
      <c r="WD39" s="2">
        <v>48251</v>
      </c>
      <c r="WE39" s="2">
        <v>60522</v>
      </c>
      <c r="WF39" s="2">
        <v>239773</v>
      </c>
      <c r="WG39" s="2">
        <v>10111288.710000001</v>
      </c>
      <c r="WH39" s="2">
        <v>69930.25</v>
      </c>
      <c r="WI39" s="2">
        <v>160400</v>
      </c>
      <c r="WJ39" s="2">
        <v>932689.75</v>
      </c>
      <c r="WK39" s="2">
        <v>388310</v>
      </c>
      <c r="WL39" s="2">
        <v>97693.5</v>
      </c>
      <c r="WM39" s="2">
        <v>79874.8</v>
      </c>
      <c r="WN39" s="2">
        <v>496939.1</v>
      </c>
      <c r="WO39" s="2">
        <v>439908</v>
      </c>
      <c r="WP39" s="2">
        <v>281943</v>
      </c>
      <c r="WQ39" s="2">
        <v>21856</v>
      </c>
      <c r="WR39" s="2">
        <v>50528</v>
      </c>
      <c r="WS39" s="2">
        <v>92521.75</v>
      </c>
      <c r="WT39" s="2">
        <v>284027</v>
      </c>
      <c r="WU39" s="2">
        <v>69537.75</v>
      </c>
      <c r="WV39" s="2">
        <v>58720</v>
      </c>
      <c r="WW39" s="2">
        <v>73102</v>
      </c>
      <c r="WX39" s="2">
        <v>89095</v>
      </c>
      <c r="WY39" s="2">
        <v>36512.75</v>
      </c>
      <c r="WZ39" s="2">
        <v>50435.6</v>
      </c>
      <c r="XA39" s="2">
        <v>19286</v>
      </c>
      <c r="XB39" s="2"/>
      <c r="XC39" s="2">
        <v>3153524</v>
      </c>
      <c r="XD39" s="2">
        <v>46345</v>
      </c>
      <c r="XE39" s="2">
        <v>182076.72</v>
      </c>
      <c r="XF39" s="2">
        <v>34401</v>
      </c>
      <c r="XG39" s="2">
        <v>115975</v>
      </c>
      <c r="XH39" s="2">
        <v>299281.86</v>
      </c>
      <c r="XI39" s="2">
        <v>37218</v>
      </c>
      <c r="XJ39" s="2">
        <v>33612736</v>
      </c>
      <c r="XK39" s="2">
        <v>73722.67</v>
      </c>
      <c r="XL39" s="2">
        <v>69780</v>
      </c>
      <c r="XM39" s="2">
        <v>303793</v>
      </c>
      <c r="XN39" s="2">
        <v>281725.74</v>
      </c>
      <c r="XO39" s="2">
        <v>74773</v>
      </c>
      <c r="XP39" s="2">
        <v>92959.88</v>
      </c>
      <c r="XQ39" s="2">
        <v>88533</v>
      </c>
      <c r="XR39" s="2">
        <v>366387.32</v>
      </c>
      <c r="XS39" s="2">
        <v>76453</v>
      </c>
      <c r="XT39" s="2">
        <v>106760</v>
      </c>
      <c r="XU39" s="2">
        <v>908884</v>
      </c>
      <c r="XV39" s="2">
        <v>418897</v>
      </c>
      <c r="XW39" s="2">
        <v>66819</v>
      </c>
      <c r="XX39" s="2">
        <v>8209</v>
      </c>
      <c r="XY39" s="2">
        <v>141941</v>
      </c>
      <c r="XZ39" s="2"/>
      <c r="YA39" s="2">
        <v>73125</v>
      </c>
      <c r="YB39" s="2">
        <v>44018</v>
      </c>
      <c r="YC39" s="2">
        <v>1507916</v>
      </c>
      <c r="YD39" s="2">
        <v>2049027</v>
      </c>
      <c r="YE39" s="2">
        <v>8458</v>
      </c>
      <c r="YF39" s="2">
        <v>11857</v>
      </c>
      <c r="YG39" s="2"/>
      <c r="YH39" s="2">
        <v>16135</v>
      </c>
      <c r="YI39" s="2">
        <v>108021.39</v>
      </c>
      <c r="YJ39" s="2">
        <v>11945718</v>
      </c>
      <c r="YK39" s="2">
        <v>282011</v>
      </c>
      <c r="YL39" s="2">
        <v>216660</v>
      </c>
      <c r="YM39" s="2">
        <v>358163</v>
      </c>
      <c r="YN39" s="2">
        <v>153935</v>
      </c>
      <c r="YO39" s="2">
        <v>90246</v>
      </c>
      <c r="YP39" s="2">
        <v>189677</v>
      </c>
      <c r="YQ39" s="2">
        <v>51627</v>
      </c>
      <c r="YR39" s="2">
        <v>18608955</v>
      </c>
      <c r="YS39" s="2">
        <v>127208</v>
      </c>
      <c r="YT39" s="2">
        <v>532634</v>
      </c>
      <c r="YU39" s="2">
        <v>169593</v>
      </c>
      <c r="YV39" s="2">
        <v>120356</v>
      </c>
      <c r="YW39" s="2">
        <v>574134</v>
      </c>
      <c r="YX39" s="2">
        <v>24187</v>
      </c>
      <c r="YY39" s="2">
        <v>170180</v>
      </c>
      <c r="YZ39" s="2">
        <v>52191</v>
      </c>
      <c r="ZA39" s="2">
        <v>113232</v>
      </c>
      <c r="ZB39" s="2">
        <v>114843</v>
      </c>
      <c r="ZC39" s="2">
        <v>12774494</v>
      </c>
      <c r="ZD39" s="2">
        <v>77872</v>
      </c>
      <c r="ZE39" s="2">
        <v>149987</v>
      </c>
      <c r="ZF39" s="2">
        <v>164843.74</v>
      </c>
      <c r="ZG39" s="2"/>
      <c r="ZH39" s="2">
        <v>133128</v>
      </c>
      <c r="ZI39" s="2">
        <v>156217</v>
      </c>
      <c r="ZJ39" s="2">
        <v>1089209</v>
      </c>
      <c r="ZK39" s="2">
        <v>4775909</v>
      </c>
      <c r="ZL39" s="2">
        <v>149024</v>
      </c>
      <c r="ZM39" s="2">
        <v>199610.27</v>
      </c>
      <c r="ZN39" s="2">
        <v>291109</v>
      </c>
      <c r="ZO39" s="2">
        <v>294992</v>
      </c>
      <c r="ZP39" s="2">
        <v>1071151</v>
      </c>
      <c r="ZQ39" s="2">
        <v>302517</v>
      </c>
      <c r="ZR39" s="2">
        <v>218658</v>
      </c>
      <c r="ZS39" s="2">
        <v>51599</v>
      </c>
      <c r="ZT39" s="2">
        <v>48053</v>
      </c>
      <c r="ZU39" s="2">
        <v>48027</v>
      </c>
      <c r="ZV39" s="2">
        <v>1917133</v>
      </c>
      <c r="ZW39" s="2">
        <v>3616301</v>
      </c>
      <c r="ZX39" s="2">
        <v>48179</v>
      </c>
      <c r="ZY39" s="2">
        <v>11690</v>
      </c>
      <c r="ZZ39" s="2">
        <v>66216</v>
      </c>
      <c r="AAA39" s="2">
        <v>20997</v>
      </c>
      <c r="AAB39" s="2">
        <v>53291</v>
      </c>
      <c r="AAC39" s="2">
        <v>124640</v>
      </c>
      <c r="AAD39" s="2">
        <v>95175</v>
      </c>
      <c r="AAE39" s="2">
        <v>97958577</v>
      </c>
      <c r="AAF39" s="2">
        <v>757369</v>
      </c>
      <c r="AAG39" s="2">
        <v>1425061</v>
      </c>
      <c r="AAH39" s="2">
        <v>3770722.5</v>
      </c>
      <c r="AAI39" s="2">
        <v>66696</v>
      </c>
      <c r="AAJ39" s="2">
        <v>0</v>
      </c>
      <c r="AAK39" s="2">
        <v>67098</v>
      </c>
      <c r="AAL39" s="2">
        <v>50736</v>
      </c>
      <c r="AAM39" s="2">
        <v>28205611.5</v>
      </c>
      <c r="AAN39" s="2">
        <v>6652270</v>
      </c>
      <c r="AAO39" s="2">
        <v>884906</v>
      </c>
      <c r="AAP39" s="2">
        <v>134721</v>
      </c>
      <c r="AAQ39" s="2">
        <v>186510</v>
      </c>
      <c r="AAR39" s="2">
        <v>148506</v>
      </c>
      <c r="AAS39" s="2">
        <v>194464</v>
      </c>
      <c r="AAT39" s="2">
        <v>166944</v>
      </c>
      <c r="AAU39" s="2">
        <v>83580</v>
      </c>
      <c r="AAV39" s="2">
        <v>76848</v>
      </c>
      <c r="AAW39" s="2">
        <v>267081</v>
      </c>
      <c r="AAX39" s="2">
        <v>90124.24</v>
      </c>
      <c r="AAY39" s="2">
        <v>61869</v>
      </c>
      <c r="AAZ39" s="2">
        <v>126766</v>
      </c>
      <c r="ABA39" s="2">
        <v>1294840</v>
      </c>
      <c r="ABB39" s="2">
        <v>119793</v>
      </c>
      <c r="ABC39" s="2">
        <v>719251</v>
      </c>
      <c r="ABD39" s="2">
        <v>43024</v>
      </c>
      <c r="ABE39" s="2">
        <v>538197</v>
      </c>
      <c r="ABF39" s="2"/>
      <c r="ABG39" s="2"/>
      <c r="ABH39" s="2">
        <v>16480406</v>
      </c>
      <c r="ABI39" s="2">
        <v>752215</v>
      </c>
      <c r="ABJ39" s="2">
        <v>555824</v>
      </c>
      <c r="ABK39" s="2">
        <v>118768</v>
      </c>
      <c r="ABL39" s="2">
        <v>236558</v>
      </c>
      <c r="ABM39" s="2">
        <v>919399.71</v>
      </c>
      <c r="ABN39" s="2">
        <v>117182</v>
      </c>
      <c r="ABO39" s="2">
        <v>311241</v>
      </c>
      <c r="ABP39" s="2">
        <v>127433</v>
      </c>
      <c r="ABQ39" s="2">
        <v>25601</v>
      </c>
      <c r="ABR39" s="2">
        <v>7811825</v>
      </c>
      <c r="ABS39" s="2">
        <v>2417479</v>
      </c>
      <c r="ABT39" s="2">
        <v>79388</v>
      </c>
      <c r="ABU39" s="2">
        <v>31938</v>
      </c>
      <c r="ABV39" s="2">
        <v>78673</v>
      </c>
      <c r="ABW39" s="2">
        <v>164743.71</v>
      </c>
      <c r="ABX39" s="2"/>
      <c r="ABY39" s="2">
        <v>80098</v>
      </c>
      <c r="ABZ39" s="2">
        <v>30641</v>
      </c>
      <c r="ACA39" s="2">
        <v>45384</v>
      </c>
      <c r="ACB39" s="2">
        <v>63347</v>
      </c>
      <c r="ACC39" s="2">
        <v>7204</v>
      </c>
      <c r="ACD39" s="2">
        <v>94744</v>
      </c>
      <c r="ACE39" s="2">
        <v>31930</v>
      </c>
      <c r="ACF39" s="2">
        <v>235865</v>
      </c>
      <c r="ACG39" s="2">
        <v>184843</v>
      </c>
      <c r="ACH39" s="2">
        <v>56053</v>
      </c>
      <c r="ACI39" s="2">
        <v>62748</v>
      </c>
      <c r="ACJ39" s="2">
        <v>16138</v>
      </c>
      <c r="ACK39" s="2">
        <v>16599</v>
      </c>
      <c r="ACL39" s="2">
        <v>65162</v>
      </c>
      <c r="ACM39" s="2">
        <v>89627.93</v>
      </c>
      <c r="ACN39" s="2">
        <v>32289</v>
      </c>
      <c r="ACO39" s="2">
        <v>126996</v>
      </c>
      <c r="ACP39" s="2">
        <v>52476</v>
      </c>
      <c r="ACQ39" s="2">
        <v>10892111</v>
      </c>
      <c r="ACR39" s="2">
        <v>77293</v>
      </c>
      <c r="ACS39" s="2">
        <v>93366.18</v>
      </c>
      <c r="ACT39" s="2">
        <v>191292</v>
      </c>
      <c r="ACU39" s="2">
        <v>249544.95</v>
      </c>
      <c r="ACV39" s="2">
        <v>1416.17</v>
      </c>
      <c r="ACW39" s="2">
        <v>41485.75</v>
      </c>
      <c r="ACX39" s="2">
        <v>61060</v>
      </c>
      <c r="ACY39" s="2">
        <v>58851.75</v>
      </c>
      <c r="ACZ39" s="2">
        <v>143041</v>
      </c>
      <c r="ADA39" s="2">
        <v>130183</v>
      </c>
      <c r="ADB39" s="2">
        <v>6361861</v>
      </c>
      <c r="ADC39" s="2">
        <v>968067</v>
      </c>
      <c r="ADD39" s="2">
        <v>82770</v>
      </c>
      <c r="ADE39" s="2">
        <v>58969</v>
      </c>
      <c r="ADF39" s="2">
        <v>109241</v>
      </c>
      <c r="ADG39" s="2">
        <v>66032</v>
      </c>
      <c r="ADH39" s="2">
        <v>15693</v>
      </c>
      <c r="ADI39" s="2">
        <v>29767</v>
      </c>
      <c r="ADJ39" s="2">
        <v>48355490.630000003</v>
      </c>
      <c r="ADK39" s="2">
        <v>14939261.01</v>
      </c>
      <c r="ADL39" s="2">
        <v>165215</v>
      </c>
      <c r="ADM39" s="2">
        <v>338960</v>
      </c>
      <c r="ADN39" s="2">
        <v>482364.85</v>
      </c>
      <c r="ADO39" s="2">
        <v>191571</v>
      </c>
      <c r="ADP39" s="2">
        <v>35598</v>
      </c>
      <c r="ADQ39" s="2">
        <v>875784</v>
      </c>
      <c r="ADR39" s="2">
        <v>34011</v>
      </c>
      <c r="ADS39" s="2">
        <v>418710.7</v>
      </c>
      <c r="ADT39" s="2">
        <v>369968</v>
      </c>
      <c r="ADU39" s="2">
        <v>313617.06</v>
      </c>
      <c r="ADV39" s="2">
        <v>201989</v>
      </c>
      <c r="ADW39" s="2">
        <v>129813</v>
      </c>
      <c r="ADX39" s="2">
        <v>303002.05</v>
      </c>
      <c r="ADY39" s="2">
        <v>126651</v>
      </c>
      <c r="ADZ39" s="2">
        <v>51002</v>
      </c>
      <c r="AEA39" s="2">
        <v>2962800</v>
      </c>
      <c r="AEB39" s="2">
        <v>86757</v>
      </c>
      <c r="AEC39" s="2">
        <v>121767</v>
      </c>
      <c r="AED39" s="2">
        <v>109124</v>
      </c>
      <c r="AEE39" s="2">
        <v>259230</v>
      </c>
      <c r="AEF39" s="2">
        <v>58203</v>
      </c>
      <c r="AEG39" s="2">
        <v>21595</v>
      </c>
      <c r="AEH39" s="2">
        <v>1697232011.7100005</v>
      </c>
    </row>
    <row r="40" spans="1:814" ht="21">
      <c r="A40" s="15" t="s">
        <v>2701</v>
      </c>
      <c r="B40" s="1" t="s">
        <v>2728</v>
      </c>
      <c r="C40" s="1" t="s">
        <v>2729</v>
      </c>
      <c r="D40" s="2">
        <v>2850185.5</v>
      </c>
      <c r="E40" s="2"/>
      <c r="F40" s="2">
        <v>27407</v>
      </c>
      <c r="G40" s="2"/>
      <c r="H40" s="2"/>
      <c r="I40" s="2"/>
      <c r="J40" s="2"/>
      <c r="K40" s="2"/>
      <c r="L40" s="2"/>
      <c r="M40" s="2"/>
      <c r="N40" s="2"/>
      <c r="O40" s="2">
        <v>26880</v>
      </c>
      <c r="P40" s="2"/>
      <c r="Q40" s="2"/>
      <c r="R40" s="2"/>
      <c r="S40" s="2">
        <v>14083</v>
      </c>
      <c r="T40" s="2">
        <v>12933</v>
      </c>
      <c r="U40" s="2"/>
      <c r="V40" s="2">
        <v>1422425.5</v>
      </c>
      <c r="W40" s="2">
        <v>55574</v>
      </c>
      <c r="X40" s="2">
        <v>1832</v>
      </c>
      <c r="Y40" s="2"/>
      <c r="Z40" s="2"/>
      <c r="AA40" s="2"/>
      <c r="AB40" s="2"/>
      <c r="AC40" s="2"/>
      <c r="AD40" s="2">
        <v>5194</v>
      </c>
      <c r="AE40" s="2">
        <v>16308</v>
      </c>
      <c r="AF40" s="2">
        <v>57046</v>
      </c>
      <c r="AG40" s="2"/>
      <c r="AH40" s="2"/>
      <c r="AI40" s="2">
        <v>508443</v>
      </c>
      <c r="AJ40" s="2">
        <v>5833</v>
      </c>
      <c r="AK40" s="2"/>
      <c r="AL40" s="2">
        <v>2646</v>
      </c>
      <c r="AM40" s="2"/>
      <c r="AN40" s="2">
        <v>16680.2</v>
      </c>
      <c r="AO40" s="2"/>
      <c r="AP40" s="2">
        <v>10530.09</v>
      </c>
      <c r="AQ40" s="2"/>
      <c r="AR40" s="2">
        <v>1752</v>
      </c>
      <c r="AS40" s="2">
        <v>5569.73</v>
      </c>
      <c r="AT40" s="2"/>
      <c r="AU40" s="2">
        <v>12007</v>
      </c>
      <c r="AV40" s="2">
        <v>9664</v>
      </c>
      <c r="AW40" s="2"/>
      <c r="AX40" s="2"/>
      <c r="AY40" s="2">
        <v>76390.2</v>
      </c>
      <c r="AZ40" s="2">
        <v>25163</v>
      </c>
      <c r="BA40" s="2">
        <v>12075</v>
      </c>
      <c r="BB40" s="2">
        <v>6493</v>
      </c>
      <c r="BC40" s="2"/>
      <c r="BD40" s="2">
        <v>10641</v>
      </c>
      <c r="BE40" s="2"/>
      <c r="BF40" s="2">
        <v>230925</v>
      </c>
      <c r="BG40" s="2"/>
      <c r="BH40" s="2"/>
      <c r="BI40" s="2">
        <v>133222</v>
      </c>
      <c r="BJ40" s="2">
        <v>182312</v>
      </c>
      <c r="BK40" s="2">
        <v>9139</v>
      </c>
      <c r="BL40" s="2">
        <v>5165</v>
      </c>
      <c r="BM40" s="2">
        <v>7658.35</v>
      </c>
      <c r="BN40" s="2">
        <v>46430.75</v>
      </c>
      <c r="BO40" s="2"/>
      <c r="BP40" s="2">
        <v>281309</v>
      </c>
      <c r="BQ40" s="2">
        <v>11475</v>
      </c>
      <c r="BR40" s="2">
        <v>2087</v>
      </c>
      <c r="BS40" s="2"/>
      <c r="BT40" s="2">
        <v>45326</v>
      </c>
      <c r="BU40" s="2">
        <v>8048</v>
      </c>
      <c r="BV40" s="2">
        <v>24771</v>
      </c>
      <c r="BW40" s="2">
        <v>51393</v>
      </c>
      <c r="BX40" s="2">
        <v>180522.05</v>
      </c>
      <c r="BY40" s="2"/>
      <c r="BZ40" s="2"/>
      <c r="CA40" s="2">
        <v>5651</v>
      </c>
      <c r="CB40" s="2">
        <v>14415</v>
      </c>
      <c r="CC40" s="2"/>
      <c r="CD40" s="2">
        <v>13670</v>
      </c>
      <c r="CE40" s="2">
        <v>3906093.5</v>
      </c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>
        <v>432011.75</v>
      </c>
      <c r="CR40" s="2"/>
      <c r="CS40" s="2">
        <v>1811</v>
      </c>
      <c r="CT40" s="2">
        <v>73891</v>
      </c>
      <c r="CU40" s="2"/>
      <c r="CV40" s="2">
        <v>32399</v>
      </c>
      <c r="CW40" s="2">
        <v>6420</v>
      </c>
      <c r="CX40" s="2"/>
      <c r="CY40" s="2">
        <v>296009</v>
      </c>
      <c r="CZ40" s="2">
        <v>162932</v>
      </c>
      <c r="DA40" s="2">
        <v>4809</v>
      </c>
      <c r="DB40" s="2"/>
      <c r="DC40" s="2">
        <v>2501</v>
      </c>
      <c r="DD40" s="2">
        <v>16171</v>
      </c>
      <c r="DE40" s="2">
        <v>57508</v>
      </c>
      <c r="DF40" s="2">
        <v>8918</v>
      </c>
      <c r="DG40" s="2"/>
      <c r="DH40" s="2">
        <v>12491166.1</v>
      </c>
      <c r="DI40" s="2">
        <v>2000</v>
      </c>
      <c r="DJ40" s="2"/>
      <c r="DK40" s="2"/>
      <c r="DL40" s="2">
        <v>55326</v>
      </c>
      <c r="DM40" s="2"/>
      <c r="DN40" s="2"/>
      <c r="DO40" s="2"/>
      <c r="DP40" s="2">
        <v>55987</v>
      </c>
      <c r="DQ40" s="2">
        <v>736012</v>
      </c>
      <c r="DR40" s="2">
        <v>42582</v>
      </c>
      <c r="DS40" s="2">
        <v>2000</v>
      </c>
      <c r="DT40" s="2">
        <v>33277</v>
      </c>
      <c r="DU40" s="2"/>
      <c r="DV40" s="2"/>
      <c r="DW40" s="2"/>
      <c r="DX40" s="2"/>
      <c r="DY40" s="2">
        <v>42116</v>
      </c>
      <c r="DZ40" s="2"/>
      <c r="EA40" s="2">
        <v>7745</v>
      </c>
      <c r="EB40" s="2">
        <v>185018</v>
      </c>
      <c r="EC40" s="2">
        <v>1295178</v>
      </c>
      <c r="ED40" s="2">
        <v>32320</v>
      </c>
      <c r="EE40" s="2">
        <v>2335727</v>
      </c>
      <c r="EF40" s="2">
        <v>0</v>
      </c>
      <c r="EG40" s="2">
        <v>7957</v>
      </c>
      <c r="EH40" s="2">
        <v>6683</v>
      </c>
      <c r="EI40" s="2"/>
      <c r="EJ40" s="2"/>
      <c r="EK40" s="2"/>
      <c r="EL40" s="2"/>
      <c r="EM40" s="2"/>
      <c r="EN40" s="2"/>
      <c r="EO40" s="2"/>
      <c r="EP40" s="2">
        <v>121293</v>
      </c>
      <c r="EQ40" s="2"/>
      <c r="ER40" s="2"/>
      <c r="ES40" s="2"/>
      <c r="ET40" s="2"/>
      <c r="EU40" s="2"/>
      <c r="EV40" s="2"/>
      <c r="EW40" s="2"/>
      <c r="EX40" s="2">
        <v>3472217</v>
      </c>
      <c r="EY40" s="2">
        <v>26330</v>
      </c>
      <c r="EZ40" s="2"/>
      <c r="FA40" s="2">
        <v>16451</v>
      </c>
      <c r="FB40" s="2">
        <v>52968</v>
      </c>
      <c r="FC40" s="2">
        <v>51826</v>
      </c>
      <c r="FD40" s="2">
        <v>97476</v>
      </c>
      <c r="FE40" s="2"/>
      <c r="FF40" s="2"/>
      <c r="FG40" s="2"/>
      <c r="FH40" s="2"/>
      <c r="FI40" s="2"/>
      <c r="FJ40" s="2">
        <v>70110</v>
      </c>
      <c r="FK40" s="2">
        <v>13936</v>
      </c>
      <c r="FL40" s="2"/>
      <c r="FM40" s="2"/>
      <c r="FN40" s="2"/>
      <c r="FO40" s="2">
        <v>7061</v>
      </c>
      <c r="FP40" s="2">
        <v>500495</v>
      </c>
      <c r="FQ40" s="2">
        <v>112895</v>
      </c>
      <c r="FR40" s="2">
        <v>885</v>
      </c>
      <c r="FS40" s="2">
        <v>118244</v>
      </c>
      <c r="FT40" s="2">
        <v>31287</v>
      </c>
      <c r="FU40" s="2"/>
      <c r="FV40" s="2"/>
      <c r="FW40" s="2">
        <v>52285</v>
      </c>
      <c r="FX40" s="2"/>
      <c r="FY40" s="2">
        <v>120579</v>
      </c>
      <c r="FZ40" s="2"/>
      <c r="GA40" s="2">
        <v>3187457</v>
      </c>
      <c r="GB40" s="2">
        <v>315086</v>
      </c>
      <c r="GC40" s="2"/>
      <c r="GD40" s="2"/>
      <c r="GE40" s="2">
        <v>39346</v>
      </c>
      <c r="GF40" s="2"/>
      <c r="GG40" s="2"/>
      <c r="GH40" s="2"/>
      <c r="GI40" s="2"/>
      <c r="GJ40" s="2"/>
      <c r="GK40" s="2">
        <v>51635</v>
      </c>
      <c r="GL40" s="2">
        <v>865</v>
      </c>
      <c r="GM40" s="2">
        <v>721288</v>
      </c>
      <c r="GN40" s="2">
        <v>194526</v>
      </c>
      <c r="GO40" s="2"/>
      <c r="GP40" s="2"/>
      <c r="GQ40" s="2">
        <v>7108</v>
      </c>
      <c r="GR40" s="2"/>
      <c r="GS40" s="2"/>
      <c r="GT40" s="2">
        <v>5227</v>
      </c>
      <c r="GU40" s="2">
        <v>34484</v>
      </c>
      <c r="GV40" s="2">
        <v>95277</v>
      </c>
      <c r="GW40" s="2"/>
      <c r="GX40" s="2"/>
      <c r="GY40" s="2"/>
      <c r="GZ40" s="2">
        <v>511135</v>
      </c>
      <c r="HA40" s="2">
        <v>305081</v>
      </c>
      <c r="HB40" s="2"/>
      <c r="HC40" s="2"/>
      <c r="HD40" s="2"/>
      <c r="HE40" s="2"/>
      <c r="HF40" s="2">
        <v>134170</v>
      </c>
      <c r="HG40" s="2">
        <v>52722</v>
      </c>
      <c r="HH40" s="2"/>
      <c r="HI40" s="2"/>
      <c r="HJ40" s="2">
        <v>1347</v>
      </c>
      <c r="HK40" s="2">
        <v>839</v>
      </c>
      <c r="HL40" s="2"/>
      <c r="HM40" s="2"/>
      <c r="HN40" s="2"/>
      <c r="HO40" s="2">
        <v>5841614</v>
      </c>
      <c r="HP40" s="2"/>
      <c r="HQ40" s="2">
        <v>26349</v>
      </c>
      <c r="HR40" s="2"/>
      <c r="HS40" s="2"/>
      <c r="HT40" s="2"/>
      <c r="HU40" s="2"/>
      <c r="HV40" s="2">
        <v>1952</v>
      </c>
      <c r="HW40" s="2"/>
      <c r="HX40" s="2">
        <v>1137663.5</v>
      </c>
      <c r="HY40" s="2"/>
      <c r="HZ40" s="2"/>
      <c r="IA40" s="2">
        <v>62371.5</v>
      </c>
      <c r="IB40" s="2">
        <v>4772</v>
      </c>
      <c r="IC40" s="2"/>
      <c r="ID40" s="2">
        <v>2858982.66</v>
      </c>
      <c r="IE40" s="2"/>
      <c r="IF40" s="2">
        <v>753603</v>
      </c>
      <c r="IG40" s="2">
        <v>6951</v>
      </c>
      <c r="IH40" s="2"/>
      <c r="II40" s="2">
        <v>51334</v>
      </c>
      <c r="IJ40" s="2"/>
      <c r="IK40" s="2">
        <v>8247</v>
      </c>
      <c r="IL40" s="2"/>
      <c r="IM40" s="2"/>
      <c r="IN40" s="2">
        <v>7191693</v>
      </c>
      <c r="IO40" s="2">
        <v>196439</v>
      </c>
      <c r="IP40" s="2">
        <v>422078</v>
      </c>
      <c r="IQ40" s="2">
        <v>126973</v>
      </c>
      <c r="IR40" s="2"/>
      <c r="IS40" s="2"/>
      <c r="IT40" s="2"/>
      <c r="IU40" s="2"/>
      <c r="IV40" s="2"/>
      <c r="IW40" s="2"/>
      <c r="IX40" s="2"/>
      <c r="IY40" s="2">
        <v>151679</v>
      </c>
      <c r="IZ40" s="2"/>
      <c r="JA40" s="2"/>
      <c r="JB40" s="2">
        <v>28480</v>
      </c>
      <c r="JC40" s="2">
        <v>327713</v>
      </c>
      <c r="JD40" s="2">
        <v>1669247</v>
      </c>
      <c r="JE40" s="2">
        <v>278589</v>
      </c>
      <c r="JF40" s="2">
        <v>103884</v>
      </c>
      <c r="JG40" s="2">
        <v>10155</v>
      </c>
      <c r="JH40" s="2">
        <v>34749</v>
      </c>
      <c r="JI40" s="2"/>
      <c r="JJ40" s="2">
        <v>108507</v>
      </c>
      <c r="JK40" s="2">
        <v>12415</v>
      </c>
      <c r="JL40" s="2">
        <v>416964</v>
      </c>
      <c r="JM40" s="2"/>
      <c r="JN40" s="2">
        <v>5904306</v>
      </c>
      <c r="JO40" s="2">
        <v>15522</v>
      </c>
      <c r="JP40" s="2"/>
      <c r="JQ40" s="2">
        <v>13748.4</v>
      </c>
      <c r="JR40" s="2">
        <v>3942</v>
      </c>
      <c r="JS40" s="2">
        <v>19518</v>
      </c>
      <c r="JT40" s="2"/>
      <c r="JU40" s="2"/>
      <c r="JV40" s="2">
        <v>13257</v>
      </c>
      <c r="JW40" s="2">
        <v>1929</v>
      </c>
      <c r="JX40" s="2">
        <v>6389</v>
      </c>
      <c r="JY40" s="2">
        <v>22216</v>
      </c>
      <c r="JZ40" s="2">
        <v>2508298</v>
      </c>
      <c r="KA40" s="2"/>
      <c r="KB40" s="2"/>
      <c r="KC40" s="2">
        <v>12644</v>
      </c>
      <c r="KD40" s="2">
        <v>173225</v>
      </c>
      <c r="KE40" s="2"/>
      <c r="KF40" s="2">
        <v>20092</v>
      </c>
      <c r="KG40" s="2"/>
      <c r="KH40" s="2">
        <v>17400</v>
      </c>
      <c r="KI40" s="2">
        <v>5650</v>
      </c>
      <c r="KJ40" s="2">
        <v>1881903</v>
      </c>
      <c r="KK40" s="2">
        <v>2021</v>
      </c>
      <c r="KL40" s="2">
        <v>6527</v>
      </c>
      <c r="KM40" s="2">
        <v>51293.75</v>
      </c>
      <c r="KN40" s="2">
        <v>28701</v>
      </c>
      <c r="KO40" s="2"/>
      <c r="KP40" s="2"/>
      <c r="KQ40" s="2">
        <v>20656</v>
      </c>
      <c r="KR40" s="2"/>
      <c r="KS40" s="2">
        <v>7275.05</v>
      </c>
      <c r="KT40" s="2"/>
      <c r="KU40" s="2">
        <v>11336</v>
      </c>
      <c r="KV40" s="2">
        <v>333363.25</v>
      </c>
      <c r="KW40" s="2">
        <v>21014</v>
      </c>
      <c r="KX40" s="2">
        <v>9226</v>
      </c>
      <c r="KY40" s="2"/>
      <c r="KZ40" s="2"/>
      <c r="LA40" s="2"/>
      <c r="LB40" s="2">
        <v>77347</v>
      </c>
      <c r="LC40" s="2">
        <v>3711364.11</v>
      </c>
      <c r="LD40" s="2">
        <v>743708</v>
      </c>
      <c r="LE40" s="2">
        <v>75969</v>
      </c>
      <c r="LF40" s="2"/>
      <c r="LG40" s="2">
        <v>17458</v>
      </c>
      <c r="LH40" s="2">
        <v>4923</v>
      </c>
      <c r="LI40" s="2"/>
      <c r="LJ40" s="2">
        <v>1042230.25</v>
      </c>
      <c r="LK40" s="2"/>
      <c r="LL40" s="2"/>
      <c r="LM40" s="2">
        <v>168343</v>
      </c>
      <c r="LN40" s="2">
        <v>23839</v>
      </c>
      <c r="LO40" s="2"/>
      <c r="LP40" s="2"/>
      <c r="LQ40" s="2"/>
      <c r="LR40" s="2"/>
      <c r="LS40" s="2">
        <v>805490</v>
      </c>
      <c r="LT40" s="2">
        <v>9351</v>
      </c>
      <c r="LU40" s="2">
        <v>333503</v>
      </c>
      <c r="LV40" s="2">
        <v>7962</v>
      </c>
      <c r="LW40" s="2"/>
      <c r="LX40" s="2"/>
      <c r="LY40" s="2">
        <v>910034</v>
      </c>
      <c r="LZ40" s="2">
        <v>68674</v>
      </c>
      <c r="MA40" s="2">
        <v>9999</v>
      </c>
      <c r="MB40" s="2"/>
      <c r="MC40" s="2">
        <v>13170</v>
      </c>
      <c r="MD40" s="2">
        <v>42969</v>
      </c>
      <c r="ME40" s="2">
        <v>16580</v>
      </c>
      <c r="MF40" s="2"/>
      <c r="MG40" s="2"/>
      <c r="MH40" s="2">
        <v>349063</v>
      </c>
      <c r="MI40" s="2">
        <v>24858</v>
      </c>
      <c r="MJ40" s="2">
        <v>412224</v>
      </c>
      <c r="MK40" s="2"/>
      <c r="ML40" s="2">
        <v>286738</v>
      </c>
      <c r="MM40" s="2">
        <v>69117</v>
      </c>
      <c r="MN40" s="2">
        <v>7578</v>
      </c>
      <c r="MO40" s="2">
        <v>20087</v>
      </c>
      <c r="MP40" s="2">
        <v>11853</v>
      </c>
      <c r="MQ40" s="2"/>
      <c r="MR40" s="2">
        <v>45775</v>
      </c>
      <c r="MS40" s="2">
        <v>36959</v>
      </c>
      <c r="MT40" s="2">
        <v>62181</v>
      </c>
      <c r="MU40" s="2">
        <v>257120</v>
      </c>
      <c r="MV40" s="2">
        <v>9649130</v>
      </c>
      <c r="MW40" s="2">
        <v>5637</v>
      </c>
      <c r="MX40" s="2">
        <v>55267</v>
      </c>
      <c r="MY40" s="2"/>
      <c r="MZ40" s="2">
        <v>380677</v>
      </c>
      <c r="NA40" s="2">
        <v>18136</v>
      </c>
      <c r="NB40" s="2">
        <v>123975</v>
      </c>
      <c r="NC40" s="2">
        <v>142242</v>
      </c>
      <c r="ND40" s="2"/>
      <c r="NE40" s="2"/>
      <c r="NF40" s="2"/>
      <c r="NG40" s="2"/>
      <c r="NH40" s="2"/>
      <c r="NI40" s="2"/>
      <c r="NJ40" s="2">
        <v>14549</v>
      </c>
      <c r="NK40" s="2">
        <v>48770</v>
      </c>
      <c r="NL40" s="2"/>
      <c r="NM40" s="2">
        <v>27182</v>
      </c>
      <c r="NN40" s="2"/>
      <c r="NO40" s="2"/>
      <c r="NP40" s="2">
        <v>13176</v>
      </c>
      <c r="NQ40" s="2"/>
      <c r="NR40" s="2">
        <v>2007156</v>
      </c>
      <c r="NS40" s="2"/>
      <c r="NT40" s="2">
        <v>549196.5</v>
      </c>
      <c r="NU40" s="2"/>
      <c r="NV40" s="2">
        <v>254192</v>
      </c>
      <c r="NW40" s="2">
        <v>64996</v>
      </c>
      <c r="NX40" s="2"/>
      <c r="NY40" s="2">
        <v>9799</v>
      </c>
      <c r="NZ40" s="2">
        <v>189516</v>
      </c>
      <c r="OA40" s="2">
        <v>23698</v>
      </c>
      <c r="OB40" s="2">
        <v>23503</v>
      </c>
      <c r="OC40" s="2">
        <v>7475685.2599999998</v>
      </c>
      <c r="OD40" s="2"/>
      <c r="OE40" s="2">
        <v>16251</v>
      </c>
      <c r="OF40" s="2">
        <v>75641</v>
      </c>
      <c r="OG40" s="2"/>
      <c r="OH40" s="2"/>
      <c r="OI40" s="2"/>
      <c r="OJ40" s="2"/>
      <c r="OK40" s="2">
        <v>138430</v>
      </c>
      <c r="OL40" s="2"/>
      <c r="OM40" s="2"/>
      <c r="ON40" s="2">
        <v>28298</v>
      </c>
      <c r="OO40" s="2"/>
      <c r="OP40" s="2"/>
      <c r="OQ40" s="2"/>
      <c r="OR40" s="2"/>
      <c r="OS40" s="2"/>
      <c r="OT40" s="2"/>
      <c r="OU40" s="2"/>
      <c r="OV40" s="2"/>
      <c r="OW40" s="2">
        <v>1268716</v>
      </c>
      <c r="OX40" s="2">
        <v>32069</v>
      </c>
      <c r="OY40" s="2"/>
      <c r="OZ40" s="2"/>
      <c r="PA40" s="2">
        <v>7146</v>
      </c>
      <c r="PB40" s="2">
        <v>18028</v>
      </c>
      <c r="PC40" s="2">
        <v>18844.8</v>
      </c>
      <c r="PD40" s="2">
        <v>119103.25</v>
      </c>
      <c r="PE40" s="2">
        <v>41816</v>
      </c>
      <c r="PF40" s="2"/>
      <c r="PG40" s="2">
        <v>150077</v>
      </c>
      <c r="PH40" s="2">
        <v>130244</v>
      </c>
      <c r="PI40" s="2">
        <v>163</v>
      </c>
      <c r="PJ40" s="2">
        <v>96982</v>
      </c>
      <c r="PK40" s="2"/>
      <c r="PL40" s="2"/>
      <c r="PM40" s="2">
        <v>20518</v>
      </c>
      <c r="PN40" s="2"/>
      <c r="PO40" s="2">
        <v>24940</v>
      </c>
      <c r="PP40" s="2">
        <v>188741</v>
      </c>
      <c r="PQ40" s="2">
        <v>19749</v>
      </c>
      <c r="PR40" s="2">
        <v>18301</v>
      </c>
      <c r="PS40" s="2">
        <v>13901</v>
      </c>
      <c r="PT40" s="2">
        <v>4261</v>
      </c>
      <c r="PU40" s="2">
        <v>35636</v>
      </c>
      <c r="PV40" s="2">
        <v>23882</v>
      </c>
      <c r="PW40" s="2">
        <v>150914</v>
      </c>
      <c r="PX40" s="2">
        <v>8354</v>
      </c>
      <c r="PY40" s="2"/>
      <c r="PZ40" s="2">
        <v>16989</v>
      </c>
      <c r="QA40" s="2">
        <v>46388</v>
      </c>
      <c r="QB40" s="2">
        <v>14408</v>
      </c>
      <c r="QC40" s="2">
        <v>10250</v>
      </c>
      <c r="QD40" s="2">
        <v>2105344</v>
      </c>
      <c r="QE40" s="2">
        <v>27076</v>
      </c>
      <c r="QF40" s="2">
        <v>42284.5</v>
      </c>
      <c r="QG40" s="2">
        <v>6955</v>
      </c>
      <c r="QH40" s="2">
        <v>39170</v>
      </c>
      <c r="QI40" s="2">
        <v>45497</v>
      </c>
      <c r="QJ40" s="2">
        <v>9130</v>
      </c>
      <c r="QK40" s="2">
        <v>77207</v>
      </c>
      <c r="QL40" s="2">
        <v>55772</v>
      </c>
      <c r="QM40" s="2"/>
      <c r="QN40" s="2">
        <v>13720</v>
      </c>
      <c r="QO40" s="2">
        <v>52193</v>
      </c>
      <c r="QP40" s="2">
        <v>14738</v>
      </c>
      <c r="QQ40" s="2">
        <v>34303</v>
      </c>
      <c r="QR40" s="2"/>
      <c r="QS40" s="2">
        <v>31207</v>
      </c>
      <c r="QT40" s="2">
        <v>97315</v>
      </c>
      <c r="QU40" s="2">
        <v>55706</v>
      </c>
      <c r="QV40" s="2">
        <v>1216748</v>
      </c>
      <c r="QW40" s="2">
        <v>44463</v>
      </c>
      <c r="QX40" s="2">
        <v>14821.5</v>
      </c>
      <c r="QY40" s="2"/>
      <c r="QZ40" s="2">
        <v>255500.79999999999</v>
      </c>
      <c r="RA40" s="2"/>
      <c r="RB40" s="2"/>
      <c r="RC40" s="2"/>
      <c r="RD40" s="2"/>
      <c r="RE40" s="2">
        <v>1545746</v>
      </c>
      <c r="RF40" s="2"/>
      <c r="RG40" s="2">
        <v>65745</v>
      </c>
      <c r="RH40" s="2"/>
      <c r="RI40" s="2"/>
      <c r="RJ40" s="2"/>
      <c r="RK40" s="2">
        <v>7168613</v>
      </c>
      <c r="RL40" s="2">
        <v>69469</v>
      </c>
      <c r="RM40" s="2"/>
      <c r="RN40" s="2">
        <v>337016</v>
      </c>
      <c r="RO40" s="2"/>
      <c r="RP40" s="2"/>
      <c r="RQ40" s="2">
        <v>150859</v>
      </c>
      <c r="RR40" s="2">
        <v>11766</v>
      </c>
      <c r="RS40" s="2"/>
      <c r="RT40" s="2">
        <v>44268</v>
      </c>
      <c r="RU40" s="2">
        <v>50946</v>
      </c>
      <c r="RV40" s="2">
        <v>83144</v>
      </c>
      <c r="RW40" s="2">
        <v>37105</v>
      </c>
      <c r="RX40" s="2">
        <v>29204</v>
      </c>
      <c r="RY40" s="2"/>
      <c r="RZ40" s="2"/>
      <c r="SA40" s="2"/>
      <c r="SB40" s="2">
        <v>42493</v>
      </c>
      <c r="SC40" s="2">
        <v>168081</v>
      </c>
      <c r="SD40" s="2"/>
      <c r="SE40" s="2">
        <v>1300</v>
      </c>
      <c r="SF40" s="2"/>
      <c r="SG40" s="2">
        <v>952759</v>
      </c>
      <c r="SH40" s="2"/>
      <c r="SI40" s="2">
        <v>56578</v>
      </c>
      <c r="SJ40" s="2"/>
      <c r="SK40" s="2"/>
      <c r="SL40" s="2">
        <v>321638</v>
      </c>
      <c r="SM40" s="2">
        <v>150828</v>
      </c>
      <c r="SN40" s="2"/>
      <c r="SO40" s="2">
        <v>107490</v>
      </c>
      <c r="SP40" s="2">
        <v>285049</v>
      </c>
      <c r="SQ40" s="2">
        <v>122841</v>
      </c>
      <c r="SR40" s="2">
        <v>24045</v>
      </c>
      <c r="SS40" s="2"/>
      <c r="ST40" s="2">
        <v>6697</v>
      </c>
      <c r="SU40" s="2">
        <v>55835</v>
      </c>
      <c r="SV40" s="2">
        <v>25014041.25</v>
      </c>
      <c r="SW40" s="2">
        <v>668</v>
      </c>
      <c r="SX40" s="2"/>
      <c r="SY40" s="2">
        <v>77490</v>
      </c>
      <c r="SZ40" s="2">
        <v>41176</v>
      </c>
      <c r="TA40" s="2">
        <v>55519</v>
      </c>
      <c r="TB40" s="2">
        <v>2460</v>
      </c>
      <c r="TC40" s="2"/>
      <c r="TD40" s="2">
        <v>26350</v>
      </c>
      <c r="TE40" s="2"/>
      <c r="TF40" s="2">
        <v>2700</v>
      </c>
      <c r="TG40" s="2">
        <v>417316</v>
      </c>
      <c r="TH40" s="2"/>
      <c r="TI40" s="2">
        <v>15500</v>
      </c>
      <c r="TJ40" s="2">
        <v>315224</v>
      </c>
      <c r="TK40" s="2">
        <v>23899</v>
      </c>
      <c r="TL40" s="2">
        <v>29892</v>
      </c>
      <c r="TM40" s="2">
        <v>12405.2</v>
      </c>
      <c r="TN40" s="2"/>
      <c r="TO40" s="2">
        <v>57116</v>
      </c>
      <c r="TP40" s="2">
        <v>18364</v>
      </c>
      <c r="TQ40" s="2"/>
      <c r="TR40" s="2">
        <v>43319</v>
      </c>
      <c r="TS40" s="2">
        <v>92014.77</v>
      </c>
      <c r="TT40" s="2"/>
      <c r="TU40" s="2">
        <v>36523</v>
      </c>
      <c r="TV40" s="2">
        <v>22762</v>
      </c>
      <c r="TW40" s="2">
        <v>35944</v>
      </c>
      <c r="TX40" s="2"/>
      <c r="TY40" s="2"/>
      <c r="TZ40" s="2"/>
      <c r="UA40" s="2"/>
      <c r="UB40" s="2"/>
      <c r="UC40" s="2">
        <v>305397</v>
      </c>
      <c r="UD40" s="2"/>
      <c r="UE40" s="2"/>
      <c r="UF40" s="2">
        <v>728991</v>
      </c>
      <c r="UG40" s="2"/>
      <c r="UH40" s="2">
        <v>110057</v>
      </c>
      <c r="UI40" s="2">
        <v>101231.75</v>
      </c>
      <c r="UJ40" s="2">
        <v>28184</v>
      </c>
      <c r="UK40" s="2"/>
      <c r="UL40" s="2"/>
      <c r="UM40" s="2">
        <v>270952</v>
      </c>
      <c r="UN40" s="2">
        <v>46380</v>
      </c>
      <c r="UO40" s="2">
        <v>64682</v>
      </c>
      <c r="UP40" s="2"/>
      <c r="UQ40" s="2">
        <v>19833</v>
      </c>
      <c r="UR40" s="2"/>
      <c r="US40" s="2"/>
      <c r="UT40" s="2">
        <v>4126</v>
      </c>
      <c r="UU40" s="2">
        <v>39481</v>
      </c>
      <c r="UV40" s="2">
        <v>1834</v>
      </c>
      <c r="UW40" s="2"/>
      <c r="UX40" s="2">
        <v>30536</v>
      </c>
      <c r="UY40" s="2">
        <v>5123</v>
      </c>
      <c r="UZ40" s="2">
        <v>1763543.46</v>
      </c>
      <c r="VA40" s="2">
        <v>54178</v>
      </c>
      <c r="VB40" s="2"/>
      <c r="VC40" s="2"/>
      <c r="VD40" s="2">
        <v>843070</v>
      </c>
      <c r="VE40" s="2"/>
      <c r="VF40" s="2">
        <v>157261</v>
      </c>
      <c r="VG40" s="2"/>
      <c r="VH40" s="2">
        <v>168729</v>
      </c>
      <c r="VI40" s="2"/>
      <c r="VJ40" s="2"/>
      <c r="VK40" s="2">
        <v>241792</v>
      </c>
      <c r="VL40" s="2"/>
      <c r="VM40" s="2">
        <v>99629</v>
      </c>
      <c r="VN40" s="2">
        <v>7247</v>
      </c>
      <c r="VO40" s="2"/>
      <c r="VP40" s="2"/>
      <c r="VQ40" s="2"/>
      <c r="VR40" s="2">
        <v>13410</v>
      </c>
      <c r="VS40" s="2">
        <v>16183</v>
      </c>
      <c r="VT40" s="2">
        <v>9484</v>
      </c>
      <c r="VU40" s="2">
        <v>54577</v>
      </c>
      <c r="VV40" s="2"/>
      <c r="VW40" s="2">
        <v>13446</v>
      </c>
      <c r="VX40" s="2">
        <v>421842</v>
      </c>
      <c r="VY40" s="2">
        <v>20434</v>
      </c>
      <c r="VZ40" s="2"/>
      <c r="WA40" s="2"/>
      <c r="WB40" s="2"/>
      <c r="WC40" s="2">
        <v>33608</v>
      </c>
      <c r="WD40" s="2"/>
      <c r="WE40" s="2"/>
      <c r="WF40" s="2">
        <v>61371</v>
      </c>
      <c r="WG40" s="2">
        <v>438926.89</v>
      </c>
      <c r="WH40" s="2"/>
      <c r="WI40" s="2">
        <v>62186.75</v>
      </c>
      <c r="WJ40" s="2">
        <v>916194</v>
      </c>
      <c r="WK40" s="2">
        <v>232911</v>
      </c>
      <c r="WL40" s="2">
        <v>40261</v>
      </c>
      <c r="WM40" s="2"/>
      <c r="WN40" s="2"/>
      <c r="WO40" s="2">
        <v>431247</v>
      </c>
      <c r="WP40" s="2">
        <v>215367</v>
      </c>
      <c r="WQ40" s="2">
        <v>17467</v>
      </c>
      <c r="WR40" s="2">
        <v>42951</v>
      </c>
      <c r="WS40" s="2">
        <v>44770.75</v>
      </c>
      <c r="WT40" s="2">
        <v>13047</v>
      </c>
      <c r="WU40" s="2">
        <v>55581.75</v>
      </c>
      <c r="WV40" s="2">
        <v>17881.5</v>
      </c>
      <c r="WW40" s="2">
        <v>4087</v>
      </c>
      <c r="WX40" s="2">
        <v>12125</v>
      </c>
      <c r="WY40" s="2">
        <v>50047.9</v>
      </c>
      <c r="WZ40" s="2"/>
      <c r="XA40" s="2">
        <v>27852.5</v>
      </c>
      <c r="XB40" s="2"/>
      <c r="XC40" s="2"/>
      <c r="XD40" s="2"/>
      <c r="XE40" s="2">
        <v>129826</v>
      </c>
      <c r="XF40" s="2"/>
      <c r="XG40" s="2"/>
      <c r="XH40" s="2">
        <v>58289</v>
      </c>
      <c r="XI40" s="2">
        <v>2881</v>
      </c>
      <c r="XJ40" s="2">
        <v>7590336.5</v>
      </c>
      <c r="XK40" s="2"/>
      <c r="XL40" s="2">
        <v>68936</v>
      </c>
      <c r="XM40" s="2">
        <v>14502</v>
      </c>
      <c r="XN40" s="2"/>
      <c r="XO40" s="2"/>
      <c r="XP40" s="2">
        <v>27934</v>
      </c>
      <c r="XQ40" s="2">
        <v>23158</v>
      </c>
      <c r="XR40" s="2">
        <v>107959</v>
      </c>
      <c r="XS40" s="2">
        <v>38767</v>
      </c>
      <c r="XT40" s="2">
        <v>1690</v>
      </c>
      <c r="XU40" s="2">
        <v>6214</v>
      </c>
      <c r="XV40" s="2">
        <v>129724</v>
      </c>
      <c r="XW40" s="2"/>
      <c r="XX40" s="2">
        <v>1920</v>
      </c>
      <c r="XY40" s="2"/>
      <c r="XZ40" s="2"/>
      <c r="YA40" s="2"/>
      <c r="YB40" s="2"/>
      <c r="YC40" s="2">
        <v>2550755</v>
      </c>
      <c r="YD40" s="2">
        <v>5387</v>
      </c>
      <c r="YE40" s="2">
        <v>7888</v>
      </c>
      <c r="YF40" s="2"/>
      <c r="YG40" s="2"/>
      <c r="YH40" s="2"/>
      <c r="YI40" s="2">
        <v>5412</v>
      </c>
      <c r="YJ40" s="2">
        <v>447865</v>
      </c>
      <c r="YK40" s="2"/>
      <c r="YL40" s="2">
        <v>10754</v>
      </c>
      <c r="YM40" s="2">
        <v>3555</v>
      </c>
      <c r="YN40" s="2">
        <v>20569</v>
      </c>
      <c r="YO40" s="2">
        <v>28662</v>
      </c>
      <c r="YP40" s="2">
        <v>15972</v>
      </c>
      <c r="YQ40" s="2"/>
      <c r="YR40" s="2">
        <v>150250.25</v>
      </c>
      <c r="YS40" s="2"/>
      <c r="YT40" s="2"/>
      <c r="YU40" s="2"/>
      <c r="YV40" s="2"/>
      <c r="YW40" s="2">
        <v>15170</v>
      </c>
      <c r="YX40" s="2"/>
      <c r="YY40" s="2">
        <v>12532</v>
      </c>
      <c r="YZ40" s="2">
        <v>20339</v>
      </c>
      <c r="ZA40" s="2"/>
      <c r="ZB40" s="2">
        <v>4311</v>
      </c>
      <c r="ZC40" s="2">
        <v>2085574</v>
      </c>
      <c r="ZD40" s="2">
        <v>7074</v>
      </c>
      <c r="ZE40" s="2">
        <v>96696.2</v>
      </c>
      <c r="ZF40" s="2">
        <v>43341</v>
      </c>
      <c r="ZG40" s="2"/>
      <c r="ZH40" s="2"/>
      <c r="ZI40" s="2"/>
      <c r="ZJ40" s="2">
        <v>625370</v>
      </c>
      <c r="ZK40" s="2">
        <v>48738</v>
      </c>
      <c r="ZL40" s="2">
        <v>4402</v>
      </c>
      <c r="ZM40" s="2"/>
      <c r="ZN40" s="2">
        <v>59680</v>
      </c>
      <c r="ZO40" s="2"/>
      <c r="ZP40" s="2">
        <v>874650</v>
      </c>
      <c r="ZQ40" s="2"/>
      <c r="ZR40" s="2"/>
      <c r="ZS40" s="2">
        <v>8093</v>
      </c>
      <c r="ZT40" s="2">
        <v>4639</v>
      </c>
      <c r="ZU40" s="2">
        <v>18321</v>
      </c>
      <c r="ZV40" s="2">
        <v>545758</v>
      </c>
      <c r="ZW40" s="2">
        <v>379509</v>
      </c>
      <c r="ZX40" s="2">
        <v>106634</v>
      </c>
      <c r="ZY40" s="2"/>
      <c r="ZZ40" s="2">
        <v>34266</v>
      </c>
      <c r="AAA40" s="2">
        <v>1242</v>
      </c>
      <c r="AAB40" s="2">
        <v>15625</v>
      </c>
      <c r="AAC40" s="2">
        <v>28507</v>
      </c>
      <c r="AAD40" s="2">
        <v>58321</v>
      </c>
      <c r="AAE40" s="2">
        <v>3098746.5</v>
      </c>
      <c r="AAF40" s="2">
        <v>532110.25</v>
      </c>
      <c r="AAG40" s="2"/>
      <c r="AAH40" s="2">
        <v>113782.5</v>
      </c>
      <c r="AAI40" s="2"/>
      <c r="AAJ40" s="2">
        <v>11511</v>
      </c>
      <c r="AAK40" s="2"/>
      <c r="AAL40" s="2"/>
      <c r="AAM40" s="2">
        <v>10571941.109999999</v>
      </c>
      <c r="AAN40" s="2">
        <v>873771</v>
      </c>
      <c r="AAO40" s="2"/>
      <c r="AAP40" s="2"/>
      <c r="AAQ40" s="2"/>
      <c r="AAR40" s="2">
        <v>7438</v>
      </c>
      <c r="AAS40" s="2"/>
      <c r="AAT40" s="2"/>
      <c r="AAU40" s="2"/>
      <c r="AAV40" s="2"/>
      <c r="AAW40" s="2"/>
      <c r="AAX40" s="2"/>
      <c r="AAY40" s="2"/>
      <c r="AAZ40" s="2">
        <v>9809</v>
      </c>
      <c r="ABA40" s="2">
        <v>17812</v>
      </c>
      <c r="ABB40" s="2">
        <v>5156</v>
      </c>
      <c r="ABC40" s="2"/>
      <c r="ABD40" s="2"/>
      <c r="ABE40" s="2">
        <v>47783</v>
      </c>
      <c r="ABF40" s="2"/>
      <c r="ABG40" s="2"/>
      <c r="ABH40" s="2">
        <v>939168</v>
      </c>
      <c r="ABI40" s="2"/>
      <c r="ABJ40" s="2"/>
      <c r="ABK40" s="2"/>
      <c r="ABL40" s="2"/>
      <c r="ABM40" s="2">
        <v>20624</v>
      </c>
      <c r="ABN40" s="2"/>
      <c r="ABO40" s="2">
        <v>14881</v>
      </c>
      <c r="ABP40" s="2"/>
      <c r="ABQ40" s="2">
        <v>11977</v>
      </c>
      <c r="ABR40" s="2">
        <v>114741</v>
      </c>
      <c r="ABS40" s="2">
        <v>278492</v>
      </c>
      <c r="ABT40" s="2"/>
      <c r="ABU40" s="2"/>
      <c r="ABV40" s="2"/>
      <c r="ABW40" s="2">
        <v>132193</v>
      </c>
      <c r="ABX40" s="2"/>
      <c r="ABY40" s="2">
        <v>13268</v>
      </c>
      <c r="ABZ40" s="2"/>
      <c r="ACA40" s="2"/>
      <c r="ACB40" s="2">
        <v>1445</v>
      </c>
      <c r="ACC40" s="2"/>
      <c r="ACD40" s="2"/>
      <c r="ACE40" s="2">
        <v>315224</v>
      </c>
      <c r="ACF40" s="2">
        <v>6162</v>
      </c>
      <c r="ACG40" s="2">
        <v>20264</v>
      </c>
      <c r="ACH40" s="2"/>
      <c r="ACI40" s="2">
        <v>17271</v>
      </c>
      <c r="ACJ40" s="2">
        <v>27346</v>
      </c>
      <c r="ACK40" s="2">
        <v>2630</v>
      </c>
      <c r="ACL40" s="2">
        <v>32721</v>
      </c>
      <c r="ACM40" s="2">
        <v>8927</v>
      </c>
      <c r="ACN40" s="2">
        <v>13685</v>
      </c>
      <c r="ACO40" s="2"/>
      <c r="ACP40" s="2">
        <v>2061</v>
      </c>
      <c r="ACQ40" s="2">
        <v>464263</v>
      </c>
      <c r="ACR40" s="2">
        <v>3100</v>
      </c>
      <c r="ACS40" s="2">
        <v>36540</v>
      </c>
      <c r="ACT40" s="2">
        <v>21386</v>
      </c>
      <c r="ACU40" s="2">
        <v>6044.25</v>
      </c>
      <c r="ACV40" s="2">
        <v>16021</v>
      </c>
      <c r="ACW40" s="2">
        <v>100</v>
      </c>
      <c r="ACX40" s="2">
        <v>29159</v>
      </c>
      <c r="ACY40" s="2">
        <v>24042</v>
      </c>
      <c r="ACZ40" s="2">
        <v>8859</v>
      </c>
      <c r="ADA40" s="2"/>
      <c r="ADB40" s="2">
        <v>1522682</v>
      </c>
      <c r="ADC40" s="2"/>
      <c r="ADD40" s="2">
        <v>11999</v>
      </c>
      <c r="ADE40" s="2"/>
      <c r="ADF40" s="2"/>
      <c r="ADG40" s="2"/>
      <c r="ADH40" s="2"/>
      <c r="ADI40" s="2"/>
      <c r="ADJ40" s="2">
        <v>8117931</v>
      </c>
      <c r="ADK40" s="2">
        <v>1630465.35</v>
      </c>
      <c r="ADL40" s="2"/>
      <c r="ADM40" s="2">
        <v>18603</v>
      </c>
      <c r="ADN40" s="2"/>
      <c r="ADO40" s="2">
        <v>4465</v>
      </c>
      <c r="ADP40" s="2">
        <v>6616</v>
      </c>
      <c r="ADQ40" s="2">
        <v>28952</v>
      </c>
      <c r="ADR40" s="2"/>
      <c r="ADS40" s="2"/>
      <c r="ADT40" s="2">
        <v>32733.599999999999</v>
      </c>
      <c r="ADU40" s="2"/>
      <c r="ADV40" s="2">
        <v>20843</v>
      </c>
      <c r="ADW40" s="2">
        <v>5318</v>
      </c>
      <c r="ADX40" s="2">
        <v>117620.4</v>
      </c>
      <c r="ADY40" s="2"/>
      <c r="ADZ40" s="2"/>
      <c r="AEA40" s="2">
        <v>144848</v>
      </c>
      <c r="AEB40" s="2">
        <v>15192</v>
      </c>
      <c r="AEC40" s="2">
        <v>5670</v>
      </c>
      <c r="AED40" s="2"/>
      <c r="AEE40" s="2">
        <v>2905</v>
      </c>
      <c r="AEF40" s="2"/>
      <c r="AEG40" s="2">
        <v>13146</v>
      </c>
      <c r="AEH40" s="2">
        <v>213486885.22999999</v>
      </c>
    </row>
    <row r="41" spans="1:814" ht="21">
      <c r="A41" s="15" t="s">
        <v>2701</v>
      </c>
      <c r="B41" s="1" t="s">
        <v>2730</v>
      </c>
      <c r="C41" s="1" t="s">
        <v>2731</v>
      </c>
      <c r="D41" s="2">
        <v>444010.75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>
        <v>1272387</v>
      </c>
      <c r="W41" s="2">
        <v>7483</v>
      </c>
      <c r="X41" s="2"/>
      <c r="Y41" s="2"/>
      <c r="Z41" s="2"/>
      <c r="AA41" s="2"/>
      <c r="AB41" s="2"/>
      <c r="AC41" s="2"/>
      <c r="AD41" s="2"/>
      <c r="AE41" s="2"/>
      <c r="AF41" s="2">
        <v>12514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>
        <v>138278</v>
      </c>
      <c r="BJ41" s="2"/>
      <c r="BK41" s="2"/>
      <c r="BL41" s="2"/>
      <c r="BM41" s="2">
        <v>22047.5</v>
      </c>
      <c r="BN41" s="2"/>
      <c r="BO41" s="2"/>
      <c r="BP41" s="2">
        <v>95333</v>
      </c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>
        <v>6059746</v>
      </c>
      <c r="CF41" s="2">
        <v>39052</v>
      </c>
      <c r="CG41" s="2">
        <v>214782.75</v>
      </c>
      <c r="CH41" s="2">
        <v>23501</v>
      </c>
      <c r="CI41" s="2">
        <v>1661</v>
      </c>
      <c r="CJ41" s="2"/>
      <c r="CK41" s="2">
        <v>151754</v>
      </c>
      <c r="CL41" s="2">
        <v>98362</v>
      </c>
      <c r="CM41" s="2">
        <v>11739</v>
      </c>
      <c r="CN41" s="2">
        <v>14570</v>
      </c>
      <c r="CO41" s="2"/>
      <c r="CP41" s="2">
        <v>12535</v>
      </c>
      <c r="CQ41" s="2">
        <v>13253.25</v>
      </c>
      <c r="CR41" s="2"/>
      <c r="CS41" s="2"/>
      <c r="CT41" s="2"/>
      <c r="CU41" s="2"/>
      <c r="CV41" s="2"/>
      <c r="CW41" s="2"/>
      <c r="CX41" s="2"/>
      <c r="CY41" s="2">
        <v>0</v>
      </c>
      <c r="CZ41" s="2"/>
      <c r="DA41" s="2"/>
      <c r="DB41" s="2"/>
      <c r="DC41" s="2">
        <v>8420</v>
      </c>
      <c r="DD41" s="2">
        <v>59430</v>
      </c>
      <c r="DE41" s="2"/>
      <c r="DF41" s="2"/>
      <c r="DG41" s="2"/>
      <c r="DH41" s="2">
        <v>1177789</v>
      </c>
      <c r="DI41" s="2">
        <v>1642</v>
      </c>
      <c r="DJ41" s="2"/>
      <c r="DK41" s="2"/>
      <c r="DL41" s="2"/>
      <c r="DM41" s="2">
        <v>1185</v>
      </c>
      <c r="DN41" s="2"/>
      <c r="DO41" s="2"/>
      <c r="DP41" s="2"/>
      <c r="DQ41" s="2">
        <v>1430454</v>
      </c>
      <c r="DR41" s="2"/>
      <c r="DS41" s="2"/>
      <c r="DT41" s="2">
        <v>8963</v>
      </c>
      <c r="DU41" s="2"/>
      <c r="DV41" s="2"/>
      <c r="DW41" s="2">
        <v>33525</v>
      </c>
      <c r="DX41" s="2"/>
      <c r="DY41" s="2">
        <v>31664</v>
      </c>
      <c r="DZ41" s="2"/>
      <c r="EA41" s="2">
        <v>73212</v>
      </c>
      <c r="EB41" s="2">
        <v>220080</v>
      </c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>
        <v>5732</v>
      </c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>
        <v>28038</v>
      </c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>
        <v>8588</v>
      </c>
      <c r="FQ41" s="2"/>
      <c r="FR41" s="2">
        <v>790</v>
      </c>
      <c r="FS41" s="2"/>
      <c r="FT41" s="2"/>
      <c r="FU41" s="2"/>
      <c r="FV41" s="2"/>
      <c r="FW41" s="2"/>
      <c r="FX41" s="2"/>
      <c r="FY41" s="2"/>
      <c r="FZ41" s="2"/>
      <c r="GA41" s="2">
        <v>7701123</v>
      </c>
      <c r="GB41" s="2">
        <v>273935</v>
      </c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>
        <v>287062</v>
      </c>
      <c r="HB41" s="2"/>
      <c r="HC41" s="2"/>
      <c r="HD41" s="2"/>
      <c r="HE41" s="2"/>
      <c r="HF41" s="2"/>
      <c r="HG41" s="2"/>
      <c r="HH41" s="2"/>
      <c r="HI41" s="2"/>
      <c r="HJ41" s="2"/>
      <c r="HK41" s="2">
        <v>0</v>
      </c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>
        <v>5146</v>
      </c>
      <c r="HW41" s="2"/>
      <c r="HX41" s="2"/>
      <c r="HY41" s="2"/>
      <c r="HZ41" s="2"/>
      <c r="IA41" s="2">
        <v>26000</v>
      </c>
      <c r="IB41" s="2"/>
      <c r="IC41" s="2">
        <v>3817</v>
      </c>
      <c r="ID41" s="2"/>
      <c r="IE41" s="2"/>
      <c r="IF41" s="2"/>
      <c r="IG41" s="2"/>
      <c r="IH41" s="2"/>
      <c r="II41" s="2"/>
      <c r="IJ41" s="2"/>
      <c r="IK41" s="2">
        <v>6983</v>
      </c>
      <c r="IL41" s="2"/>
      <c r="IM41" s="2"/>
      <c r="IN41" s="2"/>
      <c r="IO41" s="2"/>
      <c r="IP41" s="2">
        <v>39313</v>
      </c>
      <c r="IQ41" s="2"/>
      <c r="IR41" s="2"/>
      <c r="IS41" s="2"/>
      <c r="IT41" s="2"/>
      <c r="IU41" s="2">
        <v>1460</v>
      </c>
      <c r="IV41" s="2"/>
      <c r="IW41" s="2"/>
      <c r="IX41" s="2"/>
      <c r="IY41" s="2">
        <v>4978</v>
      </c>
      <c r="IZ41" s="2">
        <v>5165.5</v>
      </c>
      <c r="JA41" s="2"/>
      <c r="JB41" s="2">
        <v>640878</v>
      </c>
      <c r="JC41" s="2"/>
      <c r="JD41" s="2">
        <v>865718</v>
      </c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>
        <v>21321</v>
      </c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>
        <v>26305</v>
      </c>
      <c r="KI41" s="2"/>
      <c r="KJ41" s="2">
        <v>1086382</v>
      </c>
      <c r="KK41" s="2"/>
      <c r="KL41" s="2">
        <v>3678</v>
      </c>
      <c r="KM41" s="2">
        <v>19271</v>
      </c>
      <c r="KN41" s="2"/>
      <c r="KO41" s="2"/>
      <c r="KP41" s="2"/>
      <c r="KQ41" s="2">
        <v>66894</v>
      </c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>
        <v>577269.63</v>
      </c>
      <c r="LD41" s="2"/>
      <c r="LE41" s="2"/>
      <c r="LF41" s="2"/>
      <c r="LG41" s="2"/>
      <c r="LH41" s="2"/>
      <c r="LI41" s="2"/>
      <c r="LJ41" s="2">
        <v>1542958.2</v>
      </c>
      <c r="LK41" s="2"/>
      <c r="LL41" s="2"/>
      <c r="LM41" s="2"/>
      <c r="LN41" s="2"/>
      <c r="LO41" s="2"/>
      <c r="LP41" s="2"/>
      <c r="LQ41" s="2"/>
      <c r="LR41" s="2"/>
      <c r="LS41" s="2">
        <v>297800.25</v>
      </c>
      <c r="LT41" s="2">
        <v>15915</v>
      </c>
      <c r="LU41" s="2"/>
      <c r="LV41" s="2"/>
      <c r="LW41" s="2"/>
      <c r="LX41" s="2"/>
      <c r="LY41" s="2">
        <v>1205142</v>
      </c>
      <c r="LZ41" s="2"/>
      <c r="MA41" s="2"/>
      <c r="MB41" s="2"/>
      <c r="MC41" s="2"/>
      <c r="MD41" s="2"/>
      <c r="ME41" s="2"/>
      <c r="MF41" s="2"/>
      <c r="MG41" s="2"/>
      <c r="MH41" s="2">
        <v>88371</v>
      </c>
      <c r="MI41" s="2"/>
      <c r="MJ41" s="2">
        <v>1823</v>
      </c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>
        <v>903056</v>
      </c>
      <c r="MW41" s="2"/>
      <c r="MX41" s="2"/>
      <c r="MY41" s="2"/>
      <c r="MZ41" s="2"/>
      <c r="NA41" s="2"/>
      <c r="NB41" s="2">
        <v>305177</v>
      </c>
      <c r="NC41" s="2">
        <v>4373</v>
      </c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>
        <v>309605</v>
      </c>
      <c r="OD41" s="2"/>
      <c r="OE41" s="2"/>
      <c r="OF41" s="2"/>
      <c r="OG41" s="2"/>
      <c r="OH41" s="2"/>
      <c r="OI41" s="2"/>
      <c r="OJ41" s="2"/>
      <c r="OK41" s="2"/>
      <c r="OL41" s="2">
        <v>34661</v>
      </c>
      <c r="OM41" s="2"/>
      <c r="ON41" s="2">
        <v>12366.62</v>
      </c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>
        <v>18189.22</v>
      </c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>
        <v>109936</v>
      </c>
      <c r="PQ41" s="2">
        <v>11204</v>
      </c>
      <c r="PR41" s="2">
        <v>13676</v>
      </c>
      <c r="PS41" s="2"/>
      <c r="PT41" s="2"/>
      <c r="PU41" s="2"/>
      <c r="PV41" s="2"/>
      <c r="PW41" s="2"/>
      <c r="PX41" s="2"/>
      <c r="PY41" s="2">
        <v>1492</v>
      </c>
      <c r="PZ41" s="2"/>
      <c r="QA41" s="2">
        <v>3906</v>
      </c>
      <c r="QB41" s="2">
        <v>2443</v>
      </c>
      <c r="QC41" s="2"/>
      <c r="QD41" s="2">
        <v>5946288</v>
      </c>
      <c r="QE41" s="2"/>
      <c r="QF41" s="2"/>
      <c r="QG41" s="2"/>
      <c r="QH41" s="2"/>
      <c r="QI41" s="2"/>
      <c r="QJ41" s="2"/>
      <c r="QK41" s="2"/>
      <c r="QL41" s="2"/>
      <c r="QM41" s="2"/>
      <c r="QN41" s="2">
        <v>20248</v>
      </c>
      <c r="QO41" s="2"/>
      <c r="QP41" s="2"/>
      <c r="QQ41" s="2"/>
      <c r="QR41" s="2"/>
      <c r="QS41" s="2"/>
      <c r="QT41" s="2"/>
      <c r="QU41" s="2"/>
      <c r="QV41" s="2">
        <v>833073</v>
      </c>
      <c r="QW41" s="2"/>
      <c r="QX41" s="2"/>
      <c r="QY41" s="2"/>
      <c r="QZ41" s="2"/>
      <c r="RA41" s="2"/>
      <c r="RB41" s="2"/>
      <c r="RC41" s="2"/>
      <c r="RD41" s="2"/>
      <c r="RE41" s="2">
        <v>60816</v>
      </c>
      <c r="RF41" s="2"/>
      <c r="RG41" s="2"/>
      <c r="RH41" s="2">
        <v>110501</v>
      </c>
      <c r="RI41" s="2"/>
      <c r="RJ41" s="2"/>
      <c r="RK41" s="2">
        <v>4021136</v>
      </c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>
        <v>22868</v>
      </c>
      <c r="RY41" s="2"/>
      <c r="RZ41" s="2"/>
      <c r="SA41" s="2"/>
      <c r="SB41" s="2"/>
      <c r="SC41" s="2"/>
      <c r="SD41" s="2"/>
      <c r="SE41" s="2"/>
      <c r="SF41" s="2"/>
      <c r="SG41" s="2"/>
      <c r="SH41" s="2">
        <v>10298</v>
      </c>
      <c r="SI41" s="2"/>
      <c r="SJ41" s="2"/>
      <c r="SK41" s="2"/>
      <c r="SL41" s="2">
        <v>28007</v>
      </c>
      <c r="SM41" s="2"/>
      <c r="SN41" s="2"/>
      <c r="SO41" s="2"/>
      <c r="SP41" s="2">
        <v>84701</v>
      </c>
      <c r="SQ41" s="2"/>
      <c r="SR41" s="2"/>
      <c r="SS41" s="2"/>
      <c r="ST41" s="2"/>
      <c r="SU41" s="2"/>
      <c r="SV41" s="2">
        <v>10313929</v>
      </c>
      <c r="SW41" s="2"/>
      <c r="SX41" s="2"/>
      <c r="SY41" s="2"/>
      <c r="SZ41" s="2"/>
      <c r="TA41" s="2"/>
      <c r="TB41" s="2"/>
      <c r="TC41" s="2"/>
      <c r="TD41" s="2"/>
      <c r="TE41" s="2"/>
      <c r="TF41" s="2">
        <v>897</v>
      </c>
      <c r="TG41" s="2"/>
      <c r="TH41" s="2"/>
      <c r="TI41" s="2"/>
      <c r="TJ41" s="2">
        <v>67422</v>
      </c>
      <c r="TK41" s="2"/>
      <c r="TL41" s="2"/>
      <c r="TM41" s="2"/>
      <c r="TN41" s="2"/>
      <c r="TO41" s="2">
        <v>150427</v>
      </c>
      <c r="TP41" s="2"/>
      <c r="TQ41" s="2"/>
      <c r="TR41" s="2"/>
      <c r="TS41" s="2"/>
      <c r="TT41" s="2"/>
      <c r="TU41" s="2"/>
      <c r="TV41" s="2"/>
      <c r="TW41" s="2"/>
      <c r="TX41" s="2">
        <v>1179</v>
      </c>
      <c r="TY41" s="2"/>
      <c r="TZ41" s="2"/>
      <c r="UA41" s="2"/>
      <c r="UB41" s="2"/>
      <c r="UC41" s="2">
        <v>70752</v>
      </c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>
        <v>1166642.6000000001</v>
      </c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>
        <v>2075171.63</v>
      </c>
      <c r="WH41" s="2"/>
      <c r="WI41" s="2"/>
      <c r="WJ41" s="2"/>
      <c r="WK41" s="2">
        <v>10251</v>
      </c>
      <c r="WL41" s="2"/>
      <c r="WM41" s="2"/>
      <c r="WN41" s="2">
        <v>211803</v>
      </c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>
        <v>5472</v>
      </c>
      <c r="XE41" s="2">
        <v>35358</v>
      </c>
      <c r="XF41" s="2"/>
      <c r="XG41" s="2"/>
      <c r="XH41" s="2"/>
      <c r="XI41" s="2"/>
      <c r="XJ41" s="2">
        <v>11033455</v>
      </c>
      <c r="XK41" s="2"/>
      <c r="XL41" s="2"/>
      <c r="XM41" s="2">
        <v>0</v>
      </c>
      <c r="XN41" s="2"/>
      <c r="XO41" s="2"/>
      <c r="XP41" s="2"/>
      <c r="XQ41" s="2"/>
      <c r="XR41" s="2"/>
      <c r="XS41" s="2"/>
      <c r="XT41" s="2"/>
      <c r="XU41" s="2">
        <v>185513</v>
      </c>
      <c r="XV41" s="2"/>
      <c r="XW41" s="2"/>
      <c r="XX41" s="2"/>
      <c r="XY41" s="2"/>
      <c r="XZ41" s="2"/>
      <c r="YA41" s="2"/>
      <c r="YB41" s="2"/>
      <c r="YC41" s="2">
        <v>25815</v>
      </c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>
        <v>130915.63</v>
      </c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>
        <v>1342582</v>
      </c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>
        <v>1040811.5</v>
      </c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>
        <v>64636</v>
      </c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>
        <v>10893</v>
      </c>
      <c r="ACF41" s="2"/>
      <c r="ACG41" s="2"/>
      <c r="ACH41" s="2"/>
      <c r="ACI41" s="2"/>
      <c r="ACJ41" s="2"/>
      <c r="ACK41" s="2"/>
      <c r="ACL41" s="2"/>
      <c r="ACM41" s="2"/>
      <c r="ACN41" s="2">
        <v>626</v>
      </c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>
        <v>143288.75</v>
      </c>
      <c r="ADK41" s="2"/>
      <c r="ADL41" s="2"/>
      <c r="ADM41" s="2"/>
      <c r="ADN41" s="2"/>
      <c r="ADO41" s="2"/>
      <c r="ADP41" s="2"/>
      <c r="ADQ41" s="2"/>
      <c r="ADR41" s="2"/>
      <c r="ADS41" s="2"/>
      <c r="ADT41" s="2">
        <v>8143</v>
      </c>
      <c r="ADU41" s="2"/>
      <c r="ADV41" s="2">
        <v>7573</v>
      </c>
      <c r="ADW41" s="2"/>
      <c r="ADX41" s="2"/>
      <c r="ADY41" s="2"/>
      <c r="ADZ41" s="2"/>
      <c r="AEA41" s="2">
        <v>174496</v>
      </c>
      <c r="AEB41" s="2"/>
      <c r="AEC41" s="2"/>
      <c r="AED41" s="2"/>
      <c r="AEE41" s="2"/>
      <c r="AEF41" s="2"/>
      <c r="AEG41" s="2"/>
      <c r="AEH41" s="2">
        <v>70772636.780000001</v>
      </c>
    </row>
    <row r="42" spans="1:814" ht="21">
      <c r="A42" s="15" t="s">
        <v>2701</v>
      </c>
      <c r="B42" s="1" t="s">
        <v>2732</v>
      </c>
      <c r="C42" s="1" t="s">
        <v>2733</v>
      </c>
      <c r="D42" s="2">
        <v>3959734.9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22454</v>
      </c>
      <c r="P42" s="2"/>
      <c r="Q42" s="2"/>
      <c r="R42" s="2">
        <v>2749</v>
      </c>
      <c r="S42" s="2"/>
      <c r="T42" s="2"/>
      <c r="U42" s="2"/>
      <c r="V42" s="2"/>
      <c r="W42" s="2"/>
      <c r="X42" s="2">
        <v>16583</v>
      </c>
      <c r="Y42" s="2"/>
      <c r="Z42" s="2"/>
      <c r="AA42" s="2"/>
      <c r="AB42" s="2"/>
      <c r="AC42" s="2"/>
      <c r="AD42" s="2"/>
      <c r="AE42" s="2"/>
      <c r="AF42" s="2"/>
      <c r="AG42" s="2">
        <v>2548</v>
      </c>
      <c r="AH42" s="2"/>
      <c r="AI42" s="2">
        <v>25148</v>
      </c>
      <c r="AJ42" s="2">
        <v>10656</v>
      </c>
      <c r="AK42" s="2">
        <v>21170</v>
      </c>
      <c r="AL42" s="2"/>
      <c r="AM42" s="2">
        <v>4175</v>
      </c>
      <c r="AN42" s="2"/>
      <c r="AO42" s="2"/>
      <c r="AP42" s="2"/>
      <c r="AQ42" s="2"/>
      <c r="AR42" s="2"/>
      <c r="AS42" s="2"/>
      <c r="AT42" s="2">
        <v>10505669.710000001</v>
      </c>
      <c r="AU42" s="2"/>
      <c r="AV42" s="2"/>
      <c r="AW42" s="2"/>
      <c r="AX42" s="2">
        <v>66075</v>
      </c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>
        <v>49510.8</v>
      </c>
      <c r="BJ42" s="2">
        <v>258214</v>
      </c>
      <c r="BK42" s="2"/>
      <c r="BL42" s="2"/>
      <c r="BM42" s="2"/>
      <c r="BN42" s="2"/>
      <c r="BO42" s="2"/>
      <c r="BP42" s="2">
        <v>120399</v>
      </c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>
        <v>96074</v>
      </c>
      <c r="CB42" s="2"/>
      <c r="CC42" s="2">
        <v>8050</v>
      </c>
      <c r="CD42" s="2"/>
      <c r="CE42" s="2">
        <v>11194161</v>
      </c>
      <c r="CF42" s="2"/>
      <c r="CG42" s="2"/>
      <c r="CH42" s="2"/>
      <c r="CI42" s="2"/>
      <c r="CJ42" s="2">
        <v>54212</v>
      </c>
      <c r="CK42" s="2"/>
      <c r="CL42" s="2"/>
      <c r="CM42" s="2">
        <v>26304</v>
      </c>
      <c r="CN42" s="2"/>
      <c r="CO42" s="2"/>
      <c r="CP42" s="2"/>
      <c r="CQ42" s="2">
        <v>2974865.5</v>
      </c>
      <c r="CR42" s="2"/>
      <c r="CS42" s="2"/>
      <c r="CT42" s="2"/>
      <c r="CU42" s="2"/>
      <c r="CV42" s="2"/>
      <c r="CW42" s="2"/>
      <c r="CX42" s="2"/>
      <c r="CY42" s="2">
        <v>1657126</v>
      </c>
      <c r="CZ42" s="2">
        <v>1012685</v>
      </c>
      <c r="DA42" s="2"/>
      <c r="DB42" s="2"/>
      <c r="DC42" s="2"/>
      <c r="DD42" s="2"/>
      <c r="DE42" s="2"/>
      <c r="DF42" s="2"/>
      <c r="DG42" s="2"/>
      <c r="DH42" s="2">
        <v>115920</v>
      </c>
      <c r="DI42" s="2"/>
      <c r="DJ42" s="2"/>
      <c r="DK42" s="2"/>
      <c r="DL42" s="2"/>
      <c r="DM42" s="2"/>
      <c r="DN42" s="2">
        <v>37036</v>
      </c>
      <c r="DO42" s="2"/>
      <c r="DP42" s="2"/>
      <c r="DQ42" s="2">
        <v>12329724.1</v>
      </c>
      <c r="DR42" s="2">
        <v>45257</v>
      </c>
      <c r="DS42" s="2"/>
      <c r="DT42" s="2"/>
      <c r="DU42" s="2"/>
      <c r="DV42" s="2"/>
      <c r="DW42" s="2"/>
      <c r="DX42" s="2"/>
      <c r="DY42" s="2"/>
      <c r="DZ42" s="2"/>
      <c r="EA42" s="2"/>
      <c r="EB42" s="2">
        <v>525382</v>
      </c>
      <c r="EC42" s="2">
        <v>576538</v>
      </c>
      <c r="ED42" s="2"/>
      <c r="EE42" s="2">
        <v>13207886.279999999</v>
      </c>
      <c r="EF42" s="2"/>
      <c r="EG42" s="2">
        <v>68922</v>
      </c>
      <c r="EH42" s="2">
        <v>33042</v>
      </c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>
        <v>19867250.199999999</v>
      </c>
      <c r="EY42" s="2">
        <v>113846</v>
      </c>
      <c r="EZ42" s="2"/>
      <c r="FA42" s="2"/>
      <c r="FB42" s="2"/>
      <c r="FC42" s="2">
        <v>43092</v>
      </c>
      <c r="FD42" s="2"/>
      <c r="FE42" s="2"/>
      <c r="FF42" s="2"/>
      <c r="FG42" s="2">
        <v>39313.199999999997</v>
      </c>
      <c r="FH42" s="2"/>
      <c r="FI42" s="2"/>
      <c r="FJ42" s="2"/>
      <c r="FK42" s="2"/>
      <c r="FL42" s="2"/>
      <c r="FM42" s="2"/>
      <c r="FN42" s="2"/>
      <c r="FO42" s="2"/>
      <c r="FP42" s="2">
        <v>3298844.3</v>
      </c>
      <c r="FQ42" s="2">
        <v>2251717.86</v>
      </c>
      <c r="FR42" s="2"/>
      <c r="FS42" s="2"/>
      <c r="FT42" s="2"/>
      <c r="FU42" s="2"/>
      <c r="FV42" s="2"/>
      <c r="FW42" s="2"/>
      <c r="FX42" s="2"/>
      <c r="FY42" s="2">
        <v>48406</v>
      </c>
      <c r="FZ42" s="2">
        <v>2564</v>
      </c>
      <c r="GA42" s="2">
        <v>6207659</v>
      </c>
      <c r="GB42" s="2">
        <v>1803211</v>
      </c>
      <c r="GC42" s="2">
        <v>3924</v>
      </c>
      <c r="GD42" s="2"/>
      <c r="GE42" s="2"/>
      <c r="GF42" s="2"/>
      <c r="GG42" s="2">
        <v>36315</v>
      </c>
      <c r="GH42" s="2">
        <v>35272</v>
      </c>
      <c r="GI42" s="2"/>
      <c r="GJ42" s="2">
        <v>103551</v>
      </c>
      <c r="GK42" s="2"/>
      <c r="GL42" s="2"/>
      <c r="GM42" s="2">
        <v>5191635.8</v>
      </c>
      <c r="GN42" s="2">
        <v>27708</v>
      </c>
      <c r="GO42" s="2"/>
      <c r="GP42" s="2">
        <v>50494</v>
      </c>
      <c r="GQ42" s="2"/>
      <c r="GR42" s="2"/>
      <c r="GS42" s="2">
        <v>1959042</v>
      </c>
      <c r="GT42" s="2"/>
      <c r="GU42" s="2"/>
      <c r="GV42" s="2"/>
      <c r="GW42" s="2"/>
      <c r="GX42" s="2">
        <v>50194</v>
      </c>
      <c r="GY42" s="2">
        <v>22369</v>
      </c>
      <c r="GZ42" s="2">
        <v>1013550</v>
      </c>
      <c r="HA42" s="2">
        <v>524366</v>
      </c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>
        <v>831574</v>
      </c>
      <c r="HY42" s="2"/>
      <c r="HZ42" s="2"/>
      <c r="IA42" s="2">
        <v>202700</v>
      </c>
      <c r="IB42" s="2">
        <v>13556</v>
      </c>
      <c r="IC42" s="2"/>
      <c r="ID42" s="2">
        <v>3497241.25</v>
      </c>
      <c r="IE42" s="2"/>
      <c r="IF42" s="2">
        <v>239105</v>
      </c>
      <c r="IG42" s="2"/>
      <c r="IH42" s="2"/>
      <c r="II42" s="2">
        <v>83898</v>
      </c>
      <c r="IJ42" s="2"/>
      <c r="IK42" s="2"/>
      <c r="IL42" s="2"/>
      <c r="IM42" s="2">
        <v>1408</v>
      </c>
      <c r="IN42" s="2">
        <v>19520779.75</v>
      </c>
      <c r="IO42" s="2">
        <v>159100</v>
      </c>
      <c r="IP42" s="2">
        <v>2957962.25</v>
      </c>
      <c r="IQ42" s="2"/>
      <c r="IR42" s="2"/>
      <c r="IS42" s="2"/>
      <c r="IT42" s="2"/>
      <c r="IU42" s="2">
        <v>8935.2000000000007</v>
      </c>
      <c r="IV42" s="2"/>
      <c r="IW42" s="2"/>
      <c r="IX42" s="2"/>
      <c r="IY42" s="2"/>
      <c r="IZ42" s="2">
        <v>123344.5</v>
      </c>
      <c r="JA42" s="2">
        <v>23316</v>
      </c>
      <c r="JB42" s="2">
        <v>315763</v>
      </c>
      <c r="JC42" s="2"/>
      <c r="JD42" s="2">
        <v>9762282.5399999991</v>
      </c>
      <c r="JE42" s="2"/>
      <c r="JF42" s="2">
        <v>61978</v>
      </c>
      <c r="JG42" s="2">
        <v>127221</v>
      </c>
      <c r="JH42" s="2">
        <v>4347</v>
      </c>
      <c r="JI42" s="2"/>
      <c r="JJ42" s="2"/>
      <c r="JK42" s="2"/>
      <c r="JL42" s="2">
        <v>2911550.5</v>
      </c>
      <c r="JM42" s="2"/>
      <c r="JN42" s="2">
        <v>18529152.960000001</v>
      </c>
      <c r="JO42" s="2"/>
      <c r="JP42" s="2"/>
      <c r="JQ42" s="2"/>
      <c r="JR42" s="2"/>
      <c r="JS42" s="2"/>
      <c r="JT42" s="2"/>
      <c r="JU42" s="2"/>
      <c r="JV42" s="2"/>
      <c r="JW42" s="2">
        <v>40654</v>
      </c>
      <c r="JX42" s="2">
        <v>25557</v>
      </c>
      <c r="JY42" s="2"/>
      <c r="JZ42" s="2">
        <v>5181040</v>
      </c>
      <c r="KA42" s="2"/>
      <c r="KB42" s="2"/>
      <c r="KC42" s="2">
        <v>15467</v>
      </c>
      <c r="KD42" s="2">
        <v>125969</v>
      </c>
      <c r="KE42" s="2"/>
      <c r="KF42" s="2"/>
      <c r="KG42" s="2">
        <v>3527</v>
      </c>
      <c r="KH42" s="2"/>
      <c r="KI42" s="2"/>
      <c r="KJ42" s="2">
        <v>9514732.5</v>
      </c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>
        <v>3500</v>
      </c>
      <c r="KW42" s="2"/>
      <c r="KX42" s="2"/>
      <c r="KY42" s="2">
        <v>12054</v>
      </c>
      <c r="KZ42" s="2">
        <v>1823</v>
      </c>
      <c r="LA42" s="2">
        <v>1681</v>
      </c>
      <c r="LB42" s="2"/>
      <c r="LC42" s="2">
        <v>243102.98</v>
      </c>
      <c r="LD42" s="2">
        <v>4525288.4800000004</v>
      </c>
      <c r="LE42" s="2"/>
      <c r="LF42" s="2"/>
      <c r="LG42" s="2">
        <v>7336</v>
      </c>
      <c r="LH42" s="2">
        <v>20196</v>
      </c>
      <c r="LI42" s="2">
        <v>4053</v>
      </c>
      <c r="LJ42" s="2"/>
      <c r="LK42" s="2"/>
      <c r="LL42" s="2"/>
      <c r="LM42" s="2"/>
      <c r="LN42" s="2"/>
      <c r="LO42" s="2"/>
      <c r="LP42" s="2">
        <v>265770</v>
      </c>
      <c r="LQ42" s="2"/>
      <c r="LR42" s="2"/>
      <c r="LS42" s="2">
        <v>2769295</v>
      </c>
      <c r="LT42" s="2"/>
      <c r="LU42" s="2"/>
      <c r="LV42" s="2"/>
      <c r="LW42" s="2"/>
      <c r="LX42" s="2"/>
      <c r="LY42" s="2">
        <v>12022125.029999999</v>
      </c>
      <c r="LZ42" s="2">
        <v>33495</v>
      </c>
      <c r="MA42" s="2">
        <v>56132</v>
      </c>
      <c r="MB42" s="2"/>
      <c r="MC42" s="2"/>
      <c r="MD42" s="2">
        <v>138520.6</v>
      </c>
      <c r="ME42" s="2"/>
      <c r="MF42" s="2"/>
      <c r="MG42" s="2"/>
      <c r="MH42" s="2">
        <v>9638538</v>
      </c>
      <c r="MI42" s="2"/>
      <c r="MJ42" s="2"/>
      <c r="MK42" s="2">
        <v>2056</v>
      </c>
      <c r="ML42" s="2"/>
      <c r="MM42" s="2"/>
      <c r="MN42" s="2"/>
      <c r="MO42" s="2"/>
      <c r="MP42" s="2"/>
      <c r="MQ42" s="2"/>
      <c r="MR42" s="2"/>
      <c r="MS42" s="2"/>
      <c r="MT42" s="2"/>
      <c r="MU42" s="2">
        <v>103128.24</v>
      </c>
      <c r="MV42" s="2">
        <v>49734144.159999996</v>
      </c>
      <c r="MW42" s="2"/>
      <c r="MX42" s="2"/>
      <c r="MY42" s="2"/>
      <c r="MZ42" s="2">
        <v>5995824.7800000003</v>
      </c>
      <c r="NA42" s="2"/>
      <c r="NB42" s="2">
        <v>521912.6</v>
      </c>
      <c r="NC42" s="2"/>
      <c r="ND42" s="2"/>
      <c r="NE42" s="2"/>
      <c r="NF42" s="2"/>
      <c r="NG42" s="2"/>
      <c r="NH42" s="2"/>
      <c r="NI42" s="2"/>
      <c r="NJ42" s="2"/>
      <c r="NK42" s="2">
        <v>53395</v>
      </c>
      <c r="NL42" s="2"/>
      <c r="NM42" s="2"/>
      <c r="NN42" s="2"/>
      <c r="NO42" s="2">
        <v>2902</v>
      </c>
      <c r="NP42" s="2">
        <v>32828</v>
      </c>
      <c r="NQ42" s="2"/>
      <c r="NR42" s="2">
        <v>9501583.4499999993</v>
      </c>
      <c r="NS42" s="2"/>
      <c r="NT42" s="2"/>
      <c r="NU42" s="2"/>
      <c r="NV42" s="2"/>
      <c r="NW42" s="2">
        <v>70870</v>
      </c>
      <c r="NX42" s="2">
        <v>37200</v>
      </c>
      <c r="NY42" s="2">
        <v>4459</v>
      </c>
      <c r="NZ42" s="2"/>
      <c r="OA42" s="2"/>
      <c r="OB42" s="2"/>
      <c r="OC42" s="2">
        <v>17776426.02</v>
      </c>
      <c r="OD42" s="2"/>
      <c r="OE42" s="2"/>
      <c r="OF42" s="2"/>
      <c r="OG42" s="2">
        <v>9485</v>
      </c>
      <c r="OH42" s="2"/>
      <c r="OI42" s="2"/>
      <c r="OJ42" s="2">
        <v>50661</v>
      </c>
      <c r="OK42" s="2"/>
      <c r="OL42" s="2"/>
      <c r="OM42" s="2"/>
      <c r="ON42" s="2"/>
      <c r="OO42" s="2">
        <v>10036</v>
      </c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>
        <v>32974.5</v>
      </c>
      <c r="PI42" s="2"/>
      <c r="PJ42" s="2"/>
      <c r="PK42" s="2"/>
      <c r="PL42" s="2"/>
      <c r="PM42" s="2"/>
      <c r="PN42" s="2"/>
      <c r="PO42" s="2"/>
      <c r="PP42" s="2">
        <v>333207</v>
      </c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>
        <v>3412356.4</v>
      </c>
      <c r="QE42" s="2"/>
      <c r="QF42" s="2"/>
      <c r="QG42" s="2"/>
      <c r="QH42" s="2">
        <v>14000</v>
      </c>
      <c r="QI42" s="2"/>
      <c r="QJ42" s="2"/>
      <c r="QK42" s="2"/>
      <c r="QL42" s="2"/>
      <c r="QM42" s="2"/>
      <c r="QN42" s="2">
        <v>24601</v>
      </c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>
        <v>5775</v>
      </c>
      <c r="RA42" s="2"/>
      <c r="RB42" s="2"/>
      <c r="RC42" s="2"/>
      <c r="RD42" s="2"/>
      <c r="RE42" s="2">
        <v>871506</v>
      </c>
      <c r="RF42" s="2"/>
      <c r="RG42" s="2"/>
      <c r="RH42" s="2"/>
      <c r="RI42" s="2"/>
      <c r="RJ42" s="2"/>
      <c r="RK42" s="2">
        <v>5953493</v>
      </c>
      <c r="RL42" s="2"/>
      <c r="RM42" s="2"/>
      <c r="RN42" s="2">
        <v>4000</v>
      </c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>
        <v>70322</v>
      </c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>
        <v>181406</v>
      </c>
      <c r="SM42" s="2"/>
      <c r="SN42" s="2">
        <v>202883.75</v>
      </c>
      <c r="SO42" s="2"/>
      <c r="SP42" s="2"/>
      <c r="SQ42" s="2"/>
      <c r="SR42" s="2">
        <v>5731</v>
      </c>
      <c r="SS42" s="2"/>
      <c r="ST42" s="2"/>
      <c r="SU42" s="2"/>
      <c r="SV42" s="2">
        <v>15804460.4</v>
      </c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>
        <v>93733</v>
      </c>
      <c r="TN42" s="2"/>
      <c r="TO42" s="2"/>
      <c r="TP42" s="2"/>
      <c r="TQ42" s="2"/>
      <c r="TR42" s="2"/>
      <c r="TS42" s="2">
        <v>27665.5</v>
      </c>
      <c r="TT42" s="2"/>
      <c r="TU42" s="2"/>
      <c r="TV42" s="2"/>
      <c r="TW42" s="2"/>
      <c r="TX42" s="2"/>
      <c r="TY42" s="2"/>
      <c r="TZ42" s="2"/>
      <c r="UA42" s="2"/>
      <c r="UB42" s="2"/>
      <c r="UC42" s="2">
        <v>158793</v>
      </c>
      <c r="UD42" s="2"/>
      <c r="UE42" s="2">
        <v>17200</v>
      </c>
      <c r="UF42" s="2"/>
      <c r="UG42" s="2"/>
      <c r="UH42" s="2"/>
      <c r="UI42" s="2"/>
      <c r="UJ42" s="2">
        <v>29502</v>
      </c>
      <c r="UK42" s="2"/>
      <c r="UL42" s="2">
        <v>17457</v>
      </c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>
        <v>117932.61</v>
      </c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>
        <v>2610</v>
      </c>
      <c r="VP42" s="2"/>
      <c r="VQ42" s="2">
        <v>139901.75</v>
      </c>
      <c r="VR42" s="2"/>
      <c r="VS42" s="2"/>
      <c r="VT42" s="2"/>
      <c r="VU42" s="2"/>
      <c r="VV42" s="2">
        <v>2091</v>
      </c>
      <c r="VW42" s="2"/>
      <c r="VX42" s="2">
        <v>702514</v>
      </c>
      <c r="VY42" s="2"/>
      <c r="VZ42" s="2">
        <v>55081.2</v>
      </c>
      <c r="WA42" s="2"/>
      <c r="WB42" s="2"/>
      <c r="WC42" s="2"/>
      <c r="WD42" s="2"/>
      <c r="WE42" s="2"/>
      <c r="WF42" s="2">
        <v>55592</v>
      </c>
      <c r="WG42" s="2">
        <v>177885.6</v>
      </c>
      <c r="WH42" s="2"/>
      <c r="WI42" s="2"/>
      <c r="WJ42" s="2">
        <v>2991</v>
      </c>
      <c r="WK42" s="2">
        <v>175102</v>
      </c>
      <c r="WL42" s="2"/>
      <c r="WM42" s="2">
        <v>123885</v>
      </c>
      <c r="WN42" s="2">
        <v>202837.2</v>
      </c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>
        <v>1124212</v>
      </c>
      <c r="XD42" s="2"/>
      <c r="XE42" s="2"/>
      <c r="XF42" s="2"/>
      <c r="XG42" s="2"/>
      <c r="XH42" s="2"/>
      <c r="XI42" s="2"/>
      <c r="XJ42" s="2">
        <v>7192117</v>
      </c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>
        <v>388958</v>
      </c>
      <c r="XV42" s="2"/>
      <c r="XW42" s="2"/>
      <c r="XX42" s="2"/>
      <c r="XY42" s="2">
        <v>30697</v>
      </c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>
        <v>11467475.9</v>
      </c>
      <c r="YK42" s="2"/>
      <c r="YL42" s="2"/>
      <c r="YM42" s="2"/>
      <c r="YN42" s="2">
        <v>58564</v>
      </c>
      <c r="YO42" s="2"/>
      <c r="YP42" s="2"/>
      <c r="YQ42" s="2"/>
      <c r="YR42" s="2">
        <v>1508944.55</v>
      </c>
      <c r="YS42" s="2">
        <v>5265</v>
      </c>
      <c r="YT42" s="2"/>
      <c r="YU42" s="2"/>
      <c r="YV42" s="2"/>
      <c r="YW42" s="2"/>
      <c r="YX42" s="2"/>
      <c r="YY42" s="2"/>
      <c r="YZ42" s="2"/>
      <c r="ZA42" s="2"/>
      <c r="ZB42" s="2">
        <v>8959</v>
      </c>
      <c r="ZC42" s="2">
        <v>15823779</v>
      </c>
      <c r="ZD42" s="2"/>
      <c r="ZE42" s="2"/>
      <c r="ZF42" s="2"/>
      <c r="ZG42" s="2"/>
      <c r="ZH42" s="2"/>
      <c r="ZI42" s="2"/>
      <c r="ZJ42" s="2"/>
      <c r="ZK42" s="2">
        <v>60</v>
      </c>
      <c r="ZL42" s="2"/>
      <c r="ZM42" s="2">
        <v>5340</v>
      </c>
      <c r="ZN42" s="2"/>
      <c r="ZO42" s="2"/>
      <c r="ZP42" s="2">
        <v>2177427.38</v>
      </c>
      <c r="ZQ42" s="2">
        <v>28301</v>
      </c>
      <c r="ZR42" s="2"/>
      <c r="ZS42" s="2"/>
      <c r="ZT42" s="2"/>
      <c r="ZU42" s="2"/>
      <c r="ZV42" s="2">
        <v>404404</v>
      </c>
      <c r="ZW42" s="2"/>
      <c r="ZX42" s="2"/>
      <c r="ZY42" s="2"/>
      <c r="ZZ42" s="2">
        <v>81605</v>
      </c>
      <c r="AAA42" s="2"/>
      <c r="AAB42" s="2">
        <v>2293</v>
      </c>
      <c r="AAC42" s="2"/>
      <c r="AAD42" s="2"/>
      <c r="AAE42" s="2">
        <v>16075895.27</v>
      </c>
      <c r="AAF42" s="2"/>
      <c r="AAG42" s="2"/>
      <c r="AAH42" s="2">
        <v>1664399.5</v>
      </c>
      <c r="AAI42" s="2"/>
      <c r="AAJ42" s="2">
        <v>9805</v>
      </c>
      <c r="AAK42" s="2">
        <v>15264</v>
      </c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>
        <v>20466</v>
      </c>
      <c r="ABA42" s="2"/>
      <c r="ABB42" s="2">
        <v>15690</v>
      </c>
      <c r="ABC42" s="2"/>
      <c r="ABD42" s="2"/>
      <c r="ABE42" s="2"/>
      <c r="ABF42" s="2"/>
      <c r="ABG42" s="2"/>
      <c r="ABH42" s="2">
        <v>3290261.4</v>
      </c>
      <c r="ABI42" s="2">
        <v>73051</v>
      </c>
      <c r="ABJ42" s="2"/>
      <c r="ABK42" s="2"/>
      <c r="ABL42" s="2"/>
      <c r="ABM42" s="2"/>
      <c r="ABN42" s="2"/>
      <c r="ABO42" s="2"/>
      <c r="ABP42" s="2"/>
      <c r="ABQ42" s="2"/>
      <c r="ABR42" s="2">
        <v>4929569.82</v>
      </c>
      <c r="ABS42" s="2">
        <v>1966578.68</v>
      </c>
      <c r="ABT42" s="2"/>
      <c r="ABU42" s="2"/>
      <c r="ABV42" s="2"/>
      <c r="ABW42" s="2"/>
      <c r="ABX42" s="2"/>
      <c r="ABY42" s="2"/>
      <c r="ABZ42" s="2"/>
      <c r="ACA42" s="2"/>
      <c r="ACB42" s="2"/>
      <c r="ACC42" s="2">
        <v>6126.4</v>
      </c>
      <c r="ACD42" s="2"/>
      <c r="ACE42" s="2">
        <v>1693084.5</v>
      </c>
      <c r="ACF42" s="2"/>
      <c r="ACG42" s="2"/>
      <c r="ACH42" s="2"/>
      <c r="ACI42" s="2"/>
      <c r="ACJ42" s="2"/>
      <c r="ACK42" s="2">
        <v>5683</v>
      </c>
      <c r="ACL42" s="2"/>
      <c r="ACM42" s="2">
        <v>9202</v>
      </c>
      <c r="ACN42" s="2"/>
      <c r="ACO42" s="2"/>
      <c r="ACP42" s="2"/>
      <c r="ACQ42" s="2">
        <v>1134677</v>
      </c>
      <c r="ACR42" s="2"/>
      <c r="ACS42" s="2"/>
      <c r="ACT42" s="2">
        <v>55143</v>
      </c>
      <c r="ACU42" s="2"/>
      <c r="ACV42" s="2"/>
      <c r="ACW42" s="2"/>
      <c r="ACX42" s="2">
        <v>20448</v>
      </c>
      <c r="ACY42" s="2"/>
      <c r="ACZ42" s="2"/>
      <c r="ADA42" s="2"/>
      <c r="ADB42" s="2">
        <v>2488666</v>
      </c>
      <c r="ADC42" s="2">
        <v>3735</v>
      </c>
      <c r="ADD42" s="2"/>
      <c r="ADE42" s="2"/>
      <c r="ADF42" s="2"/>
      <c r="ADG42" s="2"/>
      <c r="ADH42" s="2">
        <v>11404</v>
      </c>
      <c r="ADI42" s="2"/>
      <c r="ADJ42" s="2">
        <v>2278392</v>
      </c>
      <c r="ADK42" s="2">
        <v>21833009.239999998</v>
      </c>
      <c r="ADL42" s="2">
        <v>23088</v>
      </c>
      <c r="ADM42" s="2"/>
      <c r="ADN42" s="2">
        <v>41509</v>
      </c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>
        <v>231737</v>
      </c>
      <c r="AEB42" s="2"/>
      <c r="AEC42" s="2">
        <v>13236</v>
      </c>
      <c r="AED42" s="2"/>
      <c r="AEE42" s="2">
        <v>8764</v>
      </c>
      <c r="AEF42" s="2"/>
      <c r="AEG42" s="2"/>
      <c r="AEH42" s="2">
        <v>452041512.33999979</v>
      </c>
    </row>
    <row r="43" spans="1:814" ht="21">
      <c r="A43" s="15" t="s">
        <v>2701</v>
      </c>
      <c r="B43" s="1" t="s">
        <v>2734</v>
      </c>
      <c r="C43" s="1" t="s">
        <v>2735</v>
      </c>
      <c r="D43" s="2">
        <v>3238887.72</v>
      </c>
      <c r="E43" s="2">
        <v>91686</v>
      </c>
      <c r="F43" s="2">
        <v>28005</v>
      </c>
      <c r="G43" s="2">
        <v>2291.75</v>
      </c>
      <c r="H43" s="2">
        <v>435243</v>
      </c>
      <c r="I43" s="2">
        <v>170738</v>
      </c>
      <c r="J43" s="2">
        <v>267401</v>
      </c>
      <c r="K43" s="2">
        <v>425058</v>
      </c>
      <c r="L43" s="2">
        <v>187415.14</v>
      </c>
      <c r="M43" s="2">
        <v>29843.43</v>
      </c>
      <c r="N43" s="2"/>
      <c r="O43" s="2"/>
      <c r="P43" s="2">
        <v>20604</v>
      </c>
      <c r="Q43" s="2"/>
      <c r="R43" s="2">
        <v>17836</v>
      </c>
      <c r="S43" s="2">
        <v>3651</v>
      </c>
      <c r="T43" s="2">
        <v>44920</v>
      </c>
      <c r="U43" s="2"/>
      <c r="V43" s="2">
        <v>16826339</v>
      </c>
      <c r="W43" s="2">
        <v>521309</v>
      </c>
      <c r="X43" s="2">
        <v>66220</v>
      </c>
      <c r="Y43" s="2">
        <v>613798</v>
      </c>
      <c r="Z43" s="2">
        <v>470355</v>
      </c>
      <c r="AA43" s="2">
        <v>730252</v>
      </c>
      <c r="AB43" s="2">
        <v>107389</v>
      </c>
      <c r="AC43" s="2">
        <v>10754418</v>
      </c>
      <c r="AD43" s="2">
        <v>624089</v>
      </c>
      <c r="AE43" s="2">
        <v>104821</v>
      </c>
      <c r="AF43" s="2">
        <v>583176</v>
      </c>
      <c r="AG43" s="2">
        <v>564670.16</v>
      </c>
      <c r="AH43" s="2">
        <v>4290971</v>
      </c>
      <c r="AI43" s="2">
        <v>3250401</v>
      </c>
      <c r="AJ43" s="2">
        <v>28650</v>
      </c>
      <c r="AK43" s="2">
        <v>4264</v>
      </c>
      <c r="AL43" s="2">
        <v>3345</v>
      </c>
      <c r="AM43" s="2">
        <v>1653071</v>
      </c>
      <c r="AN43" s="2">
        <v>192272.41</v>
      </c>
      <c r="AO43" s="2">
        <v>246705</v>
      </c>
      <c r="AP43" s="2">
        <v>189648</v>
      </c>
      <c r="AQ43" s="2">
        <v>43691</v>
      </c>
      <c r="AR43" s="2">
        <v>32964</v>
      </c>
      <c r="AS43" s="2"/>
      <c r="AT43" s="2">
        <v>227533.25</v>
      </c>
      <c r="AU43" s="2">
        <v>15022</v>
      </c>
      <c r="AV43" s="2"/>
      <c r="AW43" s="2"/>
      <c r="AX43" s="2">
        <v>11648</v>
      </c>
      <c r="AY43" s="2"/>
      <c r="AZ43" s="2"/>
      <c r="BA43" s="2">
        <v>2967</v>
      </c>
      <c r="BB43" s="2">
        <v>1207</v>
      </c>
      <c r="BC43" s="2"/>
      <c r="BD43" s="2"/>
      <c r="BE43" s="2"/>
      <c r="BF43" s="2">
        <v>18839</v>
      </c>
      <c r="BG43" s="2"/>
      <c r="BH43" s="2"/>
      <c r="BI43" s="2">
        <v>560243.85</v>
      </c>
      <c r="BJ43" s="2">
        <v>178951.47</v>
      </c>
      <c r="BK43" s="2"/>
      <c r="BL43" s="2"/>
      <c r="BM43" s="2">
        <v>10018.25</v>
      </c>
      <c r="BN43" s="2">
        <v>5176.5</v>
      </c>
      <c r="BO43" s="2"/>
      <c r="BP43" s="2">
        <v>348849.22</v>
      </c>
      <c r="BQ43" s="2"/>
      <c r="BR43" s="2">
        <v>1175</v>
      </c>
      <c r="BS43" s="2"/>
      <c r="BT43" s="2"/>
      <c r="BU43" s="2"/>
      <c r="BV43" s="2"/>
      <c r="BW43" s="2">
        <v>5182</v>
      </c>
      <c r="BX43" s="2">
        <v>459996.84</v>
      </c>
      <c r="BY43" s="2">
        <v>13495</v>
      </c>
      <c r="BZ43" s="2">
        <v>30695</v>
      </c>
      <c r="CA43" s="2">
        <v>7554</v>
      </c>
      <c r="CB43" s="2"/>
      <c r="CC43" s="2"/>
      <c r="CD43" s="2">
        <v>3905</v>
      </c>
      <c r="CE43" s="2">
        <v>1293510</v>
      </c>
      <c r="CF43" s="2"/>
      <c r="CG43" s="2"/>
      <c r="CH43" s="2"/>
      <c r="CI43" s="2"/>
      <c r="CJ43" s="2"/>
      <c r="CK43" s="2">
        <v>13828</v>
      </c>
      <c r="CL43" s="2"/>
      <c r="CM43" s="2">
        <v>6723</v>
      </c>
      <c r="CN43" s="2"/>
      <c r="CO43" s="2">
        <v>9217</v>
      </c>
      <c r="CP43" s="2">
        <v>5252.9</v>
      </c>
      <c r="CQ43" s="2">
        <v>2258571.5</v>
      </c>
      <c r="CR43" s="2">
        <v>8471</v>
      </c>
      <c r="CS43" s="2">
        <v>11344</v>
      </c>
      <c r="CT43" s="2">
        <v>71663.61</v>
      </c>
      <c r="CU43" s="2"/>
      <c r="CV43" s="2">
        <v>126465</v>
      </c>
      <c r="CW43" s="2">
        <v>87179</v>
      </c>
      <c r="CX43" s="2"/>
      <c r="CY43" s="2">
        <v>1133684</v>
      </c>
      <c r="CZ43" s="2">
        <v>6573113</v>
      </c>
      <c r="DA43" s="2">
        <v>62033</v>
      </c>
      <c r="DB43" s="2">
        <v>3973</v>
      </c>
      <c r="DC43" s="2">
        <v>882259</v>
      </c>
      <c r="DD43" s="2">
        <v>3564969</v>
      </c>
      <c r="DE43" s="2">
        <v>1130984</v>
      </c>
      <c r="DF43" s="2">
        <v>1003389</v>
      </c>
      <c r="DG43" s="2"/>
      <c r="DH43" s="2">
        <v>997699.03</v>
      </c>
      <c r="DI43" s="2">
        <v>145099</v>
      </c>
      <c r="DJ43" s="2">
        <v>6807</v>
      </c>
      <c r="DK43" s="2">
        <v>3524</v>
      </c>
      <c r="DL43" s="2">
        <v>3513</v>
      </c>
      <c r="DM43" s="2">
        <v>4399</v>
      </c>
      <c r="DN43" s="2">
        <v>30681</v>
      </c>
      <c r="DO43" s="2"/>
      <c r="DP43" s="2">
        <v>113584</v>
      </c>
      <c r="DQ43" s="2">
        <v>381755</v>
      </c>
      <c r="DR43" s="2">
        <v>24036</v>
      </c>
      <c r="DS43" s="2">
        <v>34085</v>
      </c>
      <c r="DT43" s="2">
        <v>50400.800000000003</v>
      </c>
      <c r="DU43" s="2">
        <v>10500</v>
      </c>
      <c r="DV43" s="2"/>
      <c r="DW43" s="2">
        <v>50375</v>
      </c>
      <c r="DX43" s="2"/>
      <c r="DY43" s="2">
        <v>1734</v>
      </c>
      <c r="DZ43" s="2">
        <v>6445.3</v>
      </c>
      <c r="EA43" s="2"/>
      <c r="EB43" s="2">
        <v>31477</v>
      </c>
      <c r="EC43" s="2">
        <v>36825</v>
      </c>
      <c r="ED43" s="2">
        <v>13749</v>
      </c>
      <c r="EE43" s="2">
        <v>967204.8</v>
      </c>
      <c r="EF43" s="2"/>
      <c r="EG43" s="2">
        <v>91410</v>
      </c>
      <c r="EH43" s="2">
        <v>119572</v>
      </c>
      <c r="EI43" s="2">
        <v>2725385.44</v>
      </c>
      <c r="EJ43" s="2">
        <v>114575</v>
      </c>
      <c r="EK43" s="2">
        <v>233855</v>
      </c>
      <c r="EL43" s="2">
        <v>863818</v>
      </c>
      <c r="EM43" s="2">
        <v>146513</v>
      </c>
      <c r="EN43" s="2">
        <v>525766</v>
      </c>
      <c r="EO43" s="2"/>
      <c r="EP43" s="2">
        <v>5866443.3300000001</v>
      </c>
      <c r="EQ43" s="2">
        <v>321469</v>
      </c>
      <c r="ER43" s="2">
        <v>106654</v>
      </c>
      <c r="ES43" s="2">
        <v>63626</v>
      </c>
      <c r="ET43" s="2"/>
      <c r="EU43" s="2">
        <v>188669.2</v>
      </c>
      <c r="EV43" s="2">
        <v>1128260</v>
      </c>
      <c r="EW43" s="2">
        <v>53655</v>
      </c>
      <c r="EX43" s="2">
        <v>1595516.25</v>
      </c>
      <c r="EY43" s="2">
        <v>539262</v>
      </c>
      <c r="EZ43" s="2">
        <v>168643</v>
      </c>
      <c r="FA43" s="2">
        <v>71430</v>
      </c>
      <c r="FB43" s="2"/>
      <c r="FC43" s="2">
        <v>2541</v>
      </c>
      <c r="FD43" s="2">
        <v>25732</v>
      </c>
      <c r="FE43" s="2">
        <v>73905.759999999995</v>
      </c>
      <c r="FF43" s="2"/>
      <c r="FG43" s="2">
        <v>13726</v>
      </c>
      <c r="FH43" s="2">
        <v>27365</v>
      </c>
      <c r="FI43" s="2">
        <v>112063</v>
      </c>
      <c r="FJ43" s="2">
        <v>3615</v>
      </c>
      <c r="FK43" s="2"/>
      <c r="FL43" s="2">
        <v>2765</v>
      </c>
      <c r="FM43" s="2"/>
      <c r="FN43" s="2"/>
      <c r="FO43" s="2"/>
      <c r="FP43" s="2">
        <v>298476.74</v>
      </c>
      <c r="FQ43" s="2">
        <v>30200</v>
      </c>
      <c r="FR43" s="2">
        <v>13827</v>
      </c>
      <c r="FS43" s="2">
        <v>54380</v>
      </c>
      <c r="FT43" s="2">
        <v>47881.29</v>
      </c>
      <c r="FU43" s="2">
        <v>8600</v>
      </c>
      <c r="FV43" s="2"/>
      <c r="FW43" s="2"/>
      <c r="FX43" s="2">
        <v>5563</v>
      </c>
      <c r="FY43" s="2">
        <v>800</v>
      </c>
      <c r="FZ43" s="2"/>
      <c r="GA43" s="2">
        <v>3239613</v>
      </c>
      <c r="GB43" s="2">
        <v>1139206</v>
      </c>
      <c r="GC43" s="2">
        <v>36954</v>
      </c>
      <c r="GD43" s="2"/>
      <c r="GE43" s="2">
        <v>88743</v>
      </c>
      <c r="GF43" s="2">
        <v>8357</v>
      </c>
      <c r="GG43" s="2">
        <v>10843</v>
      </c>
      <c r="GH43" s="2"/>
      <c r="GI43" s="2"/>
      <c r="GJ43" s="2">
        <v>32275</v>
      </c>
      <c r="GK43" s="2">
        <v>53421</v>
      </c>
      <c r="GL43" s="2">
        <v>9790</v>
      </c>
      <c r="GM43" s="2">
        <v>41946</v>
      </c>
      <c r="GN43" s="2">
        <v>42661</v>
      </c>
      <c r="GO43" s="2"/>
      <c r="GP43" s="2">
        <v>23158</v>
      </c>
      <c r="GQ43" s="2"/>
      <c r="GR43" s="2"/>
      <c r="GS43" s="2">
        <v>619180</v>
      </c>
      <c r="GT43" s="2"/>
      <c r="GU43" s="2">
        <v>700</v>
      </c>
      <c r="GV43" s="2">
        <v>43353.08</v>
      </c>
      <c r="GW43" s="2"/>
      <c r="GX43" s="2">
        <v>82097</v>
      </c>
      <c r="GY43" s="2"/>
      <c r="GZ43" s="2">
        <v>2759845</v>
      </c>
      <c r="HA43" s="2"/>
      <c r="HB43" s="2">
        <v>432389</v>
      </c>
      <c r="HC43" s="2">
        <v>196323</v>
      </c>
      <c r="HD43" s="2">
        <v>157147</v>
      </c>
      <c r="HE43" s="2">
        <v>43401</v>
      </c>
      <c r="HF43" s="2">
        <v>696276</v>
      </c>
      <c r="HG43" s="2">
        <v>1223899</v>
      </c>
      <c r="HH43" s="2"/>
      <c r="HI43" s="2">
        <v>143763</v>
      </c>
      <c r="HJ43" s="2">
        <v>24753</v>
      </c>
      <c r="HK43" s="2">
        <v>145771</v>
      </c>
      <c r="HL43" s="2">
        <v>20190</v>
      </c>
      <c r="HM43" s="2">
        <v>14027</v>
      </c>
      <c r="HN43" s="2">
        <v>27409</v>
      </c>
      <c r="HO43" s="2">
        <v>6320650.8200000003</v>
      </c>
      <c r="HP43" s="2">
        <v>500653</v>
      </c>
      <c r="HQ43" s="2">
        <v>52145</v>
      </c>
      <c r="HR43" s="2">
        <v>89810.8</v>
      </c>
      <c r="HS43" s="2">
        <v>86005</v>
      </c>
      <c r="HT43" s="2">
        <v>372520.65</v>
      </c>
      <c r="HU43" s="2">
        <v>1624754</v>
      </c>
      <c r="HV43" s="2"/>
      <c r="HW43" s="2">
        <v>23934</v>
      </c>
      <c r="HX43" s="2">
        <v>2155585</v>
      </c>
      <c r="HY43" s="2">
        <v>152118.39999999999</v>
      </c>
      <c r="HZ43" s="2">
        <v>171064</v>
      </c>
      <c r="IA43" s="2">
        <v>2761198.02</v>
      </c>
      <c r="IB43" s="2">
        <v>206574</v>
      </c>
      <c r="IC43" s="2">
        <v>335673.26</v>
      </c>
      <c r="ID43" s="2">
        <v>2394762.4</v>
      </c>
      <c r="IE43" s="2">
        <v>104659</v>
      </c>
      <c r="IF43" s="2">
        <v>1415921.24</v>
      </c>
      <c r="IG43" s="2"/>
      <c r="IH43" s="2">
        <v>23918</v>
      </c>
      <c r="II43" s="2">
        <v>195292</v>
      </c>
      <c r="IJ43" s="2">
        <v>135917</v>
      </c>
      <c r="IK43" s="2">
        <v>48413</v>
      </c>
      <c r="IL43" s="2">
        <v>122453</v>
      </c>
      <c r="IM43" s="2">
        <v>9040</v>
      </c>
      <c r="IN43" s="2">
        <v>6303509</v>
      </c>
      <c r="IO43" s="2">
        <v>728657</v>
      </c>
      <c r="IP43" s="2">
        <v>849666</v>
      </c>
      <c r="IQ43" s="2">
        <v>1403785</v>
      </c>
      <c r="IR43" s="2">
        <v>177992</v>
      </c>
      <c r="IS43" s="2">
        <v>66114</v>
      </c>
      <c r="IT43" s="2">
        <v>19900</v>
      </c>
      <c r="IU43" s="2">
        <v>227806.25</v>
      </c>
      <c r="IV43" s="2">
        <v>10702</v>
      </c>
      <c r="IW43" s="2">
        <v>323811.75</v>
      </c>
      <c r="IX43" s="2"/>
      <c r="IY43" s="2">
        <v>2245773</v>
      </c>
      <c r="IZ43" s="2">
        <v>42413.5</v>
      </c>
      <c r="JA43" s="2"/>
      <c r="JB43" s="2">
        <v>42516252</v>
      </c>
      <c r="JC43" s="2">
        <v>2541316</v>
      </c>
      <c r="JD43" s="2">
        <v>483997</v>
      </c>
      <c r="JE43" s="2">
        <v>507745</v>
      </c>
      <c r="JF43" s="2">
        <v>40605</v>
      </c>
      <c r="JG43" s="2">
        <v>2128</v>
      </c>
      <c r="JH43" s="2">
        <v>48294</v>
      </c>
      <c r="JI43" s="2">
        <v>17786</v>
      </c>
      <c r="JJ43" s="2">
        <v>33083</v>
      </c>
      <c r="JK43" s="2"/>
      <c r="JL43" s="2">
        <v>149085</v>
      </c>
      <c r="JM43" s="2">
        <v>4659</v>
      </c>
      <c r="JN43" s="2">
        <v>4601979.0999999996</v>
      </c>
      <c r="JO43" s="2">
        <v>70840</v>
      </c>
      <c r="JP43" s="2">
        <v>30080</v>
      </c>
      <c r="JQ43" s="2">
        <v>217794</v>
      </c>
      <c r="JR43" s="2">
        <v>42892</v>
      </c>
      <c r="JS43" s="2">
        <v>211487</v>
      </c>
      <c r="JT43" s="2">
        <v>113889</v>
      </c>
      <c r="JU43" s="2">
        <v>112376</v>
      </c>
      <c r="JV43" s="2">
        <v>56864</v>
      </c>
      <c r="JW43" s="2">
        <v>138495</v>
      </c>
      <c r="JX43" s="2">
        <v>105204</v>
      </c>
      <c r="JY43" s="2">
        <v>136185</v>
      </c>
      <c r="JZ43" s="2">
        <v>3977418</v>
      </c>
      <c r="KA43" s="2">
        <v>76983</v>
      </c>
      <c r="KB43" s="2">
        <v>265609</v>
      </c>
      <c r="KC43" s="2">
        <v>68755</v>
      </c>
      <c r="KD43" s="2">
        <v>202286</v>
      </c>
      <c r="KE43" s="2">
        <v>69377</v>
      </c>
      <c r="KF43" s="2">
        <v>383316</v>
      </c>
      <c r="KG43" s="2">
        <v>397386</v>
      </c>
      <c r="KH43" s="2">
        <v>132178</v>
      </c>
      <c r="KI43" s="2">
        <v>3717</v>
      </c>
      <c r="KJ43" s="2">
        <v>12435861.109999999</v>
      </c>
      <c r="KK43" s="2">
        <v>1094689</v>
      </c>
      <c r="KL43" s="2">
        <v>78705</v>
      </c>
      <c r="KM43" s="2">
        <v>1196766.23</v>
      </c>
      <c r="KN43" s="2"/>
      <c r="KO43" s="2">
        <v>233902</v>
      </c>
      <c r="KP43" s="2">
        <v>710243</v>
      </c>
      <c r="KQ43" s="2">
        <v>1376318.63</v>
      </c>
      <c r="KR43" s="2"/>
      <c r="KS43" s="2">
        <v>398985.8</v>
      </c>
      <c r="KT43" s="2">
        <v>652456</v>
      </c>
      <c r="KU43" s="2"/>
      <c r="KV43" s="2">
        <v>5151306.6399999997</v>
      </c>
      <c r="KW43" s="2">
        <v>412209.28</v>
      </c>
      <c r="KX43" s="2">
        <v>227381</v>
      </c>
      <c r="KY43" s="2">
        <v>165756</v>
      </c>
      <c r="KZ43" s="2">
        <v>217452</v>
      </c>
      <c r="LA43" s="2">
        <v>7498</v>
      </c>
      <c r="LB43" s="2">
        <v>359191</v>
      </c>
      <c r="LC43" s="2">
        <v>1142961.46</v>
      </c>
      <c r="LD43" s="2">
        <v>556344</v>
      </c>
      <c r="LE43" s="2">
        <v>26036</v>
      </c>
      <c r="LF43" s="2">
        <v>23346</v>
      </c>
      <c r="LG43" s="2"/>
      <c r="LH43" s="2">
        <v>91416</v>
      </c>
      <c r="LI43" s="2">
        <v>23473</v>
      </c>
      <c r="LJ43" s="2">
        <v>3004293.51</v>
      </c>
      <c r="LK43" s="2">
        <v>461181</v>
      </c>
      <c r="LL43" s="2">
        <v>249286</v>
      </c>
      <c r="LM43" s="2">
        <v>3069699.5</v>
      </c>
      <c r="LN43" s="2">
        <v>167756</v>
      </c>
      <c r="LO43" s="2">
        <v>201303</v>
      </c>
      <c r="LP43" s="2">
        <v>341749.25</v>
      </c>
      <c r="LQ43" s="2">
        <v>41711</v>
      </c>
      <c r="LR43" s="2">
        <v>53132</v>
      </c>
      <c r="LS43" s="2">
        <v>8161094.9900000002</v>
      </c>
      <c r="LT43" s="2">
        <v>538853</v>
      </c>
      <c r="LU43" s="2">
        <v>4595247</v>
      </c>
      <c r="LV43" s="2">
        <v>679641</v>
      </c>
      <c r="LW43" s="2">
        <v>267293</v>
      </c>
      <c r="LX43" s="2"/>
      <c r="LY43" s="2">
        <v>1318217</v>
      </c>
      <c r="LZ43" s="2">
        <v>69363</v>
      </c>
      <c r="MA43" s="2"/>
      <c r="MB43" s="2">
        <v>214650.19</v>
      </c>
      <c r="MC43" s="2">
        <v>199725</v>
      </c>
      <c r="MD43" s="2">
        <v>160266</v>
      </c>
      <c r="ME43" s="2">
        <v>71480</v>
      </c>
      <c r="MF43" s="2"/>
      <c r="MG43" s="2"/>
      <c r="MH43" s="2">
        <v>651094.26</v>
      </c>
      <c r="MI43" s="2"/>
      <c r="MJ43" s="2">
        <v>9863</v>
      </c>
      <c r="MK43" s="2"/>
      <c r="ML43" s="2">
        <v>34186</v>
      </c>
      <c r="MM43" s="2"/>
      <c r="MN43" s="2"/>
      <c r="MO43" s="2"/>
      <c r="MP43" s="2"/>
      <c r="MQ43" s="2"/>
      <c r="MR43" s="2">
        <v>6252</v>
      </c>
      <c r="MS43" s="2">
        <v>11180</v>
      </c>
      <c r="MT43" s="2"/>
      <c r="MU43" s="2">
        <v>51162</v>
      </c>
      <c r="MV43" s="2">
        <v>1170247</v>
      </c>
      <c r="MW43" s="2">
        <v>5185</v>
      </c>
      <c r="MX43" s="2">
        <v>3858</v>
      </c>
      <c r="MY43" s="2">
        <v>3961</v>
      </c>
      <c r="MZ43" s="2"/>
      <c r="NA43" s="2"/>
      <c r="NB43" s="2"/>
      <c r="NC43" s="2">
        <v>8481</v>
      </c>
      <c r="ND43" s="2"/>
      <c r="NE43" s="2"/>
      <c r="NF43" s="2"/>
      <c r="NG43" s="2"/>
      <c r="NH43" s="2"/>
      <c r="NI43" s="2"/>
      <c r="NJ43" s="2"/>
      <c r="NK43" s="2">
        <v>38045</v>
      </c>
      <c r="NL43" s="2"/>
      <c r="NM43" s="2"/>
      <c r="NN43" s="2"/>
      <c r="NO43" s="2">
        <v>13994</v>
      </c>
      <c r="NP43" s="2">
        <v>25600</v>
      </c>
      <c r="NQ43" s="2"/>
      <c r="NR43" s="2">
        <v>9358969.1899999995</v>
      </c>
      <c r="NS43" s="2"/>
      <c r="NT43" s="2"/>
      <c r="NU43" s="2"/>
      <c r="NV43" s="2"/>
      <c r="NW43" s="2"/>
      <c r="NX43" s="2">
        <v>2956</v>
      </c>
      <c r="NY43" s="2"/>
      <c r="NZ43" s="2"/>
      <c r="OA43" s="2"/>
      <c r="OB43" s="2"/>
      <c r="OC43" s="2">
        <v>186626</v>
      </c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>
        <v>5559</v>
      </c>
      <c r="OQ43" s="2"/>
      <c r="OR43" s="2">
        <v>5137</v>
      </c>
      <c r="OS43" s="2"/>
      <c r="OT43" s="2"/>
      <c r="OU43" s="2"/>
      <c r="OV43" s="2"/>
      <c r="OW43" s="2">
        <v>347529</v>
      </c>
      <c r="OX43" s="2"/>
      <c r="OY43" s="2">
        <v>90857</v>
      </c>
      <c r="OZ43" s="2">
        <v>34561</v>
      </c>
      <c r="PA43" s="2">
        <v>3336</v>
      </c>
      <c r="PB43" s="2">
        <v>29615</v>
      </c>
      <c r="PC43" s="2">
        <v>14024.3</v>
      </c>
      <c r="PD43" s="2">
        <v>51644.5</v>
      </c>
      <c r="PE43" s="2">
        <v>5633</v>
      </c>
      <c r="PF43" s="2">
        <v>5987</v>
      </c>
      <c r="PG43" s="2">
        <v>34591</v>
      </c>
      <c r="PH43" s="2">
        <v>45438</v>
      </c>
      <c r="PI43" s="2"/>
      <c r="PJ43" s="2">
        <v>5841</v>
      </c>
      <c r="PK43" s="2">
        <v>36861</v>
      </c>
      <c r="PL43" s="2">
        <v>9114</v>
      </c>
      <c r="PM43" s="2"/>
      <c r="PN43" s="2">
        <v>8189</v>
      </c>
      <c r="PO43" s="2">
        <v>5281</v>
      </c>
      <c r="PP43" s="2">
        <v>329092</v>
      </c>
      <c r="PQ43" s="2"/>
      <c r="PR43" s="2">
        <v>71416</v>
      </c>
      <c r="PS43" s="2">
        <v>34526</v>
      </c>
      <c r="PT43" s="2"/>
      <c r="PU43" s="2">
        <v>23544</v>
      </c>
      <c r="PV43" s="2">
        <v>54976</v>
      </c>
      <c r="PW43" s="2">
        <v>19098</v>
      </c>
      <c r="PX43" s="2"/>
      <c r="PY43" s="2">
        <v>15158</v>
      </c>
      <c r="PZ43" s="2"/>
      <c r="QA43" s="2">
        <v>28464</v>
      </c>
      <c r="QB43" s="2">
        <v>2752</v>
      </c>
      <c r="QC43" s="2"/>
      <c r="QD43" s="2">
        <v>175946</v>
      </c>
      <c r="QE43" s="2">
        <v>4515</v>
      </c>
      <c r="QF43" s="2">
        <v>14029.5</v>
      </c>
      <c r="QG43" s="2">
        <v>13445</v>
      </c>
      <c r="QH43" s="2">
        <v>12476</v>
      </c>
      <c r="QI43" s="2">
        <v>4312</v>
      </c>
      <c r="QJ43" s="2">
        <v>3919</v>
      </c>
      <c r="QK43" s="2">
        <v>30326</v>
      </c>
      <c r="QL43" s="2">
        <v>1612</v>
      </c>
      <c r="QM43" s="2">
        <v>13276</v>
      </c>
      <c r="QN43" s="2">
        <v>32170</v>
      </c>
      <c r="QO43" s="2"/>
      <c r="QP43" s="2">
        <v>5631</v>
      </c>
      <c r="QQ43" s="2">
        <v>1510</v>
      </c>
      <c r="QR43" s="2">
        <v>3429</v>
      </c>
      <c r="QS43" s="2">
        <v>12043</v>
      </c>
      <c r="QT43" s="2">
        <v>127762</v>
      </c>
      <c r="QU43" s="2">
        <v>4835</v>
      </c>
      <c r="QV43" s="2">
        <v>212648</v>
      </c>
      <c r="QW43" s="2">
        <v>72408</v>
      </c>
      <c r="QX43" s="2">
        <v>24104.5</v>
      </c>
      <c r="QY43" s="2">
        <v>14763</v>
      </c>
      <c r="QZ43" s="2">
        <v>136898</v>
      </c>
      <c r="RA43" s="2"/>
      <c r="RB43" s="2"/>
      <c r="RC43" s="2"/>
      <c r="RD43" s="2"/>
      <c r="RE43" s="2">
        <v>226474</v>
      </c>
      <c r="RF43" s="2">
        <v>1240</v>
      </c>
      <c r="RG43" s="2">
        <v>7341</v>
      </c>
      <c r="RH43" s="2">
        <v>3843</v>
      </c>
      <c r="RI43" s="2">
        <v>26221</v>
      </c>
      <c r="RJ43" s="2">
        <v>3139</v>
      </c>
      <c r="RK43" s="2">
        <v>867965</v>
      </c>
      <c r="RL43" s="2">
        <v>17200</v>
      </c>
      <c r="RM43" s="2"/>
      <c r="RN43" s="2">
        <v>7478</v>
      </c>
      <c r="RO43" s="2"/>
      <c r="RP43" s="2"/>
      <c r="RQ43" s="2">
        <v>18266</v>
      </c>
      <c r="RR43" s="2"/>
      <c r="RS43" s="2">
        <v>3652</v>
      </c>
      <c r="RT43" s="2"/>
      <c r="RU43" s="2">
        <v>1332</v>
      </c>
      <c r="RV43" s="2">
        <v>32510</v>
      </c>
      <c r="RW43" s="2">
        <v>15854</v>
      </c>
      <c r="RX43" s="2">
        <v>14776</v>
      </c>
      <c r="RY43" s="2"/>
      <c r="RZ43" s="2"/>
      <c r="SA43" s="2">
        <v>12181</v>
      </c>
      <c r="SB43" s="2"/>
      <c r="SC43" s="2">
        <v>60698</v>
      </c>
      <c r="SD43" s="2"/>
      <c r="SE43" s="2"/>
      <c r="SF43" s="2"/>
      <c r="SG43" s="2">
        <v>146221</v>
      </c>
      <c r="SH43" s="2"/>
      <c r="SI43" s="2"/>
      <c r="SJ43" s="2"/>
      <c r="SK43" s="2"/>
      <c r="SL43" s="2"/>
      <c r="SM43" s="2"/>
      <c r="SN43" s="2"/>
      <c r="SO43" s="2"/>
      <c r="SP43" s="2">
        <v>51723</v>
      </c>
      <c r="SQ43" s="2"/>
      <c r="SR43" s="2">
        <v>21261</v>
      </c>
      <c r="SS43" s="2"/>
      <c r="ST43" s="2">
        <v>13800</v>
      </c>
      <c r="SU43" s="2"/>
      <c r="SV43" s="2"/>
      <c r="SW43" s="2"/>
      <c r="SX43" s="2">
        <v>36195</v>
      </c>
      <c r="SY43" s="2"/>
      <c r="SZ43" s="2"/>
      <c r="TA43" s="2"/>
      <c r="TB43" s="2">
        <v>74628</v>
      </c>
      <c r="TC43" s="2">
        <v>4545</v>
      </c>
      <c r="TD43" s="2"/>
      <c r="TE43" s="2">
        <v>4412</v>
      </c>
      <c r="TF43" s="2">
        <v>8461.4599999999991</v>
      </c>
      <c r="TG43" s="2">
        <v>1539</v>
      </c>
      <c r="TH43" s="2">
        <v>4780</v>
      </c>
      <c r="TI43" s="2">
        <v>40698</v>
      </c>
      <c r="TJ43" s="2">
        <v>3238.93</v>
      </c>
      <c r="TK43" s="2">
        <v>17314</v>
      </c>
      <c r="TL43" s="2"/>
      <c r="TM43" s="2">
        <v>123097.5</v>
      </c>
      <c r="TN43" s="2"/>
      <c r="TO43" s="2">
        <v>74266</v>
      </c>
      <c r="TP43" s="2">
        <v>703931</v>
      </c>
      <c r="TQ43" s="2">
        <v>55240</v>
      </c>
      <c r="TR43" s="2"/>
      <c r="TS43" s="2"/>
      <c r="TT43" s="2">
        <v>24394</v>
      </c>
      <c r="TU43" s="2">
        <v>4257</v>
      </c>
      <c r="TV43" s="2"/>
      <c r="TW43" s="2"/>
      <c r="TX43" s="2">
        <v>349869</v>
      </c>
      <c r="TY43" s="2"/>
      <c r="TZ43" s="2"/>
      <c r="UA43" s="2"/>
      <c r="UB43" s="2"/>
      <c r="UC43" s="2">
        <v>336341.08</v>
      </c>
      <c r="UD43" s="2">
        <v>9552</v>
      </c>
      <c r="UE43" s="2">
        <v>2150</v>
      </c>
      <c r="UF43" s="2">
        <v>23605</v>
      </c>
      <c r="UG43" s="2">
        <v>10997</v>
      </c>
      <c r="UH43" s="2">
        <v>5839</v>
      </c>
      <c r="UI43" s="2"/>
      <c r="UJ43" s="2">
        <v>13600</v>
      </c>
      <c r="UK43" s="2"/>
      <c r="UL43" s="2">
        <v>13073</v>
      </c>
      <c r="UM43" s="2">
        <v>16204</v>
      </c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>
        <v>27808</v>
      </c>
      <c r="VA43" s="2"/>
      <c r="VB43" s="2">
        <v>30889</v>
      </c>
      <c r="VC43" s="2">
        <v>7839</v>
      </c>
      <c r="VD43" s="2">
        <v>13137</v>
      </c>
      <c r="VE43" s="2"/>
      <c r="VF43" s="2"/>
      <c r="VG43" s="2">
        <v>17033</v>
      </c>
      <c r="VH43" s="2"/>
      <c r="VI43" s="2">
        <v>7569</v>
      </c>
      <c r="VJ43" s="2">
        <v>12751</v>
      </c>
      <c r="VK43" s="2">
        <v>7614</v>
      </c>
      <c r="VL43" s="2"/>
      <c r="VM43" s="2">
        <v>8546</v>
      </c>
      <c r="VN43" s="2"/>
      <c r="VO43" s="2"/>
      <c r="VP43" s="2"/>
      <c r="VQ43" s="2">
        <v>532708.25</v>
      </c>
      <c r="VR43" s="2">
        <v>1303</v>
      </c>
      <c r="VS43" s="2"/>
      <c r="VT43" s="2">
        <v>16650</v>
      </c>
      <c r="VU43" s="2"/>
      <c r="VV43" s="2">
        <v>2508</v>
      </c>
      <c r="VW43" s="2">
        <v>11704</v>
      </c>
      <c r="VX43" s="2">
        <v>76582</v>
      </c>
      <c r="VY43" s="2"/>
      <c r="VZ43" s="2">
        <v>5484.9</v>
      </c>
      <c r="WA43" s="2"/>
      <c r="WB43" s="2"/>
      <c r="WC43" s="2">
        <v>7252</v>
      </c>
      <c r="WD43" s="2"/>
      <c r="WE43" s="2"/>
      <c r="WF43" s="2">
        <v>30656</v>
      </c>
      <c r="WG43" s="2">
        <v>218405.99</v>
      </c>
      <c r="WH43" s="2"/>
      <c r="WI43" s="2"/>
      <c r="WJ43" s="2">
        <v>26561.75</v>
      </c>
      <c r="WK43" s="2">
        <v>16867</v>
      </c>
      <c r="WL43" s="2"/>
      <c r="WM43" s="2"/>
      <c r="WN43" s="2">
        <v>61828</v>
      </c>
      <c r="WO43" s="2"/>
      <c r="WP43" s="2"/>
      <c r="WQ43" s="2"/>
      <c r="WR43" s="2"/>
      <c r="WS43" s="2">
        <v>2980</v>
      </c>
      <c r="WT43" s="2">
        <v>6110</v>
      </c>
      <c r="WU43" s="2">
        <v>13270</v>
      </c>
      <c r="WV43" s="2">
        <v>24607</v>
      </c>
      <c r="WW43" s="2">
        <v>60633</v>
      </c>
      <c r="WX43" s="2"/>
      <c r="WY43" s="2"/>
      <c r="WZ43" s="2"/>
      <c r="XA43" s="2"/>
      <c r="XB43" s="2"/>
      <c r="XC43" s="2">
        <v>391259</v>
      </c>
      <c r="XD43" s="2"/>
      <c r="XE43" s="2"/>
      <c r="XF43" s="2">
        <v>350</v>
      </c>
      <c r="XG43" s="2">
        <v>3906</v>
      </c>
      <c r="XH43" s="2"/>
      <c r="XI43" s="2"/>
      <c r="XJ43" s="2">
        <v>410573.24</v>
      </c>
      <c r="XK43" s="2"/>
      <c r="XL43" s="2">
        <v>19448</v>
      </c>
      <c r="XM43" s="2"/>
      <c r="XN43" s="2"/>
      <c r="XO43" s="2">
        <v>10661</v>
      </c>
      <c r="XP43" s="2"/>
      <c r="XQ43" s="2">
        <v>10274</v>
      </c>
      <c r="XR43" s="2"/>
      <c r="XS43" s="2">
        <v>10469</v>
      </c>
      <c r="XT43" s="2">
        <v>3720</v>
      </c>
      <c r="XU43" s="2"/>
      <c r="XV43" s="2"/>
      <c r="XW43" s="2"/>
      <c r="XX43" s="2">
        <v>8015</v>
      </c>
      <c r="XY43" s="2">
        <v>10784</v>
      </c>
      <c r="XZ43" s="2"/>
      <c r="YA43" s="2"/>
      <c r="YB43" s="2"/>
      <c r="YC43" s="2"/>
      <c r="YD43" s="2">
        <v>58395</v>
      </c>
      <c r="YE43" s="2"/>
      <c r="YF43" s="2">
        <v>21614</v>
      </c>
      <c r="YG43" s="2">
        <v>1050</v>
      </c>
      <c r="YH43" s="2"/>
      <c r="YI43" s="2"/>
      <c r="YJ43" s="2">
        <v>2402795</v>
      </c>
      <c r="YK43" s="2">
        <v>107469</v>
      </c>
      <c r="YL43" s="2">
        <v>3397.68</v>
      </c>
      <c r="YM43" s="2">
        <v>74353</v>
      </c>
      <c r="YN43" s="2">
        <v>11067</v>
      </c>
      <c r="YO43" s="2">
        <v>42716</v>
      </c>
      <c r="YP43" s="2">
        <v>44627</v>
      </c>
      <c r="YQ43" s="2">
        <v>18818</v>
      </c>
      <c r="YR43" s="2">
        <v>9556651.5800000001</v>
      </c>
      <c r="YS43" s="2">
        <v>649989</v>
      </c>
      <c r="YT43" s="2">
        <v>265521</v>
      </c>
      <c r="YU43" s="2">
        <v>141257</v>
      </c>
      <c r="YV43" s="2">
        <v>408518</v>
      </c>
      <c r="YW43" s="2">
        <v>859524.8</v>
      </c>
      <c r="YX43" s="2">
        <v>213413</v>
      </c>
      <c r="YY43" s="2">
        <v>120063</v>
      </c>
      <c r="YZ43" s="2">
        <v>72022</v>
      </c>
      <c r="ZA43" s="2">
        <v>229709</v>
      </c>
      <c r="ZB43" s="2">
        <v>64239</v>
      </c>
      <c r="ZC43" s="2">
        <v>1367099.8</v>
      </c>
      <c r="ZD43" s="2"/>
      <c r="ZE43" s="2">
        <v>7553</v>
      </c>
      <c r="ZF43" s="2"/>
      <c r="ZG43" s="2"/>
      <c r="ZH43" s="2"/>
      <c r="ZI43" s="2"/>
      <c r="ZJ43" s="2">
        <v>196949</v>
      </c>
      <c r="ZK43" s="2">
        <v>389422</v>
      </c>
      <c r="ZL43" s="2">
        <v>65989</v>
      </c>
      <c r="ZM43" s="2">
        <v>88944</v>
      </c>
      <c r="ZN43" s="2">
        <v>3322</v>
      </c>
      <c r="ZO43" s="2"/>
      <c r="ZP43" s="2">
        <v>1837880</v>
      </c>
      <c r="ZQ43" s="2">
        <v>675452</v>
      </c>
      <c r="ZR43" s="2">
        <v>7281</v>
      </c>
      <c r="ZS43" s="2">
        <v>24198</v>
      </c>
      <c r="ZT43" s="2">
        <v>35110</v>
      </c>
      <c r="ZU43" s="2">
        <v>5858</v>
      </c>
      <c r="ZV43" s="2">
        <v>3762615</v>
      </c>
      <c r="ZW43" s="2">
        <v>3610910</v>
      </c>
      <c r="ZX43" s="2">
        <v>36146</v>
      </c>
      <c r="ZY43" s="2">
        <v>40512.769999999997</v>
      </c>
      <c r="ZZ43" s="2">
        <v>219937</v>
      </c>
      <c r="AAA43" s="2">
        <v>26079</v>
      </c>
      <c r="AAB43" s="2">
        <v>586399</v>
      </c>
      <c r="AAC43" s="2">
        <v>45450</v>
      </c>
      <c r="AAD43" s="2">
        <v>184171</v>
      </c>
      <c r="AAE43" s="2">
        <v>10306549.65</v>
      </c>
      <c r="AAF43" s="2">
        <v>527180</v>
      </c>
      <c r="AAG43" s="2">
        <v>349048.91</v>
      </c>
      <c r="AAH43" s="2">
        <v>13095415.300000001</v>
      </c>
      <c r="AAI43" s="2">
        <v>380546</v>
      </c>
      <c r="AAJ43" s="2">
        <v>134421</v>
      </c>
      <c r="AAK43" s="2">
        <v>534576</v>
      </c>
      <c r="AAL43" s="2">
        <v>106980</v>
      </c>
      <c r="AAM43" s="2">
        <v>7198615.0700000003</v>
      </c>
      <c r="AAN43" s="2">
        <v>2266220</v>
      </c>
      <c r="AAO43" s="2">
        <v>224966</v>
      </c>
      <c r="AAP43" s="2">
        <v>131952</v>
      </c>
      <c r="AAQ43" s="2">
        <v>30082</v>
      </c>
      <c r="AAR43" s="2">
        <v>105406</v>
      </c>
      <c r="AAS43" s="2">
        <v>110847</v>
      </c>
      <c r="AAT43" s="2">
        <v>25899</v>
      </c>
      <c r="AAU43" s="2">
        <v>67894</v>
      </c>
      <c r="AAV43" s="2">
        <v>68370</v>
      </c>
      <c r="AAW43" s="2">
        <v>99122</v>
      </c>
      <c r="AAX43" s="2">
        <v>53058</v>
      </c>
      <c r="AAY43" s="2">
        <v>89585</v>
      </c>
      <c r="AAZ43" s="2">
        <v>40744</v>
      </c>
      <c r="ABA43" s="2">
        <v>88896</v>
      </c>
      <c r="ABB43" s="2">
        <v>36612</v>
      </c>
      <c r="ABC43" s="2">
        <v>104507</v>
      </c>
      <c r="ABD43" s="2">
        <v>32988</v>
      </c>
      <c r="ABE43" s="2">
        <v>287096</v>
      </c>
      <c r="ABF43" s="2"/>
      <c r="ABG43" s="2"/>
      <c r="ABH43" s="2">
        <v>2831002</v>
      </c>
      <c r="ABI43" s="2">
        <v>430898.5</v>
      </c>
      <c r="ABJ43" s="2">
        <v>64957</v>
      </c>
      <c r="ABK43" s="2">
        <v>36595</v>
      </c>
      <c r="ABL43" s="2">
        <v>94609</v>
      </c>
      <c r="ABM43" s="2">
        <v>178900.7</v>
      </c>
      <c r="ABN43" s="2">
        <v>57502</v>
      </c>
      <c r="ABO43" s="2"/>
      <c r="ABP43" s="2">
        <v>25400</v>
      </c>
      <c r="ABQ43" s="2"/>
      <c r="ABR43" s="2">
        <v>347235.75</v>
      </c>
      <c r="ABS43" s="2">
        <v>114386</v>
      </c>
      <c r="ABT43" s="2"/>
      <c r="ABU43" s="2"/>
      <c r="ABV43" s="2">
        <v>6369</v>
      </c>
      <c r="ABW43" s="2">
        <v>50446.31</v>
      </c>
      <c r="ABX43" s="2"/>
      <c r="ABY43" s="2"/>
      <c r="ABZ43" s="2"/>
      <c r="ACA43" s="2"/>
      <c r="ACB43" s="2"/>
      <c r="ACC43" s="2"/>
      <c r="ACD43" s="2"/>
      <c r="ACE43" s="2">
        <v>3743289</v>
      </c>
      <c r="ACF43" s="2">
        <v>19086</v>
      </c>
      <c r="ACG43" s="2">
        <v>8484</v>
      </c>
      <c r="ACH43" s="2"/>
      <c r="ACI43" s="2">
        <v>10449</v>
      </c>
      <c r="ACJ43" s="2">
        <v>22409</v>
      </c>
      <c r="ACK43" s="2"/>
      <c r="ACL43" s="2">
        <v>21881</v>
      </c>
      <c r="ACM43" s="2"/>
      <c r="ACN43" s="2"/>
      <c r="ACO43" s="2">
        <v>116975</v>
      </c>
      <c r="ACP43" s="2"/>
      <c r="ACQ43" s="2">
        <v>494991</v>
      </c>
      <c r="ACR43" s="2"/>
      <c r="ACS43" s="2">
        <v>4152</v>
      </c>
      <c r="ACT43" s="2">
        <v>3732</v>
      </c>
      <c r="ACU43" s="2">
        <v>14226</v>
      </c>
      <c r="ACV43" s="2"/>
      <c r="ACW43" s="2"/>
      <c r="ACX43" s="2">
        <v>46060.95</v>
      </c>
      <c r="ACY43" s="2">
        <v>14624.5</v>
      </c>
      <c r="ACZ43" s="2">
        <v>9260.75</v>
      </c>
      <c r="ADA43" s="2">
        <v>1654</v>
      </c>
      <c r="ADB43" s="2">
        <v>1194332</v>
      </c>
      <c r="ADC43" s="2">
        <v>154994</v>
      </c>
      <c r="ADD43" s="2">
        <v>25515</v>
      </c>
      <c r="ADE43" s="2">
        <v>3517</v>
      </c>
      <c r="ADF43" s="2"/>
      <c r="ADG43" s="2">
        <v>25649</v>
      </c>
      <c r="ADH43" s="2">
        <v>12264</v>
      </c>
      <c r="ADI43" s="2"/>
      <c r="ADJ43" s="2">
        <v>3238015.15</v>
      </c>
      <c r="ADK43" s="2">
        <v>614784.29</v>
      </c>
      <c r="ADL43" s="2"/>
      <c r="ADM43" s="2">
        <v>78607</v>
      </c>
      <c r="ADN43" s="2">
        <v>405809</v>
      </c>
      <c r="ADO43" s="2">
        <v>170395</v>
      </c>
      <c r="ADP43" s="2">
        <v>128384</v>
      </c>
      <c r="ADQ43" s="2"/>
      <c r="ADR43" s="2"/>
      <c r="ADS43" s="2">
        <v>49765</v>
      </c>
      <c r="ADT43" s="2">
        <v>56492</v>
      </c>
      <c r="ADU43" s="2">
        <v>5537</v>
      </c>
      <c r="ADV43" s="2"/>
      <c r="ADW43" s="2">
        <v>136876</v>
      </c>
      <c r="ADX43" s="2">
        <v>104795.66</v>
      </c>
      <c r="ADY43" s="2">
        <v>2924</v>
      </c>
      <c r="ADZ43" s="2">
        <v>48280</v>
      </c>
      <c r="AEA43" s="2">
        <v>1376890</v>
      </c>
      <c r="AEB43" s="2"/>
      <c r="AEC43" s="2"/>
      <c r="AED43" s="2"/>
      <c r="AEE43" s="2">
        <v>513572</v>
      </c>
      <c r="AEF43" s="2"/>
      <c r="AEG43" s="2">
        <v>6979</v>
      </c>
      <c r="AEH43" s="2">
        <v>343128722.72000003</v>
      </c>
    </row>
    <row r="44" spans="1:814" ht="21">
      <c r="A44" s="10" t="s">
        <v>2736</v>
      </c>
      <c r="B44" s="12"/>
      <c r="C44" s="13"/>
      <c r="D44" s="14">
        <f>SUM(D27:D43)</f>
        <v>733644925.12999988</v>
      </c>
      <c r="E44" s="14">
        <f t="shared" ref="E44:BP44" si="14">SUM(E27:E43)</f>
        <v>15988610</v>
      </c>
      <c r="F44" s="14">
        <f t="shared" si="14"/>
        <v>31052431.199999999</v>
      </c>
      <c r="G44" s="14">
        <f t="shared" si="14"/>
        <v>5392647.0800000001</v>
      </c>
      <c r="H44" s="14">
        <f t="shared" si="14"/>
        <v>38407642.25</v>
      </c>
      <c r="I44" s="14">
        <f t="shared" si="14"/>
        <v>12859554.09</v>
      </c>
      <c r="J44" s="14">
        <f t="shared" si="14"/>
        <v>23804282.07</v>
      </c>
      <c r="K44" s="14">
        <f t="shared" si="14"/>
        <v>14347413.859999999</v>
      </c>
      <c r="L44" s="14">
        <f t="shared" si="14"/>
        <v>15637567.700000001</v>
      </c>
      <c r="M44" s="14">
        <f t="shared" si="14"/>
        <v>9480920.4299999997</v>
      </c>
      <c r="N44" s="14">
        <f t="shared" si="14"/>
        <v>6770146.7400000002</v>
      </c>
      <c r="O44" s="14">
        <f t="shared" si="14"/>
        <v>6321577.6200000001</v>
      </c>
      <c r="P44" s="14">
        <f t="shared" si="14"/>
        <v>3153452</v>
      </c>
      <c r="Q44" s="14">
        <f t="shared" si="14"/>
        <v>6063619.25</v>
      </c>
      <c r="R44" s="14">
        <f t="shared" si="14"/>
        <v>7174557.8100000005</v>
      </c>
      <c r="S44" s="14">
        <f t="shared" si="14"/>
        <v>8223918</v>
      </c>
      <c r="T44" s="14">
        <f t="shared" si="14"/>
        <v>5391365</v>
      </c>
      <c r="U44" s="14">
        <f t="shared" si="14"/>
        <v>0</v>
      </c>
      <c r="V44" s="14">
        <f t="shared" si="14"/>
        <v>519082655</v>
      </c>
      <c r="W44" s="14">
        <f t="shared" si="14"/>
        <v>83649202.039999992</v>
      </c>
      <c r="X44" s="14">
        <f t="shared" si="14"/>
        <v>6727528.9800000004</v>
      </c>
      <c r="Y44" s="14">
        <f t="shared" si="14"/>
        <v>16038354</v>
      </c>
      <c r="Z44" s="14">
        <f t="shared" si="14"/>
        <v>13137299.84</v>
      </c>
      <c r="AA44" s="14">
        <f t="shared" si="14"/>
        <v>13942659.5</v>
      </c>
      <c r="AB44" s="14">
        <f t="shared" si="14"/>
        <v>6501892.1900000013</v>
      </c>
      <c r="AC44" s="14">
        <f t="shared" si="14"/>
        <v>77341071.030000001</v>
      </c>
      <c r="AD44" s="14">
        <f t="shared" si="14"/>
        <v>15441130.789999999</v>
      </c>
      <c r="AE44" s="14">
        <f t="shared" si="14"/>
        <v>9026357.8900000006</v>
      </c>
      <c r="AF44" s="14">
        <f t="shared" si="14"/>
        <v>52516948.870000005</v>
      </c>
      <c r="AG44" s="14">
        <f t="shared" si="14"/>
        <v>19172339.77</v>
      </c>
      <c r="AH44" s="14">
        <f t="shared" si="14"/>
        <v>31485084.199999999</v>
      </c>
      <c r="AI44" s="14">
        <f t="shared" si="14"/>
        <v>25096673.82</v>
      </c>
      <c r="AJ44" s="14">
        <f t="shared" si="14"/>
        <v>11410180.199999999</v>
      </c>
      <c r="AK44" s="14">
        <f t="shared" si="14"/>
        <v>6909799</v>
      </c>
      <c r="AL44" s="14">
        <f t="shared" si="14"/>
        <v>7705887.0899999999</v>
      </c>
      <c r="AM44" s="14">
        <f t="shared" si="14"/>
        <v>14139312.57</v>
      </c>
      <c r="AN44" s="14">
        <f t="shared" si="14"/>
        <v>2783373.3900000006</v>
      </c>
      <c r="AO44" s="14">
        <f t="shared" si="14"/>
        <v>7246087.7800000003</v>
      </c>
      <c r="AP44" s="14">
        <f t="shared" si="14"/>
        <v>6173160.6399999997</v>
      </c>
      <c r="AQ44" s="14">
        <f t="shared" si="14"/>
        <v>4618633.84</v>
      </c>
      <c r="AR44" s="14">
        <f t="shared" si="14"/>
        <v>4578929.8099999996</v>
      </c>
      <c r="AS44" s="14">
        <f t="shared" si="14"/>
        <v>2399526.23</v>
      </c>
      <c r="AT44" s="14">
        <f t="shared" si="14"/>
        <v>282258987.25999999</v>
      </c>
      <c r="AU44" s="14">
        <f t="shared" si="14"/>
        <v>4735818.8499999996</v>
      </c>
      <c r="AV44" s="14">
        <f t="shared" si="14"/>
        <v>2846601.1500000004</v>
      </c>
      <c r="AW44" s="14">
        <f t="shared" si="14"/>
        <v>7003235.2000000002</v>
      </c>
      <c r="AX44" s="14">
        <f t="shared" si="14"/>
        <v>11917570.220000001</v>
      </c>
      <c r="AY44" s="14">
        <f t="shared" si="14"/>
        <v>14515713.67</v>
      </c>
      <c r="AZ44" s="14">
        <f t="shared" si="14"/>
        <v>4660790</v>
      </c>
      <c r="BA44" s="14">
        <f t="shared" si="14"/>
        <v>4328747.5</v>
      </c>
      <c r="BB44" s="14">
        <f t="shared" si="14"/>
        <v>2526954.4</v>
      </c>
      <c r="BC44" s="14">
        <f t="shared" si="14"/>
        <v>3909126.82</v>
      </c>
      <c r="BD44" s="14">
        <f t="shared" si="14"/>
        <v>3451382</v>
      </c>
      <c r="BE44" s="14">
        <f t="shared" si="14"/>
        <v>2489826.1900000004</v>
      </c>
      <c r="BF44" s="14">
        <f t="shared" si="14"/>
        <v>39762211.010000005</v>
      </c>
      <c r="BG44" s="14">
        <f t="shared" si="14"/>
        <v>0</v>
      </c>
      <c r="BH44" s="14">
        <f t="shared" si="14"/>
        <v>649531</v>
      </c>
      <c r="BI44" s="14">
        <f t="shared" si="14"/>
        <v>199168234.69</v>
      </c>
      <c r="BJ44" s="14">
        <f t="shared" si="14"/>
        <v>123389105.83999999</v>
      </c>
      <c r="BK44" s="14">
        <f t="shared" si="14"/>
        <v>10808880.630000001</v>
      </c>
      <c r="BL44" s="14">
        <f t="shared" si="14"/>
        <v>3961559.85</v>
      </c>
      <c r="BM44" s="14">
        <f t="shared" si="14"/>
        <v>17076851.890000001</v>
      </c>
      <c r="BN44" s="14">
        <f t="shared" si="14"/>
        <v>7974859.8799999999</v>
      </c>
      <c r="BO44" s="14">
        <f t="shared" si="14"/>
        <v>4498780.9000000004</v>
      </c>
      <c r="BP44" s="14">
        <f t="shared" si="14"/>
        <v>283722819.86000001</v>
      </c>
      <c r="BQ44" s="14">
        <f t="shared" ref="BQ44:EA44" si="15">SUM(BQ27:BQ43)</f>
        <v>9983337</v>
      </c>
      <c r="BR44" s="14">
        <f t="shared" si="15"/>
        <v>7156506.2999999998</v>
      </c>
      <c r="BS44" s="14">
        <f t="shared" si="15"/>
        <v>8828670.7599999979</v>
      </c>
      <c r="BT44" s="14">
        <f t="shared" si="15"/>
        <v>5110996.3</v>
      </c>
      <c r="BU44" s="14">
        <f t="shared" si="15"/>
        <v>6960309.0700000003</v>
      </c>
      <c r="BV44" s="14">
        <f t="shared" si="15"/>
        <v>5771515</v>
      </c>
      <c r="BW44" s="14">
        <f t="shared" si="15"/>
        <v>9429504.1100000013</v>
      </c>
      <c r="BX44" s="14">
        <f t="shared" si="15"/>
        <v>63278662.480000004</v>
      </c>
      <c r="BY44" s="14">
        <f t="shared" si="15"/>
        <v>7790821.6200000001</v>
      </c>
      <c r="BZ44" s="14">
        <f t="shared" si="15"/>
        <v>11596463.729999999</v>
      </c>
      <c r="CA44" s="14">
        <f t="shared" si="15"/>
        <v>30725310.409999996</v>
      </c>
      <c r="CB44" s="14">
        <f t="shared" si="15"/>
        <v>4744124</v>
      </c>
      <c r="CC44" s="14">
        <f t="shared" si="15"/>
        <v>3110063.66</v>
      </c>
      <c r="CD44" s="14">
        <f t="shared" si="15"/>
        <v>4386041.2699999996</v>
      </c>
      <c r="CE44" s="14">
        <f t="shared" si="15"/>
        <v>711905573.25</v>
      </c>
      <c r="CF44" s="14">
        <f t="shared" si="15"/>
        <v>3572703.48</v>
      </c>
      <c r="CG44" s="14">
        <f t="shared" si="15"/>
        <v>30133091.390000001</v>
      </c>
      <c r="CH44" s="14">
        <f t="shared" si="15"/>
        <v>4947786.3</v>
      </c>
      <c r="CI44" s="14">
        <f t="shared" si="15"/>
        <v>6000343</v>
      </c>
      <c r="CJ44" s="14">
        <f t="shared" si="15"/>
        <v>10492028.75</v>
      </c>
      <c r="CK44" s="14">
        <f t="shared" si="15"/>
        <v>17400596</v>
      </c>
      <c r="CL44" s="14">
        <f t="shared" si="15"/>
        <v>2823216.61</v>
      </c>
      <c r="CM44" s="14">
        <f t="shared" si="15"/>
        <v>4416610.18</v>
      </c>
      <c r="CN44" s="14">
        <f t="shared" si="15"/>
        <v>6754679</v>
      </c>
      <c r="CO44" s="14">
        <f t="shared" si="15"/>
        <v>5988912</v>
      </c>
      <c r="CP44" s="14">
        <f t="shared" si="15"/>
        <v>5686040.870000001</v>
      </c>
      <c r="CQ44" s="14">
        <f t="shared" si="15"/>
        <v>249745842.21000001</v>
      </c>
      <c r="CR44" s="14">
        <f t="shared" si="15"/>
        <v>5157470.7</v>
      </c>
      <c r="CS44" s="14">
        <f t="shared" si="15"/>
        <v>5712525.8399999999</v>
      </c>
      <c r="CT44" s="14">
        <f t="shared" si="15"/>
        <v>17654669.18</v>
      </c>
      <c r="CU44" s="14">
        <f t="shared" si="15"/>
        <v>4553745.0999999996</v>
      </c>
      <c r="CV44" s="14">
        <f t="shared" si="15"/>
        <v>12763169.550000001</v>
      </c>
      <c r="CW44" s="14">
        <f t="shared" si="15"/>
        <v>4267243.4800000004</v>
      </c>
      <c r="CX44" s="14">
        <f t="shared" si="15"/>
        <v>0</v>
      </c>
      <c r="CY44" s="14">
        <f t="shared" si="15"/>
        <v>154399692.67999998</v>
      </c>
      <c r="CZ44" s="14">
        <f t="shared" si="15"/>
        <v>172630626.88999999</v>
      </c>
      <c r="DA44" s="14">
        <f t="shared" si="15"/>
        <v>9891519.1999999993</v>
      </c>
      <c r="DB44" s="14">
        <f t="shared" si="15"/>
        <v>9605057.4199999999</v>
      </c>
      <c r="DC44" s="14">
        <f t="shared" si="15"/>
        <v>23333351.829999998</v>
      </c>
      <c r="DD44" s="14">
        <f t="shared" si="15"/>
        <v>26564421.640000001</v>
      </c>
      <c r="DE44" s="14">
        <f t="shared" si="15"/>
        <v>15173508.23</v>
      </c>
      <c r="DF44" s="14">
        <f t="shared" si="15"/>
        <v>21213499</v>
      </c>
      <c r="DG44" s="14">
        <f t="shared" si="15"/>
        <v>0</v>
      </c>
      <c r="DH44" s="14">
        <f t="shared" si="15"/>
        <v>775416016.45999992</v>
      </c>
      <c r="DI44" s="14">
        <f t="shared" si="15"/>
        <v>8131303.2299999995</v>
      </c>
      <c r="DJ44" s="14">
        <f t="shared" si="15"/>
        <v>19430699.800000001</v>
      </c>
      <c r="DK44" s="14">
        <f t="shared" si="15"/>
        <v>8646378.8399999999</v>
      </c>
      <c r="DL44" s="14">
        <f t="shared" si="15"/>
        <v>12053485</v>
      </c>
      <c r="DM44" s="14">
        <f t="shared" si="15"/>
        <v>9732985.9699999988</v>
      </c>
      <c r="DN44" s="14">
        <f t="shared" si="15"/>
        <v>19352274.060000002</v>
      </c>
      <c r="DO44" s="14">
        <f t="shared" si="15"/>
        <v>13648816.869999999</v>
      </c>
      <c r="DP44" s="14">
        <f t="shared" si="15"/>
        <v>25893542.649999999</v>
      </c>
      <c r="DQ44" s="14">
        <f t="shared" si="15"/>
        <v>352497674.80000001</v>
      </c>
      <c r="DR44" s="14">
        <f t="shared" si="15"/>
        <v>18176022.649999999</v>
      </c>
      <c r="DS44" s="14">
        <f t="shared" si="15"/>
        <v>55867334.700000003</v>
      </c>
      <c r="DT44" s="14">
        <f t="shared" si="15"/>
        <v>118569260.98999999</v>
      </c>
      <c r="DU44" s="14">
        <f t="shared" si="15"/>
        <v>10355857.300000001</v>
      </c>
      <c r="DV44" s="14">
        <f t="shared" si="15"/>
        <v>35279380.189999998</v>
      </c>
      <c r="DW44" s="14">
        <f t="shared" si="15"/>
        <v>23498546.300000001</v>
      </c>
      <c r="DX44" s="14">
        <f t="shared" si="15"/>
        <v>3109408.95</v>
      </c>
      <c r="DY44" s="14">
        <f t="shared" si="15"/>
        <v>7522454.3099999996</v>
      </c>
      <c r="DZ44" s="14">
        <f t="shared" si="15"/>
        <v>9454507.5099999998</v>
      </c>
      <c r="EA44" s="14">
        <f t="shared" si="15"/>
        <v>30503472.5</v>
      </c>
      <c r="EB44" s="14">
        <f t="shared" ref="EB44:ED44" si="16">SUM(EB27:EB43)</f>
        <v>146311180</v>
      </c>
      <c r="EC44" s="14">
        <f t="shared" si="16"/>
        <v>127958260.04999998</v>
      </c>
      <c r="ED44" s="14">
        <f t="shared" si="16"/>
        <v>8703890.4299999997</v>
      </c>
      <c r="EE44" s="14">
        <f t="shared" ref="EE44:GK44" si="17">SUM(EE27:EE43)</f>
        <v>171914271.77000001</v>
      </c>
      <c r="EF44" s="14">
        <f t="shared" si="17"/>
        <v>2704671.94</v>
      </c>
      <c r="EG44" s="14">
        <f t="shared" si="17"/>
        <v>12116292.25</v>
      </c>
      <c r="EH44" s="14">
        <f t="shared" si="17"/>
        <v>6744270.6799999997</v>
      </c>
      <c r="EI44" s="14">
        <f t="shared" si="17"/>
        <v>343183449.98000002</v>
      </c>
      <c r="EJ44" s="14">
        <f t="shared" si="17"/>
        <v>5921347.3200000003</v>
      </c>
      <c r="EK44" s="14">
        <f t="shared" si="17"/>
        <v>19094672</v>
      </c>
      <c r="EL44" s="14">
        <f t="shared" si="17"/>
        <v>27508214.890000001</v>
      </c>
      <c r="EM44" s="14">
        <f t="shared" si="17"/>
        <v>13005969</v>
      </c>
      <c r="EN44" s="14">
        <f t="shared" si="17"/>
        <v>18841827</v>
      </c>
      <c r="EO44" s="14">
        <f t="shared" si="17"/>
        <v>24375.5</v>
      </c>
      <c r="EP44" s="14">
        <f t="shared" si="17"/>
        <v>274675707.32999998</v>
      </c>
      <c r="EQ44" s="14">
        <f t="shared" si="17"/>
        <v>10230658.350000001</v>
      </c>
      <c r="ER44" s="14">
        <f t="shared" si="17"/>
        <v>9078958.1400000006</v>
      </c>
      <c r="ES44" s="14">
        <f t="shared" si="17"/>
        <v>4459040.62</v>
      </c>
      <c r="ET44" s="14">
        <f t="shared" si="17"/>
        <v>7967400.5499999989</v>
      </c>
      <c r="EU44" s="14">
        <f t="shared" si="17"/>
        <v>5706316.3600000003</v>
      </c>
      <c r="EV44" s="14">
        <f t="shared" si="17"/>
        <v>11167995.189999999</v>
      </c>
      <c r="EW44" s="14">
        <f t="shared" si="17"/>
        <v>4159634.18</v>
      </c>
      <c r="EX44" s="14">
        <f t="shared" si="17"/>
        <v>414657791.45000005</v>
      </c>
      <c r="EY44" s="14">
        <f t="shared" si="17"/>
        <v>70704598.889999986</v>
      </c>
      <c r="EZ44" s="14">
        <f>SUM(EZ27:EZ43)</f>
        <v>10894925</v>
      </c>
      <c r="FA44" s="14">
        <f>SUM(FA27:FA43)</f>
        <v>10370156.199999999</v>
      </c>
      <c r="FB44" s="14">
        <f>SUM(FB27:FB43)</f>
        <v>9080992</v>
      </c>
      <c r="FC44" s="14">
        <f>SUM(FC27:FC43)</f>
        <v>13749229.370000001</v>
      </c>
      <c r="FD44" s="14">
        <f t="shared" si="17"/>
        <v>7361953.4000000004</v>
      </c>
      <c r="FE44" s="14">
        <f t="shared" si="17"/>
        <v>8415955.9499999993</v>
      </c>
      <c r="FF44" s="14">
        <f>SUM(FF27:FF43)</f>
        <v>6358826.5800000001</v>
      </c>
      <c r="FG44" s="14">
        <f>SUM(FG27:FG43)</f>
        <v>6178687.96</v>
      </c>
      <c r="FH44" s="14">
        <f>SUM(FH27:FH43)</f>
        <v>6144099.6600000001</v>
      </c>
      <c r="FI44" s="14">
        <f>SUM(FI27:FI43)</f>
        <v>7739969.2800000003</v>
      </c>
      <c r="FJ44" s="14">
        <f>SUM(FJ27:FJ43)</f>
        <v>5395486.2000000002</v>
      </c>
      <c r="FK44" s="14">
        <f t="shared" si="17"/>
        <v>5426011.1700000009</v>
      </c>
      <c r="FL44" s="14">
        <f t="shared" si="17"/>
        <v>2717726</v>
      </c>
      <c r="FM44" s="14">
        <f t="shared" si="17"/>
        <v>1666175.88</v>
      </c>
      <c r="FN44" s="14">
        <f t="shared" si="17"/>
        <v>3370630.5900000003</v>
      </c>
      <c r="FO44" s="14">
        <f t="shared" si="17"/>
        <v>2086617.7</v>
      </c>
      <c r="FP44" s="14">
        <f t="shared" si="17"/>
        <v>256466964.04000002</v>
      </c>
      <c r="FQ44" s="14">
        <f t="shared" si="17"/>
        <v>80361629.400000006</v>
      </c>
      <c r="FR44" s="14">
        <f t="shared" si="17"/>
        <v>15167697.800000001</v>
      </c>
      <c r="FS44" s="14">
        <f t="shared" si="17"/>
        <v>35607554</v>
      </c>
      <c r="FT44" s="14">
        <f t="shared" si="17"/>
        <v>31481290.689999994</v>
      </c>
      <c r="FU44" s="14">
        <f t="shared" si="17"/>
        <v>8161457.25</v>
      </c>
      <c r="FV44" s="14">
        <f t="shared" si="17"/>
        <v>6996508.3700000001</v>
      </c>
      <c r="FW44" s="14">
        <f t="shared" si="17"/>
        <v>5279712</v>
      </c>
      <c r="FX44" s="14">
        <f t="shared" si="17"/>
        <v>4671299.9399999995</v>
      </c>
      <c r="FY44" s="14">
        <f t="shared" si="17"/>
        <v>4990264.03</v>
      </c>
      <c r="FZ44" s="14">
        <f t="shared" si="17"/>
        <v>4550010.4800000004</v>
      </c>
      <c r="GA44" s="14">
        <f t="shared" si="17"/>
        <v>539706582</v>
      </c>
      <c r="GB44" s="14">
        <f t="shared" si="17"/>
        <v>157618627.09999999</v>
      </c>
      <c r="GC44" s="14">
        <f t="shared" si="17"/>
        <v>15495598.98</v>
      </c>
      <c r="GD44" s="14">
        <f t="shared" si="17"/>
        <v>9619660.7899999991</v>
      </c>
      <c r="GE44" s="14">
        <f t="shared" si="17"/>
        <v>7416556.4200000009</v>
      </c>
      <c r="GF44" s="14">
        <f t="shared" si="17"/>
        <v>2001874.42</v>
      </c>
      <c r="GG44" s="14">
        <f t="shared" si="17"/>
        <v>4661042.67</v>
      </c>
      <c r="GH44" s="14">
        <f t="shared" si="17"/>
        <v>2252083.17</v>
      </c>
      <c r="GI44" s="14">
        <f t="shared" si="17"/>
        <v>2465249.8400000003</v>
      </c>
      <c r="GJ44" s="14">
        <f t="shared" si="17"/>
        <v>9270522.1000000015</v>
      </c>
      <c r="GK44" s="14">
        <f t="shared" si="17"/>
        <v>7948061</v>
      </c>
      <c r="GL44" s="14">
        <f t="shared" ref="GL44:IX44" si="18">SUM(GL27:GL43)</f>
        <v>4624144.3</v>
      </c>
      <c r="GM44" s="14">
        <f t="shared" si="18"/>
        <v>130318331.27</v>
      </c>
      <c r="GN44" s="14">
        <f t="shared" si="18"/>
        <v>42420526.299999997</v>
      </c>
      <c r="GO44" s="14">
        <f t="shared" si="18"/>
        <v>7710384.540000001</v>
      </c>
      <c r="GP44" s="14">
        <f t="shared" si="18"/>
        <v>8961889.6999999993</v>
      </c>
      <c r="GQ44" s="14">
        <f t="shared" si="18"/>
        <v>3269369.7199999997</v>
      </c>
      <c r="GR44" s="14">
        <f t="shared" si="18"/>
        <v>3792525.83</v>
      </c>
      <c r="GS44" s="14">
        <f t="shared" si="18"/>
        <v>169626160.92000002</v>
      </c>
      <c r="GT44" s="14">
        <f t="shared" si="18"/>
        <v>4615944</v>
      </c>
      <c r="GU44" s="14">
        <f t="shared" si="18"/>
        <v>10424086.24</v>
      </c>
      <c r="GV44" s="14">
        <f t="shared" si="18"/>
        <v>16937642.099999998</v>
      </c>
      <c r="GW44" s="14">
        <f t="shared" si="18"/>
        <v>8422305.0199999996</v>
      </c>
      <c r="GX44" s="14">
        <f t="shared" si="18"/>
        <v>18336902.039999999</v>
      </c>
      <c r="GY44" s="14">
        <f t="shared" si="18"/>
        <v>6487149.3399999999</v>
      </c>
      <c r="GZ44" s="14">
        <f t="shared" si="18"/>
        <v>255814419.07000002</v>
      </c>
      <c r="HA44" s="14">
        <f t="shared" si="18"/>
        <v>113930174.08</v>
      </c>
      <c r="HB44" s="14">
        <f t="shared" si="18"/>
        <v>6417885.3399999999</v>
      </c>
      <c r="HC44" s="14">
        <f t="shared" si="18"/>
        <v>3388081.3000000003</v>
      </c>
      <c r="HD44" s="14">
        <f t="shared" si="18"/>
        <v>14569478.07</v>
      </c>
      <c r="HE44" s="14">
        <f t="shared" si="18"/>
        <v>2598559.7000000002</v>
      </c>
      <c r="HF44" s="14">
        <f t="shared" si="18"/>
        <v>57354616.979999997</v>
      </c>
      <c r="HG44" s="14">
        <f t="shared" si="18"/>
        <v>13378512.75</v>
      </c>
      <c r="HH44" s="14">
        <f t="shared" si="18"/>
        <v>5574843.169999999</v>
      </c>
      <c r="HI44" s="14">
        <f t="shared" si="18"/>
        <v>8163516.0300000003</v>
      </c>
      <c r="HJ44" s="14">
        <f t="shared" si="18"/>
        <v>7782251.9699999997</v>
      </c>
      <c r="HK44" s="14">
        <f t="shared" si="18"/>
        <v>4733078.95</v>
      </c>
      <c r="HL44" s="14">
        <f t="shared" si="18"/>
        <v>4414570.37</v>
      </c>
      <c r="HM44" s="14">
        <f t="shared" si="18"/>
        <v>1231726</v>
      </c>
      <c r="HN44" s="14">
        <f t="shared" si="18"/>
        <v>3961786</v>
      </c>
      <c r="HO44" s="14">
        <f t="shared" si="18"/>
        <v>603860180.29000008</v>
      </c>
      <c r="HP44" s="14">
        <f t="shared" si="18"/>
        <v>30389021</v>
      </c>
      <c r="HQ44" s="14">
        <f t="shared" si="18"/>
        <v>10514021.470000001</v>
      </c>
      <c r="HR44" s="14">
        <f t="shared" si="18"/>
        <v>12051393.550000001</v>
      </c>
      <c r="HS44" s="14">
        <f t="shared" si="18"/>
        <v>7273487.4200000009</v>
      </c>
      <c r="HT44" s="14">
        <f t="shared" si="18"/>
        <v>5484115.6500000004</v>
      </c>
      <c r="HU44" s="14">
        <f t="shared" si="18"/>
        <v>37155485.649999999</v>
      </c>
      <c r="HV44" s="14">
        <f t="shared" si="18"/>
        <v>4400370.16</v>
      </c>
      <c r="HW44" s="14">
        <f t="shared" si="18"/>
        <v>3754833.83</v>
      </c>
      <c r="HX44" s="14">
        <f t="shared" si="18"/>
        <v>119451819.18000001</v>
      </c>
      <c r="HY44" s="14">
        <f t="shared" si="18"/>
        <v>6000874.9900000002</v>
      </c>
      <c r="HZ44" s="14">
        <f t="shared" si="18"/>
        <v>12672830.26</v>
      </c>
      <c r="IA44" s="14">
        <f t="shared" si="18"/>
        <v>51608918.700000003</v>
      </c>
      <c r="IB44" s="14">
        <f t="shared" si="18"/>
        <v>8242012.5600000005</v>
      </c>
      <c r="IC44" s="14">
        <f t="shared" si="18"/>
        <v>11117787.999999998</v>
      </c>
      <c r="ID44" s="14">
        <f t="shared" si="18"/>
        <v>200468306.99000004</v>
      </c>
      <c r="IE44" s="14">
        <f t="shared" si="18"/>
        <v>14629125.5</v>
      </c>
      <c r="IF44" s="14">
        <f t="shared" si="18"/>
        <v>258373670.25</v>
      </c>
      <c r="IG44" s="14">
        <f t="shared" si="18"/>
        <v>4824541.55</v>
      </c>
      <c r="IH44" s="14">
        <f t="shared" si="18"/>
        <v>3313160.6</v>
      </c>
      <c r="II44" s="14">
        <f t="shared" si="18"/>
        <v>13982525.879999999</v>
      </c>
      <c r="IJ44" s="14">
        <f t="shared" si="18"/>
        <v>13365059.210000001</v>
      </c>
      <c r="IK44" s="14">
        <f t="shared" si="18"/>
        <v>6225977.6799999997</v>
      </c>
      <c r="IL44" s="14">
        <f t="shared" si="18"/>
        <v>3862858.5</v>
      </c>
      <c r="IM44" s="14">
        <f t="shared" si="18"/>
        <v>4666464.3600000003</v>
      </c>
      <c r="IN44" s="14">
        <f t="shared" si="18"/>
        <v>426220424.02999997</v>
      </c>
      <c r="IO44" s="14">
        <f t="shared" si="18"/>
        <v>85886726.700000003</v>
      </c>
      <c r="IP44" s="14">
        <f t="shared" si="18"/>
        <v>125967451.15000001</v>
      </c>
      <c r="IQ44" s="14">
        <f t="shared" si="18"/>
        <v>110713252.92999999</v>
      </c>
      <c r="IR44" s="14">
        <f t="shared" si="18"/>
        <v>7761804.8399999999</v>
      </c>
      <c r="IS44" s="14">
        <f t="shared" si="18"/>
        <v>4909076.2</v>
      </c>
      <c r="IT44" s="14">
        <f t="shared" si="18"/>
        <v>4651617.3899999997</v>
      </c>
      <c r="IU44" s="14">
        <f t="shared" si="18"/>
        <v>10885682.409999998</v>
      </c>
      <c r="IV44" s="14">
        <f t="shared" si="18"/>
        <v>3271663.01</v>
      </c>
      <c r="IW44" s="14">
        <f t="shared" si="18"/>
        <v>10971170.530000001</v>
      </c>
      <c r="IX44" s="14">
        <f t="shared" si="18"/>
        <v>0</v>
      </c>
      <c r="IY44" s="14">
        <f t="shared" ref="IY44:LJ44" si="19">SUM(IY27:IY43)</f>
        <v>130629630.5</v>
      </c>
      <c r="IZ44" s="14">
        <f t="shared" si="19"/>
        <v>14896581.75</v>
      </c>
      <c r="JA44" s="14">
        <f t="shared" si="19"/>
        <v>5631173.5</v>
      </c>
      <c r="JB44" s="14">
        <f t="shared" si="19"/>
        <v>329231212.26999998</v>
      </c>
      <c r="JC44" s="14">
        <f t="shared" si="19"/>
        <v>115698869.94</v>
      </c>
      <c r="JD44" s="14">
        <f t="shared" si="19"/>
        <v>398480912.21000004</v>
      </c>
      <c r="JE44" s="14">
        <f t="shared" si="19"/>
        <v>113227758.41000001</v>
      </c>
      <c r="JF44" s="14">
        <f t="shared" si="19"/>
        <v>39923774.920000002</v>
      </c>
      <c r="JG44" s="14">
        <f t="shared" si="19"/>
        <v>25818418.389999997</v>
      </c>
      <c r="JH44" s="14">
        <f t="shared" si="19"/>
        <v>15904990.25</v>
      </c>
      <c r="JI44" s="14">
        <f t="shared" si="19"/>
        <v>18796572</v>
      </c>
      <c r="JJ44" s="14">
        <f t="shared" si="19"/>
        <v>12028823.189999999</v>
      </c>
      <c r="JK44" s="14">
        <f t="shared" si="19"/>
        <v>14990896.66</v>
      </c>
      <c r="JL44" s="14">
        <f t="shared" si="19"/>
        <v>58963414.869999997</v>
      </c>
      <c r="JM44" s="14">
        <f t="shared" si="19"/>
        <v>10906672.199999999</v>
      </c>
      <c r="JN44" s="14">
        <f t="shared" si="19"/>
        <v>606601185.72000003</v>
      </c>
      <c r="JO44" s="14">
        <f t="shared" si="19"/>
        <v>6290960.5599999996</v>
      </c>
      <c r="JP44" s="14">
        <f t="shared" si="19"/>
        <v>2844406.75</v>
      </c>
      <c r="JQ44" s="14">
        <f t="shared" si="19"/>
        <v>5874869.4000000004</v>
      </c>
      <c r="JR44" s="14">
        <f t="shared" si="19"/>
        <v>3618425</v>
      </c>
      <c r="JS44" s="14">
        <f t="shared" si="19"/>
        <v>10410125.220000001</v>
      </c>
      <c r="JT44" s="14">
        <f t="shared" si="19"/>
        <v>4827012.82</v>
      </c>
      <c r="JU44" s="14">
        <f t="shared" si="19"/>
        <v>7587301.9299999997</v>
      </c>
      <c r="JV44" s="14">
        <f t="shared" si="19"/>
        <v>13378214</v>
      </c>
      <c r="JW44" s="14">
        <f t="shared" si="19"/>
        <v>5158214</v>
      </c>
      <c r="JX44" s="14">
        <f t="shared" si="19"/>
        <v>6016054</v>
      </c>
      <c r="JY44" s="14">
        <f t="shared" si="19"/>
        <v>5394919.4100000001</v>
      </c>
      <c r="JZ44" s="14">
        <f t="shared" si="19"/>
        <v>371179978.94999999</v>
      </c>
      <c r="KA44" s="14">
        <f t="shared" si="19"/>
        <v>6957816.4000000004</v>
      </c>
      <c r="KB44" s="14">
        <f t="shared" si="19"/>
        <v>7705189</v>
      </c>
      <c r="KC44" s="14">
        <f t="shared" si="19"/>
        <v>19625812</v>
      </c>
      <c r="KD44" s="14">
        <f t="shared" si="19"/>
        <v>19210481.199999999</v>
      </c>
      <c r="KE44" s="14">
        <f t="shared" si="19"/>
        <v>10483140</v>
      </c>
      <c r="KF44" s="14">
        <f t="shared" si="19"/>
        <v>34608988.259999998</v>
      </c>
      <c r="KG44" s="14">
        <f t="shared" si="19"/>
        <v>36615704.68</v>
      </c>
      <c r="KH44" s="14">
        <f t="shared" si="19"/>
        <v>8431519</v>
      </c>
      <c r="KI44" s="14">
        <f t="shared" si="19"/>
        <v>1599055</v>
      </c>
      <c r="KJ44" s="14">
        <f t="shared" si="19"/>
        <v>728335597.35000002</v>
      </c>
      <c r="KK44" s="14">
        <f t="shared" si="19"/>
        <v>19968719</v>
      </c>
      <c r="KL44" s="14">
        <f t="shared" si="19"/>
        <v>2907990.86</v>
      </c>
      <c r="KM44" s="14">
        <f t="shared" si="19"/>
        <v>82538790.769999996</v>
      </c>
      <c r="KN44" s="14">
        <f t="shared" si="19"/>
        <v>3177684</v>
      </c>
      <c r="KO44" s="14">
        <f t="shared" si="19"/>
        <v>17772194</v>
      </c>
      <c r="KP44" s="14">
        <f t="shared" si="19"/>
        <v>54044972.5</v>
      </c>
      <c r="KQ44" s="14">
        <f t="shared" si="19"/>
        <v>49508244.530000001</v>
      </c>
      <c r="KR44" s="14">
        <f t="shared" si="19"/>
        <v>843852.7</v>
      </c>
      <c r="KS44" s="14">
        <f t="shared" si="19"/>
        <v>10593867.000000002</v>
      </c>
      <c r="KT44" s="14">
        <f t="shared" si="19"/>
        <v>10700458</v>
      </c>
      <c r="KU44" s="14">
        <f t="shared" si="19"/>
        <v>5038209.919999999</v>
      </c>
      <c r="KV44" s="14">
        <f t="shared" si="19"/>
        <v>106868935.54999998</v>
      </c>
      <c r="KW44" s="14">
        <f t="shared" si="19"/>
        <v>2664089.6799999997</v>
      </c>
      <c r="KX44" s="14">
        <f t="shared" si="19"/>
        <v>3436147.25</v>
      </c>
      <c r="KY44" s="14">
        <f t="shared" si="19"/>
        <v>3736816</v>
      </c>
      <c r="KZ44" s="14">
        <f t="shared" si="19"/>
        <v>2806627.88</v>
      </c>
      <c r="LA44" s="14">
        <f t="shared" si="19"/>
        <v>347423</v>
      </c>
      <c r="LB44" s="14">
        <f t="shared" si="19"/>
        <v>2649957</v>
      </c>
      <c r="LC44" s="14">
        <f t="shared" si="19"/>
        <v>250914889.89999998</v>
      </c>
      <c r="LD44" s="14">
        <f t="shared" si="19"/>
        <v>95147818.300000012</v>
      </c>
      <c r="LE44" s="14">
        <f t="shared" si="19"/>
        <v>8660100.5300000012</v>
      </c>
      <c r="LF44" s="14">
        <f t="shared" si="19"/>
        <v>3495584</v>
      </c>
      <c r="LG44" s="14">
        <f t="shared" si="19"/>
        <v>3816491</v>
      </c>
      <c r="LH44" s="14">
        <f t="shared" si="19"/>
        <v>6180419</v>
      </c>
      <c r="LI44" s="14">
        <f t="shared" si="19"/>
        <v>2950102.39</v>
      </c>
      <c r="LJ44" s="14">
        <f t="shared" si="19"/>
        <v>154513563.72999996</v>
      </c>
      <c r="LK44" s="14">
        <f t="shared" ref="LK44:NV44" si="20">SUM(LK27:LK43)</f>
        <v>20558827</v>
      </c>
      <c r="LL44" s="14">
        <f t="shared" si="20"/>
        <v>13440739.600000001</v>
      </c>
      <c r="LM44" s="14">
        <f t="shared" si="20"/>
        <v>61365960.600000001</v>
      </c>
      <c r="LN44" s="14">
        <f t="shared" si="20"/>
        <v>5538717.6799999997</v>
      </c>
      <c r="LO44" s="14">
        <f t="shared" si="20"/>
        <v>8352638</v>
      </c>
      <c r="LP44" s="14">
        <f t="shared" si="20"/>
        <v>9934161</v>
      </c>
      <c r="LQ44" s="14">
        <f t="shared" si="20"/>
        <v>2942694.3699999996</v>
      </c>
      <c r="LR44" s="14">
        <f t="shared" si="20"/>
        <v>2255926</v>
      </c>
      <c r="LS44" s="14">
        <f t="shared" si="20"/>
        <v>280484358</v>
      </c>
      <c r="LT44" s="14">
        <f t="shared" si="20"/>
        <v>39933993.170000002</v>
      </c>
      <c r="LU44" s="14">
        <f t="shared" si="20"/>
        <v>117303281.84</v>
      </c>
      <c r="LV44" s="14">
        <f t="shared" si="20"/>
        <v>26240444</v>
      </c>
      <c r="LW44" s="14">
        <f t="shared" si="20"/>
        <v>11717079.5</v>
      </c>
      <c r="LX44" s="14">
        <f t="shared" si="20"/>
        <v>0</v>
      </c>
      <c r="LY44" s="14">
        <f t="shared" si="20"/>
        <v>232202162.38</v>
      </c>
      <c r="LZ44" s="14">
        <f t="shared" si="20"/>
        <v>11235076</v>
      </c>
      <c r="MA44" s="14">
        <f t="shared" si="20"/>
        <v>8628307.3599999994</v>
      </c>
      <c r="MB44" s="14">
        <f t="shared" si="20"/>
        <v>17962045.210000001</v>
      </c>
      <c r="MC44" s="14">
        <f t="shared" si="20"/>
        <v>8766895.8800000008</v>
      </c>
      <c r="MD44" s="14">
        <f t="shared" si="20"/>
        <v>49292362.240000002</v>
      </c>
      <c r="ME44" s="14">
        <f t="shared" si="20"/>
        <v>9587851.3200000003</v>
      </c>
      <c r="MF44" s="14">
        <f t="shared" si="20"/>
        <v>0</v>
      </c>
      <c r="MG44" s="14">
        <f t="shared" si="20"/>
        <v>0</v>
      </c>
      <c r="MH44" s="14">
        <f t="shared" si="20"/>
        <v>237372368.11999997</v>
      </c>
      <c r="MI44" s="14">
        <f t="shared" si="20"/>
        <v>9488663.3000000007</v>
      </c>
      <c r="MJ44" s="14">
        <f t="shared" si="20"/>
        <v>40624672.710000001</v>
      </c>
      <c r="MK44" s="14">
        <f t="shared" si="20"/>
        <v>4611620.9000000004</v>
      </c>
      <c r="ML44" s="14">
        <f t="shared" si="20"/>
        <v>20675716.25</v>
      </c>
      <c r="MM44" s="14">
        <f t="shared" si="20"/>
        <v>36116089.140000001</v>
      </c>
      <c r="MN44" s="14">
        <f t="shared" si="20"/>
        <v>5721991.8700000001</v>
      </c>
      <c r="MO44" s="14">
        <f t="shared" si="20"/>
        <v>5387983.1100000003</v>
      </c>
      <c r="MP44" s="14">
        <f t="shared" si="20"/>
        <v>10526181.369999999</v>
      </c>
      <c r="MQ44" s="14">
        <f t="shared" si="20"/>
        <v>5460127.3099999996</v>
      </c>
      <c r="MR44" s="14">
        <f t="shared" si="20"/>
        <v>12044063.75</v>
      </c>
      <c r="MS44" s="14">
        <f t="shared" si="20"/>
        <v>19775241.280000001</v>
      </c>
      <c r="MT44" s="14">
        <f t="shared" si="20"/>
        <v>6607960</v>
      </c>
      <c r="MU44" s="14">
        <f t="shared" si="20"/>
        <v>41247245</v>
      </c>
      <c r="MV44" s="14">
        <f t="shared" si="20"/>
        <v>973784045.27999997</v>
      </c>
      <c r="MW44" s="14">
        <f t="shared" si="20"/>
        <v>9061870.0099999998</v>
      </c>
      <c r="MX44" s="14">
        <f t="shared" si="20"/>
        <v>5519545.1499999994</v>
      </c>
      <c r="MY44" s="14">
        <f t="shared" si="20"/>
        <v>22795485.450000003</v>
      </c>
      <c r="MZ44" s="14">
        <f t="shared" si="20"/>
        <v>105875664.98000002</v>
      </c>
      <c r="NA44" s="14">
        <f t="shared" si="20"/>
        <v>12799161</v>
      </c>
      <c r="NB44" s="14">
        <f t="shared" si="20"/>
        <v>42772502.719999999</v>
      </c>
      <c r="NC44" s="14">
        <f t="shared" si="20"/>
        <v>11579485</v>
      </c>
      <c r="ND44" s="14">
        <f t="shared" si="20"/>
        <v>35081630.340000004</v>
      </c>
      <c r="NE44" s="14">
        <f t="shared" si="20"/>
        <v>4193895.7</v>
      </c>
      <c r="NF44" s="14">
        <f t="shared" si="20"/>
        <v>43487417.139999993</v>
      </c>
      <c r="NG44" s="14">
        <f t="shared" si="20"/>
        <v>7323276.3200000003</v>
      </c>
      <c r="NH44" s="14">
        <f t="shared" si="20"/>
        <v>11310921.6</v>
      </c>
      <c r="NI44" s="14">
        <f t="shared" si="20"/>
        <v>15564890.77</v>
      </c>
      <c r="NJ44" s="14">
        <f t="shared" si="20"/>
        <v>22582383.280000001</v>
      </c>
      <c r="NK44" s="14">
        <f t="shared" si="20"/>
        <v>23324587.149999999</v>
      </c>
      <c r="NL44" s="14">
        <f t="shared" si="20"/>
        <v>9246196</v>
      </c>
      <c r="NM44" s="14">
        <f t="shared" si="20"/>
        <v>10066060.99</v>
      </c>
      <c r="NN44" s="14">
        <f t="shared" si="20"/>
        <v>5672063.7999999998</v>
      </c>
      <c r="NO44" s="14">
        <f t="shared" si="20"/>
        <v>24172322.18</v>
      </c>
      <c r="NP44" s="14">
        <f t="shared" si="20"/>
        <v>35709097.039999999</v>
      </c>
      <c r="NQ44" s="14">
        <f t="shared" si="20"/>
        <v>6043622.8799999999</v>
      </c>
      <c r="NR44" s="14">
        <f t="shared" si="20"/>
        <v>329395126.31999999</v>
      </c>
      <c r="NS44" s="14">
        <f t="shared" si="20"/>
        <v>3174202.79</v>
      </c>
      <c r="NT44" s="14">
        <f t="shared" si="20"/>
        <v>27412685.259999998</v>
      </c>
      <c r="NU44" s="14">
        <f t="shared" si="20"/>
        <v>11805807.979999999</v>
      </c>
      <c r="NV44" s="14">
        <f t="shared" si="20"/>
        <v>18093138</v>
      </c>
      <c r="NW44" s="14">
        <f t="shared" ref="NW44:QH44" si="21">SUM(NW27:NW43)</f>
        <v>38023508.760000005</v>
      </c>
      <c r="NX44" s="14">
        <f t="shared" si="21"/>
        <v>9818275.3000000007</v>
      </c>
      <c r="NY44" s="14">
        <f t="shared" si="21"/>
        <v>26114887.550000001</v>
      </c>
      <c r="NZ44" s="14">
        <f t="shared" si="21"/>
        <v>26763445.259999998</v>
      </c>
      <c r="OA44" s="14">
        <f t="shared" si="21"/>
        <v>5549584.2700000005</v>
      </c>
      <c r="OB44" s="14">
        <f t="shared" si="21"/>
        <v>5716791.2599999998</v>
      </c>
      <c r="OC44" s="14">
        <f t="shared" si="21"/>
        <v>376704465.79000002</v>
      </c>
      <c r="OD44" s="14">
        <f t="shared" si="21"/>
        <v>32455135.819999997</v>
      </c>
      <c r="OE44" s="14">
        <f t="shared" si="21"/>
        <v>6057265.4500000002</v>
      </c>
      <c r="OF44" s="14">
        <f t="shared" si="21"/>
        <v>10366470.200000001</v>
      </c>
      <c r="OG44" s="14">
        <f t="shared" si="21"/>
        <v>4731322.79</v>
      </c>
      <c r="OH44" s="14">
        <f t="shared" si="21"/>
        <v>8910350.5800000001</v>
      </c>
      <c r="OI44" s="14">
        <f t="shared" si="21"/>
        <v>43302682.539999999</v>
      </c>
      <c r="OJ44" s="14">
        <f t="shared" si="21"/>
        <v>7981341.5999999996</v>
      </c>
      <c r="OK44" s="14">
        <f t="shared" si="21"/>
        <v>5612331.9500000002</v>
      </c>
      <c r="OL44" s="14">
        <f t="shared" si="21"/>
        <v>26235922.750000004</v>
      </c>
      <c r="OM44" s="14">
        <f t="shared" si="21"/>
        <v>42013800.590000004</v>
      </c>
      <c r="ON44" s="14">
        <f t="shared" si="21"/>
        <v>5496419.5099999998</v>
      </c>
      <c r="OO44" s="14">
        <f t="shared" si="21"/>
        <v>3456657.45</v>
      </c>
      <c r="OP44" s="14">
        <f t="shared" si="21"/>
        <v>6749825.4500000002</v>
      </c>
      <c r="OQ44" s="14">
        <f t="shared" si="21"/>
        <v>3287298.15</v>
      </c>
      <c r="OR44" s="14">
        <f t="shared" si="21"/>
        <v>7229502.2000000002</v>
      </c>
      <c r="OS44" s="14">
        <f t="shared" si="21"/>
        <v>4815503.78</v>
      </c>
      <c r="OT44" s="14">
        <f t="shared" si="21"/>
        <v>0</v>
      </c>
      <c r="OU44" s="14">
        <f t="shared" si="21"/>
        <v>0</v>
      </c>
      <c r="OV44" s="14">
        <f t="shared" si="21"/>
        <v>0</v>
      </c>
      <c r="OW44" s="14">
        <f t="shared" si="21"/>
        <v>202036694</v>
      </c>
      <c r="OX44" s="14">
        <f t="shared" si="21"/>
        <v>3995451</v>
      </c>
      <c r="OY44" s="14">
        <f t="shared" si="21"/>
        <v>4833762.66</v>
      </c>
      <c r="OZ44" s="14">
        <f t="shared" si="21"/>
        <v>6721085.0499999998</v>
      </c>
      <c r="PA44" s="14">
        <f t="shared" si="21"/>
        <v>2221240</v>
      </c>
      <c r="PB44" s="14">
        <f t="shared" si="21"/>
        <v>8060440.75</v>
      </c>
      <c r="PC44" s="14">
        <f t="shared" si="21"/>
        <v>3497273.12</v>
      </c>
      <c r="PD44" s="14">
        <f t="shared" si="21"/>
        <v>18698949.930000003</v>
      </c>
      <c r="PE44" s="14">
        <f t="shared" si="21"/>
        <v>4319079</v>
      </c>
      <c r="PF44" s="14">
        <f t="shared" si="21"/>
        <v>6004706.4199999999</v>
      </c>
      <c r="PG44" s="14">
        <f t="shared" si="21"/>
        <v>26110776.000000004</v>
      </c>
      <c r="PH44" s="14">
        <f t="shared" si="21"/>
        <v>102523866.03999999</v>
      </c>
      <c r="PI44" s="14">
        <f t="shared" si="21"/>
        <v>9731024</v>
      </c>
      <c r="PJ44" s="14">
        <f t="shared" si="21"/>
        <v>9759265</v>
      </c>
      <c r="PK44" s="14">
        <f t="shared" si="21"/>
        <v>39128330.450000003</v>
      </c>
      <c r="PL44" s="14">
        <f t="shared" si="21"/>
        <v>7534802</v>
      </c>
      <c r="PM44" s="14">
        <f t="shared" si="21"/>
        <v>12837184.1</v>
      </c>
      <c r="PN44" s="14">
        <f t="shared" si="21"/>
        <v>8165217.2599999998</v>
      </c>
      <c r="PO44" s="14">
        <f t="shared" si="21"/>
        <v>2822207.2</v>
      </c>
      <c r="PP44" s="14">
        <f t="shared" si="21"/>
        <v>300448912.45000005</v>
      </c>
      <c r="PQ44" s="14">
        <f t="shared" si="21"/>
        <v>4194468</v>
      </c>
      <c r="PR44" s="14">
        <f t="shared" si="21"/>
        <v>12099919</v>
      </c>
      <c r="PS44" s="14">
        <f t="shared" si="21"/>
        <v>10334231</v>
      </c>
      <c r="PT44" s="14">
        <f t="shared" si="21"/>
        <v>2912140.55</v>
      </c>
      <c r="PU44" s="14">
        <f t="shared" si="21"/>
        <v>3769259.98</v>
      </c>
      <c r="PV44" s="14">
        <f t="shared" si="21"/>
        <v>10451160</v>
      </c>
      <c r="PW44" s="14">
        <f t="shared" si="21"/>
        <v>21174811</v>
      </c>
      <c r="PX44" s="14">
        <f t="shared" si="21"/>
        <v>7228230</v>
      </c>
      <c r="PY44" s="14">
        <f t="shared" si="21"/>
        <v>7769968.8000000007</v>
      </c>
      <c r="PZ44" s="14">
        <f t="shared" si="21"/>
        <v>7138100</v>
      </c>
      <c r="QA44" s="14">
        <f t="shared" si="21"/>
        <v>16632452.4</v>
      </c>
      <c r="QB44" s="14">
        <f t="shared" si="21"/>
        <v>8134964</v>
      </c>
      <c r="QC44" s="14">
        <f t="shared" si="21"/>
        <v>3544624</v>
      </c>
      <c r="QD44" s="14">
        <f t="shared" si="21"/>
        <v>495108508.89999998</v>
      </c>
      <c r="QE44" s="14">
        <f t="shared" si="21"/>
        <v>6526584</v>
      </c>
      <c r="QF44" s="14">
        <f t="shared" si="21"/>
        <v>6193984.25</v>
      </c>
      <c r="QG44" s="14">
        <f t="shared" si="21"/>
        <v>31144152</v>
      </c>
      <c r="QH44" s="14">
        <f t="shared" si="21"/>
        <v>24638686.299999997</v>
      </c>
      <c r="QI44" s="14">
        <f t="shared" ref="QI44:ST44" si="22">SUM(QI27:QI43)</f>
        <v>8326010</v>
      </c>
      <c r="QJ44" s="14">
        <f t="shared" si="22"/>
        <v>1659257.85</v>
      </c>
      <c r="QK44" s="14">
        <f t="shared" si="22"/>
        <v>55512825.850000001</v>
      </c>
      <c r="QL44" s="14">
        <f t="shared" si="22"/>
        <v>5931607</v>
      </c>
      <c r="QM44" s="14">
        <f t="shared" si="22"/>
        <v>17380114.989999998</v>
      </c>
      <c r="QN44" s="14">
        <f t="shared" si="22"/>
        <v>15229699</v>
      </c>
      <c r="QO44" s="14">
        <f t="shared" si="22"/>
        <v>6063664</v>
      </c>
      <c r="QP44" s="14">
        <f t="shared" si="22"/>
        <v>4817974</v>
      </c>
      <c r="QQ44" s="14">
        <f t="shared" si="22"/>
        <v>6941361.8300000001</v>
      </c>
      <c r="QR44" s="14">
        <f t="shared" si="22"/>
        <v>6309864.6900000004</v>
      </c>
      <c r="QS44" s="14">
        <f t="shared" si="22"/>
        <v>4196759</v>
      </c>
      <c r="QT44" s="14">
        <f t="shared" si="22"/>
        <v>74134576.539999992</v>
      </c>
      <c r="QU44" s="14">
        <f t="shared" si="22"/>
        <v>9695039.2100000009</v>
      </c>
      <c r="QV44" s="14">
        <f t="shared" si="22"/>
        <v>213801499.60999998</v>
      </c>
      <c r="QW44" s="14">
        <f t="shared" si="22"/>
        <v>26525486</v>
      </c>
      <c r="QX44" s="14">
        <f t="shared" si="22"/>
        <v>3747556.44</v>
      </c>
      <c r="QY44" s="14">
        <f t="shared" si="22"/>
        <v>5872645.3799999999</v>
      </c>
      <c r="QZ44" s="14">
        <f t="shared" si="22"/>
        <v>110006394.45999999</v>
      </c>
      <c r="RA44" s="14">
        <f t="shared" si="22"/>
        <v>3388747</v>
      </c>
      <c r="RB44" s="14">
        <f t="shared" si="22"/>
        <v>0</v>
      </c>
      <c r="RC44" s="14">
        <f t="shared" si="22"/>
        <v>4068657</v>
      </c>
      <c r="RD44" s="14">
        <f t="shared" si="22"/>
        <v>0</v>
      </c>
      <c r="RE44" s="14">
        <f t="shared" si="22"/>
        <v>156160049.72</v>
      </c>
      <c r="RF44" s="14">
        <f t="shared" si="22"/>
        <v>13455551</v>
      </c>
      <c r="RG44" s="14">
        <f t="shared" si="22"/>
        <v>7903271</v>
      </c>
      <c r="RH44" s="14">
        <f t="shared" si="22"/>
        <v>20290819.91</v>
      </c>
      <c r="RI44" s="14">
        <f t="shared" si="22"/>
        <v>9901195</v>
      </c>
      <c r="RJ44" s="14">
        <f t="shared" si="22"/>
        <v>12547411</v>
      </c>
      <c r="RK44" s="14">
        <f t="shared" si="22"/>
        <v>893484789.5999999</v>
      </c>
      <c r="RL44" s="14">
        <f t="shared" si="22"/>
        <v>14537725.68</v>
      </c>
      <c r="RM44" s="14">
        <f t="shared" si="22"/>
        <v>7926679</v>
      </c>
      <c r="RN44" s="14">
        <f t="shared" si="22"/>
        <v>72684094.689999998</v>
      </c>
      <c r="RO44" s="14">
        <f t="shared" si="22"/>
        <v>150225</v>
      </c>
      <c r="RP44" s="14">
        <f t="shared" si="22"/>
        <v>5698399</v>
      </c>
      <c r="RQ44" s="14">
        <f t="shared" si="22"/>
        <v>30079755</v>
      </c>
      <c r="RR44" s="14">
        <f t="shared" si="22"/>
        <v>5413604.2400000002</v>
      </c>
      <c r="RS44" s="14">
        <f t="shared" si="22"/>
        <v>4953823</v>
      </c>
      <c r="RT44" s="14">
        <f t="shared" si="22"/>
        <v>8922383</v>
      </c>
      <c r="RU44" s="14">
        <f t="shared" si="22"/>
        <v>13102696</v>
      </c>
      <c r="RV44" s="14">
        <f t="shared" si="22"/>
        <v>20009721</v>
      </c>
      <c r="RW44" s="14">
        <f t="shared" si="22"/>
        <v>14810108</v>
      </c>
      <c r="RX44" s="14">
        <f t="shared" si="22"/>
        <v>25446854.960000001</v>
      </c>
      <c r="RY44" s="14">
        <f t="shared" si="22"/>
        <v>5215210</v>
      </c>
      <c r="RZ44" s="14">
        <f t="shared" si="22"/>
        <v>4569771.83</v>
      </c>
      <c r="SA44" s="14">
        <f t="shared" si="22"/>
        <v>3974349</v>
      </c>
      <c r="SB44" s="14">
        <f t="shared" si="22"/>
        <v>4456239</v>
      </c>
      <c r="SC44" s="14">
        <f t="shared" si="22"/>
        <v>39166304.670000002</v>
      </c>
      <c r="SD44" s="14">
        <f t="shared" si="22"/>
        <v>935282</v>
      </c>
      <c r="SE44" s="14">
        <f t="shared" si="22"/>
        <v>574523</v>
      </c>
      <c r="SF44" s="14">
        <f t="shared" si="22"/>
        <v>699066</v>
      </c>
      <c r="SG44" s="14">
        <f t="shared" si="22"/>
        <v>373662463.48000002</v>
      </c>
      <c r="SH44" s="14">
        <f t="shared" si="22"/>
        <v>9076219.7799999993</v>
      </c>
      <c r="SI44" s="14">
        <f t="shared" si="22"/>
        <v>10907111</v>
      </c>
      <c r="SJ44" s="14">
        <f t="shared" si="22"/>
        <v>16128386.039999999</v>
      </c>
      <c r="SK44" s="14">
        <f t="shared" si="22"/>
        <v>23851597.140000001</v>
      </c>
      <c r="SL44" s="14">
        <f t="shared" si="22"/>
        <v>29315547.329999998</v>
      </c>
      <c r="SM44" s="14">
        <f t="shared" si="22"/>
        <v>14405815</v>
      </c>
      <c r="SN44" s="14">
        <f t="shared" si="22"/>
        <v>11204698.870000001</v>
      </c>
      <c r="SO44" s="14">
        <f t="shared" si="22"/>
        <v>6804942.4399999995</v>
      </c>
      <c r="SP44" s="14">
        <f t="shared" si="22"/>
        <v>134898479.88</v>
      </c>
      <c r="SQ44" s="14">
        <f t="shared" si="22"/>
        <v>9502826.2599999998</v>
      </c>
      <c r="SR44" s="14">
        <f t="shared" si="22"/>
        <v>20430820.760000002</v>
      </c>
      <c r="SS44" s="14">
        <f t="shared" si="22"/>
        <v>14044596.15</v>
      </c>
      <c r="ST44" s="14">
        <f t="shared" si="22"/>
        <v>6741640.0800000001</v>
      </c>
      <c r="SU44" s="14">
        <f t="shared" ref="SU44:VF44" si="23">SUM(SU27:SU43)</f>
        <v>5706404.0899999999</v>
      </c>
      <c r="SV44" s="14">
        <f t="shared" si="23"/>
        <v>1648092573.5699999</v>
      </c>
      <c r="SW44" s="14">
        <f t="shared" si="23"/>
        <v>32085799.080000002</v>
      </c>
      <c r="SX44" s="14">
        <f t="shared" si="23"/>
        <v>12200394.42</v>
      </c>
      <c r="SY44" s="14">
        <f t="shared" si="23"/>
        <v>10331462.57</v>
      </c>
      <c r="SZ44" s="14">
        <f t="shared" si="23"/>
        <v>5336821.9400000004</v>
      </c>
      <c r="TA44" s="14">
        <f t="shared" si="23"/>
        <v>9794672.5599999987</v>
      </c>
      <c r="TB44" s="14">
        <f t="shared" si="23"/>
        <v>32543145.149999999</v>
      </c>
      <c r="TC44" s="14">
        <f t="shared" si="23"/>
        <v>24482815</v>
      </c>
      <c r="TD44" s="14">
        <f t="shared" si="23"/>
        <v>14639199.5</v>
      </c>
      <c r="TE44" s="14">
        <f t="shared" si="23"/>
        <v>21061616.879999999</v>
      </c>
      <c r="TF44" s="14">
        <f t="shared" si="23"/>
        <v>9842979.6300000008</v>
      </c>
      <c r="TG44" s="14">
        <f t="shared" si="23"/>
        <v>50352801.699999996</v>
      </c>
      <c r="TH44" s="14">
        <f t="shared" si="23"/>
        <v>22377120.539999999</v>
      </c>
      <c r="TI44" s="14">
        <f t="shared" si="23"/>
        <v>28199929.690000001</v>
      </c>
      <c r="TJ44" s="14">
        <f t="shared" si="23"/>
        <v>58483534.93</v>
      </c>
      <c r="TK44" s="14">
        <f t="shared" si="23"/>
        <v>13897101.960000001</v>
      </c>
      <c r="TL44" s="14">
        <f t="shared" si="23"/>
        <v>17661424.5</v>
      </c>
      <c r="TM44" s="14">
        <f t="shared" si="23"/>
        <v>20284401.32</v>
      </c>
      <c r="TN44" s="14">
        <f t="shared" si="23"/>
        <v>6610030.3999999994</v>
      </c>
      <c r="TO44" s="14">
        <f t="shared" si="23"/>
        <v>31239558.899999999</v>
      </c>
      <c r="TP44" s="14">
        <f t="shared" si="23"/>
        <v>84808300.540000007</v>
      </c>
      <c r="TQ44" s="14">
        <f t="shared" si="23"/>
        <v>11959613.749999998</v>
      </c>
      <c r="TR44" s="14">
        <f t="shared" si="23"/>
        <v>5623639.1600000001</v>
      </c>
      <c r="TS44" s="14">
        <f t="shared" si="23"/>
        <v>9811343.4199999981</v>
      </c>
      <c r="TT44" s="14">
        <f t="shared" si="23"/>
        <v>9025762.879999999</v>
      </c>
      <c r="TU44" s="14">
        <f t="shared" si="23"/>
        <v>5371016.1500000004</v>
      </c>
      <c r="TV44" s="14">
        <f t="shared" si="23"/>
        <v>4942464.18</v>
      </c>
      <c r="TW44" s="14">
        <f t="shared" si="23"/>
        <v>11824956.029999999</v>
      </c>
      <c r="TX44" s="14">
        <f t="shared" si="23"/>
        <v>87707887.049999997</v>
      </c>
      <c r="TY44" s="14">
        <f t="shared" si="23"/>
        <v>6057171.1299999999</v>
      </c>
      <c r="TZ44" s="14">
        <f t="shared" si="23"/>
        <v>0</v>
      </c>
      <c r="UA44" s="14">
        <f t="shared" si="23"/>
        <v>0</v>
      </c>
      <c r="UB44" s="14">
        <f t="shared" si="23"/>
        <v>0</v>
      </c>
      <c r="UC44" s="14">
        <f t="shared" si="23"/>
        <v>608193097.76999998</v>
      </c>
      <c r="UD44" s="14">
        <f t="shared" si="23"/>
        <v>12611339.889999999</v>
      </c>
      <c r="UE44" s="14">
        <f t="shared" si="23"/>
        <v>15991737</v>
      </c>
      <c r="UF44" s="14">
        <f t="shared" si="23"/>
        <v>153078436</v>
      </c>
      <c r="UG44" s="14">
        <f t="shared" si="23"/>
        <v>13623738</v>
      </c>
      <c r="UH44" s="14">
        <f t="shared" si="23"/>
        <v>21359637</v>
      </c>
      <c r="UI44" s="14">
        <f t="shared" si="23"/>
        <v>31848898.079999998</v>
      </c>
      <c r="UJ44" s="14">
        <f t="shared" si="23"/>
        <v>12057418</v>
      </c>
      <c r="UK44" s="14">
        <f t="shared" si="23"/>
        <v>11727263.6</v>
      </c>
      <c r="UL44" s="14">
        <f t="shared" si="23"/>
        <v>33319964.16</v>
      </c>
      <c r="UM44" s="14">
        <f t="shared" si="23"/>
        <v>25988583.59</v>
      </c>
      <c r="UN44" s="14">
        <f t="shared" si="23"/>
        <v>8135722.8999999994</v>
      </c>
      <c r="UO44" s="14">
        <f t="shared" si="23"/>
        <v>7707635.2300000004</v>
      </c>
      <c r="UP44" s="14">
        <f t="shared" si="23"/>
        <v>8360686.8200000003</v>
      </c>
      <c r="UQ44" s="14">
        <f t="shared" si="23"/>
        <v>6121088.3600000003</v>
      </c>
      <c r="UR44" s="14">
        <f t="shared" si="23"/>
        <v>6683752.0800000001</v>
      </c>
      <c r="US44" s="14">
        <f t="shared" si="23"/>
        <v>6751541</v>
      </c>
      <c r="UT44" s="14">
        <f t="shared" si="23"/>
        <v>7319529</v>
      </c>
      <c r="UU44" s="14">
        <f t="shared" si="23"/>
        <v>8752867.9600000009</v>
      </c>
      <c r="UV44" s="14">
        <f t="shared" si="23"/>
        <v>7821313</v>
      </c>
      <c r="UW44" s="14">
        <f t="shared" si="23"/>
        <v>7213783</v>
      </c>
      <c r="UX44" s="14">
        <f t="shared" si="23"/>
        <v>6167885</v>
      </c>
      <c r="UY44" s="14">
        <f t="shared" si="23"/>
        <v>3511732.17</v>
      </c>
      <c r="UZ44" s="14">
        <f t="shared" si="23"/>
        <v>500246762.02000004</v>
      </c>
      <c r="VA44" s="14">
        <f t="shared" si="23"/>
        <v>9604590.0800000001</v>
      </c>
      <c r="VB44" s="14">
        <f t="shared" si="23"/>
        <v>23042069.800000001</v>
      </c>
      <c r="VC44" s="14">
        <f t="shared" si="23"/>
        <v>8501430</v>
      </c>
      <c r="VD44" s="14">
        <f t="shared" si="23"/>
        <v>57337976</v>
      </c>
      <c r="VE44" s="14">
        <f t="shared" si="23"/>
        <v>13573487</v>
      </c>
      <c r="VF44" s="14">
        <f t="shared" si="23"/>
        <v>36501908.989999995</v>
      </c>
      <c r="VG44" s="14">
        <f t="shared" ref="VG44:XR44" si="24">SUM(VG27:VG43)</f>
        <v>6934426.0499999998</v>
      </c>
      <c r="VH44" s="14">
        <f t="shared" si="24"/>
        <v>50566735.07</v>
      </c>
      <c r="VI44" s="14">
        <f t="shared" si="24"/>
        <v>30930348.129999999</v>
      </c>
      <c r="VJ44" s="14">
        <f t="shared" si="24"/>
        <v>24352216.449999999</v>
      </c>
      <c r="VK44" s="14">
        <f t="shared" si="24"/>
        <v>11442034</v>
      </c>
      <c r="VL44" s="14">
        <f t="shared" si="24"/>
        <v>7852031.25</v>
      </c>
      <c r="VM44" s="14">
        <f t="shared" si="24"/>
        <v>7393062</v>
      </c>
      <c r="VN44" s="14">
        <f t="shared" si="24"/>
        <v>3130282.92</v>
      </c>
      <c r="VO44" s="14">
        <f t="shared" si="24"/>
        <v>2550213</v>
      </c>
      <c r="VP44" s="14">
        <f t="shared" si="24"/>
        <v>2962256</v>
      </c>
      <c r="VQ44" s="14">
        <f t="shared" si="24"/>
        <v>170032455.20999998</v>
      </c>
      <c r="VR44" s="14">
        <f t="shared" si="24"/>
        <v>5077165</v>
      </c>
      <c r="VS44" s="14">
        <f t="shared" si="24"/>
        <v>3744554</v>
      </c>
      <c r="VT44" s="14">
        <f t="shared" si="24"/>
        <v>5646571.7800000003</v>
      </c>
      <c r="VU44" s="14">
        <f t="shared" si="24"/>
        <v>6639333.9000000004</v>
      </c>
      <c r="VV44" s="14">
        <f t="shared" si="24"/>
        <v>4206592</v>
      </c>
      <c r="VW44" s="14">
        <f t="shared" si="24"/>
        <v>5043304.7</v>
      </c>
      <c r="VX44" s="14">
        <f t="shared" si="24"/>
        <v>222147095.56999999</v>
      </c>
      <c r="VY44" s="14">
        <f t="shared" si="24"/>
        <v>4953185.01</v>
      </c>
      <c r="VZ44" s="14">
        <f t="shared" si="24"/>
        <v>9867159.8400000017</v>
      </c>
      <c r="WA44" s="14">
        <f t="shared" si="24"/>
        <v>7485822</v>
      </c>
      <c r="WB44" s="14">
        <f t="shared" si="24"/>
        <v>4522691.78</v>
      </c>
      <c r="WC44" s="14">
        <f t="shared" si="24"/>
        <v>7743211</v>
      </c>
      <c r="WD44" s="14">
        <f t="shared" si="24"/>
        <v>3992707.7</v>
      </c>
      <c r="WE44" s="14">
        <f t="shared" si="24"/>
        <v>2895318.62</v>
      </c>
      <c r="WF44" s="14">
        <f t="shared" si="24"/>
        <v>30635656</v>
      </c>
      <c r="WG44" s="14">
        <f t="shared" si="24"/>
        <v>435395989.63</v>
      </c>
      <c r="WH44" s="14">
        <f t="shared" si="24"/>
        <v>4634762.84</v>
      </c>
      <c r="WI44" s="14">
        <f t="shared" si="24"/>
        <v>19035467.130000003</v>
      </c>
      <c r="WJ44" s="14">
        <f t="shared" si="24"/>
        <v>54405557.729999997</v>
      </c>
      <c r="WK44" s="14">
        <f t="shared" si="24"/>
        <v>32035421.620000001</v>
      </c>
      <c r="WL44" s="14">
        <f t="shared" si="24"/>
        <v>6601449.8700000001</v>
      </c>
      <c r="WM44" s="14">
        <f t="shared" si="24"/>
        <v>8598024.8000000007</v>
      </c>
      <c r="WN44" s="14">
        <f t="shared" si="24"/>
        <v>32255806.030000001</v>
      </c>
      <c r="WO44" s="14">
        <f t="shared" si="24"/>
        <v>22463633.18</v>
      </c>
      <c r="WP44" s="14">
        <f t="shared" si="24"/>
        <v>21168676.349999998</v>
      </c>
      <c r="WQ44" s="14">
        <f t="shared" si="24"/>
        <v>3019951.55</v>
      </c>
      <c r="WR44" s="14">
        <f t="shared" si="24"/>
        <v>3683746.19</v>
      </c>
      <c r="WS44" s="14">
        <f t="shared" si="24"/>
        <v>4485447.7600000007</v>
      </c>
      <c r="WT44" s="14">
        <f t="shared" si="24"/>
        <v>12462474.540000001</v>
      </c>
      <c r="WU44" s="14">
        <f t="shared" si="24"/>
        <v>5630467.5300000003</v>
      </c>
      <c r="WV44" s="14">
        <f t="shared" si="24"/>
        <v>7360934.25</v>
      </c>
      <c r="WW44" s="14">
        <f t="shared" si="24"/>
        <v>5067158.0999999996</v>
      </c>
      <c r="WX44" s="14">
        <f t="shared" si="24"/>
        <v>3023588.35</v>
      </c>
      <c r="WY44" s="14">
        <f t="shared" si="24"/>
        <v>5134035.2300000004</v>
      </c>
      <c r="WZ44" s="14">
        <f t="shared" si="24"/>
        <v>1962417.77</v>
      </c>
      <c r="XA44" s="14">
        <f t="shared" si="24"/>
        <v>3213056.38</v>
      </c>
      <c r="XB44" s="14">
        <f t="shared" si="24"/>
        <v>840</v>
      </c>
      <c r="XC44" s="14">
        <f t="shared" si="24"/>
        <v>114600710.39999999</v>
      </c>
      <c r="XD44" s="14">
        <f t="shared" si="24"/>
        <v>6150995.5</v>
      </c>
      <c r="XE44" s="14">
        <f t="shared" si="24"/>
        <v>8327777.9799999995</v>
      </c>
      <c r="XF44" s="14">
        <f t="shared" si="24"/>
        <v>4831853.53</v>
      </c>
      <c r="XG44" s="14">
        <f t="shared" si="24"/>
        <v>5779841.3399999999</v>
      </c>
      <c r="XH44" s="14">
        <f t="shared" si="24"/>
        <v>9790515.0700000003</v>
      </c>
      <c r="XI44" s="14">
        <f t="shared" si="24"/>
        <v>6301954.5299999993</v>
      </c>
      <c r="XJ44" s="14">
        <f t="shared" si="24"/>
        <v>1593174757.9799998</v>
      </c>
      <c r="XK44" s="14">
        <f t="shared" si="24"/>
        <v>9228385.620000001</v>
      </c>
      <c r="XL44" s="14">
        <f t="shared" si="24"/>
        <v>4210572.3000000007</v>
      </c>
      <c r="XM44" s="14">
        <f t="shared" si="24"/>
        <v>15265107.23</v>
      </c>
      <c r="XN44" s="14">
        <f t="shared" si="24"/>
        <v>16123231.120000001</v>
      </c>
      <c r="XO44" s="14">
        <f t="shared" si="24"/>
        <v>6668495.4100000001</v>
      </c>
      <c r="XP44" s="14">
        <f t="shared" si="24"/>
        <v>9611039.9700000007</v>
      </c>
      <c r="XQ44" s="14">
        <f t="shared" si="24"/>
        <v>7145016.8500000006</v>
      </c>
      <c r="XR44" s="14">
        <f t="shared" si="24"/>
        <v>41693949.299999997</v>
      </c>
      <c r="XS44" s="14">
        <f t="shared" ref="XS44:AAD44" si="25">SUM(XS27:XS43)</f>
        <v>5815779</v>
      </c>
      <c r="XT44" s="14">
        <f t="shared" si="25"/>
        <v>10786496.85</v>
      </c>
      <c r="XU44" s="14">
        <f t="shared" si="25"/>
        <v>82789348.140000001</v>
      </c>
      <c r="XV44" s="14">
        <f t="shared" si="25"/>
        <v>22496408.219999999</v>
      </c>
      <c r="XW44" s="14">
        <f t="shared" si="25"/>
        <v>2386454.4</v>
      </c>
      <c r="XX44" s="14">
        <f t="shared" si="25"/>
        <v>5315314.41</v>
      </c>
      <c r="XY44" s="14">
        <f t="shared" si="25"/>
        <v>5170145.78</v>
      </c>
      <c r="XZ44" s="14">
        <f t="shared" si="25"/>
        <v>4017988.42</v>
      </c>
      <c r="YA44" s="14">
        <f t="shared" si="25"/>
        <v>5948460</v>
      </c>
      <c r="YB44" s="14">
        <f t="shared" si="25"/>
        <v>2738097.2199999997</v>
      </c>
      <c r="YC44" s="14">
        <f t="shared" si="25"/>
        <v>137762856.69</v>
      </c>
      <c r="YD44" s="14">
        <f t="shared" si="25"/>
        <v>67037229</v>
      </c>
      <c r="YE44" s="14">
        <f t="shared" si="25"/>
        <v>2622629.6399999997</v>
      </c>
      <c r="YF44" s="14">
        <f t="shared" si="25"/>
        <v>1974806.6400000001</v>
      </c>
      <c r="YG44" s="14">
        <f t="shared" si="25"/>
        <v>1612894.13</v>
      </c>
      <c r="YH44" s="14">
        <f t="shared" si="25"/>
        <v>1663172.57</v>
      </c>
      <c r="YI44" s="14">
        <f t="shared" si="25"/>
        <v>1558165.3499999999</v>
      </c>
      <c r="YJ44" s="14">
        <f t="shared" si="25"/>
        <v>289717531.25999999</v>
      </c>
      <c r="YK44" s="14">
        <f t="shared" si="25"/>
        <v>11928873</v>
      </c>
      <c r="YL44" s="14">
        <f t="shared" si="25"/>
        <v>3375193.68</v>
      </c>
      <c r="YM44" s="14">
        <f t="shared" si="25"/>
        <v>17167951</v>
      </c>
      <c r="YN44" s="14">
        <f t="shared" si="25"/>
        <v>7593855.3300000001</v>
      </c>
      <c r="YO44" s="14">
        <f t="shared" si="25"/>
        <v>5132915.9800000004</v>
      </c>
      <c r="YP44" s="14">
        <f t="shared" si="25"/>
        <v>8194410</v>
      </c>
      <c r="YQ44" s="14">
        <f t="shared" si="25"/>
        <v>279302</v>
      </c>
      <c r="YR44" s="14">
        <f t="shared" si="25"/>
        <v>304409925.65000004</v>
      </c>
      <c r="YS44" s="14">
        <f t="shared" si="25"/>
        <v>3598730</v>
      </c>
      <c r="YT44" s="14">
        <f t="shared" si="25"/>
        <v>13100123.109999999</v>
      </c>
      <c r="YU44" s="14">
        <f t="shared" si="25"/>
        <v>6543703.2999999998</v>
      </c>
      <c r="YV44" s="14">
        <f t="shared" si="25"/>
        <v>5291635.5999999996</v>
      </c>
      <c r="YW44" s="14">
        <f t="shared" si="25"/>
        <v>46807657.519999996</v>
      </c>
      <c r="YX44" s="14">
        <f t="shared" si="25"/>
        <v>2755351</v>
      </c>
      <c r="YY44" s="14">
        <f t="shared" si="25"/>
        <v>4295881.08</v>
      </c>
      <c r="YZ44" s="14">
        <f t="shared" si="25"/>
        <v>4306251.63</v>
      </c>
      <c r="ZA44" s="14">
        <f t="shared" si="25"/>
        <v>9985356.4499999993</v>
      </c>
      <c r="ZB44" s="14">
        <f t="shared" si="25"/>
        <v>5985369</v>
      </c>
      <c r="ZC44" s="14">
        <f t="shared" si="25"/>
        <v>442956387.03000003</v>
      </c>
      <c r="ZD44" s="14">
        <f t="shared" si="25"/>
        <v>5389949.3600000003</v>
      </c>
      <c r="ZE44" s="14">
        <f t="shared" si="25"/>
        <v>8207605.0700000003</v>
      </c>
      <c r="ZF44" s="14">
        <f t="shared" si="25"/>
        <v>15954337.209999999</v>
      </c>
      <c r="ZG44" s="14">
        <f t="shared" si="25"/>
        <v>3173813</v>
      </c>
      <c r="ZH44" s="14">
        <f t="shared" si="25"/>
        <v>14467432.630000001</v>
      </c>
      <c r="ZI44" s="14">
        <f t="shared" si="25"/>
        <v>15746984.799999999</v>
      </c>
      <c r="ZJ44" s="14">
        <f t="shared" si="25"/>
        <v>66617477.18</v>
      </c>
      <c r="ZK44" s="14">
        <f t="shared" si="25"/>
        <v>141673945.28999999</v>
      </c>
      <c r="ZL44" s="14">
        <f t="shared" si="25"/>
        <v>6963733.29</v>
      </c>
      <c r="ZM44" s="14">
        <f t="shared" si="25"/>
        <v>8563538.0899999999</v>
      </c>
      <c r="ZN44" s="14">
        <f t="shared" si="25"/>
        <v>13337120.449999999</v>
      </c>
      <c r="ZO44" s="14">
        <f t="shared" si="25"/>
        <v>10872424</v>
      </c>
      <c r="ZP44" s="14">
        <f t="shared" si="25"/>
        <v>111386231.01999998</v>
      </c>
      <c r="ZQ44" s="14">
        <f t="shared" si="25"/>
        <v>11241888.300000001</v>
      </c>
      <c r="ZR44" s="14">
        <f t="shared" si="25"/>
        <v>8153160.5199999996</v>
      </c>
      <c r="ZS44" s="14">
        <f t="shared" si="25"/>
        <v>6032577.75</v>
      </c>
      <c r="ZT44" s="14">
        <f t="shared" si="25"/>
        <v>4305209.75</v>
      </c>
      <c r="ZU44" s="14">
        <f t="shared" si="25"/>
        <v>3536344.66</v>
      </c>
      <c r="ZV44" s="14">
        <f t="shared" si="25"/>
        <v>94772995</v>
      </c>
      <c r="ZW44" s="14">
        <f t="shared" si="25"/>
        <v>75234520.629999995</v>
      </c>
      <c r="ZX44" s="14">
        <f t="shared" si="25"/>
        <v>1443109.33</v>
      </c>
      <c r="ZY44" s="14">
        <f t="shared" si="25"/>
        <v>1782874.7000000002</v>
      </c>
      <c r="ZZ44" s="14">
        <f t="shared" si="25"/>
        <v>5594362.04</v>
      </c>
      <c r="AAA44" s="14">
        <f t="shared" si="25"/>
        <v>491540</v>
      </c>
      <c r="AAB44" s="14">
        <f t="shared" si="25"/>
        <v>3917918.4899999998</v>
      </c>
      <c r="AAC44" s="14">
        <f t="shared" si="25"/>
        <v>4172072</v>
      </c>
      <c r="AAD44" s="14">
        <f t="shared" si="25"/>
        <v>4554505.92</v>
      </c>
      <c r="AAE44" s="14">
        <f t="shared" ref="AAE44:ACP44" si="26">SUM(AAE27:AAE43)</f>
        <v>492894962.76999992</v>
      </c>
      <c r="AAF44" s="14">
        <f t="shared" si="26"/>
        <v>17121540.07</v>
      </c>
      <c r="AAG44" s="14">
        <f t="shared" si="26"/>
        <v>13381731.199999999</v>
      </c>
      <c r="AAH44" s="14">
        <f t="shared" si="26"/>
        <v>111001318.05</v>
      </c>
      <c r="AAI44" s="14">
        <f t="shared" si="26"/>
        <v>1475424.45</v>
      </c>
      <c r="AAJ44" s="14">
        <f t="shared" si="26"/>
        <v>2323082.25</v>
      </c>
      <c r="AAK44" s="14">
        <f t="shared" si="26"/>
        <v>5609574.5599999996</v>
      </c>
      <c r="AAL44" s="14">
        <f t="shared" si="26"/>
        <v>1793348</v>
      </c>
      <c r="AAM44" s="14">
        <f t="shared" si="26"/>
        <v>704015152.71000016</v>
      </c>
      <c r="AAN44" s="14">
        <f t="shared" si="26"/>
        <v>90225123.690000013</v>
      </c>
      <c r="AAO44" s="14">
        <f t="shared" si="26"/>
        <v>37028898</v>
      </c>
      <c r="AAP44" s="14">
        <f t="shared" si="26"/>
        <v>4161192.79</v>
      </c>
      <c r="AAQ44" s="14">
        <f t="shared" si="26"/>
        <v>8420520.8300000001</v>
      </c>
      <c r="AAR44" s="14">
        <f t="shared" si="26"/>
        <v>12747309.049999999</v>
      </c>
      <c r="AAS44" s="14">
        <f t="shared" si="26"/>
        <v>5667687.7399999993</v>
      </c>
      <c r="AAT44" s="14">
        <f t="shared" si="26"/>
        <v>6729323</v>
      </c>
      <c r="AAU44" s="14">
        <f t="shared" si="26"/>
        <v>6138269.9800000004</v>
      </c>
      <c r="AAV44" s="14">
        <f t="shared" si="26"/>
        <v>2305571.89</v>
      </c>
      <c r="AAW44" s="14">
        <f t="shared" si="26"/>
        <v>12038692.51</v>
      </c>
      <c r="AAX44" s="14">
        <f t="shared" si="26"/>
        <v>4586469.5</v>
      </c>
      <c r="AAY44" s="14">
        <f t="shared" si="26"/>
        <v>6952720.3599999994</v>
      </c>
      <c r="AAZ44" s="14">
        <f t="shared" si="26"/>
        <v>8088169</v>
      </c>
      <c r="ABA44" s="14">
        <f t="shared" si="26"/>
        <v>11433874.289999999</v>
      </c>
      <c r="ABB44" s="14">
        <f t="shared" si="26"/>
        <v>6548359.2999999998</v>
      </c>
      <c r="ABC44" s="14">
        <f t="shared" si="26"/>
        <v>20701697.399999999</v>
      </c>
      <c r="ABD44" s="14">
        <f t="shared" si="26"/>
        <v>3396210.87</v>
      </c>
      <c r="ABE44" s="14">
        <f t="shared" si="26"/>
        <v>10583618.17</v>
      </c>
      <c r="ABF44" s="14">
        <f t="shared" si="26"/>
        <v>0</v>
      </c>
      <c r="ABG44" s="14">
        <f t="shared" si="26"/>
        <v>0</v>
      </c>
      <c r="ABH44" s="14">
        <f t="shared" si="26"/>
        <v>397591119.95999998</v>
      </c>
      <c r="ABI44" s="14">
        <f t="shared" si="26"/>
        <v>22426878.77</v>
      </c>
      <c r="ABJ44" s="14">
        <f t="shared" si="26"/>
        <v>16881767</v>
      </c>
      <c r="ABK44" s="14">
        <f t="shared" si="26"/>
        <v>6926049.6500000004</v>
      </c>
      <c r="ABL44" s="14">
        <f t="shared" si="26"/>
        <v>7850840</v>
      </c>
      <c r="ABM44" s="14">
        <f t="shared" si="26"/>
        <v>20131549.16</v>
      </c>
      <c r="ABN44" s="14">
        <f t="shared" si="26"/>
        <v>5945292.46</v>
      </c>
      <c r="ABO44" s="14">
        <f t="shared" si="26"/>
        <v>9609072</v>
      </c>
      <c r="ABP44" s="14">
        <f t="shared" si="26"/>
        <v>7419011.6500000004</v>
      </c>
      <c r="ABQ44" s="14">
        <f t="shared" si="26"/>
        <v>2099448</v>
      </c>
      <c r="ABR44" s="14">
        <f t="shared" si="26"/>
        <v>254303139.28999999</v>
      </c>
      <c r="ABS44" s="14">
        <f t="shared" si="26"/>
        <v>90697073.830000013</v>
      </c>
      <c r="ABT44" s="14">
        <f t="shared" si="26"/>
        <v>14655958.74</v>
      </c>
      <c r="ABU44" s="14">
        <f t="shared" si="26"/>
        <v>10683441.380000001</v>
      </c>
      <c r="ABV44" s="14">
        <f t="shared" si="26"/>
        <v>18705605.48</v>
      </c>
      <c r="ABW44" s="14">
        <f t="shared" si="26"/>
        <v>21403792.720000003</v>
      </c>
      <c r="ABX44" s="14">
        <f t="shared" si="26"/>
        <v>10733957.439999999</v>
      </c>
      <c r="ABY44" s="14">
        <f t="shared" si="26"/>
        <v>8332537.6900000004</v>
      </c>
      <c r="ABZ44" s="14">
        <f t="shared" si="26"/>
        <v>5270783.18</v>
      </c>
      <c r="ACA44" s="14">
        <f t="shared" si="26"/>
        <v>8019664.9000000004</v>
      </c>
      <c r="ACB44" s="14">
        <f t="shared" si="26"/>
        <v>12150973.73</v>
      </c>
      <c r="ACC44" s="14">
        <f t="shared" si="26"/>
        <v>5772326.6100000003</v>
      </c>
      <c r="ACD44" s="14">
        <f t="shared" si="26"/>
        <v>5179306.1800000006</v>
      </c>
      <c r="ACE44" s="14">
        <f t="shared" si="26"/>
        <v>222238561.92999998</v>
      </c>
      <c r="ACF44" s="14">
        <f t="shared" si="26"/>
        <v>14193390.92</v>
      </c>
      <c r="ACG44" s="14">
        <f t="shared" si="26"/>
        <v>11480518.449999999</v>
      </c>
      <c r="ACH44" s="14">
        <f t="shared" si="26"/>
        <v>6755562.5199999996</v>
      </c>
      <c r="ACI44" s="14">
        <f t="shared" si="26"/>
        <v>10526674.66</v>
      </c>
      <c r="ACJ44" s="14">
        <f t="shared" si="26"/>
        <v>4486597.6500000004</v>
      </c>
      <c r="ACK44" s="14">
        <f t="shared" si="26"/>
        <v>3051276.78</v>
      </c>
      <c r="ACL44" s="14">
        <f t="shared" si="26"/>
        <v>11084351.949999999</v>
      </c>
      <c r="ACM44" s="14">
        <f t="shared" si="26"/>
        <v>9392285.0800000001</v>
      </c>
      <c r="ACN44" s="14">
        <f t="shared" si="26"/>
        <v>3672676.9800000004</v>
      </c>
      <c r="ACO44" s="14">
        <f t="shared" si="26"/>
        <v>23353166.289999999</v>
      </c>
      <c r="ACP44" s="14">
        <f t="shared" si="26"/>
        <v>7333227.5300000003</v>
      </c>
      <c r="ACQ44" s="14">
        <f t="shared" ref="ACQ44:AEH44" si="27">SUM(ACQ27:ACQ43)</f>
        <v>258149104.30999997</v>
      </c>
      <c r="ACR44" s="14">
        <f t="shared" si="27"/>
        <v>2891933.44</v>
      </c>
      <c r="ACS44" s="14">
        <f t="shared" si="27"/>
        <v>5373441.4700000007</v>
      </c>
      <c r="ACT44" s="14">
        <f t="shared" si="27"/>
        <v>7771867.2199999997</v>
      </c>
      <c r="ACU44" s="14">
        <f t="shared" si="27"/>
        <v>17976129.239999998</v>
      </c>
      <c r="ACV44" s="14">
        <f t="shared" si="27"/>
        <v>8120038.5700000003</v>
      </c>
      <c r="ACW44" s="14">
        <f t="shared" si="27"/>
        <v>3186693.7</v>
      </c>
      <c r="ACX44" s="14">
        <f t="shared" si="27"/>
        <v>4566711.82</v>
      </c>
      <c r="ACY44" s="14">
        <f t="shared" si="27"/>
        <v>4605858.8099999996</v>
      </c>
      <c r="ACZ44" s="14">
        <f t="shared" si="27"/>
        <v>5954338.8800000008</v>
      </c>
      <c r="ADA44" s="14">
        <f t="shared" si="27"/>
        <v>5325731.4000000004</v>
      </c>
      <c r="ADB44" s="14">
        <f t="shared" si="27"/>
        <v>409862960.67999995</v>
      </c>
      <c r="ADC44" s="14">
        <f t="shared" si="27"/>
        <v>41912469.910000004</v>
      </c>
      <c r="ADD44" s="14">
        <f t="shared" si="27"/>
        <v>13055843.199999999</v>
      </c>
      <c r="ADE44" s="14">
        <f t="shared" si="27"/>
        <v>6088809.6399999997</v>
      </c>
      <c r="ADF44" s="14">
        <f t="shared" si="27"/>
        <v>20604091.550000001</v>
      </c>
      <c r="ADG44" s="14">
        <f t="shared" si="27"/>
        <v>9563336.0399999991</v>
      </c>
      <c r="ADH44" s="14">
        <f t="shared" si="27"/>
        <v>4138194.99</v>
      </c>
      <c r="ADI44" s="14">
        <f t="shared" si="27"/>
        <v>4808686.4000000004</v>
      </c>
      <c r="ADJ44" s="14">
        <f t="shared" si="27"/>
        <v>704911513.41999996</v>
      </c>
      <c r="ADK44" s="14">
        <f t="shared" si="27"/>
        <v>295735333.35000008</v>
      </c>
      <c r="ADL44" s="14">
        <f t="shared" si="27"/>
        <v>5473489.2999999998</v>
      </c>
      <c r="ADM44" s="14">
        <f t="shared" si="27"/>
        <v>10462082</v>
      </c>
      <c r="ADN44" s="14">
        <f t="shared" si="27"/>
        <v>30227948.890000001</v>
      </c>
      <c r="ADO44" s="14">
        <f t="shared" si="27"/>
        <v>12912570</v>
      </c>
      <c r="ADP44" s="14">
        <f t="shared" si="27"/>
        <v>9789197.8800000008</v>
      </c>
      <c r="ADQ44" s="14">
        <f t="shared" si="27"/>
        <v>18284594.32</v>
      </c>
      <c r="ADR44" s="14">
        <f t="shared" si="27"/>
        <v>3072680.94</v>
      </c>
      <c r="ADS44" s="14">
        <f t="shared" si="27"/>
        <v>12161154.379999999</v>
      </c>
      <c r="ADT44" s="14">
        <f t="shared" si="27"/>
        <v>10113337.85</v>
      </c>
      <c r="ADU44" s="14">
        <f t="shared" si="27"/>
        <v>5359335.8699999992</v>
      </c>
      <c r="ADV44" s="14">
        <f t="shared" si="27"/>
        <v>3664851.24</v>
      </c>
      <c r="ADW44" s="14">
        <f t="shared" si="27"/>
        <v>4310930</v>
      </c>
      <c r="ADX44" s="14">
        <f t="shared" si="27"/>
        <v>4263568.2899999991</v>
      </c>
      <c r="ADY44" s="14">
        <f t="shared" si="27"/>
        <v>4090362.5</v>
      </c>
      <c r="ADZ44" s="14">
        <f t="shared" si="27"/>
        <v>3457345.76</v>
      </c>
      <c r="AEA44" s="14">
        <f t="shared" si="27"/>
        <v>125739248.25</v>
      </c>
      <c r="AEB44" s="14">
        <f t="shared" si="27"/>
        <v>3652812.3</v>
      </c>
      <c r="AEC44" s="14">
        <f t="shared" si="27"/>
        <v>6892595.3200000003</v>
      </c>
      <c r="AED44" s="14">
        <f t="shared" si="27"/>
        <v>6920394.2000000002</v>
      </c>
      <c r="AEE44" s="14">
        <f t="shared" si="27"/>
        <v>21728476.149999999</v>
      </c>
      <c r="AEF44" s="14">
        <f t="shared" si="27"/>
        <v>4747244.68</v>
      </c>
      <c r="AEG44" s="14">
        <f t="shared" si="27"/>
        <v>4473093.7299999995</v>
      </c>
      <c r="AEH44" s="14">
        <f t="shared" si="27"/>
        <v>41242130868.460007</v>
      </c>
    </row>
    <row r="45" spans="1:814" ht="21">
      <c r="A45" s="4" t="s">
        <v>2833</v>
      </c>
      <c r="B45" s="1" t="s">
        <v>1832</v>
      </c>
      <c r="C45" s="1" t="s">
        <v>1833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>
        <v>210</v>
      </c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>
        <v>9839</v>
      </c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>
        <v>3580</v>
      </c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>
        <v>13629</v>
      </c>
    </row>
    <row r="46" spans="1:814" ht="21">
      <c r="A46" s="4" t="s">
        <v>2833</v>
      </c>
      <c r="B46" s="1" t="s">
        <v>1834</v>
      </c>
      <c r="C46" s="1" t="s">
        <v>1835</v>
      </c>
      <c r="D46" s="2">
        <v>624482.86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>
        <v>1338406.01</v>
      </c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>
        <v>478385.61</v>
      </c>
      <c r="BY46" s="2"/>
      <c r="BZ46" s="2"/>
      <c r="CA46" s="2"/>
      <c r="CB46" s="2"/>
      <c r="CC46" s="2"/>
      <c r="CD46" s="2"/>
      <c r="CE46" s="2">
        <v>4309690.38</v>
      </c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>
        <v>29132.94</v>
      </c>
      <c r="CZ46" s="2">
        <v>137082.19</v>
      </c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>
        <v>500000</v>
      </c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>
        <v>1138682.26</v>
      </c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>
        <v>1124563.44</v>
      </c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>
        <v>812842.26</v>
      </c>
      <c r="IE46" s="2"/>
      <c r="IF46" s="2"/>
      <c r="IG46" s="2"/>
      <c r="IH46" s="2"/>
      <c r="II46" s="2"/>
      <c r="IJ46" s="2"/>
      <c r="IK46" s="2"/>
      <c r="IL46" s="2"/>
      <c r="IM46" s="2"/>
      <c r="IN46" s="2">
        <v>225000</v>
      </c>
      <c r="IO46" s="2"/>
      <c r="IP46" s="2"/>
      <c r="IQ46" s="2">
        <v>162.63999999999999</v>
      </c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>
        <v>2015723.08</v>
      </c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>
        <v>300000</v>
      </c>
      <c r="KW46" s="2"/>
      <c r="KX46" s="2"/>
      <c r="KY46" s="2"/>
      <c r="KZ46" s="2"/>
      <c r="LA46" s="2"/>
      <c r="LB46" s="2"/>
      <c r="LC46" s="2">
        <v>207420.98</v>
      </c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>
        <v>729864.2</v>
      </c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>
        <v>356353.73</v>
      </c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>
        <v>974103.92</v>
      </c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>
        <v>2721308</v>
      </c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>
        <v>584902.09</v>
      </c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>
        <v>369827.64</v>
      </c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>
        <v>792055.46</v>
      </c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>
        <v>2296486.79</v>
      </c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>
        <v>63578.94</v>
      </c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>
        <v>452828.73</v>
      </c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>
        <v>1997466.49</v>
      </c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>
        <v>29312307.780000005</v>
      </c>
    </row>
    <row r="47" spans="1:814" ht="21">
      <c r="A47" s="4" t="s">
        <v>2833</v>
      </c>
      <c r="B47" s="1" t="s">
        <v>1836</v>
      </c>
      <c r="C47" s="1" t="s">
        <v>1837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>
        <v>166698</v>
      </c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>
        <v>378048</v>
      </c>
      <c r="BJ47" s="2"/>
      <c r="BK47" s="2"/>
      <c r="BL47" s="2"/>
      <c r="BM47" s="2">
        <v>5060</v>
      </c>
      <c r="BN47" s="2"/>
      <c r="BO47" s="2"/>
      <c r="BP47" s="2"/>
      <c r="BQ47" s="2"/>
      <c r="BR47" s="2"/>
      <c r="BS47" s="2"/>
      <c r="BT47" s="2">
        <v>1947039</v>
      </c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>
        <v>408282.19</v>
      </c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>
        <v>3000</v>
      </c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>
        <v>8482200</v>
      </c>
      <c r="KW47" s="2"/>
      <c r="KX47" s="2"/>
      <c r="KY47" s="2"/>
      <c r="KZ47" s="2"/>
      <c r="LA47" s="2"/>
      <c r="LB47" s="2"/>
      <c r="LC47" s="2">
        <v>564516</v>
      </c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>
        <v>261955.46</v>
      </c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>
        <v>3241341.24</v>
      </c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>
        <v>405515.89</v>
      </c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>
        <v>73623.8</v>
      </c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>
        <v>882240</v>
      </c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>
        <v>16819519.580000002</v>
      </c>
    </row>
    <row r="48" spans="1:814" ht="21">
      <c r="A48" s="4" t="s">
        <v>2833</v>
      </c>
      <c r="B48" s="1" t="s">
        <v>1838</v>
      </c>
      <c r="C48" s="1" t="s">
        <v>1839</v>
      </c>
      <c r="D48" s="2">
        <v>8500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>
        <v>9800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>
        <v>3800</v>
      </c>
      <c r="BY48" s="2"/>
      <c r="BZ48" s="2"/>
      <c r="CA48" s="2"/>
      <c r="CB48" s="2"/>
      <c r="CC48" s="2"/>
      <c r="CD48" s="2"/>
      <c r="CE48" s="2">
        <v>22400</v>
      </c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>
        <v>14050</v>
      </c>
      <c r="CZ48" s="2">
        <v>1000</v>
      </c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>
        <v>11400</v>
      </c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>
        <v>9850</v>
      </c>
      <c r="EC48" s="2"/>
      <c r="ED48" s="2"/>
      <c r="EE48" s="2"/>
      <c r="EF48" s="2"/>
      <c r="EG48" s="2"/>
      <c r="EH48" s="2"/>
      <c r="EI48" s="2">
        <v>11800</v>
      </c>
      <c r="EJ48" s="2"/>
      <c r="EK48" s="2"/>
      <c r="EL48" s="2"/>
      <c r="EM48" s="2"/>
      <c r="EN48" s="2"/>
      <c r="EO48" s="2"/>
      <c r="EP48" s="2">
        <v>6600</v>
      </c>
      <c r="EQ48" s="2"/>
      <c r="ER48" s="2"/>
      <c r="ES48" s="2"/>
      <c r="ET48" s="2"/>
      <c r="EU48" s="2"/>
      <c r="EV48" s="2"/>
      <c r="EW48" s="2"/>
      <c r="EX48" s="2">
        <v>11100</v>
      </c>
      <c r="EY48" s="2">
        <v>4200</v>
      </c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>
        <v>12575</v>
      </c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>
        <v>1500</v>
      </c>
      <c r="GP48" s="2">
        <v>600</v>
      </c>
      <c r="GQ48" s="2"/>
      <c r="GR48" s="2"/>
      <c r="GS48" s="2">
        <v>1000</v>
      </c>
      <c r="GT48" s="2"/>
      <c r="GU48" s="2"/>
      <c r="GV48" s="2"/>
      <c r="GW48" s="2"/>
      <c r="GX48" s="2"/>
      <c r="GY48" s="2"/>
      <c r="GZ48" s="2">
        <v>7250</v>
      </c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>
        <v>7400</v>
      </c>
      <c r="HP48" s="2"/>
      <c r="HQ48" s="2"/>
      <c r="HR48" s="2"/>
      <c r="HS48" s="2"/>
      <c r="HT48" s="2"/>
      <c r="HU48" s="2"/>
      <c r="HV48" s="2"/>
      <c r="HW48" s="2"/>
      <c r="HX48" s="2">
        <v>3200</v>
      </c>
      <c r="HY48" s="2"/>
      <c r="HZ48" s="2"/>
      <c r="IA48" s="2"/>
      <c r="IB48" s="2"/>
      <c r="IC48" s="2"/>
      <c r="ID48" s="2"/>
      <c r="IE48" s="2"/>
      <c r="IF48" s="2">
        <v>1400</v>
      </c>
      <c r="IG48" s="2"/>
      <c r="IH48" s="2"/>
      <c r="II48" s="2"/>
      <c r="IJ48" s="2">
        <v>200</v>
      </c>
      <c r="IK48" s="2"/>
      <c r="IL48" s="2"/>
      <c r="IM48" s="2"/>
      <c r="IN48" s="2">
        <v>8500</v>
      </c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>
        <v>8100</v>
      </c>
      <c r="JC48" s="2"/>
      <c r="JD48" s="2">
        <v>150</v>
      </c>
      <c r="JE48" s="2"/>
      <c r="JF48" s="2"/>
      <c r="JG48" s="2"/>
      <c r="JH48" s="2"/>
      <c r="JI48" s="2"/>
      <c r="JJ48" s="2"/>
      <c r="JK48" s="2"/>
      <c r="JL48" s="2"/>
      <c r="JM48" s="2"/>
      <c r="JN48" s="2">
        <v>21400</v>
      </c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>
        <v>3800</v>
      </c>
      <c r="KA48" s="2"/>
      <c r="KB48" s="2">
        <v>400</v>
      </c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>
        <v>85971</v>
      </c>
      <c r="KW48" s="2"/>
      <c r="KX48" s="2"/>
      <c r="KY48" s="2"/>
      <c r="KZ48" s="2"/>
      <c r="LA48" s="2"/>
      <c r="LB48" s="2"/>
      <c r="LC48" s="2">
        <v>18300</v>
      </c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>
        <v>5100</v>
      </c>
      <c r="LQ48" s="2"/>
      <c r="LR48" s="2"/>
      <c r="LS48" s="2">
        <v>3800</v>
      </c>
      <c r="LT48" s="2"/>
      <c r="LU48" s="2"/>
      <c r="LV48" s="2"/>
      <c r="LW48" s="2"/>
      <c r="LX48" s="2"/>
      <c r="LY48" s="2">
        <v>425</v>
      </c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>
        <v>42200</v>
      </c>
      <c r="MW48" s="2"/>
      <c r="MX48" s="2"/>
      <c r="MY48" s="2"/>
      <c r="MZ48" s="2"/>
      <c r="NA48" s="2">
        <v>3600</v>
      </c>
      <c r="NB48" s="2"/>
      <c r="NC48" s="2"/>
      <c r="ND48" s="2"/>
      <c r="NE48" s="2"/>
      <c r="NF48" s="2"/>
      <c r="NG48" s="2"/>
      <c r="NH48" s="2">
        <v>6120</v>
      </c>
      <c r="NI48" s="2"/>
      <c r="NJ48" s="2"/>
      <c r="NK48" s="2"/>
      <c r="NL48" s="2"/>
      <c r="NM48" s="2">
        <v>100</v>
      </c>
      <c r="NN48" s="2"/>
      <c r="NO48" s="2"/>
      <c r="NP48" s="2">
        <v>1940</v>
      </c>
      <c r="NQ48" s="2">
        <v>1600</v>
      </c>
      <c r="NR48" s="2">
        <v>6200</v>
      </c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>
        <v>31800</v>
      </c>
      <c r="OD48" s="2"/>
      <c r="OE48" s="2"/>
      <c r="OF48" s="2"/>
      <c r="OG48" s="2"/>
      <c r="OH48" s="2"/>
      <c r="OI48" s="2"/>
      <c r="OJ48" s="2"/>
      <c r="OK48" s="2"/>
      <c r="OL48" s="2"/>
      <c r="OM48" s="2">
        <v>7800</v>
      </c>
      <c r="ON48" s="2"/>
      <c r="OO48" s="2"/>
      <c r="OP48" s="2"/>
      <c r="OQ48" s="2"/>
      <c r="OR48" s="2"/>
      <c r="OS48" s="2"/>
      <c r="OT48" s="2"/>
      <c r="OU48" s="2"/>
      <c r="OV48" s="2"/>
      <c r="OW48" s="2">
        <v>60700</v>
      </c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>
        <v>9260</v>
      </c>
      <c r="PI48" s="2"/>
      <c r="PJ48" s="2"/>
      <c r="PK48" s="2"/>
      <c r="PL48" s="2"/>
      <c r="PM48" s="2"/>
      <c r="PN48" s="2"/>
      <c r="PO48" s="2"/>
      <c r="PP48" s="2">
        <v>1700</v>
      </c>
      <c r="PQ48" s="2"/>
      <c r="PR48" s="2"/>
      <c r="PS48" s="2">
        <v>6600</v>
      </c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>
        <v>6300</v>
      </c>
      <c r="QW48" s="2"/>
      <c r="QX48" s="2"/>
      <c r="QY48" s="2"/>
      <c r="QZ48" s="2"/>
      <c r="RA48" s="2"/>
      <c r="RB48" s="2"/>
      <c r="RC48" s="2"/>
      <c r="RD48" s="2"/>
      <c r="RE48" s="2">
        <v>2800</v>
      </c>
      <c r="RF48" s="2"/>
      <c r="RG48" s="2"/>
      <c r="RH48" s="2"/>
      <c r="RI48" s="2"/>
      <c r="RJ48" s="2"/>
      <c r="RK48" s="2">
        <v>14400</v>
      </c>
      <c r="RL48" s="2"/>
      <c r="RM48" s="2"/>
      <c r="RN48" s="2"/>
      <c r="RO48" s="2"/>
      <c r="RP48" s="2">
        <v>900</v>
      </c>
      <c r="RQ48" s="2"/>
      <c r="RR48" s="2"/>
      <c r="RS48" s="2">
        <v>1500</v>
      </c>
      <c r="RT48" s="2"/>
      <c r="RU48" s="2">
        <v>600</v>
      </c>
      <c r="RV48" s="2"/>
      <c r="RW48" s="2"/>
      <c r="RX48" s="2"/>
      <c r="RY48" s="2"/>
      <c r="RZ48" s="2"/>
      <c r="SA48" s="2"/>
      <c r="SB48" s="2"/>
      <c r="SC48" s="2">
        <v>2600</v>
      </c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>
        <v>79200</v>
      </c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>
        <v>2900</v>
      </c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>
        <v>900</v>
      </c>
      <c r="UC48" s="2">
        <v>19650</v>
      </c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>
        <v>4400</v>
      </c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>
        <v>6400</v>
      </c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>
        <v>6219</v>
      </c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>
        <v>1700</v>
      </c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>
        <v>329650</v>
      </c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>
        <v>7200</v>
      </c>
      <c r="YK48" s="2"/>
      <c r="YL48" s="2"/>
      <c r="YM48" s="2"/>
      <c r="YN48" s="2"/>
      <c r="YO48" s="2"/>
      <c r="YP48" s="2"/>
      <c r="YQ48" s="2"/>
      <c r="YR48" s="2">
        <v>16500</v>
      </c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>
        <v>800</v>
      </c>
      <c r="ZH48" s="2"/>
      <c r="ZI48" s="2"/>
      <c r="ZJ48" s="2"/>
      <c r="ZK48" s="2"/>
      <c r="ZL48" s="2"/>
      <c r="ZM48" s="2">
        <v>900</v>
      </c>
      <c r="ZN48" s="2"/>
      <c r="ZO48" s="2"/>
      <c r="ZP48" s="2"/>
      <c r="ZQ48" s="2"/>
      <c r="ZR48" s="2"/>
      <c r="ZS48" s="2"/>
      <c r="ZT48" s="2"/>
      <c r="ZU48" s="2"/>
      <c r="ZV48" s="2">
        <v>2400</v>
      </c>
      <c r="ZW48" s="2">
        <v>550</v>
      </c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>
        <v>3200</v>
      </c>
      <c r="AAI48" s="2"/>
      <c r="AAJ48" s="2"/>
      <c r="AAK48" s="2"/>
      <c r="AAL48" s="2"/>
      <c r="AAM48" s="2">
        <v>10400</v>
      </c>
      <c r="AAN48" s="2">
        <v>6170</v>
      </c>
      <c r="AAO48" s="2"/>
      <c r="AAP48" s="2">
        <v>144142</v>
      </c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>
        <v>400</v>
      </c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>
        <v>21800</v>
      </c>
      <c r="ADC48" s="2"/>
      <c r="ADD48" s="2">
        <v>321790</v>
      </c>
      <c r="ADE48" s="2"/>
      <c r="ADF48" s="2"/>
      <c r="ADG48" s="2"/>
      <c r="ADH48" s="2"/>
      <c r="ADI48" s="2"/>
      <c r="ADJ48" s="2"/>
      <c r="ADK48" s="2">
        <v>27200</v>
      </c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>
        <v>7850</v>
      </c>
      <c r="AEB48" s="2"/>
      <c r="AEC48" s="2"/>
      <c r="AED48" s="2"/>
      <c r="AEE48" s="2"/>
      <c r="AEF48" s="2"/>
      <c r="AEG48" s="2"/>
      <c r="AEH48" s="2">
        <v>1577342</v>
      </c>
    </row>
    <row r="49" spans="1:814" ht="21">
      <c r="A49" s="4" t="s">
        <v>2833</v>
      </c>
      <c r="B49" s="1" t="s">
        <v>1840</v>
      </c>
      <c r="C49" s="1" t="s">
        <v>1841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>
        <v>19000</v>
      </c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>
        <v>9000</v>
      </c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>
        <v>3000</v>
      </c>
      <c r="CZ49" s="2">
        <v>126800</v>
      </c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>
        <v>20800</v>
      </c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>
        <v>39000</v>
      </c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>
        <v>91500</v>
      </c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>
        <v>4500</v>
      </c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>
        <v>1000</v>
      </c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>
        <v>22000</v>
      </c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>
        <v>4000</v>
      </c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>
        <v>19000</v>
      </c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>
        <v>3500</v>
      </c>
      <c r="RF49" s="2"/>
      <c r="RG49" s="2"/>
      <c r="RH49" s="2"/>
      <c r="RI49" s="2"/>
      <c r="RJ49" s="2"/>
      <c r="RK49" s="2">
        <v>20584</v>
      </c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>
        <v>3000</v>
      </c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>
        <v>7000</v>
      </c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>
        <v>6000</v>
      </c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>
        <v>6000</v>
      </c>
      <c r="ZW49" s="2">
        <v>26400</v>
      </c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>
        <v>63000</v>
      </c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>
        <v>2000</v>
      </c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>
        <v>3000</v>
      </c>
      <c r="ADC49" s="2"/>
      <c r="ADD49" s="2"/>
      <c r="ADE49" s="2"/>
      <c r="ADF49" s="2"/>
      <c r="ADG49" s="2"/>
      <c r="ADH49" s="2"/>
      <c r="ADI49" s="2"/>
      <c r="ADJ49" s="2">
        <v>4000</v>
      </c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>
        <v>510084</v>
      </c>
    </row>
    <row r="50" spans="1:814" ht="21">
      <c r="A50" s="4" t="s">
        <v>2833</v>
      </c>
      <c r="B50" s="1" t="s">
        <v>1842</v>
      </c>
      <c r="C50" s="1" t="s">
        <v>1843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>
        <v>304787.5</v>
      </c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>
        <v>177000</v>
      </c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>
        <v>3100</v>
      </c>
      <c r="LZ50" s="2"/>
      <c r="MA50" s="2"/>
      <c r="MB50" s="2"/>
      <c r="MC50" s="2"/>
      <c r="MD50" s="2"/>
      <c r="ME50" s="2"/>
      <c r="MF50" s="2"/>
      <c r="MG50" s="2"/>
      <c r="MH50" s="2">
        <v>159300</v>
      </c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>
        <v>9933</v>
      </c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>
        <v>6699</v>
      </c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>
        <v>43944.5</v>
      </c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>
        <v>57700</v>
      </c>
      <c r="ADC50" s="2"/>
      <c r="ADD50" s="2"/>
      <c r="ADE50" s="2"/>
      <c r="ADF50" s="2"/>
      <c r="ADG50" s="2"/>
      <c r="ADH50" s="2"/>
      <c r="ADI50" s="2"/>
      <c r="ADJ50" s="2"/>
      <c r="ADK50" s="2">
        <v>153900</v>
      </c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>
        <v>1017514</v>
      </c>
    </row>
    <row r="51" spans="1:814" ht="21">
      <c r="A51" s="4" t="s">
        <v>2833</v>
      </c>
      <c r="B51" s="1" t="s">
        <v>1844</v>
      </c>
      <c r="C51" s="1" t="s">
        <v>1845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>
        <v>16000</v>
      </c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>
        <v>220000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>
        <v>5000</v>
      </c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>
        <v>66000</v>
      </c>
      <c r="DI51" s="2"/>
      <c r="DJ51" s="2"/>
      <c r="DK51" s="2"/>
      <c r="DL51" s="2"/>
      <c r="DM51" s="2"/>
      <c r="DN51" s="2"/>
      <c r="DO51" s="2"/>
      <c r="DP51" s="2"/>
      <c r="DQ51" s="2">
        <v>26500</v>
      </c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>
        <v>80000</v>
      </c>
      <c r="EC51" s="2"/>
      <c r="ED51" s="2"/>
      <c r="EE51" s="2"/>
      <c r="EF51" s="2">
        <v>9000</v>
      </c>
      <c r="EG51" s="2"/>
      <c r="EH51" s="2"/>
      <c r="EI51" s="2">
        <v>137887</v>
      </c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>
        <v>38000</v>
      </c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>
        <v>14000</v>
      </c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>
        <v>160000</v>
      </c>
      <c r="HP51" s="2"/>
      <c r="HQ51" s="2"/>
      <c r="HR51" s="2"/>
      <c r="HS51" s="2"/>
      <c r="HT51" s="2"/>
      <c r="HU51" s="2"/>
      <c r="HV51" s="2"/>
      <c r="HW51" s="2"/>
      <c r="HX51" s="2">
        <v>50</v>
      </c>
      <c r="HY51" s="2"/>
      <c r="HZ51" s="2"/>
      <c r="IA51" s="2"/>
      <c r="IB51" s="2"/>
      <c r="IC51" s="2"/>
      <c r="ID51" s="2"/>
      <c r="IE51" s="2"/>
      <c r="IF51" s="2">
        <v>50000</v>
      </c>
      <c r="IG51" s="2"/>
      <c r="IH51" s="2"/>
      <c r="II51" s="2"/>
      <c r="IJ51" s="2"/>
      <c r="IK51" s="2"/>
      <c r="IL51" s="2"/>
      <c r="IM51" s="2"/>
      <c r="IN51" s="2">
        <v>5000</v>
      </c>
      <c r="IO51" s="2">
        <v>24500</v>
      </c>
      <c r="IP51" s="2">
        <v>25300</v>
      </c>
      <c r="IQ51" s="2"/>
      <c r="IR51" s="2"/>
      <c r="IS51" s="2"/>
      <c r="IT51" s="2"/>
      <c r="IU51" s="2"/>
      <c r="IV51" s="2"/>
      <c r="IW51" s="2"/>
      <c r="IX51" s="2"/>
      <c r="IY51" s="2">
        <v>2325</v>
      </c>
      <c r="IZ51" s="2"/>
      <c r="JA51" s="2"/>
      <c r="JB51" s="2">
        <v>19858.61</v>
      </c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>
        <v>3000</v>
      </c>
      <c r="LT51" s="2"/>
      <c r="LU51" s="2"/>
      <c r="LV51" s="2"/>
      <c r="LW51" s="2"/>
      <c r="LX51" s="2"/>
      <c r="LY51" s="2">
        <v>625</v>
      </c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>
        <v>38100</v>
      </c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>
        <v>80000</v>
      </c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>
        <v>3297</v>
      </c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>
        <v>17600</v>
      </c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>
        <v>234240</v>
      </c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>
        <v>0</v>
      </c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>
        <v>26500</v>
      </c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>
        <v>2620</v>
      </c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>
        <v>282000</v>
      </c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>
        <v>90000</v>
      </c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>
        <v>38700</v>
      </c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>
        <v>179400</v>
      </c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>
        <v>234500</v>
      </c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>
        <v>6000</v>
      </c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>
        <v>3100</v>
      </c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>
        <v>21600</v>
      </c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>
        <v>2160702.61</v>
      </c>
    </row>
    <row r="52" spans="1:814" ht="21">
      <c r="A52" s="4" t="s">
        <v>2833</v>
      </c>
      <c r="B52" s="1" t="s">
        <v>1846</v>
      </c>
      <c r="C52" s="1" t="s">
        <v>1847</v>
      </c>
      <c r="D52" s="2">
        <v>156896.9</v>
      </c>
      <c r="E52" s="2"/>
      <c r="F52" s="2"/>
      <c r="G52" s="2"/>
      <c r="H52" s="2">
        <v>96427.5</v>
      </c>
      <c r="I52" s="2"/>
      <c r="J52" s="2"/>
      <c r="K52" s="2"/>
      <c r="L52" s="2"/>
      <c r="M52" s="2"/>
      <c r="N52" s="2">
        <v>3013.1</v>
      </c>
      <c r="O52" s="2"/>
      <c r="P52" s="2">
        <v>196647.52</v>
      </c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>
        <v>0</v>
      </c>
      <c r="AD52" s="2">
        <v>59950.78</v>
      </c>
      <c r="AE52" s="2"/>
      <c r="AF52" s="2"/>
      <c r="AG52" s="2"/>
      <c r="AH52" s="2"/>
      <c r="AI52" s="2"/>
      <c r="AJ52" s="2"/>
      <c r="AK52" s="2"/>
      <c r="AL52" s="2">
        <v>4738.3</v>
      </c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>
        <v>732.97</v>
      </c>
      <c r="BH52" s="2">
        <v>0.46</v>
      </c>
      <c r="BI52" s="2">
        <v>4514.43</v>
      </c>
      <c r="BJ52" s="2">
        <v>2727.63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>
        <v>10570.57</v>
      </c>
      <c r="BY52" s="2"/>
      <c r="BZ52" s="2"/>
      <c r="CA52" s="2"/>
      <c r="CB52" s="2"/>
      <c r="CC52" s="2"/>
      <c r="CD52" s="2"/>
      <c r="CE52" s="2">
        <v>142024.32000000001</v>
      </c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>
        <v>1851.99</v>
      </c>
      <c r="CR52" s="2"/>
      <c r="CS52" s="2"/>
      <c r="CT52" s="2"/>
      <c r="CU52" s="2"/>
      <c r="CV52" s="2"/>
      <c r="CW52" s="2"/>
      <c r="CX52" s="2"/>
      <c r="CY52" s="2"/>
      <c r="CZ52" s="2">
        <v>99719.16</v>
      </c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>
        <v>2063.33</v>
      </c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>
        <v>923.26</v>
      </c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>
        <v>11950.31</v>
      </c>
      <c r="EX52" s="2"/>
      <c r="EY52" s="2">
        <v>895.29</v>
      </c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>
        <v>0</v>
      </c>
      <c r="FW52" s="2"/>
      <c r="FX52" s="2"/>
      <c r="FY52" s="2"/>
      <c r="FZ52" s="2"/>
      <c r="GA52" s="2"/>
      <c r="GB52" s="2">
        <v>2464.56</v>
      </c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>
        <v>40487.629999999997</v>
      </c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>
        <v>228.32</v>
      </c>
      <c r="HA52" s="2"/>
      <c r="HB52" s="2">
        <v>7859.24</v>
      </c>
      <c r="HC52" s="2">
        <v>12028.83</v>
      </c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>
        <v>11230.63</v>
      </c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>
        <v>2549.0700000000002</v>
      </c>
      <c r="IG52" s="2"/>
      <c r="IH52" s="2"/>
      <c r="II52" s="2"/>
      <c r="IJ52" s="2"/>
      <c r="IK52" s="2"/>
      <c r="IL52" s="2"/>
      <c r="IM52" s="2"/>
      <c r="IN52" s="2">
        <v>82487.42</v>
      </c>
      <c r="IO52" s="2"/>
      <c r="IP52" s="2"/>
      <c r="IQ52" s="2">
        <v>733.13</v>
      </c>
      <c r="IR52" s="2"/>
      <c r="IS52" s="2"/>
      <c r="IT52" s="2"/>
      <c r="IU52" s="2">
        <v>13504.89</v>
      </c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>
        <v>98988.24</v>
      </c>
      <c r="JI52" s="2"/>
      <c r="JJ52" s="2"/>
      <c r="JK52" s="2"/>
      <c r="JL52" s="2"/>
      <c r="JM52" s="2">
        <v>0.02</v>
      </c>
      <c r="JN52" s="2">
        <v>71372.06</v>
      </c>
      <c r="JO52" s="2"/>
      <c r="JP52" s="2"/>
      <c r="JQ52" s="2"/>
      <c r="JR52" s="2"/>
      <c r="JS52" s="2"/>
      <c r="JT52" s="2">
        <v>16565.8</v>
      </c>
      <c r="JU52" s="2"/>
      <c r="JV52" s="2"/>
      <c r="JW52" s="2"/>
      <c r="JX52" s="2"/>
      <c r="JY52" s="2"/>
      <c r="JZ52" s="2"/>
      <c r="KA52" s="2"/>
      <c r="KB52" s="2">
        <v>96543.96</v>
      </c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>
        <v>137904.24</v>
      </c>
      <c r="KQ52" s="2"/>
      <c r="KR52" s="2"/>
      <c r="KS52" s="2"/>
      <c r="KT52" s="2"/>
      <c r="KU52" s="2"/>
      <c r="KV52" s="2">
        <v>3850.69</v>
      </c>
      <c r="KW52" s="2"/>
      <c r="KX52" s="2"/>
      <c r="KY52" s="2"/>
      <c r="KZ52" s="2"/>
      <c r="LA52" s="2">
        <v>37419.89</v>
      </c>
      <c r="LB52" s="2"/>
      <c r="LC52" s="2">
        <v>15.5</v>
      </c>
      <c r="LD52" s="2"/>
      <c r="LE52" s="2"/>
      <c r="LF52" s="2"/>
      <c r="LG52" s="2"/>
      <c r="LH52" s="2"/>
      <c r="LI52" s="2"/>
      <c r="LJ52" s="2">
        <v>23033.81</v>
      </c>
      <c r="LK52" s="2"/>
      <c r="LL52" s="2"/>
      <c r="LM52" s="2">
        <v>365290.18</v>
      </c>
      <c r="LN52" s="2"/>
      <c r="LO52" s="2">
        <v>224564.84</v>
      </c>
      <c r="LP52" s="2"/>
      <c r="LQ52" s="2"/>
      <c r="LR52" s="2"/>
      <c r="LS52" s="2"/>
      <c r="LT52" s="2"/>
      <c r="LU52" s="2"/>
      <c r="LV52" s="2"/>
      <c r="LW52" s="2"/>
      <c r="LX52" s="2"/>
      <c r="LY52" s="2">
        <v>1104.98</v>
      </c>
      <c r="LZ52" s="2"/>
      <c r="MA52" s="2"/>
      <c r="MB52" s="2">
        <v>2073.9699999999998</v>
      </c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>
        <v>15226.83</v>
      </c>
      <c r="MW52" s="2"/>
      <c r="MX52" s="2"/>
      <c r="MY52" s="2"/>
      <c r="MZ52" s="2"/>
      <c r="NA52" s="2"/>
      <c r="NB52" s="2"/>
      <c r="NC52" s="2"/>
      <c r="ND52" s="2"/>
      <c r="NE52" s="2">
        <v>50119.79</v>
      </c>
      <c r="NF52" s="2">
        <v>47915.66</v>
      </c>
      <c r="NG52" s="2"/>
      <c r="NH52" s="2">
        <v>51569.05</v>
      </c>
      <c r="NI52" s="2"/>
      <c r="NJ52" s="2"/>
      <c r="NK52" s="2"/>
      <c r="NL52" s="2"/>
      <c r="NM52" s="2"/>
      <c r="NN52" s="2"/>
      <c r="NO52" s="2">
        <v>83411.259999999995</v>
      </c>
      <c r="NP52" s="2"/>
      <c r="NQ52" s="2"/>
      <c r="NR52" s="2">
        <v>23625.41</v>
      </c>
      <c r="NS52" s="2"/>
      <c r="NT52" s="2"/>
      <c r="NU52" s="2"/>
      <c r="NV52" s="2"/>
      <c r="NW52" s="2">
        <v>0</v>
      </c>
      <c r="NX52" s="2"/>
      <c r="NY52" s="2">
        <v>65223.38</v>
      </c>
      <c r="NZ52" s="2"/>
      <c r="OA52" s="2"/>
      <c r="OB52" s="2"/>
      <c r="OC52" s="2"/>
      <c r="OD52" s="2"/>
      <c r="OE52" s="2"/>
      <c r="OF52" s="2"/>
      <c r="OG52" s="2">
        <v>20970.419999999998</v>
      </c>
      <c r="OH52" s="2"/>
      <c r="OI52" s="2"/>
      <c r="OJ52" s="2"/>
      <c r="OK52" s="2"/>
      <c r="OL52" s="2"/>
      <c r="OM52" s="2"/>
      <c r="ON52" s="2"/>
      <c r="OO52" s="2">
        <v>3966.49</v>
      </c>
      <c r="OP52" s="2">
        <v>552.78</v>
      </c>
      <c r="OQ52" s="2"/>
      <c r="OR52" s="2"/>
      <c r="OS52" s="2"/>
      <c r="OT52" s="2"/>
      <c r="OU52" s="2">
        <v>57243.51</v>
      </c>
      <c r="OV52" s="2">
        <v>23.07</v>
      </c>
      <c r="OW52" s="2"/>
      <c r="OX52" s="2"/>
      <c r="OY52" s="2">
        <v>25622.26</v>
      </c>
      <c r="OZ52" s="2">
        <v>50332.41</v>
      </c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>
        <v>16637.5</v>
      </c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>
        <v>45659.79</v>
      </c>
      <c r="PY52" s="2"/>
      <c r="PZ52" s="2"/>
      <c r="QA52" s="2"/>
      <c r="QB52" s="2">
        <v>99750.17</v>
      </c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>
        <v>32371.67</v>
      </c>
      <c r="RB52" s="2"/>
      <c r="RC52" s="2"/>
      <c r="RD52" s="2"/>
      <c r="RE52" s="2">
        <v>20.52</v>
      </c>
      <c r="RF52" s="2"/>
      <c r="RG52" s="2"/>
      <c r="RH52" s="2"/>
      <c r="RI52" s="2"/>
      <c r="RJ52" s="2"/>
      <c r="RK52" s="2">
        <v>90414.34</v>
      </c>
      <c r="RL52" s="2"/>
      <c r="RM52" s="2"/>
      <c r="RN52" s="2"/>
      <c r="RO52" s="2"/>
      <c r="RP52" s="2">
        <v>62209.83</v>
      </c>
      <c r="RQ52" s="2"/>
      <c r="RR52" s="2"/>
      <c r="RS52" s="2"/>
      <c r="RT52" s="2"/>
      <c r="RU52" s="2"/>
      <c r="RV52" s="2"/>
      <c r="RW52" s="2"/>
      <c r="RX52" s="2"/>
      <c r="RY52" s="2">
        <v>2268.63</v>
      </c>
      <c r="RZ52" s="2">
        <v>8682.52</v>
      </c>
      <c r="SA52" s="2">
        <v>8158.67</v>
      </c>
      <c r="SB52" s="2"/>
      <c r="SC52" s="2"/>
      <c r="SD52" s="2">
        <v>32171.83</v>
      </c>
      <c r="SE52" s="2">
        <v>32918.94</v>
      </c>
      <c r="SF52" s="2">
        <v>26001.86</v>
      </c>
      <c r="SG52" s="2">
        <v>46474.2</v>
      </c>
      <c r="SH52" s="2"/>
      <c r="SI52" s="2"/>
      <c r="SJ52" s="2"/>
      <c r="SK52" s="2"/>
      <c r="SL52" s="2"/>
      <c r="SM52" s="2"/>
      <c r="SN52" s="2"/>
      <c r="SO52" s="2"/>
      <c r="SP52" s="2"/>
      <c r="SQ52" s="2">
        <v>85429.97</v>
      </c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>
        <v>6954.15</v>
      </c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>
        <v>1314.01</v>
      </c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>
        <v>1856.39</v>
      </c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>
        <v>42546.77</v>
      </c>
      <c r="WJ52" s="2"/>
      <c r="WK52" s="2"/>
      <c r="WL52" s="2"/>
      <c r="WM52" s="2"/>
      <c r="WN52" s="2"/>
      <c r="WO52" s="2"/>
      <c r="WP52" s="2"/>
      <c r="WQ52" s="2"/>
      <c r="WR52" s="2"/>
      <c r="WS52" s="2">
        <v>0</v>
      </c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>
        <v>42256.55</v>
      </c>
      <c r="XK52" s="2"/>
      <c r="XL52" s="2">
        <v>635.78</v>
      </c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>
        <v>0</v>
      </c>
      <c r="YH52" s="2"/>
      <c r="YI52" s="2"/>
      <c r="YJ52" s="2"/>
      <c r="YK52" s="2"/>
      <c r="YL52" s="2">
        <v>19993.47</v>
      </c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>
        <v>116.65</v>
      </c>
      <c r="ZD52" s="2"/>
      <c r="ZE52" s="2"/>
      <c r="ZF52" s="2"/>
      <c r="ZG52" s="2"/>
      <c r="ZH52" s="2">
        <v>37945.42</v>
      </c>
      <c r="ZI52" s="2"/>
      <c r="ZJ52" s="2"/>
      <c r="ZK52" s="2"/>
      <c r="ZL52" s="2"/>
      <c r="ZM52" s="2"/>
      <c r="ZN52" s="2"/>
      <c r="ZO52" s="2">
        <v>61.5</v>
      </c>
      <c r="ZP52" s="2"/>
      <c r="ZQ52" s="2"/>
      <c r="ZR52" s="2"/>
      <c r="ZS52" s="2"/>
      <c r="ZT52" s="2"/>
      <c r="ZU52" s="2"/>
      <c r="ZV52" s="2">
        <v>889.66</v>
      </c>
      <c r="ZW52" s="2">
        <v>8930.7999999999993</v>
      </c>
      <c r="ZX52" s="2"/>
      <c r="ZY52" s="2"/>
      <c r="ZZ52" s="2"/>
      <c r="AAA52" s="2">
        <v>13984.7</v>
      </c>
      <c r="AAB52" s="2"/>
      <c r="AAC52" s="2"/>
      <c r="AAD52" s="2"/>
      <c r="AAE52" s="2"/>
      <c r="AAF52" s="2"/>
      <c r="AAG52" s="2"/>
      <c r="AAH52" s="2">
        <v>16823.990000000002</v>
      </c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>
        <v>67585.02</v>
      </c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>
        <v>104001.42</v>
      </c>
      <c r="ADC52" s="2"/>
      <c r="ADD52" s="2"/>
      <c r="ADE52" s="2"/>
      <c r="ADF52" s="2"/>
      <c r="ADG52" s="2"/>
      <c r="ADH52" s="2"/>
      <c r="ADI52" s="2"/>
      <c r="ADJ52" s="2">
        <v>74803.009999999995</v>
      </c>
      <c r="ADK52" s="2">
        <v>445.8</v>
      </c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>
        <v>3589769.3899999987</v>
      </c>
    </row>
    <row r="53" spans="1:814" ht="21">
      <c r="A53" s="4" t="s">
        <v>2833</v>
      </c>
      <c r="B53" s="1" t="s">
        <v>1848</v>
      </c>
      <c r="C53" s="1" t="s">
        <v>1849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>
        <v>406.46</v>
      </c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>
        <v>1261.57</v>
      </c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>
        <v>1668.03</v>
      </c>
    </row>
    <row r="54" spans="1:814" ht="21">
      <c r="A54" s="4" t="s">
        <v>2833</v>
      </c>
      <c r="B54" s="1" t="s">
        <v>1850</v>
      </c>
      <c r="C54" s="1" t="s">
        <v>1851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>
        <v>933.59</v>
      </c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>
        <v>32403.75</v>
      </c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>
        <v>256.58</v>
      </c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>
        <v>1001.62</v>
      </c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>
        <v>19537.46</v>
      </c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>
        <v>54133</v>
      </c>
    </row>
    <row r="55" spans="1:814" ht="21">
      <c r="A55" s="4" t="s">
        <v>2833</v>
      </c>
      <c r="B55" s="1" t="s">
        <v>1852</v>
      </c>
      <c r="C55" s="1" t="s">
        <v>1853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>
        <v>2300</v>
      </c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>
        <v>32000</v>
      </c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>
        <v>99000</v>
      </c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>
        <v>67000</v>
      </c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>
        <v>25600</v>
      </c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>
        <v>90000</v>
      </c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>
        <v>135000</v>
      </c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>
        <v>588059</v>
      </c>
    </row>
    <row r="56" spans="1:814" ht="21">
      <c r="A56" s="4" t="s">
        <v>2833</v>
      </c>
      <c r="B56" s="1" t="s">
        <v>1854</v>
      </c>
      <c r="C56" s="1" t="s">
        <v>1855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>
        <v>25500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>
        <v>1150</v>
      </c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>
        <v>61000</v>
      </c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>
        <v>35700</v>
      </c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>
        <v>1000</v>
      </c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>
        <v>4380</v>
      </c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>
        <v>47500</v>
      </c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>
        <v>53404</v>
      </c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>
        <v>15800</v>
      </c>
      <c r="KW56" s="2"/>
      <c r="KX56" s="2"/>
      <c r="KY56" s="2"/>
      <c r="KZ56" s="2"/>
      <c r="LA56" s="2"/>
      <c r="LB56" s="2"/>
      <c r="LC56" s="2">
        <v>104200</v>
      </c>
      <c r="LD56" s="2"/>
      <c r="LE56" s="2"/>
      <c r="LF56" s="2"/>
      <c r="LG56" s="2"/>
      <c r="LH56" s="2"/>
      <c r="LI56" s="2"/>
      <c r="LJ56" s="2">
        <v>58165</v>
      </c>
      <c r="LK56" s="2">
        <v>5000</v>
      </c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>
        <v>3700</v>
      </c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>
        <v>219000</v>
      </c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>
        <v>41233.620000000003</v>
      </c>
      <c r="NS56" s="2"/>
      <c r="NT56" s="2"/>
      <c r="NU56" s="2"/>
      <c r="NV56" s="2"/>
      <c r="NW56" s="2"/>
      <c r="NX56" s="2"/>
      <c r="NY56" s="2"/>
      <c r="NZ56" s="2"/>
      <c r="OA56" s="2"/>
      <c r="OB56" s="2">
        <v>86800</v>
      </c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>
        <v>14700</v>
      </c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>
        <v>186500</v>
      </c>
      <c r="RP56" s="2"/>
      <c r="RQ56" s="2">
        <v>13520</v>
      </c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>
        <v>261000</v>
      </c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>
        <v>182400</v>
      </c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>
        <v>1355555</v>
      </c>
      <c r="AAF56" s="2"/>
      <c r="AAG56" s="2"/>
      <c r="AAH56" s="2"/>
      <c r="AAI56" s="2"/>
      <c r="AAJ56" s="2"/>
      <c r="AAK56" s="2"/>
      <c r="AAL56" s="2"/>
      <c r="AAM56" s="2">
        <v>243000</v>
      </c>
      <c r="AAN56" s="2">
        <v>20040</v>
      </c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>
        <v>51200</v>
      </c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>
        <v>115795</v>
      </c>
      <c r="ADD56" s="2"/>
      <c r="ADE56" s="2"/>
      <c r="ADF56" s="2"/>
      <c r="ADG56" s="2"/>
      <c r="ADH56" s="2"/>
      <c r="ADI56" s="2"/>
      <c r="ADJ56" s="2">
        <v>1701</v>
      </c>
      <c r="ADK56" s="2">
        <v>20000</v>
      </c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>
        <v>13400</v>
      </c>
      <c r="AEB56" s="2"/>
      <c r="AEC56" s="2"/>
      <c r="AED56" s="2"/>
      <c r="AEE56" s="2"/>
      <c r="AEF56" s="2"/>
      <c r="AEG56" s="2"/>
      <c r="AEH56" s="2">
        <v>3291963.62</v>
      </c>
    </row>
    <row r="57" spans="1:814" ht="21">
      <c r="A57" s="4" t="s">
        <v>2833</v>
      </c>
      <c r="B57" s="1" t="s">
        <v>1856</v>
      </c>
      <c r="C57" s="1" t="s">
        <v>1857</v>
      </c>
      <c r="D57" s="2">
        <v>171977.06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>
        <v>74424</v>
      </c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>
        <v>492128.29</v>
      </c>
      <c r="BJ57" s="2">
        <v>72990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>
        <v>85716.33</v>
      </c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>
        <v>1062030</v>
      </c>
      <c r="CR57" s="2"/>
      <c r="CS57" s="2"/>
      <c r="CT57" s="2"/>
      <c r="CU57" s="2"/>
      <c r="CV57" s="2"/>
      <c r="CW57" s="2"/>
      <c r="CX57" s="2"/>
      <c r="CY57" s="2"/>
      <c r="CZ57" s="2">
        <v>40235.74</v>
      </c>
      <c r="DA57" s="2"/>
      <c r="DB57" s="2"/>
      <c r="DC57" s="2"/>
      <c r="DD57" s="2"/>
      <c r="DE57" s="2"/>
      <c r="DF57" s="2"/>
      <c r="DG57" s="2"/>
      <c r="DH57" s="2">
        <v>40818.79</v>
      </c>
      <c r="DI57" s="2"/>
      <c r="DJ57" s="2"/>
      <c r="DK57" s="2"/>
      <c r="DL57" s="2"/>
      <c r="DM57" s="2"/>
      <c r="DN57" s="2"/>
      <c r="DO57" s="2"/>
      <c r="DP57" s="2"/>
      <c r="DQ57" s="2">
        <v>94167</v>
      </c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>
        <v>10200</v>
      </c>
      <c r="EC57" s="2">
        <v>36192.519999999997</v>
      </c>
      <c r="ED57" s="2"/>
      <c r="EE57" s="2"/>
      <c r="EF57" s="2"/>
      <c r="EG57" s="2"/>
      <c r="EH57" s="2"/>
      <c r="EI57" s="2">
        <v>46835.519999999997</v>
      </c>
      <c r="EJ57" s="2"/>
      <c r="EK57" s="2"/>
      <c r="EL57" s="2"/>
      <c r="EM57" s="2"/>
      <c r="EN57" s="2"/>
      <c r="EO57" s="2"/>
      <c r="EP57" s="2">
        <v>27692</v>
      </c>
      <c r="EQ57" s="2"/>
      <c r="ER57" s="2"/>
      <c r="ES57" s="2"/>
      <c r="ET57" s="2"/>
      <c r="EU57" s="2"/>
      <c r="EV57" s="2"/>
      <c r="EW57" s="2"/>
      <c r="EX57" s="2">
        <v>2555.92</v>
      </c>
      <c r="EY57" s="2">
        <v>200605.5</v>
      </c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>
        <v>1486103.5</v>
      </c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>
        <v>72057.05</v>
      </c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>
        <v>204002.59</v>
      </c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>
        <v>31161.05</v>
      </c>
      <c r="IG57" s="2"/>
      <c r="IH57" s="2"/>
      <c r="II57" s="2"/>
      <c r="IJ57" s="2"/>
      <c r="IK57" s="2"/>
      <c r="IL57" s="2"/>
      <c r="IM57" s="2"/>
      <c r="IN57" s="2">
        <v>401976.45</v>
      </c>
      <c r="IO57" s="2">
        <v>2196</v>
      </c>
      <c r="IP57" s="2"/>
      <c r="IQ57" s="2"/>
      <c r="IR57" s="2"/>
      <c r="IS57" s="2"/>
      <c r="IT57" s="2"/>
      <c r="IU57" s="2"/>
      <c r="IV57" s="2"/>
      <c r="IW57" s="2"/>
      <c r="IX57" s="2"/>
      <c r="IY57" s="2">
        <v>28580</v>
      </c>
      <c r="IZ57" s="2"/>
      <c r="JA57" s="2"/>
      <c r="JB57" s="2">
        <v>18095.900000000001</v>
      </c>
      <c r="JC57" s="2"/>
      <c r="JD57" s="2">
        <v>803215.9</v>
      </c>
      <c r="JE57" s="2"/>
      <c r="JF57" s="2"/>
      <c r="JG57" s="2"/>
      <c r="JH57" s="2"/>
      <c r="JI57" s="2"/>
      <c r="JJ57" s="2"/>
      <c r="JK57" s="2"/>
      <c r="JL57" s="2"/>
      <c r="JM57" s="2"/>
      <c r="JN57" s="2">
        <v>52880</v>
      </c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>
        <v>731152.15</v>
      </c>
      <c r="KA57" s="2"/>
      <c r="KB57" s="2"/>
      <c r="KC57" s="2"/>
      <c r="KD57" s="2"/>
      <c r="KE57" s="2"/>
      <c r="KF57" s="2"/>
      <c r="KG57" s="2"/>
      <c r="KH57" s="2"/>
      <c r="KI57" s="2"/>
      <c r="KJ57" s="2">
        <v>88177.73</v>
      </c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>
        <v>21157.29</v>
      </c>
      <c r="KW57" s="2"/>
      <c r="KX57" s="2"/>
      <c r="KY57" s="2"/>
      <c r="KZ57" s="2"/>
      <c r="LA57" s="2"/>
      <c r="LB57" s="2"/>
      <c r="LC57" s="2">
        <v>60596.74</v>
      </c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>
        <v>13522.71</v>
      </c>
      <c r="LT57" s="2"/>
      <c r="LU57" s="2"/>
      <c r="LV57" s="2"/>
      <c r="LW57" s="2"/>
      <c r="LX57" s="2"/>
      <c r="LY57" s="2">
        <v>187635</v>
      </c>
      <c r="LZ57" s="2"/>
      <c r="MA57" s="2"/>
      <c r="MB57" s="2"/>
      <c r="MC57" s="2"/>
      <c r="MD57" s="2"/>
      <c r="ME57" s="2"/>
      <c r="MF57" s="2"/>
      <c r="MG57" s="2"/>
      <c r="MH57" s="2">
        <v>14851</v>
      </c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>
        <v>691722.57</v>
      </c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>
        <v>17392.259999999998</v>
      </c>
      <c r="NQ57" s="2"/>
      <c r="NR57" s="2">
        <v>41909.68</v>
      </c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>
        <v>11988</v>
      </c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>
        <v>5161.29</v>
      </c>
      <c r="QW57" s="2"/>
      <c r="QX57" s="2"/>
      <c r="QY57" s="2"/>
      <c r="QZ57" s="2"/>
      <c r="RA57" s="2"/>
      <c r="RB57" s="2"/>
      <c r="RC57" s="2"/>
      <c r="RD57" s="2"/>
      <c r="RE57" s="2">
        <v>200300</v>
      </c>
      <c r="RF57" s="2"/>
      <c r="RG57" s="2"/>
      <c r="RH57" s="2"/>
      <c r="RI57" s="2"/>
      <c r="RJ57" s="2"/>
      <c r="RK57" s="2">
        <v>3076417.85</v>
      </c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>
        <v>114061.65</v>
      </c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>
        <v>43714.6</v>
      </c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>
        <v>17797.419999999998</v>
      </c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>
        <v>120</v>
      </c>
      <c r="VR57" s="2"/>
      <c r="VS57" s="2"/>
      <c r="VT57" s="2"/>
      <c r="VU57" s="2"/>
      <c r="VV57" s="2"/>
      <c r="VW57" s="2"/>
      <c r="VX57" s="2">
        <v>169500</v>
      </c>
      <c r="VY57" s="2"/>
      <c r="VZ57" s="2"/>
      <c r="WA57" s="2"/>
      <c r="WB57" s="2"/>
      <c r="WC57" s="2"/>
      <c r="WD57" s="2"/>
      <c r="WE57" s="2"/>
      <c r="WF57" s="2"/>
      <c r="WG57" s="2">
        <v>248955</v>
      </c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>
        <v>71452.259999999995</v>
      </c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>
        <v>5815</v>
      </c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>
        <v>7449.17</v>
      </c>
      <c r="ZX57" s="2"/>
      <c r="ZY57" s="2"/>
      <c r="ZZ57" s="2"/>
      <c r="AAA57" s="2"/>
      <c r="AAB57" s="2"/>
      <c r="AAC57" s="2"/>
      <c r="AAD57" s="2"/>
      <c r="AAE57" s="2">
        <v>148731.60999999999</v>
      </c>
      <c r="AAF57" s="2"/>
      <c r="AAG57" s="2"/>
      <c r="AAH57" s="2">
        <v>48548.72</v>
      </c>
      <c r="AAI57" s="2"/>
      <c r="AAJ57" s="2"/>
      <c r="AAK57" s="2"/>
      <c r="AAL57" s="2"/>
      <c r="AAM57" s="2">
        <v>2386879.69</v>
      </c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>
        <v>257163.18</v>
      </c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>
        <v>838255.19</v>
      </c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>
        <v>2000</v>
      </c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>
        <v>427574.79</v>
      </c>
      <c r="ADC57" s="2">
        <v>173995.04</v>
      </c>
      <c r="ADD57" s="2"/>
      <c r="ADE57" s="2"/>
      <c r="ADF57" s="2"/>
      <c r="ADG57" s="2"/>
      <c r="ADH57" s="2"/>
      <c r="ADI57" s="2"/>
      <c r="ADJ57" s="2">
        <v>592398.44999999995</v>
      </c>
      <c r="ADK57" s="2">
        <v>83065.53</v>
      </c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>
        <v>11796.14</v>
      </c>
      <c r="AEB57" s="2"/>
      <c r="AEC57" s="2"/>
      <c r="AED57" s="2"/>
      <c r="AEE57" s="2"/>
      <c r="AEF57" s="2"/>
      <c r="AEG57" s="2"/>
      <c r="AEH57" s="2">
        <v>17684740.519999996</v>
      </c>
    </row>
    <row r="58" spans="1:814" ht="21">
      <c r="A58" s="4" t="s">
        <v>2833</v>
      </c>
      <c r="B58" s="1" t="s">
        <v>1858</v>
      </c>
      <c r="C58" s="1" t="s">
        <v>1859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>
        <v>1859576.03</v>
      </c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>
        <v>10200</v>
      </c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>
        <v>1869776.03</v>
      </c>
    </row>
    <row r="59" spans="1:814" ht="21">
      <c r="A59" s="4" t="s">
        <v>2833</v>
      </c>
      <c r="B59" s="1" t="s">
        <v>1860</v>
      </c>
      <c r="C59" s="1" t="s">
        <v>1861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>
        <v>53067.99</v>
      </c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>
        <v>53067.99</v>
      </c>
    </row>
    <row r="60" spans="1:814" ht="21">
      <c r="A60" s="4" t="s">
        <v>2833</v>
      </c>
      <c r="B60" s="1" t="s">
        <v>1862</v>
      </c>
      <c r="C60" s="1" t="s">
        <v>1863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>
        <v>121695</v>
      </c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>
        <v>50289.02</v>
      </c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>
        <v>67130</v>
      </c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>
        <v>239114.02</v>
      </c>
    </row>
    <row r="61" spans="1:814" ht="21">
      <c r="A61" s="4" t="s">
        <v>2833</v>
      </c>
      <c r="B61" s="1" t="s">
        <v>1864</v>
      </c>
      <c r="C61" s="1" t="s">
        <v>1865</v>
      </c>
      <c r="D61" s="2"/>
      <c r="E61" s="2"/>
      <c r="F61" s="2"/>
      <c r="G61" s="2"/>
      <c r="H61" s="2"/>
      <c r="I61" s="2"/>
      <c r="J61" s="2">
        <v>360</v>
      </c>
      <c r="K61" s="2"/>
      <c r="L61" s="2"/>
      <c r="M61" s="2">
        <v>369733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>
        <v>3295</v>
      </c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>
        <v>215030</v>
      </c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>
        <v>57997</v>
      </c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>
        <v>147471</v>
      </c>
      <c r="EH61" s="2">
        <v>25621</v>
      </c>
      <c r="EI61" s="2"/>
      <c r="EJ61" s="2"/>
      <c r="EK61" s="2"/>
      <c r="EL61" s="2">
        <v>100</v>
      </c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>
        <v>1020</v>
      </c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>
        <v>49795</v>
      </c>
      <c r="FN61" s="2">
        <v>1370</v>
      </c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>
        <v>2036</v>
      </c>
      <c r="GE61" s="2"/>
      <c r="GF61" s="2"/>
      <c r="GG61" s="2"/>
      <c r="GH61" s="2"/>
      <c r="GI61" s="2"/>
      <c r="GJ61" s="2"/>
      <c r="GK61" s="2"/>
      <c r="GL61" s="2"/>
      <c r="GM61" s="2"/>
      <c r="GN61" s="2">
        <v>90614</v>
      </c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>
        <v>13387</v>
      </c>
      <c r="IB61" s="2"/>
      <c r="IC61" s="2"/>
      <c r="ID61" s="2">
        <v>97538</v>
      </c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>
        <v>683966</v>
      </c>
      <c r="IP61" s="2"/>
      <c r="IQ61" s="2">
        <v>37539</v>
      </c>
      <c r="IR61" s="2">
        <v>359</v>
      </c>
      <c r="IS61" s="2"/>
      <c r="IT61" s="2">
        <v>24904.5</v>
      </c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>
        <v>931531</v>
      </c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>
        <v>11466</v>
      </c>
      <c r="JZ61" s="2"/>
      <c r="KA61" s="2"/>
      <c r="KB61" s="2"/>
      <c r="KC61" s="2"/>
      <c r="KD61" s="2"/>
      <c r="KE61" s="2">
        <v>6233</v>
      </c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>
        <v>8300</v>
      </c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>
        <v>1420</v>
      </c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>
        <v>13270</v>
      </c>
      <c r="MC61" s="2">
        <v>929609</v>
      </c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>
        <v>17913</v>
      </c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>
        <v>83249</v>
      </c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>
        <v>289078</v>
      </c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>
        <v>166252</v>
      </c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>
        <v>100</v>
      </c>
      <c r="QB61" s="2"/>
      <c r="QC61" s="2"/>
      <c r="QD61" s="2"/>
      <c r="QE61" s="2"/>
      <c r="QF61" s="2"/>
      <c r="QG61" s="2">
        <v>545144</v>
      </c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>
        <v>8399</v>
      </c>
      <c r="QW61" s="2">
        <v>21678</v>
      </c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>
        <v>6765</v>
      </c>
      <c r="RP61" s="2"/>
      <c r="RQ61" s="2"/>
      <c r="RR61" s="2"/>
      <c r="RS61" s="2"/>
      <c r="RT61" s="2"/>
      <c r="RU61" s="2"/>
      <c r="RV61" s="2"/>
      <c r="RW61" s="2"/>
      <c r="RX61" s="2"/>
      <c r="RY61" s="2">
        <v>900</v>
      </c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>
        <v>42970</v>
      </c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>
        <v>247825</v>
      </c>
      <c r="SX61" s="2"/>
      <c r="SY61" s="2"/>
      <c r="SZ61" s="2"/>
      <c r="TA61" s="2"/>
      <c r="TB61" s="2"/>
      <c r="TC61" s="2"/>
      <c r="TD61" s="2"/>
      <c r="TE61" s="2"/>
      <c r="TF61" s="2">
        <v>32634</v>
      </c>
      <c r="TG61" s="2"/>
      <c r="TH61" s="2"/>
      <c r="TI61" s="2"/>
      <c r="TJ61" s="2"/>
      <c r="TK61" s="2"/>
      <c r="TL61" s="2"/>
      <c r="TM61" s="2">
        <v>433170</v>
      </c>
      <c r="TN61" s="2">
        <v>5055</v>
      </c>
      <c r="TO61" s="2"/>
      <c r="TP61" s="2"/>
      <c r="TQ61" s="2"/>
      <c r="TR61" s="2"/>
      <c r="TS61" s="2"/>
      <c r="TT61" s="2">
        <v>604254</v>
      </c>
      <c r="TU61" s="2"/>
      <c r="TV61" s="2"/>
      <c r="TW61" s="2"/>
      <c r="TX61" s="2">
        <v>16538</v>
      </c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>
        <v>10905</v>
      </c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>
        <v>129017.5</v>
      </c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>
        <v>5030</v>
      </c>
      <c r="VT61" s="2"/>
      <c r="VU61" s="2">
        <v>1910</v>
      </c>
      <c r="VV61" s="2"/>
      <c r="VW61" s="2"/>
      <c r="VX61" s="2"/>
      <c r="VY61" s="2"/>
      <c r="VZ61" s="2">
        <v>680334</v>
      </c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>
        <v>544936</v>
      </c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>
        <v>44650</v>
      </c>
      <c r="XS61" s="2"/>
      <c r="XT61" s="2"/>
      <c r="XU61" s="2"/>
      <c r="XV61" s="2"/>
      <c r="XW61" s="2"/>
      <c r="XX61" s="2"/>
      <c r="XY61" s="2"/>
      <c r="XZ61" s="2">
        <v>535</v>
      </c>
      <c r="YA61" s="2"/>
      <c r="YB61" s="2"/>
      <c r="YC61" s="2">
        <v>20928</v>
      </c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>
        <v>35844.11</v>
      </c>
      <c r="YS61" s="2"/>
      <c r="YT61" s="2">
        <v>274657</v>
      </c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>
        <v>2908248</v>
      </c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>
        <v>2585</v>
      </c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>
        <v>103024</v>
      </c>
      <c r="ABN61" s="2"/>
      <c r="ABO61" s="2"/>
      <c r="ABP61" s="2"/>
      <c r="ABQ61" s="2"/>
      <c r="ABR61" s="2">
        <v>263830</v>
      </c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>
        <v>31980</v>
      </c>
      <c r="ADH61" s="2"/>
      <c r="ADI61" s="2"/>
      <c r="ADJ61" s="2"/>
      <c r="ADK61" s="2">
        <v>196877</v>
      </c>
      <c r="ADL61" s="2"/>
      <c r="ADM61" s="2"/>
      <c r="ADN61" s="2"/>
      <c r="ADO61" s="2"/>
      <c r="ADP61" s="2">
        <v>3516</v>
      </c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>
        <v>4605</v>
      </c>
      <c r="AEB61" s="2"/>
      <c r="AEC61" s="2"/>
      <c r="AED61" s="2"/>
      <c r="AEE61" s="2"/>
      <c r="AEF61" s="2"/>
      <c r="AEG61" s="2"/>
      <c r="AEH61" s="2">
        <v>11638338.109999999</v>
      </c>
    </row>
    <row r="62" spans="1:814" ht="21">
      <c r="A62" s="4" t="s">
        <v>2833</v>
      </c>
      <c r="B62" s="1" t="s">
        <v>1866</v>
      </c>
      <c r="C62" s="1" t="s">
        <v>1867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>
        <v>115880</v>
      </c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>
        <v>118341</v>
      </c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>
        <v>310</v>
      </c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>
        <v>41288.400000000001</v>
      </c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>
        <v>104817</v>
      </c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>
        <v>3102681.5</v>
      </c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>
        <v>39466</v>
      </c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>
        <v>850</v>
      </c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>
        <v>3543009.9</v>
      </c>
    </row>
    <row r="63" spans="1:814" ht="21">
      <c r="A63" s="4" t="s">
        <v>2833</v>
      </c>
      <c r="B63" s="1" t="s">
        <v>1868</v>
      </c>
      <c r="C63" s="1" t="s">
        <v>1869</v>
      </c>
      <c r="D63" s="2">
        <v>14875451.689999999</v>
      </c>
      <c r="E63" s="2"/>
      <c r="F63" s="2"/>
      <c r="G63" s="2">
        <v>9925</v>
      </c>
      <c r="H63" s="2">
        <v>553320</v>
      </c>
      <c r="I63" s="2"/>
      <c r="J63" s="2"/>
      <c r="K63" s="2"/>
      <c r="L63" s="2"/>
      <c r="M63" s="2"/>
      <c r="N63" s="2">
        <v>4600</v>
      </c>
      <c r="O63" s="2"/>
      <c r="P63" s="2"/>
      <c r="Q63" s="2">
        <v>24000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>
        <v>653590</v>
      </c>
      <c r="AG63" s="2">
        <v>3400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>
        <v>4709525</v>
      </c>
      <c r="AU63" s="2"/>
      <c r="AV63" s="2"/>
      <c r="AW63" s="2"/>
      <c r="AX63" s="2"/>
      <c r="AY63" s="2"/>
      <c r="AZ63" s="2"/>
      <c r="BA63" s="2">
        <v>10610</v>
      </c>
      <c r="BB63" s="2"/>
      <c r="BC63" s="2"/>
      <c r="BD63" s="2"/>
      <c r="BE63" s="2"/>
      <c r="BF63" s="2">
        <v>26010</v>
      </c>
      <c r="BG63" s="2"/>
      <c r="BH63" s="2"/>
      <c r="BI63" s="2">
        <v>387341</v>
      </c>
      <c r="BJ63" s="2"/>
      <c r="BK63" s="2"/>
      <c r="BL63" s="2"/>
      <c r="BM63" s="2"/>
      <c r="BN63" s="2"/>
      <c r="BO63" s="2"/>
      <c r="BP63" s="2">
        <v>784267.85</v>
      </c>
      <c r="BQ63" s="2"/>
      <c r="BR63" s="2"/>
      <c r="BS63" s="2"/>
      <c r="BT63" s="2"/>
      <c r="BU63" s="2"/>
      <c r="BV63" s="2"/>
      <c r="BW63" s="2">
        <v>578932</v>
      </c>
      <c r="BX63" s="2">
        <v>167300</v>
      </c>
      <c r="BY63" s="2"/>
      <c r="BZ63" s="2">
        <v>8255</v>
      </c>
      <c r="CA63" s="2">
        <v>164443</v>
      </c>
      <c r="CB63" s="2"/>
      <c r="CC63" s="2"/>
      <c r="CD63" s="2"/>
      <c r="CE63" s="2">
        <v>5708605</v>
      </c>
      <c r="CF63" s="2"/>
      <c r="CG63" s="2"/>
      <c r="CH63" s="2"/>
      <c r="CI63" s="2">
        <v>13375</v>
      </c>
      <c r="CJ63" s="2"/>
      <c r="CK63" s="2"/>
      <c r="CL63" s="2"/>
      <c r="CM63" s="2"/>
      <c r="CN63" s="2"/>
      <c r="CO63" s="2"/>
      <c r="CP63" s="2">
        <v>4590</v>
      </c>
      <c r="CQ63" s="2"/>
      <c r="CR63" s="2"/>
      <c r="CS63" s="2"/>
      <c r="CT63" s="2"/>
      <c r="CU63" s="2"/>
      <c r="CV63" s="2"/>
      <c r="CW63" s="2"/>
      <c r="CX63" s="2">
        <v>2600</v>
      </c>
      <c r="CY63" s="2">
        <v>521484.39</v>
      </c>
      <c r="CZ63" s="2">
        <v>2542733</v>
      </c>
      <c r="DA63" s="2">
        <v>5290</v>
      </c>
      <c r="DB63" s="2"/>
      <c r="DC63" s="2"/>
      <c r="DD63" s="2"/>
      <c r="DE63" s="2"/>
      <c r="DF63" s="2"/>
      <c r="DG63" s="2"/>
      <c r="DH63" s="2"/>
      <c r="DI63" s="2"/>
      <c r="DJ63" s="2"/>
      <c r="DK63" s="2">
        <v>5760</v>
      </c>
      <c r="DL63" s="2"/>
      <c r="DM63" s="2"/>
      <c r="DN63" s="2">
        <v>6660</v>
      </c>
      <c r="DO63" s="2"/>
      <c r="DP63" s="2">
        <v>42400</v>
      </c>
      <c r="DQ63" s="2">
        <v>455825</v>
      </c>
      <c r="DR63" s="2"/>
      <c r="DS63" s="2"/>
      <c r="DT63" s="2">
        <v>140512</v>
      </c>
      <c r="DU63" s="2"/>
      <c r="DV63" s="2"/>
      <c r="DW63" s="2"/>
      <c r="DX63" s="2"/>
      <c r="DY63" s="2"/>
      <c r="DZ63" s="2"/>
      <c r="EA63" s="2"/>
      <c r="EB63" s="2">
        <v>939868</v>
      </c>
      <c r="EC63" s="2">
        <v>317575</v>
      </c>
      <c r="ED63" s="2">
        <v>6660</v>
      </c>
      <c r="EE63" s="2">
        <v>1673425</v>
      </c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>
        <v>478840</v>
      </c>
      <c r="EQ63" s="2"/>
      <c r="ER63" s="2"/>
      <c r="ES63" s="2"/>
      <c r="ET63" s="2">
        <v>72800</v>
      </c>
      <c r="EU63" s="2"/>
      <c r="EV63" s="2"/>
      <c r="EW63" s="2"/>
      <c r="EX63" s="2">
        <v>2457026.4500000002</v>
      </c>
      <c r="EY63" s="2">
        <v>1596845</v>
      </c>
      <c r="EZ63" s="2"/>
      <c r="FA63" s="2"/>
      <c r="FB63" s="2"/>
      <c r="FC63" s="2">
        <v>1660</v>
      </c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>
        <v>768450</v>
      </c>
      <c r="FQ63" s="2">
        <v>697525</v>
      </c>
      <c r="FR63" s="2"/>
      <c r="FS63" s="2">
        <v>12050</v>
      </c>
      <c r="FT63" s="2">
        <v>18270</v>
      </c>
      <c r="FU63" s="2">
        <v>5200</v>
      </c>
      <c r="FV63" s="2"/>
      <c r="FW63" s="2"/>
      <c r="FX63" s="2"/>
      <c r="FY63" s="2"/>
      <c r="FZ63" s="2"/>
      <c r="GA63" s="2"/>
      <c r="GB63" s="2">
        <v>45940</v>
      </c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>
        <v>332622</v>
      </c>
      <c r="GN63" s="2">
        <v>105529</v>
      </c>
      <c r="GO63" s="2"/>
      <c r="GP63" s="2"/>
      <c r="GQ63" s="2"/>
      <c r="GR63" s="2"/>
      <c r="GS63" s="2">
        <v>1332356.08</v>
      </c>
      <c r="GT63" s="2"/>
      <c r="GU63" s="2"/>
      <c r="GV63" s="2">
        <v>913200</v>
      </c>
      <c r="GW63" s="2"/>
      <c r="GX63" s="2"/>
      <c r="GY63" s="2"/>
      <c r="GZ63" s="2">
        <v>514884</v>
      </c>
      <c r="HA63" s="2"/>
      <c r="HB63" s="2">
        <v>8233.14</v>
      </c>
      <c r="HC63" s="2"/>
      <c r="HD63" s="2"/>
      <c r="HE63" s="2"/>
      <c r="HF63" s="2">
        <v>102830</v>
      </c>
      <c r="HG63" s="2"/>
      <c r="HH63" s="2"/>
      <c r="HI63" s="2">
        <v>19600</v>
      </c>
      <c r="HJ63" s="2"/>
      <c r="HK63" s="2"/>
      <c r="HL63" s="2"/>
      <c r="HM63" s="2"/>
      <c r="HN63" s="2"/>
      <c r="HO63" s="2"/>
      <c r="HP63" s="2"/>
      <c r="HQ63" s="2"/>
      <c r="HR63" s="2">
        <v>400</v>
      </c>
      <c r="HS63" s="2"/>
      <c r="HT63" s="2"/>
      <c r="HU63" s="2"/>
      <c r="HV63" s="2"/>
      <c r="HW63" s="2"/>
      <c r="HX63" s="2">
        <v>312570</v>
      </c>
      <c r="HY63" s="2"/>
      <c r="HZ63" s="2"/>
      <c r="IA63" s="2"/>
      <c r="IB63" s="2"/>
      <c r="IC63" s="2"/>
      <c r="ID63" s="2"/>
      <c r="IE63" s="2"/>
      <c r="IF63" s="2">
        <v>459630</v>
      </c>
      <c r="IG63" s="2"/>
      <c r="IH63" s="2"/>
      <c r="II63" s="2"/>
      <c r="IJ63" s="2">
        <v>12840</v>
      </c>
      <c r="IK63" s="2">
        <v>629174</v>
      </c>
      <c r="IL63" s="2">
        <v>16650</v>
      </c>
      <c r="IM63" s="2"/>
      <c r="IN63" s="2">
        <v>2807187</v>
      </c>
      <c r="IO63" s="2"/>
      <c r="IP63" s="2"/>
      <c r="IQ63" s="2">
        <v>14750</v>
      </c>
      <c r="IR63" s="2"/>
      <c r="IS63" s="2">
        <v>4000</v>
      </c>
      <c r="IT63" s="2"/>
      <c r="IU63" s="2"/>
      <c r="IV63" s="2">
        <v>28094</v>
      </c>
      <c r="IW63" s="2"/>
      <c r="IX63" s="2"/>
      <c r="IY63" s="2">
        <v>385124</v>
      </c>
      <c r="IZ63" s="2"/>
      <c r="JA63" s="2"/>
      <c r="JB63" s="2">
        <v>9750</v>
      </c>
      <c r="JC63" s="2"/>
      <c r="JD63" s="2">
        <v>230000</v>
      </c>
      <c r="JE63" s="2"/>
      <c r="JF63" s="2"/>
      <c r="JG63" s="2"/>
      <c r="JH63" s="2"/>
      <c r="JI63" s="2"/>
      <c r="JJ63" s="2"/>
      <c r="JK63" s="2"/>
      <c r="JL63" s="2"/>
      <c r="JM63" s="2"/>
      <c r="JN63" s="2">
        <v>4738655</v>
      </c>
      <c r="JO63" s="2"/>
      <c r="JP63" s="2"/>
      <c r="JQ63" s="2"/>
      <c r="JR63" s="2">
        <v>1600</v>
      </c>
      <c r="JS63" s="2"/>
      <c r="JT63" s="2"/>
      <c r="JU63" s="2">
        <v>103070.92</v>
      </c>
      <c r="JV63" s="2"/>
      <c r="JW63" s="2"/>
      <c r="JX63" s="2"/>
      <c r="JY63" s="2"/>
      <c r="JZ63" s="2">
        <v>653380</v>
      </c>
      <c r="KA63" s="2">
        <v>9300</v>
      </c>
      <c r="KB63" s="2"/>
      <c r="KC63" s="2"/>
      <c r="KD63" s="2">
        <v>3300</v>
      </c>
      <c r="KE63" s="2"/>
      <c r="KF63" s="2">
        <v>37200</v>
      </c>
      <c r="KG63" s="2">
        <v>8250</v>
      </c>
      <c r="KH63" s="2">
        <v>6150</v>
      </c>
      <c r="KI63" s="2"/>
      <c r="KJ63" s="2">
        <v>1307180</v>
      </c>
      <c r="KK63" s="2"/>
      <c r="KL63" s="2"/>
      <c r="KM63" s="2">
        <v>82140</v>
      </c>
      <c r="KN63" s="2"/>
      <c r="KO63" s="2"/>
      <c r="KP63" s="2"/>
      <c r="KQ63" s="2">
        <v>2495687.2000000002</v>
      </c>
      <c r="KR63" s="2"/>
      <c r="KS63" s="2"/>
      <c r="KT63" s="2"/>
      <c r="KU63" s="2"/>
      <c r="KV63" s="2">
        <v>276450</v>
      </c>
      <c r="KW63" s="2"/>
      <c r="KX63" s="2"/>
      <c r="KY63" s="2"/>
      <c r="KZ63" s="2"/>
      <c r="LA63" s="2"/>
      <c r="LB63" s="2">
        <v>36360</v>
      </c>
      <c r="LC63" s="2">
        <v>214170</v>
      </c>
      <c r="LD63" s="2"/>
      <c r="LE63" s="2"/>
      <c r="LF63" s="2"/>
      <c r="LG63" s="2"/>
      <c r="LH63" s="2"/>
      <c r="LI63" s="2"/>
      <c r="LJ63" s="2">
        <v>1122840</v>
      </c>
      <c r="LK63" s="2"/>
      <c r="LL63" s="2"/>
      <c r="LM63" s="2"/>
      <c r="LN63" s="2"/>
      <c r="LO63" s="2"/>
      <c r="LP63" s="2">
        <v>150</v>
      </c>
      <c r="LQ63" s="2"/>
      <c r="LR63" s="2"/>
      <c r="LS63" s="2">
        <v>45780</v>
      </c>
      <c r="LT63" s="2">
        <v>9255</v>
      </c>
      <c r="LU63" s="2">
        <v>173477</v>
      </c>
      <c r="LV63" s="2"/>
      <c r="LW63" s="2"/>
      <c r="LX63" s="2"/>
      <c r="LY63" s="2">
        <v>235526</v>
      </c>
      <c r="LZ63" s="2"/>
      <c r="MA63" s="2"/>
      <c r="MB63" s="2"/>
      <c r="MC63" s="2"/>
      <c r="MD63" s="2">
        <v>55790</v>
      </c>
      <c r="ME63" s="2"/>
      <c r="MF63" s="2"/>
      <c r="MG63" s="2"/>
      <c r="MH63" s="2">
        <v>1051120</v>
      </c>
      <c r="MI63" s="2"/>
      <c r="MJ63" s="2"/>
      <c r="MK63" s="2"/>
      <c r="ML63" s="2">
        <v>390</v>
      </c>
      <c r="MM63" s="2"/>
      <c r="MN63" s="2"/>
      <c r="MO63" s="2"/>
      <c r="MP63" s="2"/>
      <c r="MQ63" s="2"/>
      <c r="MR63" s="2"/>
      <c r="MS63" s="2"/>
      <c r="MT63" s="2"/>
      <c r="MU63" s="2">
        <v>38500</v>
      </c>
      <c r="MV63" s="2">
        <v>2898175</v>
      </c>
      <c r="MW63" s="2"/>
      <c r="MX63" s="2"/>
      <c r="MY63" s="2"/>
      <c r="MZ63" s="2">
        <v>167675</v>
      </c>
      <c r="NA63" s="2"/>
      <c r="NB63" s="2"/>
      <c r="NC63" s="2"/>
      <c r="ND63" s="2"/>
      <c r="NE63" s="2"/>
      <c r="NF63" s="2"/>
      <c r="NG63" s="2"/>
      <c r="NH63" s="2">
        <v>83570</v>
      </c>
      <c r="NI63" s="2"/>
      <c r="NJ63" s="2"/>
      <c r="NK63" s="2"/>
      <c r="NL63" s="2"/>
      <c r="NM63" s="2"/>
      <c r="NN63" s="2">
        <v>22000</v>
      </c>
      <c r="NO63" s="2"/>
      <c r="NP63" s="2"/>
      <c r="NQ63" s="2"/>
      <c r="NR63" s="2">
        <v>132625</v>
      </c>
      <c r="NS63" s="2"/>
      <c r="NT63" s="2">
        <v>348500</v>
      </c>
      <c r="NU63" s="2"/>
      <c r="NV63" s="2"/>
      <c r="NW63" s="2"/>
      <c r="NX63" s="2"/>
      <c r="NY63" s="2"/>
      <c r="NZ63" s="2"/>
      <c r="OA63" s="2"/>
      <c r="OB63" s="2"/>
      <c r="OC63" s="2">
        <v>354555</v>
      </c>
      <c r="OD63" s="2"/>
      <c r="OE63" s="2">
        <v>600</v>
      </c>
      <c r="OF63" s="2"/>
      <c r="OG63" s="2"/>
      <c r="OH63" s="2">
        <v>10954.9</v>
      </c>
      <c r="OI63" s="2">
        <v>203376</v>
      </c>
      <c r="OJ63" s="2"/>
      <c r="OK63" s="2"/>
      <c r="OL63" s="2">
        <v>1369775</v>
      </c>
      <c r="OM63" s="2">
        <v>8000</v>
      </c>
      <c r="ON63" s="2">
        <v>12000</v>
      </c>
      <c r="OO63" s="2"/>
      <c r="OP63" s="2"/>
      <c r="OQ63" s="2"/>
      <c r="OR63" s="2"/>
      <c r="OS63" s="2">
        <v>13672</v>
      </c>
      <c r="OT63" s="2"/>
      <c r="OU63" s="2"/>
      <c r="OV63" s="2"/>
      <c r="OW63" s="2">
        <v>855930</v>
      </c>
      <c r="OX63" s="2"/>
      <c r="OY63" s="2">
        <v>50</v>
      </c>
      <c r="OZ63" s="2"/>
      <c r="PA63" s="2"/>
      <c r="PB63" s="2"/>
      <c r="PC63" s="2"/>
      <c r="PD63" s="2"/>
      <c r="PE63" s="2"/>
      <c r="PF63" s="2"/>
      <c r="PG63" s="2"/>
      <c r="PH63" s="2">
        <v>293285</v>
      </c>
      <c r="PI63" s="2"/>
      <c r="PJ63" s="2"/>
      <c r="PK63" s="2"/>
      <c r="PL63" s="2"/>
      <c r="PM63" s="2"/>
      <c r="PN63" s="2">
        <v>1400</v>
      </c>
      <c r="PO63" s="2"/>
      <c r="PP63" s="2">
        <v>1642250.95</v>
      </c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>
        <v>89845</v>
      </c>
      <c r="QB63" s="2"/>
      <c r="QC63" s="2"/>
      <c r="QD63" s="2">
        <v>929242</v>
      </c>
      <c r="QE63" s="2"/>
      <c r="QF63" s="2"/>
      <c r="QG63" s="2"/>
      <c r="QH63" s="2"/>
      <c r="QI63" s="2">
        <v>240</v>
      </c>
      <c r="QJ63" s="2"/>
      <c r="QK63" s="2"/>
      <c r="QL63" s="2"/>
      <c r="QM63" s="2"/>
      <c r="QN63" s="2">
        <v>104160</v>
      </c>
      <c r="QO63" s="2"/>
      <c r="QP63" s="2"/>
      <c r="QQ63" s="2"/>
      <c r="QR63" s="2"/>
      <c r="QS63" s="2"/>
      <c r="QT63" s="2">
        <v>308822</v>
      </c>
      <c r="QU63" s="2"/>
      <c r="QV63" s="2">
        <v>518745</v>
      </c>
      <c r="QW63" s="2">
        <v>200474</v>
      </c>
      <c r="QX63" s="2"/>
      <c r="QY63" s="2"/>
      <c r="QZ63" s="2">
        <v>33100</v>
      </c>
      <c r="RA63" s="2"/>
      <c r="RB63" s="2"/>
      <c r="RC63" s="2">
        <v>119120</v>
      </c>
      <c r="RD63" s="2"/>
      <c r="RE63" s="2">
        <v>5420804</v>
      </c>
      <c r="RF63" s="2"/>
      <c r="RG63" s="2"/>
      <c r="RH63" s="2"/>
      <c r="RI63" s="2"/>
      <c r="RJ63" s="2"/>
      <c r="RK63" s="2">
        <v>2490755</v>
      </c>
      <c r="RL63" s="2"/>
      <c r="RM63" s="2"/>
      <c r="RN63" s="2"/>
      <c r="RO63" s="2"/>
      <c r="RP63" s="2"/>
      <c r="RQ63" s="2">
        <v>59695</v>
      </c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>
        <v>250065</v>
      </c>
      <c r="SH63" s="2"/>
      <c r="SI63" s="2"/>
      <c r="SJ63" s="2"/>
      <c r="SK63" s="2"/>
      <c r="SL63" s="2"/>
      <c r="SM63" s="2"/>
      <c r="SN63" s="2"/>
      <c r="SO63" s="2"/>
      <c r="SP63" s="2">
        <v>854960</v>
      </c>
      <c r="SQ63" s="2"/>
      <c r="SR63" s="2"/>
      <c r="SS63" s="2"/>
      <c r="ST63" s="2"/>
      <c r="SU63" s="2"/>
      <c r="SV63" s="2">
        <v>17272684</v>
      </c>
      <c r="SW63" s="2"/>
      <c r="SX63" s="2"/>
      <c r="SY63" s="2"/>
      <c r="SZ63" s="2"/>
      <c r="TA63" s="2"/>
      <c r="TB63" s="2"/>
      <c r="TC63" s="2"/>
      <c r="TD63" s="2">
        <v>89000</v>
      </c>
      <c r="TE63" s="2"/>
      <c r="TF63" s="2"/>
      <c r="TG63" s="2">
        <v>4950</v>
      </c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>
        <v>97200</v>
      </c>
      <c r="UD63" s="2"/>
      <c r="UE63" s="2"/>
      <c r="UF63" s="2">
        <v>612665</v>
      </c>
      <c r="UG63" s="2">
        <v>17600</v>
      </c>
      <c r="UH63" s="2"/>
      <c r="UI63" s="2">
        <v>17200</v>
      </c>
      <c r="UJ63" s="2"/>
      <c r="UK63" s="2"/>
      <c r="UL63" s="2"/>
      <c r="UM63" s="2"/>
      <c r="UN63" s="2"/>
      <c r="UO63" s="2">
        <v>4800</v>
      </c>
      <c r="UP63" s="2">
        <v>8600</v>
      </c>
      <c r="UQ63" s="2">
        <v>2800</v>
      </c>
      <c r="UR63" s="2"/>
      <c r="US63" s="2"/>
      <c r="UT63" s="2"/>
      <c r="UU63" s="2"/>
      <c r="UV63" s="2"/>
      <c r="UW63" s="2"/>
      <c r="UX63" s="2">
        <v>18400</v>
      </c>
      <c r="UY63" s="2">
        <v>1100</v>
      </c>
      <c r="UZ63" s="2">
        <v>7980872.5800000001</v>
      </c>
      <c r="VA63" s="2"/>
      <c r="VB63" s="2"/>
      <c r="VC63" s="2">
        <v>125345</v>
      </c>
      <c r="VD63" s="2">
        <v>42306</v>
      </c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>
        <v>1161670</v>
      </c>
      <c r="VR63" s="2"/>
      <c r="VS63" s="2"/>
      <c r="VT63" s="2"/>
      <c r="VU63" s="2">
        <v>288089.23</v>
      </c>
      <c r="VV63" s="2"/>
      <c r="VW63" s="2"/>
      <c r="VX63" s="2">
        <v>766840</v>
      </c>
      <c r="VY63" s="2"/>
      <c r="VZ63" s="2"/>
      <c r="WA63" s="2"/>
      <c r="WB63" s="2"/>
      <c r="WC63" s="2"/>
      <c r="WD63" s="2"/>
      <c r="WE63" s="2"/>
      <c r="WF63" s="2"/>
      <c r="WG63" s="2">
        <v>3565280.19</v>
      </c>
      <c r="WH63" s="2"/>
      <c r="WI63" s="2"/>
      <c r="WJ63" s="2"/>
      <c r="WK63" s="2"/>
      <c r="WL63" s="2"/>
      <c r="WM63" s="2"/>
      <c r="WN63" s="2"/>
      <c r="WO63" s="2"/>
      <c r="WP63" s="2">
        <v>32945</v>
      </c>
      <c r="WQ63" s="2">
        <v>21470</v>
      </c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>
        <v>3600</v>
      </c>
      <c r="XD63" s="2"/>
      <c r="XE63" s="2"/>
      <c r="XF63" s="2"/>
      <c r="XG63" s="2"/>
      <c r="XH63" s="2"/>
      <c r="XI63" s="2"/>
      <c r="XJ63" s="2">
        <v>3711453.5</v>
      </c>
      <c r="XK63" s="2"/>
      <c r="XL63" s="2"/>
      <c r="XM63" s="2"/>
      <c r="XN63" s="2"/>
      <c r="XO63" s="2"/>
      <c r="XP63" s="2">
        <v>44100</v>
      </c>
      <c r="XQ63" s="2">
        <v>10000</v>
      </c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>
        <v>694577</v>
      </c>
      <c r="YN63" s="2"/>
      <c r="YO63" s="2"/>
      <c r="YP63" s="2"/>
      <c r="YQ63" s="2"/>
      <c r="YR63" s="2"/>
      <c r="YS63" s="2"/>
      <c r="YT63" s="2"/>
      <c r="YU63" s="2"/>
      <c r="YV63" s="2"/>
      <c r="YW63" s="2">
        <v>174170</v>
      </c>
      <c r="YX63" s="2"/>
      <c r="YY63" s="2"/>
      <c r="YZ63" s="2"/>
      <c r="ZA63" s="2"/>
      <c r="ZB63" s="2"/>
      <c r="ZC63" s="2">
        <v>3738249</v>
      </c>
      <c r="ZD63" s="2"/>
      <c r="ZE63" s="2"/>
      <c r="ZF63" s="2"/>
      <c r="ZG63" s="2"/>
      <c r="ZH63" s="2"/>
      <c r="ZI63" s="2"/>
      <c r="ZJ63" s="2">
        <v>363700</v>
      </c>
      <c r="ZK63" s="2">
        <v>8010</v>
      </c>
      <c r="ZL63" s="2"/>
      <c r="ZM63" s="2"/>
      <c r="ZN63" s="2">
        <v>110000</v>
      </c>
      <c r="ZO63" s="2">
        <v>42175</v>
      </c>
      <c r="ZP63" s="2">
        <v>389463.6</v>
      </c>
      <c r="ZQ63" s="2"/>
      <c r="ZR63" s="2"/>
      <c r="ZS63" s="2"/>
      <c r="ZT63" s="2"/>
      <c r="ZU63" s="2"/>
      <c r="ZV63" s="2">
        <v>766628.75</v>
      </c>
      <c r="ZW63" s="2">
        <v>777525</v>
      </c>
      <c r="ZX63" s="2"/>
      <c r="ZY63" s="2"/>
      <c r="ZZ63" s="2"/>
      <c r="AAA63" s="2"/>
      <c r="AAB63" s="2"/>
      <c r="AAC63" s="2"/>
      <c r="AAD63" s="2"/>
      <c r="AAE63" s="2"/>
      <c r="AAF63" s="2">
        <v>2710</v>
      </c>
      <c r="AAG63" s="2"/>
      <c r="AAH63" s="2">
        <v>2100</v>
      </c>
      <c r="AAI63" s="2"/>
      <c r="AAJ63" s="2"/>
      <c r="AAK63" s="2"/>
      <c r="AAL63" s="2"/>
      <c r="AAM63" s="2">
        <v>7704235</v>
      </c>
      <c r="AAN63" s="2"/>
      <c r="AAO63" s="2"/>
      <c r="AAP63" s="2"/>
      <c r="AAQ63" s="2"/>
      <c r="AAR63" s="2"/>
      <c r="AAS63" s="2"/>
      <c r="AAT63" s="2"/>
      <c r="AAU63" s="2"/>
      <c r="AAV63" s="2"/>
      <c r="AAW63" s="2">
        <v>606745</v>
      </c>
      <c r="AAX63" s="2"/>
      <c r="AAY63" s="2"/>
      <c r="AAZ63" s="2"/>
      <c r="ABA63" s="2">
        <v>19235</v>
      </c>
      <c r="ABB63" s="2"/>
      <c r="ABC63" s="2">
        <v>1810</v>
      </c>
      <c r="ABD63" s="2"/>
      <c r="ABE63" s="2"/>
      <c r="ABF63" s="2"/>
      <c r="ABG63" s="2"/>
      <c r="ABH63" s="2">
        <v>2582690</v>
      </c>
      <c r="ABI63" s="2">
        <v>381560</v>
      </c>
      <c r="ABJ63" s="2"/>
      <c r="ABK63" s="2"/>
      <c r="ABL63" s="2"/>
      <c r="ABM63" s="2">
        <v>12640</v>
      </c>
      <c r="ABN63" s="2"/>
      <c r="ABO63" s="2"/>
      <c r="ABP63" s="2"/>
      <c r="ABQ63" s="2"/>
      <c r="ABR63" s="2"/>
      <c r="ABS63" s="2">
        <v>534937</v>
      </c>
      <c r="ABT63" s="2">
        <v>48000</v>
      </c>
      <c r="ABU63" s="2"/>
      <c r="ABV63" s="2"/>
      <c r="ABW63" s="2"/>
      <c r="ABX63" s="2"/>
      <c r="ABY63" s="2"/>
      <c r="ABZ63" s="2"/>
      <c r="ACA63" s="2">
        <v>3840</v>
      </c>
      <c r="ACB63" s="2"/>
      <c r="ACC63" s="2"/>
      <c r="ACD63" s="2"/>
      <c r="ACE63" s="2">
        <v>452725</v>
      </c>
      <c r="ACF63" s="2"/>
      <c r="ACG63" s="2"/>
      <c r="ACH63" s="2"/>
      <c r="ACI63" s="2"/>
      <c r="ACJ63" s="2"/>
      <c r="ACK63" s="2"/>
      <c r="ACL63" s="2"/>
      <c r="ACM63" s="2"/>
      <c r="ACN63" s="2"/>
      <c r="ACO63" s="2">
        <v>4020</v>
      </c>
      <c r="ACP63" s="2"/>
      <c r="ACQ63" s="2">
        <v>2080140</v>
      </c>
      <c r="ACR63" s="2"/>
      <c r="ACS63" s="2"/>
      <c r="ACT63" s="2"/>
      <c r="ACU63" s="2">
        <v>5510</v>
      </c>
      <c r="ACV63" s="2"/>
      <c r="ACW63" s="2"/>
      <c r="ACX63" s="2"/>
      <c r="ACY63" s="2"/>
      <c r="ACZ63" s="2"/>
      <c r="ADA63" s="2"/>
      <c r="ADB63" s="2">
        <v>596621.18999999994</v>
      </c>
      <c r="ADC63" s="2"/>
      <c r="ADD63" s="2"/>
      <c r="ADE63" s="2"/>
      <c r="ADF63" s="2"/>
      <c r="ADG63" s="2"/>
      <c r="ADH63" s="2"/>
      <c r="ADI63" s="2"/>
      <c r="ADJ63" s="2">
        <v>2003480.6</v>
      </c>
      <c r="ADK63" s="2">
        <v>1124245</v>
      </c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>
        <v>356215</v>
      </c>
      <c r="AEB63" s="2"/>
      <c r="AEC63" s="2"/>
      <c r="AED63" s="2"/>
      <c r="AEE63" s="2">
        <v>102750</v>
      </c>
      <c r="AEF63" s="2"/>
      <c r="AEG63" s="2"/>
      <c r="AEH63" s="2">
        <v>154155206.15000001</v>
      </c>
    </row>
    <row r="64" spans="1:814" ht="21">
      <c r="A64" s="4" t="s">
        <v>2833</v>
      </c>
      <c r="B64" s="1" t="s">
        <v>1870</v>
      </c>
      <c r="C64" s="1" t="s">
        <v>1871</v>
      </c>
      <c r="D64" s="2">
        <v>1202040</v>
      </c>
      <c r="E64" s="2"/>
      <c r="F64" s="2">
        <v>76600</v>
      </c>
      <c r="G64" s="2">
        <v>44270</v>
      </c>
      <c r="H64" s="2">
        <v>37980</v>
      </c>
      <c r="I64" s="2">
        <v>45480</v>
      </c>
      <c r="J64" s="2">
        <v>85320</v>
      </c>
      <c r="K64" s="2"/>
      <c r="L64" s="2">
        <v>9220</v>
      </c>
      <c r="M64" s="2"/>
      <c r="N64" s="2"/>
      <c r="O64" s="2"/>
      <c r="P64" s="2"/>
      <c r="Q64" s="2"/>
      <c r="R64" s="2">
        <v>7630</v>
      </c>
      <c r="S64" s="2"/>
      <c r="T64" s="2">
        <v>27730</v>
      </c>
      <c r="U64" s="2"/>
      <c r="V64" s="2">
        <v>22809</v>
      </c>
      <c r="W64" s="2"/>
      <c r="X64" s="2"/>
      <c r="Y64" s="2">
        <v>79905</v>
      </c>
      <c r="Z64" s="2"/>
      <c r="AA64" s="2">
        <v>46000</v>
      </c>
      <c r="AB64" s="2"/>
      <c r="AC64" s="2"/>
      <c r="AD64" s="2"/>
      <c r="AE64" s="2">
        <v>46490</v>
      </c>
      <c r="AF64" s="2">
        <v>34600</v>
      </c>
      <c r="AG64" s="2"/>
      <c r="AH64" s="2">
        <v>234380</v>
      </c>
      <c r="AI64" s="2"/>
      <c r="AJ64" s="2">
        <v>9480</v>
      </c>
      <c r="AK64" s="2"/>
      <c r="AL64" s="2"/>
      <c r="AM64" s="2">
        <v>62960</v>
      </c>
      <c r="AN64" s="2"/>
      <c r="AO64" s="2"/>
      <c r="AP64" s="2"/>
      <c r="AQ64" s="2"/>
      <c r="AR64" s="2">
        <v>32110</v>
      </c>
      <c r="AS64" s="2"/>
      <c r="AT64" s="2">
        <v>659870</v>
      </c>
      <c r="AU64" s="2">
        <v>23210</v>
      </c>
      <c r="AV64" s="2"/>
      <c r="AW64" s="2"/>
      <c r="AX64" s="2">
        <v>263699</v>
      </c>
      <c r="AY64" s="2">
        <v>474316</v>
      </c>
      <c r="AZ64" s="2"/>
      <c r="BA64" s="2"/>
      <c r="BB64" s="2"/>
      <c r="BC64" s="2"/>
      <c r="BD64" s="2">
        <v>14080</v>
      </c>
      <c r="BE64" s="2"/>
      <c r="BF64" s="2">
        <v>962720</v>
      </c>
      <c r="BG64" s="2"/>
      <c r="BH64" s="2"/>
      <c r="BI64" s="2">
        <v>154880</v>
      </c>
      <c r="BJ64" s="2">
        <v>1144570</v>
      </c>
      <c r="BK64" s="2"/>
      <c r="BL64" s="2"/>
      <c r="BM64" s="2">
        <v>49650</v>
      </c>
      <c r="BN64" s="2">
        <v>25690</v>
      </c>
      <c r="BO64" s="2"/>
      <c r="BP64" s="2"/>
      <c r="BQ64" s="2">
        <v>121240</v>
      </c>
      <c r="BR64" s="2">
        <v>39124</v>
      </c>
      <c r="BS64" s="2">
        <v>178480</v>
      </c>
      <c r="BT64" s="2">
        <v>85360</v>
      </c>
      <c r="BU64" s="2">
        <v>48950</v>
      </c>
      <c r="BV64" s="2">
        <v>9150</v>
      </c>
      <c r="BW64" s="2">
        <v>31440</v>
      </c>
      <c r="BX64" s="2">
        <v>13005</v>
      </c>
      <c r="BY64" s="2">
        <v>33150</v>
      </c>
      <c r="BZ64" s="2">
        <v>237750</v>
      </c>
      <c r="CA64" s="2">
        <v>13050</v>
      </c>
      <c r="CB64" s="2">
        <v>55775</v>
      </c>
      <c r="CC64" s="2">
        <v>69300</v>
      </c>
      <c r="CD64" s="2">
        <v>7400</v>
      </c>
      <c r="CE64" s="2">
        <v>590520</v>
      </c>
      <c r="CF64" s="2"/>
      <c r="CG64" s="2">
        <v>37010</v>
      </c>
      <c r="CH64" s="2">
        <v>86510</v>
      </c>
      <c r="CI64" s="2"/>
      <c r="CJ64" s="2"/>
      <c r="CK64" s="2"/>
      <c r="CL64" s="2"/>
      <c r="CM64" s="2"/>
      <c r="CN64" s="2"/>
      <c r="CO64" s="2"/>
      <c r="CP64" s="2"/>
      <c r="CQ64" s="2"/>
      <c r="CR64" s="2">
        <v>53790</v>
      </c>
      <c r="CS64" s="2">
        <v>77430</v>
      </c>
      <c r="CT64" s="2"/>
      <c r="CU64" s="2">
        <v>39531</v>
      </c>
      <c r="CV64" s="2">
        <v>377000</v>
      </c>
      <c r="CW64" s="2"/>
      <c r="CX64" s="2">
        <v>27848</v>
      </c>
      <c r="CY64" s="2">
        <v>835760</v>
      </c>
      <c r="CZ64" s="2">
        <v>614510</v>
      </c>
      <c r="DA64" s="2">
        <v>140590</v>
      </c>
      <c r="DB64" s="2">
        <v>33950</v>
      </c>
      <c r="DC64" s="2">
        <v>130340</v>
      </c>
      <c r="DD64" s="2">
        <v>10530</v>
      </c>
      <c r="DE64" s="2">
        <v>91620</v>
      </c>
      <c r="DF64" s="2">
        <v>29688</v>
      </c>
      <c r="DG64" s="2"/>
      <c r="DH64" s="2">
        <v>1249720</v>
      </c>
      <c r="DI64" s="2">
        <v>60770</v>
      </c>
      <c r="DJ64" s="2"/>
      <c r="DK64" s="2">
        <v>89150</v>
      </c>
      <c r="DL64" s="2">
        <v>267830</v>
      </c>
      <c r="DM64" s="2">
        <v>74440</v>
      </c>
      <c r="DN64" s="2">
        <v>51250</v>
      </c>
      <c r="DO64" s="2">
        <v>111480</v>
      </c>
      <c r="DP64" s="2">
        <v>3160</v>
      </c>
      <c r="DQ64" s="2">
        <v>1502660</v>
      </c>
      <c r="DR64" s="2"/>
      <c r="DS64" s="2">
        <v>11630</v>
      </c>
      <c r="DT64" s="2">
        <v>1430</v>
      </c>
      <c r="DU64" s="2">
        <v>16810</v>
      </c>
      <c r="DV64" s="2">
        <v>64450</v>
      </c>
      <c r="DW64" s="2"/>
      <c r="DX64" s="2"/>
      <c r="DY64" s="2">
        <v>48010</v>
      </c>
      <c r="DZ64" s="2"/>
      <c r="EA64" s="2">
        <v>54230</v>
      </c>
      <c r="EB64" s="2">
        <v>236950</v>
      </c>
      <c r="EC64" s="2">
        <v>452226</v>
      </c>
      <c r="ED64" s="2">
        <v>3110</v>
      </c>
      <c r="EE64" s="2">
        <v>707650</v>
      </c>
      <c r="EF64" s="2">
        <v>116300</v>
      </c>
      <c r="EG64" s="2">
        <v>216650</v>
      </c>
      <c r="EH64" s="2"/>
      <c r="EI64" s="2">
        <v>534740</v>
      </c>
      <c r="EJ64" s="2"/>
      <c r="EK64" s="2"/>
      <c r="EL64" s="2"/>
      <c r="EM64" s="2"/>
      <c r="EN64" s="2"/>
      <c r="EO64" s="2"/>
      <c r="EP64" s="2">
        <v>33200</v>
      </c>
      <c r="EQ64" s="2"/>
      <c r="ER64" s="2">
        <v>38690</v>
      </c>
      <c r="ES64" s="2"/>
      <c r="ET64" s="2"/>
      <c r="EU64" s="2"/>
      <c r="EV64" s="2">
        <v>3003430</v>
      </c>
      <c r="EW64" s="2">
        <v>43860</v>
      </c>
      <c r="EX64" s="2">
        <v>64980</v>
      </c>
      <c r="EY64" s="2"/>
      <c r="EZ64" s="2"/>
      <c r="FA64" s="2"/>
      <c r="FB64" s="2"/>
      <c r="FC64" s="2">
        <v>21290</v>
      </c>
      <c r="FD64" s="2"/>
      <c r="FE64" s="2"/>
      <c r="FF64" s="2"/>
      <c r="FG64" s="2">
        <v>388350</v>
      </c>
      <c r="FH64" s="2">
        <v>51991</v>
      </c>
      <c r="FI64" s="2"/>
      <c r="FJ64" s="2"/>
      <c r="FK64" s="2">
        <v>1560</v>
      </c>
      <c r="FL64" s="2"/>
      <c r="FM64" s="2"/>
      <c r="FN64" s="2"/>
      <c r="FO64" s="2"/>
      <c r="FP64" s="2">
        <v>894380</v>
      </c>
      <c r="FQ64" s="2">
        <v>12230</v>
      </c>
      <c r="FR64" s="2">
        <v>54230</v>
      </c>
      <c r="FS64" s="2">
        <v>77670</v>
      </c>
      <c r="FT64" s="2"/>
      <c r="FU64" s="2"/>
      <c r="FV64" s="2">
        <v>43480</v>
      </c>
      <c r="FW64" s="2">
        <v>2790</v>
      </c>
      <c r="FX64" s="2"/>
      <c r="FY64" s="2">
        <v>80340</v>
      </c>
      <c r="FZ64" s="2"/>
      <c r="GA64" s="2"/>
      <c r="GB64" s="2"/>
      <c r="GC64" s="2">
        <v>73180</v>
      </c>
      <c r="GD64" s="2">
        <v>671490</v>
      </c>
      <c r="GE64" s="2"/>
      <c r="GF64" s="2"/>
      <c r="GG64" s="2">
        <v>68191</v>
      </c>
      <c r="GH64" s="2"/>
      <c r="GI64" s="2"/>
      <c r="GJ64" s="2">
        <v>89780</v>
      </c>
      <c r="GK64" s="2"/>
      <c r="GL64" s="2">
        <v>42610</v>
      </c>
      <c r="GM64" s="2">
        <v>741332</v>
      </c>
      <c r="GN64" s="2">
        <v>237690</v>
      </c>
      <c r="GO64" s="2">
        <v>55320</v>
      </c>
      <c r="GP64" s="2">
        <v>67590</v>
      </c>
      <c r="GQ64" s="2">
        <v>46870</v>
      </c>
      <c r="GR64" s="2"/>
      <c r="GS64" s="2">
        <v>223000</v>
      </c>
      <c r="GT64" s="2">
        <v>77970</v>
      </c>
      <c r="GU64" s="2">
        <v>59780</v>
      </c>
      <c r="GV64" s="2">
        <v>96810</v>
      </c>
      <c r="GW64" s="2"/>
      <c r="GX64" s="2">
        <v>161400</v>
      </c>
      <c r="GY64" s="2">
        <v>49760</v>
      </c>
      <c r="GZ64" s="2">
        <v>860801</v>
      </c>
      <c r="HA64" s="2">
        <v>224472</v>
      </c>
      <c r="HB64" s="2">
        <v>178639.75</v>
      </c>
      <c r="HC64" s="2"/>
      <c r="HD64" s="2">
        <v>69010</v>
      </c>
      <c r="HE64" s="2">
        <v>49530</v>
      </c>
      <c r="HF64" s="2">
        <v>159100</v>
      </c>
      <c r="HG64" s="2">
        <v>237930</v>
      </c>
      <c r="HH64" s="2">
        <v>119280</v>
      </c>
      <c r="HI64" s="2">
        <v>168770</v>
      </c>
      <c r="HJ64" s="2">
        <v>43720</v>
      </c>
      <c r="HK64" s="2"/>
      <c r="HL64" s="2">
        <v>24450</v>
      </c>
      <c r="HM64" s="2"/>
      <c r="HN64" s="2"/>
      <c r="HO64" s="2"/>
      <c r="HP64" s="2"/>
      <c r="HQ64" s="2"/>
      <c r="HR64" s="2">
        <v>26580</v>
      </c>
      <c r="HS64" s="2"/>
      <c r="HT64" s="2"/>
      <c r="HU64" s="2"/>
      <c r="HV64" s="2"/>
      <c r="HW64" s="2">
        <v>8960</v>
      </c>
      <c r="HX64" s="2">
        <v>576555</v>
      </c>
      <c r="HY64" s="2">
        <v>47080</v>
      </c>
      <c r="HZ64" s="2">
        <v>70380</v>
      </c>
      <c r="IA64" s="2">
        <v>3740</v>
      </c>
      <c r="IB64" s="2"/>
      <c r="IC64" s="2"/>
      <c r="ID64" s="2">
        <v>371570</v>
      </c>
      <c r="IE64" s="2"/>
      <c r="IF64" s="2">
        <v>995300</v>
      </c>
      <c r="IG64" s="2"/>
      <c r="IH64" s="2"/>
      <c r="II64" s="2">
        <v>36260</v>
      </c>
      <c r="IJ64" s="2">
        <v>39070</v>
      </c>
      <c r="IK64" s="2">
        <v>104580</v>
      </c>
      <c r="IL64" s="2">
        <v>71000</v>
      </c>
      <c r="IM64" s="2">
        <v>90144</v>
      </c>
      <c r="IN64" s="2">
        <v>373744</v>
      </c>
      <c r="IO64" s="2">
        <v>444303</v>
      </c>
      <c r="IP64" s="2"/>
      <c r="IQ64" s="2">
        <v>640930</v>
      </c>
      <c r="IR64" s="2">
        <v>66880</v>
      </c>
      <c r="IS64" s="2"/>
      <c r="IT64" s="2">
        <v>49060</v>
      </c>
      <c r="IU64" s="2"/>
      <c r="IV64" s="2">
        <v>57550</v>
      </c>
      <c r="IW64" s="2"/>
      <c r="IX64" s="2"/>
      <c r="IY64" s="2">
        <v>105600</v>
      </c>
      <c r="IZ64" s="2"/>
      <c r="JA64" s="2">
        <v>49510</v>
      </c>
      <c r="JB64" s="2">
        <v>372118</v>
      </c>
      <c r="JC64" s="2">
        <v>156100</v>
      </c>
      <c r="JD64" s="2">
        <v>350440</v>
      </c>
      <c r="JE64" s="2"/>
      <c r="JF64" s="2">
        <v>5300</v>
      </c>
      <c r="JG64" s="2">
        <v>39230</v>
      </c>
      <c r="JH64" s="2"/>
      <c r="JI64" s="2"/>
      <c r="JJ64" s="2">
        <v>37690</v>
      </c>
      <c r="JK64" s="2">
        <v>12970</v>
      </c>
      <c r="JL64" s="2">
        <v>254310</v>
      </c>
      <c r="JM64" s="2"/>
      <c r="JN64" s="2">
        <v>1814140</v>
      </c>
      <c r="JO64" s="2"/>
      <c r="JP64" s="2">
        <v>153470</v>
      </c>
      <c r="JQ64" s="2"/>
      <c r="JR64" s="2">
        <v>54100</v>
      </c>
      <c r="JS64" s="2">
        <v>99490</v>
      </c>
      <c r="JT64" s="2">
        <v>255970</v>
      </c>
      <c r="JU64" s="2">
        <v>60970</v>
      </c>
      <c r="JV64" s="2"/>
      <c r="JW64" s="2">
        <v>34560</v>
      </c>
      <c r="JX64" s="2">
        <v>60090</v>
      </c>
      <c r="JY64" s="2">
        <v>61029</v>
      </c>
      <c r="JZ64" s="2">
        <v>509210</v>
      </c>
      <c r="KA64" s="2">
        <v>35610</v>
      </c>
      <c r="KB64" s="2"/>
      <c r="KC64" s="2">
        <v>40700</v>
      </c>
      <c r="KD64" s="2"/>
      <c r="KE64" s="2"/>
      <c r="KF64" s="2">
        <v>408010</v>
      </c>
      <c r="KG64" s="2"/>
      <c r="KH64" s="2">
        <v>75120</v>
      </c>
      <c r="KI64" s="2"/>
      <c r="KJ64" s="2">
        <v>553360</v>
      </c>
      <c r="KK64" s="2">
        <v>322360</v>
      </c>
      <c r="KL64" s="2"/>
      <c r="KM64" s="2"/>
      <c r="KN64" s="2"/>
      <c r="KO64" s="2"/>
      <c r="KP64" s="2">
        <v>1267670</v>
      </c>
      <c r="KQ64" s="2">
        <v>876179</v>
      </c>
      <c r="KR64" s="2"/>
      <c r="KS64" s="2">
        <v>39230</v>
      </c>
      <c r="KT64" s="2">
        <v>63470</v>
      </c>
      <c r="KU64" s="2"/>
      <c r="KV64" s="2">
        <v>577970</v>
      </c>
      <c r="KW64" s="2"/>
      <c r="KX64" s="2"/>
      <c r="KY64" s="2">
        <v>375456</v>
      </c>
      <c r="KZ64" s="2"/>
      <c r="LA64" s="2"/>
      <c r="LB64" s="2"/>
      <c r="LC64" s="2">
        <v>400030</v>
      </c>
      <c r="LD64" s="2"/>
      <c r="LE64" s="2">
        <v>82050</v>
      </c>
      <c r="LF64" s="2">
        <v>42720</v>
      </c>
      <c r="LG64" s="2"/>
      <c r="LH64" s="2"/>
      <c r="LI64" s="2"/>
      <c r="LJ64" s="2"/>
      <c r="LK64" s="2"/>
      <c r="LL64" s="2">
        <v>6800</v>
      </c>
      <c r="LM64" s="2">
        <v>250030</v>
      </c>
      <c r="LN64" s="2">
        <v>88710</v>
      </c>
      <c r="LO64" s="2">
        <v>149000</v>
      </c>
      <c r="LP64" s="2"/>
      <c r="LQ64" s="2">
        <v>37020</v>
      </c>
      <c r="LR64" s="2"/>
      <c r="LS64" s="2">
        <v>60770</v>
      </c>
      <c r="LT64" s="2">
        <v>2091210</v>
      </c>
      <c r="LU64" s="2">
        <v>4031100</v>
      </c>
      <c r="LV64" s="2">
        <v>35280</v>
      </c>
      <c r="LW64" s="2"/>
      <c r="LX64" s="2"/>
      <c r="LY64" s="2">
        <v>654202</v>
      </c>
      <c r="LZ64" s="2"/>
      <c r="MA64" s="2"/>
      <c r="MB64" s="2"/>
      <c r="MC64" s="2">
        <v>26700</v>
      </c>
      <c r="MD64" s="2"/>
      <c r="ME64" s="2"/>
      <c r="MF64" s="2"/>
      <c r="MG64" s="2"/>
      <c r="MH64" s="2"/>
      <c r="MI64" s="2">
        <v>399890</v>
      </c>
      <c r="MJ64" s="2">
        <v>77930</v>
      </c>
      <c r="MK64" s="2">
        <v>107900</v>
      </c>
      <c r="ML64" s="2">
        <v>4710</v>
      </c>
      <c r="MM64" s="2">
        <v>479700</v>
      </c>
      <c r="MN64" s="2">
        <v>71310</v>
      </c>
      <c r="MO64" s="2"/>
      <c r="MP64" s="2">
        <v>63240</v>
      </c>
      <c r="MQ64" s="2"/>
      <c r="MR64" s="2">
        <v>3210</v>
      </c>
      <c r="MS64" s="2">
        <v>101520</v>
      </c>
      <c r="MT64" s="2"/>
      <c r="MU64" s="2">
        <v>14400</v>
      </c>
      <c r="MV64" s="2">
        <v>3275959</v>
      </c>
      <c r="MW64" s="2"/>
      <c r="MX64" s="2"/>
      <c r="MY64" s="2">
        <v>55020</v>
      </c>
      <c r="MZ64" s="2">
        <v>363470</v>
      </c>
      <c r="NA64" s="2"/>
      <c r="NB64" s="2">
        <v>119230</v>
      </c>
      <c r="NC64" s="2">
        <v>68898</v>
      </c>
      <c r="ND64" s="2"/>
      <c r="NE64" s="2">
        <v>46210</v>
      </c>
      <c r="NF64" s="2">
        <v>182740</v>
      </c>
      <c r="NG64" s="2">
        <v>71090</v>
      </c>
      <c r="NH64" s="2"/>
      <c r="NI64" s="2">
        <v>11070</v>
      </c>
      <c r="NJ64" s="2">
        <v>71560</v>
      </c>
      <c r="NK64" s="2">
        <v>80060</v>
      </c>
      <c r="NL64" s="2"/>
      <c r="NM64" s="2">
        <v>59460</v>
      </c>
      <c r="NN64" s="2">
        <v>8660</v>
      </c>
      <c r="NO64" s="2"/>
      <c r="NP64" s="2">
        <v>137810</v>
      </c>
      <c r="NQ64" s="2"/>
      <c r="NR64" s="2">
        <v>1710550</v>
      </c>
      <c r="NS64" s="2"/>
      <c r="NT64" s="2">
        <v>129400</v>
      </c>
      <c r="NU64" s="2">
        <v>97080</v>
      </c>
      <c r="NV64" s="2">
        <v>199430</v>
      </c>
      <c r="NW64" s="2">
        <v>32810</v>
      </c>
      <c r="NX64" s="2"/>
      <c r="NY64" s="2">
        <v>20440</v>
      </c>
      <c r="NZ64" s="2"/>
      <c r="OA64" s="2">
        <v>56390</v>
      </c>
      <c r="OB64" s="2"/>
      <c r="OC64" s="2"/>
      <c r="OD64" s="2"/>
      <c r="OE64" s="2">
        <v>106780</v>
      </c>
      <c r="OF64" s="2">
        <v>98870</v>
      </c>
      <c r="OG64" s="2">
        <v>67880</v>
      </c>
      <c r="OH64" s="2">
        <v>70597</v>
      </c>
      <c r="OI64" s="2">
        <v>109680</v>
      </c>
      <c r="OJ64" s="2">
        <v>61590</v>
      </c>
      <c r="OK64" s="2"/>
      <c r="OL64" s="2">
        <v>107190</v>
      </c>
      <c r="OM64" s="2"/>
      <c r="ON64" s="2"/>
      <c r="OO64" s="2"/>
      <c r="OP64" s="2">
        <v>223490</v>
      </c>
      <c r="OQ64" s="2"/>
      <c r="OR64" s="2">
        <v>95080</v>
      </c>
      <c r="OS64" s="2">
        <v>50700</v>
      </c>
      <c r="OT64" s="2">
        <v>42480</v>
      </c>
      <c r="OU64" s="2"/>
      <c r="OV64" s="2">
        <v>62230</v>
      </c>
      <c r="OW64" s="2">
        <v>615111</v>
      </c>
      <c r="OX64" s="2"/>
      <c r="OY64" s="2"/>
      <c r="OZ64" s="2"/>
      <c r="PA64" s="2"/>
      <c r="PB64" s="2"/>
      <c r="PC64" s="2"/>
      <c r="PD64" s="2">
        <v>49890</v>
      </c>
      <c r="PE64" s="2"/>
      <c r="PF64" s="2">
        <v>45250</v>
      </c>
      <c r="PG64" s="2">
        <v>128710</v>
      </c>
      <c r="PH64" s="2">
        <v>383755</v>
      </c>
      <c r="PI64" s="2">
        <v>88530</v>
      </c>
      <c r="PJ64" s="2">
        <v>15870</v>
      </c>
      <c r="PK64" s="2"/>
      <c r="PL64" s="2"/>
      <c r="PM64" s="2">
        <v>10345</v>
      </c>
      <c r="PN64" s="2">
        <v>57608</v>
      </c>
      <c r="PO64" s="2"/>
      <c r="PP64" s="2">
        <v>1046213</v>
      </c>
      <c r="PQ64" s="2">
        <v>81324</v>
      </c>
      <c r="PR64" s="2">
        <v>15890</v>
      </c>
      <c r="PS64" s="2">
        <v>253479</v>
      </c>
      <c r="PT64" s="2"/>
      <c r="PU64" s="2">
        <v>49860</v>
      </c>
      <c r="PV64" s="2"/>
      <c r="PW64" s="2">
        <v>540</v>
      </c>
      <c r="PX64" s="2"/>
      <c r="PY64" s="2">
        <v>16060</v>
      </c>
      <c r="PZ64" s="2">
        <v>30533</v>
      </c>
      <c r="QA64" s="2"/>
      <c r="QB64" s="2"/>
      <c r="QC64" s="2"/>
      <c r="QD64" s="2">
        <v>214420</v>
      </c>
      <c r="QE64" s="2"/>
      <c r="QF64" s="2"/>
      <c r="QG64" s="2">
        <v>13750</v>
      </c>
      <c r="QH64" s="2"/>
      <c r="QI64" s="2">
        <v>2649</v>
      </c>
      <c r="QJ64" s="2"/>
      <c r="QK64" s="2">
        <v>128930</v>
      </c>
      <c r="QL64" s="2"/>
      <c r="QM64" s="2"/>
      <c r="QN64" s="2">
        <v>32729</v>
      </c>
      <c r="QO64" s="2">
        <v>39980</v>
      </c>
      <c r="QP64" s="2"/>
      <c r="QQ64" s="2"/>
      <c r="QR64" s="2"/>
      <c r="QS64" s="2"/>
      <c r="QT64" s="2">
        <v>112106</v>
      </c>
      <c r="QU64" s="2"/>
      <c r="QV64" s="2">
        <v>923025</v>
      </c>
      <c r="QW64" s="2">
        <v>91370</v>
      </c>
      <c r="QX64" s="2">
        <v>53780</v>
      </c>
      <c r="QY64" s="2"/>
      <c r="QZ64" s="2">
        <v>433225</v>
      </c>
      <c r="RA64" s="2"/>
      <c r="RB64" s="2"/>
      <c r="RC64" s="2"/>
      <c r="RD64" s="2"/>
      <c r="RE64" s="2">
        <v>203820</v>
      </c>
      <c r="RF64" s="2"/>
      <c r="RG64" s="2">
        <v>57080</v>
      </c>
      <c r="RH64" s="2">
        <v>192590</v>
      </c>
      <c r="RI64" s="2"/>
      <c r="RJ64" s="2"/>
      <c r="RK64" s="2">
        <v>149820</v>
      </c>
      <c r="RL64" s="2"/>
      <c r="RM64" s="2">
        <v>25660</v>
      </c>
      <c r="RN64" s="2"/>
      <c r="RO64" s="2"/>
      <c r="RP64" s="2">
        <v>21030</v>
      </c>
      <c r="RQ64" s="2">
        <v>6555</v>
      </c>
      <c r="RR64" s="2"/>
      <c r="RS64" s="2"/>
      <c r="RT64" s="2">
        <v>19320</v>
      </c>
      <c r="RU64" s="2"/>
      <c r="RV64" s="2">
        <v>1630</v>
      </c>
      <c r="RW64" s="2"/>
      <c r="RX64" s="2"/>
      <c r="RY64" s="2"/>
      <c r="RZ64" s="2"/>
      <c r="SA64" s="2"/>
      <c r="SB64" s="2"/>
      <c r="SC64" s="2">
        <v>97044</v>
      </c>
      <c r="SD64" s="2"/>
      <c r="SE64" s="2"/>
      <c r="SF64" s="2"/>
      <c r="SG64" s="2">
        <v>252710</v>
      </c>
      <c r="SH64" s="2"/>
      <c r="SI64" s="2"/>
      <c r="SJ64" s="2">
        <v>82940</v>
      </c>
      <c r="SK64" s="2"/>
      <c r="SL64" s="2"/>
      <c r="SM64" s="2">
        <v>93390</v>
      </c>
      <c r="SN64" s="2"/>
      <c r="SO64" s="2"/>
      <c r="SP64" s="2"/>
      <c r="SQ64" s="2"/>
      <c r="SR64" s="2"/>
      <c r="SS64" s="2">
        <v>3710</v>
      </c>
      <c r="ST64" s="2">
        <v>29280</v>
      </c>
      <c r="SU64" s="2"/>
      <c r="SV64" s="2">
        <v>4435310</v>
      </c>
      <c r="SW64" s="2"/>
      <c r="SX64" s="2">
        <v>19340</v>
      </c>
      <c r="SY64" s="2"/>
      <c r="SZ64" s="2">
        <v>5360</v>
      </c>
      <c r="TA64" s="2"/>
      <c r="TB64" s="2"/>
      <c r="TC64" s="2"/>
      <c r="TD64" s="2">
        <v>134740</v>
      </c>
      <c r="TE64" s="2"/>
      <c r="TF64" s="2"/>
      <c r="TG64" s="2"/>
      <c r="TH64" s="2"/>
      <c r="TI64" s="2"/>
      <c r="TJ64" s="2">
        <v>109250</v>
      </c>
      <c r="TK64" s="2"/>
      <c r="TL64" s="2"/>
      <c r="TM64" s="2"/>
      <c r="TN64" s="2"/>
      <c r="TO64" s="2"/>
      <c r="TP64" s="2">
        <v>189990</v>
      </c>
      <c r="TQ64" s="2"/>
      <c r="TR64" s="2">
        <v>2610</v>
      </c>
      <c r="TS64" s="2"/>
      <c r="TT64" s="2"/>
      <c r="TU64" s="2"/>
      <c r="TV64" s="2"/>
      <c r="TW64" s="2"/>
      <c r="TX64" s="2">
        <v>13362</v>
      </c>
      <c r="TY64" s="2"/>
      <c r="TZ64" s="2"/>
      <c r="UA64" s="2"/>
      <c r="UB64" s="2"/>
      <c r="UC64" s="2">
        <v>481310</v>
      </c>
      <c r="UD64" s="2"/>
      <c r="UE64" s="2">
        <v>48460</v>
      </c>
      <c r="UF64" s="2">
        <v>121550</v>
      </c>
      <c r="UG64" s="2">
        <v>14680</v>
      </c>
      <c r="UH64" s="2">
        <v>4020</v>
      </c>
      <c r="UI64" s="2">
        <v>127200</v>
      </c>
      <c r="UJ64" s="2"/>
      <c r="UK64" s="2">
        <v>35100</v>
      </c>
      <c r="UL64" s="2"/>
      <c r="UM64" s="2"/>
      <c r="UN64" s="2"/>
      <c r="UO64" s="2"/>
      <c r="UP64" s="2">
        <v>36680</v>
      </c>
      <c r="UQ64" s="2">
        <v>1950</v>
      </c>
      <c r="UR64" s="2"/>
      <c r="US64" s="2"/>
      <c r="UT64" s="2"/>
      <c r="UU64" s="2"/>
      <c r="UV64" s="2">
        <v>39940</v>
      </c>
      <c r="UW64" s="2">
        <v>3060</v>
      </c>
      <c r="UX64" s="2"/>
      <c r="UY64" s="2"/>
      <c r="UZ64" s="2">
        <v>2436606</v>
      </c>
      <c r="VA64" s="2">
        <v>71413</v>
      </c>
      <c r="VB64" s="2"/>
      <c r="VC64" s="2">
        <v>5550</v>
      </c>
      <c r="VD64" s="2">
        <v>321218</v>
      </c>
      <c r="VE64" s="2">
        <v>96720</v>
      </c>
      <c r="VF64" s="2">
        <v>32983</v>
      </c>
      <c r="VG64" s="2"/>
      <c r="VH64" s="2">
        <v>14400</v>
      </c>
      <c r="VI64" s="2">
        <v>15400</v>
      </c>
      <c r="VJ64" s="2">
        <v>69133.5</v>
      </c>
      <c r="VK64" s="2">
        <v>660</v>
      </c>
      <c r="VL64" s="2">
        <v>5750</v>
      </c>
      <c r="VM64" s="2"/>
      <c r="VN64" s="2"/>
      <c r="VO64" s="2"/>
      <c r="VP64" s="2">
        <v>45830</v>
      </c>
      <c r="VQ64" s="2">
        <v>934740</v>
      </c>
      <c r="VR64" s="2"/>
      <c r="VS64" s="2">
        <v>66690</v>
      </c>
      <c r="VT64" s="2"/>
      <c r="VU64" s="2"/>
      <c r="VV64" s="2"/>
      <c r="VW64" s="2"/>
      <c r="VX64" s="2">
        <v>545460</v>
      </c>
      <c r="VY64" s="2"/>
      <c r="VZ64" s="2"/>
      <c r="WA64" s="2"/>
      <c r="WB64" s="2"/>
      <c r="WC64" s="2">
        <v>27430</v>
      </c>
      <c r="WD64" s="2"/>
      <c r="WE64" s="2"/>
      <c r="WF64" s="2"/>
      <c r="WG64" s="2">
        <v>262030</v>
      </c>
      <c r="WH64" s="2"/>
      <c r="WI64" s="2"/>
      <c r="WJ64" s="2"/>
      <c r="WK64" s="2">
        <v>420640</v>
      </c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>
        <v>731850</v>
      </c>
      <c r="XD64" s="2"/>
      <c r="XE64" s="2"/>
      <c r="XF64" s="2"/>
      <c r="XG64" s="2"/>
      <c r="XH64" s="2"/>
      <c r="XI64" s="2"/>
      <c r="XJ64" s="2">
        <v>459330</v>
      </c>
      <c r="XK64" s="2">
        <v>14740</v>
      </c>
      <c r="XL64" s="2">
        <v>6000</v>
      </c>
      <c r="XM64" s="2"/>
      <c r="XN64" s="2"/>
      <c r="XO64" s="2"/>
      <c r="XP64" s="2">
        <v>38910</v>
      </c>
      <c r="XQ64" s="2">
        <v>6000</v>
      </c>
      <c r="XR64" s="2"/>
      <c r="XS64" s="2"/>
      <c r="XT64" s="2"/>
      <c r="XU64" s="2">
        <v>1533140</v>
      </c>
      <c r="XV64" s="2"/>
      <c r="XW64" s="2"/>
      <c r="XX64" s="2"/>
      <c r="XY64" s="2"/>
      <c r="XZ64" s="2"/>
      <c r="YA64" s="2">
        <v>10040</v>
      </c>
      <c r="YB64" s="2"/>
      <c r="YC64" s="2">
        <v>184910</v>
      </c>
      <c r="YD64" s="2">
        <v>20640</v>
      </c>
      <c r="YE64" s="2"/>
      <c r="YF64" s="2"/>
      <c r="YG64" s="2"/>
      <c r="YH64" s="2"/>
      <c r="YI64" s="2"/>
      <c r="YJ64" s="2">
        <v>353220</v>
      </c>
      <c r="YK64" s="2">
        <v>45940</v>
      </c>
      <c r="YL64" s="2"/>
      <c r="YM64" s="2">
        <v>134880</v>
      </c>
      <c r="YN64" s="2"/>
      <c r="YO64" s="2">
        <v>4430</v>
      </c>
      <c r="YP64" s="2">
        <v>165800</v>
      </c>
      <c r="YQ64" s="2"/>
      <c r="YR64" s="2"/>
      <c r="YS64" s="2"/>
      <c r="YT64" s="2">
        <v>13170</v>
      </c>
      <c r="YU64" s="2">
        <v>48200</v>
      </c>
      <c r="YV64" s="2">
        <v>40</v>
      </c>
      <c r="YW64" s="2">
        <v>90720</v>
      </c>
      <c r="YX64" s="2"/>
      <c r="YY64" s="2"/>
      <c r="YZ64" s="2"/>
      <c r="ZA64" s="2"/>
      <c r="ZB64" s="2">
        <v>30260</v>
      </c>
      <c r="ZC64" s="2">
        <v>1556890</v>
      </c>
      <c r="ZD64" s="2">
        <v>88416</v>
      </c>
      <c r="ZE64" s="2">
        <v>161170</v>
      </c>
      <c r="ZF64" s="2"/>
      <c r="ZG64" s="2"/>
      <c r="ZH64" s="2"/>
      <c r="ZI64" s="2">
        <v>93690</v>
      </c>
      <c r="ZJ64" s="2">
        <v>383270</v>
      </c>
      <c r="ZK64" s="2"/>
      <c r="ZL64" s="2"/>
      <c r="ZM64" s="2"/>
      <c r="ZN64" s="2">
        <v>156180</v>
      </c>
      <c r="ZO64" s="2"/>
      <c r="ZP64" s="2">
        <v>249350</v>
      </c>
      <c r="ZQ64" s="2"/>
      <c r="ZR64" s="2">
        <v>47880</v>
      </c>
      <c r="ZS64" s="2"/>
      <c r="ZT64" s="2"/>
      <c r="ZU64" s="2">
        <v>58030</v>
      </c>
      <c r="ZV64" s="2">
        <v>378850</v>
      </c>
      <c r="ZW64" s="2">
        <v>85230</v>
      </c>
      <c r="ZX64" s="2"/>
      <c r="ZY64" s="2"/>
      <c r="ZZ64" s="2"/>
      <c r="AAA64" s="2"/>
      <c r="AAB64" s="2">
        <v>53760</v>
      </c>
      <c r="AAC64" s="2"/>
      <c r="AAD64" s="2">
        <v>6300</v>
      </c>
      <c r="AAE64" s="2"/>
      <c r="AAF64" s="2"/>
      <c r="AAG64" s="2"/>
      <c r="AAH64" s="2">
        <v>439700</v>
      </c>
      <c r="AAI64" s="2"/>
      <c r="AAJ64" s="2"/>
      <c r="AAK64" s="2">
        <v>46580</v>
      </c>
      <c r="AAL64" s="2"/>
      <c r="AAM64" s="2"/>
      <c r="AAN64" s="2"/>
      <c r="AAO64" s="2">
        <v>12000</v>
      </c>
      <c r="AAP64" s="2"/>
      <c r="AAQ64" s="2">
        <v>30000</v>
      </c>
      <c r="AAR64" s="2"/>
      <c r="AAS64" s="2">
        <v>6880</v>
      </c>
      <c r="AAT64" s="2">
        <v>5160</v>
      </c>
      <c r="AAU64" s="2">
        <v>36630</v>
      </c>
      <c r="AAV64" s="2">
        <v>6686030</v>
      </c>
      <c r="AAW64" s="2">
        <v>0</v>
      </c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>
        <v>1082620</v>
      </c>
      <c r="ABI64" s="2">
        <v>469040</v>
      </c>
      <c r="ABJ64" s="2">
        <v>274030</v>
      </c>
      <c r="ABK64" s="2">
        <v>2670</v>
      </c>
      <c r="ABL64" s="2"/>
      <c r="ABM64" s="2">
        <v>65319</v>
      </c>
      <c r="ABN64" s="2"/>
      <c r="ABO64" s="2"/>
      <c r="ABP64" s="2">
        <v>50370</v>
      </c>
      <c r="ABQ64" s="2"/>
      <c r="ABR64" s="2">
        <v>788452</v>
      </c>
      <c r="ABS64" s="2">
        <v>1179926</v>
      </c>
      <c r="ABT64" s="2"/>
      <c r="ABU64" s="2"/>
      <c r="ABV64" s="2"/>
      <c r="ABW64" s="2"/>
      <c r="ABX64" s="2"/>
      <c r="ABY64" s="2"/>
      <c r="ABZ64" s="2"/>
      <c r="ACA64" s="2">
        <v>125806</v>
      </c>
      <c r="ACB64" s="2"/>
      <c r="ACC64" s="2"/>
      <c r="ACD64" s="2"/>
      <c r="ACE64" s="2">
        <v>33720</v>
      </c>
      <c r="ACF64" s="2"/>
      <c r="ACG64" s="2"/>
      <c r="ACH64" s="2"/>
      <c r="ACI64" s="2"/>
      <c r="ACJ64" s="2"/>
      <c r="ACK64" s="2">
        <v>28260</v>
      </c>
      <c r="ACL64" s="2"/>
      <c r="ACM64" s="2"/>
      <c r="ACN64" s="2"/>
      <c r="ACO64" s="2"/>
      <c r="ACP64" s="2"/>
      <c r="ACQ64" s="2">
        <v>1232752</v>
      </c>
      <c r="ACR64" s="2">
        <v>59840</v>
      </c>
      <c r="ACS64" s="2">
        <v>159890</v>
      </c>
      <c r="ACT64" s="2">
        <v>101550</v>
      </c>
      <c r="ACU64" s="2">
        <v>12680</v>
      </c>
      <c r="ACV64" s="2">
        <v>93310</v>
      </c>
      <c r="ACW64" s="2">
        <v>54510</v>
      </c>
      <c r="ACX64" s="2"/>
      <c r="ACY64" s="2"/>
      <c r="ACZ64" s="2"/>
      <c r="ADA64" s="2">
        <v>17079</v>
      </c>
      <c r="ADB64" s="2">
        <v>738810</v>
      </c>
      <c r="ADC64" s="2">
        <v>354570</v>
      </c>
      <c r="ADD64" s="2"/>
      <c r="ADE64" s="2"/>
      <c r="ADF64" s="2">
        <v>132890</v>
      </c>
      <c r="ADG64" s="2">
        <v>59350</v>
      </c>
      <c r="ADH64" s="2"/>
      <c r="ADI64" s="2"/>
      <c r="ADJ64" s="2">
        <v>664570</v>
      </c>
      <c r="ADK64" s="2">
        <v>1736730</v>
      </c>
      <c r="ADL64" s="2"/>
      <c r="ADM64" s="2">
        <v>24220</v>
      </c>
      <c r="ADN64" s="2">
        <v>24450</v>
      </c>
      <c r="ADO64" s="2">
        <v>61980</v>
      </c>
      <c r="ADP64" s="2">
        <v>2020</v>
      </c>
      <c r="ADQ64" s="2"/>
      <c r="ADR64" s="2"/>
      <c r="ADS64" s="2"/>
      <c r="ADT64" s="2"/>
      <c r="ADU64" s="2">
        <v>6630</v>
      </c>
      <c r="ADV64" s="2"/>
      <c r="ADW64" s="2"/>
      <c r="ADX64" s="2">
        <v>53200</v>
      </c>
      <c r="ADY64" s="2"/>
      <c r="ADZ64" s="2"/>
      <c r="AEA64" s="2">
        <v>155610</v>
      </c>
      <c r="AEB64" s="2">
        <v>55080</v>
      </c>
      <c r="AEC64" s="2">
        <v>67270</v>
      </c>
      <c r="AED64" s="2">
        <v>55360</v>
      </c>
      <c r="AEE64" s="2"/>
      <c r="AEF64" s="2"/>
      <c r="AEG64" s="2">
        <v>30590</v>
      </c>
      <c r="AEH64" s="2">
        <v>104157434.72</v>
      </c>
    </row>
    <row r="65" spans="1:814" ht="21">
      <c r="A65" s="4" t="s">
        <v>2833</v>
      </c>
      <c r="B65" s="1" t="s">
        <v>1872</v>
      </c>
      <c r="C65" s="1" t="s">
        <v>1873</v>
      </c>
      <c r="D65" s="2"/>
      <c r="E65" s="2"/>
      <c r="F65" s="2"/>
      <c r="G65" s="2"/>
      <c r="H65" s="2"/>
      <c r="I65" s="2"/>
      <c r="J65" s="2"/>
      <c r="K65" s="2"/>
      <c r="L65" s="2"/>
      <c r="M65" s="2">
        <v>1746875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>
        <v>32000</v>
      </c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>
        <v>268872.5</v>
      </c>
      <c r="CW65" s="2"/>
      <c r="CX65" s="2"/>
      <c r="CY65" s="2"/>
      <c r="CZ65" s="2"/>
      <c r="DA65" s="2">
        <v>30000</v>
      </c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>
        <v>109790</v>
      </c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>
        <v>25600</v>
      </c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>
        <v>6911734.5999999996</v>
      </c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>
        <v>148000</v>
      </c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>
        <v>77166.94</v>
      </c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>
        <v>27300</v>
      </c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>
        <v>45030</v>
      </c>
      <c r="MC65" s="2"/>
      <c r="MD65" s="2"/>
      <c r="ME65" s="2"/>
      <c r="MF65" s="2"/>
      <c r="MG65" s="2"/>
      <c r="MH65" s="2"/>
      <c r="MI65" s="2">
        <v>4000</v>
      </c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>
        <v>27285</v>
      </c>
      <c r="OM65" s="2">
        <v>24910</v>
      </c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>
        <v>2102</v>
      </c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>
        <v>790989</v>
      </c>
      <c r="QH65" s="2"/>
      <c r="QI65" s="2"/>
      <c r="QJ65" s="2"/>
      <c r="QK65" s="2"/>
      <c r="QL65" s="2"/>
      <c r="QM65" s="2"/>
      <c r="QN65" s="2"/>
      <c r="QO65" s="2"/>
      <c r="QP65" s="2"/>
      <c r="QQ65" s="2">
        <v>1245</v>
      </c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>
        <v>9000</v>
      </c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>
        <v>100475</v>
      </c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>
        <v>516281.5</v>
      </c>
      <c r="SX65" s="2"/>
      <c r="SY65" s="2"/>
      <c r="SZ65" s="2"/>
      <c r="TA65" s="2"/>
      <c r="TB65" s="2"/>
      <c r="TC65" s="2"/>
      <c r="TD65" s="2"/>
      <c r="TE65" s="2"/>
      <c r="TF65" s="2">
        <v>207621</v>
      </c>
      <c r="TG65" s="2"/>
      <c r="TH65" s="2"/>
      <c r="TI65" s="2"/>
      <c r="TJ65" s="2"/>
      <c r="TK65" s="2"/>
      <c r="TL65" s="2"/>
      <c r="TM65" s="2">
        <v>469394.05</v>
      </c>
      <c r="TN65" s="2"/>
      <c r="TO65" s="2"/>
      <c r="TP65" s="2"/>
      <c r="TQ65" s="2"/>
      <c r="TR65" s="2"/>
      <c r="TS65" s="2"/>
      <c r="TT65" s="2">
        <v>33334</v>
      </c>
      <c r="TU65" s="2"/>
      <c r="TV65" s="2"/>
      <c r="TW65" s="2"/>
      <c r="TX65" s="2"/>
      <c r="TY65" s="2"/>
      <c r="TZ65" s="2"/>
      <c r="UA65" s="2"/>
      <c r="UB65" s="2"/>
      <c r="UC65" s="2"/>
      <c r="UD65" s="2">
        <v>152431</v>
      </c>
      <c r="UE65" s="2"/>
      <c r="UF65" s="2"/>
      <c r="UG65" s="2"/>
      <c r="UH65" s="2"/>
      <c r="UI65" s="2">
        <v>1544020</v>
      </c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>
        <v>1156965</v>
      </c>
      <c r="VF65" s="2"/>
      <c r="VG65" s="2"/>
      <c r="VH65" s="2"/>
      <c r="VI65" s="2">
        <v>500571.32</v>
      </c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>
        <v>1254205</v>
      </c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>
        <v>1052379.5</v>
      </c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>
        <v>419384</v>
      </c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>
        <v>1980725</v>
      </c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>
        <v>94775</v>
      </c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>
        <v>8683325.5</v>
      </c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>
        <v>1307300</v>
      </c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>
        <v>92120</v>
      </c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>
        <v>7500</v>
      </c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>
        <v>30027843.560000002</v>
      </c>
    </row>
    <row r="66" spans="1:814" ht="21">
      <c r="A66" s="4" t="s">
        <v>2833</v>
      </c>
      <c r="B66" s="1" t="s">
        <v>1874</v>
      </c>
      <c r="C66" s="1" t="s">
        <v>1875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>
        <v>13700</v>
      </c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>
        <v>7490</v>
      </c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>
        <v>95700</v>
      </c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>
        <v>4617</v>
      </c>
      <c r="LH66" s="2"/>
      <c r="LI66" s="2"/>
      <c r="LJ66" s="2">
        <v>59835</v>
      </c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>
        <v>109706.03</v>
      </c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>
        <v>32793.68</v>
      </c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>
        <v>12</v>
      </c>
      <c r="QB66" s="2"/>
      <c r="QC66" s="2"/>
      <c r="QD66" s="2"/>
      <c r="QE66" s="2">
        <v>200</v>
      </c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>
        <v>70</v>
      </c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>
        <v>1085150</v>
      </c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>
        <v>1000</v>
      </c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>
        <v>526779.53</v>
      </c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>
        <v>1000</v>
      </c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>
        <v>0</v>
      </c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>
        <v>1938053.24</v>
      </c>
    </row>
    <row r="67" spans="1:814" ht="21">
      <c r="A67" s="4" t="s">
        <v>2833</v>
      </c>
      <c r="B67" s="1" t="s">
        <v>1876</v>
      </c>
      <c r="C67" s="1" t="s">
        <v>1877</v>
      </c>
      <c r="D67" s="2">
        <v>374734</v>
      </c>
      <c r="E67" s="2"/>
      <c r="F67" s="2"/>
      <c r="G67" s="2"/>
      <c r="H67" s="2">
        <v>3255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>
        <v>490</v>
      </c>
      <c r="AB67" s="2">
        <v>2500</v>
      </c>
      <c r="AC67" s="2"/>
      <c r="AD67" s="2"/>
      <c r="AE67" s="2"/>
      <c r="AF67" s="2">
        <v>400</v>
      </c>
      <c r="AG67" s="2">
        <v>6000</v>
      </c>
      <c r="AH67" s="2"/>
      <c r="AI67" s="2"/>
      <c r="AJ67" s="2">
        <v>2500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>
        <v>0</v>
      </c>
      <c r="BB67" s="2"/>
      <c r="BC67" s="2"/>
      <c r="BD67" s="2"/>
      <c r="BE67" s="2"/>
      <c r="BF67" s="2"/>
      <c r="BG67" s="2"/>
      <c r="BH67" s="2"/>
      <c r="BI67" s="2">
        <v>57080</v>
      </c>
      <c r="BJ67" s="2">
        <v>88355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>
        <v>15930</v>
      </c>
      <c r="CA67" s="2"/>
      <c r="CB67" s="2">
        <v>460</v>
      </c>
      <c r="CC67" s="2"/>
      <c r="CD67" s="2"/>
      <c r="CE67" s="2">
        <v>17360</v>
      </c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>
        <v>2400</v>
      </c>
      <c r="CV67" s="2"/>
      <c r="CW67" s="2"/>
      <c r="CX67" s="2"/>
      <c r="CY67" s="2">
        <v>32495</v>
      </c>
      <c r="CZ67" s="2">
        <v>465610</v>
      </c>
      <c r="DA67" s="2"/>
      <c r="DB67" s="2"/>
      <c r="DC67" s="2"/>
      <c r="DD67" s="2"/>
      <c r="DE67" s="2">
        <v>0</v>
      </c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>
        <v>2500</v>
      </c>
      <c r="DQ67" s="2"/>
      <c r="DR67" s="2"/>
      <c r="DS67" s="2"/>
      <c r="DT67" s="2"/>
      <c r="DU67" s="2"/>
      <c r="DV67" s="2"/>
      <c r="DW67" s="2">
        <v>9520</v>
      </c>
      <c r="DX67" s="2"/>
      <c r="DY67" s="2"/>
      <c r="DZ67" s="2"/>
      <c r="EA67" s="2"/>
      <c r="EB67" s="2">
        <v>31430</v>
      </c>
      <c r="EC67" s="2"/>
      <c r="ED67" s="2"/>
      <c r="EE67" s="2"/>
      <c r="EF67" s="2"/>
      <c r="EG67" s="2"/>
      <c r="EH67" s="2"/>
      <c r="EI67" s="2">
        <v>16600</v>
      </c>
      <c r="EJ67" s="2"/>
      <c r="EK67" s="2"/>
      <c r="EL67" s="2"/>
      <c r="EM67" s="2"/>
      <c r="EN67" s="2"/>
      <c r="EO67" s="2"/>
      <c r="EP67" s="2">
        <v>476245</v>
      </c>
      <c r="EQ67" s="2"/>
      <c r="ER67" s="2"/>
      <c r="ES67" s="2"/>
      <c r="ET67" s="2">
        <v>10200</v>
      </c>
      <c r="EU67" s="2"/>
      <c r="EV67" s="2"/>
      <c r="EW67" s="2"/>
      <c r="EX67" s="2"/>
      <c r="EY67" s="2"/>
      <c r="EZ67" s="2"/>
      <c r="FA67" s="2"/>
      <c r="FB67" s="2"/>
      <c r="FC67" s="2">
        <v>6050</v>
      </c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>
        <v>1350</v>
      </c>
      <c r="FR67" s="2"/>
      <c r="FS67" s="2">
        <v>79758</v>
      </c>
      <c r="FT67" s="2"/>
      <c r="FU67" s="2"/>
      <c r="FV67" s="2"/>
      <c r="FW67" s="2"/>
      <c r="FX67" s="2"/>
      <c r="FY67" s="2"/>
      <c r="FZ67" s="2"/>
      <c r="GA67" s="2"/>
      <c r="GB67" s="2">
        <v>1113755</v>
      </c>
      <c r="GC67" s="2"/>
      <c r="GD67" s="2"/>
      <c r="GE67" s="2"/>
      <c r="GF67" s="2"/>
      <c r="GG67" s="2">
        <v>2620</v>
      </c>
      <c r="GH67" s="2"/>
      <c r="GI67" s="2"/>
      <c r="GJ67" s="2"/>
      <c r="GK67" s="2"/>
      <c r="GL67" s="2"/>
      <c r="GM67" s="2"/>
      <c r="GN67" s="2">
        <v>8150</v>
      </c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>
        <v>109555</v>
      </c>
      <c r="HI67" s="2"/>
      <c r="HJ67" s="2"/>
      <c r="HK67" s="2"/>
      <c r="HL67" s="2"/>
      <c r="HM67" s="2"/>
      <c r="HN67" s="2"/>
      <c r="HO67" s="2">
        <v>2848396</v>
      </c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>
        <v>1410</v>
      </c>
      <c r="IG67" s="2"/>
      <c r="IH67" s="2"/>
      <c r="II67" s="2"/>
      <c r="IJ67" s="2">
        <v>53020</v>
      </c>
      <c r="IK67" s="2"/>
      <c r="IL67" s="2"/>
      <c r="IM67" s="2"/>
      <c r="IN67" s="2">
        <v>2162919</v>
      </c>
      <c r="IO67" s="2">
        <v>123831</v>
      </c>
      <c r="IP67" s="2"/>
      <c r="IQ67" s="2">
        <v>24160</v>
      </c>
      <c r="IR67" s="2">
        <v>4250</v>
      </c>
      <c r="IS67" s="2"/>
      <c r="IT67" s="2"/>
      <c r="IU67" s="2"/>
      <c r="IV67" s="2"/>
      <c r="IW67" s="2"/>
      <c r="IX67" s="2"/>
      <c r="IY67" s="2">
        <v>7470</v>
      </c>
      <c r="IZ67" s="2"/>
      <c r="JA67" s="2"/>
      <c r="JB67" s="2">
        <v>65700</v>
      </c>
      <c r="JC67" s="2"/>
      <c r="JD67" s="2"/>
      <c r="JE67" s="2"/>
      <c r="JF67" s="2"/>
      <c r="JG67" s="2"/>
      <c r="JH67" s="2"/>
      <c r="JI67" s="2"/>
      <c r="JJ67" s="2">
        <v>0</v>
      </c>
      <c r="JK67" s="2"/>
      <c r="JL67" s="2">
        <v>16740</v>
      </c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>
        <v>258100</v>
      </c>
      <c r="KA67" s="2">
        <v>4050</v>
      </c>
      <c r="KB67" s="2"/>
      <c r="KC67" s="2"/>
      <c r="KD67" s="2">
        <v>1500</v>
      </c>
      <c r="KE67" s="2"/>
      <c r="KF67" s="2"/>
      <c r="KG67" s="2"/>
      <c r="KH67" s="2"/>
      <c r="KI67" s="2"/>
      <c r="KJ67" s="2">
        <v>6180</v>
      </c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>
        <v>1450</v>
      </c>
      <c r="LD67" s="2"/>
      <c r="LE67" s="2"/>
      <c r="LF67" s="2"/>
      <c r="LG67" s="2"/>
      <c r="LH67" s="2"/>
      <c r="LI67" s="2">
        <v>6000</v>
      </c>
      <c r="LJ67" s="2">
        <v>1287000</v>
      </c>
      <c r="LK67" s="2">
        <v>252000</v>
      </c>
      <c r="LL67" s="2">
        <v>37560</v>
      </c>
      <c r="LM67" s="2"/>
      <c r="LN67" s="2">
        <v>6800</v>
      </c>
      <c r="LO67" s="2"/>
      <c r="LP67" s="2"/>
      <c r="LQ67" s="2"/>
      <c r="LR67" s="2"/>
      <c r="LS67" s="2"/>
      <c r="LT67" s="2">
        <v>2785</v>
      </c>
      <c r="LU67" s="2">
        <v>17570</v>
      </c>
      <c r="LV67" s="2"/>
      <c r="LW67" s="2"/>
      <c r="LX67" s="2"/>
      <c r="LY67" s="2">
        <v>4500</v>
      </c>
      <c r="LZ67" s="2"/>
      <c r="MA67" s="2"/>
      <c r="MB67" s="2"/>
      <c r="MC67" s="2"/>
      <c r="MD67" s="2">
        <v>2000</v>
      </c>
      <c r="ME67" s="2"/>
      <c r="MF67" s="2"/>
      <c r="MG67" s="2"/>
      <c r="MH67" s="2"/>
      <c r="MI67" s="2"/>
      <c r="MJ67" s="2"/>
      <c r="MK67" s="2"/>
      <c r="ML67" s="2">
        <v>1260</v>
      </c>
      <c r="MM67" s="2"/>
      <c r="MN67" s="2"/>
      <c r="MO67" s="2"/>
      <c r="MP67" s="2"/>
      <c r="MQ67" s="2"/>
      <c r="MR67" s="2"/>
      <c r="MS67" s="2"/>
      <c r="MT67" s="2"/>
      <c r="MU67" s="2"/>
      <c r="MV67" s="2">
        <v>118925</v>
      </c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>
        <v>5000</v>
      </c>
      <c r="NS67" s="2"/>
      <c r="NT67" s="2"/>
      <c r="NU67" s="2"/>
      <c r="NV67" s="2">
        <v>45500</v>
      </c>
      <c r="NW67" s="2"/>
      <c r="NX67" s="2"/>
      <c r="NY67" s="2"/>
      <c r="NZ67" s="2"/>
      <c r="OA67" s="2"/>
      <c r="OB67" s="2"/>
      <c r="OC67" s="2">
        <v>1280</v>
      </c>
      <c r="OD67" s="2"/>
      <c r="OE67" s="2"/>
      <c r="OF67" s="2"/>
      <c r="OG67" s="2"/>
      <c r="OH67" s="2">
        <v>1570</v>
      </c>
      <c r="OI67" s="2"/>
      <c r="OJ67" s="2"/>
      <c r="OK67" s="2"/>
      <c r="OL67" s="2">
        <v>3200</v>
      </c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>
        <v>10350</v>
      </c>
      <c r="PO67" s="2"/>
      <c r="PP67" s="2">
        <v>15050</v>
      </c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>
        <v>844345</v>
      </c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>
        <v>568200</v>
      </c>
      <c r="RL67" s="2"/>
      <c r="RM67" s="2"/>
      <c r="RN67" s="2">
        <v>40930</v>
      </c>
      <c r="RO67" s="2"/>
      <c r="RP67" s="2"/>
      <c r="RQ67" s="2">
        <v>8345</v>
      </c>
      <c r="RR67" s="2"/>
      <c r="RS67" s="2"/>
      <c r="RT67" s="2"/>
      <c r="RU67" s="2"/>
      <c r="RV67" s="2"/>
      <c r="RW67" s="2"/>
      <c r="RX67" s="2">
        <v>17172</v>
      </c>
      <c r="RY67" s="2"/>
      <c r="RZ67" s="2"/>
      <c r="SA67" s="2"/>
      <c r="SB67" s="2"/>
      <c r="SC67" s="2"/>
      <c r="SD67" s="2"/>
      <c r="SE67" s="2"/>
      <c r="SF67" s="2"/>
      <c r="SG67" s="2">
        <v>152780</v>
      </c>
      <c r="SH67" s="2"/>
      <c r="SI67" s="2"/>
      <c r="SJ67" s="2"/>
      <c r="SK67" s="2"/>
      <c r="SL67" s="2"/>
      <c r="SM67" s="2"/>
      <c r="SN67" s="2"/>
      <c r="SO67" s="2">
        <v>26099</v>
      </c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>
        <v>19980</v>
      </c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>
        <v>900</v>
      </c>
      <c r="TY67" s="2"/>
      <c r="TZ67" s="2"/>
      <c r="UA67" s="2"/>
      <c r="UB67" s="2"/>
      <c r="UC67" s="2"/>
      <c r="UD67" s="2"/>
      <c r="UE67" s="2"/>
      <c r="UF67" s="2">
        <v>160845</v>
      </c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>
        <v>61550</v>
      </c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>
        <v>65500</v>
      </c>
      <c r="YT67" s="2">
        <v>4800</v>
      </c>
      <c r="YU67" s="2"/>
      <c r="YV67" s="2"/>
      <c r="YW67" s="2">
        <v>138980</v>
      </c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>
        <v>268086</v>
      </c>
      <c r="ZL67" s="2"/>
      <c r="ZM67" s="2"/>
      <c r="ZN67" s="2"/>
      <c r="ZO67" s="2"/>
      <c r="ZP67" s="2"/>
      <c r="ZQ67" s="2"/>
      <c r="ZR67" s="2">
        <v>13970</v>
      </c>
      <c r="ZS67" s="2"/>
      <c r="ZT67" s="2"/>
      <c r="ZU67" s="2"/>
      <c r="ZV67" s="2">
        <v>125715</v>
      </c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>
        <v>18880</v>
      </c>
      <c r="AAO67" s="2">
        <v>69500</v>
      </c>
      <c r="AAP67" s="2"/>
      <c r="AAQ67" s="2">
        <v>1730</v>
      </c>
      <c r="AAR67" s="2"/>
      <c r="AAS67" s="2"/>
      <c r="AAT67" s="2"/>
      <c r="AAU67" s="2"/>
      <c r="AAV67" s="2"/>
      <c r="AAW67" s="2">
        <v>0</v>
      </c>
      <c r="AAX67" s="2"/>
      <c r="AAY67" s="2"/>
      <c r="AAZ67" s="2"/>
      <c r="ABA67" s="2">
        <v>1000</v>
      </c>
      <c r="ABB67" s="2"/>
      <c r="ABC67" s="2">
        <v>4770</v>
      </c>
      <c r="ABD67" s="2"/>
      <c r="ABE67" s="2"/>
      <c r="ABF67" s="2"/>
      <c r="ABG67" s="2"/>
      <c r="ABH67" s="2"/>
      <c r="ABI67" s="2"/>
      <c r="ABJ67" s="2"/>
      <c r="ABK67" s="2"/>
      <c r="ABL67" s="2"/>
      <c r="ABM67" s="2">
        <v>8815</v>
      </c>
      <c r="ABN67" s="2"/>
      <c r="ABO67" s="2"/>
      <c r="ABP67" s="2"/>
      <c r="ABQ67" s="2"/>
      <c r="ABR67" s="2"/>
      <c r="ABS67" s="2">
        <v>10500</v>
      </c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>
        <v>62610</v>
      </c>
      <c r="ACR67" s="2"/>
      <c r="ACS67" s="2"/>
      <c r="ACT67" s="2">
        <v>7178</v>
      </c>
      <c r="ACU67" s="2">
        <v>12700</v>
      </c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>
        <v>219839</v>
      </c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>
        <v>5000</v>
      </c>
      <c r="ADV67" s="2"/>
      <c r="ADW67" s="2"/>
      <c r="ADX67" s="2"/>
      <c r="ADY67" s="2"/>
      <c r="ADZ67" s="2"/>
      <c r="AEA67" s="2">
        <v>145049</v>
      </c>
      <c r="AEB67" s="2"/>
      <c r="AEC67" s="2"/>
      <c r="AED67" s="2"/>
      <c r="AEE67" s="2"/>
      <c r="AEF67" s="2"/>
      <c r="AEG67" s="2"/>
      <c r="AEH67" s="2">
        <v>13485526</v>
      </c>
    </row>
    <row r="68" spans="1:814" ht="21">
      <c r="A68" s="4" t="s">
        <v>2833</v>
      </c>
      <c r="B68" s="1" t="s">
        <v>1878</v>
      </c>
      <c r="C68" s="1" t="s">
        <v>1879</v>
      </c>
      <c r="D68" s="2">
        <v>1291060</v>
      </c>
      <c r="E68" s="2">
        <v>20220</v>
      </c>
      <c r="F68" s="2">
        <v>203810</v>
      </c>
      <c r="G68" s="2">
        <v>28500</v>
      </c>
      <c r="H68" s="2">
        <v>298380</v>
      </c>
      <c r="I68" s="2">
        <v>3960</v>
      </c>
      <c r="J68" s="2">
        <v>22000</v>
      </c>
      <c r="K68" s="2"/>
      <c r="L68" s="2"/>
      <c r="M68" s="2"/>
      <c r="N68" s="2">
        <v>30500</v>
      </c>
      <c r="O68" s="2">
        <v>34300</v>
      </c>
      <c r="P68" s="2"/>
      <c r="Q68" s="2">
        <v>79800</v>
      </c>
      <c r="R68" s="2">
        <v>28000</v>
      </c>
      <c r="S68" s="2"/>
      <c r="T68" s="2">
        <v>158880</v>
      </c>
      <c r="U68" s="2">
        <v>8000</v>
      </c>
      <c r="V68" s="2"/>
      <c r="W68" s="2">
        <v>32250</v>
      </c>
      <c r="X68" s="2">
        <v>121500</v>
      </c>
      <c r="Y68" s="2">
        <v>174000</v>
      </c>
      <c r="Z68" s="2">
        <v>357724</v>
      </c>
      <c r="AA68" s="2">
        <v>201200</v>
      </c>
      <c r="AB68" s="2">
        <v>18414</v>
      </c>
      <c r="AC68" s="2">
        <v>2562256</v>
      </c>
      <c r="AD68" s="2">
        <v>289100</v>
      </c>
      <c r="AE68" s="2">
        <v>169170</v>
      </c>
      <c r="AF68" s="2">
        <v>306975</v>
      </c>
      <c r="AG68" s="2">
        <v>466500</v>
      </c>
      <c r="AH68" s="2">
        <v>1180600</v>
      </c>
      <c r="AI68" s="2">
        <v>958460</v>
      </c>
      <c r="AJ68" s="2">
        <v>2380370</v>
      </c>
      <c r="AK68" s="2">
        <v>11520</v>
      </c>
      <c r="AL68" s="2">
        <v>11755</v>
      </c>
      <c r="AM68" s="2">
        <v>744250</v>
      </c>
      <c r="AN68" s="2">
        <v>45800</v>
      </c>
      <c r="AO68" s="2"/>
      <c r="AP68" s="2">
        <v>1118770</v>
      </c>
      <c r="AQ68" s="2">
        <v>28500</v>
      </c>
      <c r="AR68" s="2">
        <v>49000</v>
      </c>
      <c r="AS68" s="2"/>
      <c r="AT68" s="2">
        <v>2465730</v>
      </c>
      <c r="AU68" s="2"/>
      <c r="AV68" s="2">
        <v>3000</v>
      </c>
      <c r="AW68" s="2">
        <v>500</v>
      </c>
      <c r="AX68" s="2">
        <v>180420</v>
      </c>
      <c r="AY68" s="2"/>
      <c r="AZ68" s="2"/>
      <c r="BA68" s="2">
        <v>19245</v>
      </c>
      <c r="BB68" s="2"/>
      <c r="BC68" s="2"/>
      <c r="BD68" s="2">
        <v>8720</v>
      </c>
      <c r="BE68" s="2">
        <v>6000</v>
      </c>
      <c r="BF68" s="2">
        <v>13980</v>
      </c>
      <c r="BG68" s="2"/>
      <c r="BH68" s="2"/>
      <c r="BI68" s="2">
        <v>182560</v>
      </c>
      <c r="BJ68" s="2">
        <v>10500</v>
      </c>
      <c r="BK68" s="2">
        <v>78201</v>
      </c>
      <c r="BL68" s="2">
        <v>242140</v>
      </c>
      <c r="BM68" s="2">
        <v>23500</v>
      </c>
      <c r="BN68" s="2"/>
      <c r="BO68" s="2">
        <v>8885</v>
      </c>
      <c r="BP68" s="2">
        <v>1685955</v>
      </c>
      <c r="BQ68" s="2">
        <v>12360</v>
      </c>
      <c r="BR68" s="2">
        <v>41070</v>
      </c>
      <c r="BS68" s="2">
        <v>26000</v>
      </c>
      <c r="BT68" s="2">
        <v>161780</v>
      </c>
      <c r="BU68" s="2">
        <v>20420</v>
      </c>
      <c r="BV68" s="2">
        <v>2500</v>
      </c>
      <c r="BW68" s="2">
        <v>2500</v>
      </c>
      <c r="BX68" s="2">
        <v>50700</v>
      </c>
      <c r="BY68" s="2"/>
      <c r="BZ68" s="2">
        <v>94100</v>
      </c>
      <c r="CA68" s="2">
        <v>22079</v>
      </c>
      <c r="CB68" s="2">
        <v>21455</v>
      </c>
      <c r="CC68" s="2"/>
      <c r="CD68" s="2">
        <v>5938</v>
      </c>
      <c r="CE68" s="2">
        <v>1288340</v>
      </c>
      <c r="CF68" s="2">
        <v>1285073</v>
      </c>
      <c r="CG68" s="2"/>
      <c r="CH68" s="2">
        <v>22300</v>
      </c>
      <c r="CI68" s="2">
        <v>19465</v>
      </c>
      <c r="CJ68" s="2"/>
      <c r="CK68" s="2">
        <v>22360</v>
      </c>
      <c r="CL68" s="2"/>
      <c r="CM68" s="2">
        <v>36190</v>
      </c>
      <c r="CN68" s="2">
        <v>260900</v>
      </c>
      <c r="CO68" s="2">
        <v>115600</v>
      </c>
      <c r="CP68" s="2">
        <v>5500</v>
      </c>
      <c r="CQ68" s="2">
        <v>152800</v>
      </c>
      <c r="CR68" s="2">
        <v>125605</v>
      </c>
      <c r="CS68" s="2">
        <v>81470</v>
      </c>
      <c r="CT68" s="2"/>
      <c r="CU68" s="2">
        <v>2500</v>
      </c>
      <c r="CV68" s="2">
        <v>643090</v>
      </c>
      <c r="CW68" s="2">
        <v>1355460</v>
      </c>
      <c r="CX68" s="2">
        <v>48687</v>
      </c>
      <c r="CY68" s="2">
        <v>132270</v>
      </c>
      <c r="CZ68" s="2">
        <v>632440</v>
      </c>
      <c r="DA68" s="2">
        <v>124000</v>
      </c>
      <c r="DB68" s="2">
        <v>12000</v>
      </c>
      <c r="DC68" s="2">
        <v>29030</v>
      </c>
      <c r="DD68" s="2"/>
      <c r="DE68" s="2">
        <v>79400</v>
      </c>
      <c r="DF68" s="2"/>
      <c r="DG68" s="2"/>
      <c r="DH68" s="2"/>
      <c r="DI68" s="2">
        <v>8000</v>
      </c>
      <c r="DJ68" s="2">
        <v>8000</v>
      </c>
      <c r="DK68" s="2">
        <v>4500</v>
      </c>
      <c r="DL68" s="2">
        <v>43810</v>
      </c>
      <c r="DM68" s="2"/>
      <c r="DN68" s="2">
        <v>29510</v>
      </c>
      <c r="DO68" s="2"/>
      <c r="DP68" s="2">
        <v>49000</v>
      </c>
      <c r="DQ68" s="2">
        <v>400615</v>
      </c>
      <c r="DR68" s="2">
        <v>46350</v>
      </c>
      <c r="DS68" s="2">
        <v>64493</v>
      </c>
      <c r="DT68" s="2">
        <v>48150</v>
      </c>
      <c r="DU68" s="2">
        <v>6000</v>
      </c>
      <c r="DV68" s="2">
        <v>27500</v>
      </c>
      <c r="DW68" s="2">
        <v>279000</v>
      </c>
      <c r="DX68" s="2"/>
      <c r="DY68" s="2"/>
      <c r="DZ68" s="2">
        <v>75800</v>
      </c>
      <c r="EA68" s="2">
        <v>12210</v>
      </c>
      <c r="EB68" s="2">
        <v>47000</v>
      </c>
      <c r="EC68" s="2">
        <v>10500</v>
      </c>
      <c r="ED68" s="2">
        <v>2500</v>
      </c>
      <c r="EE68" s="2">
        <v>22410</v>
      </c>
      <c r="EF68" s="2">
        <v>8370</v>
      </c>
      <c r="EG68" s="2">
        <v>304260</v>
      </c>
      <c r="EH68" s="2">
        <v>301200</v>
      </c>
      <c r="EI68" s="2">
        <v>242130</v>
      </c>
      <c r="EJ68" s="2"/>
      <c r="EK68" s="2">
        <v>221358</v>
      </c>
      <c r="EL68" s="2"/>
      <c r="EM68" s="2">
        <v>515357</v>
      </c>
      <c r="EN68" s="2"/>
      <c r="EO68" s="2">
        <v>193000</v>
      </c>
      <c r="EP68" s="2">
        <v>399000</v>
      </c>
      <c r="EQ68" s="2">
        <v>514000</v>
      </c>
      <c r="ER68" s="2">
        <v>176000</v>
      </c>
      <c r="ES68" s="2">
        <v>135444</v>
      </c>
      <c r="ET68" s="2">
        <v>213261</v>
      </c>
      <c r="EU68" s="2">
        <v>654896</v>
      </c>
      <c r="EV68" s="2">
        <v>889500</v>
      </c>
      <c r="EW68" s="2">
        <v>895400</v>
      </c>
      <c r="EX68" s="2">
        <v>2014480.14</v>
      </c>
      <c r="EY68" s="2">
        <v>140990</v>
      </c>
      <c r="EZ68" s="2">
        <v>120000</v>
      </c>
      <c r="FA68" s="2">
        <v>206980</v>
      </c>
      <c r="FB68" s="2">
        <v>135860</v>
      </c>
      <c r="FC68" s="2">
        <v>29960</v>
      </c>
      <c r="FD68" s="2"/>
      <c r="FE68" s="2">
        <v>16015</v>
      </c>
      <c r="FF68" s="2">
        <v>11260</v>
      </c>
      <c r="FG68" s="2">
        <v>641045</v>
      </c>
      <c r="FH68" s="2">
        <v>52755</v>
      </c>
      <c r="FI68" s="2">
        <v>41565</v>
      </c>
      <c r="FJ68" s="2">
        <v>37420</v>
      </c>
      <c r="FK68" s="2">
        <v>109960</v>
      </c>
      <c r="FL68" s="2"/>
      <c r="FM68" s="2">
        <v>35540</v>
      </c>
      <c r="FN68" s="2">
        <v>153140</v>
      </c>
      <c r="FO68" s="2"/>
      <c r="FP68" s="2"/>
      <c r="FQ68" s="2">
        <v>353780</v>
      </c>
      <c r="FR68" s="2"/>
      <c r="FS68" s="2"/>
      <c r="FT68" s="2">
        <v>308580</v>
      </c>
      <c r="FU68" s="2"/>
      <c r="FV68" s="2">
        <v>5000</v>
      </c>
      <c r="FW68" s="2">
        <v>1000</v>
      </c>
      <c r="FX68" s="2"/>
      <c r="FY68" s="2"/>
      <c r="FZ68" s="2">
        <v>21900</v>
      </c>
      <c r="GA68" s="2"/>
      <c r="GB68" s="2">
        <v>2620549</v>
      </c>
      <c r="GC68" s="2">
        <v>314860</v>
      </c>
      <c r="GD68" s="2">
        <v>309450</v>
      </c>
      <c r="GE68" s="2">
        <v>206494</v>
      </c>
      <c r="GF68" s="2">
        <v>18430</v>
      </c>
      <c r="GG68" s="2">
        <v>154070</v>
      </c>
      <c r="GH68" s="2"/>
      <c r="GI68" s="2"/>
      <c r="GJ68" s="2">
        <v>213478</v>
      </c>
      <c r="GK68" s="2">
        <v>232685</v>
      </c>
      <c r="GL68" s="2">
        <v>62378</v>
      </c>
      <c r="GM68" s="2">
        <v>272990</v>
      </c>
      <c r="GN68" s="2">
        <v>39300</v>
      </c>
      <c r="GO68" s="2">
        <v>45000</v>
      </c>
      <c r="GP68" s="2"/>
      <c r="GQ68" s="2"/>
      <c r="GR68" s="2">
        <v>12050</v>
      </c>
      <c r="GS68" s="2">
        <v>32320</v>
      </c>
      <c r="GT68" s="2">
        <v>9350</v>
      </c>
      <c r="GU68" s="2">
        <v>49670</v>
      </c>
      <c r="GV68" s="2">
        <v>1000</v>
      </c>
      <c r="GW68" s="2">
        <v>8000</v>
      </c>
      <c r="GX68" s="2">
        <v>53730</v>
      </c>
      <c r="GY68" s="2"/>
      <c r="GZ68" s="2"/>
      <c r="HA68" s="2">
        <v>255250</v>
      </c>
      <c r="HB68" s="2"/>
      <c r="HC68" s="2"/>
      <c r="HD68" s="2">
        <v>2920</v>
      </c>
      <c r="HE68" s="2">
        <v>19420</v>
      </c>
      <c r="HF68" s="2">
        <v>269520</v>
      </c>
      <c r="HG68" s="2">
        <v>74660</v>
      </c>
      <c r="HH68" s="2">
        <v>60000</v>
      </c>
      <c r="HI68" s="2">
        <v>110157</v>
      </c>
      <c r="HJ68" s="2">
        <v>18500</v>
      </c>
      <c r="HK68" s="2">
        <v>56365</v>
      </c>
      <c r="HL68" s="2"/>
      <c r="HM68" s="2">
        <v>30500</v>
      </c>
      <c r="HN68" s="2"/>
      <c r="HO68" s="2">
        <v>1930973</v>
      </c>
      <c r="HP68" s="2">
        <v>1879040</v>
      </c>
      <c r="HQ68" s="2">
        <v>67140</v>
      </c>
      <c r="HR68" s="2">
        <v>1557870</v>
      </c>
      <c r="HS68" s="2"/>
      <c r="HT68" s="2">
        <v>422730</v>
      </c>
      <c r="HU68" s="2">
        <v>1719365</v>
      </c>
      <c r="HV68" s="2">
        <v>798262</v>
      </c>
      <c r="HW68" s="2"/>
      <c r="HX68" s="2"/>
      <c r="HY68" s="2">
        <v>226820</v>
      </c>
      <c r="HZ68" s="2">
        <v>100120</v>
      </c>
      <c r="IA68" s="2"/>
      <c r="IB68" s="2">
        <v>73000</v>
      </c>
      <c r="IC68" s="2">
        <v>441500</v>
      </c>
      <c r="ID68" s="2">
        <v>1003582</v>
      </c>
      <c r="IE68" s="2">
        <v>157080</v>
      </c>
      <c r="IF68" s="2">
        <v>1020682</v>
      </c>
      <c r="IG68" s="2">
        <v>20730</v>
      </c>
      <c r="IH68" s="2"/>
      <c r="II68" s="2">
        <v>256840</v>
      </c>
      <c r="IJ68" s="2">
        <v>213303</v>
      </c>
      <c r="IK68" s="2">
        <v>30850</v>
      </c>
      <c r="IL68" s="2">
        <v>450800</v>
      </c>
      <c r="IM68" s="2">
        <v>22400</v>
      </c>
      <c r="IN68" s="2">
        <v>301990</v>
      </c>
      <c r="IO68" s="2"/>
      <c r="IP68" s="2"/>
      <c r="IQ68" s="2">
        <v>1576875</v>
      </c>
      <c r="IR68" s="2">
        <v>287143</v>
      </c>
      <c r="IS68" s="2"/>
      <c r="IT68" s="2">
        <v>119000</v>
      </c>
      <c r="IU68" s="2">
        <v>387820</v>
      </c>
      <c r="IV68" s="2">
        <v>99780</v>
      </c>
      <c r="IW68" s="2">
        <v>192150</v>
      </c>
      <c r="IX68" s="2"/>
      <c r="IY68" s="2">
        <v>2990532</v>
      </c>
      <c r="IZ68" s="2"/>
      <c r="JA68" s="2"/>
      <c r="JB68" s="2">
        <v>779980</v>
      </c>
      <c r="JC68" s="2">
        <v>832390</v>
      </c>
      <c r="JD68" s="2">
        <v>113260</v>
      </c>
      <c r="JE68" s="2">
        <v>66400</v>
      </c>
      <c r="JF68" s="2">
        <v>35745</v>
      </c>
      <c r="JG68" s="2">
        <v>71500</v>
      </c>
      <c r="JH68" s="2"/>
      <c r="JI68" s="2"/>
      <c r="JJ68" s="2">
        <v>52000</v>
      </c>
      <c r="JK68" s="2"/>
      <c r="JL68" s="2">
        <v>19326</v>
      </c>
      <c r="JM68" s="2"/>
      <c r="JN68" s="2"/>
      <c r="JO68" s="2">
        <v>610491</v>
      </c>
      <c r="JP68" s="2">
        <v>218240</v>
      </c>
      <c r="JQ68" s="2">
        <v>283800</v>
      </c>
      <c r="JR68" s="2">
        <v>250400</v>
      </c>
      <c r="JS68" s="2"/>
      <c r="JT68" s="2"/>
      <c r="JU68" s="2">
        <v>404000</v>
      </c>
      <c r="JV68" s="2">
        <v>159280</v>
      </c>
      <c r="JW68" s="2">
        <v>319500</v>
      </c>
      <c r="JX68" s="2">
        <v>362680</v>
      </c>
      <c r="JY68" s="2">
        <v>490321</v>
      </c>
      <c r="JZ68" s="2">
        <v>287850</v>
      </c>
      <c r="KA68" s="2">
        <v>7700</v>
      </c>
      <c r="KB68" s="2">
        <v>193665</v>
      </c>
      <c r="KC68" s="2"/>
      <c r="KD68" s="2">
        <v>476510</v>
      </c>
      <c r="KE68" s="2">
        <v>395630</v>
      </c>
      <c r="KF68" s="2">
        <v>189820</v>
      </c>
      <c r="KG68" s="2">
        <v>149330</v>
      </c>
      <c r="KH68" s="2">
        <v>187970</v>
      </c>
      <c r="KI68" s="2"/>
      <c r="KJ68" s="2">
        <v>1359075</v>
      </c>
      <c r="KK68" s="2">
        <v>23260</v>
      </c>
      <c r="KL68" s="2"/>
      <c r="KM68" s="2"/>
      <c r="KN68" s="2">
        <v>119500</v>
      </c>
      <c r="KO68" s="2">
        <v>336960</v>
      </c>
      <c r="KP68" s="2">
        <v>343633</v>
      </c>
      <c r="KQ68" s="2">
        <v>4976700</v>
      </c>
      <c r="KR68" s="2">
        <v>2020</v>
      </c>
      <c r="KS68" s="2">
        <v>955302</v>
      </c>
      <c r="KT68" s="2"/>
      <c r="KU68" s="2">
        <v>48400</v>
      </c>
      <c r="KV68" s="2">
        <v>3319500</v>
      </c>
      <c r="KW68" s="2">
        <v>147620</v>
      </c>
      <c r="KX68" s="2">
        <v>435799</v>
      </c>
      <c r="KY68" s="2"/>
      <c r="KZ68" s="2"/>
      <c r="LA68" s="2">
        <v>60385</v>
      </c>
      <c r="LB68" s="2">
        <v>269870</v>
      </c>
      <c r="LC68" s="2">
        <v>1265075</v>
      </c>
      <c r="LD68" s="2">
        <v>514680</v>
      </c>
      <c r="LE68" s="2">
        <v>364950</v>
      </c>
      <c r="LF68" s="2">
        <v>14780</v>
      </c>
      <c r="LG68" s="2"/>
      <c r="LH68" s="2">
        <v>176709.68</v>
      </c>
      <c r="LI68" s="2"/>
      <c r="LJ68" s="2">
        <v>5710903.5</v>
      </c>
      <c r="LK68" s="2">
        <v>1723267</v>
      </c>
      <c r="LL68" s="2">
        <v>1658165</v>
      </c>
      <c r="LM68" s="2">
        <v>9660</v>
      </c>
      <c r="LN68" s="2">
        <v>8000</v>
      </c>
      <c r="LO68" s="2">
        <v>183080</v>
      </c>
      <c r="LP68" s="2">
        <v>465680</v>
      </c>
      <c r="LQ68" s="2">
        <v>351580</v>
      </c>
      <c r="LR68" s="2">
        <v>324780</v>
      </c>
      <c r="LS68" s="2">
        <v>2188265</v>
      </c>
      <c r="LT68" s="2">
        <v>2369492</v>
      </c>
      <c r="LU68" s="2">
        <v>3092740</v>
      </c>
      <c r="LV68" s="2">
        <v>507188.5</v>
      </c>
      <c r="LW68" s="2">
        <v>249460</v>
      </c>
      <c r="LX68" s="2"/>
      <c r="LY68" s="2">
        <v>808431</v>
      </c>
      <c r="LZ68" s="2"/>
      <c r="MA68" s="2">
        <v>18360</v>
      </c>
      <c r="MB68" s="2">
        <v>18185</v>
      </c>
      <c r="MC68" s="2">
        <v>37168</v>
      </c>
      <c r="MD68" s="2">
        <v>297165</v>
      </c>
      <c r="ME68" s="2"/>
      <c r="MF68" s="2"/>
      <c r="MG68" s="2"/>
      <c r="MH68" s="2">
        <v>660620</v>
      </c>
      <c r="MI68" s="2"/>
      <c r="MJ68" s="2">
        <v>132790</v>
      </c>
      <c r="MK68" s="2"/>
      <c r="ML68" s="2">
        <v>6200</v>
      </c>
      <c r="MM68" s="2"/>
      <c r="MN68" s="2"/>
      <c r="MO68" s="2">
        <v>1000</v>
      </c>
      <c r="MP68" s="2">
        <v>13700</v>
      </c>
      <c r="MQ68" s="2"/>
      <c r="MR68" s="2"/>
      <c r="MS68" s="2"/>
      <c r="MT68" s="2">
        <v>61100</v>
      </c>
      <c r="MU68" s="2">
        <v>71190</v>
      </c>
      <c r="MV68" s="2">
        <v>7428014</v>
      </c>
      <c r="MW68" s="2">
        <v>76320</v>
      </c>
      <c r="MX68" s="2"/>
      <c r="MY68" s="2">
        <v>10500</v>
      </c>
      <c r="MZ68" s="2">
        <v>618879</v>
      </c>
      <c r="NA68" s="2">
        <v>72160</v>
      </c>
      <c r="NB68" s="2">
        <v>201465</v>
      </c>
      <c r="NC68" s="2">
        <v>84670</v>
      </c>
      <c r="ND68" s="2">
        <v>66470</v>
      </c>
      <c r="NE68" s="2">
        <v>9890</v>
      </c>
      <c r="NF68" s="2">
        <v>3600</v>
      </c>
      <c r="NG68" s="2"/>
      <c r="NH68" s="2"/>
      <c r="NI68" s="2"/>
      <c r="NJ68" s="2">
        <v>55330</v>
      </c>
      <c r="NK68" s="2">
        <v>2200</v>
      </c>
      <c r="NL68" s="2"/>
      <c r="NM68" s="2">
        <v>5000</v>
      </c>
      <c r="NN68" s="2"/>
      <c r="NO68" s="2">
        <v>46970</v>
      </c>
      <c r="NP68" s="2">
        <v>135079.5</v>
      </c>
      <c r="NQ68" s="2"/>
      <c r="NR68" s="2">
        <v>96435</v>
      </c>
      <c r="NS68" s="2">
        <v>1000</v>
      </c>
      <c r="NT68" s="2"/>
      <c r="NU68" s="2"/>
      <c r="NV68" s="2"/>
      <c r="NW68" s="2"/>
      <c r="NX68" s="2"/>
      <c r="NY68" s="2">
        <v>80105</v>
      </c>
      <c r="NZ68" s="2"/>
      <c r="OA68" s="2"/>
      <c r="OB68" s="2">
        <v>2000</v>
      </c>
      <c r="OC68" s="2">
        <v>2583360</v>
      </c>
      <c r="OD68" s="2">
        <v>54900</v>
      </c>
      <c r="OE68" s="2"/>
      <c r="OF68" s="2"/>
      <c r="OG68" s="2"/>
      <c r="OH68" s="2">
        <v>500</v>
      </c>
      <c r="OI68" s="2">
        <v>15255</v>
      </c>
      <c r="OJ68" s="2">
        <v>99760</v>
      </c>
      <c r="OK68" s="2">
        <v>4000</v>
      </c>
      <c r="OL68" s="2">
        <v>35950</v>
      </c>
      <c r="OM68" s="2">
        <v>205181</v>
      </c>
      <c r="ON68" s="2"/>
      <c r="OO68" s="2"/>
      <c r="OP68" s="2">
        <v>3600</v>
      </c>
      <c r="OQ68" s="2"/>
      <c r="OR68" s="2"/>
      <c r="OS68" s="2">
        <v>6000</v>
      </c>
      <c r="OT68" s="2"/>
      <c r="OU68" s="2"/>
      <c r="OV68" s="2"/>
      <c r="OW68" s="2">
        <v>77118</v>
      </c>
      <c r="OX68" s="2"/>
      <c r="OY68" s="2">
        <v>28540</v>
      </c>
      <c r="OZ68" s="2">
        <v>7650</v>
      </c>
      <c r="PA68" s="2"/>
      <c r="PB68" s="2"/>
      <c r="PC68" s="2"/>
      <c r="PD68" s="2">
        <v>42500</v>
      </c>
      <c r="PE68" s="2"/>
      <c r="PF68" s="2">
        <v>12000</v>
      </c>
      <c r="PG68" s="2">
        <v>16000</v>
      </c>
      <c r="PH68" s="2">
        <v>202559</v>
      </c>
      <c r="PI68" s="2"/>
      <c r="PJ68" s="2"/>
      <c r="PK68" s="2"/>
      <c r="PL68" s="2">
        <v>181732</v>
      </c>
      <c r="PM68" s="2"/>
      <c r="PN68" s="2">
        <v>1500</v>
      </c>
      <c r="PO68" s="2"/>
      <c r="PP68" s="2">
        <v>33100</v>
      </c>
      <c r="PQ68" s="2">
        <v>500</v>
      </c>
      <c r="PR68" s="2"/>
      <c r="PS68" s="2">
        <v>9500</v>
      </c>
      <c r="PT68" s="2"/>
      <c r="PU68" s="2">
        <v>11000</v>
      </c>
      <c r="PV68" s="2"/>
      <c r="PW68" s="2"/>
      <c r="PX68" s="2">
        <v>2000</v>
      </c>
      <c r="PY68" s="2"/>
      <c r="PZ68" s="2">
        <v>5000</v>
      </c>
      <c r="QA68" s="2">
        <v>1600</v>
      </c>
      <c r="QB68" s="2">
        <v>9650</v>
      </c>
      <c r="QC68" s="2">
        <v>2000</v>
      </c>
      <c r="QD68" s="2">
        <v>107580</v>
      </c>
      <c r="QE68" s="2">
        <v>4000</v>
      </c>
      <c r="QF68" s="2"/>
      <c r="QG68" s="2">
        <v>10100</v>
      </c>
      <c r="QH68" s="2">
        <v>9800</v>
      </c>
      <c r="QI68" s="2">
        <v>21500</v>
      </c>
      <c r="QJ68" s="2"/>
      <c r="QK68" s="2">
        <v>16500</v>
      </c>
      <c r="QL68" s="2">
        <v>12000</v>
      </c>
      <c r="QM68" s="2">
        <v>8650</v>
      </c>
      <c r="QN68" s="2">
        <v>11000</v>
      </c>
      <c r="QO68" s="2">
        <v>1500</v>
      </c>
      <c r="QP68" s="2"/>
      <c r="QQ68" s="2">
        <v>8500</v>
      </c>
      <c r="QR68" s="2">
        <v>2500</v>
      </c>
      <c r="QS68" s="2">
        <v>1500</v>
      </c>
      <c r="QT68" s="2">
        <v>15140</v>
      </c>
      <c r="QU68" s="2"/>
      <c r="QV68" s="2">
        <v>670990</v>
      </c>
      <c r="QW68" s="2">
        <v>31260</v>
      </c>
      <c r="QX68" s="2">
        <v>9050</v>
      </c>
      <c r="QY68" s="2"/>
      <c r="QZ68" s="2">
        <v>115044.5</v>
      </c>
      <c r="RA68" s="2">
        <v>940</v>
      </c>
      <c r="RB68" s="2"/>
      <c r="RC68" s="2"/>
      <c r="RD68" s="2"/>
      <c r="RE68" s="2"/>
      <c r="RF68" s="2">
        <v>8100</v>
      </c>
      <c r="RG68" s="2">
        <v>1600</v>
      </c>
      <c r="RH68" s="2">
        <v>8000</v>
      </c>
      <c r="RI68" s="2">
        <v>71740</v>
      </c>
      <c r="RJ68" s="2"/>
      <c r="RK68" s="2">
        <v>357222</v>
      </c>
      <c r="RL68" s="2">
        <v>2620</v>
      </c>
      <c r="RM68" s="2"/>
      <c r="RN68" s="2">
        <v>4500</v>
      </c>
      <c r="RO68" s="2">
        <v>34580</v>
      </c>
      <c r="RP68" s="2">
        <v>3000</v>
      </c>
      <c r="RQ68" s="2">
        <v>120500</v>
      </c>
      <c r="RR68" s="2">
        <v>500</v>
      </c>
      <c r="RS68" s="2">
        <v>500</v>
      </c>
      <c r="RT68" s="2">
        <v>1500</v>
      </c>
      <c r="RU68" s="2"/>
      <c r="RV68" s="2">
        <v>11050</v>
      </c>
      <c r="RW68" s="2">
        <v>2500</v>
      </c>
      <c r="RX68" s="2">
        <v>2000</v>
      </c>
      <c r="RY68" s="2">
        <v>1800</v>
      </c>
      <c r="RZ68" s="2"/>
      <c r="SA68" s="2">
        <v>4200</v>
      </c>
      <c r="SB68" s="2"/>
      <c r="SC68" s="2">
        <v>7530</v>
      </c>
      <c r="SD68" s="2"/>
      <c r="SE68" s="2">
        <v>13500</v>
      </c>
      <c r="SF68" s="2"/>
      <c r="SG68" s="2">
        <v>190110</v>
      </c>
      <c r="SH68" s="2">
        <v>53055</v>
      </c>
      <c r="SI68" s="2">
        <v>5905</v>
      </c>
      <c r="SJ68" s="2"/>
      <c r="SK68" s="2">
        <v>23500</v>
      </c>
      <c r="SL68" s="2">
        <v>85520</v>
      </c>
      <c r="SM68" s="2">
        <v>60100</v>
      </c>
      <c r="SN68" s="2">
        <v>138919.5</v>
      </c>
      <c r="SO68" s="2"/>
      <c r="SP68" s="2">
        <v>13500</v>
      </c>
      <c r="SQ68" s="2">
        <v>600</v>
      </c>
      <c r="SR68" s="2">
        <v>22400</v>
      </c>
      <c r="SS68" s="2">
        <v>11500</v>
      </c>
      <c r="ST68" s="2"/>
      <c r="SU68" s="2">
        <v>34370</v>
      </c>
      <c r="SV68" s="2">
        <v>35960</v>
      </c>
      <c r="SW68" s="2">
        <v>500</v>
      </c>
      <c r="SX68" s="2">
        <v>48480</v>
      </c>
      <c r="SY68" s="2"/>
      <c r="SZ68" s="2"/>
      <c r="TA68" s="2"/>
      <c r="TB68" s="2">
        <v>62030</v>
      </c>
      <c r="TC68" s="2">
        <v>4870</v>
      </c>
      <c r="TD68" s="2">
        <v>4000</v>
      </c>
      <c r="TE68" s="2">
        <v>1000</v>
      </c>
      <c r="TF68" s="2"/>
      <c r="TG68" s="2"/>
      <c r="TH68" s="2"/>
      <c r="TI68" s="2"/>
      <c r="TJ68" s="2">
        <v>60820</v>
      </c>
      <c r="TK68" s="2"/>
      <c r="TL68" s="2"/>
      <c r="TM68" s="2">
        <v>125580</v>
      </c>
      <c r="TN68" s="2">
        <v>13600</v>
      </c>
      <c r="TO68" s="2">
        <v>108830</v>
      </c>
      <c r="TP68" s="2">
        <v>475943</v>
      </c>
      <c r="TQ68" s="2">
        <v>2800</v>
      </c>
      <c r="TR68" s="2"/>
      <c r="TS68" s="2">
        <v>4300</v>
      </c>
      <c r="TT68" s="2">
        <v>1095</v>
      </c>
      <c r="TU68" s="2"/>
      <c r="TV68" s="2"/>
      <c r="TW68" s="2"/>
      <c r="TX68" s="2">
        <v>87835</v>
      </c>
      <c r="TY68" s="2">
        <v>24060</v>
      </c>
      <c r="TZ68" s="2"/>
      <c r="UA68" s="2"/>
      <c r="UB68" s="2"/>
      <c r="UC68" s="2">
        <v>654790</v>
      </c>
      <c r="UD68" s="2"/>
      <c r="UE68" s="2">
        <v>9800</v>
      </c>
      <c r="UF68" s="2">
        <v>48235</v>
      </c>
      <c r="UG68" s="2">
        <v>73688</v>
      </c>
      <c r="UH68" s="2"/>
      <c r="UI68" s="2">
        <v>210530</v>
      </c>
      <c r="UJ68" s="2"/>
      <c r="UK68" s="2">
        <v>8800</v>
      </c>
      <c r="UL68" s="2"/>
      <c r="UM68" s="2"/>
      <c r="UN68" s="2">
        <v>4500</v>
      </c>
      <c r="UO68" s="2"/>
      <c r="UP68" s="2"/>
      <c r="UQ68" s="2">
        <v>2000</v>
      </c>
      <c r="UR68" s="2"/>
      <c r="US68" s="2"/>
      <c r="UT68" s="2">
        <v>2500</v>
      </c>
      <c r="UU68" s="2"/>
      <c r="UV68" s="2"/>
      <c r="UW68" s="2"/>
      <c r="UX68" s="2"/>
      <c r="UY68" s="2"/>
      <c r="UZ68" s="2">
        <v>568500</v>
      </c>
      <c r="VA68" s="2"/>
      <c r="VB68" s="2"/>
      <c r="VC68" s="2"/>
      <c r="VD68" s="2">
        <v>93180</v>
      </c>
      <c r="VE68" s="2">
        <v>0</v>
      </c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>
        <v>281385</v>
      </c>
      <c r="VR68" s="2">
        <v>11000</v>
      </c>
      <c r="VS68" s="2">
        <v>1000</v>
      </c>
      <c r="VT68" s="2">
        <v>9000</v>
      </c>
      <c r="VU68" s="2">
        <v>1560</v>
      </c>
      <c r="VV68" s="2">
        <v>1800</v>
      </c>
      <c r="VW68" s="2">
        <v>7700</v>
      </c>
      <c r="VX68" s="2"/>
      <c r="VY68" s="2">
        <v>4000</v>
      </c>
      <c r="VZ68" s="2"/>
      <c r="WA68" s="2">
        <v>14250</v>
      </c>
      <c r="WB68" s="2"/>
      <c r="WC68" s="2"/>
      <c r="WD68" s="2"/>
      <c r="WE68" s="2"/>
      <c r="WF68" s="2"/>
      <c r="WG68" s="2">
        <v>295380</v>
      </c>
      <c r="WH68" s="2">
        <v>14533.5</v>
      </c>
      <c r="WI68" s="2">
        <v>1500</v>
      </c>
      <c r="WJ68" s="2">
        <v>18860</v>
      </c>
      <c r="WK68" s="2">
        <v>18830</v>
      </c>
      <c r="WL68" s="2"/>
      <c r="WM68" s="2"/>
      <c r="WN68" s="2">
        <v>28860</v>
      </c>
      <c r="WO68" s="2">
        <v>1000</v>
      </c>
      <c r="WP68" s="2">
        <v>5000</v>
      </c>
      <c r="WQ68" s="2">
        <v>500</v>
      </c>
      <c r="WR68" s="2"/>
      <c r="WS68" s="2"/>
      <c r="WT68" s="2">
        <v>2600</v>
      </c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>
        <v>3500</v>
      </c>
      <c r="XH68" s="2"/>
      <c r="XI68" s="2"/>
      <c r="XJ68" s="2">
        <v>34270</v>
      </c>
      <c r="XK68" s="2">
        <v>596152</v>
      </c>
      <c r="XL68" s="2"/>
      <c r="XM68" s="2"/>
      <c r="XN68" s="2">
        <v>133330</v>
      </c>
      <c r="XO68" s="2"/>
      <c r="XP68" s="2"/>
      <c r="XQ68" s="2"/>
      <c r="XR68" s="2"/>
      <c r="XS68" s="2">
        <v>18240</v>
      </c>
      <c r="XT68" s="2">
        <v>32300</v>
      </c>
      <c r="XU68" s="2">
        <v>60</v>
      </c>
      <c r="XV68" s="2"/>
      <c r="XW68" s="2"/>
      <c r="XX68" s="2"/>
      <c r="XY68" s="2"/>
      <c r="XZ68" s="2"/>
      <c r="YA68" s="2"/>
      <c r="YB68" s="2"/>
      <c r="YC68" s="2"/>
      <c r="YD68" s="2">
        <v>90860</v>
      </c>
      <c r="YE68" s="2"/>
      <c r="YF68" s="2"/>
      <c r="YG68" s="2"/>
      <c r="YH68" s="2"/>
      <c r="YI68" s="2"/>
      <c r="YJ68" s="2">
        <v>432000</v>
      </c>
      <c r="YK68" s="2">
        <v>39650</v>
      </c>
      <c r="YL68" s="2">
        <v>108700</v>
      </c>
      <c r="YM68" s="2">
        <v>38590</v>
      </c>
      <c r="YN68" s="2">
        <v>47820</v>
      </c>
      <c r="YO68" s="2">
        <v>15000</v>
      </c>
      <c r="YP68" s="2"/>
      <c r="YQ68" s="2"/>
      <c r="YR68" s="2">
        <v>2153196.6</v>
      </c>
      <c r="YS68" s="2">
        <v>1255800</v>
      </c>
      <c r="YT68" s="2">
        <v>134600</v>
      </c>
      <c r="YU68" s="2">
        <v>61000</v>
      </c>
      <c r="YV68" s="2">
        <v>130500</v>
      </c>
      <c r="YW68" s="2">
        <v>284020</v>
      </c>
      <c r="YX68" s="2">
        <v>287660</v>
      </c>
      <c r="YY68" s="2">
        <v>71500</v>
      </c>
      <c r="YZ68" s="2">
        <v>52000</v>
      </c>
      <c r="ZA68" s="2">
        <v>119800</v>
      </c>
      <c r="ZB68" s="2">
        <v>49500</v>
      </c>
      <c r="ZC68" s="2"/>
      <c r="ZD68" s="2">
        <v>34900</v>
      </c>
      <c r="ZE68" s="2"/>
      <c r="ZF68" s="2">
        <v>114749</v>
      </c>
      <c r="ZG68" s="2"/>
      <c r="ZH68" s="2"/>
      <c r="ZI68" s="2">
        <v>88240</v>
      </c>
      <c r="ZJ68" s="2">
        <v>164010</v>
      </c>
      <c r="ZK68" s="2">
        <v>589480</v>
      </c>
      <c r="ZL68" s="2">
        <v>4590</v>
      </c>
      <c r="ZM68" s="2">
        <v>111670</v>
      </c>
      <c r="ZN68" s="2">
        <v>18700</v>
      </c>
      <c r="ZO68" s="2"/>
      <c r="ZP68" s="2">
        <v>254016.5</v>
      </c>
      <c r="ZQ68" s="2">
        <v>552599</v>
      </c>
      <c r="ZR68" s="2">
        <v>25500</v>
      </c>
      <c r="ZS68" s="2"/>
      <c r="ZT68" s="2"/>
      <c r="ZU68" s="2">
        <v>1000</v>
      </c>
      <c r="ZV68" s="2">
        <v>265420</v>
      </c>
      <c r="ZW68" s="2"/>
      <c r="ZX68" s="2">
        <v>8500</v>
      </c>
      <c r="ZY68" s="2"/>
      <c r="ZZ68" s="2">
        <v>31500</v>
      </c>
      <c r="AAA68" s="2">
        <v>45100</v>
      </c>
      <c r="AAB68" s="2">
        <v>38500</v>
      </c>
      <c r="AAC68" s="2">
        <v>59094</v>
      </c>
      <c r="AAD68" s="2">
        <v>141500</v>
      </c>
      <c r="AAE68" s="2"/>
      <c r="AAF68" s="2">
        <v>1055810</v>
      </c>
      <c r="AAG68" s="2"/>
      <c r="AAH68" s="2"/>
      <c r="AAI68" s="2">
        <v>69500</v>
      </c>
      <c r="AAJ68" s="2">
        <v>125600</v>
      </c>
      <c r="AAK68" s="2">
        <v>294000</v>
      </c>
      <c r="AAL68" s="2"/>
      <c r="AAM68" s="2">
        <v>1853850</v>
      </c>
      <c r="AAN68" s="2">
        <v>543384</v>
      </c>
      <c r="AAO68" s="2">
        <v>2056300</v>
      </c>
      <c r="AAP68" s="2">
        <v>68000</v>
      </c>
      <c r="AAQ68" s="2">
        <v>70740</v>
      </c>
      <c r="AAR68" s="2"/>
      <c r="AAS68" s="2">
        <v>129857</v>
      </c>
      <c r="AAT68" s="2">
        <v>6710</v>
      </c>
      <c r="AAU68" s="2">
        <v>35890</v>
      </c>
      <c r="AAV68" s="2">
        <v>57280</v>
      </c>
      <c r="AAW68" s="2">
        <v>102000</v>
      </c>
      <c r="AAX68" s="2">
        <v>55000</v>
      </c>
      <c r="AAY68" s="2">
        <v>90000</v>
      </c>
      <c r="AAZ68" s="2">
        <v>105500</v>
      </c>
      <c r="ABA68" s="2">
        <v>119500</v>
      </c>
      <c r="ABB68" s="2">
        <v>4000</v>
      </c>
      <c r="ABC68" s="2">
        <v>69760</v>
      </c>
      <c r="ABD68" s="2">
        <v>34500</v>
      </c>
      <c r="ABE68" s="2">
        <v>734326</v>
      </c>
      <c r="ABF68" s="2"/>
      <c r="ABG68" s="2"/>
      <c r="ABH68" s="2"/>
      <c r="ABI68" s="2">
        <v>474840</v>
      </c>
      <c r="ABJ68" s="2">
        <v>68000</v>
      </c>
      <c r="ABK68" s="2">
        <v>32200</v>
      </c>
      <c r="ABL68" s="2">
        <v>118800</v>
      </c>
      <c r="ABM68" s="2">
        <v>425482.5</v>
      </c>
      <c r="ABN68" s="2">
        <v>82270</v>
      </c>
      <c r="ABO68" s="2">
        <v>112119</v>
      </c>
      <c r="ABP68" s="2">
        <v>19500</v>
      </c>
      <c r="ABQ68" s="2"/>
      <c r="ABR68" s="2">
        <v>112420</v>
      </c>
      <c r="ABS68" s="2">
        <v>105080</v>
      </c>
      <c r="ABT68" s="2">
        <v>14020</v>
      </c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>
        <v>4102147</v>
      </c>
      <c r="ACF68" s="2"/>
      <c r="ACG68" s="2"/>
      <c r="ACH68" s="2"/>
      <c r="ACI68" s="2"/>
      <c r="ACJ68" s="2"/>
      <c r="ACK68" s="2"/>
      <c r="ACL68" s="2">
        <v>139300</v>
      </c>
      <c r="ACM68" s="2"/>
      <c r="ACN68" s="2"/>
      <c r="ACO68" s="2"/>
      <c r="ACP68" s="2"/>
      <c r="ACQ68" s="2">
        <v>89798</v>
      </c>
      <c r="ACR68" s="2">
        <v>13580</v>
      </c>
      <c r="ACS68" s="2"/>
      <c r="ACT68" s="2">
        <v>8500</v>
      </c>
      <c r="ACU68" s="2"/>
      <c r="ACV68" s="2"/>
      <c r="ACW68" s="2">
        <v>500</v>
      </c>
      <c r="ACX68" s="2"/>
      <c r="ACY68" s="2"/>
      <c r="ACZ68" s="2">
        <v>5500</v>
      </c>
      <c r="ADA68" s="2"/>
      <c r="ADB68" s="2">
        <v>1467155</v>
      </c>
      <c r="ADC68" s="2">
        <v>51500</v>
      </c>
      <c r="ADD68" s="2">
        <v>29230</v>
      </c>
      <c r="ADE68" s="2"/>
      <c r="ADF68" s="2">
        <v>19980</v>
      </c>
      <c r="ADG68" s="2"/>
      <c r="ADH68" s="2"/>
      <c r="ADI68" s="2"/>
      <c r="ADJ68" s="2">
        <v>419094</v>
      </c>
      <c r="ADK68" s="2">
        <v>1067740</v>
      </c>
      <c r="ADL68" s="2"/>
      <c r="ADM68" s="2">
        <v>27950</v>
      </c>
      <c r="ADN68" s="2">
        <v>69500</v>
      </c>
      <c r="ADO68" s="2">
        <v>46300</v>
      </c>
      <c r="ADP68" s="2"/>
      <c r="ADQ68" s="2"/>
      <c r="ADR68" s="2"/>
      <c r="ADS68" s="2"/>
      <c r="ADT68" s="2">
        <v>79500</v>
      </c>
      <c r="ADU68" s="2">
        <v>24500</v>
      </c>
      <c r="ADV68" s="2">
        <v>234440</v>
      </c>
      <c r="ADW68" s="2">
        <v>515630</v>
      </c>
      <c r="ADX68" s="2">
        <v>169754</v>
      </c>
      <c r="ADY68" s="2">
        <v>82500</v>
      </c>
      <c r="ADZ68" s="2">
        <v>4724</v>
      </c>
      <c r="AEA68" s="2">
        <v>321095</v>
      </c>
      <c r="AEB68" s="2">
        <v>51180</v>
      </c>
      <c r="AEC68" s="2">
        <v>37440</v>
      </c>
      <c r="AED68" s="2"/>
      <c r="AEE68" s="2">
        <v>232787</v>
      </c>
      <c r="AEF68" s="2"/>
      <c r="AEG68" s="2">
        <v>39760</v>
      </c>
      <c r="AEH68" s="2">
        <v>150413863.42000002</v>
      </c>
    </row>
    <row r="69" spans="1:814" ht="21">
      <c r="A69" s="4" t="s">
        <v>2833</v>
      </c>
      <c r="B69" s="1" t="s">
        <v>1880</v>
      </c>
      <c r="C69" s="1" t="s">
        <v>1881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2700</v>
      </c>
      <c r="S69" s="2"/>
      <c r="T69" s="2"/>
      <c r="U69" s="2"/>
      <c r="V69" s="2">
        <v>16649268</v>
      </c>
      <c r="W69" s="2"/>
      <c r="X69" s="2"/>
      <c r="Y69" s="2"/>
      <c r="Z69" s="2"/>
      <c r="AA69" s="2">
        <v>13000</v>
      </c>
      <c r="AB69" s="2"/>
      <c r="AC69" s="2">
        <v>22356</v>
      </c>
      <c r="AD69" s="2"/>
      <c r="AE69" s="2"/>
      <c r="AF69" s="2">
        <v>36410</v>
      </c>
      <c r="AG69" s="2"/>
      <c r="AH69" s="2"/>
      <c r="AI69" s="2"/>
      <c r="AJ69" s="2"/>
      <c r="AK69" s="2">
        <v>32024</v>
      </c>
      <c r="AL69" s="2"/>
      <c r="AM69" s="2"/>
      <c r="AN69" s="2"/>
      <c r="AO69" s="2"/>
      <c r="AP69" s="2"/>
      <c r="AQ69" s="2"/>
      <c r="AR69" s="2"/>
      <c r="AS69" s="2"/>
      <c r="AT69" s="2">
        <v>3327.5</v>
      </c>
      <c r="AU69" s="2"/>
      <c r="AV69" s="2"/>
      <c r="AW69" s="2"/>
      <c r="AX69" s="2"/>
      <c r="AY69" s="2"/>
      <c r="AZ69" s="2">
        <v>11000</v>
      </c>
      <c r="BA69" s="2">
        <v>0</v>
      </c>
      <c r="BB69" s="2">
        <v>4000</v>
      </c>
      <c r="BC69" s="2"/>
      <c r="BD69" s="2"/>
      <c r="BE69" s="2"/>
      <c r="BF69" s="2"/>
      <c r="BG69" s="2"/>
      <c r="BH69" s="2"/>
      <c r="BI69" s="2">
        <v>19590</v>
      </c>
      <c r="BJ69" s="2">
        <v>96050</v>
      </c>
      <c r="BK69" s="2"/>
      <c r="BL69" s="2"/>
      <c r="BM69" s="2"/>
      <c r="BN69" s="2"/>
      <c r="BO69" s="2">
        <v>6398</v>
      </c>
      <c r="BP69" s="2"/>
      <c r="BQ69" s="2"/>
      <c r="BR69" s="2"/>
      <c r="BS69" s="2">
        <v>78359</v>
      </c>
      <c r="BT69" s="2"/>
      <c r="BU69" s="2"/>
      <c r="BV69" s="2"/>
      <c r="BW69" s="2"/>
      <c r="BX69" s="2"/>
      <c r="BY69" s="2"/>
      <c r="BZ69" s="2"/>
      <c r="CA69" s="2"/>
      <c r="CB69" s="2"/>
      <c r="CC69" s="2">
        <v>80</v>
      </c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>
        <v>25000</v>
      </c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>
        <v>19000</v>
      </c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>
        <v>5788</v>
      </c>
      <c r="EU69" s="2">
        <v>25402</v>
      </c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>
        <v>588000</v>
      </c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>
        <v>92358</v>
      </c>
      <c r="GE69" s="2"/>
      <c r="GF69" s="2"/>
      <c r="GG69" s="2"/>
      <c r="GH69" s="2"/>
      <c r="GI69" s="2"/>
      <c r="GJ69" s="2">
        <v>1315</v>
      </c>
      <c r="GK69" s="2">
        <v>10100</v>
      </c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>
        <v>256360</v>
      </c>
      <c r="HB69" s="2"/>
      <c r="HC69" s="2">
        <v>108699</v>
      </c>
      <c r="HD69" s="2">
        <v>14208.27</v>
      </c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>
        <v>156529</v>
      </c>
      <c r="HW69" s="2"/>
      <c r="HX69" s="2">
        <v>440</v>
      </c>
      <c r="HY69" s="2"/>
      <c r="HZ69" s="2"/>
      <c r="IA69" s="2">
        <v>13500</v>
      </c>
      <c r="IB69" s="2"/>
      <c r="IC69" s="2"/>
      <c r="ID69" s="2"/>
      <c r="IE69" s="2"/>
      <c r="IF69" s="2">
        <v>58500</v>
      </c>
      <c r="IG69" s="2"/>
      <c r="IH69" s="2"/>
      <c r="II69" s="2"/>
      <c r="IJ69" s="2">
        <v>930</v>
      </c>
      <c r="IK69" s="2">
        <v>3515</v>
      </c>
      <c r="IL69" s="2"/>
      <c r="IM69" s="2"/>
      <c r="IN69" s="2"/>
      <c r="IO69" s="2"/>
      <c r="IP69" s="2">
        <v>642505</v>
      </c>
      <c r="IQ69" s="2"/>
      <c r="IR69" s="2"/>
      <c r="IS69" s="2"/>
      <c r="IT69" s="2"/>
      <c r="IU69" s="2"/>
      <c r="IV69" s="2">
        <v>-196</v>
      </c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>
        <v>10000</v>
      </c>
      <c r="JM69" s="2"/>
      <c r="JN69" s="2"/>
      <c r="JO69" s="2"/>
      <c r="JP69" s="2"/>
      <c r="JQ69" s="2"/>
      <c r="JR69" s="2"/>
      <c r="JS69" s="2">
        <v>564</v>
      </c>
      <c r="JT69" s="2"/>
      <c r="JU69" s="2"/>
      <c r="JV69" s="2"/>
      <c r="JW69" s="2"/>
      <c r="JX69" s="2"/>
      <c r="JY69" s="2"/>
      <c r="JZ69" s="2">
        <v>73363</v>
      </c>
      <c r="KA69" s="2"/>
      <c r="KB69" s="2">
        <v>300</v>
      </c>
      <c r="KC69" s="2"/>
      <c r="KD69" s="2"/>
      <c r="KE69" s="2"/>
      <c r="KF69" s="2"/>
      <c r="KG69" s="2"/>
      <c r="KH69" s="2"/>
      <c r="KI69" s="2"/>
      <c r="KJ69" s="2">
        <v>4880810</v>
      </c>
      <c r="KK69" s="2"/>
      <c r="KL69" s="2"/>
      <c r="KM69" s="2"/>
      <c r="KN69" s="2"/>
      <c r="KO69" s="2"/>
      <c r="KP69" s="2"/>
      <c r="KQ69" s="2">
        <v>800</v>
      </c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>
        <v>246363</v>
      </c>
      <c r="LD69" s="2"/>
      <c r="LE69" s="2"/>
      <c r="LF69" s="2"/>
      <c r="LG69" s="2"/>
      <c r="LH69" s="2"/>
      <c r="LI69" s="2"/>
      <c r="LJ69" s="2"/>
      <c r="LK69" s="2">
        <v>55793</v>
      </c>
      <c r="LL69" s="2">
        <v>211726.5</v>
      </c>
      <c r="LM69" s="2">
        <v>1088</v>
      </c>
      <c r="LN69" s="2"/>
      <c r="LO69" s="2"/>
      <c r="LP69" s="2">
        <v>263.5</v>
      </c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>
        <v>7645657</v>
      </c>
      <c r="NG69" s="2"/>
      <c r="NH69" s="2">
        <v>6840775</v>
      </c>
      <c r="NI69" s="2"/>
      <c r="NJ69" s="2"/>
      <c r="NK69" s="2"/>
      <c r="NL69" s="2"/>
      <c r="NM69" s="2"/>
      <c r="NN69" s="2"/>
      <c r="NO69" s="2"/>
      <c r="NP69" s="2"/>
      <c r="NQ69" s="2"/>
      <c r="NR69" s="2">
        <v>10255</v>
      </c>
      <c r="NS69" s="2">
        <v>64010</v>
      </c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>
        <v>1800000</v>
      </c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>
        <v>444735.45</v>
      </c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>
        <v>4111.83</v>
      </c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>
        <v>16057</v>
      </c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>
        <v>10819</v>
      </c>
      <c r="TK69" s="2"/>
      <c r="TL69" s="2"/>
      <c r="TM69" s="2"/>
      <c r="TN69" s="2"/>
      <c r="TO69" s="2"/>
      <c r="TP69" s="2">
        <v>33732</v>
      </c>
      <c r="TQ69" s="2"/>
      <c r="TR69" s="2"/>
      <c r="TS69" s="2"/>
      <c r="TT69" s="2"/>
      <c r="TU69" s="2"/>
      <c r="TV69" s="2"/>
      <c r="TW69" s="2"/>
      <c r="TX69" s="2">
        <v>17333</v>
      </c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>
        <v>2655</v>
      </c>
      <c r="VE69" s="2"/>
      <c r="VF69" s="2">
        <v>1432</v>
      </c>
      <c r="VG69" s="2"/>
      <c r="VH69" s="2"/>
      <c r="VI69" s="2"/>
      <c r="VJ69" s="2">
        <v>10287.5</v>
      </c>
      <c r="VK69" s="2"/>
      <c r="VL69" s="2"/>
      <c r="VM69" s="2"/>
      <c r="VN69" s="2"/>
      <c r="VO69" s="2"/>
      <c r="VP69" s="2">
        <v>518</v>
      </c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>
        <v>15054</v>
      </c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>
        <v>1140</v>
      </c>
      <c r="XM69" s="2"/>
      <c r="XN69" s="2"/>
      <c r="XO69" s="2"/>
      <c r="XP69" s="2"/>
      <c r="XQ69" s="2"/>
      <c r="XR69" s="2"/>
      <c r="XS69" s="2"/>
      <c r="XT69" s="2"/>
      <c r="XU69" s="2">
        <v>114400</v>
      </c>
      <c r="XV69" s="2"/>
      <c r="XW69" s="2">
        <v>21878</v>
      </c>
      <c r="XX69" s="2"/>
      <c r="XY69" s="2"/>
      <c r="XZ69" s="2"/>
      <c r="YA69" s="2">
        <v>0</v>
      </c>
      <c r="YB69" s="2"/>
      <c r="YC69" s="2"/>
      <c r="YD69" s="2"/>
      <c r="YE69" s="2">
        <v>15163.6</v>
      </c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>
        <v>10607</v>
      </c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>
        <v>107743.85</v>
      </c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>
        <v>177251</v>
      </c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>
        <v>3786</v>
      </c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>
        <v>13650</v>
      </c>
      <c r="ABS69" s="2"/>
      <c r="ABT69" s="2">
        <v>32500</v>
      </c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>
        <v>24610</v>
      </c>
      <c r="ACF69" s="2"/>
      <c r="ACG69" s="2">
        <v>97261.15</v>
      </c>
      <c r="ACH69" s="2"/>
      <c r="ACI69" s="2"/>
      <c r="ACJ69" s="2"/>
      <c r="ACK69" s="2"/>
      <c r="ACL69" s="2"/>
      <c r="ACM69" s="2">
        <v>50480</v>
      </c>
      <c r="ACN69" s="2"/>
      <c r="ACO69" s="2"/>
      <c r="ACP69" s="2"/>
      <c r="ACQ69" s="2"/>
      <c r="ACR69" s="2"/>
      <c r="ACS69" s="2">
        <v>49400</v>
      </c>
      <c r="ACT69" s="2"/>
      <c r="ACU69" s="2"/>
      <c r="ACV69" s="2"/>
      <c r="ACW69" s="2"/>
      <c r="ACX69" s="2">
        <v>0</v>
      </c>
      <c r="ACY69" s="2">
        <v>18870</v>
      </c>
      <c r="ACZ69" s="2"/>
      <c r="ADA69" s="2"/>
      <c r="ADB69" s="2">
        <v>483256.6</v>
      </c>
      <c r="ADC69" s="2"/>
      <c r="ADD69" s="2"/>
      <c r="ADE69" s="2"/>
      <c r="ADF69" s="2"/>
      <c r="ADG69" s="2"/>
      <c r="ADH69" s="2"/>
      <c r="ADI69" s="2"/>
      <c r="ADJ69" s="2">
        <v>10470</v>
      </c>
      <c r="ADK69" s="2"/>
      <c r="ADL69" s="2"/>
      <c r="ADM69" s="2"/>
      <c r="ADN69" s="2"/>
      <c r="ADO69" s="2">
        <v>73125</v>
      </c>
      <c r="ADP69" s="2">
        <v>294450</v>
      </c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>
        <v>43102803.740000002</v>
      </c>
    </row>
    <row r="70" spans="1:814" ht="21">
      <c r="A70" s="4" t="s">
        <v>2833</v>
      </c>
      <c r="B70" s="1" t="s">
        <v>1882</v>
      </c>
      <c r="C70" s="1" t="s">
        <v>1883</v>
      </c>
      <c r="D70" s="2">
        <v>-9340386.6199999992</v>
      </c>
      <c r="E70" s="2">
        <v>-204584.87</v>
      </c>
      <c r="F70" s="2">
        <v>-22329.34</v>
      </c>
      <c r="G70" s="2"/>
      <c r="H70" s="2">
        <v>-218697.76</v>
      </c>
      <c r="I70" s="2">
        <v>-36081.25</v>
      </c>
      <c r="J70" s="2"/>
      <c r="K70" s="2">
        <v>-138197.82</v>
      </c>
      <c r="L70" s="2">
        <v>-46564.76</v>
      </c>
      <c r="M70" s="2">
        <v>-74156.34</v>
      </c>
      <c r="N70" s="2"/>
      <c r="O70" s="2">
        <v>-77080.5</v>
      </c>
      <c r="P70" s="2"/>
      <c r="Q70" s="2"/>
      <c r="R70" s="2">
        <v>-1942.84</v>
      </c>
      <c r="S70" s="2"/>
      <c r="T70" s="2">
        <v>-31661.56</v>
      </c>
      <c r="U70" s="2"/>
      <c r="V70" s="2">
        <v>2599396.31</v>
      </c>
      <c r="W70" s="2">
        <v>-789504.94</v>
      </c>
      <c r="X70" s="2">
        <v>-10741.67</v>
      </c>
      <c r="Y70" s="2">
        <v>-18661</v>
      </c>
      <c r="Z70" s="2"/>
      <c r="AA70" s="2">
        <v>-58321.63</v>
      </c>
      <c r="AB70" s="2">
        <v>-30687.35</v>
      </c>
      <c r="AC70" s="2">
        <v>-395116.83</v>
      </c>
      <c r="AD70" s="2">
        <v>-1272</v>
      </c>
      <c r="AE70" s="2"/>
      <c r="AF70" s="2">
        <v>-1095610.92</v>
      </c>
      <c r="AG70" s="2">
        <v>-45824.39</v>
      </c>
      <c r="AH70" s="2">
        <v>-472917.31</v>
      </c>
      <c r="AI70" s="2"/>
      <c r="AJ70" s="2">
        <v>-32468.03</v>
      </c>
      <c r="AK70" s="2"/>
      <c r="AL70" s="2">
        <v>-18445.79</v>
      </c>
      <c r="AM70" s="2"/>
      <c r="AN70" s="2">
        <v>-19446.52</v>
      </c>
      <c r="AO70" s="2">
        <v>-11297.73</v>
      </c>
      <c r="AP70" s="2">
        <v>-9725.3799999999992</v>
      </c>
      <c r="AQ70" s="2">
        <v>-3915.23</v>
      </c>
      <c r="AR70" s="2"/>
      <c r="AS70" s="2"/>
      <c r="AT70" s="2"/>
      <c r="AU70" s="2"/>
      <c r="AV70" s="2">
        <v>-16944.13</v>
      </c>
      <c r="AW70" s="2"/>
      <c r="AX70" s="2">
        <v>-69514.62</v>
      </c>
      <c r="AY70" s="2">
        <v>-14141.66</v>
      </c>
      <c r="AZ70" s="2"/>
      <c r="BA70" s="2">
        <v>-47166.46</v>
      </c>
      <c r="BB70" s="2"/>
      <c r="BC70" s="2"/>
      <c r="BD70" s="2"/>
      <c r="BE70" s="2">
        <v>-6188.99</v>
      </c>
      <c r="BF70" s="2">
        <v>-369242.04</v>
      </c>
      <c r="BG70" s="2"/>
      <c r="BH70" s="2"/>
      <c r="BI70" s="2"/>
      <c r="BJ70" s="2">
        <v>-516044.88</v>
      </c>
      <c r="BK70" s="2"/>
      <c r="BL70" s="2">
        <v>-306463.96000000002</v>
      </c>
      <c r="BM70" s="2">
        <v>-197161.28</v>
      </c>
      <c r="BN70" s="2"/>
      <c r="BO70" s="2">
        <v>-38756.800000000003</v>
      </c>
      <c r="BP70" s="2">
        <v>-12641844.310000001</v>
      </c>
      <c r="BQ70" s="2">
        <v>-65522.22</v>
      </c>
      <c r="BR70" s="2">
        <v>-83791.88</v>
      </c>
      <c r="BS70" s="2">
        <v>-19013.86</v>
      </c>
      <c r="BT70" s="2">
        <v>-51683.61</v>
      </c>
      <c r="BU70" s="2">
        <v>-57960.78</v>
      </c>
      <c r="BV70" s="2">
        <v>-7330.67</v>
      </c>
      <c r="BW70" s="2">
        <v>-109866.09</v>
      </c>
      <c r="BX70" s="2">
        <v>-1534434.41</v>
      </c>
      <c r="BY70" s="2"/>
      <c r="BZ70" s="2">
        <v>-162702.67000000001</v>
      </c>
      <c r="CA70" s="2">
        <v>-526454.78</v>
      </c>
      <c r="CB70" s="2"/>
      <c r="CC70" s="2">
        <v>-9124.4</v>
      </c>
      <c r="CD70" s="2"/>
      <c r="CE70" s="2"/>
      <c r="CF70" s="2"/>
      <c r="CG70" s="2">
        <v>-203624.99</v>
      </c>
      <c r="CH70" s="2">
        <v>-17922.099999999999</v>
      </c>
      <c r="CI70" s="2"/>
      <c r="CJ70" s="2"/>
      <c r="CK70" s="2">
        <v>-238397.99</v>
      </c>
      <c r="CL70" s="2"/>
      <c r="CM70" s="2"/>
      <c r="CN70" s="2">
        <v>-32772.519999999997</v>
      </c>
      <c r="CO70" s="2">
        <v>-11030.89</v>
      </c>
      <c r="CP70" s="2">
        <v>-47756.71</v>
      </c>
      <c r="CQ70" s="2">
        <v>-3703180.1</v>
      </c>
      <c r="CR70" s="2"/>
      <c r="CS70" s="2">
        <v>-244548.65</v>
      </c>
      <c r="CT70" s="2">
        <v>-63450.7</v>
      </c>
      <c r="CU70" s="2"/>
      <c r="CV70" s="2">
        <v>-71178.789999999994</v>
      </c>
      <c r="CW70" s="2"/>
      <c r="CX70" s="2"/>
      <c r="CY70" s="2">
        <v>-228463.09</v>
      </c>
      <c r="CZ70" s="2">
        <v>-3178836.4</v>
      </c>
      <c r="DA70" s="2">
        <v>-33292.47</v>
      </c>
      <c r="DB70" s="2">
        <v>-400927.5</v>
      </c>
      <c r="DC70" s="2">
        <v>-328996.32</v>
      </c>
      <c r="DD70" s="2">
        <v>-88529.66</v>
      </c>
      <c r="DE70" s="2">
        <v>-56442.13</v>
      </c>
      <c r="DF70" s="2">
        <v>-87368.01</v>
      </c>
      <c r="DG70" s="2"/>
      <c r="DH70" s="2">
        <v>-11240718.630000001</v>
      </c>
      <c r="DI70" s="2">
        <v>-53081.63</v>
      </c>
      <c r="DJ70" s="2">
        <v>-99230.65</v>
      </c>
      <c r="DK70" s="2">
        <v>-32751.360000000001</v>
      </c>
      <c r="DL70" s="2">
        <v>-63391.15</v>
      </c>
      <c r="DM70" s="2"/>
      <c r="DN70" s="2">
        <v>-658810.15</v>
      </c>
      <c r="DO70" s="2">
        <v>-26662.91</v>
      </c>
      <c r="DP70" s="2">
        <v>-428192.06</v>
      </c>
      <c r="DQ70" s="2">
        <v>-10920410.539999999</v>
      </c>
      <c r="DR70" s="2">
        <v>-74644.88</v>
      </c>
      <c r="DS70" s="2">
        <v>-892112.06</v>
      </c>
      <c r="DT70" s="2">
        <v>-1255295.98</v>
      </c>
      <c r="DU70" s="2">
        <v>-52812.9</v>
      </c>
      <c r="DV70" s="2">
        <v>-18237.57</v>
      </c>
      <c r="DW70" s="2">
        <v>-151777.37</v>
      </c>
      <c r="DX70" s="2">
        <v>-44231.98</v>
      </c>
      <c r="DY70" s="2">
        <v>-66713.39</v>
      </c>
      <c r="DZ70" s="2">
        <v>-39482.879999999997</v>
      </c>
      <c r="EA70" s="2">
        <v>-869677.36</v>
      </c>
      <c r="EB70" s="2">
        <v>-1230223.97</v>
      </c>
      <c r="EC70" s="2">
        <v>-4675861.17</v>
      </c>
      <c r="ED70" s="2">
        <v>-64076.160000000003</v>
      </c>
      <c r="EE70" s="2">
        <v>-2613653.39</v>
      </c>
      <c r="EF70" s="2">
        <v>-4303.3900000000003</v>
      </c>
      <c r="EG70" s="2">
        <v>-89987.13</v>
      </c>
      <c r="EH70" s="2">
        <v>-155309.89000000001</v>
      </c>
      <c r="EI70" s="2">
        <v>-3576243.1100000003</v>
      </c>
      <c r="EJ70" s="2"/>
      <c r="EK70" s="2"/>
      <c r="EL70" s="2"/>
      <c r="EM70" s="2">
        <v>3081</v>
      </c>
      <c r="EN70" s="2">
        <v>-4533</v>
      </c>
      <c r="EO70" s="2"/>
      <c r="EP70" s="2">
        <v>604805.89</v>
      </c>
      <c r="EQ70" s="2">
        <v>24273.84</v>
      </c>
      <c r="ER70" s="2"/>
      <c r="ES70" s="2"/>
      <c r="ET70" s="2"/>
      <c r="EU70" s="2">
        <v>-19639.82</v>
      </c>
      <c r="EV70" s="2"/>
      <c r="EW70" s="2"/>
      <c r="EX70" s="2">
        <v>-7833398.9699999997</v>
      </c>
      <c r="EY70" s="2">
        <v>-2713542.61</v>
      </c>
      <c r="EZ70" s="2"/>
      <c r="FA70" s="2">
        <v>-89025.07</v>
      </c>
      <c r="FB70" s="2">
        <v>-27574.67</v>
      </c>
      <c r="FC70" s="2">
        <v>-124273.51</v>
      </c>
      <c r="FD70" s="2"/>
      <c r="FE70" s="2"/>
      <c r="FF70" s="2">
        <v>-51170.54</v>
      </c>
      <c r="FG70" s="2">
        <v>-46897.42</v>
      </c>
      <c r="FH70" s="2">
        <v>-218980.4</v>
      </c>
      <c r="FI70" s="2">
        <v>-165386.49</v>
      </c>
      <c r="FJ70" s="2">
        <v>-28659.48</v>
      </c>
      <c r="FK70" s="2">
        <v>-25082.53</v>
      </c>
      <c r="FL70" s="2">
        <v>-21101.57</v>
      </c>
      <c r="FM70" s="2">
        <v>-4633.82</v>
      </c>
      <c r="FN70" s="2">
        <v>-73935.42</v>
      </c>
      <c r="FO70" s="2"/>
      <c r="FP70" s="2">
        <v>-7211645.5999999996</v>
      </c>
      <c r="FQ70" s="2">
        <v>-382870.14</v>
      </c>
      <c r="FR70" s="2">
        <v>-110242.84</v>
      </c>
      <c r="FS70" s="2">
        <v>-209809.95</v>
      </c>
      <c r="FT70" s="2">
        <v>-14097.53</v>
      </c>
      <c r="FU70" s="2">
        <v>-82683.06</v>
      </c>
      <c r="FV70" s="2"/>
      <c r="FW70" s="2"/>
      <c r="FX70" s="2">
        <v>-2921</v>
      </c>
      <c r="FY70" s="2"/>
      <c r="FZ70" s="2"/>
      <c r="GA70" s="2">
        <v>-451581.96</v>
      </c>
      <c r="GB70" s="2">
        <v>-2576380.1</v>
      </c>
      <c r="GC70" s="2"/>
      <c r="GD70" s="2"/>
      <c r="GE70" s="2">
        <v>-135490.46</v>
      </c>
      <c r="GF70" s="2"/>
      <c r="GG70" s="2">
        <v>-400</v>
      </c>
      <c r="GH70" s="2"/>
      <c r="GI70" s="2">
        <v>-16005.14</v>
      </c>
      <c r="GJ70" s="2"/>
      <c r="GK70" s="2"/>
      <c r="GL70" s="2"/>
      <c r="GM70" s="2">
        <v>-612794.62</v>
      </c>
      <c r="GN70" s="2">
        <v>-899470.97</v>
      </c>
      <c r="GO70" s="2">
        <v>-68388.78</v>
      </c>
      <c r="GP70" s="2">
        <v>-1900</v>
      </c>
      <c r="GQ70" s="2"/>
      <c r="GR70" s="2"/>
      <c r="GS70" s="2">
        <v>-391888.53</v>
      </c>
      <c r="GT70" s="2">
        <v>-93972.09</v>
      </c>
      <c r="GU70" s="2">
        <v>-405204.25</v>
      </c>
      <c r="GV70" s="2">
        <v>-505672.12</v>
      </c>
      <c r="GW70" s="2">
        <v>-161447.97</v>
      </c>
      <c r="GX70" s="2">
        <v>-71561.86</v>
      </c>
      <c r="GY70" s="2">
        <v>-75570.05</v>
      </c>
      <c r="GZ70" s="2"/>
      <c r="HA70" s="2"/>
      <c r="HB70" s="2"/>
      <c r="HC70" s="2"/>
      <c r="HD70" s="2">
        <v>-1716.43</v>
      </c>
      <c r="HE70" s="2">
        <v>-1390</v>
      </c>
      <c r="HF70" s="2">
        <v>-739393.55</v>
      </c>
      <c r="HG70" s="2"/>
      <c r="HH70" s="2">
        <v>-7407.98</v>
      </c>
      <c r="HI70" s="2"/>
      <c r="HJ70" s="2">
        <v>-23194.51</v>
      </c>
      <c r="HK70" s="2"/>
      <c r="HL70" s="2">
        <v>-6230.3</v>
      </c>
      <c r="HM70" s="2">
        <v>-10444.09</v>
      </c>
      <c r="HN70" s="2">
        <v>-1850.19</v>
      </c>
      <c r="HO70" s="2">
        <v>-1593917.07</v>
      </c>
      <c r="HP70" s="2"/>
      <c r="HQ70" s="2">
        <v>-66698.350000000006</v>
      </c>
      <c r="HR70" s="2">
        <v>-408494.3</v>
      </c>
      <c r="HS70" s="2"/>
      <c r="HT70" s="2"/>
      <c r="HU70" s="2"/>
      <c r="HV70" s="2">
        <v>7250</v>
      </c>
      <c r="HW70" s="2">
        <v>-335080.59000000003</v>
      </c>
      <c r="HX70" s="2">
        <v>-102906.81</v>
      </c>
      <c r="HY70" s="2">
        <v>-115969</v>
      </c>
      <c r="HZ70" s="2">
        <v>-2691.38</v>
      </c>
      <c r="IA70" s="2">
        <v>-193494.39999999999</v>
      </c>
      <c r="IB70" s="2"/>
      <c r="IC70" s="2">
        <v>251836.88</v>
      </c>
      <c r="ID70" s="2"/>
      <c r="IE70" s="2"/>
      <c r="IF70" s="2">
        <v>-4665212.0199999996</v>
      </c>
      <c r="IG70" s="2"/>
      <c r="IH70" s="2">
        <v>-7342.51</v>
      </c>
      <c r="II70" s="2"/>
      <c r="IJ70" s="2"/>
      <c r="IK70" s="2">
        <v>-75695.539999999994</v>
      </c>
      <c r="IL70" s="2">
        <v>-34104.339999999997</v>
      </c>
      <c r="IM70" s="2">
        <v>19974.900000000001</v>
      </c>
      <c r="IN70" s="2">
        <v>-11822146.42</v>
      </c>
      <c r="IO70" s="2">
        <v>-2039738.77</v>
      </c>
      <c r="IP70" s="2">
        <v>-6868748.29</v>
      </c>
      <c r="IQ70" s="2">
        <v>-3433915.89</v>
      </c>
      <c r="IR70" s="2">
        <v>-55317.41</v>
      </c>
      <c r="IS70" s="2">
        <v>-25897.43</v>
      </c>
      <c r="IT70" s="2"/>
      <c r="IU70" s="2">
        <v>-118038.47</v>
      </c>
      <c r="IV70" s="2">
        <v>-65192.25</v>
      </c>
      <c r="IW70" s="2"/>
      <c r="IX70" s="2"/>
      <c r="IY70" s="2">
        <v>-3233717.74</v>
      </c>
      <c r="IZ70" s="2">
        <v>-539846.47</v>
      </c>
      <c r="JA70" s="2">
        <v>-185098.42</v>
      </c>
      <c r="JB70" s="2"/>
      <c r="JC70" s="2">
        <v>72333.039999999994</v>
      </c>
      <c r="JD70" s="2"/>
      <c r="JE70" s="2"/>
      <c r="JF70" s="2"/>
      <c r="JG70" s="2"/>
      <c r="JH70" s="2">
        <v>-84004.73</v>
      </c>
      <c r="JI70" s="2"/>
      <c r="JJ70" s="2">
        <v>-62259.95</v>
      </c>
      <c r="JK70" s="2"/>
      <c r="JL70" s="2">
        <v>-1788703.38</v>
      </c>
      <c r="JM70" s="2">
        <v>-36822.019999999997</v>
      </c>
      <c r="JN70" s="2">
        <v>-3135343.02</v>
      </c>
      <c r="JO70" s="2">
        <v>-60219.61</v>
      </c>
      <c r="JP70" s="2"/>
      <c r="JQ70" s="2">
        <v>-194571.74</v>
      </c>
      <c r="JR70" s="2">
        <v>-11696.13</v>
      </c>
      <c r="JS70" s="2"/>
      <c r="JT70" s="2">
        <v>-10558.67</v>
      </c>
      <c r="JU70" s="2">
        <v>-62960.68</v>
      </c>
      <c r="JV70" s="2">
        <v>-101754.83</v>
      </c>
      <c r="JW70" s="2">
        <v>-2688.97</v>
      </c>
      <c r="JX70" s="2">
        <v>-70771.149999999994</v>
      </c>
      <c r="JY70" s="2"/>
      <c r="JZ70" s="2"/>
      <c r="KA70" s="2">
        <v>44859.44</v>
      </c>
      <c r="KB70" s="2">
        <v>-400</v>
      </c>
      <c r="KC70" s="2">
        <v>-87516.12</v>
      </c>
      <c r="KD70" s="2">
        <v>-498635.17</v>
      </c>
      <c r="KE70" s="2"/>
      <c r="KF70" s="2">
        <v>-67754</v>
      </c>
      <c r="KG70" s="2">
        <v>-35150.400000000001</v>
      </c>
      <c r="KH70" s="2">
        <v>-36650.75</v>
      </c>
      <c r="KI70" s="2"/>
      <c r="KJ70" s="2">
        <v>-3140777.15</v>
      </c>
      <c r="KK70" s="2"/>
      <c r="KL70" s="2"/>
      <c r="KM70" s="2"/>
      <c r="KN70" s="2"/>
      <c r="KO70" s="2"/>
      <c r="KP70" s="2">
        <v>-381639.89</v>
      </c>
      <c r="KQ70" s="2">
        <v>-141842.60999999999</v>
      </c>
      <c r="KR70" s="2"/>
      <c r="KS70" s="2"/>
      <c r="KT70" s="2">
        <v>-18660.03</v>
      </c>
      <c r="KU70" s="2">
        <v>-50553.87</v>
      </c>
      <c r="KV70" s="2">
        <v>-1739636.1</v>
      </c>
      <c r="KW70" s="2"/>
      <c r="KX70" s="2">
        <v>-15180.18</v>
      </c>
      <c r="KY70" s="2">
        <v>-13573.69</v>
      </c>
      <c r="KZ70" s="2"/>
      <c r="LA70" s="2">
        <v>-4.0199999999999996</v>
      </c>
      <c r="LB70" s="2"/>
      <c r="LC70" s="2">
        <v>-1719471.38</v>
      </c>
      <c r="LD70" s="2">
        <v>-214381.65</v>
      </c>
      <c r="LE70" s="2"/>
      <c r="LF70" s="2">
        <v>-20077.34</v>
      </c>
      <c r="LG70" s="2">
        <v>-7496.82</v>
      </c>
      <c r="LH70" s="2">
        <v>-15146.01</v>
      </c>
      <c r="LI70" s="2">
        <v>-4477.67</v>
      </c>
      <c r="LJ70" s="2"/>
      <c r="LK70" s="2"/>
      <c r="LL70" s="2"/>
      <c r="LM70" s="2"/>
      <c r="LN70" s="2">
        <v>-71225.25</v>
      </c>
      <c r="LO70" s="2"/>
      <c r="LP70" s="2"/>
      <c r="LQ70" s="2"/>
      <c r="LR70" s="2"/>
      <c r="LS70" s="2">
        <v>-2436598.34</v>
      </c>
      <c r="LT70" s="2">
        <v>-104765.61</v>
      </c>
      <c r="LU70" s="2">
        <v>-80137.399999999994</v>
      </c>
      <c r="LV70" s="2">
        <v>-2096415.98</v>
      </c>
      <c r="LW70" s="2">
        <v>-52253.81</v>
      </c>
      <c r="LX70" s="2"/>
      <c r="LY70" s="2">
        <v>-3431798.49</v>
      </c>
      <c r="LZ70" s="2">
        <v>-48090.28</v>
      </c>
      <c r="MA70" s="2">
        <v>-86080.38</v>
      </c>
      <c r="MB70" s="2"/>
      <c r="MC70" s="2">
        <v>-184734.58</v>
      </c>
      <c r="MD70" s="2"/>
      <c r="ME70" s="2">
        <v>-84165.72</v>
      </c>
      <c r="MF70" s="2"/>
      <c r="MG70" s="2"/>
      <c r="MH70" s="2"/>
      <c r="MI70" s="2">
        <v>-63043.41</v>
      </c>
      <c r="MJ70" s="2"/>
      <c r="MK70" s="2"/>
      <c r="ML70" s="2"/>
      <c r="MM70" s="2"/>
      <c r="MN70" s="2">
        <v>-38745.9</v>
      </c>
      <c r="MO70" s="2">
        <v>-81717.960000000006</v>
      </c>
      <c r="MP70" s="2"/>
      <c r="MQ70" s="2">
        <v>-5710.29</v>
      </c>
      <c r="MR70" s="2"/>
      <c r="MS70" s="2"/>
      <c r="MT70" s="2"/>
      <c r="MU70" s="2">
        <v>-722254.27</v>
      </c>
      <c r="MV70" s="2">
        <v>-6355173.6100000003</v>
      </c>
      <c r="MW70" s="2"/>
      <c r="MX70" s="2"/>
      <c r="MY70" s="2">
        <v>-163482.72</v>
      </c>
      <c r="MZ70" s="2">
        <v>-252186.34</v>
      </c>
      <c r="NA70" s="2">
        <v>-114388.52</v>
      </c>
      <c r="NB70" s="2"/>
      <c r="NC70" s="2"/>
      <c r="ND70" s="2">
        <v>-408597.58</v>
      </c>
      <c r="NE70" s="2"/>
      <c r="NF70" s="2">
        <v>-202653.15</v>
      </c>
      <c r="NG70" s="2">
        <v>-185818.17</v>
      </c>
      <c r="NH70" s="2">
        <v>-302019.23</v>
      </c>
      <c r="NI70" s="2">
        <v>-519361.87</v>
      </c>
      <c r="NJ70" s="2">
        <v>-164362.75</v>
      </c>
      <c r="NK70" s="2"/>
      <c r="NL70" s="2">
        <v>-139484.43</v>
      </c>
      <c r="NM70" s="2">
        <v>-171102.28</v>
      </c>
      <c r="NN70" s="2"/>
      <c r="NO70" s="2"/>
      <c r="NP70" s="2">
        <v>-146708.35999999999</v>
      </c>
      <c r="NQ70" s="2">
        <v>-48129.9</v>
      </c>
      <c r="NR70" s="2">
        <v>-10810096.5</v>
      </c>
      <c r="NS70" s="2"/>
      <c r="NT70" s="2"/>
      <c r="NU70" s="2">
        <v>211470.02</v>
      </c>
      <c r="NV70" s="2"/>
      <c r="NW70" s="2"/>
      <c r="NX70" s="2"/>
      <c r="NY70" s="2"/>
      <c r="NZ70" s="2">
        <v>-142500.44</v>
      </c>
      <c r="OA70" s="2"/>
      <c r="OB70" s="2"/>
      <c r="OC70" s="2">
        <v>3306517.06</v>
      </c>
      <c r="OD70" s="2">
        <v>358708.93</v>
      </c>
      <c r="OE70" s="2"/>
      <c r="OF70" s="2"/>
      <c r="OG70" s="2"/>
      <c r="OH70" s="2"/>
      <c r="OI70" s="2"/>
      <c r="OJ70" s="2"/>
      <c r="OK70" s="2"/>
      <c r="OL70" s="2"/>
      <c r="OM70" s="2">
        <v>-519.66999999999996</v>
      </c>
      <c r="ON70" s="2"/>
      <c r="OO70" s="2"/>
      <c r="OP70" s="2"/>
      <c r="OQ70" s="2"/>
      <c r="OR70" s="2">
        <v>-241725.6</v>
      </c>
      <c r="OS70" s="2">
        <v>-12923.49</v>
      </c>
      <c r="OT70" s="2"/>
      <c r="OU70" s="2"/>
      <c r="OV70" s="2"/>
      <c r="OW70" s="2">
        <v>-2229732.85</v>
      </c>
      <c r="OX70" s="2">
        <v>-6831.14</v>
      </c>
      <c r="OY70" s="2">
        <v>-26166.35</v>
      </c>
      <c r="OZ70" s="2"/>
      <c r="PA70" s="2">
        <v>-26245.29</v>
      </c>
      <c r="PB70" s="2">
        <v>-153334.24</v>
      </c>
      <c r="PC70" s="2"/>
      <c r="PD70" s="2">
        <v>-88443.27</v>
      </c>
      <c r="PE70" s="2"/>
      <c r="PF70" s="2">
        <v>-10502.48</v>
      </c>
      <c r="PG70" s="2">
        <v>-291753.46000000002</v>
      </c>
      <c r="PH70" s="2">
        <v>-1575627.59</v>
      </c>
      <c r="PI70" s="2">
        <v>-162291.96</v>
      </c>
      <c r="PJ70" s="2">
        <v>-102124.88</v>
      </c>
      <c r="PK70" s="2">
        <v>-612648.93999999994</v>
      </c>
      <c r="PL70" s="2"/>
      <c r="PM70" s="2">
        <v>-159600.74</v>
      </c>
      <c r="PN70" s="2">
        <v>-12119.72</v>
      </c>
      <c r="PO70" s="2">
        <v>-60349.440000000002</v>
      </c>
      <c r="PP70" s="2"/>
      <c r="PQ70" s="2">
        <v>-72856.490000000005</v>
      </c>
      <c r="PR70" s="2">
        <v>-183423.87</v>
      </c>
      <c r="PS70" s="2"/>
      <c r="PT70" s="2">
        <v>-95629.45</v>
      </c>
      <c r="PU70" s="2">
        <v>-238689.24</v>
      </c>
      <c r="PV70" s="2">
        <v>-50219.53</v>
      </c>
      <c r="PW70" s="2">
        <v>-396337.63</v>
      </c>
      <c r="PX70" s="2">
        <v>-23005.4</v>
      </c>
      <c r="PY70" s="2">
        <v>-965919.6</v>
      </c>
      <c r="PZ70" s="2">
        <v>-30373.42</v>
      </c>
      <c r="QA70" s="2">
        <v>-339780.43</v>
      </c>
      <c r="QB70" s="2"/>
      <c r="QC70" s="2">
        <v>-3232.16</v>
      </c>
      <c r="QD70" s="2">
        <v>-15975271.76</v>
      </c>
      <c r="QE70" s="2">
        <v>-16985.25</v>
      </c>
      <c r="QF70" s="2">
        <v>-38587.160000000003</v>
      </c>
      <c r="QG70" s="2">
        <v>-929836.71</v>
      </c>
      <c r="QH70" s="2">
        <v>-270170.49</v>
      </c>
      <c r="QI70" s="2">
        <v>-102360.38</v>
      </c>
      <c r="QJ70" s="2">
        <v>-3045.94</v>
      </c>
      <c r="QK70" s="2">
        <v>-1774895.59</v>
      </c>
      <c r="QL70" s="2">
        <v>-4277.33</v>
      </c>
      <c r="QM70" s="2">
        <v>-184277.17</v>
      </c>
      <c r="QN70" s="2">
        <v>-214152.4</v>
      </c>
      <c r="QO70" s="2">
        <v>-21646.22</v>
      </c>
      <c r="QP70" s="2">
        <v>-54868.49</v>
      </c>
      <c r="QQ70" s="2">
        <v>-91995.6</v>
      </c>
      <c r="QR70" s="2">
        <v>-35383.51</v>
      </c>
      <c r="QS70" s="2">
        <v>-72575.05</v>
      </c>
      <c r="QT70" s="2">
        <v>-1113499.6100000001</v>
      </c>
      <c r="QU70" s="2">
        <v>-255629.5</v>
      </c>
      <c r="QV70" s="2">
        <v>-4214695.7699999996</v>
      </c>
      <c r="QW70" s="2">
        <v>-196864.96</v>
      </c>
      <c r="QX70" s="2">
        <v>-8822.52</v>
      </c>
      <c r="QY70" s="2">
        <v>-33298.49</v>
      </c>
      <c r="QZ70" s="2">
        <v>-4196598.7</v>
      </c>
      <c r="RA70" s="2">
        <v>-21512.39</v>
      </c>
      <c r="RB70" s="2"/>
      <c r="RC70" s="2"/>
      <c r="RD70" s="2"/>
      <c r="RE70" s="2">
        <v>-2137650.67</v>
      </c>
      <c r="RF70" s="2">
        <v>-208605.75</v>
      </c>
      <c r="RG70" s="2">
        <v>-120893.94</v>
      </c>
      <c r="RH70" s="2">
        <v>-191961.01</v>
      </c>
      <c r="RI70" s="2">
        <v>-44461.35</v>
      </c>
      <c r="RJ70" s="2">
        <v>-41884.379999999997</v>
      </c>
      <c r="RK70" s="2">
        <v>-19900447.609999999</v>
      </c>
      <c r="RL70" s="2">
        <v>-123593.53</v>
      </c>
      <c r="RM70" s="2">
        <v>-77995.960000000006</v>
      </c>
      <c r="RN70" s="2">
        <v>-1435185.68</v>
      </c>
      <c r="RO70" s="2">
        <v>-2428.39</v>
      </c>
      <c r="RP70" s="2">
        <v>-91631.64</v>
      </c>
      <c r="RQ70" s="2">
        <v>-367208.36</v>
      </c>
      <c r="RR70" s="2">
        <v>-120446.1</v>
      </c>
      <c r="RS70" s="2">
        <v>-37487.99</v>
      </c>
      <c r="RT70" s="2">
        <v>-244002.45</v>
      </c>
      <c r="RU70" s="2">
        <v>-270206.78999999998</v>
      </c>
      <c r="RV70" s="2">
        <v>-152969.63</v>
      </c>
      <c r="RW70" s="2">
        <v>-80175.289999999994</v>
      </c>
      <c r="RX70" s="2">
        <v>-138432.69</v>
      </c>
      <c r="RY70" s="2">
        <v>-120592.02</v>
      </c>
      <c r="RZ70" s="2">
        <v>-37366.78</v>
      </c>
      <c r="SA70" s="2">
        <v>-32712.59</v>
      </c>
      <c r="SB70" s="2">
        <v>-47768.22</v>
      </c>
      <c r="SC70" s="2">
        <v>-678737.94</v>
      </c>
      <c r="SD70" s="2">
        <v>-7243</v>
      </c>
      <c r="SE70" s="2">
        <v>-333.03</v>
      </c>
      <c r="SF70" s="2"/>
      <c r="SG70" s="2"/>
      <c r="SH70" s="2"/>
      <c r="SI70" s="2"/>
      <c r="SJ70" s="2"/>
      <c r="SK70" s="2"/>
      <c r="SL70" s="2">
        <v>-901635.1</v>
      </c>
      <c r="SM70" s="2">
        <v>-142285.87</v>
      </c>
      <c r="SN70" s="2">
        <v>-180</v>
      </c>
      <c r="SO70" s="2">
        <v>88522</v>
      </c>
      <c r="SP70" s="2">
        <v>-2650268.59</v>
      </c>
      <c r="SQ70" s="2"/>
      <c r="SR70" s="2"/>
      <c r="SS70" s="2"/>
      <c r="ST70" s="2">
        <v>-75606.509999999995</v>
      </c>
      <c r="SU70" s="2"/>
      <c r="SV70" s="2"/>
      <c r="SW70" s="2"/>
      <c r="SX70" s="2"/>
      <c r="SY70" s="2"/>
      <c r="SZ70" s="2">
        <v>-18130.650000000001</v>
      </c>
      <c r="TA70" s="2">
        <v>-15629.5</v>
      </c>
      <c r="TB70" s="2"/>
      <c r="TC70" s="2"/>
      <c r="TD70" s="2">
        <v>-32167.7</v>
      </c>
      <c r="TE70" s="2">
        <v>-17837.169999999998</v>
      </c>
      <c r="TF70" s="2"/>
      <c r="TG70" s="2">
        <v>-101841.14</v>
      </c>
      <c r="TH70" s="2"/>
      <c r="TI70" s="2">
        <v>-307640.69</v>
      </c>
      <c r="TJ70" s="2"/>
      <c r="TK70" s="2">
        <v>74</v>
      </c>
      <c r="TL70" s="2"/>
      <c r="TM70" s="2">
        <v>-15067.36</v>
      </c>
      <c r="TN70" s="2">
        <v>-15930.6</v>
      </c>
      <c r="TO70" s="2">
        <v>-656598.76</v>
      </c>
      <c r="TP70" s="2">
        <v>-887053.48</v>
      </c>
      <c r="TQ70" s="2"/>
      <c r="TR70" s="2"/>
      <c r="TS70" s="2"/>
      <c r="TT70" s="2">
        <v>-297.8</v>
      </c>
      <c r="TU70" s="2">
        <v>-52639.78</v>
      </c>
      <c r="TV70" s="2"/>
      <c r="TW70" s="2">
        <v>-3648</v>
      </c>
      <c r="TX70" s="2">
        <v>-2447204.79</v>
      </c>
      <c r="TY70" s="2">
        <v>-55229.21</v>
      </c>
      <c r="TZ70" s="2"/>
      <c r="UA70" s="2"/>
      <c r="UB70" s="2"/>
      <c r="UC70" s="2">
        <v>-2309153.08</v>
      </c>
      <c r="UD70" s="2">
        <v>-10013.75</v>
      </c>
      <c r="UE70" s="2">
        <v>-41132.300000000003</v>
      </c>
      <c r="UF70" s="2"/>
      <c r="UG70" s="2">
        <v>-238132.53</v>
      </c>
      <c r="UH70" s="2">
        <v>-16630.14</v>
      </c>
      <c r="UI70" s="2">
        <v>-286702.55</v>
      </c>
      <c r="UJ70" s="2">
        <v>-92285.59</v>
      </c>
      <c r="UK70" s="2">
        <v>-27878</v>
      </c>
      <c r="UL70" s="2">
        <v>-377473.05</v>
      </c>
      <c r="UM70" s="2">
        <v>-85369.39</v>
      </c>
      <c r="UN70" s="2">
        <v>-30336.97</v>
      </c>
      <c r="UO70" s="2"/>
      <c r="UP70" s="2">
        <v>-95072.09</v>
      </c>
      <c r="UQ70" s="2"/>
      <c r="UR70" s="2">
        <v>-68920.03</v>
      </c>
      <c r="US70" s="2">
        <v>-13831.81</v>
      </c>
      <c r="UT70" s="2">
        <v>-30212.46</v>
      </c>
      <c r="UU70" s="2">
        <v>-138610.43</v>
      </c>
      <c r="UV70" s="2">
        <v>-100904.06</v>
      </c>
      <c r="UW70" s="2">
        <v>-52999.8</v>
      </c>
      <c r="UX70" s="2">
        <v>-17466.990000000002</v>
      </c>
      <c r="UY70" s="2">
        <v>-9340.98</v>
      </c>
      <c r="UZ70" s="2">
        <v>-1811823.56</v>
      </c>
      <c r="VA70" s="2">
        <v>-32432.720000000001</v>
      </c>
      <c r="VB70" s="2">
        <v>-141140</v>
      </c>
      <c r="VC70" s="2"/>
      <c r="VD70" s="2">
        <v>-327107.71000000002</v>
      </c>
      <c r="VE70" s="2"/>
      <c r="VF70" s="2"/>
      <c r="VG70" s="2"/>
      <c r="VH70" s="2">
        <v>-325135.59000000003</v>
      </c>
      <c r="VI70" s="2">
        <v>-96843.33</v>
      </c>
      <c r="VJ70" s="2">
        <v>-6302</v>
      </c>
      <c r="VK70" s="2">
        <v>-39589.72</v>
      </c>
      <c r="VL70" s="2">
        <v>-5972.67</v>
      </c>
      <c r="VM70" s="2">
        <v>-16132.11</v>
      </c>
      <c r="VN70" s="2">
        <v>-7323.25</v>
      </c>
      <c r="VO70" s="2"/>
      <c r="VP70" s="2">
        <v>-1168.08</v>
      </c>
      <c r="VQ70" s="2">
        <v>-163466.46</v>
      </c>
      <c r="VR70" s="2">
        <v>-19112.93</v>
      </c>
      <c r="VS70" s="2">
        <v>-6571.38</v>
      </c>
      <c r="VT70" s="2"/>
      <c r="VU70" s="2">
        <v>-139155.65</v>
      </c>
      <c r="VV70" s="2">
        <v>-15867.95</v>
      </c>
      <c r="VW70" s="2">
        <v>-4946.87</v>
      </c>
      <c r="VX70" s="2">
        <v>7741527.0700000003</v>
      </c>
      <c r="VY70" s="2">
        <v>94114.78</v>
      </c>
      <c r="VZ70" s="2">
        <v>-13607.12</v>
      </c>
      <c r="WA70" s="2">
        <v>170477.34</v>
      </c>
      <c r="WB70" s="2">
        <v>-16912.27</v>
      </c>
      <c r="WC70" s="2">
        <v>-19394.82</v>
      </c>
      <c r="WD70" s="2">
        <v>-21033.279999999999</v>
      </c>
      <c r="WE70" s="2">
        <v>-3942.71</v>
      </c>
      <c r="WF70" s="2"/>
      <c r="WG70" s="2">
        <v>-301782.37</v>
      </c>
      <c r="WH70" s="2"/>
      <c r="WI70" s="2"/>
      <c r="WJ70" s="2"/>
      <c r="WK70" s="2"/>
      <c r="WL70" s="2"/>
      <c r="WM70" s="2"/>
      <c r="WN70" s="2">
        <v>-10789</v>
      </c>
      <c r="WO70" s="2"/>
      <c r="WP70" s="2"/>
      <c r="WQ70" s="2"/>
      <c r="WR70" s="2">
        <v>30000</v>
      </c>
      <c r="WS70" s="2">
        <v>272275.37</v>
      </c>
      <c r="WT70" s="2"/>
      <c r="WU70" s="2"/>
      <c r="WV70" s="2"/>
      <c r="WW70" s="2"/>
      <c r="WX70" s="2"/>
      <c r="WY70" s="2"/>
      <c r="WZ70" s="2"/>
      <c r="XA70" s="2"/>
      <c r="XB70" s="2"/>
      <c r="XC70" s="2">
        <v>1634214.08</v>
      </c>
      <c r="XD70" s="2">
        <v>-7584.05</v>
      </c>
      <c r="XE70" s="2">
        <v>-562966.12</v>
      </c>
      <c r="XF70" s="2">
        <v>198385.42</v>
      </c>
      <c r="XG70" s="2"/>
      <c r="XH70" s="2">
        <v>2193457.54</v>
      </c>
      <c r="XI70" s="2">
        <v>-22279.49</v>
      </c>
      <c r="XJ70" s="2">
        <v>82327062.939999998</v>
      </c>
      <c r="XK70" s="2"/>
      <c r="XL70" s="2"/>
      <c r="XM70" s="2">
        <v>-91738.97</v>
      </c>
      <c r="XN70" s="2"/>
      <c r="XO70" s="2"/>
      <c r="XP70" s="2"/>
      <c r="XQ70" s="2"/>
      <c r="XR70" s="2">
        <v>-178957.98</v>
      </c>
      <c r="XS70" s="2">
        <v>-13904.2</v>
      </c>
      <c r="XT70" s="2"/>
      <c r="XU70" s="2">
        <v>-839501.5</v>
      </c>
      <c r="XV70" s="2">
        <v>-341.5</v>
      </c>
      <c r="XW70" s="2">
        <v>-13791.47</v>
      </c>
      <c r="XX70" s="2"/>
      <c r="XY70" s="2"/>
      <c r="XZ70" s="2"/>
      <c r="YA70" s="2"/>
      <c r="YB70" s="2">
        <v>-10118.280000000001</v>
      </c>
      <c r="YC70" s="2"/>
      <c r="YD70" s="2">
        <v>-890988.94</v>
      </c>
      <c r="YE70" s="2"/>
      <c r="YF70" s="2"/>
      <c r="YG70" s="2"/>
      <c r="YH70" s="2"/>
      <c r="YI70" s="2"/>
      <c r="YJ70" s="2">
        <v>-5581918.46</v>
      </c>
      <c r="YK70" s="2"/>
      <c r="YL70" s="2"/>
      <c r="YM70" s="2">
        <v>-23709.18</v>
      </c>
      <c r="YN70" s="2">
        <v>-42550.31</v>
      </c>
      <c r="YO70" s="2">
        <v>-22501.599999999999</v>
      </c>
      <c r="YP70" s="2">
        <v>-94339.61</v>
      </c>
      <c r="YQ70" s="2"/>
      <c r="YR70" s="2">
        <v>-4259087.53</v>
      </c>
      <c r="YS70" s="2">
        <v>-33416.39</v>
      </c>
      <c r="YT70" s="2">
        <v>-217769.51</v>
      </c>
      <c r="YU70" s="2">
        <v>-101032.63</v>
      </c>
      <c r="YV70" s="2">
        <v>-41083.53</v>
      </c>
      <c r="YW70" s="2">
        <v>-1711093.43</v>
      </c>
      <c r="YX70" s="2"/>
      <c r="YY70" s="2">
        <v>-15044.97</v>
      </c>
      <c r="YZ70" s="2">
        <v>-95054.09</v>
      </c>
      <c r="ZA70" s="2"/>
      <c r="ZB70" s="2"/>
      <c r="ZC70" s="2">
        <v>-29231.22</v>
      </c>
      <c r="ZD70" s="2"/>
      <c r="ZE70" s="2">
        <v>-8704.0499999999993</v>
      </c>
      <c r="ZF70" s="2">
        <v>-60788.71</v>
      </c>
      <c r="ZG70" s="2"/>
      <c r="ZH70" s="2"/>
      <c r="ZI70" s="2">
        <v>-507</v>
      </c>
      <c r="ZJ70" s="2">
        <v>-47605.91</v>
      </c>
      <c r="ZK70" s="2">
        <v>-1795023.74</v>
      </c>
      <c r="ZL70" s="2">
        <v>-863213.64</v>
      </c>
      <c r="ZM70" s="2"/>
      <c r="ZN70" s="2"/>
      <c r="ZO70" s="2"/>
      <c r="ZP70" s="2">
        <v>-111358.95</v>
      </c>
      <c r="ZQ70" s="2">
        <v>-45725.72</v>
      </c>
      <c r="ZR70" s="2">
        <v>-44332</v>
      </c>
      <c r="ZS70" s="2"/>
      <c r="ZT70" s="2">
        <v>-96741.68</v>
      </c>
      <c r="ZU70" s="2">
        <v>-43349.69</v>
      </c>
      <c r="ZV70" s="2">
        <v>-52745.75</v>
      </c>
      <c r="ZW70" s="2">
        <v>-76444.649999999994</v>
      </c>
      <c r="ZX70" s="2">
        <v>-31349.32</v>
      </c>
      <c r="ZY70" s="2">
        <v>-48242.54</v>
      </c>
      <c r="ZZ70" s="2">
        <v>-180701.41</v>
      </c>
      <c r="AAA70" s="2"/>
      <c r="AAB70" s="2">
        <v>-675.57</v>
      </c>
      <c r="AAC70" s="2"/>
      <c r="AAD70" s="2"/>
      <c r="AAE70" s="2">
        <v>-5515219.3899999997</v>
      </c>
      <c r="AAF70" s="2"/>
      <c r="AAG70" s="2">
        <v>24073.22</v>
      </c>
      <c r="AAH70" s="2">
        <v>-2056463.02</v>
      </c>
      <c r="AAI70" s="2">
        <v>-5661.85</v>
      </c>
      <c r="AAJ70" s="2">
        <v>-5725</v>
      </c>
      <c r="AAK70" s="2"/>
      <c r="AAL70" s="2"/>
      <c r="AAM70" s="2">
        <v>-3151885.58</v>
      </c>
      <c r="AAN70" s="2">
        <v>-82806.44</v>
      </c>
      <c r="AAO70" s="2"/>
      <c r="AAP70" s="2">
        <v>26815.18</v>
      </c>
      <c r="AAQ70" s="2"/>
      <c r="AAR70" s="2">
        <v>-531335.25</v>
      </c>
      <c r="AAS70" s="2">
        <v>4205</v>
      </c>
      <c r="AAT70" s="2">
        <v>-32442.31</v>
      </c>
      <c r="AAU70" s="2">
        <v>-23105.24</v>
      </c>
      <c r="AAV70" s="2"/>
      <c r="AAW70" s="2"/>
      <c r="AAX70" s="2"/>
      <c r="AAY70" s="2">
        <v>-40.5</v>
      </c>
      <c r="AAZ70" s="2"/>
      <c r="ABA70" s="2">
        <v>-529490</v>
      </c>
      <c r="ABB70" s="2">
        <v>-4711.2299999999996</v>
      </c>
      <c r="ABC70" s="2"/>
      <c r="ABD70" s="2"/>
      <c r="ABE70" s="2">
        <v>-34452.74</v>
      </c>
      <c r="ABF70" s="2"/>
      <c r="ABG70" s="2"/>
      <c r="ABH70" s="2">
        <v>-7717228.0099999998</v>
      </c>
      <c r="ABI70" s="2"/>
      <c r="ABJ70" s="2">
        <v>-54362.68</v>
      </c>
      <c r="ABK70" s="2"/>
      <c r="ABL70" s="2">
        <v>-1281.6099999999999</v>
      </c>
      <c r="ABM70" s="2">
        <v>-6029.65</v>
      </c>
      <c r="ABN70" s="2">
        <v>-12598.36</v>
      </c>
      <c r="ABO70" s="2"/>
      <c r="ABP70" s="2"/>
      <c r="ABQ70" s="2"/>
      <c r="ABR70" s="2"/>
      <c r="ABS70" s="2">
        <v>-884056.34</v>
      </c>
      <c r="ABT70" s="2">
        <v>-112.5</v>
      </c>
      <c r="ABU70" s="2"/>
      <c r="ABV70" s="2">
        <v>-76025.56</v>
      </c>
      <c r="ABW70" s="2">
        <v>-6064.86</v>
      </c>
      <c r="ABX70" s="2">
        <v>-75325.820000000007</v>
      </c>
      <c r="ABY70" s="2"/>
      <c r="ABZ70" s="2"/>
      <c r="ACA70" s="2"/>
      <c r="ACB70" s="2"/>
      <c r="ACC70" s="2">
        <v>21218.84</v>
      </c>
      <c r="ACD70" s="2"/>
      <c r="ACE70" s="2">
        <v>-2695035.51</v>
      </c>
      <c r="ACF70" s="2">
        <v>288603.71999999997</v>
      </c>
      <c r="ACG70" s="2"/>
      <c r="ACH70" s="2">
        <v>-37402.43</v>
      </c>
      <c r="ACI70" s="2">
        <v>-26343.31</v>
      </c>
      <c r="ACJ70" s="2">
        <v>-22605.7</v>
      </c>
      <c r="ACK70" s="2">
        <v>-2496.5100000000002</v>
      </c>
      <c r="ACL70" s="2">
        <v>-3427.7</v>
      </c>
      <c r="ACM70" s="2">
        <v>-14436.72</v>
      </c>
      <c r="ACN70" s="2"/>
      <c r="ACO70" s="2">
        <v>-168744.32000000001</v>
      </c>
      <c r="ACP70" s="2"/>
      <c r="ACQ70" s="2">
        <v>-3356272.53</v>
      </c>
      <c r="ACR70" s="2">
        <v>-81341</v>
      </c>
      <c r="ACS70" s="2">
        <v>-235764.61</v>
      </c>
      <c r="ACT70" s="2">
        <v>-167061.07</v>
      </c>
      <c r="ACU70" s="2">
        <v>-5767.44</v>
      </c>
      <c r="ACV70" s="2">
        <v>-224178.19</v>
      </c>
      <c r="ACW70" s="2">
        <v>-20124.16</v>
      </c>
      <c r="ACX70" s="2">
        <v>-6849.5</v>
      </c>
      <c r="ACY70" s="2"/>
      <c r="ACZ70" s="2">
        <v>-89474.18</v>
      </c>
      <c r="ADA70" s="2">
        <v>-4208.09</v>
      </c>
      <c r="ADB70" s="2">
        <v>-1082655.54</v>
      </c>
      <c r="ADC70" s="2">
        <v>-578028.68000000005</v>
      </c>
      <c r="ADD70" s="2"/>
      <c r="ADE70" s="2"/>
      <c r="ADF70" s="2"/>
      <c r="ADG70" s="2">
        <v>-3270.53</v>
      </c>
      <c r="ADH70" s="2"/>
      <c r="ADI70" s="2">
        <v>-2636.12</v>
      </c>
      <c r="ADJ70" s="2">
        <v>-9069760.6500000004</v>
      </c>
      <c r="ADK70" s="2">
        <v>-11397503.51</v>
      </c>
      <c r="ADL70" s="2">
        <v>-10040.049999999999</v>
      </c>
      <c r="ADM70" s="2">
        <v>-54622.87</v>
      </c>
      <c r="ADN70" s="2">
        <v>-118792.24</v>
      </c>
      <c r="ADO70" s="2"/>
      <c r="ADP70" s="2"/>
      <c r="ADQ70" s="2"/>
      <c r="ADR70" s="2">
        <v>-80746.89</v>
      </c>
      <c r="ADS70" s="2">
        <v>-544521.5</v>
      </c>
      <c r="ADT70" s="2">
        <v>-42156.65</v>
      </c>
      <c r="ADU70" s="2">
        <v>-41555.480000000003</v>
      </c>
      <c r="ADV70" s="2">
        <v>-32173.23</v>
      </c>
      <c r="ADW70" s="2">
        <v>-36179.82</v>
      </c>
      <c r="ADX70" s="2"/>
      <c r="ADY70" s="2"/>
      <c r="ADZ70" s="2"/>
      <c r="AEA70" s="2">
        <v>-151138.29999999999</v>
      </c>
      <c r="AEB70" s="2"/>
      <c r="AEC70" s="2"/>
      <c r="AED70" s="2"/>
      <c r="AEE70" s="2">
        <v>-42447.73</v>
      </c>
      <c r="AEF70" s="2">
        <v>-10484.25</v>
      </c>
      <c r="AEG70" s="2"/>
      <c r="AEH70" s="2">
        <v>-268268640.03999987</v>
      </c>
    </row>
    <row r="71" spans="1:814" ht="21">
      <c r="A71" s="4" t="s">
        <v>2833</v>
      </c>
      <c r="B71" s="1" t="s">
        <v>1884</v>
      </c>
      <c r="C71" s="1" t="s">
        <v>1885</v>
      </c>
      <c r="D71" s="2">
        <v>10111438.08</v>
      </c>
      <c r="E71" s="2"/>
      <c r="F71" s="2">
        <v>102297.61</v>
      </c>
      <c r="G71" s="2"/>
      <c r="H71" s="2">
        <v>206930.6</v>
      </c>
      <c r="I71" s="2"/>
      <c r="J71" s="2"/>
      <c r="K71" s="2">
        <v>62648.23</v>
      </c>
      <c r="L71" s="2">
        <v>72778.3</v>
      </c>
      <c r="M71" s="2">
        <v>21044.44</v>
      </c>
      <c r="N71" s="2"/>
      <c r="O71" s="2">
        <v>64546.42</v>
      </c>
      <c r="P71" s="2"/>
      <c r="Q71" s="2"/>
      <c r="R71" s="2">
        <v>11173.21</v>
      </c>
      <c r="S71" s="2"/>
      <c r="T71" s="2">
        <v>69441.17</v>
      </c>
      <c r="U71" s="2"/>
      <c r="V71" s="2">
        <v>1528972.95</v>
      </c>
      <c r="W71" s="2">
        <v>2450631.0499999998</v>
      </c>
      <c r="X71" s="2"/>
      <c r="Y71" s="2">
        <v>88197.39</v>
      </c>
      <c r="Z71" s="2"/>
      <c r="AA71" s="2"/>
      <c r="AB71" s="2">
        <v>9189.2800000000007</v>
      </c>
      <c r="AC71" s="2">
        <v>891239.51</v>
      </c>
      <c r="AD71" s="2"/>
      <c r="AE71" s="2"/>
      <c r="AF71" s="2">
        <v>843913.31</v>
      </c>
      <c r="AG71" s="2"/>
      <c r="AH71" s="2">
        <v>90314.95</v>
      </c>
      <c r="AI71" s="2"/>
      <c r="AJ71" s="2">
        <v>21661.119999999999</v>
      </c>
      <c r="AK71" s="2">
        <v>35972.42</v>
      </c>
      <c r="AL71" s="2"/>
      <c r="AM71" s="2"/>
      <c r="AN71" s="2">
        <v>19405.900000000001</v>
      </c>
      <c r="AO71" s="2">
        <v>15906.03</v>
      </c>
      <c r="AP71" s="2">
        <v>37744.910000000003</v>
      </c>
      <c r="AQ71" s="2">
        <v>64514.41</v>
      </c>
      <c r="AR71" s="2"/>
      <c r="AS71" s="2">
        <v>23911.85</v>
      </c>
      <c r="AT71" s="2">
        <v>5927048.6399999997</v>
      </c>
      <c r="AU71" s="2"/>
      <c r="AV71" s="2">
        <v>258729.84</v>
      </c>
      <c r="AW71" s="2"/>
      <c r="AX71" s="2">
        <v>19944.64</v>
      </c>
      <c r="AY71" s="2">
        <v>136090.20000000001</v>
      </c>
      <c r="AZ71" s="2"/>
      <c r="BA71" s="2">
        <v>132834.06</v>
      </c>
      <c r="BB71" s="2"/>
      <c r="BC71" s="2"/>
      <c r="BD71" s="2"/>
      <c r="BE71" s="2">
        <v>4985.33</v>
      </c>
      <c r="BF71" s="2"/>
      <c r="BG71" s="2"/>
      <c r="BH71" s="2"/>
      <c r="BI71" s="2"/>
      <c r="BJ71" s="2">
        <v>785665.98</v>
      </c>
      <c r="BK71" s="2"/>
      <c r="BL71" s="2"/>
      <c r="BM71" s="2">
        <v>105441.84</v>
      </c>
      <c r="BN71" s="2">
        <v>45744.02</v>
      </c>
      <c r="BO71" s="2">
        <v>76801.149999999994</v>
      </c>
      <c r="BP71" s="2">
        <v>7399796.79</v>
      </c>
      <c r="BQ71" s="2">
        <v>197461.86</v>
      </c>
      <c r="BR71" s="2">
        <v>102659.37</v>
      </c>
      <c r="BS71" s="2">
        <v>47275.519999999997</v>
      </c>
      <c r="BT71" s="2">
        <v>198244.44</v>
      </c>
      <c r="BU71" s="2">
        <v>112849.59</v>
      </c>
      <c r="BV71" s="2">
        <v>103791.03999999999</v>
      </c>
      <c r="BW71" s="2">
        <v>81303.86</v>
      </c>
      <c r="BX71" s="2"/>
      <c r="BY71" s="2"/>
      <c r="BZ71" s="2">
        <v>131323.64000000001</v>
      </c>
      <c r="CA71" s="2">
        <v>365149.84</v>
      </c>
      <c r="CB71" s="2"/>
      <c r="CC71" s="2">
        <v>203.26</v>
      </c>
      <c r="CD71" s="2"/>
      <c r="CE71" s="2">
        <v>19947702.809999999</v>
      </c>
      <c r="CF71" s="2"/>
      <c r="CG71" s="2">
        <v>340189.47</v>
      </c>
      <c r="CH71" s="2">
        <v>16126.57</v>
      </c>
      <c r="CI71" s="2"/>
      <c r="CJ71" s="2"/>
      <c r="CK71" s="2">
        <v>371061.32</v>
      </c>
      <c r="CL71" s="2"/>
      <c r="CM71" s="2">
        <v>7025.16</v>
      </c>
      <c r="CN71" s="2">
        <v>87398.92</v>
      </c>
      <c r="CO71" s="2">
        <v>95297.64</v>
      </c>
      <c r="CP71" s="2">
        <v>58430.39</v>
      </c>
      <c r="CQ71" s="2">
        <v>-10682.79</v>
      </c>
      <c r="CR71" s="2"/>
      <c r="CS71" s="2">
        <v>349970.44</v>
      </c>
      <c r="CT71" s="2">
        <v>17003.04</v>
      </c>
      <c r="CU71" s="2">
        <v>104585.88</v>
      </c>
      <c r="CV71" s="2">
        <v>23304.31</v>
      </c>
      <c r="CW71" s="2"/>
      <c r="CX71" s="2">
        <v>125</v>
      </c>
      <c r="CY71" s="2"/>
      <c r="CZ71" s="2">
        <v>2390509.13</v>
      </c>
      <c r="DA71" s="2">
        <v>20216.43</v>
      </c>
      <c r="DB71" s="2">
        <v>71810.17</v>
      </c>
      <c r="DC71" s="2">
        <v>22149.24</v>
      </c>
      <c r="DD71" s="2">
        <v>8661.9</v>
      </c>
      <c r="DE71" s="2">
        <v>3671.95</v>
      </c>
      <c r="DF71" s="2">
        <v>31981.66</v>
      </c>
      <c r="DG71" s="2"/>
      <c r="DH71" s="2">
        <v>2444599.1</v>
      </c>
      <c r="DI71" s="2">
        <v>9284.33</v>
      </c>
      <c r="DJ71" s="2">
        <v>50263.42</v>
      </c>
      <c r="DK71" s="2">
        <v>92968.74</v>
      </c>
      <c r="DL71" s="2">
        <v>22533.83</v>
      </c>
      <c r="DM71" s="2">
        <v>4956.54</v>
      </c>
      <c r="DN71" s="2">
        <v>5416.6</v>
      </c>
      <c r="DO71" s="2">
        <v>37797.78</v>
      </c>
      <c r="DP71" s="2">
        <v>399323.86</v>
      </c>
      <c r="DQ71" s="2">
        <v>5873054.4400000004</v>
      </c>
      <c r="DR71" s="2">
        <v>59658.28</v>
      </c>
      <c r="DS71" s="2">
        <v>1054645.3400000001</v>
      </c>
      <c r="DT71" s="2">
        <v>409472.52</v>
      </c>
      <c r="DU71" s="2">
        <v>71707.520000000004</v>
      </c>
      <c r="DV71" s="2">
        <v>23954.240000000002</v>
      </c>
      <c r="DW71" s="2">
        <v>125598.72</v>
      </c>
      <c r="DX71" s="2">
        <v>15636.88</v>
      </c>
      <c r="DY71" s="2">
        <v>42452.61</v>
      </c>
      <c r="DZ71" s="2">
        <v>49685.32</v>
      </c>
      <c r="EA71" s="2">
        <v>32696.14</v>
      </c>
      <c r="EB71" s="2">
        <v>1260488.69</v>
      </c>
      <c r="EC71" s="2">
        <v>1893961.27</v>
      </c>
      <c r="ED71" s="2">
        <v>125231.41</v>
      </c>
      <c r="EE71" s="2">
        <v>338673.58</v>
      </c>
      <c r="EF71" s="2">
        <v>68889.64</v>
      </c>
      <c r="EG71" s="2">
        <v>11210.21</v>
      </c>
      <c r="EH71" s="2">
        <v>9063.16</v>
      </c>
      <c r="EI71" s="2">
        <v>185854.52000000002</v>
      </c>
      <c r="EJ71" s="2"/>
      <c r="EK71" s="2"/>
      <c r="EL71" s="2"/>
      <c r="EM71" s="2">
        <v>15095</v>
      </c>
      <c r="EN71" s="2"/>
      <c r="EO71" s="2"/>
      <c r="EP71" s="2">
        <v>-1048478.63</v>
      </c>
      <c r="EQ71" s="2">
        <v>-6556.31</v>
      </c>
      <c r="ER71" s="2">
        <v>8428.32</v>
      </c>
      <c r="ES71" s="2"/>
      <c r="ET71" s="2"/>
      <c r="EU71" s="2">
        <v>5586.5</v>
      </c>
      <c r="EV71" s="2"/>
      <c r="EW71" s="2"/>
      <c r="EX71" s="2">
        <v>5982903.7599999998</v>
      </c>
      <c r="EY71" s="2">
        <v>352782.77</v>
      </c>
      <c r="EZ71" s="2"/>
      <c r="FA71" s="2">
        <v>31326.99</v>
      </c>
      <c r="FB71" s="2">
        <v>19920.55</v>
      </c>
      <c r="FC71" s="2">
        <v>9333.91</v>
      </c>
      <c r="FD71" s="2"/>
      <c r="FE71" s="2"/>
      <c r="FF71" s="2">
        <v>7393.1</v>
      </c>
      <c r="FG71" s="2"/>
      <c r="FH71" s="2">
        <v>115877.88</v>
      </c>
      <c r="FI71" s="2">
        <v>38097.96</v>
      </c>
      <c r="FJ71" s="2">
        <v>407683</v>
      </c>
      <c r="FK71" s="2"/>
      <c r="FL71" s="2">
        <v>29011.9</v>
      </c>
      <c r="FM71" s="2"/>
      <c r="FN71" s="2">
        <v>18785.189999999999</v>
      </c>
      <c r="FO71" s="2">
        <v>73899.990000000005</v>
      </c>
      <c r="FP71" s="2"/>
      <c r="FQ71" s="2">
        <v>446561.98</v>
      </c>
      <c r="FR71" s="2"/>
      <c r="FS71" s="2">
        <v>308242.21000000002</v>
      </c>
      <c r="FT71" s="2"/>
      <c r="FU71" s="2"/>
      <c r="FV71" s="2"/>
      <c r="FW71" s="2"/>
      <c r="FX71" s="2">
        <v>1519.17</v>
      </c>
      <c r="FY71" s="2"/>
      <c r="FZ71" s="2"/>
      <c r="GA71" s="2"/>
      <c r="GB71" s="2"/>
      <c r="GC71" s="2"/>
      <c r="GD71" s="2"/>
      <c r="GE71" s="2">
        <v>10685.17</v>
      </c>
      <c r="GF71" s="2"/>
      <c r="GG71" s="2">
        <v>12705.49</v>
      </c>
      <c r="GH71" s="2"/>
      <c r="GI71" s="2">
        <v>185119.08</v>
      </c>
      <c r="GJ71" s="2"/>
      <c r="GK71" s="2"/>
      <c r="GL71" s="2"/>
      <c r="GM71" s="2">
        <v>1026648.15</v>
      </c>
      <c r="GN71" s="2">
        <v>1960424.86</v>
      </c>
      <c r="GO71" s="2">
        <v>25329.89</v>
      </c>
      <c r="GP71" s="2">
        <v>-1280</v>
      </c>
      <c r="GQ71" s="2"/>
      <c r="GR71" s="2"/>
      <c r="GS71" s="2"/>
      <c r="GT71" s="2"/>
      <c r="GU71" s="2">
        <v>131672.69</v>
      </c>
      <c r="GV71" s="2">
        <v>320438.93</v>
      </c>
      <c r="GW71" s="2">
        <v>75787.86</v>
      </c>
      <c r="GX71" s="2">
        <v>-11209.5</v>
      </c>
      <c r="GY71" s="2">
        <v>131056.68</v>
      </c>
      <c r="GZ71" s="2"/>
      <c r="HA71" s="2"/>
      <c r="HB71" s="2"/>
      <c r="HC71" s="2"/>
      <c r="HD71" s="2"/>
      <c r="HE71" s="2">
        <v>32302.71</v>
      </c>
      <c r="HF71" s="2"/>
      <c r="HG71" s="2"/>
      <c r="HH71" s="2"/>
      <c r="HI71" s="2">
        <v>362007.24</v>
      </c>
      <c r="HJ71" s="2">
        <v>15788.26</v>
      </c>
      <c r="HK71" s="2"/>
      <c r="HL71" s="2">
        <v>3590.3</v>
      </c>
      <c r="HM71" s="2"/>
      <c r="HN71" s="2">
        <v>51415.18</v>
      </c>
      <c r="HO71" s="2">
        <v>364442.16</v>
      </c>
      <c r="HP71" s="2"/>
      <c r="HQ71" s="2">
        <v>98891.37</v>
      </c>
      <c r="HR71" s="2">
        <v>172277.21</v>
      </c>
      <c r="HS71" s="2"/>
      <c r="HT71" s="2">
        <v>67973.350000000006</v>
      </c>
      <c r="HU71" s="2"/>
      <c r="HV71" s="2">
        <v>-676.94</v>
      </c>
      <c r="HW71" s="2">
        <v>8246.1200000000008</v>
      </c>
      <c r="HX71" s="2"/>
      <c r="HY71" s="2">
        <v>34982.69</v>
      </c>
      <c r="HZ71" s="2">
        <v>73382.350000000006</v>
      </c>
      <c r="IA71" s="2"/>
      <c r="IB71" s="2"/>
      <c r="IC71" s="2">
        <v>-1435920.31</v>
      </c>
      <c r="ID71" s="2"/>
      <c r="IE71" s="2">
        <v>146839.12</v>
      </c>
      <c r="IF71" s="2">
        <v>52691.23</v>
      </c>
      <c r="IG71" s="2"/>
      <c r="IH71" s="2">
        <v>1005.42</v>
      </c>
      <c r="II71" s="2">
        <v>78839.87</v>
      </c>
      <c r="IJ71" s="2"/>
      <c r="IK71" s="2"/>
      <c r="IL71" s="2">
        <v>28216.95</v>
      </c>
      <c r="IM71" s="2">
        <v>6919.04</v>
      </c>
      <c r="IN71" s="2">
        <v>17404512.050000001</v>
      </c>
      <c r="IO71" s="2">
        <v>354573.64</v>
      </c>
      <c r="IP71" s="2">
        <v>2592091.92</v>
      </c>
      <c r="IQ71" s="2">
        <v>2742827.16</v>
      </c>
      <c r="IR71" s="2"/>
      <c r="IS71" s="2">
        <v>22052.880000000001</v>
      </c>
      <c r="IT71" s="2"/>
      <c r="IU71" s="2">
        <v>201105.61</v>
      </c>
      <c r="IV71" s="2">
        <v>67767.77</v>
      </c>
      <c r="IW71" s="2">
        <v>111184.8</v>
      </c>
      <c r="IX71" s="2"/>
      <c r="IY71" s="2">
        <v>1051970.9099999999</v>
      </c>
      <c r="IZ71" s="2">
        <v>119166.07</v>
      </c>
      <c r="JA71" s="2">
        <v>18299.37</v>
      </c>
      <c r="JB71" s="2"/>
      <c r="JC71" s="2"/>
      <c r="JD71" s="2"/>
      <c r="JE71" s="2"/>
      <c r="JF71" s="2"/>
      <c r="JG71" s="2"/>
      <c r="JH71" s="2"/>
      <c r="JI71" s="2"/>
      <c r="JJ71" s="2">
        <v>25825.360000000001</v>
      </c>
      <c r="JK71" s="2"/>
      <c r="JL71" s="2"/>
      <c r="JM71" s="2">
        <v>45831.62</v>
      </c>
      <c r="JN71" s="2"/>
      <c r="JO71" s="2">
        <v>197984.86</v>
      </c>
      <c r="JP71" s="2">
        <v>41041.03</v>
      </c>
      <c r="JQ71" s="2">
        <v>82319.61</v>
      </c>
      <c r="JR71" s="2"/>
      <c r="JS71" s="2"/>
      <c r="JT71" s="2">
        <v>63434.34</v>
      </c>
      <c r="JU71" s="2">
        <v>189606.88</v>
      </c>
      <c r="JV71" s="2">
        <v>60747.73</v>
      </c>
      <c r="JW71" s="2">
        <v>8421.67</v>
      </c>
      <c r="JX71" s="2">
        <v>74983.45</v>
      </c>
      <c r="JY71" s="2"/>
      <c r="JZ71" s="2"/>
      <c r="KA71" s="2">
        <v>-12282.52</v>
      </c>
      <c r="KB71" s="2"/>
      <c r="KC71" s="2">
        <v>25404.18</v>
      </c>
      <c r="KD71" s="2">
        <v>17506.82</v>
      </c>
      <c r="KE71" s="2"/>
      <c r="KF71" s="2">
        <v>-421.69</v>
      </c>
      <c r="KG71" s="2">
        <v>3800.07</v>
      </c>
      <c r="KH71" s="2">
        <v>61103.35</v>
      </c>
      <c r="KI71" s="2"/>
      <c r="KJ71" s="2">
        <v>54718.66</v>
      </c>
      <c r="KK71" s="2"/>
      <c r="KL71" s="2"/>
      <c r="KM71" s="2"/>
      <c r="KN71" s="2"/>
      <c r="KO71" s="2"/>
      <c r="KP71" s="2">
        <v>90647.17</v>
      </c>
      <c r="KQ71" s="2">
        <v>33991.519999999997</v>
      </c>
      <c r="KR71" s="2"/>
      <c r="KS71" s="2"/>
      <c r="KT71" s="2"/>
      <c r="KU71" s="2">
        <v>87116.27</v>
      </c>
      <c r="KV71" s="2">
        <v>3417156.55</v>
      </c>
      <c r="KW71" s="2"/>
      <c r="KX71" s="2">
        <v>21634.17</v>
      </c>
      <c r="KY71" s="2">
        <v>20189.68</v>
      </c>
      <c r="KZ71" s="2">
        <v>21690.77</v>
      </c>
      <c r="LA71" s="2"/>
      <c r="LB71" s="2"/>
      <c r="LC71" s="2">
        <v>2779384.72</v>
      </c>
      <c r="LD71" s="2">
        <v>126190.2</v>
      </c>
      <c r="LE71" s="2"/>
      <c r="LF71" s="2">
        <v>56526.7</v>
      </c>
      <c r="LG71" s="2">
        <v>54366.54</v>
      </c>
      <c r="LH71" s="2">
        <v>12843.58</v>
      </c>
      <c r="LI71" s="2">
        <v>46656.71</v>
      </c>
      <c r="LJ71" s="2"/>
      <c r="LK71" s="2"/>
      <c r="LL71" s="2"/>
      <c r="LM71" s="2"/>
      <c r="LN71" s="2"/>
      <c r="LO71" s="2"/>
      <c r="LP71" s="2"/>
      <c r="LQ71" s="2"/>
      <c r="LR71" s="2"/>
      <c r="LS71" s="2">
        <v>1098991.6200000001</v>
      </c>
      <c r="LT71" s="2"/>
      <c r="LU71" s="2">
        <v>510409.53</v>
      </c>
      <c r="LV71" s="2">
        <v>36058.769999999997</v>
      </c>
      <c r="LW71" s="2">
        <v>-48900.14</v>
      </c>
      <c r="LX71" s="2"/>
      <c r="LY71" s="2">
        <v>3175246.32</v>
      </c>
      <c r="LZ71" s="2">
        <v>26935.66</v>
      </c>
      <c r="MA71" s="2">
        <v>37763.760000000002</v>
      </c>
      <c r="MB71" s="2"/>
      <c r="MC71" s="2">
        <v>289544.17</v>
      </c>
      <c r="MD71" s="2"/>
      <c r="ME71" s="2"/>
      <c r="MF71" s="2"/>
      <c r="MG71" s="2"/>
      <c r="MH71" s="2"/>
      <c r="MI71" s="2">
        <v>388.69</v>
      </c>
      <c r="MJ71" s="2"/>
      <c r="MK71" s="2"/>
      <c r="ML71" s="2"/>
      <c r="MM71" s="2"/>
      <c r="MN71" s="2">
        <v>44022.7</v>
      </c>
      <c r="MO71" s="2">
        <v>0</v>
      </c>
      <c r="MP71" s="2"/>
      <c r="MQ71" s="2">
        <v>61706.44</v>
      </c>
      <c r="MR71" s="2"/>
      <c r="MS71" s="2"/>
      <c r="MT71" s="2"/>
      <c r="MU71" s="2">
        <v>539446.97</v>
      </c>
      <c r="MV71" s="2">
        <v>9382322.8900000006</v>
      </c>
      <c r="MW71" s="2">
        <v>557119.4</v>
      </c>
      <c r="MX71" s="2">
        <v>35174.400000000001</v>
      </c>
      <c r="MY71" s="2">
        <v>142338.82999999999</v>
      </c>
      <c r="MZ71" s="2">
        <v>503934.15</v>
      </c>
      <c r="NA71" s="2">
        <v>271671.51</v>
      </c>
      <c r="NB71" s="2"/>
      <c r="NC71" s="2"/>
      <c r="ND71" s="2">
        <v>571343.68000000005</v>
      </c>
      <c r="NE71" s="2"/>
      <c r="NF71" s="2"/>
      <c r="NG71" s="2">
        <v>153205.60999999999</v>
      </c>
      <c r="NH71" s="2">
        <v>20502.43</v>
      </c>
      <c r="NI71" s="2"/>
      <c r="NJ71" s="2"/>
      <c r="NK71" s="2"/>
      <c r="NL71" s="2"/>
      <c r="NM71" s="2">
        <v>59210.33</v>
      </c>
      <c r="NN71" s="2"/>
      <c r="NO71" s="2"/>
      <c r="NP71" s="2">
        <v>429932.35</v>
      </c>
      <c r="NQ71" s="2">
        <v>152111.54999999999</v>
      </c>
      <c r="NR71" s="2">
        <v>6343300.7999999998</v>
      </c>
      <c r="NS71" s="2">
        <v>128343.47</v>
      </c>
      <c r="NT71" s="2"/>
      <c r="NU71" s="2">
        <v>39160.519999999997</v>
      </c>
      <c r="NV71" s="2"/>
      <c r="NW71" s="2"/>
      <c r="NX71" s="2"/>
      <c r="NY71" s="2"/>
      <c r="NZ71" s="2">
        <v>147396.51</v>
      </c>
      <c r="OA71" s="2"/>
      <c r="OB71" s="2"/>
      <c r="OC71" s="2">
        <v>8505570.0299999993</v>
      </c>
      <c r="OD71" s="2">
        <v>135139.74</v>
      </c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>
        <v>-140</v>
      </c>
      <c r="OR71" s="2">
        <v>33747.82</v>
      </c>
      <c r="OS71" s="2">
        <v>25382.54</v>
      </c>
      <c r="OT71" s="2"/>
      <c r="OU71" s="2"/>
      <c r="OV71" s="2"/>
      <c r="OW71" s="2">
        <v>1491250.95</v>
      </c>
      <c r="OX71" s="2">
        <v>23548.92</v>
      </c>
      <c r="OY71" s="2">
        <v>28438.05</v>
      </c>
      <c r="OZ71" s="2"/>
      <c r="PA71" s="2">
        <v>24788.61</v>
      </c>
      <c r="PB71" s="2">
        <v>159727.71</v>
      </c>
      <c r="PC71" s="2">
        <v>818.97</v>
      </c>
      <c r="PD71" s="2">
        <v>61760.31</v>
      </c>
      <c r="PE71" s="2"/>
      <c r="PF71" s="2">
        <v>42953.7</v>
      </c>
      <c r="PG71" s="2">
        <v>213073.56</v>
      </c>
      <c r="PH71" s="2">
        <v>1047103.73</v>
      </c>
      <c r="PI71" s="2">
        <v>38706.74</v>
      </c>
      <c r="PJ71" s="2">
        <v>22449.93</v>
      </c>
      <c r="PK71" s="2">
        <v>29612.83</v>
      </c>
      <c r="PL71" s="2"/>
      <c r="PM71" s="2">
        <v>155570.62</v>
      </c>
      <c r="PN71" s="2">
        <v>44386.95</v>
      </c>
      <c r="PO71" s="2">
        <v>41105.74</v>
      </c>
      <c r="PP71" s="2">
        <v>2584297</v>
      </c>
      <c r="PQ71" s="2">
        <v>40225.32</v>
      </c>
      <c r="PR71" s="2">
        <v>343984.54</v>
      </c>
      <c r="PS71" s="2"/>
      <c r="PT71" s="2">
        <v>30776.42</v>
      </c>
      <c r="PU71" s="2">
        <v>180639.87</v>
      </c>
      <c r="PV71" s="2">
        <v>212711.7</v>
      </c>
      <c r="PW71" s="2">
        <v>154220.38</v>
      </c>
      <c r="PX71" s="2">
        <v>65.17</v>
      </c>
      <c r="PY71" s="2">
        <v>87563.25</v>
      </c>
      <c r="PZ71" s="2">
        <v>24304.84</v>
      </c>
      <c r="QA71" s="2">
        <v>437732.45</v>
      </c>
      <c r="QB71" s="2">
        <v>157987.59</v>
      </c>
      <c r="QC71" s="2">
        <v>63311.44</v>
      </c>
      <c r="QD71" s="2">
        <v>14024416.609999999</v>
      </c>
      <c r="QE71" s="2">
        <v>115648.18</v>
      </c>
      <c r="QF71" s="2">
        <v>86429.22</v>
      </c>
      <c r="QG71" s="2">
        <v>51661.760000000002</v>
      </c>
      <c r="QH71" s="2">
        <v>252466.55</v>
      </c>
      <c r="QI71" s="2">
        <v>241583.15</v>
      </c>
      <c r="QJ71" s="2">
        <v>14615.43</v>
      </c>
      <c r="QK71" s="2">
        <v>170952.29</v>
      </c>
      <c r="QL71" s="2"/>
      <c r="QM71" s="2">
        <v>33691.440000000002</v>
      </c>
      <c r="QN71" s="2">
        <v>147289.73000000001</v>
      </c>
      <c r="QO71" s="2">
        <v>103101.83</v>
      </c>
      <c r="QP71" s="2">
        <v>36558.589999999997</v>
      </c>
      <c r="QQ71" s="2">
        <v>183000.78</v>
      </c>
      <c r="QR71" s="2">
        <v>53149.18</v>
      </c>
      <c r="QS71" s="2">
        <v>28617.17</v>
      </c>
      <c r="QT71" s="2">
        <v>1095844.0900000001</v>
      </c>
      <c r="QU71" s="2">
        <v>39931.269999999997</v>
      </c>
      <c r="QV71" s="2">
        <v>3640261.71</v>
      </c>
      <c r="QW71" s="2">
        <v>431706.99</v>
      </c>
      <c r="QX71" s="2">
        <v>157242.4</v>
      </c>
      <c r="QY71" s="2">
        <v>31295.06</v>
      </c>
      <c r="QZ71" s="2">
        <v>1949689.32</v>
      </c>
      <c r="RA71" s="2">
        <v>43027.43</v>
      </c>
      <c r="RB71" s="2"/>
      <c r="RC71" s="2"/>
      <c r="RD71" s="2"/>
      <c r="RE71" s="2">
        <v>2774073.35</v>
      </c>
      <c r="RF71" s="2">
        <v>122739.38</v>
      </c>
      <c r="RG71" s="2">
        <v>49225.760000000002</v>
      </c>
      <c r="RH71" s="2">
        <v>159607.74</v>
      </c>
      <c r="RI71" s="2"/>
      <c r="RJ71" s="2">
        <v>51550.080000000002</v>
      </c>
      <c r="RK71" s="2">
        <v>21381672.510000002</v>
      </c>
      <c r="RL71" s="2">
        <v>36871.54</v>
      </c>
      <c r="RM71" s="2">
        <v>34645.839999999997</v>
      </c>
      <c r="RN71" s="2">
        <v>1184380.08</v>
      </c>
      <c r="RO71" s="2"/>
      <c r="RP71" s="2">
        <v>80869.240000000005</v>
      </c>
      <c r="RQ71" s="2">
        <v>126366.09</v>
      </c>
      <c r="RR71" s="2">
        <v>15637.65</v>
      </c>
      <c r="RS71" s="2">
        <v>25091.48</v>
      </c>
      <c r="RT71" s="2">
        <v>56891</v>
      </c>
      <c r="RU71" s="2">
        <v>51265.96</v>
      </c>
      <c r="RV71" s="2">
        <v>201281</v>
      </c>
      <c r="RW71" s="2">
        <v>47296.84</v>
      </c>
      <c r="RX71" s="2">
        <v>201270.76</v>
      </c>
      <c r="RY71" s="2">
        <v>80051.100000000006</v>
      </c>
      <c r="RZ71" s="2">
        <v>32854.410000000003</v>
      </c>
      <c r="SA71" s="2">
        <v>14624.01</v>
      </c>
      <c r="SB71" s="2">
        <v>92275.18</v>
      </c>
      <c r="SC71" s="2">
        <v>145914.74</v>
      </c>
      <c r="SD71" s="2">
        <v>20472.02</v>
      </c>
      <c r="SE71" s="2">
        <v>5089.16</v>
      </c>
      <c r="SF71" s="2"/>
      <c r="SG71" s="2"/>
      <c r="SH71" s="2"/>
      <c r="SI71" s="2"/>
      <c r="SJ71" s="2"/>
      <c r="SK71" s="2"/>
      <c r="SL71" s="2">
        <v>1114938.8700000001</v>
      </c>
      <c r="SM71" s="2">
        <v>81697.34</v>
      </c>
      <c r="SN71" s="2"/>
      <c r="SO71" s="2"/>
      <c r="SP71" s="2"/>
      <c r="SQ71" s="2"/>
      <c r="SR71" s="2"/>
      <c r="SS71" s="2"/>
      <c r="ST71" s="2">
        <v>17554.47</v>
      </c>
      <c r="SU71" s="2"/>
      <c r="SV71" s="2"/>
      <c r="SW71" s="2"/>
      <c r="SX71" s="2"/>
      <c r="SY71" s="2"/>
      <c r="SZ71" s="2">
        <v>96655.49</v>
      </c>
      <c r="TA71" s="2">
        <v>531657.48</v>
      </c>
      <c r="TB71" s="2"/>
      <c r="TC71" s="2"/>
      <c r="TD71" s="2">
        <v>68975.09</v>
      </c>
      <c r="TE71" s="2">
        <v>197770.34</v>
      </c>
      <c r="TF71" s="2"/>
      <c r="TG71" s="2">
        <v>272055.15000000002</v>
      </c>
      <c r="TH71" s="2"/>
      <c r="TI71" s="2">
        <v>52149</v>
      </c>
      <c r="TJ71" s="2"/>
      <c r="TK71" s="2">
        <v>21224.23</v>
      </c>
      <c r="TL71" s="2">
        <v>118585.77</v>
      </c>
      <c r="TM71" s="2">
        <v>40047.480000000003</v>
      </c>
      <c r="TN71" s="2">
        <v>53367.43</v>
      </c>
      <c r="TO71" s="2">
        <v>380981.49</v>
      </c>
      <c r="TP71" s="2">
        <v>1287294.67</v>
      </c>
      <c r="TQ71" s="2"/>
      <c r="TR71" s="2"/>
      <c r="TS71" s="2"/>
      <c r="TT71" s="2"/>
      <c r="TU71" s="2">
        <v>27880.12</v>
      </c>
      <c r="TV71" s="2"/>
      <c r="TW71" s="2">
        <v>82604.179999999993</v>
      </c>
      <c r="TX71" s="2">
        <v>535795.27</v>
      </c>
      <c r="TY71" s="2">
        <v>142350.53</v>
      </c>
      <c r="TZ71" s="2"/>
      <c r="UA71" s="2"/>
      <c r="UB71" s="2"/>
      <c r="UC71" s="2">
        <v>2912502.49</v>
      </c>
      <c r="UD71" s="2">
        <v>26081.75</v>
      </c>
      <c r="UE71" s="2">
        <v>63440.32</v>
      </c>
      <c r="UF71" s="2"/>
      <c r="UG71" s="2">
        <v>65535.34</v>
      </c>
      <c r="UH71" s="2">
        <v>115980.75</v>
      </c>
      <c r="UI71" s="2">
        <v>440004.85</v>
      </c>
      <c r="UJ71" s="2">
        <v>143706.70000000001</v>
      </c>
      <c r="UK71" s="2"/>
      <c r="UL71" s="2"/>
      <c r="UM71" s="2">
        <v>88834.05</v>
      </c>
      <c r="UN71" s="2">
        <v>47186.82</v>
      </c>
      <c r="UO71" s="2">
        <v>58837.1</v>
      </c>
      <c r="UP71" s="2">
        <v>101982.46</v>
      </c>
      <c r="UQ71" s="2">
        <v>57386.55</v>
      </c>
      <c r="UR71" s="2">
        <v>50045.279999999999</v>
      </c>
      <c r="US71" s="2">
        <v>34972.81</v>
      </c>
      <c r="UT71" s="2">
        <v>30128.51</v>
      </c>
      <c r="UU71" s="2">
        <v>84119.52</v>
      </c>
      <c r="UV71" s="2">
        <v>59529.5</v>
      </c>
      <c r="UW71" s="2">
        <v>15988.89</v>
      </c>
      <c r="UX71" s="2">
        <v>38128.42</v>
      </c>
      <c r="UY71" s="2">
        <v>26581.42</v>
      </c>
      <c r="UZ71" s="2">
        <v>4770619.6900000004</v>
      </c>
      <c r="VA71" s="2">
        <v>248026.22</v>
      </c>
      <c r="VB71" s="2">
        <v>680356.82</v>
      </c>
      <c r="VC71" s="2"/>
      <c r="VD71" s="2">
        <v>894659.17</v>
      </c>
      <c r="VE71" s="2"/>
      <c r="VF71" s="2"/>
      <c r="VG71" s="2"/>
      <c r="VH71" s="2"/>
      <c r="VI71" s="2">
        <v>43049.43</v>
      </c>
      <c r="VJ71" s="2">
        <v>220741.4</v>
      </c>
      <c r="VK71" s="2">
        <v>13521.73</v>
      </c>
      <c r="VL71" s="2">
        <v>22541.65</v>
      </c>
      <c r="VM71" s="2">
        <v>50526.43</v>
      </c>
      <c r="VN71" s="2"/>
      <c r="VO71" s="2"/>
      <c r="VP71" s="2"/>
      <c r="VQ71" s="2">
        <v>1583456.44</v>
      </c>
      <c r="VR71" s="2">
        <v>23328.43</v>
      </c>
      <c r="VS71" s="2">
        <v>74180.3</v>
      </c>
      <c r="VT71" s="2"/>
      <c r="VU71" s="2">
        <v>154569.43</v>
      </c>
      <c r="VV71" s="2">
        <v>31024.42</v>
      </c>
      <c r="VW71" s="2">
        <v>76935.08</v>
      </c>
      <c r="VX71" s="2"/>
      <c r="VY71" s="2">
        <v>61569.74</v>
      </c>
      <c r="VZ71" s="2"/>
      <c r="WA71" s="2"/>
      <c r="WB71" s="2">
        <v>68825.25</v>
      </c>
      <c r="WC71" s="2">
        <v>45400.12</v>
      </c>
      <c r="WD71" s="2">
        <v>69692.05</v>
      </c>
      <c r="WE71" s="2">
        <v>-3079.88</v>
      </c>
      <c r="WF71" s="2"/>
      <c r="WG71" s="2">
        <v>83106.179999999993</v>
      </c>
      <c r="WH71" s="2"/>
      <c r="WI71" s="2"/>
      <c r="WJ71" s="2"/>
      <c r="WK71" s="2"/>
      <c r="WL71" s="2"/>
      <c r="WM71" s="2"/>
      <c r="WN71" s="2"/>
      <c r="WO71" s="2"/>
      <c r="WP71" s="2"/>
      <c r="WQ71" s="2">
        <v>110135.29</v>
      </c>
      <c r="WR71" s="2"/>
      <c r="WS71" s="2">
        <v>-748535.22</v>
      </c>
      <c r="WT71" s="2"/>
      <c r="WU71" s="2"/>
      <c r="WV71" s="2"/>
      <c r="WW71" s="2">
        <v>16577.38</v>
      </c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>
        <v>3415.3</v>
      </c>
      <c r="XJ71" s="2">
        <v>1503981.11</v>
      </c>
      <c r="XK71" s="2"/>
      <c r="XL71" s="2"/>
      <c r="XM71" s="2"/>
      <c r="XN71" s="2"/>
      <c r="XO71" s="2"/>
      <c r="XP71" s="2"/>
      <c r="XQ71" s="2"/>
      <c r="XR71" s="2">
        <v>141367.37</v>
      </c>
      <c r="XS71" s="2">
        <v>166109.78</v>
      </c>
      <c r="XT71" s="2"/>
      <c r="XU71" s="2">
        <v>54330.33</v>
      </c>
      <c r="XV71" s="2">
        <v>426676.87</v>
      </c>
      <c r="XW71" s="2">
        <v>33891.660000000003</v>
      </c>
      <c r="XX71" s="2">
        <v>373605.92</v>
      </c>
      <c r="XY71" s="2">
        <v>61557.34</v>
      </c>
      <c r="XZ71" s="2">
        <v>-475</v>
      </c>
      <c r="YA71" s="2"/>
      <c r="YB71" s="2">
        <v>7469</v>
      </c>
      <c r="YC71" s="2"/>
      <c r="YD71" s="2">
        <v>5253541.59</v>
      </c>
      <c r="YE71" s="2"/>
      <c r="YF71" s="2"/>
      <c r="YG71" s="2"/>
      <c r="YH71" s="2"/>
      <c r="YI71" s="2"/>
      <c r="YJ71" s="2">
        <v>2325516.9</v>
      </c>
      <c r="YK71" s="2"/>
      <c r="YL71" s="2"/>
      <c r="YM71" s="2">
        <v>20346.8</v>
      </c>
      <c r="YN71" s="2">
        <v>64130.99</v>
      </c>
      <c r="YO71" s="2">
        <v>71537.399999999994</v>
      </c>
      <c r="YP71" s="2">
        <v>95937.81</v>
      </c>
      <c r="YQ71" s="2"/>
      <c r="YR71" s="2">
        <v>33476.370000000003</v>
      </c>
      <c r="YS71" s="2">
        <v>17725.240000000002</v>
      </c>
      <c r="YT71" s="2">
        <v>51243.25</v>
      </c>
      <c r="YU71" s="2">
        <v>58740.5</v>
      </c>
      <c r="YV71" s="2">
        <v>56558.41</v>
      </c>
      <c r="YW71" s="2">
        <v>390000.03</v>
      </c>
      <c r="YX71" s="2"/>
      <c r="YY71" s="2">
        <v>35638.870000000003</v>
      </c>
      <c r="YZ71" s="2">
        <v>11685.69</v>
      </c>
      <c r="ZA71" s="2"/>
      <c r="ZB71" s="2"/>
      <c r="ZC71" s="2">
        <v>10468674.02</v>
      </c>
      <c r="ZD71" s="2">
        <v>265827.40999999997</v>
      </c>
      <c r="ZE71" s="2">
        <v>160885.91</v>
      </c>
      <c r="ZF71" s="2">
        <v>171223.6</v>
      </c>
      <c r="ZG71" s="2"/>
      <c r="ZH71" s="2"/>
      <c r="ZI71" s="2">
        <v>104449.05</v>
      </c>
      <c r="ZJ71" s="2">
        <v>648959.54</v>
      </c>
      <c r="ZK71" s="2">
        <v>-98728.28</v>
      </c>
      <c r="ZL71" s="2">
        <v>9772.82</v>
      </c>
      <c r="ZM71" s="2"/>
      <c r="ZN71" s="2"/>
      <c r="ZO71" s="2"/>
      <c r="ZP71" s="2">
        <v>133533.10999999999</v>
      </c>
      <c r="ZQ71" s="2">
        <v>1042.51</v>
      </c>
      <c r="ZR71" s="2">
        <v>282020.40999999997</v>
      </c>
      <c r="ZS71" s="2"/>
      <c r="ZT71" s="2">
        <v>15156.36</v>
      </c>
      <c r="ZU71" s="2">
        <v>67841.8</v>
      </c>
      <c r="ZV71" s="2">
        <v>1044868.91</v>
      </c>
      <c r="ZW71" s="2">
        <v>360503.05</v>
      </c>
      <c r="ZX71" s="2">
        <v>2345.27</v>
      </c>
      <c r="ZY71" s="2">
        <v>4934.12</v>
      </c>
      <c r="ZZ71" s="2">
        <v>27424.35</v>
      </c>
      <c r="AAA71" s="2"/>
      <c r="AAB71" s="2"/>
      <c r="AAC71" s="2">
        <v>12104</v>
      </c>
      <c r="AAD71" s="2"/>
      <c r="AAE71" s="2">
        <v>2629935.66</v>
      </c>
      <c r="AAF71" s="2"/>
      <c r="AAG71" s="2">
        <v>-1479.41</v>
      </c>
      <c r="AAH71" s="2">
        <v>119067.67</v>
      </c>
      <c r="AAI71" s="2"/>
      <c r="AAJ71" s="2">
        <v>16601.349999999999</v>
      </c>
      <c r="AAK71" s="2"/>
      <c r="AAL71" s="2">
        <v>38298.1</v>
      </c>
      <c r="AAM71" s="2"/>
      <c r="AAN71" s="2"/>
      <c r="AAO71" s="2"/>
      <c r="AAP71" s="2"/>
      <c r="AAQ71" s="2"/>
      <c r="AAR71" s="2">
        <v>51179.6</v>
      </c>
      <c r="AAS71" s="2">
        <v>217829.76000000001</v>
      </c>
      <c r="AAT71" s="2">
        <v>7835.47</v>
      </c>
      <c r="AAU71" s="2">
        <v>49438.36</v>
      </c>
      <c r="AAV71" s="2"/>
      <c r="AAW71" s="2">
        <v>382219.24</v>
      </c>
      <c r="AAX71" s="2"/>
      <c r="AAY71" s="2">
        <v>131110.42000000001</v>
      </c>
      <c r="AAZ71" s="2">
        <v>41617.199999999997</v>
      </c>
      <c r="ABA71" s="2"/>
      <c r="ABB71" s="2">
        <v>21942.560000000001</v>
      </c>
      <c r="ABC71" s="2"/>
      <c r="ABD71" s="2"/>
      <c r="ABE71" s="2">
        <v>46481.5</v>
      </c>
      <c r="ABF71" s="2"/>
      <c r="ABG71" s="2"/>
      <c r="ABH71" s="2">
        <v>11347107.07</v>
      </c>
      <c r="ABI71" s="2">
        <v>102098.61</v>
      </c>
      <c r="ABJ71" s="2">
        <v>89099.69</v>
      </c>
      <c r="ABK71" s="2">
        <v>161071.31</v>
      </c>
      <c r="ABL71" s="2">
        <v>68893.460000000006</v>
      </c>
      <c r="ABM71" s="2">
        <v>178364.47</v>
      </c>
      <c r="ABN71" s="2">
        <v>34567.15</v>
      </c>
      <c r="ABO71" s="2"/>
      <c r="ABP71" s="2">
        <v>177128.44</v>
      </c>
      <c r="ABQ71" s="2"/>
      <c r="ABR71" s="2">
        <v>1496060.32</v>
      </c>
      <c r="ABS71" s="2">
        <v>2642447.08</v>
      </c>
      <c r="ABT71" s="2">
        <v>368590.66</v>
      </c>
      <c r="ABU71" s="2">
        <v>108884.29</v>
      </c>
      <c r="ABV71" s="2">
        <v>64524.54</v>
      </c>
      <c r="ABW71" s="2"/>
      <c r="ABX71" s="2"/>
      <c r="ABY71" s="2">
        <v>89453</v>
      </c>
      <c r="ABZ71" s="2"/>
      <c r="ACA71" s="2">
        <v>58335.6</v>
      </c>
      <c r="ACB71" s="2">
        <v>54086.8</v>
      </c>
      <c r="ACC71" s="2">
        <v>9409.7000000000007</v>
      </c>
      <c r="ACD71" s="2"/>
      <c r="ACE71" s="2">
        <v>1782382.82</v>
      </c>
      <c r="ACF71" s="2"/>
      <c r="ACG71" s="2"/>
      <c r="ACH71" s="2">
        <v>-37329.480000000003</v>
      </c>
      <c r="ACI71" s="2">
        <v>13342.35</v>
      </c>
      <c r="ACJ71" s="2">
        <v>11264.93</v>
      </c>
      <c r="ACK71" s="2">
        <v>32270.57</v>
      </c>
      <c r="ACL71" s="2"/>
      <c r="ACM71" s="2">
        <v>1745.88</v>
      </c>
      <c r="ACN71" s="2">
        <v>-9565.36</v>
      </c>
      <c r="ACO71" s="2">
        <v>20682.169999999998</v>
      </c>
      <c r="ACP71" s="2"/>
      <c r="ACQ71" s="2">
        <v>1008015.62</v>
      </c>
      <c r="ACR71" s="2">
        <v>-11860.48</v>
      </c>
      <c r="ACS71" s="2">
        <v>9495.6</v>
      </c>
      <c r="ACT71" s="2"/>
      <c r="ACU71" s="2">
        <v>363149.13</v>
      </c>
      <c r="ACV71" s="2">
        <v>255268.23</v>
      </c>
      <c r="ACW71" s="2">
        <v>26425.31</v>
      </c>
      <c r="ACX71" s="2">
        <v>46841.89</v>
      </c>
      <c r="ACY71" s="2">
        <v>153988.57</v>
      </c>
      <c r="ACZ71" s="2">
        <v>65482.93</v>
      </c>
      <c r="ADA71" s="2">
        <v>66482.91</v>
      </c>
      <c r="ADB71" s="2">
        <v>3332601.72</v>
      </c>
      <c r="ADC71" s="2">
        <v>974476.12</v>
      </c>
      <c r="ADD71" s="2"/>
      <c r="ADE71" s="2">
        <v>2000</v>
      </c>
      <c r="ADF71" s="2"/>
      <c r="ADG71" s="2"/>
      <c r="ADH71" s="2"/>
      <c r="ADI71" s="2"/>
      <c r="ADJ71" s="2"/>
      <c r="ADK71" s="2">
        <v>8069872.7400000002</v>
      </c>
      <c r="ADL71" s="2">
        <v>43712.4</v>
      </c>
      <c r="ADM71" s="2"/>
      <c r="ADN71" s="2">
        <v>49424.19</v>
      </c>
      <c r="ADO71" s="2"/>
      <c r="ADP71" s="2"/>
      <c r="ADQ71" s="2"/>
      <c r="ADR71" s="2">
        <v>238944.19</v>
      </c>
      <c r="ADS71" s="2">
        <v>293516.68</v>
      </c>
      <c r="ADT71" s="2">
        <v>22043.48</v>
      </c>
      <c r="ADU71" s="2"/>
      <c r="ADV71" s="2">
        <v>10969.59</v>
      </c>
      <c r="ADW71" s="2">
        <v>12384.73</v>
      </c>
      <c r="ADX71" s="2">
        <v>10120.049999999999</v>
      </c>
      <c r="ADY71" s="2"/>
      <c r="ADZ71" s="2">
        <v>88209.62</v>
      </c>
      <c r="AEA71" s="2">
        <v>170854.54</v>
      </c>
      <c r="AEB71" s="2">
        <v>102742.17</v>
      </c>
      <c r="AEC71" s="2">
        <v>49967.8</v>
      </c>
      <c r="AED71" s="2"/>
      <c r="AEE71" s="2">
        <v>4171.96</v>
      </c>
      <c r="AEF71" s="2"/>
      <c r="AEG71" s="2">
        <v>10257.74</v>
      </c>
      <c r="AEH71" s="2">
        <v>324442112.15000063</v>
      </c>
    </row>
    <row r="72" spans="1:814" ht="21">
      <c r="A72" s="4" t="s">
        <v>2833</v>
      </c>
      <c r="B72" s="1" t="s">
        <v>1886</v>
      </c>
      <c r="C72" s="1" t="s">
        <v>1887</v>
      </c>
      <c r="D72" s="2">
        <v>-1679552.06</v>
      </c>
      <c r="E72" s="2">
        <v>-36342.639999999999</v>
      </c>
      <c r="F72" s="2">
        <v>-153.68</v>
      </c>
      <c r="G72" s="2"/>
      <c r="H72" s="2">
        <v>-86970.48</v>
      </c>
      <c r="I72" s="2">
        <v>-91455.59</v>
      </c>
      <c r="J72" s="2"/>
      <c r="K72" s="2"/>
      <c r="L72" s="2">
        <v>-16709.259999999998</v>
      </c>
      <c r="M72" s="2">
        <v>-5112.9799999999996</v>
      </c>
      <c r="N72" s="2"/>
      <c r="O72" s="2">
        <v>-5811.64</v>
      </c>
      <c r="P72" s="2">
        <v>-6152.31</v>
      </c>
      <c r="Q72" s="2"/>
      <c r="R72" s="2"/>
      <c r="S72" s="2"/>
      <c r="T72" s="2"/>
      <c r="U72" s="2"/>
      <c r="V72" s="2"/>
      <c r="W72" s="2">
        <v>-34326.67</v>
      </c>
      <c r="X72" s="2">
        <v>-4081.51</v>
      </c>
      <c r="Y72" s="2">
        <v>-3548.28</v>
      </c>
      <c r="Z72" s="2"/>
      <c r="AA72" s="2">
        <v>-41636.28</v>
      </c>
      <c r="AB72" s="2">
        <v>-22536.26</v>
      </c>
      <c r="AC72" s="2">
        <v>-15568.9</v>
      </c>
      <c r="AD72" s="2">
        <v>-3298</v>
      </c>
      <c r="AE72" s="2"/>
      <c r="AF72" s="2">
        <v>-35203.839999999997</v>
      </c>
      <c r="AG72" s="2">
        <v>-6390.9</v>
      </c>
      <c r="AH72" s="2">
        <v>-18033.39</v>
      </c>
      <c r="AI72" s="2"/>
      <c r="AJ72" s="2">
        <v>-12709.92</v>
      </c>
      <c r="AK72" s="2"/>
      <c r="AL72" s="2">
        <v>-974.14</v>
      </c>
      <c r="AM72" s="2">
        <v>-20593.13</v>
      </c>
      <c r="AN72" s="2">
        <v>-3650.99</v>
      </c>
      <c r="AO72" s="2">
        <v>-7654.1</v>
      </c>
      <c r="AP72" s="2">
        <v>-8185.36</v>
      </c>
      <c r="AQ72" s="2">
        <v>-322</v>
      </c>
      <c r="AR72" s="2"/>
      <c r="AS72" s="2"/>
      <c r="AT72" s="2">
        <v>-136250.46</v>
      </c>
      <c r="AU72" s="2"/>
      <c r="AV72" s="2">
        <v>-22440.53</v>
      </c>
      <c r="AW72" s="2"/>
      <c r="AX72" s="2">
        <v>-12816.98</v>
      </c>
      <c r="AY72" s="2">
        <v>-32802.050000000003</v>
      </c>
      <c r="AZ72" s="2"/>
      <c r="BA72" s="2">
        <v>-9022.35</v>
      </c>
      <c r="BB72" s="2"/>
      <c r="BC72" s="2"/>
      <c r="BD72" s="2"/>
      <c r="BE72" s="2">
        <v>-1769.91</v>
      </c>
      <c r="BF72" s="2">
        <v>-98739.78</v>
      </c>
      <c r="BG72" s="2"/>
      <c r="BH72" s="2"/>
      <c r="BI72" s="2"/>
      <c r="BJ72" s="2">
        <v>-180117.52</v>
      </c>
      <c r="BK72" s="2"/>
      <c r="BL72" s="2">
        <v>-19059.47</v>
      </c>
      <c r="BM72" s="2">
        <v>-23014.240000000002</v>
      </c>
      <c r="BN72" s="2">
        <v>-5724.08</v>
      </c>
      <c r="BO72" s="2">
        <v>-492.41</v>
      </c>
      <c r="BP72" s="2">
        <v>-1249376.6299999999</v>
      </c>
      <c r="BQ72" s="2"/>
      <c r="BR72" s="2">
        <v>-3338.66</v>
      </c>
      <c r="BS72" s="2">
        <v>-11444.32</v>
      </c>
      <c r="BT72" s="2">
        <v>-290</v>
      </c>
      <c r="BU72" s="2">
        <v>-14501.09</v>
      </c>
      <c r="BV72" s="2">
        <v>-12764.65</v>
      </c>
      <c r="BW72" s="2">
        <v>-12105.6</v>
      </c>
      <c r="BX72" s="2"/>
      <c r="BY72" s="2"/>
      <c r="BZ72" s="2">
        <v>-18738.740000000002</v>
      </c>
      <c r="CA72" s="2">
        <v>-77959.649999999994</v>
      </c>
      <c r="CB72" s="2"/>
      <c r="CC72" s="2">
        <v>-3571.86</v>
      </c>
      <c r="CD72" s="2"/>
      <c r="CE72" s="2">
        <v>-592502.1</v>
      </c>
      <c r="CF72" s="2">
        <v>-5317.77</v>
      </c>
      <c r="CG72" s="2"/>
      <c r="CH72" s="2">
        <v>-276.67</v>
      </c>
      <c r="CI72" s="2"/>
      <c r="CJ72" s="2">
        <v>-14260.88</v>
      </c>
      <c r="CK72" s="2">
        <v>-31047.98</v>
      </c>
      <c r="CL72" s="2">
        <v>6877.46</v>
      </c>
      <c r="CM72" s="2">
        <v>-873.72</v>
      </c>
      <c r="CN72" s="2">
        <v>-5887.02</v>
      </c>
      <c r="CO72" s="2">
        <v>-2756.97</v>
      </c>
      <c r="CP72" s="2">
        <v>-3417.15</v>
      </c>
      <c r="CQ72" s="2"/>
      <c r="CR72" s="2">
        <v>-13433.39</v>
      </c>
      <c r="CS72" s="2"/>
      <c r="CT72" s="2">
        <v>-18392.63</v>
      </c>
      <c r="CU72" s="2"/>
      <c r="CV72" s="2"/>
      <c r="CW72" s="2">
        <v>-5222.3599999999997</v>
      </c>
      <c r="CX72" s="2"/>
      <c r="CY72" s="2">
        <v>-126314.73</v>
      </c>
      <c r="CZ72" s="2">
        <v>-137430.10999999999</v>
      </c>
      <c r="DA72" s="2">
        <v>-31449.37</v>
      </c>
      <c r="DB72" s="2">
        <v>-49588.21</v>
      </c>
      <c r="DC72" s="2">
        <v>-71129.25</v>
      </c>
      <c r="DD72" s="2">
        <v>-36027.760000000002</v>
      </c>
      <c r="DE72" s="2">
        <v>-2263.9299999999998</v>
      </c>
      <c r="DF72" s="2">
        <v>-126510.2</v>
      </c>
      <c r="DG72" s="2"/>
      <c r="DH72" s="2">
        <v>-476855.26</v>
      </c>
      <c r="DI72" s="2">
        <v>-17650.61</v>
      </c>
      <c r="DJ72" s="2">
        <v>-38866.39</v>
      </c>
      <c r="DK72" s="2">
        <v>-16551.48</v>
      </c>
      <c r="DL72" s="2">
        <v>-46736.49</v>
      </c>
      <c r="DM72" s="2">
        <v>-14727.37</v>
      </c>
      <c r="DN72" s="2">
        <v>-107852.57</v>
      </c>
      <c r="DO72" s="2">
        <v>-8564</v>
      </c>
      <c r="DP72" s="2">
        <v>-30723.77</v>
      </c>
      <c r="DQ72" s="2">
        <v>-869310.55</v>
      </c>
      <c r="DR72" s="2">
        <v>-38005.760000000002</v>
      </c>
      <c r="DS72" s="2">
        <v>-41711.42</v>
      </c>
      <c r="DT72" s="2">
        <v>-302266.52</v>
      </c>
      <c r="DU72" s="2">
        <v>-3338.25</v>
      </c>
      <c r="DV72" s="2">
        <v>-12503.48</v>
      </c>
      <c r="DW72" s="2">
        <v>-11465.37</v>
      </c>
      <c r="DX72" s="2">
        <v>-2557.36</v>
      </c>
      <c r="DY72" s="2">
        <v>-8983.0499999999993</v>
      </c>
      <c r="DZ72" s="2">
        <v>-3421.99</v>
      </c>
      <c r="EA72" s="2">
        <v>-186811.53</v>
      </c>
      <c r="EB72" s="2">
        <v>-378603.38</v>
      </c>
      <c r="EC72" s="2">
        <v>-115925.38</v>
      </c>
      <c r="ED72" s="2">
        <v>-6056.01</v>
      </c>
      <c r="EE72" s="2"/>
      <c r="EF72" s="2"/>
      <c r="EG72" s="2">
        <v>-42853.89</v>
      </c>
      <c r="EH72" s="2">
        <v>-42659.71</v>
      </c>
      <c r="EI72" s="2">
        <v>-890747.29</v>
      </c>
      <c r="EJ72" s="2"/>
      <c r="EK72" s="2"/>
      <c r="EL72" s="2"/>
      <c r="EM72" s="2"/>
      <c r="EN72" s="2">
        <v>-5320</v>
      </c>
      <c r="EO72" s="2"/>
      <c r="EP72" s="2">
        <v>-103584.02</v>
      </c>
      <c r="EQ72" s="2"/>
      <c r="ER72" s="2"/>
      <c r="ES72" s="2"/>
      <c r="ET72" s="2">
        <v>-2100</v>
      </c>
      <c r="EU72" s="2">
        <v>422.22</v>
      </c>
      <c r="EV72" s="2"/>
      <c r="EW72" s="2"/>
      <c r="EX72" s="2">
        <v>-514230.83</v>
      </c>
      <c r="EY72" s="2">
        <v>-114614.44</v>
      </c>
      <c r="EZ72" s="2"/>
      <c r="FA72" s="2">
        <v>-12525.05</v>
      </c>
      <c r="FB72" s="2">
        <v>-3512.22</v>
      </c>
      <c r="FC72" s="2">
        <v>-5126.99</v>
      </c>
      <c r="FD72" s="2"/>
      <c r="FE72" s="2">
        <v>-3115.74</v>
      </c>
      <c r="FF72" s="2">
        <v>-1729.82</v>
      </c>
      <c r="FG72" s="2">
        <v>-2315.37</v>
      </c>
      <c r="FH72" s="2"/>
      <c r="FI72" s="2">
        <v>-20372.23</v>
      </c>
      <c r="FJ72" s="2"/>
      <c r="FK72" s="2">
        <v>-10211.719999999999</v>
      </c>
      <c r="FL72" s="2"/>
      <c r="FM72" s="2">
        <v>-1279.5</v>
      </c>
      <c r="FN72" s="2">
        <v>-49056.07</v>
      </c>
      <c r="FO72" s="2">
        <v>-964.02</v>
      </c>
      <c r="FP72" s="2">
        <v>-1757038.17</v>
      </c>
      <c r="FQ72" s="2">
        <v>-140359.01999999999</v>
      </c>
      <c r="FR72" s="2">
        <v>-22195.31</v>
      </c>
      <c r="FS72" s="2">
        <v>-1921.61</v>
      </c>
      <c r="FT72" s="2">
        <v>-870</v>
      </c>
      <c r="FU72" s="2">
        <v>-4521.0200000000004</v>
      </c>
      <c r="FV72" s="2"/>
      <c r="FW72" s="2"/>
      <c r="FX72" s="2">
        <v>-489.82</v>
      </c>
      <c r="FY72" s="2"/>
      <c r="FZ72" s="2">
        <v>1805.09</v>
      </c>
      <c r="GA72" s="2"/>
      <c r="GB72" s="2"/>
      <c r="GC72" s="2">
        <v>-6350.94</v>
      </c>
      <c r="GD72" s="2"/>
      <c r="GE72" s="2">
        <v>-754</v>
      </c>
      <c r="GF72" s="2"/>
      <c r="GG72" s="2"/>
      <c r="GH72" s="2"/>
      <c r="GI72" s="2"/>
      <c r="GJ72" s="2"/>
      <c r="GK72" s="2"/>
      <c r="GL72" s="2"/>
      <c r="GM72" s="2"/>
      <c r="GN72" s="2">
        <v>-8321.31</v>
      </c>
      <c r="GO72" s="2">
        <v>-5064.87</v>
      </c>
      <c r="GP72" s="2"/>
      <c r="GQ72" s="2"/>
      <c r="GR72" s="2"/>
      <c r="GS72" s="2">
        <v>-228</v>
      </c>
      <c r="GT72" s="2">
        <v>-28745.77</v>
      </c>
      <c r="GU72" s="2">
        <v>-140895.37</v>
      </c>
      <c r="GV72" s="2">
        <v>-36353.01</v>
      </c>
      <c r="GW72" s="2">
        <v>-5630.81</v>
      </c>
      <c r="GX72" s="2"/>
      <c r="GY72" s="2"/>
      <c r="GZ72" s="2"/>
      <c r="HA72" s="2"/>
      <c r="HB72" s="2"/>
      <c r="HC72" s="2"/>
      <c r="HD72" s="2"/>
      <c r="HE72" s="2">
        <v>-76</v>
      </c>
      <c r="HF72" s="2"/>
      <c r="HG72" s="2">
        <v>-19776.14</v>
      </c>
      <c r="HH72" s="2"/>
      <c r="HI72" s="2"/>
      <c r="HJ72" s="2"/>
      <c r="HK72" s="2"/>
      <c r="HL72" s="2">
        <v>-567.5</v>
      </c>
      <c r="HM72" s="2">
        <v>-2397.77</v>
      </c>
      <c r="HN72" s="2"/>
      <c r="HO72" s="2">
        <v>-125745.28</v>
      </c>
      <c r="HP72" s="2"/>
      <c r="HQ72" s="2">
        <v>-24160.25</v>
      </c>
      <c r="HR72" s="2">
        <v>-10314.379999999999</v>
      </c>
      <c r="HS72" s="2"/>
      <c r="HT72" s="2">
        <v>-1335.54</v>
      </c>
      <c r="HU72" s="2">
        <v>-147858.45000000001</v>
      </c>
      <c r="HV72" s="2"/>
      <c r="HW72" s="2">
        <v>-45566.28</v>
      </c>
      <c r="HX72" s="2"/>
      <c r="HY72" s="2">
        <v>-27406.560000000001</v>
      </c>
      <c r="HZ72" s="2">
        <v>-9465.69</v>
      </c>
      <c r="IA72" s="2">
        <v>-135648.92000000001</v>
      </c>
      <c r="IB72" s="2">
        <v>-12259.93</v>
      </c>
      <c r="IC72" s="2">
        <v>-1995.43</v>
      </c>
      <c r="ID72" s="2"/>
      <c r="IE72" s="2">
        <v>-6896.46</v>
      </c>
      <c r="IF72" s="2">
        <v>-1381935.98</v>
      </c>
      <c r="IG72" s="2"/>
      <c r="IH72" s="2"/>
      <c r="II72" s="2"/>
      <c r="IJ72" s="2">
        <v>-10931.8</v>
      </c>
      <c r="IK72" s="2">
        <v>-2270.12</v>
      </c>
      <c r="IL72" s="2"/>
      <c r="IM72" s="2">
        <v>-27367.25</v>
      </c>
      <c r="IN72" s="2">
        <v>-439181.2</v>
      </c>
      <c r="IO72" s="2">
        <v>-279103.5</v>
      </c>
      <c r="IP72" s="2">
        <v>-285527.49</v>
      </c>
      <c r="IQ72" s="2">
        <v>-189094.04</v>
      </c>
      <c r="IR72" s="2"/>
      <c r="IS72" s="2">
        <v>-1010</v>
      </c>
      <c r="IT72" s="2">
        <v>-50</v>
      </c>
      <c r="IU72" s="2">
        <v>-9914.27</v>
      </c>
      <c r="IV72" s="2"/>
      <c r="IW72" s="2"/>
      <c r="IX72" s="2"/>
      <c r="IY72" s="2">
        <v>-402838.84</v>
      </c>
      <c r="IZ72" s="2">
        <v>-56606.8</v>
      </c>
      <c r="JA72" s="2">
        <v>-6870.8</v>
      </c>
      <c r="JB72" s="2"/>
      <c r="JC72" s="2">
        <v>95942</v>
      </c>
      <c r="JD72" s="2"/>
      <c r="JE72" s="2"/>
      <c r="JF72" s="2"/>
      <c r="JG72" s="2"/>
      <c r="JH72" s="2">
        <v>-14762.5</v>
      </c>
      <c r="JI72" s="2"/>
      <c r="JJ72" s="2">
        <v>-4105.33</v>
      </c>
      <c r="JK72" s="2"/>
      <c r="JL72" s="2">
        <v>-41935.589999999997</v>
      </c>
      <c r="JM72" s="2">
        <v>-1117.47</v>
      </c>
      <c r="JN72" s="2">
        <v>-405536.53</v>
      </c>
      <c r="JO72" s="2">
        <v>-19130.62</v>
      </c>
      <c r="JP72" s="2"/>
      <c r="JQ72" s="2">
        <v>-5752.9</v>
      </c>
      <c r="JR72" s="2">
        <v>-187.06</v>
      </c>
      <c r="JS72" s="2"/>
      <c r="JT72" s="2">
        <v>-7729.7</v>
      </c>
      <c r="JU72" s="2">
        <v>-3970.67</v>
      </c>
      <c r="JV72" s="2">
        <v>-7003.01</v>
      </c>
      <c r="JW72" s="2"/>
      <c r="JX72" s="2">
        <v>-7451.34</v>
      </c>
      <c r="JY72" s="2">
        <v>-1198.73</v>
      </c>
      <c r="JZ72" s="2"/>
      <c r="KA72" s="2">
        <v>-231.41</v>
      </c>
      <c r="KB72" s="2"/>
      <c r="KC72" s="2">
        <v>-8677</v>
      </c>
      <c r="KD72" s="2">
        <v>-81389.279999999999</v>
      </c>
      <c r="KE72" s="2"/>
      <c r="KF72" s="2">
        <v>-33952.74</v>
      </c>
      <c r="KG72" s="2">
        <v>-170102.24</v>
      </c>
      <c r="KH72" s="2"/>
      <c r="KI72" s="2">
        <v>-392.81</v>
      </c>
      <c r="KJ72" s="2"/>
      <c r="KK72" s="2"/>
      <c r="KL72" s="2"/>
      <c r="KM72" s="2"/>
      <c r="KN72" s="2"/>
      <c r="KO72" s="2"/>
      <c r="KP72" s="2"/>
      <c r="KQ72" s="2">
        <v>-27158.82</v>
      </c>
      <c r="KR72" s="2"/>
      <c r="KS72" s="2"/>
      <c r="KT72" s="2">
        <v>-3533.03</v>
      </c>
      <c r="KU72" s="2">
        <v>-6557.27</v>
      </c>
      <c r="KV72" s="2">
        <v>-16876.080000000002</v>
      </c>
      <c r="KW72" s="2"/>
      <c r="KX72" s="2">
        <v>-4318.46</v>
      </c>
      <c r="KY72" s="2"/>
      <c r="KZ72" s="2">
        <v>-8072.15</v>
      </c>
      <c r="LA72" s="2"/>
      <c r="LB72" s="2"/>
      <c r="LC72" s="2">
        <v>-62788.21</v>
      </c>
      <c r="LD72" s="2">
        <v>-100606.76</v>
      </c>
      <c r="LE72" s="2"/>
      <c r="LF72" s="2">
        <v>-9423.0499999999993</v>
      </c>
      <c r="LG72" s="2">
        <v>-4577.43</v>
      </c>
      <c r="LH72" s="2">
        <v>-3476.54</v>
      </c>
      <c r="LI72" s="2"/>
      <c r="LJ72" s="2"/>
      <c r="LK72" s="2"/>
      <c r="LL72" s="2"/>
      <c r="LM72" s="2"/>
      <c r="LN72" s="2">
        <v>-791.33</v>
      </c>
      <c r="LO72" s="2"/>
      <c r="LP72" s="2"/>
      <c r="LQ72" s="2"/>
      <c r="LR72" s="2"/>
      <c r="LS72" s="2"/>
      <c r="LT72" s="2"/>
      <c r="LU72" s="2"/>
      <c r="LV72" s="2">
        <v>-9982.25</v>
      </c>
      <c r="LW72" s="2">
        <v>-2623.95</v>
      </c>
      <c r="LX72" s="2"/>
      <c r="LY72" s="2">
        <v>-397441.65</v>
      </c>
      <c r="LZ72" s="2">
        <v>-4873.05</v>
      </c>
      <c r="MA72" s="2">
        <v>-13710.44</v>
      </c>
      <c r="MB72" s="2"/>
      <c r="MC72" s="2">
        <v>-1398</v>
      </c>
      <c r="MD72" s="2">
        <v>-131661.35</v>
      </c>
      <c r="ME72" s="2"/>
      <c r="MF72" s="2"/>
      <c r="MG72" s="2"/>
      <c r="MH72" s="2"/>
      <c r="MI72" s="2"/>
      <c r="MJ72" s="2"/>
      <c r="MK72" s="2"/>
      <c r="ML72" s="2"/>
      <c r="MM72" s="2"/>
      <c r="MN72" s="2">
        <v>-18725.66</v>
      </c>
      <c r="MO72" s="2">
        <v>-23848.61</v>
      </c>
      <c r="MP72" s="2"/>
      <c r="MQ72" s="2">
        <v>-9502.6299999999992</v>
      </c>
      <c r="MR72" s="2"/>
      <c r="MS72" s="2"/>
      <c r="MT72" s="2"/>
      <c r="MU72" s="2">
        <v>-162384.37</v>
      </c>
      <c r="MV72" s="2">
        <v>-2150411.02</v>
      </c>
      <c r="MW72" s="2"/>
      <c r="MX72" s="2"/>
      <c r="MY72" s="2">
        <v>-61643.09</v>
      </c>
      <c r="MZ72" s="2">
        <v>-137605.64000000001</v>
      </c>
      <c r="NA72" s="2">
        <v>-4339.4399999999996</v>
      </c>
      <c r="NB72" s="2"/>
      <c r="NC72" s="2"/>
      <c r="ND72" s="2">
        <v>-24001.7</v>
      </c>
      <c r="NE72" s="2"/>
      <c r="NF72" s="2">
        <v>-138969.84</v>
      </c>
      <c r="NG72" s="2">
        <v>-11509.7</v>
      </c>
      <c r="NH72" s="2">
        <v>-11702.38</v>
      </c>
      <c r="NI72" s="2">
        <v>-66092.13</v>
      </c>
      <c r="NJ72" s="2">
        <v>-50298.5</v>
      </c>
      <c r="NK72" s="2"/>
      <c r="NL72" s="2">
        <v>-127803.81</v>
      </c>
      <c r="NM72" s="2">
        <v>-8937.06</v>
      </c>
      <c r="NN72" s="2"/>
      <c r="NO72" s="2"/>
      <c r="NP72" s="2">
        <v>-20525.13</v>
      </c>
      <c r="NQ72" s="2">
        <v>-3907.37</v>
      </c>
      <c r="NR72" s="2">
        <v>-278219.65999999997</v>
      </c>
      <c r="NS72" s="2">
        <v>-10750.38</v>
      </c>
      <c r="NT72" s="2"/>
      <c r="NU72" s="2">
        <v>18184.34</v>
      </c>
      <c r="NV72" s="2"/>
      <c r="NW72" s="2"/>
      <c r="NX72" s="2"/>
      <c r="NY72" s="2"/>
      <c r="NZ72" s="2">
        <v>-106581.81</v>
      </c>
      <c r="OA72" s="2"/>
      <c r="OB72" s="2"/>
      <c r="OC72" s="2"/>
      <c r="OD72" s="2">
        <v>35880.239999999998</v>
      </c>
      <c r="OE72" s="2"/>
      <c r="OF72" s="2"/>
      <c r="OG72" s="2"/>
      <c r="OH72" s="2"/>
      <c r="OI72" s="2">
        <v>-10440.52</v>
      </c>
      <c r="OJ72" s="2"/>
      <c r="OK72" s="2"/>
      <c r="OL72" s="2"/>
      <c r="OM72" s="2"/>
      <c r="ON72" s="2"/>
      <c r="OO72" s="2"/>
      <c r="OP72" s="2"/>
      <c r="OQ72" s="2"/>
      <c r="OR72" s="2">
        <v>-46952.160000000003</v>
      </c>
      <c r="OS72" s="2">
        <v>-4275.5</v>
      </c>
      <c r="OT72" s="2"/>
      <c r="OU72" s="2"/>
      <c r="OV72" s="2"/>
      <c r="OW72" s="2">
        <v>-9771.2000000000007</v>
      </c>
      <c r="OX72" s="2">
        <v>-2100.85</v>
      </c>
      <c r="OY72" s="2">
        <v>-83</v>
      </c>
      <c r="OZ72" s="2"/>
      <c r="PA72" s="2">
        <v>-619.44000000000005</v>
      </c>
      <c r="PB72" s="2">
        <v>-20265.3</v>
      </c>
      <c r="PC72" s="2"/>
      <c r="PD72" s="2">
        <v>-12686.6</v>
      </c>
      <c r="PE72" s="2"/>
      <c r="PF72" s="2">
        <v>-4158.99</v>
      </c>
      <c r="PG72" s="2">
        <v>-43149.5</v>
      </c>
      <c r="PH72" s="2">
        <v>-204048.28</v>
      </c>
      <c r="PI72" s="2">
        <v>-19027.41</v>
      </c>
      <c r="PJ72" s="2">
        <v>-11984.95</v>
      </c>
      <c r="PK72" s="2">
        <v>-62846.5</v>
      </c>
      <c r="PL72" s="2"/>
      <c r="PM72" s="2">
        <v>-39411.42</v>
      </c>
      <c r="PN72" s="2">
        <v>-16254.2</v>
      </c>
      <c r="PO72" s="2">
        <v>-14801.4</v>
      </c>
      <c r="PP72" s="2">
        <v>-18137.72</v>
      </c>
      <c r="PQ72" s="2">
        <v>-29175.82</v>
      </c>
      <c r="PR72" s="2">
        <v>-19377.830000000002</v>
      </c>
      <c r="PS72" s="2"/>
      <c r="PT72" s="2">
        <v>-14418.83</v>
      </c>
      <c r="PU72" s="2">
        <v>-4529.41</v>
      </c>
      <c r="PV72" s="2">
        <v>-2046.27</v>
      </c>
      <c r="PW72" s="2">
        <v>-31486.82</v>
      </c>
      <c r="PX72" s="2"/>
      <c r="PY72" s="2">
        <v>-21747.75</v>
      </c>
      <c r="PZ72" s="2">
        <v>-6082.43</v>
      </c>
      <c r="QA72" s="2">
        <v>-35462.080000000002</v>
      </c>
      <c r="QB72" s="2">
        <v>-350.69</v>
      </c>
      <c r="QC72" s="2">
        <v>-3041.04</v>
      </c>
      <c r="QD72" s="2">
        <v>-2008486.09</v>
      </c>
      <c r="QE72" s="2">
        <v>-10820.86</v>
      </c>
      <c r="QF72" s="2">
        <v>-10393.370000000001</v>
      </c>
      <c r="QG72" s="2">
        <v>-167791.51</v>
      </c>
      <c r="QH72" s="2">
        <v>-42350.96</v>
      </c>
      <c r="QI72" s="2">
        <v>-5429.23</v>
      </c>
      <c r="QJ72" s="2">
        <v>-2131.96</v>
      </c>
      <c r="QK72" s="2">
        <v>-183157.16</v>
      </c>
      <c r="QL72" s="2">
        <v>-11744.01</v>
      </c>
      <c r="QM72" s="2">
        <v>-69420.58</v>
      </c>
      <c r="QN72" s="2">
        <v>-16238.24</v>
      </c>
      <c r="QO72" s="2">
        <v>-6716.28</v>
      </c>
      <c r="QP72" s="2">
        <v>-25729.34</v>
      </c>
      <c r="QQ72" s="2">
        <v>-4120.78</v>
      </c>
      <c r="QR72" s="2">
        <v>-2369.04</v>
      </c>
      <c r="QS72" s="2">
        <v>-9279.18</v>
      </c>
      <c r="QT72" s="2">
        <v>-224172.45</v>
      </c>
      <c r="QU72" s="2">
        <v>-52906.58</v>
      </c>
      <c r="QV72" s="2">
        <v>-808797.47</v>
      </c>
      <c r="QW72" s="2">
        <v>-18928.95</v>
      </c>
      <c r="QX72" s="2">
        <v>-4502.1400000000003</v>
      </c>
      <c r="QY72" s="2">
        <v>-8164.95</v>
      </c>
      <c r="QZ72" s="2">
        <v>-378429.89</v>
      </c>
      <c r="RA72" s="2">
        <v>-3636.42</v>
      </c>
      <c r="RB72" s="2"/>
      <c r="RC72" s="2"/>
      <c r="RD72" s="2"/>
      <c r="RE72" s="2">
        <v>-290657.12</v>
      </c>
      <c r="RF72" s="2">
        <v>-18946.46</v>
      </c>
      <c r="RG72" s="2">
        <v>-25979.37</v>
      </c>
      <c r="RH72" s="2">
        <v>-40043.85</v>
      </c>
      <c r="RI72" s="2">
        <v>-13546.67</v>
      </c>
      <c r="RJ72" s="2">
        <v>-7749.87</v>
      </c>
      <c r="RK72" s="2">
        <v>-3156895.63</v>
      </c>
      <c r="RL72" s="2">
        <v>-16535.77</v>
      </c>
      <c r="RM72" s="2">
        <v>-19168</v>
      </c>
      <c r="RN72" s="2">
        <v>-53542.2</v>
      </c>
      <c r="RO72" s="2"/>
      <c r="RP72" s="2">
        <v>-18150.82</v>
      </c>
      <c r="RQ72" s="2">
        <v>-58548.63</v>
      </c>
      <c r="RR72" s="2">
        <v>-4434.5200000000004</v>
      </c>
      <c r="RS72" s="2">
        <v>-3474.82</v>
      </c>
      <c r="RT72" s="2">
        <v>-6736.18</v>
      </c>
      <c r="RU72" s="2">
        <v>-28473.39</v>
      </c>
      <c r="RV72" s="2">
        <v>-24657.64</v>
      </c>
      <c r="RW72" s="2">
        <v>-7189.66</v>
      </c>
      <c r="RX72" s="2">
        <v>-45206.79</v>
      </c>
      <c r="RY72" s="2">
        <v>-10699.82</v>
      </c>
      <c r="RZ72" s="2">
        <v>-8791.25</v>
      </c>
      <c r="SA72" s="2">
        <v>-5018.25</v>
      </c>
      <c r="SB72" s="2">
        <v>-636.41999999999996</v>
      </c>
      <c r="SC72" s="2">
        <v>-128329.3</v>
      </c>
      <c r="SD72" s="2">
        <v>-3147.3</v>
      </c>
      <c r="SE72" s="2">
        <v>141.47</v>
      </c>
      <c r="SF72" s="2"/>
      <c r="SG72" s="2"/>
      <c r="SH72" s="2"/>
      <c r="SI72" s="2"/>
      <c r="SJ72" s="2"/>
      <c r="SK72" s="2"/>
      <c r="SL72" s="2">
        <v>-2229</v>
      </c>
      <c r="SM72" s="2">
        <v>-5207.0600000000004</v>
      </c>
      <c r="SN72" s="2">
        <v>-40866.660000000003</v>
      </c>
      <c r="SO72" s="2"/>
      <c r="SP72" s="2">
        <v>-281842.34999999998</v>
      </c>
      <c r="SQ72" s="2">
        <v>-7580.47</v>
      </c>
      <c r="SR72" s="2"/>
      <c r="SS72" s="2"/>
      <c r="ST72" s="2">
        <v>-2532.5100000000002</v>
      </c>
      <c r="SU72" s="2"/>
      <c r="SV72" s="2">
        <v>-368726.76</v>
      </c>
      <c r="SW72" s="2"/>
      <c r="SX72" s="2"/>
      <c r="SY72" s="2"/>
      <c r="SZ72" s="2">
        <v>-4308.9399999999996</v>
      </c>
      <c r="TA72" s="2">
        <v>32130.63</v>
      </c>
      <c r="TB72" s="2"/>
      <c r="TC72" s="2"/>
      <c r="TD72" s="2">
        <v>-35120.050000000003</v>
      </c>
      <c r="TE72" s="2">
        <v>-139884.49</v>
      </c>
      <c r="TF72" s="2"/>
      <c r="TG72" s="2">
        <v>-10032.219999999999</v>
      </c>
      <c r="TH72" s="2"/>
      <c r="TI72" s="2">
        <v>-42291.62</v>
      </c>
      <c r="TJ72" s="2"/>
      <c r="TK72" s="2"/>
      <c r="TL72" s="2"/>
      <c r="TM72" s="2">
        <v>-5709.52</v>
      </c>
      <c r="TN72" s="2"/>
      <c r="TO72" s="2">
        <v>-74191.520000000004</v>
      </c>
      <c r="TP72" s="2">
        <v>-137615.94</v>
      </c>
      <c r="TQ72" s="2"/>
      <c r="TR72" s="2"/>
      <c r="TS72" s="2"/>
      <c r="TT72" s="2"/>
      <c r="TU72" s="2">
        <v>-1680.55</v>
      </c>
      <c r="TV72" s="2"/>
      <c r="TW72" s="2">
        <v>-4949.92</v>
      </c>
      <c r="TX72" s="2">
        <v>-54123.58</v>
      </c>
      <c r="TY72" s="2">
        <v>-632</v>
      </c>
      <c r="TZ72" s="2"/>
      <c r="UA72" s="2"/>
      <c r="UB72" s="2"/>
      <c r="UC72" s="2">
        <v>-547638.9</v>
      </c>
      <c r="UD72" s="2">
        <v>-160602.91</v>
      </c>
      <c r="UE72" s="2">
        <v>-80520.460000000006</v>
      </c>
      <c r="UF72" s="2"/>
      <c r="UG72" s="2">
        <v>-7043.67</v>
      </c>
      <c r="UH72" s="2">
        <v>-115913</v>
      </c>
      <c r="UI72" s="2">
        <v>-27909.48</v>
      </c>
      <c r="UJ72" s="2">
        <v>-6865.4</v>
      </c>
      <c r="UK72" s="2">
        <v>-19238.919999999998</v>
      </c>
      <c r="UL72" s="2">
        <v>-41341.46</v>
      </c>
      <c r="UM72" s="2">
        <v>-16860.07</v>
      </c>
      <c r="UN72" s="2">
        <v>-12375.8</v>
      </c>
      <c r="UO72" s="2">
        <v>400</v>
      </c>
      <c r="UP72" s="2">
        <v>-7255.83</v>
      </c>
      <c r="UQ72" s="2"/>
      <c r="UR72" s="2">
        <v>-467.73</v>
      </c>
      <c r="US72" s="2">
        <v>-7095.45</v>
      </c>
      <c r="UT72" s="2">
        <v>-11690.18</v>
      </c>
      <c r="UU72" s="2">
        <v>-5774.8</v>
      </c>
      <c r="UV72" s="2">
        <v>-3685.29</v>
      </c>
      <c r="UW72" s="2">
        <v>-31281.66</v>
      </c>
      <c r="UX72" s="2">
        <v>-2951.2</v>
      </c>
      <c r="UY72" s="2">
        <v>-3061.56</v>
      </c>
      <c r="UZ72" s="2">
        <v>-100756.05</v>
      </c>
      <c r="VA72" s="2">
        <v>23298.240000000002</v>
      </c>
      <c r="VB72" s="2">
        <v>-47559.199999999997</v>
      </c>
      <c r="VC72" s="2"/>
      <c r="VD72" s="2">
        <v>-49410.64</v>
      </c>
      <c r="VE72" s="2"/>
      <c r="VF72" s="2"/>
      <c r="VG72" s="2"/>
      <c r="VH72" s="2">
        <v>-8204</v>
      </c>
      <c r="VI72" s="2">
        <v>-54613.81</v>
      </c>
      <c r="VJ72" s="2">
        <v>-120.81</v>
      </c>
      <c r="VK72" s="2">
        <v>-6300.01</v>
      </c>
      <c r="VL72" s="2">
        <v>-3510.43</v>
      </c>
      <c r="VM72" s="2">
        <v>-16331.9</v>
      </c>
      <c r="VN72" s="2">
        <v>-3.5</v>
      </c>
      <c r="VO72" s="2"/>
      <c r="VP72" s="2"/>
      <c r="VQ72" s="2"/>
      <c r="VR72" s="2">
        <v>-13035.67</v>
      </c>
      <c r="VS72" s="2">
        <v>-2551.5100000000002</v>
      </c>
      <c r="VT72" s="2"/>
      <c r="VU72" s="2">
        <v>-14150.48</v>
      </c>
      <c r="VV72" s="2">
        <v>1462.76</v>
      </c>
      <c r="VW72" s="2">
        <v>-11837.74</v>
      </c>
      <c r="VX72" s="2">
        <v>-1675316.29</v>
      </c>
      <c r="VY72" s="2">
        <v>67798.55</v>
      </c>
      <c r="VZ72" s="2">
        <v>-9689.19</v>
      </c>
      <c r="WA72" s="2">
        <v>24741.13</v>
      </c>
      <c r="WB72" s="2">
        <v>-12698.99</v>
      </c>
      <c r="WC72" s="2">
        <v>-1429.67</v>
      </c>
      <c r="WD72" s="2">
        <v>-2744.94</v>
      </c>
      <c r="WE72" s="2">
        <v>50.25</v>
      </c>
      <c r="WF72" s="2"/>
      <c r="WG72" s="2">
        <v>-3907319.59</v>
      </c>
      <c r="WH72" s="2"/>
      <c r="WI72" s="2"/>
      <c r="WJ72" s="2"/>
      <c r="WK72" s="2"/>
      <c r="WL72" s="2"/>
      <c r="WM72" s="2"/>
      <c r="WN72" s="2"/>
      <c r="WO72" s="2"/>
      <c r="WP72" s="2"/>
      <c r="WQ72" s="2">
        <v>-525.45000000000005</v>
      </c>
      <c r="WR72" s="2"/>
      <c r="WS72" s="2">
        <v>2982.5</v>
      </c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>
        <v>-135011.17000000001</v>
      </c>
      <c r="XF72" s="2">
        <v>95717.92</v>
      </c>
      <c r="XG72" s="2">
        <v>5393.79</v>
      </c>
      <c r="XH72" s="2">
        <v>145092.94</v>
      </c>
      <c r="XI72" s="2">
        <v>-5397.93</v>
      </c>
      <c r="XJ72" s="2">
        <v>2954963.84</v>
      </c>
      <c r="XK72" s="2"/>
      <c r="XL72" s="2"/>
      <c r="XM72" s="2">
        <v>-6329.74</v>
      </c>
      <c r="XN72" s="2">
        <v>-23515.02</v>
      </c>
      <c r="XO72" s="2">
        <v>-1154.22</v>
      </c>
      <c r="XP72" s="2"/>
      <c r="XQ72" s="2"/>
      <c r="XR72" s="2">
        <v>-76476.98</v>
      </c>
      <c r="XS72" s="2"/>
      <c r="XT72" s="2"/>
      <c r="XU72" s="2">
        <v>-52017.97</v>
      </c>
      <c r="XV72" s="2">
        <v>-55855.12</v>
      </c>
      <c r="XW72" s="2">
        <v>-41603.61</v>
      </c>
      <c r="XX72" s="2"/>
      <c r="XY72" s="2">
        <v>-2912.79</v>
      </c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>
        <v>-1244572.8500000001</v>
      </c>
      <c r="YK72" s="2"/>
      <c r="YL72" s="2"/>
      <c r="YM72" s="2">
        <v>-8041.2</v>
      </c>
      <c r="YN72" s="2">
        <v>-38697.03</v>
      </c>
      <c r="YO72" s="2">
        <v>-18629.22</v>
      </c>
      <c r="YP72" s="2">
        <v>-13353.3</v>
      </c>
      <c r="YQ72" s="2"/>
      <c r="YR72" s="2">
        <v>-179166.66</v>
      </c>
      <c r="YS72" s="2">
        <v>-4595.76</v>
      </c>
      <c r="YT72" s="2">
        <v>-17278.75</v>
      </c>
      <c r="YU72" s="2">
        <v>-4808.8900000000003</v>
      </c>
      <c r="YV72" s="2">
        <v>-1774.66</v>
      </c>
      <c r="YW72" s="2">
        <v>-248335.62</v>
      </c>
      <c r="YX72" s="2"/>
      <c r="YY72" s="2">
        <v>-444.74</v>
      </c>
      <c r="YZ72" s="2"/>
      <c r="ZA72" s="2">
        <v>-3799.98</v>
      </c>
      <c r="ZB72" s="2"/>
      <c r="ZC72" s="2"/>
      <c r="ZD72" s="2">
        <v>-933</v>
      </c>
      <c r="ZE72" s="2">
        <v>-9073.67</v>
      </c>
      <c r="ZF72" s="2">
        <v>-230</v>
      </c>
      <c r="ZG72" s="2"/>
      <c r="ZH72" s="2"/>
      <c r="ZI72" s="2">
        <v>-11057.73</v>
      </c>
      <c r="ZJ72" s="2">
        <v>-51873.63</v>
      </c>
      <c r="ZK72" s="2">
        <v>-127288.95</v>
      </c>
      <c r="ZL72" s="2">
        <v>-37360.32</v>
      </c>
      <c r="ZM72" s="2"/>
      <c r="ZN72" s="2"/>
      <c r="ZO72" s="2"/>
      <c r="ZP72" s="2"/>
      <c r="ZQ72" s="2">
        <v>-18456.22</v>
      </c>
      <c r="ZR72" s="2">
        <v>-29684.45</v>
      </c>
      <c r="ZS72" s="2"/>
      <c r="ZT72" s="2">
        <v>-1859.53</v>
      </c>
      <c r="ZU72" s="2">
        <v>-9991.6299999999992</v>
      </c>
      <c r="ZV72" s="2">
        <v>-358164.52</v>
      </c>
      <c r="ZW72" s="2">
        <v>-76200.08</v>
      </c>
      <c r="ZX72" s="2"/>
      <c r="ZY72" s="2"/>
      <c r="ZZ72" s="2">
        <v>-7214.8</v>
      </c>
      <c r="AAA72" s="2"/>
      <c r="AAB72" s="2"/>
      <c r="AAC72" s="2"/>
      <c r="AAD72" s="2"/>
      <c r="AAE72" s="2">
        <v>-992155.57</v>
      </c>
      <c r="AAF72" s="2"/>
      <c r="AAG72" s="2">
        <v>-1743.73</v>
      </c>
      <c r="AAH72" s="2">
        <v>-343157.64</v>
      </c>
      <c r="AAI72" s="2">
        <v>-4900.1099999999997</v>
      </c>
      <c r="AAJ72" s="2">
        <v>-6354.56</v>
      </c>
      <c r="AAK72" s="2"/>
      <c r="AAL72" s="2"/>
      <c r="AAM72" s="2">
        <v>-897061.75</v>
      </c>
      <c r="AAN72" s="2">
        <v>-35271.550000000003</v>
      </c>
      <c r="AAO72" s="2"/>
      <c r="AAP72" s="2">
        <v>9181.2000000000007</v>
      </c>
      <c r="AAQ72" s="2"/>
      <c r="AAR72" s="2">
        <v>-14951.37</v>
      </c>
      <c r="AAS72" s="2">
        <v>-73.540000000000006</v>
      </c>
      <c r="AAT72" s="2"/>
      <c r="AAU72" s="2">
        <v>-7441.97</v>
      </c>
      <c r="AAV72" s="2"/>
      <c r="AAW72" s="2">
        <v>-7565.35</v>
      </c>
      <c r="AAX72" s="2"/>
      <c r="AAY72" s="2"/>
      <c r="AAZ72" s="2">
        <v>-2485.9499999999998</v>
      </c>
      <c r="ABA72" s="2"/>
      <c r="ABB72" s="2">
        <v>-4318.3500000000004</v>
      </c>
      <c r="ABC72" s="2"/>
      <c r="ABD72" s="2"/>
      <c r="ABE72" s="2">
        <v>-3713.74</v>
      </c>
      <c r="ABF72" s="2"/>
      <c r="ABG72" s="2"/>
      <c r="ABH72" s="2">
        <v>-859665.41</v>
      </c>
      <c r="ABI72" s="2">
        <v>-42872.7</v>
      </c>
      <c r="ABJ72" s="2">
        <v>-6978.39</v>
      </c>
      <c r="ABK72" s="2">
        <v>-867.34</v>
      </c>
      <c r="ABL72" s="2">
        <v>-5829.66</v>
      </c>
      <c r="ABM72" s="2">
        <v>-729.91</v>
      </c>
      <c r="ABN72" s="2">
        <v>-727.63</v>
      </c>
      <c r="ABO72" s="2"/>
      <c r="ABP72" s="2">
        <v>-324.35000000000002</v>
      </c>
      <c r="ABQ72" s="2"/>
      <c r="ABR72" s="2">
        <v>-280300.67</v>
      </c>
      <c r="ABS72" s="2">
        <v>-250316.41</v>
      </c>
      <c r="ABT72" s="2"/>
      <c r="ABU72" s="2">
        <v>-560</v>
      </c>
      <c r="ABV72" s="2">
        <v>-7614.3</v>
      </c>
      <c r="ABW72" s="2">
        <v>-130</v>
      </c>
      <c r="ABX72" s="2">
        <v>-1807</v>
      </c>
      <c r="ABY72" s="2">
        <v>-2719.74</v>
      </c>
      <c r="ABZ72" s="2"/>
      <c r="ACA72" s="2"/>
      <c r="ACB72" s="2">
        <v>-1228.8</v>
      </c>
      <c r="ACC72" s="2">
        <v>515.1</v>
      </c>
      <c r="ACD72" s="2"/>
      <c r="ACE72" s="2"/>
      <c r="ACF72" s="2"/>
      <c r="ACG72" s="2"/>
      <c r="ACH72" s="2">
        <v>-11885.29</v>
      </c>
      <c r="ACI72" s="2">
        <v>-6801.43</v>
      </c>
      <c r="ACJ72" s="2">
        <v>-1592.94</v>
      </c>
      <c r="ACK72" s="2">
        <v>-4988.54</v>
      </c>
      <c r="ACL72" s="2">
        <v>-3891.71</v>
      </c>
      <c r="ACM72" s="2">
        <v>-9747.75</v>
      </c>
      <c r="ACN72" s="2">
        <v>2005.1</v>
      </c>
      <c r="ACO72" s="2">
        <v>-70405.5</v>
      </c>
      <c r="ACP72" s="2"/>
      <c r="ACQ72" s="2">
        <v>-406700.42</v>
      </c>
      <c r="ACR72" s="2"/>
      <c r="ACS72" s="2">
        <v>-271.29000000000002</v>
      </c>
      <c r="ACT72" s="2">
        <v>-11071.64</v>
      </c>
      <c r="ACU72" s="2">
        <v>-2074.69</v>
      </c>
      <c r="ACV72" s="2">
        <v>-16475.169999999998</v>
      </c>
      <c r="ACW72" s="2">
        <v>-2959.75</v>
      </c>
      <c r="ACX72" s="2"/>
      <c r="ACY72" s="2">
        <v>-1689.44</v>
      </c>
      <c r="ACZ72" s="2"/>
      <c r="ADA72" s="2">
        <v>-6354.32</v>
      </c>
      <c r="ADB72" s="2">
        <v>-896724.81</v>
      </c>
      <c r="ADC72" s="2">
        <v>-36550.410000000003</v>
      </c>
      <c r="ADD72" s="2"/>
      <c r="ADE72" s="2">
        <v>-2765.12</v>
      </c>
      <c r="ADF72" s="2"/>
      <c r="ADG72" s="2"/>
      <c r="ADH72" s="2"/>
      <c r="ADI72" s="2"/>
      <c r="ADJ72" s="2">
        <v>-317206.42</v>
      </c>
      <c r="ADK72" s="2">
        <v>-570439.63</v>
      </c>
      <c r="ADL72" s="2">
        <v>-4840.68</v>
      </c>
      <c r="ADM72" s="2">
        <v>-11504.31</v>
      </c>
      <c r="ADN72" s="2">
        <v>-25511.93</v>
      </c>
      <c r="ADO72" s="2"/>
      <c r="ADP72" s="2"/>
      <c r="ADQ72" s="2"/>
      <c r="ADR72" s="2">
        <v>-6492.76</v>
      </c>
      <c r="ADS72" s="2"/>
      <c r="ADT72" s="2">
        <v>-45047.88</v>
      </c>
      <c r="ADU72" s="2">
        <v>-753.7</v>
      </c>
      <c r="ADV72" s="2">
        <v>-7983.34</v>
      </c>
      <c r="ADW72" s="2">
        <v>-17065.849999999999</v>
      </c>
      <c r="ADX72" s="2"/>
      <c r="ADY72" s="2"/>
      <c r="ADZ72" s="2">
        <v>-852.82</v>
      </c>
      <c r="AEA72" s="2"/>
      <c r="AEB72" s="2"/>
      <c r="AEC72" s="2">
        <v>-129.12</v>
      </c>
      <c r="AED72" s="2"/>
      <c r="AEE72" s="2">
        <v>-14922.07</v>
      </c>
      <c r="AEF72" s="2">
        <v>-667.96</v>
      </c>
      <c r="AEG72" s="2"/>
      <c r="AEH72" s="2">
        <v>-46623511.929999977</v>
      </c>
    </row>
    <row r="73" spans="1:814" ht="21">
      <c r="A73" s="4" t="s">
        <v>2833</v>
      </c>
      <c r="B73" s="1" t="s">
        <v>1888</v>
      </c>
      <c r="C73" s="1" t="s">
        <v>1889</v>
      </c>
      <c r="D73" s="2">
        <v>1562720.73</v>
      </c>
      <c r="E73" s="2"/>
      <c r="F73" s="2">
        <v>17389.23</v>
      </c>
      <c r="G73" s="2"/>
      <c r="H73" s="2">
        <v>36968.11</v>
      </c>
      <c r="I73" s="2"/>
      <c r="J73" s="2"/>
      <c r="K73" s="2">
        <v>7215.25</v>
      </c>
      <c r="L73" s="2">
        <v>36606.54</v>
      </c>
      <c r="M73" s="2">
        <v>34113.18</v>
      </c>
      <c r="N73" s="2"/>
      <c r="O73" s="2">
        <v>6559.76</v>
      </c>
      <c r="P73" s="2">
        <v>1266.78</v>
      </c>
      <c r="Q73" s="2"/>
      <c r="R73" s="2">
        <v>8052.7</v>
      </c>
      <c r="S73" s="2"/>
      <c r="T73" s="2">
        <v>984.92</v>
      </c>
      <c r="U73" s="2"/>
      <c r="V73" s="2">
        <v>145359.73000000001</v>
      </c>
      <c r="W73" s="2">
        <v>282038.84000000003</v>
      </c>
      <c r="X73" s="2">
        <v>553.09</v>
      </c>
      <c r="Y73" s="2">
        <v>48683.09</v>
      </c>
      <c r="Z73" s="2">
        <v>25321.42</v>
      </c>
      <c r="AA73" s="2"/>
      <c r="AB73" s="2">
        <v>6278.65</v>
      </c>
      <c r="AC73" s="2">
        <v>188034.19</v>
      </c>
      <c r="AD73" s="2"/>
      <c r="AE73" s="2"/>
      <c r="AF73" s="2">
        <v>142417.60000000001</v>
      </c>
      <c r="AG73" s="2">
        <v>8172.39</v>
      </c>
      <c r="AH73" s="2">
        <v>5450.71</v>
      </c>
      <c r="AI73" s="2"/>
      <c r="AJ73" s="2">
        <v>8861.86</v>
      </c>
      <c r="AK73" s="2">
        <v>7789.74</v>
      </c>
      <c r="AL73" s="2"/>
      <c r="AM73" s="2">
        <v>0.5</v>
      </c>
      <c r="AN73" s="2">
        <v>892.33</v>
      </c>
      <c r="AO73" s="2">
        <v>9288.4500000000007</v>
      </c>
      <c r="AP73" s="2">
        <v>-1625.88</v>
      </c>
      <c r="AQ73" s="2">
        <v>21232.71</v>
      </c>
      <c r="AR73" s="2"/>
      <c r="AS73" s="2"/>
      <c r="AT73" s="2">
        <v>1251558.48</v>
      </c>
      <c r="AU73" s="2"/>
      <c r="AV73" s="2">
        <v>36783.949999999997</v>
      </c>
      <c r="AW73" s="2">
        <v>5720.37</v>
      </c>
      <c r="AX73" s="2">
        <v>5650.27</v>
      </c>
      <c r="AY73" s="2">
        <v>42785.45</v>
      </c>
      <c r="AZ73" s="2"/>
      <c r="BA73" s="2">
        <v>37871.57</v>
      </c>
      <c r="BB73" s="2"/>
      <c r="BC73" s="2"/>
      <c r="BD73" s="2"/>
      <c r="BE73" s="2">
        <v>3791.98</v>
      </c>
      <c r="BF73" s="2">
        <v>79789.88</v>
      </c>
      <c r="BG73" s="2"/>
      <c r="BH73" s="2"/>
      <c r="BI73" s="2"/>
      <c r="BJ73" s="2">
        <v>129629.26</v>
      </c>
      <c r="BK73" s="2"/>
      <c r="BL73" s="2">
        <v>13908.02</v>
      </c>
      <c r="BM73" s="2">
        <v>6573</v>
      </c>
      <c r="BN73" s="2">
        <v>22300.66</v>
      </c>
      <c r="BO73" s="2">
        <v>279.81</v>
      </c>
      <c r="BP73" s="2">
        <v>932324.84</v>
      </c>
      <c r="BQ73" s="2">
        <v>48608.6</v>
      </c>
      <c r="BR73" s="2">
        <v>9098.1200000000008</v>
      </c>
      <c r="BS73" s="2">
        <v>9435.66</v>
      </c>
      <c r="BT73" s="2">
        <v>18090.91</v>
      </c>
      <c r="BU73" s="2">
        <v>15085.17</v>
      </c>
      <c r="BV73" s="2">
        <v>39450.18</v>
      </c>
      <c r="BW73" s="2">
        <v>10034.049999999999</v>
      </c>
      <c r="BX73" s="2"/>
      <c r="BY73" s="2"/>
      <c r="BZ73" s="2">
        <v>5752.88</v>
      </c>
      <c r="CA73" s="2">
        <v>178810.35</v>
      </c>
      <c r="CB73" s="2"/>
      <c r="CC73" s="2"/>
      <c r="CD73" s="2">
        <v>-540.16999999999996</v>
      </c>
      <c r="CE73" s="2">
        <v>2880548.09</v>
      </c>
      <c r="CF73" s="2">
        <v>4977.4799999999996</v>
      </c>
      <c r="CG73" s="2">
        <v>16136.23</v>
      </c>
      <c r="CH73" s="2">
        <v>4708.55</v>
      </c>
      <c r="CI73" s="2"/>
      <c r="CJ73" s="2">
        <v>5333.75</v>
      </c>
      <c r="CK73" s="2">
        <v>32592.74</v>
      </c>
      <c r="CL73" s="2">
        <v>-1483.33</v>
      </c>
      <c r="CM73" s="2">
        <v>290.70999999999998</v>
      </c>
      <c r="CN73" s="2">
        <v>6702.32</v>
      </c>
      <c r="CO73" s="2">
        <v>26590.06</v>
      </c>
      <c r="CP73" s="2">
        <v>34079.589999999997</v>
      </c>
      <c r="CQ73" s="2">
        <v>1241313.9099999999</v>
      </c>
      <c r="CR73" s="2"/>
      <c r="CS73" s="2"/>
      <c r="CT73" s="2">
        <v>14318.28</v>
      </c>
      <c r="CU73" s="2">
        <v>9500.5300000000007</v>
      </c>
      <c r="CV73" s="2"/>
      <c r="CW73" s="2">
        <v>2010.21</v>
      </c>
      <c r="CX73" s="2"/>
      <c r="CY73" s="2">
        <v>304608.09000000003</v>
      </c>
      <c r="CZ73" s="2">
        <v>458215.22</v>
      </c>
      <c r="DA73" s="2">
        <v>5343.11</v>
      </c>
      <c r="DB73" s="2">
        <v>14558.58</v>
      </c>
      <c r="DC73" s="2">
        <v>43993.03</v>
      </c>
      <c r="DD73" s="2">
        <v>1617.79</v>
      </c>
      <c r="DE73" s="2">
        <v>2079.52</v>
      </c>
      <c r="DF73" s="2">
        <v>8338.77</v>
      </c>
      <c r="DG73" s="2"/>
      <c r="DH73" s="2">
        <v>1213492.8</v>
      </c>
      <c r="DI73" s="2"/>
      <c r="DJ73" s="2">
        <v>7621</v>
      </c>
      <c r="DK73" s="2">
        <v>11848.53</v>
      </c>
      <c r="DL73" s="2">
        <v>5259.76</v>
      </c>
      <c r="DM73" s="2">
        <v>3645.86</v>
      </c>
      <c r="DN73" s="2">
        <v>4295.13</v>
      </c>
      <c r="DO73" s="2">
        <v>4586</v>
      </c>
      <c r="DP73" s="2">
        <v>35540.93</v>
      </c>
      <c r="DQ73" s="2">
        <v>1142777.93</v>
      </c>
      <c r="DR73" s="2">
        <v>5586.35</v>
      </c>
      <c r="DS73" s="2">
        <v>121710.09</v>
      </c>
      <c r="DT73" s="2">
        <v>94328.34</v>
      </c>
      <c r="DU73" s="2">
        <v>4012.63</v>
      </c>
      <c r="DV73" s="2">
        <v>13271.42</v>
      </c>
      <c r="DW73" s="2">
        <v>31492.01</v>
      </c>
      <c r="DX73" s="2"/>
      <c r="DY73" s="2">
        <v>8508.9699999999993</v>
      </c>
      <c r="DZ73" s="2">
        <v>196.13</v>
      </c>
      <c r="EA73" s="2">
        <v>21467.68</v>
      </c>
      <c r="EB73" s="2">
        <v>148968.72</v>
      </c>
      <c r="EC73" s="2">
        <v>440249.59999999998</v>
      </c>
      <c r="ED73" s="2">
        <v>880.64</v>
      </c>
      <c r="EE73" s="2"/>
      <c r="EF73" s="2">
        <v>2410.9299999999998</v>
      </c>
      <c r="EG73" s="2">
        <v>20706.8</v>
      </c>
      <c r="EH73" s="2">
        <v>4554.97</v>
      </c>
      <c r="EI73" s="2">
        <v>338372.33</v>
      </c>
      <c r="EJ73" s="2"/>
      <c r="EK73" s="2"/>
      <c r="EL73" s="2"/>
      <c r="EM73" s="2">
        <v>2700</v>
      </c>
      <c r="EN73" s="2"/>
      <c r="EO73" s="2"/>
      <c r="EP73" s="2">
        <v>-39042.03</v>
      </c>
      <c r="EQ73" s="2"/>
      <c r="ER73" s="2">
        <v>-3513.25</v>
      </c>
      <c r="ES73" s="2"/>
      <c r="ET73" s="2">
        <v>-17922.68</v>
      </c>
      <c r="EU73" s="2"/>
      <c r="EV73" s="2"/>
      <c r="EW73" s="2"/>
      <c r="EX73" s="2">
        <v>314695.52</v>
      </c>
      <c r="EY73" s="2">
        <v>121292.54</v>
      </c>
      <c r="EZ73" s="2"/>
      <c r="FA73" s="2">
        <v>15562.35</v>
      </c>
      <c r="FB73" s="2">
        <v>4973.5600000000004</v>
      </c>
      <c r="FC73" s="2">
        <v>4280.67</v>
      </c>
      <c r="FD73" s="2"/>
      <c r="FE73" s="2">
        <v>1578.67</v>
      </c>
      <c r="FF73" s="2">
        <v>4089.13</v>
      </c>
      <c r="FG73" s="2"/>
      <c r="FH73" s="2">
        <v>40.14</v>
      </c>
      <c r="FI73" s="2">
        <v>2395.34</v>
      </c>
      <c r="FJ73" s="2">
        <v>76157</v>
      </c>
      <c r="FK73" s="2"/>
      <c r="FL73" s="2"/>
      <c r="FM73" s="2"/>
      <c r="FN73" s="2"/>
      <c r="FO73" s="2">
        <v>893.17</v>
      </c>
      <c r="FP73" s="2">
        <v>24398.639999999999</v>
      </c>
      <c r="FQ73" s="2">
        <v>242347.96</v>
      </c>
      <c r="FR73" s="2"/>
      <c r="FS73" s="2">
        <v>59480.65</v>
      </c>
      <c r="FT73" s="2"/>
      <c r="FU73" s="2">
        <v>2661.36</v>
      </c>
      <c r="FV73" s="2"/>
      <c r="FW73" s="2"/>
      <c r="FX73" s="2">
        <v>1735.76</v>
      </c>
      <c r="FY73" s="2"/>
      <c r="FZ73" s="2">
        <v>3763.53</v>
      </c>
      <c r="GA73" s="2"/>
      <c r="GB73" s="2"/>
      <c r="GC73" s="2"/>
      <c r="GD73" s="2"/>
      <c r="GE73" s="2">
        <v>5246.7</v>
      </c>
      <c r="GF73" s="2"/>
      <c r="GG73" s="2"/>
      <c r="GH73" s="2">
        <v>1553.81</v>
      </c>
      <c r="GI73" s="2"/>
      <c r="GJ73" s="2"/>
      <c r="GK73" s="2"/>
      <c r="GL73" s="2"/>
      <c r="GM73" s="2"/>
      <c r="GN73" s="2">
        <v>94389.06</v>
      </c>
      <c r="GO73" s="2">
        <v>10390.48</v>
      </c>
      <c r="GP73" s="2">
        <v>-930</v>
      </c>
      <c r="GQ73" s="2"/>
      <c r="GR73" s="2"/>
      <c r="GS73" s="2">
        <v>269186.06</v>
      </c>
      <c r="GT73" s="2"/>
      <c r="GU73" s="2">
        <v>21231.919999999998</v>
      </c>
      <c r="GV73" s="2">
        <v>14286.74</v>
      </c>
      <c r="GW73" s="2">
        <v>5034.5600000000004</v>
      </c>
      <c r="GX73" s="2"/>
      <c r="GY73" s="2">
        <v>13691.35</v>
      </c>
      <c r="GZ73" s="2"/>
      <c r="HA73" s="2"/>
      <c r="HB73" s="2"/>
      <c r="HC73" s="2"/>
      <c r="HD73" s="2"/>
      <c r="HE73" s="2">
        <v>18734.990000000002</v>
      </c>
      <c r="HF73" s="2"/>
      <c r="HG73" s="2">
        <v>4905.8500000000004</v>
      </c>
      <c r="HH73" s="2"/>
      <c r="HI73" s="2">
        <v>37604.68</v>
      </c>
      <c r="HJ73" s="2">
        <v>7969.01</v>
      </c>
      <c r="HK73" s="2"/>
      <c r="HL73" s="2"/>
      <c r="HM73" s="2">
        <v>5787.22</v>
      </c>
      <c r="HN73" s="2">
        <v>425.42</v>
      </c>
      <c r="HO73" s="2">
        <v>144634.95000000001</v>
      </c>
      <c r="HP73" s="2"/>
      <c r="HQ73" s="2">
        <v>9669.69</v>
      </c>
      <c r="HR73" s="2">
        <v>3745.32</v>
      </c>
      <c r="HS73" s="2"/>
      <c r="HT73" s="2">
        <v>4000.61</v>
      </c>
      <c r="HU73" s="2">
        <v>453.13</v>
      </c>
      <c r="HV73" s="2"/>
      <c r="HW73" s="2">
        <v>6844.16</v>
      </c>
      <c r="HX73" s="2"/>
      <c r="HY73" s="2">
        <v>11173.18</v>
      </c>
      <c r="HZ73" s="2">
        <v>852.67</v>
      </c>
      <c r="IA73" s="2">
        <v>-21350.35</v>
      </c>
      <c r="IB73" s="2">
        <v>9849.23</v>
      </c>
      <c r="IC73" s="2">
        <v>8427.4699999999993</v>
      </c>
      <c r="ID73" s="2"/>
      <c r="IE73" s="2">
        <v>65346.21</v>
      </c>
      <c r="IF73" s="2">
        <v>375260.68</v>
      </c>
      <c r="IG73" s="2"/>
      <c r="IH73" s="2"/>
      <c r="II73" s="2"/>
      <c r="IJ73" s="2"/>
      <c r="IK73" s="2">
        <v>10961.86</v>
      </c>
      <c r="IL73" s="2">
        <v>832.45</v>
      </c>
      <c r="IM73" s="2">
        <v>3078.23</v>
      </c>
      <c r="IN73" s="2">
        <v>2917522.36</v>
      </c>
      <c r="IO73" s="2">
        <v>150718.84</v>
      </c>
      <c r="IP73" s="2">
        <v>270657.03999999998</v>
      </c>
      <c r="IQ73" s="2">
        <v>223105.95</v>
      </c>
      <c r="IR73" s="2"/>
      <c r="IS73" s="2"/>
      <c r="IT73" s="2"/>
      <c r="IU73" s="2">
        <v>10290.27</v>
      </c>
      <c r="IV73" s="2">
        <v>1240</v>
      </c>
      <c r="IW73" s="2"/>
      <c r="IX73" s="2"/>
      <c r="IY73" s="2">
        <v>319566.7</v>
      </c>
      <c r="IZ73" s="2">
        <v>10607.35</v>
      </c>
      <c r="JA73" s="2">
        <v>6669.33</v>
      </c>
      <c r="JB73" s="2"/>
      <c r="JC73" s="2"/>
      <c r="JD73" s="2"/>
      <c r="JE73" s="2">
        <v>64379.34</v>
      </c>
      <c r="JF73" s="2"/>
      <c r="JG73" s="2"/>
      <c r="JH73" s="2"/>
      <c r="JI73" s="2"/>
      <c r="JJ73" s="2">
        <v>58.69</v>
      </c>
      <c r="JK73" s="2"/>
      <c r="JL73" s="2"/>
      <c r="JM73" s="2">
        <v>14647.88</v>
      </c>
      <c r="JN73" s="2">
        <v>0</v>
      </c>
      <c r="JO73" s="2">
        <v>20040.240000000002</v>
      </c>
      <c r="JP73" s="2"/>
      <c r="JQ73" s="2">
        <v>29219.53</v>
      </c>
      <c r="JR73" s="2"/>
      <c r="JS73" s="2"/>
      <c r="JT73" s="2">
        <v>7460.43</v>
      </c>
      <c r="JU73" s="2">
        <v>11249</v>
      </c>
      <c r="JV73" s="2">
        <v>5590.96</v>
      </c>
      <c r="JW73" s="2">
        <v>6568.44</v>
      </c>
      <c r="JX73" s="2">
        <v>1255.5899999999999</v>
      </c>
      <c r="JY73" s="2">
        <v>1761.94</v>
      </c>
      <c r="JZ73" s="2"/>
      <c r="KA73" s="2">
        <v>-5524.17</v>
      </c>
      <c r="KB73" s="2">
        <v>376200.15</v>
      </c>
      <c r="KC73" s="2">
        <v>69685.3</v>
      </c>
      <c r="KD73" s="2">
        <v>17356.580000000002</v>
      </c>
      <c r="KE73" s="2"/>
      <c r="KF73" s="2">
        <v>97055.53</v>
      </c>
      <c r="KG73" s="2"/>
      <c r="KH73" s="2">
        <v>1032.6300000000001</v>
      </c>
      <c r="KI73" s="2"/>
      <c r="KJ73" s="2"/>
      <c r="KK73" s="2"/>
      <c r="KL73" s="2"/>
      <c r="KM73" s="2"/>
      <c r="KN73" s="2"/>
      <c r="KO73" s="2"/>
      <c r="KP73" s="2"/>
      <c r="KQ73" s="2">
        <v>929.52</v>
      </c>
      <c r="KR73" s="2"/>
      <c r="KS73" s="2"/>
      <c r="KT73" s="2">
        <v>128378.88</v>
      </c>
      <c r="KU73" s="2"/>
      <c r="KV73" s="2">
        <v>204788.63</v>
      </c>
      <c r="KW73" s="2"/>
      <c r="KX73" s="2">
        <v>2033.03</v>
      </c>
      <c r="KY73" s="2"/>
      <c r="KZ73" s="2">
        <v>4097.01</v>
      </c>
      <c r="LA73" s="2"/>
      <c r="LB73" s="2"/>
      <c r="LC73" s="2">
        <v>83804.45</v>
      </c>
      <c r="LD73" s="2">
        <v>12209.81</v>
      </c>
      <c r="LE73" s="2"/>
      <c r="LF73" s="2">
        <v>14315.76</v>
      </c>
      <c r="LG73" s="2">
        <v>3576.78</v>
      </c>
      <c r="LH73" s="2">
        <v>552.12</v>
      </c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>
        <v>983.78</v>
      </c>
      <c r="LW73" s="2">
        <v>1048.8800000000001</v>
      </c>
      <c r="LX73" s="2"/>
      <c r="LY73" s="2">
        <v>189533.61</v>
      </c>
      <c r="LZ73" s="2">
        <v>2301.02</v>
      </c>
      <c r="MA73" s="2">
        <v>954.87</v>
      </c>
      <c r="MB73" s="2"/>
      <c r="MC73" s="2"/>
      <c r="MD73" s="2">
        <v>91931.1</v>
      </c>
      <c r="ME73" s="2"/>
      <c r="MF73" s="2"/>
      <c r="MG73" s="2"/>
      <c r="MH73" s="2"/>
      <c r="MI73" s="2">
        <v>-3078.64</v>
      </c>
      <c r="MJ73" s="2"/>
      <c r="MK73" s="2"/>
      <c r="ML73" s="2"/>
      <c r="MM73" s="2"/>
      <c r="MN73" s="2">
        <v>13411.61</v>
      </c>
      <c r="MO73" s="2">
        <v>1233</v>
      </c>
      <c r="MP73" s="2"/>
      <c r="MQ73" s="2">
        <v>9396.14</v>
      </c>
      <c r="MR73" s="2"/>
      <c r="MS73" s="2"/>
      <c r="MT73" s="2"/>
      <c r="MU73" s="2">
        <v>118584.88</v>
      </c>
      <c r="MV73" s="2">
        <v>1797835.02</v>
      </c>
      <c r="MW73" s="2">
        <v>6260.14</v>
      </c>
      <c r="MX73" s="2"/>
      <c r="MY73" s="2">
        <v>42899.39</v>
      </c>
      <c r="MZ73" s="2">
        <v>21604.38</v>
      </c>
      <c r="NA73" s="2">
        <v>10575.56</v>
      </c>
      <c r="NB73" s="2"/>
      <c r="NC73" s="2"/>
      <c r="ND73" s="2">
        <v>12782.07</v>
      </c>
      <c r="NE73" s="2"/>
      <c r="NF73" s="2"/>
      <c r="NG73" s="2">
        <v>23158.31</v>
      </c>
      <c r="NH73" s="2">
        <v>1134.32</v>
      </c>
      <c r="NI73" s="2"/>
      <c r="NJ73" s="2"/>
      <c r="NK73" s="2"/>
      <c r="NL73" s="2">
        <v>11940.02</v>
      </c>
      <c r="NM73" s="2">
        <v>28302.95</v>
      </c>
      <c r="NN73" s="2"/>
      <c r="NO73" s="2"/>
      <c r="NP73" s="2">
        <v>165447.74</v>
      </c>
      <c r="NQ73" s="2">
        <v>31068.92</v>
      </c>
      <c r="NR73" s="2">
        <v>83064.84</v>
      </c>
      <c r="NS73" s="2">
        <v>5651.01</v>
      </c>
      <c r="NT73" s="2"/>
      <c r="NU73" s="2">
        <v>4342.76</v>
      </c>
      <c r="NV73" s="2"/>
      <c r="NW73" s="2"/>
      <c r="NX73" s="2"/>
      <c r="NY73" s="2"/>
      <c r="NZ73" s="2">
        <v>33195.089999999997</v>
      </c>
      <c r="OA73" s="2"/>
      <c r="OB73" s="2"/>
      <c r="OC73" s="2"/>
      <c r="OD73" s="2">
        <v>57131.06</v>
      </c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>
        <v>19239.22</v>
      </c>
      <c r="OT73" s="2"/>
      <c r="OU73" s="2"/>
      <c r="OV73" s="2"/>
      <c r="OW73" s="2"/>
      <c r="OX73" s="2">
        <v>6679.94</v>
      </c>
      <c r="OY73" s="2">
        <v>22913.62</v>
      </c>
      <c r="OZ73" s="2"/>
      <c r="PA73" s="2">
        <v>1926.89</v>
      </c>
      <c r="PB73" s="2">
        <v>52122.92</v>
      </c>
      <c r="PC73" s="2"/>
      <c r="PD73" s="2">
        <v>40467.54</v>
      </c>
      <c r="PE73" s="2"/>
      <c r="PF73" s="2">
        <v>5918.72</v>
      </c>
      <c r="PG73" s="2">
        <v>65664.259999999995</v>
      </c>
      <c r="PH73" s="2">
        <v>313822.65999999997</v>
      </c>
      <c r="PI73" s="2">
        <v>12473.38</v>
      </c>
      <c r="PJ73" s="2">
        <v>18612.46</v>
      </c>
      <c r="PK73" s="2">
        <v>13673.47</v>
      </c>
      <c r="PL73" s="2"/>
      <c r="PM73" s="2">
        <v>13677.78</v>
      </c>
      <c r="PN73" s="2">
        <v>3216.51</v>
      </c>
      <c r="PO73" s="2">
        <v>2051.6</v>
      </c>
      <c r="PP73" s="2"/>
      <c r="PQ73" s="2">
        <v>33926.31</v>
      </c>
      <c r="PR73" s="2">
        <v>49258.53</v>
      </c>
      <c r="PS73" s="2"/>
      <c r="PT73" s="2">
        <v>6221.51</v>
      </c>
      <c r="PU73" s="2">
        <v>15518.9</v>
      </c>
      <c r="PV73" s="2">
        <v>2914.38</v>
      </c>
      <c r="PW73" s="2">
        <v>50471.26</v>
      </c>
      <c r="PX73" s="2"/>
      <c r="PY73" s="2">
        <v>50020.99</v>
      </c>
      <c r="PZ73" s="2">
        <v>51297.95</v>
      </c>
      <c r="QA73" s="2">
        <v>101161.34</v>
      </c>
      <c r="QB73" s="2">
        <v>21880.57</v>
      </c>
      <c r="QC73" s="2">
        <v>23527.29</v>
      </c>
      <c r="QD73" s="2">
        <v>1652590.04</v>
      </c>
      <c r="QE73" s="2">
        <v>2049.09</v>
      </c>
      <c r="QF73" s="2">
        <v>49672.7</v>
      </c>
      <c r="QG73" s="2">
        <v>39854.370000000003</v>
      </c>
      <c r="QH73" s="2">
        <v>37157.85</v>
      </c>
      <c r="QI73" s="2">
        <v>6090.53</v>
      </c>
      <c r="QJ73" s="2">
        <v>12521.6</v>
      </c>
      <c r="QK73" s="2">
        <v>298022.73</v>
      </c>
      <c r="QL73" s="2">
        <v>6622.75</v>
      </c>
      <c r="QM73" s="2"/>
      <c r="QN73" s="2">
        <v>54840.69</v>
      </c>
      <c r="QO73" s="2">
        <v>27789.23</v>
      </c>
      <c r="QP73" s="2">
        <v>3241.28</v>
      </c>
      <c r="QQ73" s="2">
        <v>14826.11</v>
      </c>
      <c r="QR73" s="2"/>
      <c r="QS73" s="2">
        <v>20654.13</v>
      </c>
      <c r="QT73" s="2">
        <v>463736.53</v>
      </c>
      <c r="QU73" s="2">
        <v>32536.61</v>
      </c>
      <c r="QV73" s="2">
        <v>788868.5</v>
      </c>
      <c r="QW73" s="2">
        <v>58264.05</v>
      </c>
      <c r="QX73" s="2">
        <v>20287.09</v>
      </c>
      <c r="QY73" s="2">
        <v>12620.48</v>
      </c>
      <c r="QZ73" s="2">
        <v>292951.86</v>
      </c>
      <c r="RA73" s="2">
        <v>8297.17</v>
      </c>
      <c r="RB73" s="2"/>
      <c r="RC73" s="2"/>
      <c r="RD73" s="2"/>
      <c r="RE73" s="2">
        <v>369033.81</v>
      </c>
      <c r="RF73" s="2">
        <v>50394.06</v>
      </c>
      <c r="RG73" s="2">
        <v>3299.22</v>
      </c>
      <c r="RH73" s="2">
        <v>35869.03</v>
      </c>
      <c r="RI73" s="2">
        <v>13970.79</v>
      </c>
      <c r="RJ73" s="2">
        <v>33304.019999999997</v>
      </c>
      <c r="RK73" s="2">
        <v>2246136.6</v>
      </c>
      <c r="RL73" s="2">
        <v>19436.64</v>
      </c>
      <c r="RM73" s="2">
        <v>653.94000000000005</v>
      </c>
      <c r="RN73" s="2">
        <v>133178.97</v>
      </c>
      <c r="RO73" s="2"/>
      <c r="RP73" s="2">
        <v>25339.119999999999</v>
      </c>
      <c r="RQ73" s="2">
        <v>36326.559999999998</v>
      </c>
      <c r="RR73" s="2">
        <v>9036.98</v>
      </c>
      <c r="RS73" s="2">
        <v>3005.44</v>
      </c>
      <c r="RT73" s="2">
        <v>6220.28</v>
      </c>
      <c r="RU73" s="2">
        <v>7875.38</v>
      </c>
      <c r="RV73" s="2">
        <v>54455.88</v>
      </c>
      <c r="RW73" s="2">
        <v>13099.56</v>
      </c>
      <c r="RX73" s="2">
        <v>10875.26</v>
      </c>
      <c r="RY73" s="2">
        <v>12896.26</v>
      </c>
      <c r="RZ73" s="2">
        <v>36662.400000000001</v>
      </c>
      <c r="SA73" s="2">
        <v>63266.41</v>
      </c>
      <c r="SB73" s="2">
        <v>9912.68</v>
      </c>
      <c r="SC73" s="2">
        <v>40967.19</v>
      </c>
      <c r="SD73" s="2">
        <v>859.67</v>
      </c>
      <c r="SE73" s="2"/>
      <c r="SF73" s="2"/>
      <c r="SG73" s="2"/>
      <c r="SH73" s="2"/>
      <c r="SI73" s="2"/>
      <c r="SJ73" s="2"/>
      <c r="SK73" s="2"/>
      <c r="SL73" s="2">
        <v>127882.61</v>
      </c>
      <c r="SM73" s="2">
        <v>19642.09</v>
      </c>
      <c r="SN73" s="2">
        <v>20068.55</v>
      </c>
      <c r="SO73" s="2"/>
      <c r="SP73" s="2">
        <v>9048.2000000000007</v>
      </c>
      <c r="SQ73" s="2">
        <v>3263.93</v>
      </c>
      <c r="SR73" s="2">
        <v>1791.02</v>
      </c>
      <c r="SS73" s="2"/>
      <c r="ST73" s="2"/>
      <c r="SU73" s="2"/>
      <c r="SV73" s="2">
        <v>4356864.45</v>
      </c>
      <c r="SW73" s="2"/>
      <c r="SX73" s="2"/>
      <c r="SY73" s="2"/>
      <c r="SZ73" s="2">
        <v>8743.9599999999991</v>
      </c>
      <c r="TA73" s="2">
        <v>26434.98</v>
      </c>
      <c r="TB73" s="2">
        <v>-2195.7199999999998</v>
      </c>
      <c r="TC73" s="2"/>
      <c r="TD73" s="2">
        <v>28002.69</v>
      </c>
      <c r="TE73" s="2">
        <v>76606.5</v>
      </c>
      <c r="TF73" s="2"/>
      <c r="TG73" s="2">
        <v>54862.26</v>
      </c>
      <c r="TH73" s="2"/>
      <c r="TI73" s="2">
        <v>12839.56</v>
      </c>
      <c r="TJ73" s="2"/>
      <c r="TK73" s="2"/>
      <c r="TL73" s="2">
        <v>294362.77</v>
      </c>
      <c r="TM73" s="2">
        <v>16731.18</v>
      </c>
      <c r="TN73" s="2">
        <v>30121.66</v>
      </c>
      <c r="TO73" s="2">
        <v>14747.27</v>
      </c>
      <c r="TP73" s="2">
        <v>271395.46999999997</v>
      </c>
      <c r="TQ73" s="2"/>
      <c r="TR73" s="2"/>
      <c r="TS73" s="2"/>
      <c r="TT73" s="2">
        <v>-12311.46</v>
      </c>
      <c r="TU73" s="2">
        <v>10</v>
      </c>
      <c r="TV73" s="2"/>
      <c r="TW73" s="2">
        <v>20885.599999999999</v>
      </c>
      <c r="TX73" s="2">
        <v>21026.18</v>
      </c>
      <c r="TY73" s="2"/>
      <c r="TZ73" s="2"/>
      <c r="UA73" s="2"/>
      <c r="UB73" s="2"/>
      <c r="UC73" s="2">
        <v>351286.4</v>
      </c>
      <c r="UD73" s="2">
        <v>3006.95</v>
      </c>
      <c r="UE73" s="2">
        <v>17472.509999999998</v>
      </c>
      <c r="UF73" s="2"/>
      <c r="UG73" s="2">
        <v>30405.64</v>
      </c>
      <c r="UH73" s="2">
        <v>25796.21</v>
      </c>
      <c r="UI73" s="2">
        <v>83229.66</v>
      </c>
      <c r="UJ73" s="2">
        <v>5982.31</v>
      </c>
      <c r="UK73" s="2">
        <v>9221.4699999999993</v>
      </c>
      <c r="UL73" s="2">
        <v>60179.46</v>
      </c>
      <c r="UM73" s="2">
        <v>28070.83</v>
      </c>
      <c r="UN73" s="2">
        <v>22995.02</v>
      </c>
      <c r="UO73" s="2"/>
      <c r="UP73" s="2">
        <v>28618.720000000001</v>
      </c>
      <c r="UQ73" s="2">
        <v>3026.01</v>
      </c>
      <c r="UR73" s="2">
        <v>8135.27</v>
      </c>
      <c r="US73" s="2">
        <v>3966.21</v>
      </c>
      <c r="UT73" s="2">
        <v>4991.6000000000004</v>
      </c>
      <c r="UU73" s="2">
        <v>23422.69</v>
      </c>
      <c r="UV73" s="2">
        <v>3174.9</v>
      </c>
      <c r="UW73" s="2">
        <v>18730.84</v>
      </c>
      <c r="UX73" s="2">
        <v>13936</v>
      </c>
      <c r="UY73" s="2">
        <v>4259.51</v>
      </c>
      <c r="UZ73" s="2">
        <v>1053490.97</v>
      </c>
      <c r="VA73" s="2">
        <v>46478.16</v>
      </c>
      <c r="VB73" s="2">
        <v>44142.86</v>
      </c>
      <c r="VC73" s="2"/>
      <c r="VD73" s="2">
        <v>252197.91</v>
      </c>
      <c r="VE73" s="2"/>
      <c r="VF73" s="2"/>
      <c r="VG73" s="2"/>
      <c r="VH73" s="2">
        <v>27790.48</v>
      </c>
      <c r="VI73" s="2">
        <v>58815.14</v>
      </c>
      <c r="VJ73" s="2">
        <v>54880.55</v>
      </c>
      <c r="VK73" s="2">
        <v>21153.57</v>
      </c>
      <c r="VL73" s="2">
        <v>8089.19</v>
      </c>
      <c r="VM73" s="2">
        <v>4081.41</v>
      </c>
      <c r="VN73" s="2">
        <v>4179</v>
      </c>
      <c r="VO73" s="2"/>
      <c r="VP73" s="2">
        <v>-792.01</v>
      </c>
      <c r="VQ73" s="2"/>
      <c r="VR73" s="2">
        <v>4144.1499999999996</v>
      </c>
      <c r="VS73" s="2">
        <v>6050.49</v>
      </c>
      <c r="VT73" s="2"/>
      <c r="VU73" s="2">
        <v>18013.14</v>
      </c>
      <c r="VV73" s="2">
        <v>8693.5499999999993</v>
      </c>
      <c r="VW73" s="2">
        <v>43633.62</v>
      </c>
      <c r="VX73" s="2"/>
      <c r="VY73" s="2">
        <v>9319.7000000000007</v>
      </c>
      <c r="VZ73" s="2">
        <v>35610.660000000003</v>
      </c>
      <c r="WA73" s="2"/>
      <c r="WB73" s="2">
        <v>13225.85</v>
      </c>
      <c r="WC73" s="2">
        <v>5311.58</v>
      </c>
      <c r="WD73" s="2">
        <v>11747.44</v>
      </c>
      <c r="WE73" s="2"/>
      <c r="WF73" s="2"/>
      <c r="WG73" s="2">
        <v>2354284.66</v>
      </c>
      <c r="WH73" s="2"/>
      <c r="WI73" s="2">
        <v>63528.49</v>
      </c>
      <c r="WJ73" s="2">
        <v>193776.37</v>
      </c>
      <c r="WK73" s="2"/>
      <c r="WL73" s="2"/>
      <c r="WM73" s="2"/>
      <c r="WN73" s="2"/>
      <c r="WO73" s="2"/>
      <c r="WP73" s="2"/>
      <c r="WQ73" s="2">
        <v>55043.08</v>
      </c>
      <c r="WR73" s="2"/>
      <c r="WS73" s="2">
        <v>-4709.6400000000003</v>
      </c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>
        <v>13484.35</v>
      </c>
      <c r="XF73" s="2"/>
      <c r="XG73" s="2"/>
      <c r="XH73" s="2"/>
      <c r="XI73" s="2">
        <v>447.06</v>
      </c>
      <c r="XJ73" s="2">
        <v>4051797.44</v>
      </c>
      <c r="XK73" s="2"/>
      <c r="XL73" s="2"/>
      <c r="XM73" s="2"/>
      <c r="XN73" s="2"/>
      <c r="XO73" s="2"/>
      <c r="XP73" s="2"/>
      <c r="XQ73" s="2"/>
      <c r="XR73" s="2">
        <v>49847.94</v>
      </c>
      <c r="XS73" s="2">
        <v>21711.84</v>
      </c>
      <c r="XT73" s="2"/>
      <c r="XU73" s="2">
        <v>110508.71</v>
      </c>
      <c r="XV73" s="2">
        <v>7795.61</v>
      </c>
      <c r="XW73" s="2">
        <v>10848.9</v>
      </c>
      <c r="XX73" s="2">
        <v>51018</v>
      </c>
      <c r="XY73" s="2">
        <v>1041.78</v>
      </c>
      <c r="XZ73" s="2"/>
      <c r="YA73" s="2"/>
      <c r="YB73" s="2"/>
      <c r="YC73" s="2"/>
      <c r="YD73" s="2">
        <v>371693.38</v>
      </c>
      <c r="YE73" s="2"/>
      <c r="YF73" s="2"/>
      <c r="YG73" s="2"/>
      <c r="YH73" s="2"/>
      <c r="YI73" s="2"/>
      <c r="YJ73" s="2">
        <v>366703.02</v>
      </c>
      <c r="YK73" s="2"/>
      <c r="YL73" s="2">
        <v>-45772.83</v>
      </c>
      <c r="YM73" s="2">
        <v>8193.9599999999991</v>
      </c>
      <c r="YN73" s="2">
        <v>24218.42</v>
      </c>
      <c r="YO73" s="2">
        <v>6928.77</v>
      </c>
      <c r="YP73" s="2">
        <v>2547.67</v>
      </c>
      <c r="YQ73" s="2"/>
      <c r="YR73" s="2">
        <v>290120.63</v>
      </c>
      <c r="YS73" s="2">
        <v>1799.85</v>
      </c>
      <c r="YT73" s="2">
        <v>1624.54</v>
      </c>
      <c r="YU73" s="2">
        <v>3455.41</v>
      </c>
      <c r="YV73" s="2">
        <v>2767.63</v>
      </c>
      <c r="YW73" s="2">
        <v>35346.589999999997</v>
      </c>
      <c r="YX73" s="2"/>
      <c r="YY73" s="2">
        <v>17860.52</v>
      </c>
      <c r="YZ73" s="2"/>
      <c r="ZA73" s="2"/>
      <c r="ZB73" s="2">
        <v>119.75</v>
      </c>
      <c r="ZC73" s="2">
        <v>561722.15</v>
      </c>
      <c r="ZD73" s="2">
        <v>7792.89</v>
      </c>
      <c r="ZE73" s="2">
        <v>9413.4500000000007</v>
      </c>
      <c r="ZF73" s="2">
        <v>33995.360000000001</v>
      </c>
      <c r="ZG73" s="2"/>
      <c r="ZH73" s="2">
        <v>16703.97</v>
      </c>
      <c r="ZI73" s="2">
        <v>33126.910000000003</v>
      </c>
      <c r="ZJ73" s="2">
        <v>12598.54</v>
      </c>
      <c r="ZK73" s="2">
        <v>85574.1</v>
      </c>
      <c r="ZL73" s="2">
        <v>32618.43</v>
      </c>
      <c r="ZM73" s="2"/>
      <c r="ZN73" s="2"/>
      <c r="ZO73" s="2"/>
      <c r="ZP73" s="2"/>
      <c r="ZQ73" s="2"/>
      <c r="ZR73" s="2">
        <v>11121.05</v>
      </c>
      <c r="ZS73" s="2"/>
      <c r="ZT73" s="2">
        <v>3969.32</v>
      </c>
      <c r="ZU73" s="2">
        <v>14650.08</v>
      </c>
      <c r="ZV73" s="2">
        <v>-156642.15</v>
      </c>
      <c r="ZW73" s="2">
        <v>67744.149999999994</v>
      </c>
      <c r="ZX73" s="2"/>
      <c r="ZY73" s="2"/>
      <c r="ZZ73" s="2">
        <v>14077.3</v>
      </c>
      <c r="AAA73" s="2">
        <v>2164</v>
      </c>
      <c r="AAB73" s="2">
        <v>19261.259999999998</v>
      </c>
      <c r="AAC73" s="2"/>
      <c r="AAD73" s="2"/>
      <c r="AAE73" s="2">
        <v>617111.43000000005</v>
      </c>
      <c r="AAF73" s="2"/>
      <c r="AAG73" s="2">
        <v>-214.35</v>
      </c>
      <c r="AAH73" s="2">
        <v>181180.86</v>
      </c>
      <c r="AAI73" s="2"/>
      <c r="AAJ73" s="2">
        <v>7480.58</v>
      </c>
      <c r="AAK73" s="2"/>
      <c r="AAL73" s="2">
        <v>51806.57</v>
      </c>
      <c r="AAM73" s="2">
        <v>33397.050000000003</v>
      </c>
      <c r="AAN73" s="2"/>
      <c r="AAO73" s="2"/>
      <c r="AAP73" s="2"/>
      <c r="AAQ73" s="2">
        <v>35892.49</v>
      </c>
      <c r="AAR73" s="2">
        <v>7492.29</v>
      </c>
      <c r="AAS73" s="2">
        <v>11861.3</v>
      </c>
      <c r="AAT73" s="2"/>
      <c r="AAU73" s="2">
        <v>1053.6199999999999</v>
      </c>
      <c r="AAV73" s="2"/>
      <c r="AAW73" s="2">
        <v>5358.08</v>
      </c>
      <c r="AAX73" s="2"/>
      <c r="AAY73" s="2">
        <v>14840.78</v>
      </c>
      <c r="AAZ73" s="2">
        <v>7388.49</v>
      </c>
      <c r="ABA73" s="2"/>
      <c r="ABB73" s="2">
        <v>13335.82</v>
      </c>
      <c r="ABC73" s="2"/>
      <c r="ABD73" s="2"/>
      <c r="ABE73" s="2">
        <v>6141.3</v>
      </c>
      <c r="ABF73" s="2"/>
      <c r="ABG73" s="2"/>
      <c r="ABH73" s="2">
        <v>1999407.32</v>
      </c>
      <c r="ABI73" s="2">
        <v>12781.24</v>
      </c>
      <c r="ABJ73" s="2">
        <v>51582.64</v>
      </c>
      <c r="ABK73" s="2">
        <v>34359.03</v>
      </c>
      <c r="ABL73" s="2">
        <v>22970.31</v>
      </c>
      <c r="ABM73" s="2">
        <v>74851.88</v>
      </c>
      <c r="ABN73" s="2">
        <v>23770.76</v>
      </c>
      <c r="ABO73" s="2"/>
      <c r="ABP73" s="2">
        <v>21242.85</v>
      </c>
      <c r="ABQ73" s="2"/>
      <c r="ABR73" s="2">
        <v>837703.53</v>
      </c>
      <c r="ABS73" s="2">
        <v>189816.7</v>
      </c>
      <c r="ABT73" s="2">
        <v>9793.27</v>
      </c>
      <c r="ABU73" s="2">
        <v>129.81</v>
      </c>
      <c r="ABV73" s="2"/>
      <c r="ABW73" s="2">
        <v>5267.5</v>
      </c>
      <c r="ABX73" s="2">
        <v>6148.44</v>
      </c>
      <c r="ABY73" s="2">
        <v>5280.98</v>
      </c>
      <c r="ABZ73" s="2"/>
      <c r="ACA73" s="2"/>
      <c r="ACB73" s="2">
        <v>704.69</v>
      </c>
      <c r="ACC73" s="2">
        <v>6013.69</v>
      </c>
      <c r="ACD73" s="2"/>
      <c r="ACE73" s="2"/>
      <c r="ACF73" s="2"/>
      <c r="ACG73" s="2"/>
      <c r="ACH73" s="2">
        <v>372.7</v>
      </c>
      <c r="ACI73" s="2">
        <v>40380.19</v>
      </c>
      <c r="ACJ73" s="2">
        <v>168.9</v>
      </c>
      <c r="ACK73" s="2">
        <v>5248.6</v>
      </c>
      <c r="ACL73" s="2"/>
      <c r="ACM73" s="2">
        <v>1040.6300000000001</v>
      </c>
      <c r="ACN73" s="2">
        <v>-2433</v>
      </c>
      <c r="ACO73" s="2">
        <v>14174.28</v>
      </c>
      <c r="ACP73" s="2"/>
      <c r="ACQ73" s="2">
        <v>136124.96</v>
      </c>
      <c r="ACR73" s="2"/>
      <c r="ACS73" s="2"/>
      <c r="ACT73" s="2">
        <v>1399.28</v>
      </c>
      <c r="ACU73" s="2">
        <v>69083.5</v>
      </c>
      <c r="ACV73" s="2">
        <v>39810.44</v>
      </c>
      <c r="ACW73" s="2">
        <v>4515.46</v>
      </c>
      <c r="ACX73" s="2">
        <v>7016.9</v>
      </c>
      <c r="ACY73" s="2">
        <v>8772.6299999999992</v>
      </c>
      <c r="ACZ73" s="2">
        <v>7876.6</v>
      </c>
      <c r="ADA73" s="2">
        <v>3372.67</v>
      </c>
      <c r="ADB73" s="2">
        <v>400067.15</v>
      </c>
      <c r="ADC73" s="2">
        <v>111762.08</v>
      </c>
      <c r="ADD73" s="2"/>
      <c r="ADE73" s="2"/>
      <c r="ADF73" s="2"/>
      <c r="ADG73" s="2"/>
      <c r="ADH73" s="2"/>
      <c r="ADI73" s="2"/>
      <c r="ADJ73" s="2"/>
      <c r="ADK73" s="2">
        <v>929303.28</v>
      </c>
      <c r="ADL73" s="2">
        <v>3560.22</v>
      </c>
      <c r="ADM73" s="2">
        <v>14599.72</v>
      </c>
      <c r="ADN73" s="2">
        <v>17318.62</v>
      </c>
      <c r="ADO73" s="2"/>
      <c r="ADP73" s="2"/>
      <c r="ADQ73" s="2"/>
      <c r="ADR73" s="2">
        <v>21931.86</v>
      </c>
      <c r="ADS73" s="2">
        <v>63500.9</v>
      </c>
      <c r="ADT73" s="2">
        <v>1686.69</v>
      </c>
      <c r="ADU73" s="2">
        <v>1606.32</v>
      </c>
      <c r="ADV73" s="2"/>
      <c r="ADW73" s="2">
        <v>3899.12</v>
      </c>
      <c r="ADX73" s="2">
        <v>3742.3</v>
      </c>
      <c r="ADY73" s="2">
        <v>16622.05</v>
      </c>
      <c r="ADZ73" s="2">
        <v>4504.41</v>
      </c>
      <c r="AEA73" s="2"/>
      <c r="AEB73" s="2"/>
      <c r="AEC73" s="2">
        <v>4899.21</v>
      </c>
      <c r="AED73" s="2"/>
      <c r="AEE73" s="2">
        <v>15631.35</v>
      </c>
      <c r="AEF73" s="2">
        <v>14749.6</v>
      </c>
      <c r="AEG73" s="2">
        <v>337.75</v>
      </c>
      <c r="AEH73" s="2">
        <v>58963707.829999961</v>
      </c>
    </row>
    <row r="74" spans="1:814" ht="21">
      <c r="A74" s="4" t="s">
        <v>2833</v>
      </c>
      <c r="B74" s="1" t="s">
        <v>1890</v>
      </c>
      <c r="C74" s="1" t="s">
        <v>1891</v>
      </c>
      <c r="D74" s="2">
        <v>42967964.659999996</v>
      </c>
      <c r="E74" s="2">
        <v>5413376.21</v>
      </c>
      <c r="F74" s="2">
        <v>8487802.3200000003</v>
      </c>
      <c r="G74" s="2">
        <v>1829784.51</v>
      </c>
      <c r="H74" s="2">
        <v>8043155.4299999997</v>
      </c>
      <c r="I74" s="2">
        <v>1772707.01</v>
      </c>
      <c r="J74" s="2">
        <v>5020795.0199999996</v>
      </c>
      <c r="K74" s="2">
        <v>5190445.92</v>
      </c>
      <c r="L74" s="2">
        <v>4255026.5999999996</v>
      </c>
      <c r="M74" s="2">
        <v>2753470.54</v>
      </c>
      <c r="N74" s="2">
        <v>1970936.63</v>
      </c>
      <c r="O74" s="2">
        <v>2835344.15</v>
      </c>
      <c r="P74" s="2">
        <v>1861451.73</v>
      </c>
      <c r="Q74" s="2">
        <v>3281297.25</v>
      </c>
      <c r="R74" s="2">
        <v>1402770.17</v>
      </c>
      <c r="S74" s="2">
        <v>4001963.96</v>
      </c>
      <c r="T74" s="2">
        <v>2529481.12</v>
      </c>
      <c r="U74" s="2"/>
      <c r="V74" s="2">
        <v>30468107.030000001</v>
      </c>
      <c r="W74" s="2">
        <v>9473003.0600000005</v>
      </c>
      <c r="X74" s="2">
        <v>1615359.28</v>
      </c>
      <c r="Y74" s="2">
        <v>4893645.4800000004</v>
      </c>
      <c r="Z74" s="2">
        <v>1731195</v>
      </c>
      <c r="AA74" s="2">
        <v>4688971.91</v>
      </c>
      <c r="AB74" s="2">
        <v>1044435.71</v>
      </c>
      <c r="AC74" s="2">
        <v>7826584.0999999996</v>
      </c>
      <c r="AD74" s="2">
        <v>4584156.8600000003</v>
      </c>
      <c r="AE74" s="2">
        <v>3309932.84</v>
      </c>
      <c r="AF74" s="2">
        <v>5115388.9000000004</v>
      </c>
      <c r="AG74" s="2">
        <v>1996299.2</v>
      </c>
      <c r="AH74" s="2">
        <v>6343270.6100000003</v>
      </c>
      <c r="AI74" s="2">
        <v>4678313.45</v>
      </c>
      <c r="AJ74" s="2">
        <v>4462286.96</v>
      </c>
      <c r="AK74" s="2">
        <v>1436686.1</v>
      </c>
      <c r="AL74" s="2">
        <v>2260042.39</v>
      </c>
      <c r="AM74" s="2">
        <v>917700</v>
      </c>
      <c r="AN74" s="2">
        <v>1078612.94</v>
      </c>
      <c r="AO74" s="2">
        <v>2619634.7799999998</v>
      </c>
      <c r="AP74" s="2">
        <v>1895722.2</v>
      </c>
      <c r="AQ74" s="2">
        <v>1628229.35</v>
      </c>
      <c r="AR74" s="2">
        <v>1711258.16</v>
      </c>
      <c r="AS74" s="2"/>
      <c r="AT74" s="2">
        <v>15575120.300000001</v>
      </c>
      <c r="AU74" s="2">
        <v>885488.43</v>
      </c>
      <c r="AV74" s="2">
        <v>782619.04</v>
      </c>
      <c r="AW74" s="2">
        <v>2288185.6800000002</v>
      </c>
      <c r="AX74" s="2">
        <v>3880736.67</v>
      </c>
      <c r="AY74" s="2">
        <v>3033596.57</v>
      </c>
      <c r="AZ74" s="2">
        <v>711233.56</v>
      </c>
      <c r="BA74" s="2">
        <v>1041022.62</v>
      </c>
      <c r="BB74" s="2"/>
      <c r="BC74" s="2">
        <v>1091109.2</v>
      </c>
      <c r="BD74" s="2">
        <v>1085388.83</v>
      </c>
      <c r="BE74" s="2">
        <v>413163.18</v>
      </c>
      <c r="BF74" s="2">
        <v>4128113.09</v>
      </c>
      <c r="BG74" s="2"/>
      <c r="BH74" s="2">
        <v>1617608.48</v>
      </c>
      <c r="BI74" s="2">
        <v>17211946.390000001</v>
      </c>
      <c r="BJ74" s="2">
        <v>11983521.84</v>
      </c>
      <c r="BK74" s="2">
        <v>3778433.28</v>
      </c>
      <c r="BL74" s="2">
        <v>1338188.58</v>
      </c>
      <c r="BM74" s="2">
        <v>3521542.87</v>
      </c>
      <c r="BN74" s="2">
        <v>3302183.47</v>
      </c>
      <c r="BO74" s="2">
        <v>2407911.91</v>
      </c>
      <c r="BP74" s="2">
        <v>18902801.850000001</v>
      </c>
      <c r="BQ74" s="2">
        <v>2439832.02</v>
      </c>
      <c r="BR74" s="2">
        <v>2863434.58</v>
      </c>
      <c r="BS74" s="2">
        <v>2630667.09</v>
      </c>
      <c r="BT74" s="2">
        <v>2395127.7200000002</v>
      </c>
      <c r="BU74" s="2">
        <v>1736400</v>
      </c>
      <c r="BV74" s="2">
        <v>1239934.93</v>
      </c>
      <c r="BW74" s="2">
        <v>1891905.65</v>
      </c>
      <c r="BX74" s="2">
        <v>3893475.26</v>
      </c>
      <c r="BY74" s="2">
        <v>1554855.37</v>
      </c>
      <c r="BZ74" s="2">
        <v>1853002.01</v>
      </c>
      <c r="CA74" s="2">
        <v>4294700.05</v>
      </c>
      <c r="CB74" s="2">
        <v>2215045.38</v>
      </c>
      <c r="CC74" s="2">
        <v>1829375.99</v>
      </c>
      <c r="CD74" s="2">
        <v>1191467.9099999999</v>
      </c>
      <c r="CE74" s="2">
        <v>51463249.659999996</v>
      </c>
      <c r="CF74" s="2">
        <v>2379428.84</v>
      </c>
      <c r="CG74" s="2">
        <v>4326248.9800000004</v>
      </c>
      <c r="CH74" s="2">
        <v>1972231.88</v>
      </c>
      <c r="CI74" s="2">
        <v>2378492.65</v>
      </c>
      <c r="CJ74" s="2">
        <v>3235023.12</v>
      </c>
      <c r="CK74" s="2">
        <v>3809073.26</v>
      </c>
      <c r="CL74" s="2">
        <v>1133378.6599999999</v>
      </c>
      <c r="CM74" s="2">
        <v>3424781.73</v>
      </c>
      <c r="CN74" s="2">
        <v>2169423.59</v>
      </c>
      <c r="CO74" s="2">
        <v>2987825.49</v>
      </c>
      <c r="CP74" s="2">
        <v>2083352.47</v>
      </c>
      <c r="CQ74" s="2">
        <v>16536515.27</v>
      </c>
      <c r="CR74" s="2">
        <v>2731846.57</v>
      </c>
      <c r="CS74" s="2">
        <v>2988787.43</v>
      </c>
      <c r="CT74" s="2">
        <v>5451672.4299999997</v>
      </c>
      <c r="CU74" s="2">
        <v>1657070.72</v>
      </c>
      <c r="CV74" s="2">
        <v>4117825.66</v>
      </c>
      <c r="CW74" s="2">
        <v>1162146.3899999999</v>
      </c>
      <c r="CX74" s="2">
        <v>759498.05</v>
      </c>
      <c r="CY74" s="2">
        <v>8069929.7000000002</v>
      </c>
      <c r="CZ74" s="2">
        <v>10859789.869999999</v>
      </c>
      <c r="DA74" s="2">
        <v>2397798.86</v>
      </c>
      <c r="DB74" s="2">
        <v>2139136.1800000002</v>
      </c>
      <c r="DC74" s="2">
        <v>3921985.28</v>
      </c>
      <c r="DD74" s="2">
        <v>4738195.28</v>
      </c>
      <c r="DE74" s="2">
        <v>3746016.11</v>
      </c>
      <c r="DF74" s="2">
        <v>1948499.76</v>
      </c>
      <c r="DG74" s="2">
        <v>1747474.95</v>
      </c>
      <c r="DH74" s="2">
        <v>40350694.130000003</v>
      </c>
      <c r="DI74" s="2">
        <v>1855511.81</v>
      </c>
      <c r="DJ74" s="2">
        <v>4900202.57</v>
      </c>
      <c r="DK74" s="2">
        <v>2692120.66</v>
      </c>
      <c r="DL74" s="2">
        <v>4119525.43</v>
      </c>
      <c r="DM74" s="2">
        <v>2605702.3199999998</v>
      </c>
      <c r="DN74" s="2">
        <v>5475117.3799999999</v>
      </c>
      <c r="DO74" s="2">
        <v>3130665.55</v>
      </c>
      <c r="DP74" s="2">
        <v>4464823.3099999996</v>
      </c>
      <c r="DQ74" s="2">
        <v>23562504.870000001</v>
      </c>
      <c r="DR74" s="2">
        <v>2054640.82</v>
      </c>
      <c r="DS74" s="2">
        <v>11555109.27</v>
      </c>
      <c r="DT74" s="2">
        <v>8580196.2699999996</v>
      </c>
      <c r="DU74" s="2">
        <v>3217500.47</v>
      </c>
      <c r="DV74" s="2">
        <v>6661153.1200000001</v>
      </c>
      <c r="DW74" s="2">
        <v>3425486.87</v>
      </c>
      <c r="DX74" s="2">
        <v>1147675.9099999999</v>
      </c>
      <c r="DY74" s="2">
        <v>2605461.77</v>
      </c>
      <c r="DZ74" s="2">
        <v>1805549.72</v>
      </c>
      <c r="EA74" s="2">
        <v>5001172.54</v>
      </c>
      <c r="EB74" s="2">
        <v>11403752.15</v>
      </c>
      <c r="EC74" s="2">
        <v>9264971.9000000004</v>
      </c>
      <c r="ED74" s="2">
        <v>2063154.83</v>
      </c>
      <c r="EE74" s="2">
        <v>8183856.9800000004</v>
      </c>
      <c r="EF74" s="2">
        <v>728792.41</v>
      </c>
      <c r="EG74" s="2">
        <v>3833087.15</v>
      </c>
      <c r="EH74" s="2">
        <v>1449664.01</v>
      </c>
      <c r="EI74" s="2"/>
      <c r="EJ74" s="2">
        <v>3750384.56</v>
      </c>
      <c r="EK74" s="2">
        <v>282000</v>
      </c>
      <c r="EL74" s="2">
        <v>4207000</v>
      </c>
      <c r="EM74" s="2">
        <v>3903060.62</v>
      </c>
      <c r="EN74" s="2">
        <v>2608336.04</v>
      </c>
      <c r="EO74" s="2">
        <v>630349.22</v>
      </c>
      <c r="EP74" s="2">
        <v>14227412.119999999</v>
      </c>
      <c r="EQ74" s="2">
        <v>3248472.22</v>
      </c>
      <c r="ER74" s="2"/>
      <c r="ES74" s="2">
        <v>3249613.9</v>
      </c>
      <c r="ET74" s="2">
        <v>1139681.73</v>
      </c>
      <c r="EU74" s="2">
        <v>1528206.91</v>
      </c>
      <c r="EV74" s="2">
        <v>3572987.75</v>
      </c>
      <c r="EW74" s="2">
        <v>1090645.1499999999</v>
      </c>
      <c r="EX74" s="2">
        <v>8796694.3000000007</v>
      </c>
      <c r="EY74" s="2">
        <v>5713843.5199999996</v>
      </c>
      <c r="EZ74" s="2">
        <v>2282754.25</v>
      </c>
      <c r="FA74" s="2"/>
      <c r="FB74" s="2">
        <v>2770624.63</v>
      </c>
      <c r="FC74" s="2">
        <v>2769569.43</v>
      </c>
      <c r="FD74" s="2">
        <v>1663993.33</v>
      </c>
      <c r="FE74" s="2"/>
      <c r="FF74" s="2">
        <v>1153238.6599999999</v>
      </c>
      <c r="FG74" s="2">
        <v>1823000</v>
      </c>
      <c r="FH74" s="2">
        <v>1154554.95</v>
      </c>
      <c r="FI74" s="2">
        <v>1527904.89</v>
      </c>
      <c r="FJ74" s="2">
        <v>994037.19</v>
      </c>
      <c r="FK74" s="2">
        <v>964134.07</v>
      </c>
      <c r="FL74" s="2">
        <v>772068.49</v>
      </c>
      <c r="FM74" s="2">
        <v>462007.41</v>
      </c>
      <c r="FN74" s="2">
        <v>601177.64</v>
      </c>
      <c r="FO74" s="2">
        <v>565841.07999999996</v>
      </c>
      <c r="FP74" s="2">
        <v>19457915.82</v>
      </c>
      <c r="FQ74" s="2">
        <v>7016314.4800000004</v>
      </c>
      <c r="FR74" s="2">
        <v>1271310</v>
      </c>
      <c r="FS74" s="2">
        <v>5595344.29</v>
      </c>
      <c r="FT74" s="2">
        <v>5645732.6699999999</v>
      </c>
      <c r="FU74" s="2">
        <v>1982368.7</v>
      </c>
      <c r="FV74" s="2">
        <v>2048887.58</v>
      </c>
      <c r="FW74" s="2">
        <v>1390908.44</v>
      </c>
      <c r="FX74" s="2"/>
      <c r="FY74" s="2">
        <v>1215505.3999999999</v>
      </c>
      <c r="FZ74" s="2">
        <v>1528243.02</v>
      </c>
      <c r="GA74" s="2">
        <v>26457925.579999998</v>
      </c>
      <c r="GB74" s="2">
        <v>8896292.8200000003</v>
      </c>
      <c r="GC74" s="2">
        <v>2637782.89</v>
      </c>
      <c r="GD74" s="2">
        <v>2855713.79</v>
      </c>
      <c r="GE74" s="2">
        <v>2259112.02</v>
      </c>
      <c r="GF74" s="2">
        <v>837727.43</v>
      </c>
      <c r="GG74" s="2">
        <v>2128540.84</v>
      </c>
      <c r="GH74" s="2">
        <v>517393.14</v>
      </c>
      <c r="GI74" s="2">
        <v>1672692.52</v>
      </c>
      <c r="GJ74" s="2">
        <v>1632839.58</v>
      </c>
      <c r="GK74" s="2">
        <v>1977624.46</v>
      </c>
      <c r="GL74" s="2">
        <v>1416984.12</v>
      </c>
      <c r="GM74" s="2">
        <v>6492097.2000000002</v>
      </c>
      <c r="GN74" s="2">
        <v>3755477.16</v>
      </c>
      <c r="GO74" s="2">
        <v>1941040.43</v>
      </c>
      <c r="GP74" s="2"/>
      <c r="GQ74" s="2">
        <v>1957642.55</v>
      </c>
      <c r="GR74" s="2"/>
      <c r="GS74" s="2">
        <v>8585947.0399999991</v>
      </c>
      <c r="GT74" s="2">
        <v>1153741.8</v>
      </c>
      <c r="GU74" s="2">
        <v>1905233.33</v>
      </c>
      <c r="GV74" s="2">
        <v>3091182.67</v>
      </c>
      <c r="GW74" s="2">
        <v>1805003.39</v>
      </c>
      <c r="GX74" s="2"/>
      <c r="GY74" s="2">
        <v>995172.54</v>
      </c>
      <c r="GZ74" s="2">
        <v>7085271.2699999996</v>
      </c>
      <c r="HA74" s="2"/>
      <c r="HB74" s="2">
        <v>2088657.79</v>
      </c>
      <c r="HC74" s="2">
        <v>855074.57</v>
      </c>
      <c r="HD74" s="2">
        <v>3538466.4</v>
      </c>
      <c r="HE74" s="2">
        <v>899456.64</v>
      </c>
      <c r="HF74" s="2"/>
      <c r="HG74" s="2">
        <v>1470330.66</v>
      </c>
      <c r="HH74" s="2"/>
      <c r="HI74" s="2">
        <v>2137727.94</v>
      </c>
      <c r="HJ74" s="2">
        <v>1782363.85</v>
      </c>
      <c r="HK74" s="2">
        <v>1419232.3</v>
      </c>
      <c r="HL74" s="2">
        <v>5100503.83</v>
      </c>
      <c r="HM74" s="2">
        <v>396061.12</v>
      </c>
      <c r="HN74" s="2">
        <v>1991484.06</v>
      </c>
      <c r="HO74" s="2">
        <v>32921715.609999999</v>
      </c>
      <c r="HP74" s="2">
        <v>3544941</v>
      </c>
      <c r="HQ74" s="2">
        <v>1931621.85</v>
      </c>
      <c r="HR74" s="2">
        <v>3019224.46</v>
      </c>
      <c r="HS74" s="2"/>
      <c r="HT74" s="2"/>
      <c r="HU74" s="2">
        <v>5831365.8799999999</v>
      </c>
      <c r="HV74" s="2">
        <v>1874854.01</v>
      </c>
      <c r="HW74" s="2">
        <v>788287.58</v>
      </c>
      <c r="HX74" s="2">
        <v>7512918.1600000001</v>
      </c>
      <c r="HY74" s="2">
        <v>1934200</v>
      </c>
      <c r="HZ74" s="2">
        <v>2285139.61</v>
      </c>
      <c r="IA74" s="2">
        <v>9534594.9000000004</v>
      </c>
      <c r="IB74" s="2">
        <v>1912014.85</v>
      </c>
      <c r="IC74" s="2">
        <v>2344023.9300000002</v>
      </c>
      <c r="ID74" s="2">
        <v>12553073.42</v>
      </c>
      <c r="IE74" s="2">
        <v>2664845.65</v>
      </c>
      <c r="IF74" s="2">
        <v>14897671.43</v>
      </c>
      <c r="IG74" s="2">
        <v>2091899.11</v>
      </c>
      <c r="IH74" s="2">
        <v>1050279.99</v>
      </c>
      <c r="II74" s="2">
        <v>4731183.28</v>
      </c>
      <c r="IJ74" s="2">
        <v>8216909.2300000004</v>
      </c>
      <c r="IK74" s="2">
        <v>2860487.12</v>
      </c>
      <c r="IL74" s="2">
        <v>3127717.36</v>
      </c>
      <c r="IM74" s="2">
        <v>1757749.66</v>
      </c>
      <c r="IN74" s="2">
        <v>25040872.07</v>
      </c>
      <c r="IO74" s="2">
        <v>8625742.1799999997</v>
      </c>
      <c r="IP74" s="2"/>
      <c r="IQ74" s="2">
        <v>10505412.66</v>
      </c>
      <c r="IR74" s="2">
        <v>2399928.48</v>
      </c>
      <c r="IS74" s="2">
        <v>2299543.2200000002</v>
      </c>
      <c r="IT74" s="2"/>
      <c r="IU74" s="2">
        <v>2477271.83</v>
      </c>
      <c r="IV74" s="2"/>
      <c r="IW74" s="2">
        <v>3059178.45</v>
      </c>
      <c r="IX74" s="2"/>
      <c r="IY74" s="2">
        <v>10176472.939999999</v>
      </c>
      <c r="IZ74" s="2">
        <v>2383813.2799999998</v>
      </c>
      <c r="JA74" s="2"/>
      <c r="JB74" s="2">
        <v>7747108.8499999996</v>
      </c>
      <c r="JC74" s="2"/>
      <c r="JD74" s="2">
        <v>13154728.35</v>
      </c>
      <c r="JE74" s="2">
        <v>6003316.9500000002</v>
      </c>
      <c r="JF74" s="2">
        <v>4153486.91</v>
      </c>
      <c r="JG74" s="2">
        <v>3039210.26</v>
      </c>
      <c r="JH74" s="2">
        <v>2349026.0099999998</v>
      </c>
      <c r="JI74" s="2">
        <v>2033213.26</v>
      </c>
      <c r="JJ74" s="2">
        <v>1749600</v>
      </c>
      <c r="JK74" s="2">
        <v>1732129.73</v>
      </c>
      <c r="JL74" s="2">
        <v>5270000</v>
      </c>
      <c r="JM74" s="2">
        <v>1721586.98</v>
      </c>
      <c r="JN74" s="2">
        <v>28885461.960000001</v>
      </c>
      <c r="JO74" s="2">
        <v>604124.73</v>
      </c>
      <c r="JP74" s="2">
        <v>879078.21</v>
      </c>
      <c r="JQ74" s="2">
        <v>1680498.86</v>
      </c>
      <c r="JR74" s="2">
        <v>1567386.97</v>
      </c>
      <c r="JS74" s="2"/>
      <c r="JT74" s="2">
        <v>1740538.33</v>
      </c>
      <c r="JU74" s="2">
        <v>1329208.94</v>
      </c>
      <c r="JV74" s="2">
        <v>4302211.8499999996</v>
      </c>
      <c r="JW74" s="2"/>
      <c r="JX74" s="2">
        <v>1669008.4</v>
      </c>
      <c r="JY74" s="2"/>
      <c r="JZ74" s="2">
        <v>21603371.07</v>
      </c>
      <c r="KA74" s="2">
        <v>3020549.41</v>
      </c>
      <c r="KB74" s="2">
        <v>1978028.97</v>
      </c>
      <c r="KC74" s="2">
        <v>5345067.91</v>
      </c>
      <c r="KD74" s="2">
        <v>4729296.21</v>
      </c>
      <c r="KE74" s="2"/>
      <c r="KF74" s="2">
        <v>3254490</v>
      </c>
      <c r="KG74" s="2">
        <v>4743066.07</v>
      </c>
      <c r="KH74" s="2">
        <v>1652123.64</v>
      </c>
      <c r="KI74" s="2"/>
      <c r="KJ74" s="2">
        <v>64771298.850000001</v>
      </c>
      <c r="KK74" s="2"/>
      <c r="KL74" s="2">
        <v>154195.65</v>
      </c>
      <c r="KM74" s="2">
        <v>20064284.260000002</v>
      </c>
      <c r="KN74" s="2">
        <v>965178.99</v>
      </c>
      <c r="KO74" s="2">
        <v>3359355.86</v>
      </c>
      <c r="KP74" s="2">
        <v>5920529.9500000002</v>
      </c>
      <c r="KQ74" s="2">
        <v>9621800</v>
      </c>
      <c r="KR74" s="2">
        <v>267793.40999999997</v>
      </c>
      <c r="KS74" s="2"/>
      <c r="KT74" s="2">
        <v>3212152.42</v>
      </c>
      <c r="KU74" s="2">
        <v>240355.99</v>
      </c>
      <c r="KV74" s="2">
        <v>8784076.4600000009</v>
      </c>
      <c r="KW74" s="2">
        <v>1293155.69</v>
      </c>
      <c r="KX74" s="2">
        <v>1887654.24</v>
      </c>
      <c r="KY74" s="2">
        <v>1631228.64</v>
      </c>
      <c r="KZ74" s="2">
        <v>879839.71</v>
      </c>
      <c r="LA74" s="2">
        <v>17562.52</v>
      </c>
      <c r="LB74" s="2">
        <v>553273.43000000005</v>
      </c>
      <c r="LC74" s="2">
        <v>10641932.65</v>
      </c>
      <c r="LD74" s="2">
        <v>5950933.0499999998</v>
      </c>
      <c r="LE74" s="2">
        <v>3081252.15</v>
      </c>
      <c r="LF74" s="2">
        <v>860665.59</v>
      </c>
      <c r="LG74" s="2">
        <v>2063603.08</v>
      </c>
      <c r="LH74" s="2">
        <v>2076337.82</v>
      </c>
      <c r="LI74" s="2">
        <v>775126.13</v>
      </c>
      <c r="LJ74" s="2"/>
      <c r="LK74" s="2">
        <v>3838874.37</v>
      </c>
      <c r="LL74" s="2">
        <v>4029226.76</v>
      </c>
      <c r="LM74" s="2">
        <v>11371715.75</v>
      </c>
      <c r="LN74" s="2">
        <v>2195516.66</v>
      </c>
      <c r="LO74" s="2">
        <v>2583311.15</v>
      </c>
      <c r="LP74" s="2">
        <v>2216193.73</v>
      </c>
      <c r="LQ74" s="2">
        <v>1500702.64</v>
      </c>
      <c r="LR74" s="2">
        <v>1613965.81</v>
      </c>
      <c r="LS74" s="2">
        <v>27853755.66</v>
      </c>
      <c r="LT74" s="2">
        <v>5872797.9199999999</v>
      </c>
      <c r="LU74" s="2">
        <v>8090065.8600000003</v>
      </c>
      <c r="LV74" s="2">
        <v>3222230.13</v>
      </c>
      <c r="LW74" s="2">
        <v>6825766.0800000001</v>
      </c>
      <c r="LX74" s="2">
        <v>2116501.15</v>
      </c>
      <c r="LY74" s="2">
        <v>14858507.869999999</v>
      </c>
      <c r="LZ74" s="2">
        <v>2372171.69</v>
      </c>
      <c r="MA74" s="2">
        <v>3352307.48</v>
      </c>
      <c r="MB74" s="2"/>
      <c r="MC74" s="2">
        <v>4549022.1500000004</v>
      </c>
      <c r="MD74" s="2">
        <v>7211718.3700000001</v>
      </c>
      <c r="ME74" s="2">
        <v>3584908.17</v>
      </c>
      <c r="MF74" s="2"/>
      <c r="MG74" s="2">
        <v>11855.88</v>
      </c>
      <c r="MH74" s="2">
        <v>30929870.219999999</v>
      </c>
      <c r="MI74" s="2">
        <v>2369318.2999999998</v>
      </c>
      <c r="MJ74" s="2">
        <v>6506771.8399999999</v>
      </c>
      <c r="MK74" s="2">
        <v>919646.71</v>
      </c>
      <c r="ML74" s="2">
        <v>4453405.8499999996</v>
      </c>
      <c r="MM74" s="2">
        <v>6630243.2199999997</v>
      </c>
      <c r="MN74" s="2">
        <v>2145200.16</v>
      </c>
      <c r="MO74" s="2">
        <v>1494000</v>
      </c>
      <c r="MP74" s="2">
        <v>4531685.58</v>
      </c>
      <c r="MQ74" s="2">
        <v>2520790.5099999998</v>
      </c>
      <c r="MR74" s="2">
        <v>3974861.98</v>
      </c>
      <c r="MS74" s="2">
        <v>4898609.5999999996</v>
      </c>
      <c r="MT74" s="2">
        <v>1902132.39</v>
      </c>
      <c r="MU74" s="2">
        <v>10226656.15</v>
      </c>
      <c r="MV74" s="2">
        <v>64150421.049999997</v>
      </c>
      <c r="MW74" s="2"/>
      <c r="MX74" s="2"/>
      <c r="MY74" s="2"/>
      <c r="MZ74" s="2">
        <v>11465514.960000001</v>
      </c>
      <c r="NA74" s="2">
        <v>3293742.44</v>
      </c>
      <c r="NB74" s="2">
        <v>5352840.72</v>
      </c>
      <c r="NC74" s="2"/>
      <c r="ND74" s="2">
        <v>5748127.7400000002</v>
      </c>
      <c r="NE74" s="2">
        <v>365950</v>
      </c>
      <c r="NF74" s="2">
        <v>5706668.0999999996</v>
      </c>
      <c r="NG74" s="2">
        <v>2615604.5499999998</v>
      </c>
      <c r="NH74" s="2">
        <v>2242764.4300000002</v>
      </c>
      <c r="NI74" s="2">
        <v>3302203.45</v>
      </c>
      <c r="NJ74" s="2">
        <v>6637286.4500000002</v>
      </c>
      <c r="NK74" s="2">
        <v>7217082.6299999999</v>
      </c>
      <c r="NL74" s="2">
        <v>1104836.8999999999</v>
      </c>
      <c r="NM74" s="2">
        <v>1717836.81</v>
      </c>
      <c r="NN74" s="2">
        <v>4405537.8</v>
      </c>
      <c r="NO74" s="2">
        <v>3827458.43</v>
      </c>
      <c r="NP74" s="2"/>
      <c r="NQ74" s="2">
        <v>1062822.3600000001</v>
      </c>
      <c r="NR74" s="2">
        <v>31379289.489999998</v>
      </c>
      <c r="NS74" s="2">
        <v>1211109.82</v>
      </c>
      <c r="NT74" s="2">
        <v>9418521.7200000007</v>
      </c>
      <c r="NU74" s="2">
        <v>4178370.5</v>
      </c>
      <c r="NV74" s="2">
        <v>5312890.3</v>
      </c>
      <c r="NW74" s="2">
        <v>9574487.9100000001</v>
      </c>
      <c r="NX74" s="2">
        <v>3693394.79</v>
      </c>
      <c r="NY74" s="2">
        <v>5929981.6100000003</v>
      </c>
      <c r="NZ74" s="2">
        <v>7378549.4000000004</v>
      </c>
      <c r="OA74" s="2">
        <v>2355218.02</v>
      </c>
      <c r="OB74" s="2">
        <v>2216650.46</v>
      </c>
      <c r="OC74" s="2">
        <v>33356179.920000002</v>
      </c>
      <c r="OD74" s="2">
        <v>5473662.4100000001</v>
      </c>
      <c r="OE74" s="2">
        <v>2526316.73</v>
      </c>
      <c r="OF74" s="2">
        <v>2952066.8</v>
      </c>
      <c r="OG74" s="2">
        <v>4884329.07</v>
      </c>
      <c r="OH74" s="2">
        <v>2205374.6</v>
      </c>
      <c r="OI74" s="2">
        <v>7920140.29</v>
      </c>
      <c r="OJ74" s="2">
        <v>2427556.48</v>
      </c>
      <c r="OK74" s="2">
        <v>4115709.84</v>
      </c>
      <c r="OL74" s="2">
        <v>4357502.99</v>
      </c>
      <c r="OM74" s="2">
        <v>6569610.6900000004</v>
      </c>
      <c r="ON74" s="2">
        <v>1359620.21</v>
      </c>
      <c r="OO74" s="2">
        <v>1399279.07</v>
      </c>
      <c r="OP74" s="2">
        <v>4106566.39</v>
      </c>
      <c r="OQ74" s="2">
        <v>803885.03</v>
      </c>
      <c r="OR74" s="2">
        <v>1087648.1599999999</v>
      </c>
      <c r="OS74" s="2">
        <v>1556190.95</v>
      </c>
      <c r="OT74" s="2">
        <v>597726.5</v>
      </c>
      <c r="OU74" s="2">
        <v>1350953.92</v>
      </c>
      <c r="OV74" s="2">
        <v>500608.93</v>
      </c>
      <c r="OW74" s="2">
        <v>15759153.48</v>
      </c>
      <c r="OX74" s="2">
        <v>1661815.3</v>
      </c>
      <c r="OY74" s="2">
        <v>1728250.46</v>
      </c>
      <c r="OZ74" s="2">
        <v>1939326.29</v>
      </c>
      <c r="PA74" s="2">
        <v>808102</v>
      </c>
      <c r="PB74" s="2">
        <v>3915110.69</v>
      </c>
      <c r="PC74" s="2"/>
      <c r="PD74" s="2">
        <v>4965616.12</v>
      </c>
      <c r="PE74" s="2">
        <v>2298347.0099999998</v>
      </c>
      <c r="PF74" s="2">
        <v>1840610.04</v>
      </c>
      <c r="PG74" s="2">
        <v>7423012.2699999996</v>
      </c>
      <c r="PH74" s="2">
        <v>7663249</v>
      </c>
      <c r="PI74" s="2">
        <v>4090074.07</v>
      </c>
      <c r="PJ74" s="2">
        <v>4478092.1100000003</v>
      </c>
      <c r="PK74" s="2">
        <v>6885587.8700000001</v>
      </c>
      <c r="PL74" s="2">
        <v>2845577.7</v>
      </c>
      <c r="PM74" s="2">
        <v>2676600.12</v>
      </c>
      <c r="PN74" s="2">
        <v>3287676.15</v>
      </c>
      <c r="PO74" s="2">
        <v>1398145.48</v>
      </c>
      <c r="PP74" s="2"/>
      <c r="PQ74" s="2">
        <v>1338110.78</v>
      </c>
      <c r="PR74" s="2">
        <v>3465750.26</v>
      </c>
      <c r="PS74" s="2">
        <v>3120042.58</v>
      </c>
      <c r="PT74" s="2">
        <v>773537.01</v>
      </c>
      <c r="PU74" s="2">
        <v>1109252.76</v>
      </c>
      <c r="PV74" s="2">
        <v>3000745.2</v>
      </c>
      <c r="PW74" s="2">
        <v>8752389.5</v>
      </c>
      <c r="PX74" s="2">
        <v>3676229.11</v>
      </c>
      <c r="PY74" s="2">
        <v>1752849.51</v>
      </c>
      <c r="PZ74" s="2">
        <v>3394804.71</v>
      </c>
      <c r="QA74" s="2">
        <v>2778518.78</v>
      </c>
      <c r="QB74" s="2">
        <v>3671204.86</v>
      </c>
      <c r="QC74" s="2">
        <v>1578370.51</v>
      </c>
      <c r="QD74" s="2">
        <v>26410680.23</v>
      </c>
      <c r="QE74" s="2">
        <v>3278327.6</v>
      </c>
      <c r="QF74" s="2"/>
      <c r="QG74" s="2">
        <v>4624582.2699999996</v>
      </c>
      <c r="QH74" s="2">
        <v>6290340.9000000004</v>
      </c>
      <c r="QI74" s="2">
        <v>3603454.16</v>
      </c>
      <c r="QJ74" s="2">
        <v>1401025.09</v>
      </c>
      <c r="QK74" s="2">
        <v>8351518.54</v>
      </c>
      <c r="QL74" s="2">
        <v>2104442.62</v>
      </c>
      <c r="QM74" s="2">
        <v>4886745.3600000003</v>
      </c>
      <c r="QN74" s="2">
        <v>4910726.6100000003</v>
      </c>
      <c r="QO74" s="2">
        <v>1908051.87</v>
      </c>
      <c r="QP74" s="2">
        <v>2623788.5</v>
      </c>
      <c r="QQ74" s="2">
        <v>3351077.86</v>
      </c>
      <c r="QR74" s="2">
        <v>2741380.05</v>
      </c>
      <c r="QS74" s="2">
        <v>3061798.84</v>
      </c>
      <c r="QT74" s="2">
        <v>11552553.83</v>
      </c>
      <c r="QU74" s="2">
        <v>1673300</v>
      </c>
      <c r="QV74" s="2">
        <v>13409071.390000001</v>
      </c>
      <c r="QW74" s="2"/>
      <c r="QX74" s="2">
        <v>1005934.15</v>
      </c>
      <c r="QY74" s="2">
        <v>1905242.63</v>
      </c>
      <c r="QZ74" s="2">
        <v>8352228.5300000003</v>
      </c>
      <c r="RA74" s="2">
        <v>1688509.6</v>
      </c>
      <c r="RB74" s="2">
        <v>410534.25</v>
      </c>
      <c r="RC74" s="2">
        <v>2304746.88</v>
      </c>
      <c r="RD74" s="2"/>
      <c r="RE74" s="2">
        <v>11798145.57</v>
      </c>
      <c r="RF74" s="2">
        <v>3630156.01</v>
      </c>
      <c r="RG74" s="2">
        <v>2605876.7200000002</v>
      </c>
      <c r="RH74" s="2">
        <v>3713241.58</v>
      </c>
      <c r="RI74" s="2">
        <v>3265413.95</v>
      </c>
      <c r="RJ74" s="2">
        <v>1781009.65</v>
      </c>
      <c r="RK74" s="2">
        <v>56495570.93</v>
      </c>
      <c r="RL74" s="2">
        <v>3502027.06</v>
      </c>
      <c r="RM74" s="2">
        <v>2496083.4500000002</v>
      </c>
      <c r="RN74" s="2">
        <v>4813553.22</v>
      </c>
      <c r="RO74" s="2">
        <v>479498.89</v>
      </c>
      <c r="RP74" s="2">
        <v>2493667.3199999998</v>
      </c>
      <c r="RQ74" s="2">
        <v>6311978</v>
      </c>
      <c r="RR74" s="2">
        <v>1298250.28</v>
      </c>
      <c r="RS74" s="2">
        <v>2482280.9</v>
      </c>
      <c r="RT74" s="2">
        <v>3010133.22</v>
      </c>
      <c r="RU74" s="2">
        <v>3729000</v>
      </c>
      <c r="RV74" s="2">
        <v>11504215.83</v>
      </c>
      <c r="RW74" s="2">
        <v>2951857.07</v>
      </c>
      <c r="RX74" s="2">
        <v>8849236.5700000003</v>
      </c>
      <c r="RY74" s="2">
        <v>1712041.47</v>
      </c>
      <c r="RZ74" s="2">
        <v>1239246.6000000001</v>
      </c>
      <c r="SA74" s="2"/>
      <c r="SB74" s="2">
        <v>1199562.17</v>
      </c>
      <c r="SC74" s="2">
        <v>8804757.5600000005</v>
      </c>
      <c r="SD74" s="2">
        <v>1668965.67</v>
      </c>
      <c r="SE74" s="2">
        <v>927933.38</v>
      </c>
      <c r="SF74" s="2">
        <v>793042.09</v>
      </c>
      <c r="SG74" s="2">
        <v>24855801.050000001</v>
      </c>
      <c r="SH74" s="2">
        <v>2668041.5</v>
      </c>
      <c r="SI74" s="2">
        <v>1833181.46</v>
      </c>
      <c r="SJ74" s="2">
        <v>4511358.4400000004</v>
      </c>
      <c r="SK74" s="2">
        <v>6961222.8899999997</v>
      </c>
      <c r="SL74" s="2"/>
      <c r="SM74" s="2">
        <v>3610434.47</v>
      </c>
      <c r="SN74" s="2">
        <v>2632013.06</v>
      </c>
      <c r="SO74" s="2">
        <v>3832020.51</v>
      </c>
      <c r="SP74" s="2">
        <v>5972060.5999999996</v>
      </c>
      <c r="SQ74" s="2">
        <v>3094333.58</v>
      </c>
      <c r="SR74" s="2">
        <v>516130.84</v>
      </c>
      <c r="SS74" s="2">
        <v>2852908.25</v>
      </c>
      <c r="ST74" s="2">
        <v>1166200</v>
      </c>
      <c r="SU74" s="2">
        <v>1680165.41</v>
      </c>
      <c r="SV74" s="2">
        <v>65468986.310000002</v>
      </c>
      <c r="SW74" s="2">
        <v>6853736.3799999999</v>
      </c>
      <c r="SX74" s="2">
        <v>4687803.07</v>
      </c>
      <c r="SY74" s="2">
        <v>4146427.04</v>
      </c>
      <c r="SZ74" s="2">
        <v>2216081.65</v>
      </c>
      <c r="TA74" s="2">
        <v>4879016.1900000004</v>
      </c>
      <c r="TB74" s="2">
        <v>5135393.91</v>
      </c>
      <c r="TC74" s="2">
        <v>6612000</v>
      </c>
      <c r="TD74" s="2">
        <v>3030572.17</v>
      </c>
      <c r="TE74" s="2">
        <v>7011348.4500000002</v>
      </c>
      <c r="TF74" s="2">
        <v>3051989.75</v>
      </c>
      <c r="TG74" s="2">
        <v>7855962.3899999997</v>
      </c>
      <c r="TH74" s="2">
        <v>5665849.5</v>
      </c>
      <c r="TI74" s="2"/>
      <c r="TJ74" s="2">
        <v>9845763.3499999996</v>
      </c>
      <c r="TK74" s="2">
        <v>4646539.13</v>
      </c>
      <c r="TL74" s="2">
        <v>5466743.4800000004</v>
      </c>
      <c r="TM74" s="2">
        <v>3372984.08</v>
      </c>
      <c r="TN74" s="2">
        <v>2177541.85</v>
      </c>
      <c r="TO74" s="2">
        <v>5977235.21</v>
      </c>
      <c r="TP74" s="2">
        <v>8647379.6400000006</v>
      </c>
      <c r="TQ74" s="2">
        <v>2933625.78</v>
      </c>
      <c r="TR74" s="2">
        <v>266893.78000000003</v>
      </c>
      <c r="TS74" s="2"/>
      <c r="TT74" s="2">
        <v>3007673.83</v>
      </c>
      <c r="TU74" s="2">
        <v>1532973.25</v>
      </c>
      <c r="TV74" s="2">
        <v>4287529.66</v>
      </c>
      <c r="TW74" s="2">
        <v>2847472.9</v>
      </c>
      <c r="TX74" s="2">
        <v>4610220.93</v>
      </c>
      <c r="TY74" s="2">
        <v>1921533.85</v>
      </c>
      <c r="TZ74" s="2">
        <v>929500</v>
      </c>
      <c r="UA74" s="2">
        <v>588374.81000000006</v>
      </c>
      <c r="UB74" s="2"/>
      <c r="UC74" s="2">
        <v>30245004.760000002</v>
      </c>
      <c r="UD74" s="2">
        <v>3511118.21</v>
      </c>
      <c r="UE74" s="2">
        <v>3975060.26</v>
      </c>
      <c r="UF74" s="2">
        <v>11075792.130000001</v>
      </c>
      <c r="UG74" s="2">
        <v>4016035.54</v>
      </c>
      <c r="UH74" s="2">
        <v>3854400.61</v>
      </c>
      <c r="UI74" s="2">
        <v>6151356.9100000001</v>
      </c>
      <c r="UJ74" s="2">
        <v>3454627.87</v>
      </c>
      <c r="UK74" s="2">
        <v>2318785.9</v>
      </c>
      <c r="UL74" s="2">
        <v>8890022.2699999996</v>
      </c>
      <c r="UM74" s="2">
        <v>7498776.4199999999</v>
      </c>
      <c r="UN74" s="2">
        <v>2774482.23</v>
      </c>
      <c r="UO74" s="2">
        <v>1515463.24</v>
      </c>
      <c r="UP74" s="2">
        <v>3045436.81</v>
      </c>
      <c r="UQ74" s="2">
        <v>2540359.79</v>
      </c>
      <c r="UR74" s="2">
        <v>2374798.81</v>
      </c>
      <c r="US74" s="2">
        <v>1640968.75</v>
      </c>
      <c r="UT74" s="2">
        <v>2074396.64</v>
      </c>
      <c r="UU74" s="2">
        <v>1993923.43</v>
      </c>
      <c r="UV74" s="2">
        <v>1765604.04</v>
      </c>
      <c r="UW74" s="2">
        <v>2493392.7799999998</v>
      </c>
      <c r="UX74" s="2">
        <v>1392356.27</v>
      </c>
      <c r="UY74" s="2">
        <v>776034.68</v>
      </c>
      <c r="UZ74" s="2">
        <v>38927904.899999999</v>
      </c>
      <c r="VA74" s="2">
        <v>4075434.56</v>
      </c>
      <c r="VB74" s="2">
        <v>6667915.9299999997</v>
      </c>
      <c r="VC74" s="2">
        <v>3400606.35</v>
      </c>
      <c r="VD74" s="2">
        <v>11773885.029999999</v>
      </c>
      <c r="VE74" s="2">
        <v>4218839.1100000003</v>
      </c>
      <c r="VF74" s="2">
        <v>6633849.8200000003</v>
      </c>
      <c r="VG74" s="2">
        <v>2255883.1800000002</v>
      </c>
      <c r="VH74" s="2">
        <v>9130301.6899999995</v>
      </c>
      <c r="VI74" s="2">
        <v>8610577.2799999993</v>
      </c>
      <c r="VJ74" s="2">
        <v>4996566.6500000004</v>
      </c>
      <c r="VK74" s="2">
        <v>3443314.1</v>
      </c>
      <c r="VL74" s="2">
        <v>2836159.11</v>
      </c>
      <c r="VM74" s="2">
        <v>2404875.41</v>
      </c>
      <c r="VN74" s="2">
        <v>2012908.71</v>
      </c>
      <c r="VO74" s="2">
        <v>275261.15999999997</v>
      </c>
      <c r="VP74" s="2">
        <v>2046970.96</v>
      </c>
      <c r="VQ74" s="2"/>
      <c r="VR74" s="2">
        <v>1698793.86</v>
      </c>
      <c r="VS74" s="2">
        <v>28300</v>
      </c>
      <c r="VT74" s="2">
        <v>1314360.03</v>
      </c>
      <c r="VU74" s="2">
        <v>1903480.11</v>
      </c>
      <c r="VV74" s="2"/>
      <c r="VW74" s="2">
        <v>207417</v>
      </c>
      <c r="VX74" s="2">
        <v>430000</v>
      </c>
      <c r="VY74" s="2">
        <v>977920.06</v>
      </c>
      <c r="VZ74" s="2">
        <v>2160742.4500000002</v>
      </c>
      <c r="WA74" s="2"/>
      <c r="WB74" s="2">
        <v>1060000</v>
      </c>
      <c r="WC74" s="2">
        <v>1574992.81</v>
      </c>
      <c r="WD74" s="2">
        <v>825054.78</v>
      </c>
      <c r="WE74" s="2">
        <v>1123393.48</v>
      </c>
      <c r="WF74" s="2"/>
      <c r="WG74" s="2">
        <v>24586918.780000001</v>
      </c>
      <c r="WH74" s="2">
        <v>1976447.57</v>
      </c>
      <c r="WI74" s="2">
        <v>723484.59</v>
      </c>
      <c r="WJ74" s="2"/>
      <c r="WK74" s="2">
        <v>5832160.5</v>
      </c>
      <c r="WL74" s="2">
        <v>2122877.04</v>
      </c>
      <c r="WM74" s="2">
        <v>2659618.88</v>
      </c>
      <c r="WN74" s="2">
        <v>2226252.4500000002</v>
      </c>
      <c r="WO74" s="2">
        <v>4195341.9000000004</v>
      </c>
      <c r="WP74" s="2">
        <v>4000739.47</v>
      </c>
      <c r="WQ74" s="2">
        <v>766245.17</v>
      </c>
      <c r="WR74" s="2"/>
      <c r="WS74" s="2">
        <v>1301656.1399999999</v>
      </c>
      <c r="WT74" s="2">
        <v>2086774.26</v>
      </c>
      <c r="WU74" s="2">
        <v>1665666.86</v>
      </c>
      <c r="WV74" s="2"/>
      <c r="WW74" s="2">
        <v>1960722.69</v>
      </c>
      <c r="WX74" s="2">
        <v>770269</v>
      </c>
      <c r="WY74" s="2">
        <v>1182284.28</v>
      </c>
      <c r="WZ74" s="2">
        <v>2030550.42</v>
      </c>
      <c r="XA74" s="2">
        <v>10119393.029999999</v>
      </c>
      <c r="XB74" s="2">
        <v>6500</v>
      </c>
      <c r="XC74" s="2">
        <v>14982985.33</v>
      </c>
      <c r="XD74" s="2">
        <v>2153706.06</v>
      </c>
      <c r="XE74" s="2">
        <v>2857214.94</v>
      </c>
      <c r="XF74" s="2">
        <v>1947342.48</v>
      </c>
      <c r="XG74" s="2">
        <v>1251742.79</v>
      </c>
      <c r="XH74" s="2">
        <v>2073109.64</v>
      </c>
      <c r="XI74" s="2">
        <v>1225917.8400000001</v>
      </c>
      <c r="XJ74" s="2">
        <v>57013825.75</v>
      </c>
      <c r="XK74" s="2">
        <v>2650813.9</v>
      </c>
      <c r="XL74" s="2">
        <v>1941970.18</v>
      </c>
      <c r="XM74" s="2">
        <v>6571240.6299999999</v>
      </c>
      <c r="XN74" s="2">
        <v>4182011.45</v>
      </c>
      <c r="XO74" s="2">
        <v>3766627.39</v>
      </c>
      <c r="XP74" s="2"/>
      <c r="XQ74" s="2">
        <v>3466404.69</v>
      </c>
      <c r="XR74" s="2">
        <v>7800656.71</v>
      </c>
      <c r="XS74" s="2">
        <v>2017760.01</v>
      </c>
      <c r="XT74" s="2">
        <v>5019294.8499999996</v>
      </c>
      <c r="XU74" s="2">
        <v>11483665.58</v>
      </c>
      <c r="XV74" s="2">
        <v>6209349.2599999998</v>
      </c>
      <c r="XW74" s="2">
        <v>1134500.74</v>
      </c>
      <c r="XX74" s="2">
        <v>2393900</v>
      </c>
      <c r="XY74" s="2">
        <v>2063982.56</v>
      </c>
      <c r="XZ74" s="2"/>
      <c r="YA74" s="2">
        <v>3555943.78</v>
      </c>
      <c r="YB74" s="2">
        <v>1863715.71</v>
      </c>
      <c r="YC74" s="2">
        <v>14586009.98</v>
      </c>
      <c r="YD74" s="2">
        <v>6341772.54</v>
      </c>
      <c r="YE74" s="2">
        <v>2021750.91</v>
      </c>
      <c r="YF74" s="2">
        <v>1300896.45</v>
      </c>
      <c r="YG74" s="2">
        <v>1783126.13</v>
      </c>
      <c r="YH74" s="2">
        <v>213648.78</v>
      </c>
      <c r="YI74" s="2">
        <v>902352.82</v>
      </c>
      <c r="YJ74" s="2">
        <v>15226616.17</v>
      </c>
      <c r="YK74" s="2">
        <v>2600279.9500000002</v>
      </c>
      <c r="YL74" s="2"/>
      <c r="YM74" s="2">
        <v>316000</v>
      </c>
      <c r="YN74" s="2">
        <v>3227597.44</v>
      </c>
      <c r="YO74" s="2">
        <v>1847012.86</v>
      </c>
      <c r="YP74" s="2">
        <v>3390976.19</v>
      </c>
      <c r="YQ74" s="2">
        <v>102887.83</v>
      </c>
      <c r="YR74" s="2">
        <v>1986118.99</v>
      </c>
      <c r="YS74" s="2">
        <v>1061165.04</v>
      </c>
      <c r="YT74" s="2">
        <v>987242.85</v>
      </c>
      <c r="YU74" s="2">
        <v>1870250</v>
      </c>
      <c r="YV74" s="2">
        <v>1156615.17</v>
      </c>
      <c r="YW74" s="2">
        <v>4139010</v>
      </c>
      <c r="YX74" s="2">
        <v>1746360.07</v>
      </c>
      <c r="YY74" s="2">
        <v>2264991.4</v>
      </c>
      <c r="YZ74" s="2">
        <v>1310446.73</v>
      </c>
      <c r="ZA74" s="2">
        <v>4705312.45</v>
      </c>
      <c r="ZB74" s="2">
        <v>1450148.95</v>
      </c>
      <c r="ZC74" s="2">
        <v>28431842.649999999</v>
      </c>
      <c r="ZD74" s="2">
        <v>9909090.9499999993</v>
      </c>
      <c r="ZE74" s="2">
        <v>2918658.09</v>
      </c>
      <c r="ZF74" s="2">
        <v>6224980.5899999999</v>
      </c>
      <c r="ZG74" s="2">
        <v>1707836.92</v>
      </c>
      <c r="ZH74" s="2">
        <v>5385730.9699999997</v>
      </c>
      <c r="ZI74" s="2">
        <v>5694832.2800000003</v>
      </c>
      <c r="ZJ74" s="2">
        <v>13657032.58</v>
      </c>
      <c r="ZK74" s="2">
        <v>13751656.710000001</v>
      </c>
      <c r="ZL74" s="2">
        <v>4334988.45</v>
      </c>
      <c r="ZM74" s="2">
        <v>4806271.66</v>
      </c>
      <c r="ZN74" s="2">
        <v>5382742.46</v>
      </c>
      <c r="ZO74" s="2">
        <v>5437417.9800000004</v>
      </c>
      <c r="ZP74" s="2">
        <v>9195494.1400000006</v>
      </c>
      <c r="ZQ74" s="2">
        <v>2456780.66</v>
      </c>
      <c r="ZR74" s="2">
        <v>4072479.32</v>
      </c>
      <c r="ZS74" s="2">
        <v>3101329.31</v>
      </c>
      <c r="ZT74" s="2">
        <v>3282212.69</v>
      </c>
      <c r="ZU74" s="2">
        <v>1406439.79</v>
      </c>
      <c r="ZV74" s="2">
        <v>5800582.1100000003</v>
      </c>
      <c r="ZW74" s="2">
        <v>2750635.78</v>
      </c>
      <c r="ZX74" s="2">
        <v>2880677.16</v>
      </c>
      <c r="ZY74" s="2">
        <v>229600</v>
      </c>
      <c r="ZZ74" s="2">
        <v>2001418.91</v>
      </c>
      <c r="AAA74" s="2">
        <v>605706.93000000005</v>
      </c>
      <c r="AAB74" s="2">
        <v>575000</v>
      </c>
      <c r="AAC74" s="2">
        <v>1674288.11</v>
      </c>
      <c r="AAD74" s="2"/>
      <c r="AAE74" s="2">
        <v>17247608.949999999</v>
      </c>
      <c r="AAF74" s="2">
        <v>2891219.33</v>
      </c>
      <c r="AAG74" s="2">
        <v>4948363.51</v>
      </c>
      <c r="AAH74" s="2">
        <v>7102986.6500000004</v>
      </c>
      <c r="AAI74" s="2">
        <v>968131.62</v>
      </c>
      <c r="AAJ74" s="2">
        <v>1578806.02</v>
      </c>
      <c r="AAK74" s="2">
        <v>2955025.17</v>
      </c>
      <c r="AAL74" s="2">
        <v>889460.08</v>
      </c>
      <c r="AAM74" s="2">
        <v>35001491</v>
      </c>
      <c r="AAN74" s="2">
        <v>5985975.9000000004</v>
      </c>
      <c r="AAO74" s="2">
        <v>7456769.1100000003</v>
      </c>
      <c r="AAP74" s="2">
        <v>1725203.15</v>
      </c>
      <c r="AAQ74" s="2">
        <v>5321724.22</v>
      </c>
      <c r="AAR74" s="2">
        <v>2212864.7400000002</v>
      </c>
      <c r="AAS74" s="2">
        <v>1832397.24</v>
      </c>
      <c r="AAT74" s="2">
        <v>1405078.16</v>
      </c>
      <c r="AAU74" s="2">
        <v>1933890</v>
      </c>
      <c r="AAV74" s="2">
        <v>1949018.54</v>
      </c>
      <c r="AAW74" s="2">
        <v>4051526.43</v>
      </c>
      <c r="AAX74" s="2"/>
      <c r="AAY74" s="2">
        <v>3720577.82</v>
      </c>
      <c r="AAZ74" s="2">
        <v>2766011.93</v>
      </c>
      <c r="ABA74" s="2">
        <v>1739770</v>
      </c>
      <c r="ABB74" s="2">
        <v>2069768.34</v>
      </c>
      <c r="ABC74" s="2">
        <v>6077061.6200000001</v>
      </c>
      <c r="ABD74" s="2"/>
      <c r="ABE74" s="2">
        <v>1726556.23</v>
      </c>
      <c r="ABF74" s="2"/>
      <c r="ABG74" s="2">
        <v>0</v>
      </c>
      <c r="ABH74" s="2">
        <v>24690437.210000001</v>
      </c>
      <c r="ABI74" s="2">
        <v>6321650.0800000001</v>
      </c>
      <c r="ABJ74" s="2">
        <v>3138628.72</v>
      </c>
      <c r="ABK74" s="2">
        <v>3726624.91</v>
      </c>
      <c r="ABL74" s="2">
        <v>2282321</v>
      </c>
      <c r="ABM74" s="2">
        <v>5620540.04</v>
      </c>
      <c r="ABN74" s="2">
        <v>2412924.13</v>
      </c>
      <c r="ABO74" s="2">
        <v>3302494.17</v>
      </c>
      <c r="ABP74" s="2">
        <v>2085411.33</v>
      </c>
      <c r="ABQ74" s="2">
        <v>845125.74</v>
      </c>
      <c r="ABR74" s="2">
        <v>15341418.85</v>
      </c>
      <c r="ABS74" s="2">
        <v>6847106.9199999999</v>
      </c>
      <c r="ABT74" s="2">
        <v>5310355.53</v>
      </c>
      <c r="ABU74" s="2">
        <v>4054410.72</v>
      </c>
      <c r="ABV74" s="2">
        <v>6276259.6299999999</v>
      </c>
      <c r="ABW74" s="2">
        <v>3742653.49</v>
      </c>
      <c r="ABX74" s="2">
        <v>3221732.04</v>
      </c>
      <c r="ABY74" s="2">
        <v>1948716.1</v>
      </c>
      <c r="ABZ74" s="2">
        <v>2185752.7200000002</v>
      </c>
      <c r="ACA74" s="2">
        <v>2098813.98</v>
      </c>
      <c r="ACB74" s="2">
        <v>2805468.44</v>
      </c>
      <c r="ACC74" s="2">
        <v>2982666.94</v>
      </c>
      <c r="ACD74" s="2">
        <v>3496550.43</v>
      </c>
      <c r="ACE74" s="2">
        <v>14428920.26</v>
      </c>
      <c r="ACF74" s="2">
        <v>4723849.26</v>
      </c>
      <c r="ACG74" s="2">
        <v>3637093.29</v>
      </c>
      <c r="ACH74" s="2">
        <v>2588508.23</v>
      </c>
      <c r="ACI74" s="2">
        <v>3285000</v>
      </c>
      <c r="ACJ74" s="2">
        <v>1976961.98</v>
      </c>
      <c r="ACK74" s="2">
        <v>432204.11</v>
      </c>
      <c r="ACL74" s="2">
        <v>3760087.65</v>
      </c>
      <c r="ACM74" s="2">
        <v>5194459.6399999997</v>
      </c>
      <c r="ACN74" s="2">
        <v>1209843.3799999999</v>
      </c>
      <c r="ACO74" s="2">
        <v>4926478.3899999997</v>
      </c>
      <c r="ACP74" s="2">
        <v>1514768.11</v>
      </c>
      <c r="ACQ74" s="2">
        <v>11937037.609999999</v>
      </c>
      <c r="ACR74" s="2">
        <v>1148011.2</v>
      </c>
      <c r="ACS74" s="2">
        <v>1921218.6</v>
      </c>
      <c r="ACT74" s="2">
        <v>1489759.2</v>
      </c>
      <c r="ACU74" s="2">
        <v>3234116.16</v>
      </c>
      <c r="ACV74" s="2">
        <v>2528882.7400000002</v>
      </c>
      <c r="ACW74" s="2">
        <v>1193546.6100000001</v>
      </c>
      <c r="ACX74" s="2">
        <v>2261142.73</v>
      </c>
      <c r="ACY74" s="2">
        <v>856842.65</v>
      </c>
      <c r="ACZ74" s="2">
        <v>1197039.3400000001</v>
      </c>
      <c r="ADA74" s="2">
        <v>1569573.42</v>
      </c>
      <c r="ADB74" s="2">
        <v>20123520.120000001</v>
      </c>
      <c r="ADC74" s="2">
        <v>5983318</v>
      </c>
      <c r="ADD74" s="2">
        <v>-2263550.06</v>
      </c>
      <c r="ADE74" s="2">
        <v>1893247.59</v>
      </c>
      <c r="ADF74" s="2">
        <v>6878458.4800000004</v>
      </c>
      <c r="ADG74" s="2">
        <v>2560177.2000000002</v>
      </c>
      <c r="ADH74" s="2">
        <v>1178413.03</v>
      </c>
      <c r="ADI74" s="2">
        <v>1532446</v>
      </c>
      <c r="ADJ74" s="2">
        <v>39001910.460000001</v>
      </c>
      <c r="ADK74" s="2">
        <v>22346417.190000001</v>
      </c>
      <c r="ADL74" s="2">
        <v>1789180.24</v>
      </c>
      <c r="ADM74" s="2">
        <v>5733289.6299999999</v>
      </c>
      <c r="ADN74" s="2">
        <v>5643004.6799999997</v>
      </c>
      <c r="ADO74" s="2">
        <v>3654829.6</v>
      </c>
      <c r="ADP74" s="2">
        <v>3703801.81</v>
      </c>
      <c r="ADQ74" s="2"/>
      <c r="ADR74" s="2">
        <v>658758.40000000002</v>
      </c>
      <c r="ADS74" s="2"/>
      <c r="ADT74" s="2">
        <v>3190507.19</v>
      </c>
      <c r="ADU74" s="2">
        <v>1427106.44</v>
      </c>
      <c r="ADV74" s="2">
        <v>1834404.52</v>
      </c>
      <c r="ADW74" s="2">
        <v>1842990.01</v>
      </c>
      <c r="ADX74" s="2">
        <v>1731838.27</v>
      </c>
      <c r="ADY74" s="2">
        <v>2126989.66</v>
      </c>
      <c r="ADZ74" s="2">
        <v>1554223.22</v>
      </c>
      <c r="AEA74" s="2">
        <v>8192420.7999999998</v>
      </c>
      <c r="AEB74" s="2">
        <v>1568261.82</v>
      </c>
      <c r="AEC74" s="2">
        <v>1564976.35</v>
      </c>
      <c r="AED74" s="2">
        <v>1485700</v>
      </c>
      <c r="AEE74" s="2">
        <v>3542534.63</v>
      </c>
      <c r="AEF74" s="2">
        <v>1214390.2</v>
      </c>
      <c r="AEG74" s="2">
        <v>138094.87</v>
      </c>
      <c r="AEH74" s="2">
        <v>3971954907.1000028</v>
      </c>
    </row>
    <row r="75" spans="1:814" ht="21">
      <c r="A75" s="4" t="s">
        <v>2833</v>
      </c>
      <c r="B75" s="1" t="s">
        <v>1892</v>
      </c>
      <c r="C75" s="1" t="s">
        <v>1893</v>
      </c>
      <c r="D75" s="2"/>
      <c r="E75" s="2"/>
      <c r="F75" s="2"/>
      <c r="G75" s="2"/>
      <c r="H75" s="2"/>
      <c r="I75" s="2"/>
      <c r="J75" s="2">
        <v>1378073</v>
      </c>
      <c r="K75" s="2">
        <v>587920.19999999995</v>
      </c>
      <c r="L75" s="2"/>
      <c r="M75" s="2"/>
      <c r="N75" s="2">
        <v>0</v>
      </c>
      <c r="O75" s="2"/>
      <c r="P75" s="2">
        <v>116244.88</v>
      </c>
      <c r="Q75" s="2">
        <v>64347.5</v>
      </c>
      <c r="R75" s="2"/>
      <c r="S75" s="2">
        <v>319325.75</v>
      </c>
      <c r="T75" s="2">
        <v>968892.75</v>
      </c>
      <c r="U75" s="2">
        <v>1152047.6599999999</v>
      </c>
      <c r="V75" s="2"/>
      <c r="W75" s="2"/>
      <c r="X75" s="2"/>
      <c r="Y75" s="2">
        <v>206790.51</v>
      </c>
      <c r="Z75" s="2"/>
      <c r="AA75" s="2">
        <v>2306638</v>
      </c>
      <c r="AB75" s="2"/>
      <c r="AC75" s="2"/>
      <c r="AD75" s="2">
        <v>1302751.6599999999</v>
      </c>
      <c r="AE75" s="2">
        <v>765631</v>
      </c>
      <c r="AF75" s="2"/>
      <c r="AG75" s="2"/>
      <c r="AH75" s="2"/>
      <c r="AI75" s="2"/>
      <c r="AJ75" s="2">
        <v>585986.18000000005</v>
      </c>
      <c r="AK75" s="2"/>
      <c r="AL75" s="2">
        <v>7543291.75</v>
      </c>
      <c r="AM75" s="2">
        <v>1039525</v>
      </c>
      <c r="AN75" s="2"/>
      <c r="AO75" s="2"/>
      <c r="AP75" s="2">
        <v>676095</v>
      </c>
      <c r="AQ75" s="2"/>
      <c r="AR75" s="2"/>
      <c r="AS75" s="2">
        <v>192838.95</v>
      </c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>
        <v>126672.9</v>
      </c>
      <c r="BI75" s="2"/>
      <c r="BJ75" s="2"/>
      <c r="BK75" s="2">
        <v>0</v>
      </c>
      <c r="BL75" s="2"/>
      <c r="BM75" s="2">
        <v>0</v>
      </c>
      <c r="BN75" s="2"/>
      <c r="BO75" s="2"/>
      <c r="BP75" s="2">
        <v>24120.240000000002</v>
      </c>
      <c r="BQ75" s="2"/>
      <c r="BR75" s="2"/>
      <c r="BS75" s="2">
        <v>471096.5</v>
      </c>
      <c r="BT75" s="2">
        <v>6621075.1399999997</v>
      </c>
      <c r="BU75" s="2"/>
      <c r="BV75" s="2"/>
      <c r="BW75" s="2"/>
      <c r="BX75" s="2"/>
      <c r="BY75" s="2"/>
      <c r="BZ75" s="2"/>
      <c r="CA75" s="2"/>
      <c r="CB75" s="2">
        <v>607035.35</v>
      </c>
      <c r="CC75" s="2">
        <v>1475880.13</v>
      </c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>
        <v>6800019.5099999998</v>
      </c>
      <c r="DE75" s="2"/>
      <c r="DF75" s="2">
        <v>4974131.71</v>
      </c>
      <c r="DG75" s="2">
        <v>2546052.56</v>
      </c>
      <c r="DH75" s="2"/>
      <c r="DI75" s="2"/>
      <c r="DJ75" s="2"/>
      <c r="DK75" s="2"/>
      <c r="DL75" s="2"/>
      <c r="DM75" s="2"/>
      <c r="DN75" s="2"/>
      <c r="DO75" s="2">
        <v>401295.67</v>
      </c>
      <c r="DP75" s="2"/>
      <c r="DQ75" s="2"/>
      <c r="DR75" s="2"/>
      <c r="DS75" s="2"/>
      <c r="DT75" s="2"/>
      <c r="DU75" s="2"/>
      <c r="DV75" s="2">
        <v>230333</v>
      </c>
      <c r="DW75" s="2"/>
      <c r="DX75" s="2">
        <v>1500308.32</v>
      </c>
      <c r="DY75" s="2">
        <v>1290845.82</v>
      </c>
      <c r="DZ75" s="2">
        <v>120105.65</v>
      </c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>
        <v>2080010.47</v>
      </c>
      <c r="EP75" s="2"/>
      <c r="EQ75" s="2"/>
      <c r="ER75" s="2">
        <v>2108678.02</v>
      </c>
      <c r="ES75" s="2"/>
      <c r="ET75" s="2">
        <v>5743301</v>
      </c>
      <c r="EU75" s="2"/>
      <c r="EV75" s="2">
        <v>125980.31</v>
      </c>
      <c r="EW75" s="2"/>
      <c r="EX75" s="2"/>
      <c r="EY75" s="2"/>
      <c r="EZ75" s="2"/>
      <c r="FA75" s="2">
        <v>44914</v>
      </c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>
        <v>7913.1</v>
      </c>
      <c r="FN75" s="2"/>
      <c r="FO75" s="2"/>
      <c r="FP75" s="2"/>
      <c r="FQ75" s="2"/>
      <c r="FR75" s="2"/>
      <c r="FS75" s="2"/>
      <c r="FT75" s="2">
        <v>700</v>
      </c>
      <c r="FU75" s="2"/>
      <c r="FV75" s="2">
        <v>39768.78</v>
      </c>
      <c r="FW75" s="2"/>
      <c r="FX75" s="2">
        <v>167790.83</v>
      </c>
      <c r="FY75" s="2"/>
      <c r="FZ75" s="2"/>
      <c r="GA75" s="2"/>
      <c r="GB75" s="2"/>
      <c r="GC75" s="2"/>
      <c r="GD75" s="2">
        <v>2048515.9</v>
      </c>
      <c r="GE75" s="2"/>
      <c r="GF75" s="2"/>
      <c r="GG75" s="2"/>
      <c r="GH75" s="2"/>
      <c r="GI75" s="2"/>
      <c r="GJ75" s="2">
        <v>63813.62</v>
      </c>
      <c r="GK75" s="2">
        <v>2216728</v>
      </c>
      <c r="GL75" s="2">
        <v>37924.21</v>
      </c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>
        <v>199538.67</v>
      </c>
      <c r="HC75" s="2"/>
      <c r="HD75" s="2">
        <v>652579.54</v>
      </c>
      <c r="HE75" s="2"/>
      <c r="HF75" s="2"/>
      <c r="HG75" s="2"/>
      <c r="HH75" s="2">
        <v>46884.09</v>
      </c>
      <c r="HI75" s="2"/>
      <c r="HJ75" s="2">
        <v>261404.17</v>
      </c>
      <c r="HK75" s="2"/>
      <c r="HL75" s="2">
        <v>1156609.3600000001</v>
      </c>
      <c r="HM75" s="2"/>
      <c r="HN75" s="2"/>
      <c r="HO75" s="2">
        <v>2193256</v>
      </c>
      <c r="HP75" s="2"/>
      <c r="HQ75" s="2"/>
      <c r="HR75" s="2"/>
      <c r="HS75" s="2">
        <v>100000</v>
      </c>
      <c r="HT75" s="2"/>
      <c r="HU75" s="2"/>
      <c r="HV75" s="2"/>
      <c r="HW75" s="2"/>
      <c r="HX75" s="2"/>
      <c r="HY75" s="2"/>
      <c r="HZ75" s="2"/>
      <c r="IA75" s="2">
        <v>353245.26</v>
      </c>
      <c r="IB75" s="2">
        <v>93713.88</v>
      </c>
      <c r="IC75" s="2"/>
      <c r="ID75" s="2"/>
      <c r="IE75" s="2"/>
      <c r="IF75" s="2">
        <v>6529</v>
      </c>
      <c r="IG75" s="2"/>
      <c r="IH75" s="2">
        <v>100000</v>
      </c>
      <c r="II75" s="2"/>
      <c r="IJ75" s="2"/>
      <c r="IK75" s="2"/>
      <c r="IL75" s="2"/>
      <c r="IM75" s="2">
        <v>7350</v>
      </c>
      <c r="IN75" s="2"/>
      <c r="IO75" s="2">
        <v>1861778.75</v>
      </c>
      <c r="IP75" s="2"/>
      <c r="IQ75" s="2">
        <v>1905309.4000000001</v>
      </c>
      <c r="IR75" s="2"/>
      <c r="IS75" s="2"/>
      <c r="IT75" s="2">
        <v>87025.08</v>
      </c>
      <c r="IU75" s="2"/>
      <c r="IV75" s="2"/>
      <c r="IW75" s="2"/>
      <c r="IX75" s="2">
        <v>2398335.4</v>
      </c>
      <c r="IY75" s="2"/>
      <c r="IZ75" s="2"/>
      <c r="JA75" s="2">
        <v>254212.39</v>
      </c>
      <c r="JB75" s="2"/>
      <c r="JC75" s="2">
        <v>16501.5</v>
      </c>
      <c r="JD75" s="2"/>
      <c r="JE75" s="2"/>
      <c r="JF75" s="2"/>
      <c r="JG75" s="2"/>
      <c r="JH75" s="2"/>
      <c r="JI75" s="2">
        <v>749975.68</v>
      </c>
      <c r="JJ75" s="2"/>
      <c r="JK75" s="2"/>
      <c r="JL75" s="2"/>
      <c r="JM75" s="2"/>
      <c r="JN75" s="2"/>
      <c r="JO75" s="2">
        <v>306891.98</v>
      </c>
      <c r="JP75" s="2"/>
      <c r="JQ75" s="2"/>
      <c r="JR75" s="2"/>
      <c r="JS75" s="2"/>
      <c r="JT75" s="2"/>
      <c r="JU75" s="2"/>
      <c r="JV75" s="2">
        <v>10899.34</v>
      </c>
      <c r="JW75" s="2">
        <v>511475.69</v>
      </c>
      <c r="JX75" s="2"/>
      <c r="JY75" s="2"/>
      <c r="JZ75" s="2"/>
      <c r="KA75" s="2"/>
      <c r="KB75" s="2"/>
      <c r="KC75" s="2">
        <v>2581900.9500000002</v>
      </c>
      <c r="KD75" s="2"/>
      <c r="KE75" s="2"/>
      <c r="KF75" s="2"/>
      <c r="KG75" s="2"/>
      <c r="KH75" s="2"/>
      <c r="KI75" s="2">
        <v>164300</v>
      </c>
      <c r="KJ75" s="2">
        <v>9585632.0800000001</v>
      </c>
      <c r="KK75" s="2"/>
      <c r="KL75" s="2">
        <v>34522.839999999997</v>
      </c>
      <c r="KM75" s="2">
        <v>1105879</v>
      </c>
      <c r="KN75" s="2"/>
      <c r="KO75" s="2"/>
      <c r="KP75" s="2"/>
      <c r="KQ75" s="2"/>
      <c r="KR75" s="2">
        <v>201262.65</v>
      </c>
      <c r="KS75" s="2"/>
      <c r="KT75" s="2"/>
      <c r="KU75" s="2"/>
      <c r="KV75" s="2"/>
      <c r="KW75" s="2"/>
      <c r="KX75" s="2"/>
      <c r="KY75" s="2"/>
      <c r="KZ75" s="2"/>
      <c r="LA75" s="2">
        <v>1058174</v>
      </c>
      <c r="LB75" s="2">
        <v>332719</v>
      </c>
      <c r="LC75" s="2"/>
      <c r="LD75" s="2"/>
      <c r="LE75" s="2"/>
      <c r="LF75" s="2"/>
      <c r="LG75" s="2">
        <v>1834.2</v>
      </c>
      <c r="LH75" s="2"/>
      <c r="LI75" s="2"/>
      <c r="LJ75" s="2">
        <v>175159557.18000001</v>
      </c>
      <c r="LK75" s="2"/>
      <c r="LL75" s="2"/>
      <c r="LM75" s="2"/>
      <c r="LN75" s="2"/>
      <c r="LO75" s="2"/>
      <c r="LP75" s="2"/>
      <c r="LQ75" s="2"/>
      <c r="LR75" s="2">
        <v>857080.91</v>
      </c>
      <c r="LS75" s="2">
        <v>15643264.359999999</v>
      </c>
      <c r="LT75" s="2"/>
      <c r="LU75" s="2"/>
      <c r="LV75" s="2">
        <v>4790465.4400000004</v>
      </c>
      <c r="LW75" s="2"/>
      <c r="LX75" s="2"/>
      <c r="LY75" s="2"/>
      <c r="LZ75" s="2">
        <v>114061.7</v>
      </c>
      <c r="MA75" s="2"/>
      <c r="MB75" s="2">
        <v>2668</v>
      </c>
      <c r="MC75" s="2"/>
      <c r="MD75" s="2"/>
      <c r="ME75" s="2">
        <v>2002942.19</v>
      </c>
      <c r="MF75" s="2"/>
      <c r="MG75" s="2"/>
      <c r="MH75" s="2">
        <v>389565.5</v>
      </c>
      <c r="MI75" s="2">
        <v>297168</v>
      </c>
      <c r="MJ75" s="2"/>
      <c r="MK75" s="2">
        <v>0</v>
      </c>
      <c r="ML75" s="2">
        <v>116025</v>
      </c>
      <c r="MM75" s="2">
        <v>851116.5</v>
      </c>
      <c r="MN75" s="2"/>
      <c r="MO75" s="2"/>
      <c r="MP75" s="2"/>
      <c r="MQ75" s="2">
        <v>33962</v>
      </c>
      <c r="MR75" s="2"/>
      <c r="MS75" s="2"/>
      <c r="MT75" s="2"/>
      <c r="MU75" s="2"/>
      <c r="MV75" s="2">
        <v>17597378.18</v>
      </c>
      <c r="MW75" s="2"/>
      <c r="MX75" s="2"/>
      <c r="MY75" s="2">
        <v>125510.58</v>
      </c>
      <c r="MZ75" s="2"/>
      <c r="NA75" s="2">
        <v>2837564.81</v>
      </c>
      <c r="NB75" s="2"/>
      <c r="NC75" s="2"/>
      <c r="ND75" s="2">
        <v>169709.2</v>
      </c>
      <c r="NE75" s="2"/>
      <c r="NF75" s="2">
        <v>1176301.69</v>
      </c>
      <c r="NG75" s="2"/>
      <c r="NH75" s="2">
        <v>1261749</v>
      </c>
      <c r="NI75" s="2">
        <v>9884.94</v>
      </c>
      <c r="NJ75" s="2"/>
      <c r="NK75" s="2"/>
      <c r="NL75" s="2">
        <v>18900</v>
      </c>
      <c r="NM75" s="2"/>
      <c r="NN75" s="2">
        <v>4961.7</v>
      </c>
      <c r="NO75" s="2"/>
      <c r="NP75" s="2"/>
      <c r="NQ75" s="2"/>
      <c r="NR75" s="2"/>
      <c r="NS75" s="2">
        <v>49631.62</v>
      </c>
      <c r="NT75" s="2"/>
      <c r="NU75" s="2">
        <v>202.5</v>
      </c>
      <c r="NV75" s="2"/>
      <c r="NW75" s="2"/>
      <c r="NX75" s="2">
        <v>3352535.86</v>
      </c>
      <c r="NY75" s="2">
        <v>28587</v>
      </c>
      <c r="NZ75" s="2"/>
      <c r="OA75" s="2">
        <v>625218</v>
      </c>
      <c r="OB75" s="2"/>
      <c r="OC75" s="2">
        <v>4111</v>
      </c>
      <c r="OD75" s="2">
        <v>1079125</v>
      </c>
      <c r="OE75" s="2">
        <v>884506.91</v>
      </c>
      <c r="OF75" s="2">
        <v>1218090.1200000001</v>
      </c>
      <c r="OG75" s="2">
        <v>1659625</v>
      </c>
      <c r="OH75" s="2">
        <v>126871.86</v>
      </c>
      <c r="OI75" s="2">
        <v>402295.24</v>
      </c>
      <c r="OJ75" s="2">
        <v>2369159.29</v>
      </c>
      <c r="OK75" s="2">
        <v>526088.19999999995</v>
      </c>
      <c r="OL75" s="2">
        <v>1855250</v>
      </c>
      <c r="OM75" s="2">
        <v>326987</v>
      </c>
      <c r="ON75" s="2"/>
      <c r="OO75" s="2">
        <v>197050</v>
      </c>
      <c r="OP75" s="2">
        <v>1098100</v>
      </c>
      <c r="OQ75" s="2">
        <v>2736953.93</v>
      </c>
      <c r="OR75" s="2">
        <v>384475</v>
      </c>
      <c r="OS75" s="2">
        <v>667750</v>
      </c>
      <c r="OT75" s="2">
        <v>218546</v>
      </c>
      <c r="OU75" s="2">
        <v>2404477.89</v>
      </c>
      <c r="OV75" s="2">
        <v>41950</v>
      </c>
      <c r="OW75" s="2"/>
      <c r="OX75" s="2">
        <v>1769479.42</v>
      </c>
      <c r="OY75" s="2"/>
      <c r="OZ75" s="2"/>
      <c r="PA75" s="2">
        <v>490621.74</v>
      </c>
      <c r="PB75" s="2"/>
      <c r="PC75" s="2">
        <v>23916817.129999999</v>
      </c>
      <c r="PD75" s="2"/>
      <c r="PE75" s="2"/>
      <c r="PF75" s="2">
        <v>496744.32</v>
      </c>
      <c r="PG75" s="2"/>
      <c r="PH75" s="2"/>
      <c r="PI75" s="2">
        <v>39162.18</v>
      </c>
      <c r="PJ75" s="2">
        <v>3611944.75</v>
      </c>
      <c r="PK75" s="2">
        <v>4704312</v>
      </c>
      <c r="PL75" s="2">
        <v>185128.33</v>
      </c>
      <c r="PM75" s="2"/>
      <c r="PN75" s="2">
        <v>457634</v>
      </c>
      <c r="PO75" s="2"/>
      <c r="PP75" s="2"/>
      <c r="PQ75" s="2"/>
      <c r="PR75" s="2"/>
      <c r="PS75" s="2"/>
      <c r="PT75" s="2"/>
      <c r="PU75" s="2"/>
      <c r="PV75" s="2"/>
      <c r="PW75" s="2">
        <v>401505</v>
      </c>
      <c r="PX75" s="2"/>
      <c r="PY75" s="2"/>
      <c r="PZ75" s="2"/>
      <c r="QA75" s="2"/>
      <c r="QB75" s="2">
        <v>124929.31</v>
      </c>
      <c r="QC75" s="2"/>
      <c r="QD75" s="2"/>
      <c r="QE75" s="2"/>
      <c r="QF75" s="2"/>
      <c r="QG75" s="2"/>
      <c r="QH75" s="2"/>
      <c r="QI75" s="2">
        <v>204169</v>
      </c>
      <c r="QJ75" s="2"/>
      <c r="QK75" s="2">
        <v>1263850.48</v>
      </c>
      <c r="QL75" s="2"/>
      <c r="QM75" s="2"/>
      <c r="QN75" s="2"/>
      <c r="QO75" s="2">
        <v>548274.18999999994</v>
      </c>
      <c r="QP75" s="2"/>
      <c r="QQ75" s="2"/>
      <c r="QR75" s="2"/>
      <c r="QS75" s="2">
        <v>301946.86</v>
      </c>
      <c r="QT75" s="2"/>
      <c r="QU75" s="2">
        <v>285755.74</v>
      </c>
      <c r="QV75" s="2"/>
      <c r="QW75" s="2"/>
      <c r="QX75" s="2">
        <v>0</v>
      </c>
      <c r="QY75" s="2">
        <v>637999.99</v>
      </c>
      <c r="QZ75" s="2"/>
      <c r="RA75" s="2">
        <v>504175.4</v>
      </c>
      <c r="RB75" s="2">
        <v>397821.34</v>
      </c>
      <c r="RC75" s="2">
        <v>4415280.8499999996</v>
      </c>
      <c r="RD75" s="2">
        <v>7275999.4400000004</v>
      </c>
      <c r="RE75" s="2"/>
      <c r="RF75" s="2">
        <v>3264484.23</v>
      </c>
      <c r="RG75" s="2">
        <v>363798.23</v>
      </c>
      <c r="RH75" s="2">
        <v>1949466.67</v>
      </c>
      <c r="RI75" s="2">
        <v>9066.82</v>
      </c>
      <c r="RJ75" s="2">
        <v>2355772.11</v>
      </c>
      <c r="RK75" s="2"/>
      <c r="RL75" s="2"/>
      <c r="RM75" s="2"/>
      <c r="RN75" s="2">
        <v>0.02</v>
      </c>
      <c r="RO75" s="2">
        <v>1740972.73</v>
      </c>
      <c r="RP75" s="2"/>
      <c r="RQ75" s="2">
        <v>308208.84000000003</v>
      </c>
      <c r="RR75" s="2">
        <v>145246.60999999999</v>
      </c>
      <c r="RS75" s="2">
        <v>15432.69</v>
      </c>
      <c r="RT75" s="2">
        <v>2078743</v>
      </c>
      <c r="RU75" s="2">
        <v>377753</v>
      </c>
      <c r="RV75" s="2">
        <v>86186.92</v>
      </c>
      <c r="RW75" s="2">
        <v>1089078.31</v>
      </c>
      <c r="RX75" s="2">
        <v>3737194.12</v>
      </c>
      <c r="RY75" s="2">
        <v>60532</v>
      </c>
      <c r="RZ75" s="2">
        <v>503204.41</v>
      </c>
      <c r="SA75" s="2">
        <v>1093314.8899999999</v>
      </c>
      <c r="SB75" s="2">
        <v>1158031.03</v>
      </c>
      <c r="SC75" s="2">
        <v>1896438.92</v>
      </c>
      <c r="SD75" s="2">
        <v>245952.73</v>
      </c>
      <c r="SE75" s="2">
        <v>185241.32</v>
      </c>
      <c r="SF75" s="2">
        <v>4723541.62</v>
      </c>
      <c r="SG75" s="2"/>
      <c r="SH75" s="2">
        <v>4757566.5199999996</v>
      </c>
      <c r="SI75" s="2"/>
      <c r="SJ75" s="2">
        <v>720766.81</v>
      </c>
      <c r="SK75" s="2">
        <v>39387.85</v>
      </c>
      <c r="SL75" s="2"/>
      <c r="SM75" s="2">
        <v>32256.67</v>
      </c>
      <c r="SN75" s="2"/>
      <c r="SO75" s="2">
        <v>605686.15</v>
      </c>
      <c r="SP75" s="2"/>
      <c r="SQ75" s="2"/>
      <c r="SR75" s="2"/>
      <c r="SS75" s="2"/>
      <c r="ST75" s="2">
        <v>557081.07999999996</v>
      </c>
      <c r="SU75" s="2">
        <v>1741914.17</v>
      </c>
      <c r="SV75" s="2"/>
      <c r="SW75" s="2"/>
      <c r="SX75" s="2"/>
      <c r="SY75" s="2"/>
      <c r="SZ75" s="2"/>
      <c r="TA75" s="2">
        <v>3298884.36</v>
      </c>
      <c r="TB75" s="2">
        <v>113774</v>
      </c>
      <c r="TC75" s="2">
        <v>9459438.2100000009</v>
      </c>
      <c r="TD75" s="2">
        <v>2500</v>
      </c>
      <c r="TE75" s="2"/>
      <c r="TF75" s="2">
        <v>3410518.58</v>
      </c>
      <c r="TG75" s="2"/>
      <c r="TH75" s="2">
        <v>9977025</v>
      </c>
      <c r="TI75" s="2"/>
      <c r="TJ75" s="2"/>
      <c r="TK75" s="2">
        <v>37995.839999999997</v>
      </c>
      <c r="TL75" s="2">
        <v>32513</v>
      </c>
      <c r="TM75" s="2"/>
      <c r="TN75" s="2"/>
      <c r="TO75" s="2"/>
      <c r="TP75" s="2">
        <v>3055491.82</v>
      </c>
      <c r="TQ75" s="2"/>
      <c r="TR75" s="2"/>
      <c r="TS75" s="2"/>
      <c r="TT75" s="2"/>
      <c r="TU75" s="2"/>
      <c r="TV75" s="2"/>
      <c r="TW75" s="2"/>
      <c r="TX75" s="2"/>
      <c r="TY75" s="2">
        <v>421342.64</v>
      </c>
      <c r="TZ75" s="2"/>
      <c r="UA75" s="2">
        <v>2220140.4500000002</v>
      </c>
      <c r="UB75" s="2">
        <v>2525947.16</v>
      </c>
      <c r="UC75" s="2"/>
      <c r="UD75" s="2">
        <v>583447.24</v>
      </c>
      <c r="UE75" s="2">
        <v>3661059.26</v>
      </c>
      <c r="UF75" s="2"/>
      <c r="UG75" s="2">
        <v>0</v>
      </c>
      <c r="UH75" s="2">
        <v>80423.86</v>
      </c>
      <c r="UI75" s="2">
        <v>0</v>
      </c>
      <c r="UJ75" s="2">
        <v>1716117.7</v>
      </c>
      <c r="UK75" s="2"/>
      <c r="UL75" s="2">
        <v>4204792.83</v>
      </c>
      <c r="UM75" s="2">
        <v>154547.97</v>
      </c>
      <c r="UN75" s="2">
        <v>0</v>
      </c>
      <c r="UO75" s="2">
        <v>0</v>
      </c>
      <c r="UP75" s="2">
        <v>206555.85</v>
      </c>
      <c r="UQ75" s="2">
        <v>721314.76</v>
      </c>
      <c r="UR75" s="2">
        <v>0</v>
      </c>
      <c r="US75" s="2">
        <v>172937.9</v>
      </c>
      <c r="UT75" s="2">
        <v>384661.84</v>
      </c>
      <c r="UU75" s="2">
        <v>0</v>
      </c>
      <c r="UV75" s="2">
        <v>76602.3</v>
      </c>
      <c r="UW75" s="2">
        <v>23574.04</v>
      </c>
      <c r="UX75" s="2">
        <v>2208113.84</v>
      </c>
      <c r="UY75" s="2">
        <v>4749246.4800000004</v>
      </c>
      <c r="UZ75" s="2"/>
      <c r="VA75" s="2"/>
      <c r="VB75" s="2"/>
      <c r="VC75" s="2"/>
      <c r="VD75" s="2">
        <v>1174959.1599999999</v>
      </c>
      <c r="VE75" s="2"/>
      <c r="VF75" s="2"/>
      <c r="VG75" s="2">
        <v>1321438.08</v>
      </c>
      <c r="VH75" s="2"/>
      <c r="VI75" s="2">
        <v>10300959.76</v>
      </c>
      <c r="VJ75" s="2">
        <v>1947914.16</v>
      </c>
      <c r="VK75" s="2">
        <v>34900.35</v>
      </c>
      <c r="VL75" s="2">
        <v>3067430.65</v>
      </c>
      <c r="VM75" s="2">
        <v>2023896.07</v>
      </c>
      <c r="VN75" s="2">
        <v>5440701.2300000004</v>
      </c>
      <c r="VO75" s="2">
        <v>7807283.9900000002</v>
      </c>
      <c r="VP75" s="2"/>
      <c r="VQ75" s="2"/>
      <c r="VR75" s="2"/>
      <c r="VS75" s="2">
        <v>1900178.57</v>
      </c>
      <c r="VT75" s="2">
        <v>3087692.99</v>
      </c>
      <c r="VU75" s="2"/>
      <c r="VV75" s="2">
        <v>887576.02</v>
      </c>
      <c r="VW75" s="2">
        <v>625523.5</v>
      </c>
      <c r="VX75" s="2"/>
      <c r="VY75" s="2"/>
      <c r="VZ75" s="2">
        <v>0</v>
      </c>
      <c r="WA75" s="2"/>
      <c r="WB75" s="2"/>
      <c r="WC75" s="2"/>
      <c r="WD75" s="2"/>
      <c r="WE75" s="2">
        <v>220526.76</v>
      </c>
      <c r="WF75" s="2"/>
      <c r="WG75" s="2"/>
      <c r="WH75" s="2">
        <v>321622</v>
      </c>
      <c r="WI75" s="2"/>
      <c r="WJ75" s="2">
        <v>4166997.49</v>
      </c>
      <c r="WK75" s="2"/>
      <c r="WL75" s="2">
        <v>667022.54</v>
      </c>
      <c r="WM75" s="2">
        <v>893863.43</v>
      </c>
      <c r="WN75" s="2"/>
      <c r="WO75" s="2"/>
      <c r="WP75" s="2">
        <v>114847.97</v>
      </c>
      <c r="WQ75" s="2"/>
      <c r="WR75" s="2">
        <v>254790.96</v>
      </c>
      <c r="WS75" s="2"/>
      <c r="WT75" s="2">
        <v>96617.9</v>
      </c>
      <c r="WU75" s="2">
        <v>895686.81</v>
      </c>
      <c r="WV75" s="2">
        <v>223.96</v>
      </c>
      <c r="WW75" s="2">
        <v>430985.3</v>
      </c>
      <c r="WX75" s="2">
        <v>617359.59</v>
      </c>
      <c r="WY75" s="2"/>
      <c r="WZ75" s="2">
        <v>10571910.890000001</v>
      </c>
      <c r="XA75" s="2">
        <v>1597332.2</v>
      </c>
      <c r="XB75" s="2">
        <v>2209401.2200000002</v>
      </c>
      <c r="XC75" s="2"/>
      <c r="XD75" s="2">
        <v>74110.77</v>
      </c>
      <c r="XE75" s="2"/>
      <c r="XF75" s="2"/>
      <c r="XG75" s="2"/>
      <c r="XH75" s="2"/>
      <c r="XI75" s="2"/>
      <c r="XJ75" s="2"/>
      <c r="XK75" s="2"/>
      <c r="XL75" s="2">
        <v>317408.88</v>
      </c>
      <c r="XM75" s="2"/>
      <c r="XN75" s="2"/>
      <c r="XO75" s="2">
        <v>59393</v>
      </c>
      <c r="XP75" s="2"/>
      <c r="XQ75" s="2">
        <v>10870073.390000001</v>
      </c>
      <c r="XR75" s="2"/>
      <c r="XS75" s="2"/>
      <c r="XT75" s="2"/>
      <c r="XU75" s="2"/>
      <c r="XV75" s="2">
        <v>10649985</v>
      </c>
      <c r="XW75" s="2"/>
      <c r="XX75" s="2">
        <v>553050.30000000005</v>
      </c>
      <c r="XY75" s="2"/>
      <c r="XZ75" s="2">
        <v>2482.9</v>
      </c>
      <c r="YA75" s="2">
        <v>687000.37</v>
      </c>
      <c r="YB75" s="2">
        <v>1378784.2</v>
      </c>
      <c r="YC75" s="2">
        <v>129445</v>
      </c>
      <c r="YD75" s="2">
        <v>2180340.7000000002</v>
      </c>
      <c r="YE75" s="2">
        <v>29544.5</v>
      </c>
      <c r="YF75" s="2">
        <v>82031</v>
      </c>
      <c r="YG75" s="2">
        <v>415690.68</v>
      </c>
      <c r="YH75" s="2">
        <v>2933801.29</v>
      </c>
      <c r="YI75" s="2">
        <v>0</v>
      </c>
      <c r="YJ75" s="2"/>
      <c r="YK75" s="2">
        <v>1854964.4</v>
      </c>
      <c r="YL75" s="2"/>
      <c r="YM75" s="2">
        <v>942693.31</v>
      </c>
      <c r="YN75" s="2"/>
      <c r="YO75" s="2"/>
      <c r="YP75" s="2"/>
      <c r="YQ75" s="2">
        <v>444622</v>
      </c>
      <c r="YR75" s="2"/>
      <c r="YS75" s="2"/>
      <c r="YT75" s="2">
        <v>60360.14</v>
      </c>
      <c r="YU75" s="2"/>
      <c r="YV75" s="2"/>
      <c r="YW75" s="2"/>
      <c r="YX75" s="2"/>
      <c r="YY75" s="2"/>
      <c r="YZ75" s="2"/>
      <c r="ZA75" s="2"/>
      <c r="ZB75" s="2"/>
      <c r="ZC75" s="2">
        <v>1825172</v>
      </c>
      <c r="ZD75" s="2">
        <v>4596</v>
      </c>
      <c r="ZE75" s="2">
        <v>1304</v>
      </c>
      <c r="ZF75" s="2"/>
      <c r="ZG75" s="2"/>
      <c r="ZH75" s="2">
        <v>519311</v>
      </c>
      <c r="ZI75" s="2"/>
      <c r="ZJ75" s="2"/>
      <c r="ZK75" s="2">
        <v>8034597.4900000002</v>
      </c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>
        <v>2270814.5699999998</v>
      </c>
      <c r="ZZ75" s="2"/>
      <c r="AAA75" s="2"/>
      <c r="AAB75" s="2"/>
      <c r="AAC75" s="2">
        <v>1500000</v>
      </c>
      <c r="AAD75" s="2">
        <v>15800</v>
      </c>
      <c r="AAE75" s="2"/>
      <c r="AAF75" s="2"/>
      <c r="AAG75" s="2"/>
      <c r="AAH75" s="2">
        <v>4226586</v>
      </c>
      <c r="AAI75" s="2"/>
      <c r="AAJ75" s="2"/>
      <c r="AAK75" s="2"/>
      <c r="AAL75" s="2"/>
      <c r="AAM75" s="2">
        <v>44365.53</v>
      </c>
      <c r="AAN75" s="2"/>
      <c r="AAO75" s="2"/>
      <c r="AAP75" s="2"/>
      <c r="AAQ75" s="2">
        <v>325381</v>
      </c>
      <c r="AAR75" s="2"/>
      <c r="AAS75" s="2"/>
      <c r="AAT75" s="2">
        <v>714614.73</v>
      </c>
      <c r="AAU75" s="2">
        <v>235885.5</v>
      </c>
      <c r="AAV75" s="2">
        <v>193513</v>
      </c>
      <c r="AAW75" s="2"/>
      <c r="AAX75" s="2"/>
      <c r="AAY75" s="2">
        <v>203461.08</v>
      </c>
      <c r="AAZ75" s="2">
        <v>90000</v>
      </c>
      <c r="ABA75" s="2"/>
      <c r="ABB75" s="2"/>
      <c r="ABC75" s="2">
        <v>90000</v>
      </c>
      <c r="ABD75" s="2">
        <v>136536.1</v>
      </c>
      <c r="ABE75" s="2">
        <v>1350</v>
      </c>
      <c r="ABF75" s="2"/>
      <c r="ABG75" s="2"/>
      <c r="ABH75" s="2"/>
      <c r="ABI75" s="2"/>
      <c r="ABJ75" s="2"/>
      <c r="ABK75" s="2"/>
      <c r="ABL75" s="2"/>
      <c r="ABM75" s="2"/>
      <c r="ABN75" s="2">
        <v>0</v>
      </c>
      <c r="ABO75" s="2"/>
      <c r="ABP75" s="2"/>
      <c r="ABQ75" s="2">
        <v>2290277.66</v>
      </c>
      <c r="ABR75" s="2">
        <v>12911.33</v>
      </c>
      <c r="ABS75" s="2">
        <v>3218374.72</v>
      </c>
      <c r="ABT75" s="2">
        <v>769252.52</v>
      </c>
      <c r="ABU75" s="2"/>
      <c r="ABV75" s="2">
        <v>6720258.5</v>
      </c>
      <c r="ABW75" s="2"/>
      <c r="ABX75" s="2"/>
      <c r="ABY75" s="2"/>
      <c r="ABZ75" s="2">
        <v>1166708.79</v>
      </c>
      <c r="ACA75" s="2">
        <v>1809104</v>
      </c>
      <c r="ACB75" s="2">
        <v>4095890.63</v>
      </c>
      <c r="ACC75" s="2">
        <v>2329459.36</v>
      </c>
      <c r="ACD75" s="2">
        <v>291042.33</v>
      </c>
      <c r="ACE75" s="2">
        <v>2629209.7799999998</v>
      </c>
      <c r="ACF75" s="2"/>
      <c r="ACG75" s="2">
        <v>1688970.15</v>
      </c>
      <c r="ACH75" s="2">
        <v>1722654.73</v>
      </c>
      <c r="ACI75" s="2"/>
      <c r="ACJ75" s="2">
        <v>6110423.3899999997</v>
      </c>
      <c r="ACK75" s="2">
        <v>7026670.3600000003</v>
      </c>
      <c r="ACL75" s="2">
        <v>347946</v>
      </c>
      <c r="ACM75" s="2">
        <v>4044583.13</v>
      </c>
      <c r="ACN75" s="2">
        <v>0</v>
      </c>
      <c r="ACO75" s="2"/>
      <c r="ACP75" s="2"/>
      <c r="ACQ75" s="2"/>
      <c r="ACR75" s="2">
        <v>577327.18000000005</v>
      </c>
      <c r="ACS75" s="2">
        <v>377286.65</v>
      </c>
      <c r="ACT75" s="2"/>
      <c r="ACU75" s="2"/>
      <c r="ACV75" s="2"/>
      <c r="ACW75" s="2"/>
      <c r="ACX75" s="2"/>
      <c r="ACY75" s="2"/>
      <c r="ACZ75" s="2">
        <v>2857</v>
      </c>
      <c r="ADA75" s="2"/>
      <c r="ADB75" s="2">
        <v>1738985.05</v>
      </c>
      <c r="ADC75" s="2"/>
      <c r="ADD75" s="2">
        <v>3723760.27</v>
      </c>
      <c r="ADE75" s="2"/>
      <c r="ADF75" s="2">
        <v>12459602.609999999</v>
      </c>
      <c r="ADG75" s="2">
        <v>2922403.56</v>
      </c>
      <c r="ADH75" s="2">
        <v>64486.33</v>
      </c>
      <c r="ADI75" s="2">
        <v>2213361.62</v>
      </c>
      <c r="ADJ75" s="2"/>
      <c r="ADK75" s="2"/>
      <c r="ADL75" s="2"/>
      <c r="ADM75" s="2">
        <v>218647.45</v>
      </c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>
        <v>670877</v>
      </c>
      <c r="AEH75" s="2">
        <v>688500091.89999998</v>
      </c>
    </row>
    <row r="76" spans="1:814" ht="21">
      <c r="A76" s="4" t="s">
        <v>2833</v>
      </c>
      <c r="B76" s="1" t="s">
        <v>1894</v>
      </c>
      <c r="C76" s="1" t="s">
        <v>1895</v>
      </c>
      <c r="D76" s="2"/>
      <c r="E76" s="2">
        <v>1022300</v>
      </c>
      <c r="F76" s="2">
        <v>3315237</v>
      </c>
      <c r="G76" s="2">
        <v>4083951.48</v>
      </c>
      <c r="H76" s="2">
        <v>2586893</v>
      </c>
      <c r="I76" s="2">
        <v>94900</v>
      </c>
      <c r="J76" s="2"/>
      <c r="K76" s="2"/>
      <c r="L76" s="2"/>
      <c r="M76" s="2">
        <v>2853871.94</v>
      </c>
      <c r="N76" s="2"/>
      <c r="O76" s="2"/>
      <c r="P76" s="2"/>
      <c r="Q76" s="2">
        <v>4214459.32</v>
      </c>
      <c r="R76" s="2">
        <v>5655627.8700000001</v>
      </c>
      <c r="S76" s="2"/>
      <c r="T76" s="2">
        <v>1764759.26</v>
      </c>
      <c r="U76" s="2"/>
      <c r="V76" s="2">
        <v>275932</v>
      </c>
      <c r="W76" s="2">
        <v>14421548.76</v>
      </c>
      <c r="X76" s="2">
        <v>189189</v>
      </c>
      <c r="Y76" s="2">
        <v>1151186.81</v>
      </c>
      <c r="Z76" s="2">
        <v>596151</v>
      </c>
      <c r="AA76" s="2"/>
      <c r="AB76" s="2">
        <v>389559</v>
      </c>
      <c r="AC76" s="2"/>
      <c r="AD76" s="2"/>
      <c r="AE76" s="2">
        <v>915645</v>
      </c>
      <c r="AF76" s="2"/>
      <c r="AG76" s="2"/>
      <c r="AH76" s="2"/>
      <c r="AI76" s="2"/>
      <c r="AJ76" s="2">
        <v>45100</v>
      </c>
      <c r="AK76" s="2"/>
      <c r="AL76" s="2"/>
      <c r="AM76" s="2"/>
      <c r="AN76" s="2"/>
      <c r="AO76" s="2">
        <v>571890</v>
      </c>
      <c r="AP76" s="2"/>
      <c r="AQ76" s="2"/>
      <c r="AR76" s="2">
        <v>476023</v>
      </c>
      <c r="AS76" s="2"/>
      <c r="AT76" s="2"/>
      <c r="AU76" s="2"/>
      <c r="AV76" s="2">
        <v>27825</v>
      </c>
      <c r="AW76" s="2"/>
      <c r="AX76" s="2"/>
      <c r="AY76" s="2">
        <v>392724</v>
      </c>
      <c r="AZ76" s="2"/>
      <c r="BA76" s="2"/>
      <c r="BB76" s="2">
        <v>12392.83</v>
      </c>
      <c r="BC76" s="2"/>
      <c r="BD76" s="2"/>
      <c r="BE76" s="2">
        <v>64925</v>
      </c>
      <c r="BF76" s="2">
        <v>272482.5</v>
      </c>
      <c r="BG76" s="2"/>
      <c r="BH76" s="2">
        <v>1500000</v>
      </c>
      <c r="BI76" s="2"/>
      <c r="BJ76" s="2"/>
      <c r="BK76" s="2"/>
      <c r="BL76" s="2">
        <v>2988176.28</v>
      </c>
      <c r="BM76" s="2">
        <v>373379</v>
      </c>
      <c r="BN76" s="2"/>
      <c r="BO76" s="2">
        <v>250678.05</v>
      </c>
      <c r="BP76" s="2"/>
      <c r="BQ76" s="2"/>
      <c r="BR76" s="2"/>
      <c r="BS76" s="2"/>
      <c r="BT76" s="2"/>
      <c r="BU76" s="2"/>
      <c r="BV76" s="2"/>
      <c r="BW76" s="2"/>
      <c r="BX76" s="2"/>
      <c r="BY76" s="2">
        <v>65443.03</v>
      </c>
      <c r="BZ76" s="2">
        <v>756640.75</v>
      </c>
      <c r="CA76" s="2">
        <v>829681.25</v>
      </c>
      <c r="CB76" s="2">
        <v>6102250.3899999997</v>
      </c>
      <c r="CC76" s="2"/>
      <c r="CD76" s="2"/>
      <c r="CE76" s="2">
        <v>20356184.789999999</v>
      </c>
      <c r="CF76" s="2"/>
      <c r="CG76" s="2">
        <v>2700127.87</v>
      </c>
      <c r="CH76" s="2"/>
      <c r="CI76" s="2"/>
      <c r="CJ76" s="2">
        <v>100000</v>
      </c>
      <c r="CK76" s="2"/>
      <c r="CL76" s="2"/>
      <c r="CM76" s="2">
        <v>100000</v>
      </c>
      <c r="CN76" s="2"/>
      <c r="CO76" s="2"/>
      <c r="CP76" s="2"/>
      <c r="CQ76" s="2"/>
      <c r="CR76" s="2">
        <v>97133</v>
      </c>
      <c r="CS76" s="2"/>
      <c r="CT76" s="2"/>
      <c r="CU76" s="2"/>
      <c r="CV76" s="2"/>
      <c r="CW76" s="2"/>
      <c r="CX76" s="2"/>
      <c r="CY76" s="2"/>
      <c r="CZ76" s="2">
        <v>265667</v>
      </c>
      <c r="DA76" s="2">
        <v>173776</v>
      </c>
      <c r="DB76" s="2">
        <v>133441</v>
      </c>
      <c r="DC76" s="2">
        <v>61320</v>
      </c>
      <c r="DD76" s="2">
        <v>57189</v>
      </c>
      <c r="DE76" s="2">
        <v>121774</v>
      </c>
      <c r="DF76" s="2">
        <v>81423</v>
      </c>
      <c r="DG76" s="2">
        <v>30849</v>
      </c>
      <c r="DH76" s="2"/>
      <c r="DI76" s="2">
        <v>62409</v>
      </c>
      <c r="DJ76" s="2">
        <v>199645</v>
      </c>
      <c r="DK76" s="2">
        <v>150344</v>
      </c>
      <c r="DL76" s="2">
        <v>259055.54</v>
      </c>
      <c r="DM76" s="2">
        <v>78873</v>
      </c>
      <c r="DN76" s="2">
        <v>125682</v>
      </c>
      <c r="DO76" s="2">
        <v>11020</v>
      </c>
      <c r="DP76" s="2">
        <v>117960</v>
      </c>
      <c r="DQ76" s="2"/>
      <c r="DR76" s="2">
        <v>242526</v>
      </c>
      <c r="DS76" s="2">
        <v>505246</v>
      </c>
      <c r="DT76" s="2">
        <v>213274</v>
      </c>
      <c r="DU76" s="2">
        <v>237759</v>
      </c>
      <c r="DV76" s="2">
        <v>328808.09999999998</v>
      </c>
      <c r="DW76" s="2">
        <v>115885</v>
      </c>
      <c r="DX76" s="2">
        <v>52586</v>
      </c>
      <c r="DY76" s="2">
        <v>146424</v>
      </c>
      <c r="DZ76" s="2">
        <v>93641.34</v>
      </c>
      <c r="EA76" s="2">
        <v>210162</v>
      </c>
      <c r="EB76" s="2">
        <v>236553</v>
      </c>
      <c r="EC76" s="2">
        <v>427025</v>
      </c>
      <c r="ED76" s="2">
        <v>133999</v>
      </c>
      <c r="EE76" s="2">
        <v>738498.91</v>
      </c>
      <c r="EF76" s="2"/>
      <c r="EG76" s="2">
        <v>125592.4</v>
      </c>
      <c r="EH76" s="2"/>
      <c r="EI76" s="2">
        <v>7355707.1399999997</v>
      </c>
      <c r="EJ76" s="2">
        <v>7365.35</v>
      </c>
      <c r="EK76" s="2"/>
      <c r="EL76" s="2">
        <v>100000</v>
      </c>
      <c r="EM76" s="2"/>
      <c r="EN76" s="2">
        <v>196410.68</v>
      </c>
      <c r="EO76" s="2">
        <v>8391.2999999999993</v>
      </c>
      <c r="EP76" s="2"/>
      <c r="EQ76" s="2">
        <v>85998.19</v>
      </c>
      <c r="ER76" s="2"/>
      <c r="ES76" s="2"/>
      <c r="ET76" s="2"/>
      <c r="EU76" s="2"/>
      <c r="EV76" s="2">
        <v>1584186.83</v>
      </c>
      <c r="EW76" s="2">
        <v>100000</v>
      </c>
      <c r="EX76" s="2">
        <v>2904372.06</v>
      </c>
      <c r="EY76" s="2">
        <v>244022.6</v>
      </c>
      <c r="EZ76" s="2">
        <v>9720</v>
      </c>
      <c r="FA76" s="2"/>
      <c r="FB76" s="2"/>
      <c r="FC76" s="2">
        <v>89765.95</v>
      </c>
      <c r="FD76" s="2">
        <v>2441816.73</v>
      </c>
      <c r="FE76" s="2"/>
      <c r="FF76" s="2"/>
      <c r="FG76" s="2">
        <v>141793.73000000001</v>
      </c>
      <c r="FH76" s="2">
        <v>4584.04</v>
      </c>
      <c r="FI76" s="2"/>
      <c r="FJ76" s="2">
        <v>61960.25</v>
      </c>
      <c r="FK76" s="2">
        <v>826263.05</v>
      </c>
      <c r="FL76" s="2"/>
      <c r="FM76" s="2">
        <v>206450</v>
      </c>
      <c r="FN76" s="2"/>
      <c r="FO76" s="2"/>
      <c r="FP76" s="2"/>
      <c r="FQ76" s="2"/>
      <c r="FR76" s="2">
        <v>99992.48</v>
      </c>
      <c r="FS76" s="2"/>
      <c r="FT76" s="2"/>
      <c r="FU76" s="2"/>
      <c r="FV76" s="2"/>
      <c r="FW76" s="2"/>
      <c r="FX76" s="2">
        <v>331151.88</v>
      </c>
      <c r="FY76" s="2">
        <v>97280</v>
      </c>
      <c r="FZ76" s="2"/>
      <c r="GA76" s="2"/>
      <c r="GB76" s="2"/>
      <c r="GC76" s="2"/>
      <c r="GD76" s="2">
        <v>96236.06</v>
      </c>
      <c r="GE76" s="2">
        <v>68648.69</v>
      </c>
      <c r="GF76" s="2"/>
      <c r="GG76" s="2">
        <v>67559.399999999994</v>
      </c>
      <c r="GH76" s="2"/>
      <c r="GI76" s="2"/>
      <c r="GJ76" s="2">
        <v>2122614.7400000002</v>
      </c>
      <c r="GK76" s="2">
        <v>109441.78</v>
      </c>
      <c r="GL76" s="2"/>
      <c r="GM76" s="2"/>
      <c r="GN76" s="2"/>
      <c r="GO76" s="2">
        <v>61564.84</v>
      </c>
      <c r="GP76" s="2"/>
      <c r="GQ76" s="2"/>
      <c r="GR76" s="2"/>
      <c r="GS76" s="2"/>
      <c r="GT76" s="2"/>
      <c r="GU76" s="2">
        <v>100000</v>
      </c>
      <c r="GV76" s="2">
        <v>164838.20000000001</v>
      </c>
      <c r="GW76" s="2"/>
      <c r="GX76" s="2"/>
      <c r="GY76" s="2">
        <v>52556.480000000003</v>
      </c>
      <c r="GZ76" s="2"/>
      <c r="HA76" s="2"/>
      <c r="HB76" s="2">
        <v>165995.70000000001</v>
      </c>
      <c r="HC76" s="2"/>
      <c r="HD76" s="2">
        <v>371780.26</v>
      </c>
      <c r="HE76" s="2"/>
      <c r="HF76" s="2">
        <v>342370.34</v>
      </c>
      <c r="HG76" s="2"/>
      <c r="HH76" s="2"/>
      <c r="HI76" s="2"/>
      <c r="HJ76" s="2"/>
      <c r="HK76" s="2">
        <v>2373769.4900000002</v>
      </c>
      <c r="HL76" s="2"/>
      <c r="HM76" s="2"/>
      <c r="HN76" s="2"/>
      <c r="HO76" s="2"/>
      <c r="HP76" s="2">
        <v>848172.13</v>
      </c>
      <c r="HQ76" s="2"/>
      <c r="HR76" s="2"/>
      <c r="HS76" s="2">
        <v>2929234.64</v>
      </c>
      <c r="HT76" s="2"/>
      <c r="HU76" s="2"/>
      <c r="HV76" s="2">
        <v>232577.16</v>
      </c>
      <c r="HW76" s="2">
        <v>2922591.71</v>
      </c>
      <c r="HX76" s="2">
        <v>582865.31000000006</v>
      </c>
      <c r="HY76" s="2"/>
      <c r="HZ76" s="2"/>
      <c r="IA76" s="2"/>
      <c r="IB76" s="2"/>
      <c r="IC76" s="2"/>
      <c r="ID76" s="2">
        <v>120384</v>
      </c>
      <c r="IE76" s="2">
        <v>458426.37</v>
      </c>
      <c r="IF76" s="2"/>
      <c r="IG76" s="2">
        <v>268217.40000000002</v>
      </c>
      <c r="IH76" s="2">
        <v>11010</v>
      </c>
      <c r="II76" s="2">
        <v>1236772.04</v>
      </c>
      <c r="IJ76" s="2">
        <v>100000</v>
      </c>
      <c r="IK76" s="2"/>
      <c r="IL76" s="2"/>
      <c r="IM76" s="2">
        <v>2284160.19</v>
      </c>
      <c r="IN76" s="2">
        <v>494536.94</v>
      </c>
      <c r="IO76" s="2"/>
      <c r="IP76" s="2"/>
      <c r="IQ76" s="2"/>
      <c r="IR76" s="2">
        <v>109272.68</v>
      </c>
      <c r="IS76" s="2">
        <v>2059855.39</v>
      </c>
      <c r="IT76" s="2">
        <v>2500000</v>
      </c>
      <c r="IU76" s="2">
        <v>6224256.8399999999</v>
      </c>
      <c r="IV76" s="2"/>
      <c r="IW76" s="2"/>
      <c r="IX76" s="2"/>
      <c r="IY76" s="2">
        <v>483029.08</v>
      </c>
      <c r="IZ76" s="2"/>
      <c r="JA76" s="2"/>
      <c r="JB76" s="2">
        <v>2289399.14</v>
      </c>
      <c r="JC76" s="2"/>
      <c r="JD76" s="2">
        <v>830951.78</v>
      </c>
      <c r="JE76" s="2"/>
      <c r="JF76" s="2"/>
      <c r="JG76" s="2">
        <v>227678.72</v>
      </c>
      <c r="JH76" s="2">
        <v>204188.53</v>
      </c>
      <c r="JI76" s="2">
        <v>95555.35</v>
      </c>
      <c r="JJ76" s="2">
        <v>161983.63</v>
      </c>
      <c r="JK76" s="2">
        <v>1162999.57</v>
      </c>
      <c r="JL76" s="2"/>
      <c r="JM76" s="2">
        <v>259268.04</v>
      </c>
      <c r="JN76" s="2">
        <v>1047829.4099999999</v>
      </c>
      <c r="JO76" s="2">
        <v>243194.3</v>
      </c>
      <c r="JP76" s="2">
        <v>75499.16</v>
      </c>
      <c r="JQ76" s="2">
        <v>153403.79999999999</v>
      </c>
      <c r="JR76" s="2"/>
      <c r="JS76" s="2"/>
      <c r="JT76" s="2">
        <v>34164.410000000003</v>
      </c>
      <c r="JU76" s="2">
        <v>79070.94</v>
      </c>
      <c r="JV76" s="2">
        <v>174213</v>
      </c>
      <c r="JW76" s="2">
        <v>59258.55</v>
      </c>
      <c r="JX76" s="2">
        <v>73319.34</v>
      </c>
      <c r="JY76" s="2">
        <v>77987.839999999997</v>
      </c>
      <c r="JZ76" s="2"/>
      <c r="KA76" s="2"/>
      <c r="KB76" s="2"/>
      <c r="KC76" s="2">
        <v>2571799</v>
      </c>
      <c r="KD76" s="2"/>
      <c r="KE76" s="2"/>
      <c r="KF76" s="2"/>
      <c r="KG76" s="2">
        <v>273809.52</v>
      </c>
      <c r="KH76" s="2"/>
      <c r="KI76" s="2">
        <v>92654.2</v>
      </c>
      <c r="KJ76" s="2">
        <v>195100</v>
      </c>
      <c r="KK76" s="2">
        <v>5000</v>
      </c>
      <c r="KL76" s="2">
        <v>70499</v>
      </c>
      <c r="KM76" s="2"/>
      <c r="KN76" s="2"/>
      <c r="KO76" s="2">
        <v>250356.06</v>
      </c>
      <c r="KP76" s="2"/>
      <c r="KQ76" s="2"/>
      <c r="KR76" s="2">
        <v>1080</v>
      </c>
      <c r="KS76" s="2"/>
      <c r="KT76" s="2"/>
      <c r="KU76" s="2"/>
      <c r="KV76" s="2">
        <v>324765.46000000002</v>
      </c>
      <c r="KW76" s="2">
        <v>348153.52</v>
      </c>
      <c r="KX76" s="2"/>
      <c r="KY76" s="2"/>
      <c r="KZ76" s="2">
        <v>8100</v>
      </c>
      <c r="LA76" s="2"/>
      <c r="LB76" s="2"/>
      <c r="LC76" s="2"/>
      <c r="LD76" s="2">
        <v>394233.9</v>
      </c>
      <c r="LE76" s="2">
        <v>417448.05</v>
      </c>
      <c r="LF76" s="2"/>
      <c r="LG76" s="2">
        <v>102153.17</v>
      </c>
      <c r="LH76" s="2">
        <v>1015008.8</v>
      </c>
      <c r="LI76" s="2">
        <v>1919148</v>
      </c>
      <c r="LJ76" s="2"/>
      <c r="LK76" s="2"/>
      <c r="LL76" s="2">
        <v>158168.88</v>
      </c>
      <c r="LM76" s="2"/>
      <c r="LN76" s="2">
        <v>100000</v>
      </c>
      <c r="LO76" s="2"/>
      <c r="LP76" s="2"/>
      <c r="LQ76" s="2"/>
      <c r="LR76" s="2"/>
      <c r="LS76" s="2">
        <v>49788</v>
      </c>
      <c r="LT76" s="2"/>
      <c r="LU76" s="2"/>
      <c r="LV76" s="2"/>
      <c r="LW76" s="2">
        <v>5065937.9000000004</v>
      </c>
      <c r="LX76" s="2">
        <v>86940.72</v>
      </c>
      <c r="LY76" s="2"/>
      <c r="LZ76" s="2"/>
      <c r="MA76" s="2"/>
      <c r="MB76" s="2">
        <v>3481088.35</v>
      </c>
      <c r="MC76" s="2">
        <v>1161081.25</v>
      </c>
      <c r="MD76" s="2"/>
      <c r="ME76" s="2"/>
      <c r="MF76" s="2"/>
      <c r="MG76" s="2">
        <v>28186.91</v>
      </c>
      <c r="MH76" s="2">
        <v>3000</v>
      </c>
      <c r="MI76" s="2">
        <v>420407.37</v>
      </c>
      <c r="MJ76" s="2"/>
      <c r="MK76" s="2"/>
      <c r="ML76" s="2"/>
      <c r="MM76" s="2">
        <v>1009559.7</v>
      </c>
      <c r="MN76" s="2"/>
      <c r="MO76" s="2">
        <v>2907962.54</v>
      </c>
      <c r="MP76" s="2">
        <v>204388.04</v>
      </c>
      <c r="MQ76" s="2">
        <v>0</v>
      </c>
      <c r="MR76" s="2">
        <v>1155235</v>
      </c>
      <c r="MS76" s="2">
        <v>462304.97</v>
      </c>
      <c r="MT76" s="2">
        <v>100000</v>
      </c>
      <c r="MU76" s="2"/>
      <c r="MV76" s="2"/>
      <c r="MW76" s="2"/>
      <c r="MX76" s="2"/>
      <c r="MY76" s="2"/>
      <c r="MZ76" s="2">
        <v>0</v>
      </c>
      <c r="NA76" s="2">
        <v>120319.23</v>
      </c>
      <c r="NB76" s="2">
        <v>63022</v>
      </c>
      <c r="NC76" s="2"/>
      <c r="ND76" s="2"/>
      <c r="NE76" s="2">
        <v>334813.17</v>
      </c>
      <c r="NF76" s="2"/>
      <c r="NG76" s="2">
        <v>75987.69</v>
      </c>
      <c r="NH76" s="2">
        <v>2175106.75</v>
      </c>
      <c r="NI76" s="2"/>
      <c r="NJ76" s="2"/>
      <c r="NK76" s="2"/>
      <c r="NL76" s="2">
        <v>1129650</v>
      </c>
      <c r="NM76" s="2">
        <v>134370.26</v>
      </c>
      <c r="NN76" s="2"/>
      <c r="NO76" s="2"/>
      <c r="NP76" s="2"/>
      <c r="NQ76" s="2">
        <v>55898.26</v>
      </c>
      <c r="NR76" s="2">
        <v>366382.54</v>
      </c>
      <c r="NS76" s="2"/>
      <c r="NT76" s="2">
        <v>7209150.71</v>
      </c>
      <c r="NU76" s="2">
        <v>4275894.51</v>
      </c>
      <c r="NV76" s="2"/>
      <c r="NW76" s="2"/>
      <c r="NX76" s="2"/>
      <c r="NY76" s="2">
        <v>4214344.1500000004</v>
      </c>
      <c r="NZ76" s="2"/>
      <c r="OA76" s="2">
        <v>2352167.41</v>
      </c>
      <c r="OB76" s="2"/>
      <c r="OC76" s="2"/>
      <c r="OD76" s="2">
        <v>334435.12</v>
      </c>
      <c r="OE76" s="2"/>
      <c r="OF76" s="2"/>
      <c r="OG76" s="2"/>
      <c r="OH76" s="2"/>
      <c r="OI76" s="2">
        <v>40910</v>
      </c>
      <c r="OJ76" s="2">
        <v>152524</v>
      </c>
      <c r="OK76" s="2"/>
      <c r="OL76" s="2"/>
      <c r="OM76" s="2">
        <v>347486.84</v>
      </c>
      <c r="ON76" s="2"/>
      <c r="OO76" s="2"/>
      <c r="OP76" s="2">
        <v>23850</v>
      </c>
      <c r="OQ76" s="2"/>
      <c r="OR76" s="2">
        <v>76230</v>
      </c>
      <c r="OS76" s="2"/>
      <c r="OT76" s="2">
        <v>39114.589999999997</v>
      </c>
      <c r="OU76" s="2"/>
      <c r="OV76" s="2">
        <v>288498.05</v>
      </c>
      <c r="OW76" s="2"/>
      <c r="OX76" s="2"/>
      <c r="OY76" s="2">
        <v>34265</v>
      </c>
      <c r="OZ76" s="2"/>
      <c r="PA76" s="2">
        <v>3501313</v>
      </c>
      <c r="PB76" s="2"/>
      <c r="PC76" s="2"/>
      <c r="PD76" s="2">
        <v>1382</v>
      </c>
      <c r="PE76" s="2">
        <v>1042342</v>
      </c>
      <c r="PF76" s="2"/>
      <c r="PG76" s="2">
        <v>163131</v>
      </c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>
        <v>913255</v>
      </c>
      <c r="PT76" s="2">
        <v>3107527.61</v>
      </c>
      <c r="PU76" s="2"/>
      <c r="PV76" s="2">
        <v>559172</v>
      </c>
      <c r="PW76" s="2">
        <v>2608933</v>
      </c>
      <c r="PX76" s="2"/>
      <c r="PY76" s="2">
        <v>537093</v>
      </c>
      <c r="PZ76" s="2">
        <v>814213</v>
      </c>
      <c r="QA76" s="2"/>
      <c r="QB76" s="2">
        <v>770189</v>
      </c>
      <c r="QC76" s="2">
        <v>100000</v>
      </c>
      <c r="QD76" s="2"/>
      <c r="QE76" s="2">
        <v>310050</v>
      </c>
      <c r="QF76" s="2">
        <v>556113</v>
      </c>
      <c r="QG76" s="2"/>
      <c r="QH76" s="2">
        <v>2369</v>
      </c>
      <c r="QI76" s="2">
        <v>2804685.4</v>
      </c>
      <c r="QJ76" s="2"/>
      <c r="QK76" s="2">
        <v>100000</v>
      </c>
      <c r="QL76" s="2">
        <v>2169296.36</v>
      </c>
      <c r="QM76" s="2">
        <v>148231</v>
      </c>
      <c r="QN76" s="2"/>
      <c r="QO76" s="2">
        <v>25352</v>
      </c>
      <c r="QP76" s="2"/>
      <c r="QQ76" s="2"/>
      <c r="QR76" s="2">
        <v>2368</v>
      </c>
      <c r="QS76" s="2">
        <v>745316</v>
      </c>
      <c r="QT76" s="2"/>
      <c r="QU76" s="2"/>
      <c r="QV76" s="2"/>
      <c r="QW76" s="2"/>
      <c r="QX76" s="2"/>
      <c r="QY76" s="2">
        <v>465960</v>
      </c>
      <c r="QZ76" s="2"/>
      <c r="RA76" s="2">
        <v>409990</v>
      </c>
      <c r="RB76" s="2">
        <v>28871.48</v>
      </c>
      <c r="RC76" s="2">
        <v>1022079</v>
      </c>
      <c r="RD76" s="2">
        <v>100000</v>
      </c>
      <c r="RE76" s="2"/>
      <c r="RF76" s="2"/>
      <c r="RG76" s="2"/>
      <c r="RH76" s="2">
        <v>541751</v>
      </c>
      <c r="RI76" s="2"/>
      <c r="RJ76" s="2"/>
      <c r="RK76" s="2"/>
      <c r="RL76" s="2"/>
      <c r="RM76" s="2"/>
      <c r="RN76" s="2">
        <v>9072866.2200000007</v>
      </c>
      <c r="RO76" s="2"/>
      <c r="RP76" s="2"/>
      <c r="RQ76" s="2">
        <v>3348688.89</v>
      </c>
      <c r="RR76" s="2"/>
      <c r="RS76" s="2">
        <v>241481</v>
      </c>
      <c r="RT76" s="2">
        <v>100000</v>
      </c>
      <c r="RU76" s="2">
        <v>1397943.67</v>
      </c>
      <c r="RV76" s="2"/>
      <c r="RW76" s="2">
        <v>1150906</v>
      </c>
      <c r="RX76" s="2"/>
      <c r="RY76" s="2">
        <v>1732734</v>
      </c>
      <c r="RZ76" s="2"/>
      <c r="SA76" s="2"/>
      <c r="SB76" s="2"/>
      <c r="SC76" s="2">
        <v>342766</v>
      </c>
      <c r="SD76" s="2"/>
      <c r="SE76" s="2">
        <v>82217</v>
      </c>
      <c r="SF76" s="2"/>
      <c r="SG76" s="2">
        <v>1095</v>
      </c>
      <c r="SH76" s="2"/>
      <c r="SI76" s="2"/>
      <c r="SJ76" s="2"/>
      <c r="SK76" s="2"/>
      <c r="SL76" s="2"/>
      <c r="SM76" s="2">
        <v>13610</v>
      </c>
      <c r="SN76" s="2">
        <v>912981.11</v>
      </c>
      <c r="SO76" s="2">
        <v>942112.5</v>
      </c>
      <c r="SP76" s="2"/>
      <c r="SQ76" s="2"/>
      <c r="SR76" s="2"/>
      <c r="SS76" s="2">
        <v>83785</v>
      </c>
      <c r="ST76" s="2"/>
      <c r="SU76" s="2">
        <v>893186.41</v>
      </c>
      <c r="SV76" s="2"/>
      <c r="SW76" s="2">
        <v>2249822.96</v>
      </c>
      <c r="SX76" s="2"/>
      <c r="SY76" s="2"/>
      <c r="SZ76" s="2"/>
      <c r="TA76" s="2"/>
      <c r="TB76" s="2"/>
      <c r="TC76" s="2"/>
      <c r="TD76" s="2">
        <v>394060.91</v>
      </c>
      <c r="TE76" s="2"/>
      <c r="TF76" s="2">
        <v>4329330.91</v>
      </c>
      <c r="TG76" s="2"/>
      <c r="TH76" s="2"/>
      <c r="TI76" s="2">
        <v>626507.12</v>
      </c>
      <c r="TJ76" s="2"/>
      <c r="TK76" s="2"/>
      <c r="TL76" s="2"/>
      <c r="TM76" s="2">
        <v>2022606.6</v>
      </c>
      <c r="TN76" s="2"/>
      <c r="TO76" s="2"/>
      <c r="TP76" s="2">
        <v>850000</v>
      </c>
      <c r="TQ76" s="2"/>
      <c r="TR76" s="2"/>
      <c r="TS76" s="2">
        <v>29121.98</v>
      </c>
      <c r="TT76" s="2"/>
      <c r="TU76" s="2">
        <v>387940.82</v>
      </c>
      <c r="TV76" s="2"/>
      <c r="TW76" s="2"/>
      <c r="TX76" s="2"/>
      <c r="TY76" s="2"/>
      <c r="TZ76" s="2"/>
      <c r="UA76" s="2"/>
      <c r="UB76" s="2"/>
      <c r="UC76" s="2">
        <v>454133.39</v>
      </c>
      <c r="UD76" s="2"/>
      <c r="UE76" s="2">
        <v>2361832.37</v>
      </c>
      <c r="UF76" s="2">
        <v>0</v>
      </c>
      <c r="UG76" s="2"/>
      <c r="UH76" s="2">
        <v>0</v>
      </c>
      <c r="UI76" s="2"/>
      <c r="UJ76" s="2"/>
      <c r="UK76" s="2"/>
      <c r="UL76" s="2">
        <v>0</v>
      </c>
      <c r="UM76" s="2"/>
      <c r="UN76" s="2"/>
      <c r="UO76" s="2"/>
      <c r="UP76" s="2">
        <v>0</v>
      </c>
      <c r="UQ76" s="2"/>
      <c r="UR76" s="2"/>
      <c r="US76" s="2"/>
      <c r="UT76" s="2"/>
      <c r="UU76" s="2"/>
      <c r="UV76" s="2"/>
      <c r="UW76" s="2"/>
      <c r="UX76" s="2"/>
      <c r="UY76" s="2"/>
      <c r="UZ76" s="2">
        <v>8789123.1600000001</v>
      </c>
      <c r="VA76" s="2"/>
      <c r="VB76" s="2"/>
      <c r="VC76" s="2"/>
      <c r="VD76" s="2"/>
      <c r="VE76" s="2"/>
      <c r="VF76" s="2"/>
      <c r="VG76" s="2">
        <v>228658</v>
      </c>
      <c r="VH76" s="2"/>
      <c r="VI76" s="2"/>
      <c r="VJ76" s="2"/>
      <c r="VK76" s="2"/>
      <c r="VL76" s="2"/>
      <c r="VM76" s="2"/>
      <c r="VN76" s="2"/>
      <c r="VO76" s="2"/>
      <c r="VP76" s="2"/>
      <c r="VQ76" s="2">
        <v>0</v>
      </c>
      <c r="VR76" s="2"/>
      <c r="VS76" s="2"/>
      <c r="VT76" s="2">
        <v>100000</v>
      </c>
      <c r="VU76" s="2"/>
      <c r="VV76" s="2">
        <v>610987.68999999994</v>
      </c>
      <c r="VW76" s="2"/>
      <c r="VX76" s="2">
        <v>0</v>
      </c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>
        <v>332799.74</v>
      </c>
      <c r="WL76" s="2"/>
      <c r="WM76" s="2"/>
      <c r="WN76" s="2">
        <v>11400</v>
      </c>
      <c r="WO76" s="2">
        <v>51733</v>
      </c>
      <c r="WP76" s="2"/>
      <c r="WQ76" s="2"/>
      <c r="WR76" s="2">
        <v>622820</v>
      </c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>
        <v>12000</v>
      </c>
      <c r="XF76" s="2"/>
      <c r="XG76" s="2"/>
      <c r="XH76" s="2"/>
      <c r="XI76" s="2"/>
      <c r="XJ76" s="2"/>
      <c r="XK76" s="2">
        <v>63064</v>
      </c>
      <c r="XL76" s="2"/>
      <c r="XM76" s="2">
        <v>112330.5</v>
      </c>
      <c r="XN76" s="2"/>
      <c r="XO76" s="2">
        <v>3980100</v>
      </c>
      <c r="XP76" s="2"/>
      <c r="XQ76" s="2"/>
      <c r="XR76" s="2"/>
      <c r="XS76" s="2"/>
      <c r="XT76" s="2"/>
      <c r="XU76" s="2">
        <v>128469</v>
      </c>
      <c r="XV76" s="2">
        <v>91709.75</v>
      </c>
      <c r="XW76" s="2">
        <v>10944</v>
      </c>
      <c r="XX76" s="2"/>
      <c r="XY76" s="2"/>
      <c r="XZ76" s="2">
        <v>4860965.3</v>
      </c>
      <c r="YA76" s="2"/>
      <c r="YB76" s="2">
        <v>10328.5</v>
      </c>
      <c r="YC76" s="2"/>
      <c r="YD76" s="2"/>
      <c r="YE76" s="2">
        <v>243000.5</v>
      </c>
      <c r="YF76" s="2"/>
      <c r="YG76" s="2"/>
      <c r="YH76" s="2"/>
      <c r="YI76" s="2"/>
      <c r="YJ76" s="2"/>
      <c r="YK76" s="2">
        <v>1259313.69</v>
      </c>
      <c r="YL76" s="2"/>
      <c r="YM76" s="2"/>
      <c r="YN76" s="2">
        <v>200000</v>
      </c>
      <c r="YO76" s="2"/>
      <c r="YP76" s="2"/>
      <c r="YQ76" s="2"/>
      <c r="YR76" s="2"/>
      <c r="YS76" s="2"/>
      <c r="YT76" s="2"/>
      <c r="YU76" s="2">
        <v>100000</v>
      </c>
      <c r="YV76" s="2">
        <v>150650</v>
      </c>
      <c r="YW76" s="2"/>
      <c r="YX76" s="2">
        <v>16802.02</v>
      </c>
      <c r="YY76" s="2">
        <v>291334</v>
      </c>
      <c r="YZ76" s="2"/>
      <c r="ZA76" s="2"/>
      <c r="ZB76" s="2"/>
      <c r="ZC76" s="2"/>
      <c r="ZD76" s="2">
        <v>229650</v>
      </c>
      <c r="ZE76" s="2"/>
      <c r="ZF76" s="2"/>
      <c r="ZG76" s="2"/>
      <c r="ZH76" s="2"/>
      <c r="ZI76" s="2">
        <v>1549106</v>
      </c>
      <c r="ZJ76" s="2">
        <v>1544648</v>
      </c>
      <c r="ZK76" s="2"/>
      <c r="ZL76" s="2">
        <v>278900</v>
      </c>
      <c r="ZM76" s="2">
        <v>1094985</v>
      </c>
      <c r="ZN76" s="2"/>
      <c r="ZO76" s="2">
        <v>2088416.53</v>
      </c>
      <c r="ZP76" s="2">
        <v>941335</v>
      </c>
      <c r="ZQ76" s="2">
        <v>2424617.73</v>
      </c>
      <c r="ZR76" s="2">
        <v>200000</v>
      </c>
      <c r="ZS76" s="2"/>
      <c r="ZT76" s="2"/>
      <c r="ZU76" s="2">
        <v>847248</v>
      </c>
      <c r="ZV76" s="2"/>
      <c r="ZW76" s="2"/>
      <c r="ZX76" s="2"/>
      <c r="ZY76" s="2">
        <v>79631</v>
      </c>
      <c r="ZZ76" s="2">
        <v>179155</v>
      </c>
      <c r="AAA76" s="2">
        <v>1405341.76</v>
      </c>
      <c r="AAB76" s="2">
        <v>331708</v>
      </c>
      <c r="AAC76" s="2"/>
      <c r="AAD76" s="2">
        <v>28890</v>
      </c>
      <c r="AAE76" s="2">
        <v>1559683</v>
      </c>
      <c r="AAF76" s="2"/>
      <c r="AAG76" s="2"/>
      <c r="AAH76" s="2"/>
      <c r="AAI76" s="2"/>
      <c r="AAJ76" s="2"/>
      <c r="AAK76" s="2"/>
      <c r="AAL76" s="2">
        <v>5709909.75</v>
      </c>
      <c r="AAM76" s="2">
        <v>1652870</v>
      </c>
      <c r="AAN76" s="2">
        <v>282480.75</v>
      </c>
      <c r="AAO76" s="2"/>
      <c r="AAP76" s="2">
        <v>192858.5</v>
      </c>
      <c r="AAQ76" s="2"/>
      <c r="AAR76" s="2">
        <v>100000</v>
      </c>
      <c r="AAS76" s="2">
        <v>191752</v>
      </c>
      <c r="AAT76" s="2">
        <v>1166155</v>
      </c>
      <c r="AAU76" s="2"/>
      <c r="AAV76" s="2">
        <v>1389788.45</v>
      </c>
      <c r="AAW76" s="2"/>
      <c r="AAX76" s="2">
        <v>185891</v>
      </c>
      <c r="AAY76" s="2">
        <v>862330.17</v>
      </c>
      <c r="AAZ76" s="2"/>
      <c r="ABA76" s="2">
        <v>1807034.36</v>
      </c>
      <c r="ABB76" s="2">
        <v>329621.75</v>
      </c>
      <c r="ABC76" s="2"/>
      <c r="ABD76" s="2"/>
      <c r="ABE76" s="2"/>
      <c r="ABF76" s="2"/>
      <c r="ABG76" s="2"/>
      <c r="ABH76" s="2"/>
      <c r="ABI76" s="2"/>
      <c r="ABJ76" s="2"/>
      <c r="ABK76" s="2">
        <v>250181.95</v>
      </c>
      <c r="ABL76" s="2">
        <v>344058.47</v>
      </c>
      <c r="ABM76" s="2">
        <v>923928.23</v>
      </c>
      <c r="ABN76" s="2">
        <v>77528.289999999994</v>
      </c>
      <c r="ABO76" s="2"/>
      <c r="ABP76" s="2"/>
      <c r="ABQ76" s="2"/>
      <c r="ABR76" s="2"/>
      <c r="ABS76" s="2"/>
      <c r="ABT76" s="2"/>
      <c r="ABU76" s="2"/>
      <c r="ABV76" s="2"/>
      <c r="ABW76" s="2">
        <v>32388189.129999999</v>
      </c>
      <c r="ABX76" s="2"/>
      <c r="ABY76" s="2"/>
      <c r="ABZ76" s="2"/>
      <c r="ACA76" s="2">
        <v>666285.1</v>
      </c>
      <c r="ACB76" s="2"/>
      <c r="ACC76" s="2">
        <v>11929</v>
      </c>
      <c r="ACD76" s="2"/>
      <c r="ACE76" s="2"/>
      <c r="ACF76" s="2"/>
      <c r="ACG76" s="2">
        <v>377963.94</v>
      </c>
      <c r="ACH76" s="2">
        <v>387260.54</v>
      </c>
      <c r="ACI76" s="2">
        <v>307392.69</v>
      </c>
      <c r="ACJ76" s="2">
        <v>205198.51</v>
      </c>
      <c r="ACK76" s="2">
        <v>163416</v>
      </c>
      <c r="ACL76" s="2"/>
      <c r="ACM76" s="2">
        <v>294605.3</v>
      </c>
      <c r="ACN76" s="2"/>
      <c r="ACO76" s="2">
        <v>99797.1</v>
      </c>
      <c r="ACP76" s="2"/>
      <c r="ACQ76" s="2"/>
      <c r="ACR76" s="2">
        <v>2945570.44</v>
      </c>
      <c r="ACS76" s="2"/>
      <c r="ACT76" s="2"/>
      <c r="ACU76" s="2">
        <v>419337.16</v>
      </c>
      <c r="ACV76" s="2">
        <v>1603187.28</v>
      </c>
      <c r="ACW76" s="2"/>
      <c r="ACX76" s="2">
        <v>996635.49</v>
      </c>
      <c r="ACY76" s="2">
        <v>1957497.17</v>
      </c>
      <c r="ACZ76" s="2"/>
      <c r="ADA76" s="2">
        <v>100000</v>
      </c>
      <c r="ADB76" s="2"/>
      <c r="ADC76" s="2">
        <v>118039.48</v>
      </c>
      <c r="ADD76" s="2"/>
      <c r="ADE76" s="2">
        <v>248643.11</v>
      </c>
      <c r="ADF76" s="2"/>
      <c r="ADG76" s="2"/>
      <c r="ADH76" s="2"/>
      <c r="ADI76" s="2">
        <v>124687.92</v>
      </c>
      <c r="ADJ76" s="2"/>
      <c r="ADK76" s="2"/>
      <c r="ADL76" s="2">
        <v>199681.03</v>
      </c>
      <c r="ADM76" s="2">
        <v>410794.12</v>
      </c>
      <c r="ADN76" s="2">
        <v>41015</v>
      </c>
      <c r="ADO76" s="2">
        <v>808731.61</v>
      </c>
      <c r="ADP76" s="2">
        <v>100340</v>
      </c>
      <c r="ADQ76" s="2">
        <v>254919.27</v>
      </c>
      <c r="ADR76" s="2"/>
      <c r="ADS76" s="2">
        <v>17600</v>
      </c>
      <c r="ADT76" s="2">
        <v>52725</v>
      </c>
      <c r="ADU76" s="2"/>
      <c r="ADV76" s="2"/>
      <c r="ADW76" s="2"/>
      <c r="ADX76" s="2">
        <v>192373.74</v>
      </c>
      <c r="ADY76" s="2">
        <v>76650</v>
      </c>
      <c r="ADZ76" s="2">
        <v>215159.09</v>
      </c>
      <c r="AEA76" s="2"/>
      <c r="AEB76" s="2"/>
      <c r="AEC76" s="2">
        <v>220877.23</v>
      </c>
      <c r="AED76" s="2"/>
      <c r="AEE76" s="2"/>
      <c r="AEF76" s="2">
        <v>231539.58</v>
      </c>
      <c r="AEG76" s="2"/>
      <c r="AEH76" s="2">
        <v>358800578.07000011</v>
      </c>
    </row>
    <row r="77" spans="1:814" ht="21">
      <c r="A77" s="4" t="s">
        <v>2833</v>
      </c>
      <c r="B77" s="1" t="s">
        <v>1896</v>
      </c>
      <c r="C77" s="1" t="s">
        <v>1897</v>
      </c>
      <c r="D77" s="2"/>
      <c r="E77" s="2"/>
      <c r="F77" s="2"/>
      <c r="G77" s="2"/>
      <c r="H77" s="2"/>
      <c r="I77" s="2">
        <v>1932422.25</v>
      </c>
      <c r="J77" s="2"/>
      <c r="K77" s="2"/>
      <c r="L77" s="2"/>
      <c r="M77" s="2"/>
      <c r="N77" s="2"/>
      <c r="O77" s="2"/>
      <c r="P77" s="2"/>
      <c r="Q77" s="2">
        <v>606104.64</v>
      </c>
      <c r="R77" s="2"/>
      <c r="S77" s="2">
        <v>1137227</v>
      </c>
      <c r="T77" s="2"/>
      <c r="U77" s="2"/>
      <c r="V77" s="2"/>
      <c r="W77" s="2"/>
      <c r="X77" s="2">
        <v>1071517.95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>
        <v>166225.15</v>
      </c>
      <c r="AM77" s="2"/>
      <c r="AN77" s="2"/>
      <c r="AO77" s="2">
        <v>535786.68999999994</v>
      </c>
      <c r="AP77" s="2"/>
      <c r="AQ77" s="2"/>
      <c r="AR77" s="2"/>
      <c r="AS77" s="2">
        <v>16306.72</v>
      </c>
      <c r="AT77" s="2"/>
      <c r="AU77" s="2">
        <v>7047.6</v>
      </c>
      <c r="AV77" s="2">
        <v>97408.46</v>
      </c>
      <c r="AW77" s="2"/>
      <c r="AX77" s="2"/>
      <c r="AY77" s="2"/>
      <c r="AZ77" s="2"/>
      <c r="BA77" s="2"/>
      <c r="BB77" s="2">
        <v>11949.2</v>
      </c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>
        <v>136500</v>
      </c>
      <c r="BQ77" s="2"/>
      <c r="BR77" s="2"/>
      <c r="BS77" s="2"/>
      <c r="BT77" s="2">
        <v>1242936.03</v>
      </c>
      <c r="BU77" s="2"/>
      <c r="BV77" s="2"/>
      <c r="BW77" s="2"/>
      <c r="BX77" s="2">
        <v>171979.24</v>
      </c>
      <c r="BY77" s="2"/>
      <c r="BZ77" s="2"/>
      <c r="CA77" s="2"/>
      <c r="CB77" s="2"/>
      <c r="CC77" s="2"/>
      <c r="CD77" s="2">
        <v>104531.35</v>
      </c>
      <c r="CE77" s="2"/>
      <c r="CF77" s="2">
        <v>1904095.09</v>
      </c>
      <c r="CG77" s="2"/>
      <c r="CH77" s="2">
        <v>311687.84999999998</v>
      </c>
      <c r="CI77" s="2"/>
      <c r="CJ77" s="2">
        <v>207338.43</v>
      </c>
      <c r="CK77" s="2"/>
      <c r="CL77" s="2"/>
      <c r="CM77" s="2">
        <v>336512.89</v>
      </c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>
        <v>831293.77</v>
      </c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>
        <v>442083.34</v>
      </c>
      <c r="DX77" s="2">
        <v>271989.31</v>
      </c>
      <c r="DY77" s="2">
        <v>631095</v>
      </c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>
        <v>1902815.05</v>
      </c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>
        <v>170</v>
      </c>
      <c r="FK77" s="2"/>
      <c r="FL77" s="2"/>
      <c r="FM77" s="2">
        <v>10872.68</v>
      </c>
      <c r="FN77" s="2"/>
      <c r="FO77" s="2">
        <v>47314.81</v>
      </c>
      <c r="FP77" s="2"/>
      <c r="FQ77" s="2">
        <v>201750.82</v>
      </c>
      <c r="FR77" s="2"/>
      <c r="FS77" s="2"/>
      <c r="FT77" s="2"/>
      <c r="FU77" s="2"/>
      <c r="FV77" s="2"/>
      <c r="FW77" s="2"/>
      <c r="FX77" s="2"/>
      <c r="FY77" s="2"/>
      <c r="FZ77" s="2">
        <v>183693.32</v>
      </c>
      <c r="GA77" s="2"/>
      <c r="GB77" s="2"/>
      <c r="GC77" s="2"/>
      <c r="GD77" s="2">
        <v>1830696.47</v>
      </c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>
        <v>54414.720000000001</v>
      </c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>
        <v>295268.03000000003</v>
      </c>
      <c r="HC77" s="2"/>
      <c r="HD77" s="2"/>
      <c r="HE77" s="2"/>
      <c r="HF77" s="2"/>
      <c r="HG77" s="2"/>
      <c r="HH77" s="2"/>
      <c r="HI77" s="2"/>
      <c r="HJ77" s="2">
        <v>340497.61</v>
      </c>
      <c r="HK77" s="2"/>
      <c r="HL77" s="2"/>
      <c r="HM77" s="2"/>
      <c r="HN77" s="2"/>
      <c r="HO77" s="2"/>
      <c r="HP77" s="2"/>
      <c r="HQ77" s="2"/>
      <c r="HR77" s="2"/>
      <c r="HS77" s="2"/>
      <c r="HT77" s="2">
        <v>216591</v>
      </c>
      <c r="HU77" s="2"/>
      <c r="HV77" s="2"/>
      <c r="HW77" s="2"/>
      <c r="HX77" s="2"/>
      <c r="HY77" s="2"/>
      <c r="HZ77" s="2"/>
      <c r="IA77" s="2"/>
      <c r="IB77" s="2"/>
      <c r="IC77" s="2">
        <v>153773.79999999999</v>
      </c>
      <c r="ID77" s="2"/>
      <c r="IE77" s="2"/>
      <c r="IF77" s="2"/>
      <c r="IG77" s="2"/>
      <c r="IH77" s="2"/>
      <c r="II77" s="2"/>
      <c r="IJ77" s="2"/>
      <c r="IK77" s="2"/>
      <c r="IL77" s="2"/>
      <c r="IM77" s="2">
        <v>4284.3</v>
      </c>
      <c r="IN77" s="2"/>
      <c r="IO77" s="2"/>
      <c r="IP77" s="2"/>
      <c r="IQ77" s="2">
        <v>13445</v>
      </c>
      <c r="IR77" s="2">
        <v>724492.03</v>
      </c>
      <c r="IS77" s="2"/>
      <c r="IT77" s="2">
        <v>72650.69</v>
      </c>
      <c r="IU77" s="2"/>
      <c r="IV77" s="2">
        <v>93086.67</v>
      </c>
      <c r="IW77" s="2"/>
      <c r="IX77" s="2"/>
      <c r="IY77" s="2"/>
      <c r="IZ77" s="2"/>
      <c r="JA77" s="2"/>
      <c r="JB77" s="2"/>
      <c r="JC77" s="2"/>
      <c r="JD77" s="2">
        <v>32500</v>
      </c>
      <c r="JE77" s="2"/>
      <c r="JF77" s="2"/>
      <c r="JG77" s="2"/>
      <c r="JH77" s="2"/>
      <c r="JI77" s="2">
        <v>1123025</v>
      </c>
      <c r="JJ77" s="2"/>
      <c r="JK77" s="2"/>
      <c r="JL77" s="2"/>
      <c r="JM77" s="2"/>
      <c r="JN77" s="2"/>
      <c r="JO77" s="2">
        <v>69637.919999999998</v>
      </c>
      <c r="JP77" s="2"/>
      <c r="JQ77" s="2"/>
      <c r="JR77" s="2"/>
      <c r="JS77" s="2"/>
      <c r="JT77" s="2"/>
      <c r="JU77" s="2"/>
      <c r="JV77" s="2"/>
      <c r="JW77" s="2">
        <v>2398.42</v>
      </c>
      <c r="JX77" s="2"/>
      <c r="JY77" s="2"/>
      <c r="JZ77" s="2"/>
      <c r="KA77" s="2"/>
      <c r="KB77" s="2"/>
      <c r="KC77" s="2">
        <v>35000</v>
      </c>
      <c r="KD77" s="2"/>
      <c r="KE77" s="2"/>
      <c r="KF77" s="2"/>
      <c r="KG77" s="2"/>
      <c r="KH77" s="2"/>
      <c r="KI77" s="2">
        <v>6355.7</v>
      </c>
      <c r="KJ77" s="2"/>
      <c r="KK77" s="2"/>
      <c r="KL77" s="2">
        <v>39190.67</v>
      </c>
      <c r="KM77" s="2"/>
      <c r="KN77" s="2"/>
      <c r="KO77" s="2"/>
      <c r="KP77" s="2"/>
      <c r="KQ77" s="2"/>
      <c r="KR77" s="2">
        <v>78848.350000000006</v>
      </c>
      <c r="KS77" s="2"/>
      <c r="KT77" s="2"/>
      <c r="KU77" s="2"/>
      <c r="KV77" s="2"/>
      <c r="KW77" s="2"/>
      <c r="KX77" s="2">
        <v>92242.28</v>
      </c>
      <c r="KY77" s="2"/>
      <c r="KZ77" s="2"/>
      <c r="LA77" s="2">
        <v>181470</v>
      </c>
      <c r="LB77" s="2">
        <v>3702</v>
      </c>
      <c r="LC77" s="2"/>
      <c r="LD77" s="2"/>
      <c r="LE77" s="2"/>
      <c r="LF77" s="2"/>
      <c r="LG77" s="2">
        <v>24441.67</v>
      </c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>
        <v>2629074.7999999998</v>
      </c>
      <c r="MA77" s="2"/>
      <c r="MB77" s="2">
        <v>124027.2</v>
      </c>
      <c r="MC77" s="2"/>
      <c r="MD77" s="2"/>
      <c r="ME77" s="2"/>
      <c r="MF77" s="2"/>
      <c r="MG77" s="2"/>
      <c r="MH77" s="2">
        <v>3305645.44</v>
      </c>
      <c r="MI77" s="2"/>
      <c r="MJ77" s="2"/>
      <c r="MK77" s="2"/>
      <c r="ML77" s="2"/>
      <c r="MM77" s="2"/>
      <c r="MN77" s="2"/>
      <c r="MO77" s="2"/>
      <c r="MP77" s="2"/>
      <c r="MQ77" s="2">
        <v>210709</v>
      </c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>
        <v>122904.1</v>
      </c>
      <c r="NO77" s="2"/>
      <c r="NP77" s="2"/>
      <c r="NQ77" s="2">
        <v>251754.05</v>
      </c>
      <c r="NR77" s="2"/>
      <c r="NS77" s="2">
        <v>878914.1</v>
      </c>
      <c r="NT77" s="2"/>
      <c r="NU77" s="2"/>
      <c r="NV77" s="2"/>
      <c r="NW77" s="2"/>
      <c r="NX77" s="2"/>
      <c r="NY77" s="2">
        <v>40148.49</v>
      </c>
      <c r="NZ77" s="2"/>
      <c r="OA77" s="2">
        <v>129162</v>
      </c>
      <c r="OB77" s="2"/>
      <c r="OC77" s="2">
        <v>2330888.65</v>
      </c>
      <c r="OD77" s="2"/>
      <c r="OE77" s="2"/>
      <c r="OF77" s="2"/>
      <c r="OG77" s="2"/>
      <c r="OH77" s="2">
        <v>126454.6</v>
      </c>
      <c r="OI77" s="2">
        <v>10839.62</v>
      </c>
      <c r="OJ77" s="2"/>
      <c r="OK77" s="2"/>
      <c r="OL77" s="2"/>
      <c r="OM77" s="2">
        <v>584878.1</v>
      </c>
      <c r="ON77" s="2">
        <v>135</v>
      </c>
      <c r="OO77" s="2"/>
      <c r="OP77" s="2"/>
      <c r="OQ77" s="2"/>
      <c r="OR77" s="2"/>
      <c r="OS77" s="2"/>
      <c r="OT77" s="2"/>
      <c r="OU77" s="2"/>
      <c r="OV77" s="2"/>
      <c r="OW77" s="2"/>
      <c r="OX77" s="2">
        <v>741834.69</v>
      </c>
      <c r="OY77" s="2"/>
      <c r="OZ77" s="2"/>
      <c r="PA77" s="2">
        <v>563925.62</v>
      </c>
      <c r="PB77" s="2"/>
      <c r="PC77" s="2">
        <v>5066086</v>
      </c>
      <c r="PD77" s="2"/>
      <c r="PE77" s="2"/>
      <c r="PF77" s="2"/>
      <c r="PG77" s="2"/>
      <c r="PH77" s="2"/>
      <c r="PI77" s="2"/>
      <c r="PJ77" s="2"/>
      <c r="PK77" s="2"/>
      <c r="PL77" s="2">
        <v>3904.2</v>
      </c>
      <c r="PM77" s="2">
        <v>71552.899999999994</v>
      </c>
      <c r="PN77" s="2"/>
      <c r="PO77" s="2"/>
      <c r="PP77" s="2"/>
      <c r="PQ77" s="2">
        <v>76417.8</v>
      </c>
      <c r="PR77" s="2"/>
      <c r="PS77" s="2"/>
      <c r="PT77" s="2"/>
      <c r="PU77" s="2"/>
      <c r="PV77" s="2"/>
      <c r="PW77" s="2"/>
      <c r="PX77" s="2">
        <v>24712.97</v>
      </c>
      <c r="PY77" s="2"/>
      <c r="PZ77" s="2"/>
      <c r="QA77" s="2"/>
      <c r="QB77" s="2">
        <v>221482.82</v>
      </c>
      <c r="QC77" s="2"/>
      <c r="QD77" s="2"/>
      <c r="QE77" s="2"/>
      <c r="QF77" s="2"/>
      <c r="QG77" s="2"/>
      <c r="QH77" s="2"/>
      <c r="QI77" s="2"/>
      <c r="QJ77" s="2">
        <v>314012</v>
      </c>
      <c r="QK77" s="2">
        <v>214138.23999999999</v>
      </c>
      <c r="QL77" s="2">
        <v>892570.11</v>
      </c>
      <c r="QM77" s="2">
        <v>622169.86</v>
      </c>
      <c r="QN77" s="2">
        <v>847280.57</v>
      </c>
      <c r="QO77" s="2">
        <v>178246.49</v>
      </c>
      <c r="QP77" s="2"/>
      <c r="QQ77" s="2">
        <v>1509187.81</v>
      </c>
      <c r="QR77" s="2">
        <v>58602.13</v>
      </c>
      <c r="QS77" s="2">
        <v>269590.65999999997</v>
      </c>
      <c r="QT77" s="2"/>
      <c r="QU77" s="2"/>
      <c r="QV77" s="2"/>
      <c r="QW77" s="2"/>
      <c r="QX77" s="2">
        <v>18327.22</v>
      </c>
      <c r="QY77" s="2">
        <v>442693.26</v>
      </c>
      <c r="QZ77" s="2"/>
      <c r="RA77" s="2">
        <v>72782.25</v>
      </c>
      <c r="RB77" s="2"/>
      <c r="RC77" s="2"/>
      <c r="RD77" s="2"/>
      <c r="RE77" s="2"/>
      <c r="RF77" s="2">
        <v>398947.14</v>
      </c>
      <c r="RG77" s="2">
        <v>295932.59999999998</v>
      </c>
      <c r="RH77" s="2"/>
      <c r="RI77" s="2">
        <v>10113.35</v>
      </c>
      <c r="RJ77" s="2">
        <v>367821.27</v>
      </c>
      <c r="RK77" s="2"/>
      <c r="RL77" s="2"/>
      <c r="RM77" s="2"/>
      <c r="RN77" s="2">
        <v>42204.959999999999</v>
      </c>
      <c r="RO77" s="2">
        <v>48967.54</v>
      </c>
      <c r="RP77" s="2"/>
      <c r="RQ77" s="2"/>
      <c r="RR77" s="2"/>
      <c r="RS77" s="2">
        <v>33931.79</v>
      </c>
      <c r="RT77" s="2">
        <v>257732.39</v>
      </c>
      <c r="RU77" s="2"/>
      <c r="RV77" s="2">
        <v>1946026.81</v>
      </c>
      <c r="RW77" s="2">
        <v>533402.31999999995</v>
      </c>
      <c r="RX77" s="2">
        <v>657473.65</v>
      </c>
      <c r="RY77" s="2">
        <v>10144</v>
      </c>
      <c r="RZ77" s="2"/>
      <c r="SA77" s="2">
        <v>86434.83</v>
      </c>
      <c r="SB77" s="2">
        <v>70521.929999999993</v>
      </c>
      <c r="SC77" s="2"/>
      <c r="SD77" s="2">
        <v>78844.52</v>
      </c>
      <c r="SE77" s="2">
        <v>17585.48</v>
      </c>
      <c r="SF77" s="2">
        <v>3226589.23</v>
      </c>
      <c r="SG77" s="2">
        <v>2349557.59</v>
      </c>
      <c r="SH77" s="2">
        <v>1138255</v>
      </c>
      <c r="SI77" s="2">
        <v>114937.96</v>
      </c>
      <c r="SJ77" s="2">
        <v>483167.76</v>
      </c>
      <c r="SK77" s="2"/>
      <c r="SL77" s="2"/>
      <c r="SM77" s="2">
        <v>6969.94</v>
      </c>
      <c r="SN77" s="2"/>
      <c r="SO77" s="2"/>
      <c r="SP77" s="2"/>
      <c r="SQ77" s="2"/>
      <c r="SR77" s="2"/>
      <c r="SS77" s="2"/>
      <c r="ST77" s="2"/>
      <c r="SU77" s="2"/>
      <c r="SV77" s="2">
        <v>13000</v>
      </c>
      <c r="SW77" s="2">
        <v>1519580.99</v>
      </c>
      <c r="SX77" s="2"/>
      <c r="SY77" s="2"/>
      <c r="SZ77" s="2"/>
      <c r="TA77" s="2">
        <v>4219752</v>
      </c>
      <c r="TB77" s="2"/>
      <c r="TC77" s="2">
        <v>1623229.58</v>
      </c>
      <c r="TD77" s="2">
        <v>2500</v>
      </c>
      <c r="TE77" s="2"/>
      <c r="TF77" s="2">
        <v>1094243.2</v>
      </c>
      <c r="TG77" s="2"/>
      <c r="TH77" s="2">
        <v>3671552</v>
      </c>
      <c r="TI77" s="2"/>
      <c r="TJ77" s="2"/>
      <c r="TK77" s="2">
        <v>15400</v>
      </c>
      <c r="TL77" s="2">
        <v>6752863.2800000003</v>
      </c>
      <c r="TM77" s="2"/>
      <c r="TN77" s="2">
        <v>151524.68</v>
      </c>
      <c r="TO77" s="2"/>
      <c r="TP77" s="2"/>
      <c r="TQ77" s="2"/>
      <c r="TR77" s="2"/>
      <c r="TS77" s="2">
        <v>110595.86</v>
      </c>
      <c r="TT77" s="2"/>
      <c r="TU77" s="2"/>
      <c r="TV77" s="2">
        <v>9818.08</v>
      </c>
      <c r="TW77" s="2"/>
      <c r="TX77" s="2">
        <v>1466125.95</v>
      </c>
      <c r="TY77" s="2"/>
      <c r="TZ77" s="2"/>
      <c r="UA77" s="2"/>
      <c r="UB77" s="2"/>
      <c r="UC77" s="2"/>
      <c r="UD77" s="2">
        <v>34359.019999999997</v>
      </c>
      <c r="UE77" s="2"/>
      <c r="UF77" s="2"/>
      <c r="UG77" s="2">
        <v>593049.76</v>
      </c>
      <c r="UH77" s="2">
        <v>0</v>
      </c>
      <c r="UI77" s="2"/>
      <c r="UJ77" s="2">
        <v>81027.63</v>
      </c>
      <c r="UK77" s="2">
        <v>0</v>
      </c>
      <c r="UL77" s="2">
        <v>0</v>
      </c>
      <c r="UM77" s="2"/>
      <c r="UN77" s="2"/>
      <c r="UO77" s="2">
        <v>555887.80000000005</v>
      </c>
      <c r="UP77" s="2">
        <v>71530.759999999995</v>
      </c>
      <c r="UQ77" s="2">
        <v>474181.8</v>
      </c>
      <c r="UR77" s="2">
        <v>32135.06</v>
      </c>
      <c r="US77" s="2">
        <v>252216.46</v>
      </c>
      <c r="UT77" s="2">
        <v>0</v>
      </c>
      <c r="UU77" s="2">
        <v>133742.88</v>
      </c>
      <c r="UV77" s="2">
        <v>0</v>
      </c>
      <c r="UW77" s="2">
        <v>0</v>
      </c>
      <c r="UX77" s="2">
        <v>3795.12</v>
      </c>
      <c r="UY77" s="2">
        <v>1052301</v>
      </c>
      <c r="UZ77" s="2"/>
      <c r="VA77" s="2"/>
      <c r="VB77" s="2">
        <v>286182.68</v>
      </c>
      <c r="VC77" s="2"/>
      <c r="VD77" s="2"/>
      <c r="VE77" s="2"/>
      <c r="VF77" s="2"/>
      <c r="VG77" s="2">
        <v>651289.29</v>
      </c>
      <c r="VH77" s="2"/>
      <c r="VI77" s="2">
        <v>2261735.11</v>
      </c>
      <c r="VJ77" s="2"/>
      <c r="VK77" s="2"/>
      <c r="VL77" s="2">
        <v>1294526.06</v>
      </c>
      <c r="VM77" s="2">
        <v>109692.56</v>
      </c>
      <c r="VN77" s="2">
        <v>54688</v>
      </c>
      <c r="VO77" s="2">
        <v>251192.7</v>
      </c>
      <c r="VP77" s="2"/>
      <c r="VQ77" s="2"/>
      <c r="VR77" s="2">
        <v>137030.79999999999</v>
      </c>
      <c r="VS77" s="2">
        <v>146605.57999999999</v>
      </c>
      <c r="VT77" s="2"/>
      <c r="VU77" s="2"/>
      <c r="VV77" s="2"/>
      <c r="VW77" s="2"/>
      <c r="VX77" s="2"/>
      <c r="VY77" s="2"/>
      <c r="VZ77" s="2">
        <v>15690.47</v>
      </c>
      <c r="WA77" s="2"/>
      <c r="WB77" s="2"/>
      <c r="WC77" s="2">
        <v>69227</v>
      </c>
      <c r="WD77" s="2">
        <v>0</v>
      </c>
      <c r="WE77" s="2"/>
      <c r="WF77" s="2"/>
      <c r="WG77" s="2"/>
      <c r="WH77" s="2">
        <v>897379.97</v>
      </c>
      <c r="WI77" s="2"/>
      <c r="WJ77" s="2"/>
      <c r="WK77" s="2"/>
      <c r="WL77" s="2">
        <v>512596.34</v>
      </c>
      <c r="WM77" s="2"/>
      <c r="WN77" s="2">
        <v>323401.36</v>
      </c>
      <c r="WO77" s="2">
        <v>422079.04</v>
      </c>
      <c r="WP77" s="2"/>
      <c r="WQ77" s="2">
        <v>1709697.45</v>
      </c>
      <c r="WR77" s="2">
        <v>39058.339999999997</v>
      </c>
      <c r="WS77" s="2">
        <v>215553.89</v>
      </c>
      <c r="WT77" s="2">
        <v>32214.02</v>
      </c>
      <c r="WU77" s="2">
        <v>353555.89</v>
      </c>
      <c r="WV77" s="2"/>
      <c r="WW77" s="2"/>
      <c r="WX77" s="2">
        <v>371860.46</v>
      </c>
      <c r="WY77" s="2"/>
      <c r="WZ77" s="2">
        <v>213132.43</v>
      </c>
      <c r="XA77" s="2">
        <v>343910.07</v>
      </c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>
        <v>993334.24</v>
      </c>
      <c r="XM77" s="2"/>
      <c r="XN77" s="2"/>
      <c r="XO77" s="2">
        <v>558917.52</v>
      </c>
      <c r="XP77" s="2"/>
      <c r="XQ77" s="2">
        <v>3847277.96</v>
      </c>
      <c r="XR77" s="2"/>
      <c r="XS77" s="2">
        <v>338117.79</v>
      </c>
      <c r="XT77" s="2">
        <v>62686.64</v>
      </c>
      <c r="XU77" s="2"/>
      <c r="XV77" s="2">
        <v>7087169</v>
      </c>
      <c r="XW77" s="2">
        <v>323467.28000000003</v>
      </c>
      <c r="XX77" s="2">
        <v>1760668.63</v>
      </c>
      <c r="XY77" s="2"/>
      <c r="XZ77" s="2"/>
      <c r="YA77" s="2">
        <v>671566.19</v>
      </c>
      <c r="YB77" s="2">
        <v>589057.56000000006</v>
      </c>
      <c r="YC77" s="2"/>
      <c r="YD77" s="2">
        <v>1417000</v>
      </c>
      <c r="YE77" s="2"/>
      <c r="YF77" s="2">
        <v>981065.72</v>
      </c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>
        <v>0</v>
      </c>
      <c r="YT77" s="2"/>
      <c r="YU77" s="2"/>
      <c r="YV77" s="2"/>
      <c r="YW77" s="2"/>
      <c r="YX77" s="2"/>
      <c r="YY77" s="2">
        <v>28671.42</v>
      </c>
      <c r="YZ77" s="2"/>
      <c r="ZA77" s="2"/>
      <c r="ZB77" s="2"/>
      <c r="ZC77" s="2">
        <v>2711641</v>
      </c>
      <c r="ZD77" s="2"/>
      <c r="ZE77" s="2">
        <v>554769.84</v>
      </c>
      <c r="ZF77" s="2"/>
      <c r="ZG77" s="2">
        <v>434939.34</v>
      </c>
      <c r="ZH77" s="2"/>
      <c r="ZI77" s="2">
        <v>700</v>
      </c>
      <c r="ZJ77" s="2"/>
      <c r="ZK77" s="2">
        <v>3101412.2</v>
      </c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>
        <v>25910.400000000001</v>
      </c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>
        <v>549248.29</v>
      </c>
      <c r="AAU77" s="2"/>
      <c r="AAV77" s="2"/>
      <c r="AAW77" s="2"/>
      <c r="AAX77" s="2">
        <v>320399.99</v>
      </c>
      <c r="AAY77" s="2">
        <v>438404.8</v>
      </c>
      <c r="AAZ77" s="2">
        <v>368769.9</v>
      </c>
      <c r="ABA77" s="2"/>
      <c r="ABB77" s="2"/>
      <c r="ABC77" s="2"/>
      <c r="ABD77" s="2"/>
      <c r="ABE77" s="2"/>
      <c r="ABF77" s="2"/>
      <c r="ABG77" s="2"/>
      <c r="ABH77" s="2"/>
      <c r="ABI77" s="2">
        <v>93064.960000000006</v>
      </c>
      <c r="ABJ77" s="2"/>
      <c r="ABK77" s="2">
        <v>2710765.54</v>
      </c>
      <c r="ABL77" s="2">
        <v>508620.35</v>
      </c>
      <c r="ABM77" s="2"/>
      <c r="ABN77" s="2">
        <v>430697.34</v>
      </c>
      <c r="ABO77" s="2"/>
      <c r="ABP77" s="2"/>
      <c r="ABQ77" s="2"/>
      <c r="ABR77" s="2"/>
      <c r="ABS77" s="2"/>
      <c r="ABT77" s="2"/>
      <c r="ABU77" s="2">
        <v>288806.36</v>
      </c>
      <c r="ABV77" s="2"/>
      <c r="ABW77" s="2"/>
      <c r="ABX77" s="2"/>
      <c r="ABY77" s="2"/>
      <c r="ABZ77" s="2"/>
      <c r="ACA77" s="2"/>
      <c r="ACB77" s="2"/>
      <c r="ACC77" s="2"/>
      <c r="ACD77" s="2">
        <v>1022332.33</v>
      </c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>
        <v>210436.31</v>
      </c>
      <c r="ACS77" s="2"/>
      <c r="ACT77" s="2"/>
      <c r="ACU77" s="2"/>
      <c r="ACV77" s="2"/>
      <c r="ACW77" s="2"/>
      <c r="ACX77" s="2">
        <v>40189.35</v>
      </c>
      <c r="ACY77" s="2"/>
      <c r="ACZ77" s="2">
        <v>23049.59</v>
      </c>
      <c r="ADA77" s="2"/>
      <c r="ADB77" s="2">
        <v>50500</v>
      </c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>
        <v>31250.080000000002</v>
      </c>
      <c r="ADV77" s="2"/>
      <c r="ADW77" s="2"/>
      <c r="ADX77" s="2">
        <v>390037.55</v>
      </c>
      <c r="ADY77" s="2"/>
      <c r="ADZ77" s="2"/>
      <c r="AEA77" s="2"/>
      <c r="AEB77" s="2"/>
      <c r="AEC77" s="2"/>
      <c r="AED77" s="2"/>
      <c r="AEE77" s="2"/>
      <c r="AEF77" s="2"/>
      <c r="AEG77" s="2"/>
      <c r="AEH77" s="2">
        <v>218168754.04000008</v>
      </c>
    </row>
    <row r="78" spans="1:814" ht="21">
      <c r="A78" s="4" t="s">
        <v>2833</v>
      </c>
      <c r="B78" s="1" t="s">
        <v>1898</v>
      </c>
      <c r="C78" s="1" t="s">
        <v>1899</v>
      </c>
      <c r="D78" s="2">
        <v>7233719.1200000001</v>
      </c>
      <c r="E78" s="2">
        <v>5052493.1900000004</v>
      </c>
      <c r="F78" s="2">
        <v>6994110.5499999998</v>
      </c>
      <c r="G78" s="2">
        <v>702832.31</v>
      </c>
      <c r="H78" s="2">
        <v>7234349.7599999998</v>
      </c>
      <c r="I78" s="2">
        <v>1878262</v>
      </c>
      <c r="J78" s="2"/>
      <c r="K78" s="2">
        <v>5427127.2999999998</v>
      </c>
      <c r="L78" s="2">
        <v>1984841.19</v>
      </c>
      <c r="M78" s="2"/>
      <c r="N78" s="2">
        <v>2510498.0499999998</v>
      </c>
      <c r="O78" s="2"/>
      <c r="P78" s="2">
        <v>472935</v>
      </c>
      <c r="Q78" s="2"/>
      <c r="R78" s="2"/>
      <c r="S78" s="2"/>
      <c r="T78" s="2">
        <v>1223457.32</v>
      </c>
      <c r="U78" s="2">
        <v>558057.93999999994</v>
      </c>
      <c r="V78" s="2"/>
      <c r="W78" s="2">
        <v>3012450.99</v>
      </c>
      <c r="X78" s="2"/>
      <c r="Y78" s="2">
        <v>2692413.92</v>
      </c>
      <c r="Z78" s="2"/>
      <c r="AA78" s="2"/>
      <c r="AB78" s="2">
        <v>280736.5</v>
      </c>
      <c r="AC78" s="2"/>
      <c r="AD78" s="2">
        <v>388152.5</v>
      </c>
      <c r="AE78" s="2"/>
      <c r="AF78" s="2">
        <v>2145230.33</v>
      </c>
      <c r="AG78" s="2">
        <v>19590</v>
      </c>
      <c r="AH78" s="2">
        <v>333083.78000000003</v>
      </c>
      <c r="AI78" s="2">
        <v>757501.14</v>
      </c>
      <c r="AJ78" s="2"/>
      <c r="AK78" s="2">
        <v>2682701.77</v>
      </c>
      <c r="AL78" s="2">
        <v>754968</v>
      </c>
      <c r="AM78" s="2"/>
      <c r="AN78" s="2"/>
      <c r="AO78" s="2"/>
      <c r="AP78" s="2">
        <v>948395.14</v>
      </c>
      <c r="AQ78" s="2">
        <v>282626.3</v>
      </c>
      <c r="AR78" s="2">
        <v>308611.74</v>
      </c>
      <c r="AS78" s="2">
        <v>756602.97</v>
      </c>
      <c r="AT78" s="2"/>
      <c r="AU78" s="2"/>
      <c r="AV78" s="2"/>
      <c r="AW78" s="2"/>
      <c r="AX78" s="2"/>
      <c r="AY78" s="2">
        <v>430548</v>
      </c>
      <c r="AZ78" s="2"/>
      <c r="BA78" s="2"/>
      <c r="BB78" s="2"/>
      <c r="BC78" s="2"/>
      <c r="BD78" s="2"/>
      <c r="BE78" s="2"/>
      <c r="BF78" s="2">
        <v>1842206.99</v>
      </c>
      <c r="BG78" s="2"/>
      <c r="BH78" s="2"/>
      <c r="BI78" s="2"/>
      <c r="BJ78" s="2"/>
      <c r="BK78" s="2"/>
      <c r="BL78" s="2"/>
      <c r="BM78" s="2">
        <v>2737436.14</v>
      </c>
      <c r="BN78" s="2"/>
      <c r="BO78" s="2"/>
      <c r="BP78" s="2"/>
      <c r="BQ78" s="2">
        <v>496301.41</v>
      </c>
      <c r="BR78" s="2">
        <v>458319.11</v>
      </c>
      <c r="BS78" s="2">
        <v>2385401.9900000002</v>
      </c>
      <c r="BT78" s="2">
        <v>599562.63</v>
      </c>
      <c r="BU78" s="2">
        <v>54406</v>
      </c>
      <c r="BV78" s="2"/>
      <c r="BW78" s="2">
        <v>247188</v>
      </c>
      <c r="BX78" s="2"/>
      <c r="BY78" s="2">
        <v>1885069.24</v>
      </c>
      <c r="BZ78" s="2">
        <v>792988.88</v>
      </c>
      <c r="CA78" s="2"/>
      <c r="CB78" s="2">
        <v>4190431.34</v>
      </c>
      <c r="CC78" s="2">
        <v>1098008.18</v>
      </c>
      <c r="CD78" s="2"/>
      <c r="CE78" s="2"/>
      <c r="CF78" s="2">
        <v>1287747.8</v>
      </c>
      <c r="CG78" s="2">
        <v>1502425.45</v>
      </c>
      <c r="CH78" s="2">
        <v>1678473.24</v>
      </c>
      <c r="CI78" s="2">
        <v>2089624.88</v>
      </c>
      <c r="CJ78" s="2">
        <v>3039708.49</v>
      </c>
      <c r="CK78" s="2">
        <v>2614027.38</v>
      </c>
      <c r="CL78" s="2">
        <v>230298</v>
      </c>
      <c r="CM78" s="2">
        <v>3000240.13</v>
      </c>
      <c r="CN78" s="2">
        <v>1558594.04</v>
      </c>
      <c r="CO78" s="2">
        <v>1528136.77</v>
      </c>
      <c r="CP78" s="2">
        <v>1226558.46</v>
      </c>
      <c r="CQ78" s="2">
        <v>3717450.26</v>
      </c>
      <c r="CR78" s="2">
        <v>179259</v>
      </c>
      <c r="CS78" s="2">
        <v>1212252.5900000001</v>
      </c>
      <c r="CT78" s="2">
        <v>5010672.84</v>
      </c>
      <c r="CU78" s="2">
        <v>377768</v>
      </c>
      <c r="CV78" s="2">
        <v>2687814.88</v>
      </c>
      <c r="CW78" s="2">
        <v>413314</v>
      </c>
      <c r="CX78" s="2"/>
      <c r="CY78" s="2">
        <v>3084833.6</v>
      </c>
      <c r="CZ78" s="2">
        <v>2931970.24</v>
      </c>
      <c r="DA78" s="2">
        <v>2414922.7000000002</v>
      </c>
      <c r="DB78" s="2">
        <v>1625789.3</v>
      </c>
      <c r="DC78" s="2">
        <v>1667829.25</v>
      </c>
      <c r="DD78" s="2">
        <v>4580138.34</v>
      </c>
      <c r="DE78" s="2">
        <v>4370163.87</v>
      </c>
      <c r="DF78" s="2">
        <v>4746445.13</v>
      </c>
      <c r="DG78" s="2">
        <v>2095380.53</v>
      </c>
      <c r="DH78" s="2">
        <v>2084450.66</v>
      </c>
      <c r="DI78" s="2">
        <v>1947649.04</v>
      </c>
      <c r="DJ78" s="2">
        <v>3743638.66</v>
      </c>
      <c r="DK78" s="2">
        <v>1284695.04</v>
      </c>
      <c r="DL78" s="2">
        <v>1694467.86</v>
      </c>
      <c r="DM78" s="2">
        <v>2369441</v>
      </c>
      <c r="DN78" s="2">
        <v>4722686.55</v>
      </c>
      <c r="DO78" s="2">
        <v>1881196</v>
      </c>
      <c r="DP78" s="2">
        <v>5174426.87</v>
      </c>
      <c r="DQ78" s="2"/>
      <c r="DR78" s="2">
        <v>3250555.88</v>
      </c>
      <c r="DS78" s="2">
        <v>8788267.8499999996</v>
      </c>
      <c r="DT78" s="2">
        <v>8837970.0299999993</v>
      </c>
      <c r="DU78" s="2">
        <v>3466188.57</v>
      </c>
      <c r="DV78" s="2">
        <v>5408996.8200000003</v>
      </c>
      <c r="DW78" s="2">
        <v>2069753.96</v>
      </c>
      <c r="DX78" s="2">
        <v>1137070.01</v>
      </c>
      <c r="DY78" s="2">
        <v>1975323.36</v>
      </c>
      <c r="DZ78" s="2">
        <v>2055076.23</v>
      </c>
      <c r="EA78" s="2">
        <v>1720488.03</v>
      </c>
      <c r="EB78" s="2">
        <v>2064209.48</v>
      </c>
      <c r="EC78" s="2">
        <v>1891524.55</v>
      </c>
      <c r="ED78" s="2">
        <v>2271672.04</v>
      </c>
      <c r="EE78" s="2">
        <v>535914</v>
      </c>
      <c r="EF78" s="2"/>
      <c r="EG78" s="2">
        <v>2925452.6</v>
      </c>
      <c r="EH78" s="2">
        <v>1353245.06</v>
      </c>
      <c r="EI78" s="2"/>
      <c r="EJ78" s="2">
        <v>895803.7</v>
      </c>
      <c r="EK78" s="2"/>
      <c r="EL78" s="2"/>
      <c r="EM78" s="2"/>
      <c r="EN78" s="2">
        <v>456897.5</v>
      </c>
      <c r="EO78" s="2">
        <v>1532002.53</v>
      </c>
      <c r="EP78" s="2"/>
      <c r="EQ78" s="2"/>
      <c r="ER78" s="2"/>
      <c r="ES78" s="2"/>
      <c r="ET78" s="2"/>
      <c r="EU78" s="2">
        <v>607717.81000000006</v>
      </c>
      <c r="EV78" s="2">
        <v>194454.44</v>
      </c>
      <c r="EW78" s="2"/>
      <c r="EX78" s="2">
        <v>1593398.74</v>
      </c>
      <c r="EY78" s="2">
        <v>4819670.5999999996</v>
      </c>
      <c r="EZ78" s="2">
        <v>887702.82</v>
      </c>
      <c r="FA78" s="2">
        <v>2224599.46</v>
      </c>
      <c r="FB78" s="2">
        <v>3419820.86</v>
      </c>
      <c r="FC78" s="2">
        <v>3923852.69</v>
      </c>
      <c r="FD78" s="2"/>
      <c r="FE78" s="2">
        <v>850817.72</v>
      </c>
      <c r="FF78" s="2"/>
      <c r="FG78" s="2">
        <v>1982638.82</v>
      </c>
      <c r="FH78" s="2">
        <v>1414598.05</v>
      </c>
      <c r="FI78" s="2"/>
      <c r="FJ78" s="2">
        <v>1250767.6599999999</v>
      </c>
      <c r="FK78" s="2">
        <v>1052235.27</v>
      </c>
      <c r="FL78" s="2">
        <v>881266.7</v>
      </c>
      <c r="FM78" s="2">
        <v>177254.27</v>
      </c>
      <c r="FN78" s="2"/>
      <c r="FO78" s="2"/>
      <c r="FP78" s="2"/>
      <c r="FQ78" s="2"/>
      <c r="FR78" s="2">
        <v>3191044.97</v>
      </c>
      <c r="FS78" s="2">
        <v>3802694.82</v>
      </c>
      <c r="FT78" s="2"/>
      <c r="FU78" s="2"/>
      <c r="FV78" s="2">
        <v>527148</v>
      </c>
      <c r="FW78" s="2">
        <v>151163</v>
      </c>
      <c r="FX78" s="2"/>
      <c r="FY78" s="2"/>
      <c r="FZ78" s="2"/>
      <c r="GA78" s="2">
        <v>17602159.359999999</v>
      </c>
      <c r="GB78" s="2"/>
      <c r="GC78" s="2"/>
      <c r="GD78" s="2"/>
      <c r="GE78" s="2"/>
      <c r="GF78" s="2">
        <v>243534</v>
      </c>
      <c r="GG78" s="2"/>
      <c r="GH78" s="2">
        <v>230347.73</v>
      </c>
      <c r="GI78" s="2"/>
      <c r="GJ78" s="2"/>
      <c r="GK78" s="2">
        <v>2470330.9500000002</v>
      </c>
      <c r="GL78" s="2"/>
      <c r="GM78" s="2">
        <v>568768</v>
      </c>
      <c r="GN78" s="2">
        <v>360368</v>
      </c>
      <c r="GO78" s="2">
        <v>392748</v>
      </c>
      <c r="GP78" s="2">
        <v>1089038.5</v>
      </c>
      <c r="GQ78" s="2"/>
      <c r="GR78" s="2"/>
      <c r="GS78" s="2">
        <v>115638.7</v>
      </c>
      <c r="GT78" s="2"/>
      <c r="GU78" s="2"/>
      <c r="GV78" s="2"/>
      <c r="GW78" s="2">
        <v>268852.42</v>
      </c>
      <c r="GX78" s="2">
        <v>4830034.82</v>
      </c>
      <c r="GY78" s="2">
        <v>643780.64</v>
      </c>
      <c r="GZ78" s="2">
        <v>2636413.2999999998</v>
      </c>
      <c r="HA78" s="2"/>
      <c r="HB78" s="2">
        <v>6295</v>
      </c>
      <c r="HC78" s="2"/>
      <c r="HD78" s="2">
        <v>1926687.55</v>
      </c>
      <c r="HE78" s="2"/>
      <c r="HF78" s="2"/>
      <c r="HG78" s="2"/>
      <c r="HH78" s="2">
        <v>902884.27</v>
      </c>
      <c r="HI78" s="2">
        <v>1272468</v>
      </c>
      <c r="HJ78" s="2">
        <v>28284</v>
      </c>
      <c r="HK78" s="2"/>
      <c r="HL78" s="2">
        <v>269147.34000000003</v>
      </c>
      <c r="HM78" s="2">
        <v>703091.04</v>
      </c>
      <c r="HN78" s="2"/>
      <c r="HO78" s="2">
        <v>11245156.98</v>
      </c>
      <c r="HP78" s="2">
        <v>3870434.02</v>
      </c>
      <c r="HQ78" s="2"/>
      <c r="HR78" s="2"/>
      <c r="HS78" s="2"/>
      <c r="HT78" s="2"/>
      <c r="HU78" s="2">
        <v>7391185.0099999998</v>
      </c>
      <c r="HV78" s="2"/>
      <c r="HW78" s="2"/>
      <c r="HX78" s="2"/>
      <c r="HY78" s="2">
        <v>683956.69</v>
      </c>
      <c r="HZ78" s="2"/>
      <c r="IA78" s="2">
        <v>5588928.6900000004</v>
      </c>
      <c r="IB78" s="2">
        <v>2420965.02</v>
      </c>
      <c r="IC78" s="2">
        <v>1136185.3</v>
      </c>
      <c r="ID78" s="2"/>
      <c r="IE78" s="2"/>
      <c r="IF78" s="2"/>
      <c r="IG78" s="2">
        <v>364548</v>
      </c>
      <c r="IH78" s="2"/>
      <c r="II78" s="2"/>
      <c r="IJ78" s="2"/>
      <c r="IK78" s="2"/>
      <c r="IL78" s="2"/>
      <c r="IM78" s="2">
        <v>179580</v>
      </c>
      <c r="IN78" s="2">
        <v>6611797.3200000003</v>
      </c>
      <c r="IO78" s="2"/>
      <c r="IP78" s="2"/>
      <c r="IQ78" s="2"/>
      <c r="IR78" s="2"/>
      <c r="IS78" s="2"/>
      <c r="IT78" s="2"/>
      <c r="IU78" s="2">
        <v>1028911.5</v>
      </c>
      <c r="IV78" s="2">
        <v>373406.21</v>
      </c>
      <c r="IW78" s="2">
        <v>3133426.07</v>
      </c>
      <c r="IX78" s="2"/>
      <c r="IY78" s="2">
        <v>111921.25</v>
      </c>
      <c r="IZ78" s="2"/>
      <c r="JA78" s="2"/>
      <c r="JB78" s="2"/>
      <c r="JC78" s="2"/>
      <c r="JD78" s="2">
        <v>905955</v>
      </c>
      <c r="JE78" s="2"/>
      <c r="JF78" s="2"/>
      <c r="JG78" s="2"/>
      <c r="JH78" s="2"/>
      <c r="JI78" s="2">
        <v>1801926.29</v>
      </c>
      <c r="JJ78" s="2">
        <v>1963693.71</v>
      </c>
      <c r="JK78" s="2"/>
      <c r="JL78" s="2">
        <v>5320079.9400000004</v>
      </c>
      <c r="JM78" s="2">
        <v>1338963.02</v>
      </c>
      <c r="JN78" s="2">
        <v>4825004.2</v>
      </c>
      <c r="JO78" s="2">
        <v>3092861.34</v>
      </c>
      <c r="JP78" s="2">
        <v>984349.13</v>
      </c>
      <c r="JQ78" s="2">
        <v>2079060.07</v>
      </c>
      <c r="JR78" s="2">
        <v>883500.09</v>
      </c>
      <c r="JS78" s="2"/>
      <c r="JT78" s="2">
        <v>721694.02</v>
      </c>
      <c r="JU78" s="2">
        <v>988538.34</v>
      </c>
      <c r="JV78" s="2">
        <v>3769360.98</v>
      </c>
      <c r="JW78" s="2">
        <v>3714152.96</v>
      </c>
      <c r="JX78" s="2">
        <v>770036.87</v>
      </c>
      <c r="JY78" s="2"/>
      <c r="JZ78" s="2">
        <v>5436575.5199999996</v>
      </c>
      <c r="KA78" s="2">
        <v>1272067</v>
      </c>
      <c r="KB78" s="2"/>
      <c r="KC78" s="2"/>
      <c r="KD78" s="2"/>
      <c r="KE78" s="2"/>
      <c r="KF78" s="2">
        <v>2477059.87</v>
      </c>
      <c r="KG78" s="2">
        <v>2315003</v>
      </c>
      <c r="KH78" s="2"/>
      <c r="KI78" s="2"/>
      <c r="KJ78" s="2"/>
      <c r="KK78" s="2"/>
      <c r="KL78" s="2">
        <v>756076.45</v>
      </c>
      <c r="KM78" s="2"/>
      <c r="KN78" s="2">
        <v>1038397.65</v>
      </c>
      <c r="KO78" s="2"/>
      <c r="KP78" s="2"/>
      <c r="KQ78" s="2">
        <v>7197675.9199999999</v>
      </c>
      <c r="KR78" s="2">
        <v>727946.62</v>
      </c>
      <c r="KS78" s="2">
        <v>5301690.45</v>
      </c>
      <c r="KT78" s="2">
        <v>516954</v>
      </c>
      <c r="KU78" s="2"/>
      <c r="KV78" s="2">
        <v>3908649.25</v>
      </c>
      <c r="KW78" s="2"/>
      <c r="KX78" s="2">
        <v>2188226.7000000002</v>
      </c>
      <c r="KY78" s="2">
        <v>1278060.02</v>
      </c>
      <c r="KZ78" s="2"/>
      <c r="LA78" s="2">
        <v>484810</v>
      </c>
      <c r="LB78" s="2">
        <v>608100.57999999996</v>
      </c>
      <c r="LC78" s="2">
        <v>2716280.52</v>
      </c>
      <c r="LD78" s="2"/>
      <c r="LE78" s="2"/>
      <c r="LF78" s="2">
        <v>1298199.31</v>
      </c>
      <c r="LG78" s="2">
        <v>1257803.8500000001</v>
      </c>
      <c r="LH78" s="2">
        <v>3158181.8</v>
      </c>
      <c r="LI78" s="2">
        <v>1125917.4099999999</v>
      </c>
      <c r="LJ78" s="2"/>
      <c r="LK78" s="2">
        <v>3424464.79</v>
      </c>
      <c r="LL78" s="2">
        <v>3242330</v>
      </c>
      <c r="LM78" s="2">
        <v>8915548.0899999999</v>
      </c>
      <c r="LN78" s="2">
        <v>635725.14</v>
      </c>
      <c r="LO78" s="2">
        <v>1158936.93</v>
      </c>
      <c r="LP78" s="2">
        <v>1970993</v>
      </c>
      <c r="LQ78" s="2">
        <v>1131072.27</v>
      </c>
      <c r="LR78" s="2">
        <v>2500301.8199999998</v>
      </c>
      <c r="LS78" s="2">
        <v>14886786.529999999</v>
      </c>
      <c r="LT78" s="2">
        <v>1503018</v>
      </c>
      <c r="LU78" s="2">
        <v>5100291.08</v>
      </c>
      <c r="LV78" s="2"/>
      <c r="LW78" s="2"/>
      <c r="LX78" s="2"/>
      <c r="LY78" s="2"/>
      <c r="LZ78" s="2">
        <v>81830</v>
      </c>
      <c r="MA78" s="2">
        <v>3276786.03</v>
      </c>
      <c r="MB78" s="2">
        <v>3379261.35</v>
      </c>
      <c r="MC78" s="2"/>
      <c r="MD78" s="2">
        <v>5375248.5899999999</v>
      </c>
      <c r="ME78" s="2">
        <v>4413146.82</v>
      </c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>
        <v>45000</v>
      </c>
      <c r="MV78" s="2"/>
      <c r="MW78" s="2"/>
      <c r="MX78" s="2">
        <v>654466</v>
      </c>
      <c r="MY78" s="2"/>
      <c r="MZ78" s="2"/>
      <c r="NA78" s="2">
        <v>3986772.59</v>
      </c>
      <c r="NB78" s="2"/>
      <c r="NC78" s="2"/>
      <c r="ND78" s="2"/>
      <c r="NE78" s="2"/>
      <c r="NF78" s="2"/>
      <c r="NG78" s="2"/>
      <c r="NH78" s="2"/>
      <c r="NI78" s="2"/>
      <c r="NJ78" s="2"/>
      <c r="NK78" s="2">
        <v>5714803</v>
      </c>
      <c r="NL78" s="2">
        <v>1477295.37</v>
      </c>
      <c r="NM78" s="2">
        <v>576710.84</v>
      </c>
      <c r="NN78" s="2">
        <v>306232</v>
      </c>
      <c r="NO78" s="2"/>
      <c r="NP78" s="2"/>
      <c r="NQ78" s="2"/>
      <c r="NR78" s="2">
        <v>7347037.3099999996</v>
      </c>
      <c r="NS78" s="2">
        <v>1678967.59</v>
      </c>
      <c r="NT78" s="2">
        <v>4333336.01</v>
      </c>
      <c r="NU78" s="2">
        <v>4096876.5</v>
      </c>
      <c r="NV78" s="2"/>
      <c r="NW78" s="2">
        <v>2500</v>
      </c>
      <c r="NX78" s="2">
        <v>3682261.11</v>
      </c>
      <c r="NY78" s="2">
        <v>5247347.7</v>
      </c>
      <c r="NZ78" s="2"/>
      <c r="OA78" s="2"/>
      <c r="OB78" s="2">
        <v>3537703.85</v>
      </c>
      <c r="OC78" s="2">
        <v>1289110</v>
      </c>
      <c r="OD78" s="2">
        <v>3815885</v>
      </c>
      <c r="OE78" s="2"/>
      <c r="OF78" s="2"/>
      <c r="OG78" s="2"/>
      <c r="OH78" s="2"/>
      <c r="OI78" s="2"/>
      <c r="OJ78" s="2"/>
      <c r="OK78" s="2">
        <v>4216553.03</v>
      </c>
      <c r="OL78" s="2">
        <v>5281178.29</v>
      </c>
      <c r="OM78" s="2">
        <v>4886885.8600000003</v>
      </c>
      <c r="ON78" s="2"/>
      <c r="OO78" s="2"/>
      <c r="OP78" s="2"/>
      <c r="OQ78" s="2"/>
      <c r="OR78" s="2"/>
      <c r="OS78" s="2"/>
      <c r="OT78" s="2">
        <v>172324</v>
      </c>
      <c r="OU78" s="2"/>
      <c r="OV78" s="2"/>
      <c r="OW78" s="2">
        <v>6182582.6600000001</v>
      </c>
      <c r="OX78" s="2">
        <v>3054199.18</v>
      </c>
      <c r="OY78" s="2">
        <v>2302188.69</v>
      </c>
      <c r="OZ78" s="2"/>
      <c r="PA78" s="2">
        <v>921150.61</v>
      </c>
      <c r="PB78" s="2">
        <v>1786131.89</v>
      </c>
      <c r="PC78" s="2">
        <v>4814673.13</v>
      </c>
      <c r="PD78" s="2">
        <v>3194670.12</v>
      </c>
      <c r="PE78" s="2">
        <v>382451.06</v>
      </c>
      <c r="PF78" s="2"/>
      <c r="PG78" s="2">
        <v>3691839.69</v>
      </c>
      <c r="PH78" s="2">
        <v>1417558.1</v>
      </c>
      <c r="PI78" s="2">
        <v>1129840.5</v>
      </c>
      <c r="PJ78" s="2"/>
      <c r="PK78" s="2"/>
      <c r="PL78" s="2">
        <v>392487.67</v>
      </c>
      <c r="PM78" s="2">
        <v>948651.66</v>
      </c>
      <c r="PN78" s="2">
        <v>1757159.84</v>
      </c>
      <c r="PO78" s="2"/>
      <c r="PP78" s="2">
        <v>4861750.45</v>
      </c>
      <c r="PQ78" s="2">
        <v>983283.66</v>
      </c>
      <c r="PR78" s="2">
        <v>2284793.3199999998</v>
      </c>
      <c r="PS78" s="2"/>
      <c r="PT78" s="2">
        <v>270709</v>
      </c>
      <c r="PU78" s="2"/>
      <c r="PV78" s="2">
        <v>1955890.78</v>
      </c>
      <c r="PW78" s="2">
        <v>3484457</v>
      </c>
      <c r="PX78" s="2"/>
      <c r="PY78" s="2"/>
      <c r="PZ78" s="2">
        <v>439335.2</v>
      </c>
      <c r="QA78" s="2">
        <v>2524687.75</v>
      </c>
      <c r="QB78" s="2"/>
      <c r="QC78" s="2">
        <v>203184.05</v>
      </c>
      <c r="QD78" s="2">
        <v>8632452.5</v>
      </c>
      <c r="QE78" s="2">
        <v>2275286.83</v>
      </c>
      <c r="QF78" s="2">
        <v>1451780.42</v>
      </c>
      <c r="QG78" s="2">
        <v>3477871.8</v>
      </c>
      <c r="QH78" s="2">
        <v>2396046.04</v>
      </c>
      <c r="QI78" s="2">
        <v>2686689.32</v>
      </c>
      <c r="QJ78" s="2">
        <v>433892.48</v>
      </c>
      <c r="QK78" s="2">
        <v>12159404.42</v>
      </c>
      <c r="QL78" s="2">
        <v>2514694.89</v>
      </c>
      <c r="QM78" s="2">
        <v>5959495.46</v>
      </c>
      <c r="QN78" s="2">
        <v>2629586.0099999998</v>
      </c>
      <c r="QO78" s="2">
        <v>2034227.86</v>
      </c>
      <c r="QP78" s="2">
        <v>880471.9</v>
      </c>
      <c r="QQ78" s="2">
        <v>1207249.51</v>
      </c>
      <c r="QR78" s="2">
        <v>1600200.36</v>
      </c>
      <c r="QS78" s="2">
        <v>798523.02</v>
      </c>
      <c r="QT78" s="2">
        <v>9944388.3599999994</v>
      </c>
      <c r="QU78" s="2">
        <v>1750010.38</v>
      </c>
      <c r="QV78" s="2"/>
      <c r="QW78" s="2">
        <v>1857028.52</v>
      </c>
      <c r="QX78" s="2"/>
      <c r="QY78" s="2">
        <v>934690.6</v>
      </c>
      <c r="QZ78" s="2"/>
      <c r="RA78" s="2"/>
      <c r="RB78" s="2">
        <v>90825.05</v>
      </c>
      <c r="RC78" s="2"/>
      <c r="RD78" s="2"/>
      <c r="RE78" s="2">
        <v>3804809.57</v>
      </c>
      <c r="RF78" s="2">
        <v>3476976.53</v>
      </c>
      <c r="RG78" s="2">
        <v>2296050.17</v>
      </c>
      <c r="RH78" s="2">
        <v>563484.66</v>
      </c>
      <c r="RI78" s="2"/>
      <c r="RJ78" s="2"/>
      <c r="RK78" s="2"/>
      <c r="RL78" s="2">
        <v>1851526.37</v>
      </c>
      <c r="RM78" s="2">
        <v>1677716.35</v>
      </c>
      <c r="RN78" s="2">
        <v>2130429.85</v>
      </c>
      <c r="RO78" s="2">
        <v>368656.01</v>
      </c>
      <c r="RP78" s="2">
        <v>184994.89</v>
      </c>
      <c r="RQ78" s="2">
        <v>838668.9</v>
      </c>
      <c r="RR78" s="2">
        <v>1285362.29</v>
      </c>
      <c r="RS78" s="2">
        <v>709593.62</v>
      </c>
      <c r="RT78" s="2">
        <v>1430430.54</v>
      </c>
      <c r="RU78" s="2">
        <v>2353738.4</v>
      </c>
      <c r="RV78" s="2">
        <v>6435009.6699999999</v>
      </c>
      <c r="RW78" s="2">
        <v>2209629.84</v>
      </c>
      <c r="RX78" s="2">
        <v>1619535.1</v>
      </c>
      <c r="RY78" s="2">
        <v>1247110</v>
      </c>
      <c r="RZ78" s="2">
        <v>3788.56</v>
      </c>
      <c r="SA78" s="2"/>
      <c r="SB78" s="2">
        <v>662104.17000000004</v>
      </c>
      <c r="SC78" s="2">
        <v>8915892.5899999999</v>
      </c>
      <c r="SD78" s="2">
        <v>512030.24</v>
      </c>
      <c r="SE78" s="2"/>
      <c r="SF78" s="2"/>
      <c r="SG78" s="2">
        <v>12797081.289999999</v>
      </c>
      <c r="SH78" s="2">
        <v>917106.36</v>
      </c>
      <c r="SI78" s="2">
        <v>2039190.85</v>
      </c>
      <c r="SJ78" s="2">
        <v>2300000</v>
      </c>
      <c r="SK78" s="2">
        <v>5876449.5099999998</v>
      </c>
      <c r="SL78" s="2"/>
      <c r="SM78" s="2">
        <v>2782586</v>
      </c>
      <c r="SN78" s="2"/>
      <c r="SO78" s="2">
        <v>1451693.04</v>
      </c>
      <c r="SP78" s="2">
        <v>6708579.6200000001</v>
      </c>
      <c r="SQ78" s="2">
        <v>1510437.27</v>
      </c>
      <c r="SR78" s="2"/>
      <c r="SS78" s="2">
        <v>3434572.95</v>
      </c>
      <c r="ST78" s="2">
        <v>1116450.7</v>
      </c>
      <c r="SU78" s="2">
        <v>597488.16</v>
      </c>
      <c r="SV78" s="2"/>
      <c r="SW78" s="2"/>
      <c r="SX78" s="2"/>
      <c r="SY78" s="2"/>
      <c r="SZ78" s="2">
        <v>0</v>
      </c>
      <c r="TA78" s="2"/>
      <c r="TB78" s="2"/>
      <c r="TC78" s="2">
        <v>7047566.2400000002</v>
      </c>
      <c r="TD78" s="2">
        <v>1144130.82</v>
      </c>
      <c r="TE78" s="2">
        <v>2892644.09</v>
      </c>
      <c r="TF78" s="2"/>
      <c r="TG78" s="2">
        <v>4704941.16</v>
      </c>
      <c r="TH78" s="2">
        <v>3429689.51</v>
      </c>
      <c r="TI78" s="2"/>
      <c r="TJ78" s="2"/>
      <c r="TK78" s="2">
        <v>6818105.2199999997</v>
      </c>
      <c r="TL78" s="2">
        <v>2331989.94</v>
      </c>
      <c r="TM78" s="2"/>
      <c r="TN78" s="2">
        <v>783835.29</v>
      </c>
      <c r="TO78" s="2">
        <v>2766032</v>
      </c>
      <c r="TP78" s="2">
        <v>11704548.82</v>
      </c>
      <c r="TQ78" s="2"/>
      <c r="TR78" s="2"/>
      <c r="TS78" s="2"/>
      <c r="TT78" s="2">
        <v>2500</v>
      </c>
      <c r="TU78" s="2"/>
      <c r="TV78" s="2"/>
      <c r="TW78" s="2">
        <v>6511382.04</v>
      </c>
      <c r="TX78" s="2"/>
      <c r="TY78" s="2">
        <v>6692683.0099999998</v>
      </c>
      <c r="TZ78" s="2"/>
      <c r="UA78" s="2">
        <v>3222988.11</v>
      </c>
      <c r="UB78" s="2"/>
      <c r="UC78" s="2">
        <v>1996011.06</v>
      </c>
      <c r="UD78" s="2">
        <v>0</v>
      </c>
      <c r="UE78" s="2">
        <v>5114296.24</v>
      </c>
      <c r="UF78" s="2">
        <v>3708609.43</v>
      </c>
      <c r="UG78" s="2">
        <v>2035904.64</v>
      </c>
      <c r="UH78" s="2">
        <v>2533053.12</v>
      </c>
      <c r="UI78" s="2">
        <v>4782399.99</v>
      </c>
      <c r="UJ78" s="2">
        <v>3549959.94</v>
      </c>
      <c r="UK78" s="2">
        <v>982954.36</v>
      </c>
      <c r="UL78" s="2">
        <v>4751380.9800000004</v>
      </c>
      <c r="UM78" s="2">
        <v>3735366.36</v>
      </c>
      <c r="UN78" s="2">
        <v>1334741.06</v>
      </c>
      <c r="UO78" s="2">
        <v>1567660.32</v>
      </c>
      <c r="UP78" s="2">
        <v>819382.5</v>
      </c>
      <c r="UQ78" s="2">
        <v>1308021.6200000001</v>
      </c>
      <c r="UR78" s="2">
        <v>1438295.78</v>
      </c>
      <c r="US78" s="2">
        <v>1117042.8400000001</v>
      </c>
      <c r="UT78" s="2">
        <v>1277247.52</v>
      </c>
      <c r="UU78" s="2">
        <v>1107436.68</v>
      </c>
      <c r="UV78" s="2">
        <v>1122442.1200000001</v>
      </c>
      <c r="UW78" s="2">
        <v>1523869.28</v>
      </c>
      <c r="UX78" s="2">
        <v>1325960.1399999999</v>
      </c>
      <c r="UY78" s="2">
        <v>756932.68</v>
      </c>
      <c r="UZ78" s="2">
        <v>24606546.010000002</v>
      </c>
      <c r="VA78" s="2">
        <v>3203786.36</v>
      </c>
      <c r="VB78" s="2">
        <v>3832282.92</v>
      </c>
      <c r="VC78" s="2"/>
      <c r="VD78" s="2">
        <v>8916690.3000000007</v>
      </c>
      <c r="VE78" s="2"/>
      <c r="VF78" s="2">
        <v>6023934.1100000003</v>
      </c>
      <c r="VG78" s="2">
        <v>1871351.82</v>
      </c>
      <c r="VH78" s="2">
        <v>6280380.7400000002</v>
      </c>
      <c r="VI78" s="2">
        <v>7427050.2599999998</v>
      </c>
      <c r="VJ78" s="2">
        <v>711287.38</v>
      </c>
      <c r="VK78" s="2">
        <v>2734540.2</v>
      </c>
      <c r="VL78" s="2">
        <v>1646417.95</v>
      </c>
      <c r="VM78" s="2">
        <v>1637490.96</v>
      </c>
      <c r="VN78" s="2">
        <v>791944</v>
      </c>
      <c r="VO78" s="2">
        <v>2600361.1</v>
      </c>
      <c r="VP78" s="2">
        <v>2513420.87</v>
      </c>
      <c r="VQ78" s="2"/>
      <c r="VR78" s="2">
        <v>987549.47</v>
      </c>
      <c r="VS78" s="2">
        <v>577989.87</v>
      </c>
      <c r="VT78" s="2">
        <v>1399080.13</v>
      </c>
      <c r="VU78" s="2"/>
      <c r="VV78" s="2">
        <v>225263.06</v>
      </c>
      <c r="VW78" s="2"/>
      <c r="VX78" s="2">
        <v>3304294</v>
      </c>
      <c r="VY78" s="2"/>
      <c r="VZ78" s="2"/>
      <c r="WA78" s="2"/>
      <c r="WB78" s="2">
        <v>865560.68</v>
      </c>
      <c r="WC78" s="2"/>
      <c r="WD78" s="2"/>
      <c r="WE78" s="2"/>
      <c r="WF78" s="2"/>
      <c r="WG78" s="2"/>
      <c r="WH78" s="2"/>
      <c r="WI78" s="2">
        <v>150000</v>
      </c>
      <c r="WJ78" s="2"/>
      <c r="WK78" s="2"/>
      <c r="WL78" s="2">
        <v>325124.34000000003</v>
      </c>
      <c r="WM78" s="2"/>
      <c r="WN78" s="2"/>
      <c r="WO78" s="2">
        <v>1696887.74</v>
      </c>
      <c r="WP78" s="2">
        <v>130000</v>
      </c>
      <c r="WQ78" s="2">
        <v>140184.67000000001</v>
      </c>
      <c r="WR78" s="2"/>
      <c r="WS78" s="2">
        <v>2468290</v>
      </c>
      <c r="WT78" s="2">
        <v>279041</v>
      </c>
      <c r="WU78" s="2"/>
      <c r="WV78" s="2"/>
      <c r="WW78" s="2"/>
      <c r="WX78" s="2"/>
      <c r="WY78" s="2"/>
      <c r="WZ78" s="2">
        <v>100000</v>
      </c>
      <c r="XA78" s="2">
        <v>2204065.16</v>
      </c>
      <c r="XB78" s="2"/>
      <c r="XC78" s="2"/>
      <c r="XD78" s="2">
        <v>2103381.7400000002</v>
      </c>
      <c r="XE78" s="2">
        <v>1007894.6</v>
      </c>
      <c r="XF78" s="2">
        <v>1202213.74</v>
      </c>
      <c r="XG78" s="2">
        <v>1677788.33</v>
      </c>
      <c r="XH78" s="2">
        <v>1966188.7</v>
      </c>
      <c r="XI78" s="2"/>
      <c r="XJ78" s="2">
        <v>6019945.6500000004</v>
      </c>
      <c r="XK78" s="2"/>
      <c r="XL78" s="2">
        <v>888519</v>
      </c>
      <c r="XM78" s="2"/>
      <c r="XN78" s="2">
        <v>4267121.25</v>
      </c>
      <c r="XO78" s="2">
        <v>2660067.1800000002</v>
      </c>
      <c r="XP78" s="2"/>
      <c r="XQ78" s="2"/>
      <c r="XR78" s="2">
        <v>4715212.07</v>
      </c>
      <c r="XS78" s="2">
        <v>2255293.14</v>
      </c>
      <c r="XT78" s="2">
        <v>2997392.21</v>
      </c>
      <c r="XU78" s="2"/>
      <c r="XV78" s="2">
        <v>2934675</v>
      </c>
      <c r="XW78" s="2">
        <v>1785974.96</v>
      </c>
      <c r="XX78" s="2">
        <v>1939147.92</v>
      </c>
      <c r="XY78" s="2">
        <v>1239359.18</v>
      </c>
      <c r="XZ78" s="2"/>
      <c r="YA78" s="2">
        <v>3661899.3</v>
      </c>
      <c r="YB78" s="2">
        <v>2371703.6800000002</v>
      </c>
      <c r="YC78" s="2"/>
      <c r="YD78" s="2">
        <v>3255749.85</v>
      </c>
      <c r="YE78" s="2"/>
      <c r="YF78" s="2"/>
      <c r="YG78" s="2">
        <v>1594173.08</v>
      </c>
      <c r="YH78" s="2">
        <v>534208.80000000005</v>
      </c>
      <c r="YI78" s="2">
        <v>944743.06</v>
      </c>
      <c r="YJ78" s="2"/>
      <c r="YK78" s="2">
        <v>3100335.14</v>
      </c>
      <c r="YL78" s="2"/>
      <c r="YM78" s="2">
        <v>3960924.1</v>
      </c>
      <c r="YN78" s="2"/>
      <c r="YO78" s="2">
        <v>868000.32</v>
      </c>
      <c r="YP78" s="2"/>
      <c r="YQ78" s="2"/>
      <c r="YR78" s="2">
        <v>4986044.0599999996</v>
      </c>
      <c r="YS78" s="2">
        <v>329980.44</v>
      </c>
      <c r="YT78" s="2">
        <v>5052625.0999999996</v>
      </c>
      <c r="YU78" s="2">
        <v>757616.06</v>
      </c>
      <c r="YV78" s="2">
        <v>980876.71</v>
      </c>
      <c r="YW78" s="2">
        <v>180892.9</v>
      </c>
      <c r="YX78" s="2">
        <v>106065</v>
      </c>
      <c r="YY78" s="2">
        <v>771316.48</v>
      </c>
      <c r="YZ78" s="2">
        <v>1398929.31</v>
      </c>
      <c r="ZA78" s="2"/>
      <c r="ZB78" s="2">
        <v>923</v>
      </c>
      <c r="ZC78" s="2">
        <v>5257895.84</v>
      </c>
      <c r="ZD78" s="2"/>
      <c r="ZE78" s="2"/>
      <c r="ZF78" s="2"/>
      <c r="ZG78" s="2">
        <v>850166</v>
      </c>
      <c r="ZH78" s="2"/>
      <c r="ZI78" s="2">
        <v>440620</v>
      </c>
      <c r="ZJ78" s="2">
        <v>5769416.8600000003</v>
      </c>
      <c r="ZK78" s="2"/>
      <c r="ZL78" s="2">
        <v>3395407.69</v>
      </c>
      <c r="ZM78" s="2"/>
      <c r="ZN78" s="2"/>
      <c r="ZO78" s="2">
        <v>4331736</v>
      </c>
      <c r="ZP78" s="2"/>
      <c r="ZQ78" s="2"/>
      <c r="ZR78" s="2">
        <v>38026.5</v>
      </c>
      <c r="ZS78" s="2">
        <v>4068164.28</v>
      </c>
      <c r="ZT78" s="2"/>
      <c r="ZU78" s="2"/>
      <c r="ZV78" s="2"/>
      <c r="ZW78" s="2"/>
      <c r="ZX78" s="2"/>
      <c r="ZY78" s="2"/>
      <c r="ZZ78" s="2">
        <v>1856688.3</v>
      </c>
      <c r="AAA78" s="2"/>
      <c r="AAB78" s="2">
        <v>965789.45</v>
      </c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>
        <v>3552195.05</v>
      </c>
      <c r="AAP78" s="2">
        <v>509205.08</v>
      </c>
      <c r="AAQ78" s="2"/>
      <c r="AAR78" s="2">
        <v>2017441.41</v>
      </c>
      <c r="AAS78" s="2">
        <v>1550933.35</v>
      </c>
      <c r="AAT78" s="2"/>
      <c r="AAU78" s="2"/>
      <c r="AAV78" s="2"/>
      <c r="AAW78" s="2"/>
      <c r="AAX78" s="2"/>
      <c r="AAY78" s="2"/>
      <c r="AAZ78" s="2">
        <v>3628562.18</v>
      </c>
      <c r="ABA78" s="2"/>
      <c r="ABB78" s="2">
        <v>1576235.65</v>
      </c>
      <c r="ABC78" s="2"/>
      <c r="ABD78" s="2"/>
      <c r="ABE78" s="2"/>
      <c r="ABF78" s="2"/>
      <c r="ABG78" s="2"/>
      <c r="ABH78" s="2"/>
      <c r="ABI78" s="2">
        <v>4706241.71</v>
      </c>
      <c r="ABJ78" s="2">
        <v>2935071.01</v>
      </c>
      <c r="ABK78" s="2">
        <v>3262514.82</v>
      </c>
      <c r="ABL78" s="2">
        <v>1689457.04</v>
      </c>
      <c r="ABM78" s="2">
        <v>795000.13</v>
      </c>
      <c r="ABN78" s="2">
        <v>1978394.2</v>
      </c>
      <c r="ABO78" s="2">
        <v>1413748.13</v>
      </c>
      <c r="ABP78" s="2">
        <v>1298861.55</v>
      </c>
      <c r="ABQ78" s="2">
        <v>757414</v>
      </c>
      <c r="ABR78" s="2">
        <v>2498802</v>
      </c>
      <c r="ABS78" s="2">
        <v>4258601.5999999996</v>
      </c>
      <c r="ABT78" s="2">
        <v>4397463.08</v>
      </c>
      <c r="ABU78" s="2"/>
      <c r="ABV78" s="2">
        <v>5293903.7</v>
      </c>
      <c r="ABW78" s="2"/>
      <c r="ABX78" s="2">
        <v>2243860.0699999998</v>
      </c>
      <c r="ABY78" s="2">
        <v>2460551.27</v>
      </c>
      <c r="ABZ78" s="2"/>
      <c r="ACA78" s="2">
        <v>2658262.31</v>
      </c>
      <c r="ACB78" s="2"/>
      <c r="ACC78" s="2">
        <v>1860999.88</v>
      </c>
      <c r="ACD78" s="2">
        <v>1604173.87</v>
      </c>
      <c r="ACE78" s="2">
        <v>2565754</v>
      </c>
      <c r="ACF78" s="2">
        <v>1472479</v>
      </c>
      <c r="ACG78" s="2">
        <v>2917427.34</v>
      </c>
      <c r="ACH78" s="2"/>
      <c r="ACI78" s="2">
        <v>1841441</v>
      </c>
      <c r="ACJ78" s="2">
        <v>765928.26</v>
      </c>
      <c r="ACK78" s="2">
        <v>20988</v>
      </c>
      <c r="ACL78" s="2">
        <v>2630000</v>
      </c>
      <c r="ACM78" s="2">
        <v>3532796</v>
      </c>
      <c r="ACN78" s="2"/>
      <c r="ACO78" s="2">
        <v>2489881.8199999998</v>
      </c>
      <c r="ACP78" s="2">
        <v>395234.59</v>
      </c>
      <c r="ACQ78" s="2">
        <v>2104661.2000000002</v>
      </c>
      <c r="ACR78" s="2">
        <v>1898463.71</v>
      </c>
      <c r="ACS78" s="2">
        <v>1462376.97</v>
      </c>
      <c r="ACT78" s="2">
        <v>411296.32</v>
      </c>
      <c r="ACU78" s="2">
        <v>2550498.63</v>
      </c>
      <c r="ACV78" s="2">
        <v>1003834.18</v>
      </c>
      <c r="ACW78" s="2">
        <v>67000</v>
      </c>
      <c r="ACX78" s="2">
        <v>4160421.95</v>
      </c>
      <c r="ACY78" s="2">
        <v>759225.44</v>
      </c>
      <c r="ACZ78" s="2">
        <v>1156897.6200000001</v>
      </c>
      <c r="ADA78" s="2">
        <v>1397208.08</v>
      </c>
      <c r="ADB78" s="2">
        <v>5395283.0499999998</v>
      </c>
      <c r="ADC78" s="2"/>
      <c r="ADD78" s="2">
        <v>329363</v>
      </c>
      <c r="ADE78" s="2"/>
      <c r="ADF78" s="2"/>
      <c r="ADG78" s="2"/>
      <c r="ADH78" s="2">
        <v>140000</v>
      </c>
      <c r="ADI78" s="2"/>
      <c r="ADJ78" s="2">
        <v>6467267.71</v>
      </c>
      <c r="ADK78" s="2">
        <v>5101111.04</v>
      </c>
      <c r="ADL78" s="2">
        <v>245613.03</v>
      </c>
      <c r="ADM78" s="2">
        <v>4019740.42</v>
      </c>
      <c r="ADN78" s="2">
        <v>1296838.72</v>
      </c>
      <c r="ADO78" s="2"/>
      <c r="ADP78" s="2">
        <v>4449292.91</v>
      </c>
      <c r="ADQ78" s="2">
        <v>3750409.99</v>
      </c>
      <c r="ADR78" s="2">
        <v>295344.19</v>
      </c>
      <c r="ADS78" s="2">
        <v>912106.22</v>
      </c>
      <c r="ADT78" s="2">
        <v>1376589.51</v>
      </c>
      <c r="ADU78" s="2"/>
      <c r="ADV78" s="2"/>
      <c r="ADW78" s="2">
        <v>2598175.13</v>
      </c>
      <c r="ADX78" s="2">
        <v>671783.17</v>
      </c>
      <c r="ADY78" s="2">
        <v>366336</v>
      </c>
      <c r="ADZ78" s="2">
        <v>855894.84</v>
      </c>
      <c r="AEA78" s="2">
        <v>3998525.66</v>
      </c>
      <c r="AEB78" s="2">
        <v>617625</v>
      </c>
      <c r="AEC78" s="2">
        <v>161270</v>
      </c>
      <c r="AED78" s="2">
        <v>1249356.97</v>
      </c>
      <c r="AEE78" s="2">
        <v>2948480.9</v>
      </c>
      <c r="AEF78" s="2">
        <v>1741610</v>
      </c>
      <c r="AEG78" s="2">
        <v>151601.4</v>
      </c>
      <c r="AEH78" s="2">
        <v>1287658812.3399997</v>
      </c>
    </row>
    <row r="79" spans="1:814" ht="21">
      <c r="A79" s="4" t="s">
        <v>2833</v>
      </c>
      <c r="B79" s="1" t="s">
        <v>1900</v>
      </c>
      <c r="C79" s="1" t="s">
        <v>1901</v>
      </c>
      <c r="D79" s="2">
        <v>0</v>
      </c>
      <c r="E79" s="2"/>
      <c r="F79" s="2"/>
      <c r="G79" s="2"/>
      <c r="H79" s="2"/>
      <c r="I79" s="2"/>
      <c r="J79" s="2"/>
      <c r="K79" s="2"/>
      <c r="L79" s="2"/>
      <c r="M79" s="2"/>
      <c r="N79" s="2">
        <v>229850</v>
      </c>
      <c r="O79" s="2"/>
      <c r="P79" s="2">
        <v>225896.44</v>
      </c>
      <c r="Q79" s="2">
        <v>155356</v>
      </c>
      <c r="R79" s="2"/>
      <c r="S79" s="2">
        <v>1565623.8</v>
      </c>
      <c r="T79" s="2"/>
      <c r="U79" s="2"/>
      <c r="V79" s="2"/>
      <c r="W79" s="2"/>
      <c r="X79" s="2"/>
      <c r="Y79" s="2">
        <v>2061091.54</v>
      </c>
      <c r="Z79" s="2"/>
      <c r="AA79" s="2"/>
      <c r="AB79" s="2"/>
      <c r="AC79" s="2"/>
      <c r="AD79" s="2"/>
      <c r="AE79" s="2">
        <v>147934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>
        <v>3168</v>
      </c>
      <c r="AT79" s="2"/>
      <c r="AU79" s="2"/>
      <c r="AV79" s="2"/>
      <c r="AW79" s="2"/>
      <c r="AX79" s="2"/>
      <c r="AY79" s="2"/>
      <c r="AZ79" s="2">
        <v>3611300</v>
      </c>
      <c r="BA79" s="2"/>
      <c r="BB79" s="2"/>
      <c r="BC79" s="2"/>
      <c r="BD79" s="2"/>
      <c r="BE79" s="2"/>
      <c r="BF79" s="2"/>
      <c r="BG79" s="2"/>
      <c r="BH79" s="2"/>
      <c r="BI79" s="2">
        <v>66500</v>
      </c>
      <c r="BJ79" s="2"/>
      <c r="BK79" s="2"/>
      <c r="BL79" s="2"/>
      <c r="BM79" s="2"/>
      <c r="BN79" s="2"/>
      <c r="BO79" s="2"/>
      <c r="BP79" s="2">
        <v>1569239.5</v>
      </c>
      <c r="BQ79" s="2"/>
      <c r="BR79" s="2"/>
      <c r="BS79" s="2"/>
      <c r="BT79" s="2">
        <v>33547.24</v>
      </c>
      <c r="BU79" s="2"/>
      <c r="BV79" s="2"/>
      <c r="BW79" s="2"/>
      <c r="BX79" s="2"/>
      <c r="BY79" s="2"/>
      <c r="BZ79" s="2"/>
      <c r="CA79" s="2"/>
      <c r="CB79" s="2"/>
      <c r="CC79" s="2"/>
      <c r="CD79" s="2">
        <v>46375</v>
      </c>
      <c r="CE79" s="2"/>
      <c r="CF79" s="2"/>
      <c r="CG79" s="2">
        <v>70100</v>
      </c>
      <c r="CH79" s="2"/>
      <c r="CI79" s="2"/>
      <c r="CJ79" s="2"/>
      <c r="CK79" s="2"/>
      <c r="CL79" s="2"/>
      <c r="CM79" s="2"/>
      <c r="CN79" s="2"/>
      <c r="CO79" s="2"/>
      <c r="CP79" s="2"/>
      <c r="CQ79" s="2">
        <v>230026</v>
      </c>
      <c r="CR79" s="2">
        <v>39176</v>
      </c>
      <c r="CS79" s="2"/>
      <c r="CT79" s="2">
        <v>1100424.7</v>
      </c>
      <c r="CU79" s="2"/>
      <c r="CV79" s="2"/>
      <c r="CW79" s="2"/>
      <c r="CX79" s="2">
        <v>150941</v>
      </c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>
        <v>0</v>
      </c>
      <c r="DJ79" s="2">
        <v>0</v>
      </c>
      <c r="DK79" s="2">
        <v>0</v>
      </c>
      <c r="DL79" s="2">
        <v>0</v>
      </c>
      <c r="DM79" s="2">
        <v>73133</v>
      </c>
      <c r="DN79" s="2"/>
      <c r="DO79" s="2">
        <v>136191</v>
      </c>
      <c r="DP79" s="2"/>
      <c r="DQ79" s="2">
        <v>693932</v>
      </c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>
        <v>32908</v>
      </c>
      <c r="EF79" s="2"/>
      <c r="EG79" s="2"/>
      <c r="EH79" s="2"/>
      <c r="EI79" s="2"/>
      <c r="EJ79" s="2">
        <v>105569.42</v>
      </c>
      <c r="EK79" s="2">
        <v>25000</v>
      </c>
      <c r="EL79" s="2"/>
      <c r="EM79" s="2">
        <v>493380.97</v>
      </c>
      <c r="EN79" s="2"/>
      <c r="EO79" s="2"/>
      <c r="EP79" s="2">
        <v>6356980.6600000001</v>
      </c>
      <c r="EQ79" s="2"/>
      <c r="ER79" s="2">
        <v>78290</v>
      </c>
      <c r="ES79" s="2">
        <v>175590</v>
      </c>
      <c r="ET79" s="2"/>
      <c r="EU79" s="2">
        <v>76551.69</v>
      </c>
      <c r="EV79" s="2"/>
      <c r="EW79" s="2"/>
      <c r="EX79" s="2">
        <v>132398</v>
      </c>
      <c r="EY79" s="2"/>
      <c r="EZ79" s="2">
        <v>124567.61</v>
      </c>
      <c r="FA79" s="2"/>
      <c r="FB79" s="2"/>
      <c r="FC79" s="2"/>
      <c r="FD79" s="2">
        <v>156052.09</v>
      </c>
      <c r="FE79" s="2">
        <v>1448224.7</v>
      </c>
      <c r="FF79" s="2">
        <v>66119.600000000006</v>
      </c>
      <c r="FG79" s="2"/>
      <c r="FH79" s="2"/>
      <c r="FI79" s="2">
        <v>75733.55</v>
      </c>
      <c r="FJ79" s="2"/>
      <c r="FK79" s="2"/>
      <c r="FL79" s="2"/>
      <c r="FM79" s="2"/>
      <c r="FN79" s="2"/>
      <c r="FO79" s="2"/>
      <c r="FP79" s="2"/>
      <c r="FQ79" s="2">
        <v>254932.8</v>
      </c>
      <c r="FR79" s="2"/>
      <c r="FS79" s="2"/>
      <c r="FT79" s="2">
        <v>254154.26</v>
      </c>
      <c r="FU79" s="2"/>
      <c r="FV79" s="2"/>
      <c r="FW79" s="2">
        <v>67212.89</v>
      </c>
      <c r="FX79" s="2"/>
      <c r="FY79" s="2">
        <v>129979.71</v>
      </c>
      <c r="FZ79" s="2">
        <v>100000</v>
      </c>
      <c r="GA79" s="2"/>
      <c r="GB79" s="2">
        <v>129078.26</v>
      </c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>
        <v>100000</v>
      </c>
      <c r="GQ79" s="2"/>
      <c r="GR79" s="2"/>
      <c r="GS79" s="2"/>
      <c r="GT79" s="2"/>
      <c r="GU79" s="2"/>
      <c r="GV79" s="2"/>
      <c r="GW79" s="2">
        <v>64533.05</v>
      </c>
      <c r="GX79" s="2">
        <v>1297627.1200000001</v>
      </c>
      <c r="GY79" s="2"/>
      <c r="GZ79" s="2"/>
      <c r="HA79" s="2"/>
      <c r="HB79" s="2">
        <v>514120.83</v>
      </c>
      <c r="HC79" s="2"/>
      <c r="HD79" s="2"/>
      <c r="HE79" s="2"/>
      <c r="HF79" s="2">
        <v>2500</v>
      </c>
      <c r="HG79" s="2"/>
      <c r="HH79" s="2"/>
      <c r="HI79" s="2">
        <v>967945</v>
      </c>
      <c r="HJ79" s="2"/>
      <c r="HK79" s="2">
        <v>155372.09</v>
      </c>
      <c r="HL79" s="2"/>
      <c r="HM79" s="2"/>
      <c r="HN79" s="2">
        <v>367741.71</v>
      </c>
      <c r="HO79" s="2">
        <v>2349757.09</v>
      </c>
      <c r="HP79" s="2"/>
      <c r="HQ79" s="2"/>
      <c r="HR79" s="2"/>
      <c r="HS79" s="2"/>
      <c r="HT79" s="2">
        <v>911254.31</v>
      </c>
      <c r="HU79" s="2"/>
      <c r="HV79" s="2">
        <v>252132.14</v>
      </c>
      <c r="HW79" s="2">
        <v>80960</v>
      </c>
      <c r="HX79" s="2"/>
      <c r="HY79" s="2"/>
      <c r="HZ79" s="2"/>
      <c r="IA79" s="2"/>
      <c r="IB79" s="2"/>
      <c r="IC79" s="2"/>
      <c r="ID79" s="2">
        <v>45000</v>
      </c>
      <c r="IE79" s="2"/>
      <c r="IF79" s="2"/>
      <c r="IG79" s="2"/>
      <c r="IH79" s="2"/>
      <c r="II79" s="2"/>
      <c r="IJ79" s="2">
        <v>493045.82</v>
      </c>
      <c r="IK79" s="2"/>
      <c r="IL79" s="2"/>
      <c r="IM79" s="2"/>
      <c r="IN79" s="2"/>
      <c r="IO79" s="2"/>
      <c r="IP79" s="2"/>
      <c r="IQ79" s="2">
        <v>968965.43</v>
      </c>
      <c r="IR79" s="2">
        <v>11840</v>
      </c>
      <c r="IS79" s="2"/>
      <c r="IT79" s="2">
        <v>121007.58</v>
      </c>
      <c r="IU79" s="2"/>
      <c r="IV79" s="2">
        <v>115731</v>
      </c>
      <c r="IW79" s="2">
        <v>1199143.27</v>
      </c>
      <c r="IX79" s="2">
        <v>77477.850000000006</v>
      </c>
      <c r="IY79" s="2"/>
      <c r="IZ79" s="2"/>
      <c r="JA79" s="2">
        <v>110583.39</v>
      </c>
      <c r="JB79" s="2"/>
      <c r="JC79" s="2">
        <v>27400</v>
      </c>
      <c r="JD79" s="2">
        <v>3112870.46</v>
      </c>
      <c r="JE79" s="2"/>
      <c r="JF79" s="2">
        <v>590397.43999999994</v>
      </c>
      <c r="JG79" s="2"/>
      <c r="JH79" s="2"/>
      <c r="JI79" s="2"/>
      <c r="JJ79" s="2"/>
      <c r="JK79" s="2"/>
      <c r="JL79" s="2">
        <v>349653.59</v>
      </c>
      <c r="JM79" s="2"/>
      <c r="JN79" s="2">
        <v>2150931</v>
      </c>
      <c r="JO79" s="2"/>
      <c r="JP79" s="2"/>
      <c r="JQ79" s="2">
        <v>505997.93</v>
      </c>
      <c r="JR79" s="2">
        <v>71478.48</v>
      </c>
      <c r="JS79" s="2"/>
      <c r="JT79" s="2">
        <v>335209.07</v>
      </c>
      <c r="JU79" s="2"/>
      <c r="JV79" s="2"/>
      <c r="JW79" s="2"/>
      <c r="JX79" s="2"/>
      <c r="JY79" s="2">
        <v>268667.55</v>
      </c>
      <c r="JZ79" s="2"/>
      <c r="KA79" s="2"/>
      <c r="KB79" s="2"/>
      <c r="KC79" s="2">
        <v>12000</v>
      </c>
      <c r="KD79" s="2"/>
      <c r="KE79" s="2"/>
      <c r="KF79" s="2"/>
      <c r="KG79" s="2">
        <v>895378.85</v>
      </c>
      <c r="KH79" s="2">
        <v>2477059.96</v>
      </c>
      <c r="KI79" s="2"/>
      <c r="KJ79" s="2">
        <v>216000</v>
      </c>
      <c r="KK79" s="2">
        <v>10000</v>
      </c>
      <c r="KL79" s="2"/>
      <c r="KM79" s="2">
        <v>1725000</v>
      </c>
      <c r="KN79" s="2"/>
      <c r="KO79" s="2"/>
      <c r="KP79" s="2">
        <v>179485.72</v>
      </c>
      <c r="KQ79" s="2"/>
      <c r="KR79" s="2"/>
      <c r="KS79" s="2"/>
      <c r="KT79" s="2"/>
      <c r="KU79" s="2"/>
      <c r="KV79" s="2">
        <v>1080477.74</v>
      </c>
      <c r="KW79" s="2">
        <v>113280</v>
      </c>
      <c r="KX79" s="2"/>
      <c r="KY79" s="2"/>
      <c r="KZ79" s="2"/>
      <c r="LA79" s="2"/>
      <c r="LB79" s="2">
        <v>19710</v>
      </c>
      <c r="LC79" s="2"/>
      <c r="LD79" s="2"/>
      <c r="LE79" s="2"/>
      <c r="LF79" s="2">
        <v>103585.67</v>
      </c>
      <c r="LG79" s="2"/>
      <c r="LH79" s="2"/>
      <c r="LI79" s="2"/>
      <c r="LJ79" s="2">
        <v>1118200</v>
      </c>
      <c r="LK79" s="2"/>
      <c r="LL79" s="2"/>
      <c r="LM79" s="2">
        <v>1552950</v>
      </c>
      <c r="LN79" s="2"/>
      <c r="LO79" s="2">
        <v>310237.40000000002</v>
      </c>
      <c r="LP79" s="2"/>
      <c r="LQ79" s="2"/>
      <c r="LR79" s="2">
        <v>465334.74</v>
      </c>
      <c r="LS79" s="2"/>
      <c r="LT79" s="2"/>
      <c r="LU79" s="2"/>
      <c r="LV79" s="2">
        <v>629201.62</v>
      </c>
      <c r="LW79" s="2"/>
      <c r="LX79" s="2"/>
      <c r="LY79" s="2"/>
      <c r="LZ79" s="2"/>
      <c r="MA79" s="2"/>
      <c r="MB79" s="2"/>
      <c r="MC79" s="2">
        <v>65000</v>
      </c>
      <c r="MD79" s="2">
        <v>213388.6</v>
      </c>
      <c r="ME79" s="2"/>
      <c r="MF79" s="2"/>
      <c r="MG79" s="2"/>
      <c r="MH79" s="2"/>
      <c r="MI79" s="2"/>
      <c r="MJ79" s="2">
        <v>117423</v>
      </c>
      <c r="MK79" s="2"/>
      <c r="ML79" s="2">
        <v>220680</v>
      </c>
      <c r="MM79" s="2"/>
      <c r="MN79" s="2"/>
      <c r="MO79" s="2"/>
      <c r="MP79" s="2"/>
      <c r="MQ79" s="2"/>
      <c r="MR79" s="2"/>
      <c r="MS79" s="2">
        <v>202940.51</v>
      </c>
      <c r="MT79" s="2">
        <v>6955289.7699999996</v>
      </c>
      <c r="MU79" s="2"/>
      <c r="MV79" s="2"/>
      <c r="MW79" s="2"/>
      <c r="MX79" s="2"/>
      <c r="MY79" s="2"/>
      <c r="MZ79" s="2">
        <v>0</v>
      </c>
      <c r="NA79" s="2"/>
      <c r="NB79" s="2">
        <v>143973.92000000001</v>
      </c>
      <c r="NC79" s="2"/>
      <c r="ND79" s="2"/>
      <c r="NE79" s="2"/>
      <c r="NF79" s="2"/>
      <c r="NG79" s="2"/>
      <c r="NH79" s="2"/>
      <c r="NI79" s="2">
        <v>148286.94</v>
      </c>
      <c r="NJ79" s="2">
        <v>2748417.04</v>
      </c>
      <c r="NK79" s="2"/>
      <c r="NL79" s="2"/>
      <c r="NM79" s="2"/>
      <c r="NN79" s="2"/>
      <c r="NO79" s="2">
        <v>78404</v>
      </c>
      <c r="NP79" s="2"/>
      <c r="NQ79" s="2"/>
      <c r="NR79" s="2"/>
      <c r="NS79" s="2"/>
      <c r="NT79" s="2"/>
      <c r="NU79" s="2"/>
      <c r="NV79" s="2"/>
      <c r="NW79" s="2"/>
      <c r="NX79" s="2"/>
      <c r="NY79" s="2">
        <v>4320</v>
      </c>
      <c r="NZ79" s="2"/>
      <c r="OA79" s="2">
        <v>59973.93</v>
      </c>
      <c r="OB79" s="2"/>
      <c r="OC79" s="2">
        <v>72850204.299999997</v>
      </c>
      <c r="OD79" s="2"/>
      <c r="OE79" s="2">
        <v>100436</v>
      </c>
      <c r="OF79" s="2">
        <v>13911</v>
      </c>
      <c r="OG79" s="2"/>
      <c r="OH79" s="2">
        <v>239118.37</v>
      </c>
      <c r="OI79" s="2"/>
      <c r="OJ79" s="2"/>
      <c r="OK79" s="2"/>
      <c r="OL79" s="2"/>
      <c r="OM79" s="2"/>
      <c r="ON79" s="2"/>
      <c r="OO79" s="2"/>
      <c r="OP79" s="2">
        <v>246146.19</v>
      </c>
      <c r="OQ79" s="2"/>
      <c r="OR79" s="2">
        <v>97835.35</v>
      </c>
      <c r="OS79" s="2">
        <v>54958.21</v>
      </c>
      <c r="OT79" s="2"/>
      <c r="OU79" s="2"/>
      <c r="OV79" s="2">
        <v>35810</v>
      </c>
      <c r="OW79" s="2"/>
      <c r="OX79" s="2"/>
      <c r="OY79" s="2">
        <v>334769</v>
      </c>
      <c r="OZ79" s="2"/>
      <c r="PA79" s="2"/>
      <c r="PB79" s="2">
        <v>836785</v>
      </c>
      <c r="PC79" s="2">
        <v>1744317</v>
      </c>
      <c r="PD79" s="2"/>
      <c r="PE79" s="2"/>
      <c r="PF79" s="2">
        <v>913310</v>
      </c>
      <c r="PG79" s="2"/>
      <c r="PH79" s="2"/>
      <c r="PI79" s="2"/>
      <c r="PJ79" s="2"/>
      <c r="PK79" s="2"/>
      <c r="PL79" s="2">
        <v>20000</v>
      </c>
      <c r="PM79" s="2"/>
      <c r="PN79" s="2">
        <v>832626</v>
      </c>
      <c r="PO79" s="2"/>
      <c r="PP79" s="2"/>
      <c r="PQ79" s="2">
        <v>505922</v>
      </c>
      <c r="PR79" s="2">
        <v>1339755</v>
      </c>
      <c r="PS79" s="2"/>
      <c r="PT79" s="2"/>
      <c r="PU79" s="2"/>
      <c r="PV79" s="2"/>
      <c r="PW79" s="2"/>
      <c r="PX79" s="2">
        <v>719778</v>
      </c>
      <c r="PY79" s="2"/>
      <c r="PZ79" s="2"/>
      <c r="QA79" s="2">
        <v>1072561</v>
      </c>
      <c r="QB79" s="2">
        <v>788</v>
      </c>
      <c r="QC79" s="2">
        <v>508601</v>
      </c>
      <c r="QD79" s="2">
        <v>3487928</v>
      </c>
      <c r="QE79" s="2">
        <v>472623.5</v>
      </c>
      <c r="QF79" s="2"/>
      <c r="QG79" s="2"/>
      <c r="QH79" s="2"/>
      <c r="QI79" s="2">
        <v>959734</v>
      </c>
      <c r="QJ79" s="2">
        <v>291811</v>
      </c>
      <c r="QK79" s="2">
        <v>2747773</v>
      </c>
      <c r="QL79" s="2"/>
      <c r="QM79" s="2">
        <v>2369</v>
      </c>
      <c r="QN79" s="2">
        <v>1273407</v>
      </c>
      <c r="QO79" s="2">
        <v>613374</v>
      </c>
      <c r="QP79" s="2">
        <v>695340</v>
      </c>
      <c r="QQ79" s="2"/>
      <c r="QR79" s="2">
        <v>766797</v>
      </c>
      <c r="QS79" s="2">
        <v>29000</v>
      </c>
      <c r="QT79" s="2"/>
      <c r="QU79" s="2">
        <v>872345</v>
      </c>
      <c r="QV79" s="2"/>
      <c r="QW79" s="2"/>
      <c r="QX79" s="2"/>
      <c r="QY79" s="2"/>
      <c r="QZ79" s="2"/>
      <c r="RA79" s="2">
        <v>282332.21000000002</v>
      </c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>
        <v>127833.94</v>
      </c>
      <c r="RM79" s="2">
        <v>1112885</v>
      </c>
      <c r="RN79" s="2"/>
      <c r="RO79" s="2"/>
      <c r="RP79" s="2">
        <v>131565.98000000001</v>
      </c>
      <c r="RQ79" s="2"/>
      <c r="RR79" s="2"/>
      <c r="RS79" s="2"/>
      <c r="RT79" s="2">
        <v>533264</v>
      </c>
      <c r="RU79" s="2">
        <v>944827</v>
      </c>
      <c r="RV79" s="2"/>
      <c r="RW79" s="2"/>
      <c r="RX79" s="2"/>
      <c r="RY79" s="2">
        <v>501938</v>
      </c>
      <c r="RZ79" s="2"/>
      <c r="SA79" s="2"/>
      <c r="SB79" s="2"/>
      <c r="SC79" s="2">
        <v>751884.69</v>
      </c>
      <c r="SD79" s="2">
        <v>28664.94</v>
      </c>
      <c r="SE79" s="2"/>
      <c r="SF79" s="2"/>
      <c r="SG79" s="2">
        <v>17653570.82</v>
      </c>
      <c r="SH79" s="2">
        <v>1446725.76</v>
      </c>
      <c r="SI79" s="2">
        <v>1166421.67</v>
      </c>
      <c r="SJ79" s="2">
        <v>86544.29</v>
      </c>
      <c r="SK79" s="2">
        <v>1510335.88</v>
      </c>
      <c r="SL79" s="2"/>
      <c r="SM79" s="2">
        <v>639982.84</v>
      </c>
      <c r="SN79" s="2">
        <v>110503.67</v>
      </c>
      <c r="SO79" s="2">
        <v>259222.52</v>
      </c>
      <c r="SP79" s="2">
        <v>1586134.99</v>
      </c>
      <c r="SQ79" s="2">
        <v>916989.42</v>
      </c>
      <c r="SR79" s="2">
        <v>2416427.7400000002</v>
      </c>
      <c r="SS79" s="2">
        <v>1500815.73</v>
      </c>
      <c r="ST79" s="2">
        <v>934999.69</v>
      </c>
      <c r="SU79" s="2">
        <v>141686.75</v>
      </c>
      <c r="SV79" s="2">
        <v>11693629.289999999</v>
      </c>
      <c r="SW79" s="2"/>
      <c r="SX79" s="2"/>
      <c r="SY79" s="2"/>
      <c r="SZ79" s="2">
        <v>1054083.45</v>
      </c>
      <c r="TA79" s="2"/>
      <c r="TB79" s="2">
        <v>547237.22</v>
      </c>
      <c r="TC79" s="2"/>
      <c r="TD79" s="2">
        <v>33489.5</v>
      </c>
      <c r="TE79" s="2">
        <v>6640841.0700000003</v>
      </c>
      <c r="TF79" s="2">
        <v>244660.33</v>
      </c>
      <c r="TG79" s="2"/>
      <c r="TH79" s="2">
        <v>8467084.5099999998</v>
      </c>
      <c r="TI79" s="2">
        <v>2638773.11</v>
      </c>
      <c r="TJ79" s="2">
        <v>3464865.24</v>
      </c>
      <c r="TK79" s="2">
        <v>5443436.3099999996</v>
      </c>
      <c r="TL79" s="2"/>
      <c r="TM79" s="2">
        <v>1779774.71</v>
      </c>
      <c r="TN79" s="2">
        <v>854229.89</v>
      </c>
      <c r="TO79" s="2">
        <v>2797333.17</v>
      </c>
      <c r="TP79" s="2">
        <v>850178.07</v>
      </c>
      <c r="TQ79" s="2">
        <v>1652705.3</v>
      </c>
      <c r="TR79" s="2"/>
      <c r="TS79" s="2">
        <v>1363135.6</v>
      </c>
      <c r="TT79" s="2"/>
      <c r="TU79" s="2">
        <v>3405473.51</v>
      </c>
      <c r="TV79" s="2">
        <v>565108.13</v>
      </c>
      <c r="TW79" s="2"/>
      <c r="TX79" s="2">
        <v>1091866.8599999999</v>
      </c>
      <c r="TY79" s="2">
        <v>995032.21</v>
      </c>
      <c r="TZ79" s="2"/>
      <c r="UA79" s="2">
        <v>718493.95</v>
      </c>
      <c r="UB79" s="2"/>
      <c r="UC79" s="2">
        <v>3665936.63</v>
      </c>
      <c r="UD79" s="2">
        <v>451405.87</v>
      </c>
      <c r="UE79" s="2">
        <v>422765.01</v>
      </c>
      <c r="UF79" s="2">
        <v>521352.2</v>
      </c>
      <c r="UG79" s="2">
        <v>695225.5</v>
      </c>
      <c r="UH79" s="2">
        <v>239463.9</v>
      </c>
      <c r="UI79" s="2">
        <v>1233158.3400000001</v>
      </c>
      <c r="UJ79" s="2">
        <v>280015.40999999997</v>
      </c>
      <c r="UK79" s="2">
        <v>119547.61</v>
      </c>
      <c r="UL79" s="2">
        <v>322018.01</v>
      </c>
      <c r="UM79" s="2">
        <v>960426.47</v>
      </c>
      <c r="UN79" s="2">
        <v>228445.3</v>
      </c>
      <c r="UO79" s="2">
        <v>379863.83</v>
      </c>
      <c r="UP79" s="2">
        <v>556026.86</v>
      </c>
      <c r="UQ79" s="2">
        <v>190232.53</v>
      </c>
      <c r="UR79" s="2">
        <v>120544.64</v>
      </c>
      <c r="US79" s="2">
        <v>694111.32</v>
      </c>
      <c r="UT79" s="2">
        <v>114184.01</v>
      </c>
      <c r="UU79" s="2">
        <v>92590.73</v>
      </c>
      <c r="UV79" s="2">
        <v>373528.96</v>
      </c>
      <c r="UW79" s="2">
        <v>472890.84</v>
      </c>
      <c r="UX79" s="2">
        <v>348922.64</v>
      </c>
      <c r="UY79" s="2">
        <v>342980.95</v>
      </c>
      <c r="UZ79" s="2"/>
      <c r="VA79" s="2">
        <v>1627358.77</v>
      </c>
      <c r="VB79" s="2"/>
      <c r="VC79" s="2"/>
      <c r="VD79" s="2"/>
      <c r="VE79" s="2">
        <v>132612.89000000001</v>
      </c>
      <c r="VF79" s="2">
        <v>2110615.77</v>
      </c>
      <c r="VG79" s="2">
        <v>1270177.94</v>
      </c>
      <c r="VH79" s="2">
        <v>5195314.97</v>
      </c>
      <c r="VI79" s="2">
        <v>2029704.11</v>
      </c>
      <c r="VJ79" s="2">
        <v>1519386.68</v>
      </c>
      <c r="VK79" s="2"/>
      <c r="VL79" s="2">
        <v>633447.53</v>
      </c>
      <c r="VM79" s="2"/>
      <c r="VN79" s="2"/>
      <c r="VO79" s="2">
        <v>322825.92</v>
      </c>
      <c r="VP79" s="2">
        <v>1194417.21</v>
      </c>
      <c r="VQ79" s="2"/>
      <c r="VR79" s="2"/>
      <c r="VS79" s="2"/>
      <c r="VT79" s="2">
        <v>592609.97</v>
      </c>
      <c r="VU79" s="2"/>
      <c r="VV79" s="2"/>
      <c r="VW79" s="2"/>
      <c r="VX79" s="2"/>
      <c r="VY79" s="2"/>
      <c r="VZ79" s="2"/>
      <c r="WA79" s="2"/>
      <c r="WB79" s="2"/>
      <c r="WC79" s="2">
        <v>489726.94</v>
      </c>
      <c r="WD79" s="2"/>
      <c r="WE79" s="2"/>
      <c r="WF79" s="2"/>
      <c r="WG79" s="2"/>
      <c r="WH79" s="2"/>
      <c r="WI79" s="2"/>
      <c r="WJ79" s="2">
        <v>834076</v>
      </c>
      <c r="WK79" s="2"/>
      <c r="WL79" s="2"/>
      <c r="WM79" s="2"/>
      <c r="WN79" s="2"/>
      <c r="WO79" s="2"/>
      <c r="WP79" s="2">
        <v>8700</v>
      </c>
      <c r="WQ79" s="2"/>
      <c r="WR79" s="2"/>
      <c r="WS79" s="2">
        <v>40176</v>
      </c>
      <c r="WT79" s="2"/>
      <c r="WU79" s="2"/>
      <c r="WV79" s="2"/>
      <c r="WW79" s="2"/>
      <c r="WX79" s="2"/>
      <c r="WY79" s="2"/>
      <c r="WZ79" s="2">
        <v>374671.09</v>
      </c>
      <c r="XA79" s="2"/>
      <c r="XB79" s="2"/>
      <c r="XC79" s="2"/>
      <c r="XD79" s="2">
        <v>0</v>
      </c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>
        <v>68931.399999999994</v>
      </c>
      <c r="YA79" s="2"/>
      <c r="YB79" s="2"/>
      <c r="YC79" s="2"/>
      <c r="YD79" s="2"/>
      <c r="YE79" s="2"/>
      <c r="YF79" s="2">
        <v>443906</v>
      </c>
      <c r="YG79" s="2"/>
      <c r="YH79" s="2"/>
      <c r="YI79" s="2"/>
      <c r="YJ79" s="2"/>
      <c r="YK79" s="2">
        <v>300000</v>
      </c>
      <c r="YL79" s="2">
        <v>802159</v>
      </c>
      <c r="YM79" s="2">
        <v>1141418.18</v>
      </c>
      <c r="YN79" s="2">
        <v>799220</v>
      </c>
      <c r="YO79" s="2"/>
      <c r="YP79" s="2"/>
      <c r="YQ79" s="2"/>
      <c r="YR79" s="2"/>
      <c r="YS79" s="2"/>
      <c r="YT79" s="2">
        <v>424496</v>
      </c>
      <c r="YU79" s="2">
        <v>207376</v>
      </c>
      <c r="YV79" s="2"/>
      <c r="YW79" s="2">
        <v>397073.5</v>
      </c>
      <c r="YX79" s="2">
        <v>152164</v>
      </c>
      <c r="YY79" s="2"/>
      <c r="YZ79" s="2">
        <v>432720</v>
      </c>
      <c r="ZA79" s="2"/>
      <c r="ZB79" s="2">
        <v>478061.72</v>
      </c>
      <c r="ZC79" s="2"/>
      <c r="ZD79" s="2">
        <v>476272.76</v>
      </c>
      <c r="ZE79" s="2"/>
      <c r="ZF79" s="2"/>
      <c r="ZG79" s="2">
        <v>688374</v>
      </c>
      <c r="ZH79" s="2">
        <v>343567.95</v>
      </c>
      <c r="ZI79" s="2"/>
      <c r="ZJ79" s="2">
        <v>2573007</v>
      </c>
      <c r="ZK79" s="2"/>
      <c r="ZL79" s="2">
        <v>368886</v>
      </c>
      <c r="ZM79" s="2"/>
      <c r="ZN79" s="2">
        <v>337659</v>
      </c>
      <c r="ZO79" s="2">
        <v>3460363</v>
      </c>
      <c r="ZP79" s="2"/>
      <c r="ZQ79" s="2">
        <v>375238</v>
      </c>
      <c r="ZR79" s="2">
        <v>136777.85</v>
      </c>
      <c r="ZS79" s="2"/>
      <c r="ZT79" s="2">
        <v>463994</v>
      </c>
      <c r="ZU79" s="2">
        <v>139109.5</v>
      </c>
      <c r="ZV79" s="2"/>
      <c r="ZW79" s="2"/>
      <c r="ZX79" s="2">
        <v>267659</v>
      </c>
      <c r="ZY79" s="2"/>
      <c r="ZZ79" s="2">
        <v>61634.19</v>
      </c>
      <c r="AAA79" s="2"/>
      <c r="AAB79" s="2"/>
      <c r="AAC79" s="2">
        <v>193156.25</v>
      </c>
      <c r="AAD79" s="2"/>
      <c r="AAE79" s="2"/>
      <c r="AAF79" s="2">
        <v>710698.75</v>
      </c>
      <c r="AAG79" s="2">
        <v>1429727</v>
      </c>
      <c r="AAH79" s="2"/>
      <c r="AAI79" s="2">
        <v>36624</v>
      </c>
      <c r="AAJ79" s="2"/>
      <c r="AAK79" s="2">
        <v>231102</v>
      </c>
      <c r="AAL79" s="2"/>
      <c r="AAM79" s="2"/>
      <c r="AAN79" s="2"/>
      <c r="AAO79" s="2"/>
      <c r="AAP79" s="2">
        <v>110672.63</v>
      </c>
      <c r="AAQ79" s="2"/>
      <c r="AAR79" s="2">
        <v>223395.3</v>
      </c>
      <c r="AAS79" s="2">
        <v>140165.4</v>
      </c>
      <c r="AAT79" s="2"/>
      <c r="AAU79" s="2"/>
      <c r="AAV79" s="2"/>
      <c r="AAW79" s="2"/>
      <c r="AAX79" s="2"/>
      <c r="AAY79" s="2"/>
      <c r="AAZ79" s="2"/>
      <c r="ABA79" s="2"/>
      <c r="ABB79" s="2"/>
      <c r="ABC79" s="2">
        <v>651412.1</v>
      </c>
      <c r="ABD79" s="2">
        <v>400000</v>
      </c>
      <c r="ABE79" s="2"/>
      <c r="ABF79" s="2"/>
      <c r="ABG79" s="2"/>
      <c r="ABH79" s="2">
        <v>1620401.97</v>
      </c>
      <c r="ABI79" s="2">
        <v>982946.36</v>
      </c>
      <c r="ABJ79" s="2"/>
      <c r="ABK79" s="2"/>
      <c r="ABL79" s="2"/>
      <c r="ABM79" s="2"/>
      <c r="ABN79" s="2">
        <v>165745.78</v>
      </c>
      <c r="ABO79" s="2"/>
      <c r="ABP79" s="2"/>
      <c r="ABQ79" s="2"/>
      <c r="ABR79" s="2">
        <v>556433.34</v>
      </c>
      <c r="ABS79" s="2">
        <v>3034109.48</v>
      </c>
      <c r="ABT79" s="2"/>
      <c r="ABU79" s="2">
        <v>292439.31</v>
      </c>
      <c r="ABV79" s="2">
        <v>525389.99</v>
      </c>
      <c r="ABW79" s="2"/>
      <c r="ABX79" s="2"/>
      <c r="ABY79" s="2">
        <v>204274.03</v>
      </c>
      <c r="ABZ79" s="2">
        <v>22320</v>
      </c>
      <c r="ACA79" s="2">
        <v>411615.5</v>
      </c>
      <c r="ACB79" s="2"/>
      <c r="ACC79" s="2"/>
      <c r="ACD79" s="2">
        <v>163883.23000000001</v>
      </c>
      <c r="ACE79" s="2"/>
      <c r="ACF79" s="2">
        <v>304231.28000000003</v>
      </c>
      <c r="ACG79" s="2"/>
      <c r="ACH79" s="2"/>
      <c r="ACI79" s="2"/>
      <c r="ACJ79" s="2"/>
      <c r="ACK79" s="2">
        <v>42598.73</v>
      </c>
      <c r="ACL79" s="2">
        <v>201497.94</v>
      </c>
      <c r="ACM79" s="2"/>
      <c r="ACN79" s="2">
        <v>522394.3</v>
      </c>
      <c r="ACO79" s="2"/>
      <c r="ACP79" s="2">
        <v>266894.95</v>
      </c>
      <c r="ACQ79" s="2"/>
      <c r="ACR79" s="2"/>
      <c r="ACS79" s="2">
        <v>444745.02</v>
      </c>
      <c r="ACT79" s="2">
        <v>149202.75</v>
      </c>
      <c r="ACU79" s="2"/>
      <c r="ACV79" s="2"/>
      <c r="ACW79" s="2"/>
      <c r="ACX79" s="2">
        <v>455190.31</v>
      </c>
      <c r="ACY79" s="2"/>
      <c r="ACZ79" s="2">
        <v>703863.73</v>
      </c>
      <c r="ADA79" s="2">
        <v>255104.31</v>
      </c>
      <c r="ADB79" s="2"/>
      <c r="ADC79" s="2"/>
      <c r="ADD79" s="2"/>
      <c r="ADE79" s="2"/>
      <c r="ADF79" s="2"/>
      <c r="ADG79" s="2"/>
      <c r="ADH79" s="2">
        <v>167561.59</v>
      </c>
      <c r="ADI79" s="2"/>
      <c r="ADJ79" s="2"/>
      <c r="ADK79" s="2"/>
      <c r="ADL79" s="2"/>
      <c r="ADM79" s="2">
        <v>54227.27</v>
      </c>
      <c r="ADN79" s="2">
        <v>259313.69</v>
      </c>
      <c r="ADO79" s="2"/>
      <c r="ADP79" s="2"/>
      <c r="ADQ79" s="2">
        <v>1072690.25</v>
      </c>
      <c r="ADR79" s="2">
        <v>102767.27</v>
      </c>
      <c r="ADS79" s="2">
        <v>239181.1</v>
      </c>
      <c r="ADT79" s="2">
        <v>379756.71</v>
      </c>
      <c r="ADU79" s="2">
        <v>151408.38</v>
      </c>
      <c r="ADV79" s="2">
        <v>189944.65</v>
      </c>
      <c r="ADW79" s="2"/>
      <c r="ADX79" s="2">
        <v>141822.56</v>
      </c>
      <c r="ADY79" s="2"/>
      <c r="ADZ79" s="2"/>
      <c r="AEA79" s="2"/>
      <c r="AEB79" s="2"/>
      <c r="AEC79" s="2"/>
      <c r="AED79" s="2">
        <v>159728.06</v>
      </c>
      <c r="AEE79" s="2"/>
      <c r="AEF79" s="2"/>
      <c r="AEG79" s="2">
        <v>198494.33</v>
      </c>
      <c r="AEH79" s="2">
        <v>332745761.25999969</v>
      </c>
    </row>
    <row r="80" spans="1:814" ht="21">
      <c r="A80" s="4" t="s">
        <v>2833</v>
      </c>
      <c r="B80" s="1" t="s">
        <v>1902</v>
      </c>
      <c r="C80" s="1" t="s">
        <v>1903</v>
      </c>
      <c r="D80" s="2">
        <v>951482</v>
      </c>
      <c r="E80" s="2">
        <v>41550</v>
      </c>
      <c r="F80" s="2"/>
      <c r="G80" s="2"/>
      <c r="H80" s="2"/>
      <c r="I80" s="2"/>
      <c r="J80" s="2">
        <v>24750</v>
      </c>
      <c r="K80" s="2">
        <v>66050</v>
      </c>
      <c r="L80" s="2">
        <v>63900</v>
      </c>
      <c r="M80" s="2"/>
      <c r="N80" s="2">
        <v>14950</v>
      </c>
      <c r="O80" s="2">
        <v>8600</v>
      </c>
      <c r="P80" s="2">
        <v>49690</v>
      </c>
      <c r="Q80" s="2">
        <v>53200</v>
      </c>
      <c r="R80" s="2">
        <v>55850</v>
      </c>
      <c r="S80" s="2"/>
      <c r="T80" s="2">
        <v>34000</v>
      </c>
      <c r="U80" s="2">
        <v>8700</v>
      </c>
      <c r="V80" s="2">
        <v>425680</v>
      </c>
      <c r="W80" s="2">
        <v>20000</v>
      </c>
      <c r="X80" s="2"/>
      <c r="Y80" s="2">
        <v>6850</v>
      </c>
      <c r="Z80" s="2"/>
      <c r="AA80" s="2">
        <v>4450</v>
      </c>
      <c r="AB80" s="2">
        <v>96000</v>
      </c>
      <c r="AC80" s="2">
        <v>6450</v>
      </c>
      <c r="AD80" s="2">
        <v>26700</v>
      </c>
      <c r="AE80" s="2"/>
      <c r="AF80" s="2">
        <v>123350</v>
      </c>
      <c r="AG80" s="2">
        <v>21100</v>
      </c>
      <c r="AH80" s="2">
        <v>28950</v>
      </c>
      <c r="AI80" s="2">
        <v>57600</v>
      </c>
      <c r="AJ80" s="2">
        <v>16100</v>
      </c>
      <c r="AK80" s="2"/>
      <c r="AL80" s="2"/>
      <c r="AM80" s="2">
        <v>6000</v>
      </c>
      <c r="AN80" s="2"/>
      <c r="AO80" s="2"/>
      <c r="AP80" s="2">
        <v>2700</v>
      </c>
      <c r="AQ80" s="2">
        <v>11508</v>
      </c>
      <c r="AR80" s="2">
        <v>50300</v>
      </c>
      <c r="AS80" s="2">
        <v>14600</v>
      </c>
      <c r="AT80" s="2">
        <v>542280</v>
      </c>
      <c r="AU80" s="2">
        <v>4250</v>
      </c>
      <c r="AV80" s="2">
        <v>8850</v>
      </c>
      <c r="AW80" s="2">
        <v>7500</v>
      </c>
      <c r="AX80" s="2">
        <v>5500</v>
      </c>
      <c r="AY80" s="2">
        <v>123950</v>
      </c>
      <c r="AZ80" s="2">
        <v>46850</v>
      </c>
      <c r="BA80" s="2">
        <v>42750</v>
      </c>
      <c r="BB80" s="2">
        <v>4700</v>
      </c>
      <c r="BC80" s="2">
        <v>11750</v>
      </c>
      <c r="BD80" s="2">
        <v>53200</v>
      </c>
      <c r="BE80" s="2">
        <v>20750</v>
      </c>
      <c r="BF80" s="2">
        <v>57550</v>
      </c>
      <c r="BG80" s="2"/>
      <c r="BH80" s="2">
        <v>2100</v>
      </c>
      <c r="BI80" s="2">
        <v>353320</v>
      </c>
      <c r="BJ80" s="2">
        <v>166143</v>
      </c>
      <c r="BK80" s="2">
        <v>225500</v>
      </c>
      <c r="BL80" s="2">
        <v>157750</v>
      </c>
      <c r="BM80" s="2">
        <v>55650</v>
      </c>
      <c r="BN80" s="2">
        <v>72600</v>
      </c>
      <c r="BO80" s="2">
        <v>50150</v>
      </c>
      <c r="BP80" s="2">
        <v>81850</v>
      </c>
      <c r="BQ80" s="2">
        <v>74950</v>
      </c>
      <c r="BR80" s="2">
        <v>44250</v>
      </c>
      <c r="BS80" s="2">
        <v>116200</v>
      </c>
      <c r="BT80" s="2">
        <v>195300</v>
      </c>
      <c r="BU80" s="2">
        <v>50500</v>
      </c>
      <c r="BV80" s="2">
        <v>140400</v>
      </c>
      <c r="BW80" s="2">
        <v>81900</v>
      </c>
      <c r="BX80" s="2">
        <v>160800</v>
      </c>
      <c r="BY80" s="2">
        <v>26950</v>
      </c>
      <c r="BZ80" s="2">
        <v>79500</v>
      </c>
      <c r="CA80" s="2">
        <v>93100</v>
      </c>
      <c r="CB80" s="2">
        <v>13400</v>
      </c>
      <c r="CC80" s="2">
        <v>28100</v>
      </c>
      <c r="CD80" s="2">
        <v>15450</v>
      </c>
      <c r="CE80" s="2">
        <v>2487395.89</v>
      </c>
      <c r="CF80" s="2">
        <v>52900</v>
      </c>
      <c r="CG80" s="2">
        <v>44300</v>
      </c>
      <c r="CH80" s="2">
        <v>78750</v>
      </c>
      <c r="CI80" s="2">
        <v>54600</v>
      </c>
      <c r="CJ80" s="2">
        <v>14850</v>
      </c>
      <c r="CK80" s="2">
        <v>145000</v>
      </c>
      <c r="CL80" s="2">
        <v>53000</v>
      </c>
      <c r="CM80" s="2">
        <v>6800</v>
      </c>
      <c r="CN80" s="2">
        <v>39350</v>
      </c>
      <c r="CO80" s="2">
        <v>103150</v>
      </c>
      <c r="CP80" s="2">
        <v>69400</v>
      </c>
      <c r="CQ80" s="2">
        <v>780000</v>
      </c>
      <c r="CR80" s="2">
        <v>38950</v>
      </c>
      <c r="CS80" s="2">
        <v>6000</v>
      </c>
      <c r="CT80" s="2">
        <v>87150</v>
      </c>
      <c r="CU80" s="2">
        <v>14700</v>
      </c>
      <c r="CV80" s="2">
        <v>17600</v>
      </c>
      <c r="CW80" s="2">
        <v>20000</v>
      </c>
      <c r="CX80" s="2">
        <v>30050</v>
      </c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>
        <v>37400</v>
      </c>
      <c r="DJ80" s="2">
        <v>7700</v>
      </c>
      <c r="DK80" s="2">
        <v>8350</v>
      </c>
      <c r="DL80" s="2">
        <v>60700</v>
      </c>
      <c r="DM80" s="2">
        <v>39150</v>
      </c>
      <c r="DN80" s="2">
        <v>29200</v>
      </c>
      <c r="DO80" s="2">
        <v>21000</v>
      </c>
      <c r="DP80" s="2">
        <v>94200</v>
      </c>
      <c r="DQ80" s="2">
        <v>301880</v>
      </c>
      <c r="DR80" s="2">
        <v>134400</v>
      </c>
      <c r="DS80" s="2"/>
      <c r="DT80" s="2">
        <v>122350</v>
      </c>
      <c r="DU80" s="2">
        <v>61600</v>
      </c>
      <c r="DV80" s="2"/>
      <c r="DW80" s="2">
        <v>114650</v>
      </c>
      <c r="DX80" s="2">
        <v>10400</v>
      </c>
      <c r="DY80" s="2">
        <v>85800</v>
      </c>
      <c r="DZ80" s="2"/>
      <c r="EA80" s="2">
        <v>331650</v>
      </c>
      <c r="EB80" s="2">
        <v>115450</v>
      </c>
      <c r="EC80" s="2">
        <v>83100</v>
      </c>
      <c r="ED80" s="2">
        <v>31650</v>
      </c>
      <c r="EE80" s="2">
        <v>754550</v>
      </c>
      <c r="EF80" s="2">
        <v>25000</v>
      </c>
      <c r="EG80" s="2">
        <v>68250</v>
      </c>
      <c r="EH80" s="2"/>
      <c r="EI80" s="2">
        <v>396950</v>
      </c>
      <c r="EJ80" s="2">
        <v>57650</v>
      </c>
      <c r="EK80" s="2">
        <v>77200</v>
      </c>
      <c r="EL80" s="2">
        <v>153500</v>
      </c>
      <c r="EM80" s="2">
        <v>70900</v>
      </c>
      <c r="EN80" s="2">
        <v>26450</v>
      </c>
      <c r="EO80" s="2"/>
      <c r="EP80" s="2">
        <v>823100</v>
      </c>
      <c r="EQ80" s="2">
        <v>15150</v>
      </c>
      <c r="ER80" s="2">
        <v>111250</v>
      </c>
      <c r="ES80" s="2">
        <v>150400</v>
      </c>
      <c r="ET80" s="2">
        <v>55950</v>
      </c>
      <c r="EU80" s="2">
        <v>83250</v>
      </c>
      <c r="EV80" s="2">
        <v>76600</v>
      </c>
      <c r="EW80" s="2">
        <v>6850</v>
      </c>
      <c r="EX80" s="2">
        <v>880500</v>
      </c>
      <c r="EY80" s="2">
        <v>35600</v>
      </c>
      <c r="EZ80" s="2">
        <v>20700</v>
      </c>
      <c r="FA80" s="2">
        <v>96150</v>
      </c>
      <c r="FB80" s="2">
        <v>36470</v>
      </c>
      <c r="FC80" s="2">
        <v>65300</v>
      </c>
      <c r="FD80" s="2">
        <v>119450</v>
      </c>
      <c r="FE80" s="2">
        <v>13200</v>
      </c>
      <c r="FF80" s="2">
        <v>98100</v>
      </c>
      <c r="FG80" s="2">
        <v>67650</v>
      </c>
      <c r="FH80" s="2"/>
      <c r="FI80" s="2">
        <v>72700</v>
      </c>
      <c r="FJ80" s="2">
        <v>37500</v>
      </c>
      <c r="FK80" s="2">
        <v>17000</v>
      </c>
      <c r="FL80" s="2">
        <v>2400</v>
      </c>
      <c r="FM80" s="2">
        <v>11750</v>
      </c>
      <c r="FN80" s="2">
        <v>31050</v>
      </c>
      <c r="FO80" s="2">
        <v>1250</v>
      </c>
      <c r="FP80" s="2"/>
      <c r="FQ80" s="2">
        <v>181450</v>
      </c>
      <c r="FR80" s="2">
        <v>10000</v>
      </c>
      <c r="FS80" s="2">
        <v>10000</v>
      </c>
      <c r="FT80" s="2">
        <v>10000</v>
      </c>
      <c r="FU80" s="2"/>
      <c r="FV80" s="2">
        <v>44500</v>
      </c>
      <c r="FW80" s="2"/>
      <c r="FX80" s="2">
        <v>10000</v>
      </c>
      <c r="FY80" s="2"/>
      <c r="FZ80" s="2">
        <v>10000</v>
      </c>
      <c r="GA80" s="2">
        <v>613300</v>
      </c>
      <c r="GB80" s="2">
        <v>380550</v>
      </c>
      <c r="GC80" s="2">
        <v>141400</v>
      </c>
      <c r="GD80" s="2">
        <v>252150</v>
      </c>
      <c r="GE80" s="2">
        <v>64900</v>
      </c>
      <c r="GF80" s="2">
        <v>32800</v>
      </c>
      <c r="GG80" s="2">
        <v>114800</v>
      </c>
      <c r="GH80" s="2">
        <v>59300</v>
      </c>
      <c r="GI80" s="2">
        <v>80968</v>
      </c>
      <c r="GJ80" s="2">
        <v>44950</v>
      </c>
      <c r="GK80" s="2">
        <v>116500</v>
      </c>
      <c r="GL80" s="2">
        <v>49500</v>
      </c>
      <c r="GM80" s="2">
        <v>234150</v>
      </c>
      <c r="GN80" s="2">
        <v>103150</v>
      </c>
      <c r="GO80" s="2">
        <v>25800</v>
      </c>
      <c r="GP80" s="2">
        <v>8150</v>
      </c>
      <c r="GQ80" s="2"/>
      <c r="GR80" s="2">
        <v>13800</v>
      </c>
      <c r="GS80" s="2">
        <v>850000</v>
      </c>
      <c r="GT80" s="2">
        <v>17650</v>
      </c>
      <c r="GU80" s="2">
        <v>67600</v>
      </c>
      <c r="GV80" s="2">
        <v>154400</v>
      </c>
      <c r="GW80" s="2">
        <v>82250</v>
      </c>
      <c r="GX80" s="2">
        <v>143750</v>
      </c>
      <c r="GY80" s="2">
        <v>44600</v>
      </c>
      <c r="GZ80" s="2">
        <v>287000</v>
      </c>
      <c r="HA80" s="2">
        <v>107650</v>
      </c>
      <c r="HB80" s="2">
        <v>36250</v>
      </c>
      <c r="HC80" s="2">
        <v>2600</v>
      </c>
      <c r="HD80" s="2">
        <v>19900</v>
      </c>
      <c r="HE80" s="2">
        <v>47650</v>
      </c>
      <c r="HF80" s="2">
        <v>137550</v>
      </c>
      <c r="HG80" s="2">
        <v>80450</v>
      </c>
      <c r="HH80" s="2">
        <v>138100</v>
      </c>
      <c r="HI80" s="2">
        <v>64200</v>
      </c>
      <c r="HJ80" s="2">
        <v>42400</v>
      </c>
      <c r="HK80" s="2">
        <v>35500</v>
      </c>
      <c r="HL80" s="2">
        <v>1750</v>
      </c>
      <c r="HM80" s="2">
        <v>18850</v>
      </c>
      <c r="HN80" s="2">
        <v>25250</v>
      </c>
      <c r="HO80" s="2">
        <v>975421</v>
      </c>
      <c r="HP80" s="2">
        <v>22000</v>
      </c>
      <c r="HQ80" s="2">
        <v>119950</v>
      </c>
      <c r="HR80" s="2">
        <v>21500</v>
      </c>
      <c r="HS80" s="2"/>
      <c r="HT80" s="2">
        <v>16400</v>
      </c>
      <c r="HU80" s="2">
        <v>131650</v>
      </c>
      <c r="HV80" s="2">
        <v>12800</v>
      </c>
      <c r="HW80" s="2">
        <v>12850</v>
      </c>
      <c r="HX80" s="2">
        <v>744900</v>
      </c>
      <c r="HY80" s="2">
        <v>33700</v>
      </c>
      <c r="HZ80" s="2">
        <v>36700</v>
      </c>
      <c r="IA80" s="2">
        <v>93100</v>
      </c>
      <c r="IB80" s="2">
        <v>32850</v>
      </c>
      <c r="IC80" s="2">
        <v>77550</v>
      </c>
      <c r="ID80" s="2">
        <v>742450</v>
      </c>
      <c r="IE80" s="2">
        <v>31250</v>
      </c>
      <c r="IF80" s="2">
        <v>565550</v>
      </c>
      <c r="IG80" s="2"/>
      <c r="IH80" s="2">
        <v>147000</v>
      </c>
      <c r="II80" s="2">
        <v>282850</v>
      </c>
      <c r="IJ80" s="2">
        <v>170250</v>
      </c>
      <c r="IK80" s="2"/>
      <c r="IL80" s="2"/>
      <c r="IM80" s="2"/>
      <c r="IN80" s="2">
        <v>524500</v>
      </c>
      <c r="IO80" s="2">
        <v>109500</v>
      </c>
      <c r="IP80" s="2">
        <v>301200</v>
      </c>
      <c r="IQ80" s="2">
        <v>263600</v>
      </c>
      <c r="IR80" s="2">
        <v>134350</v>
      </c>
      <c r="IS80" s="2">
        <v>38250</v>
      </c>
      <c r="IT80" s="2">
        <v>97735</v>
      </c>
      <c r="IU80" s="2">
        <v>74800</v>
      </c>
      <c r="IV80" s="2">
        <v>103850</v>
      </c>
      <c r="IW80" s="2">
        <v>99000</v>
      </c>
      <c r="IX80" s="2">
        <v>6800</v>
      </c>
      <c r="IY80" s="2">
        <v>625532</v>
      </c>
      <c r="IZ80" s="2"/>
      <c r="JA80" s="2">
        <v>68003</v>
      </c>
      <c r="JB80" s="2">
        <v>887850</v>
      </c>
      <c r="JC80" s="2">
        <v>58450</v>
      </c>
      <c r="JD80" s="2">
        <v>272600</v>
      </c>
      <c r="JE80" s="2">
        <v>88950</v>
      </c>
      <c r="JF80" s="2">
        <v>45200</v>
      </c>
      <c r="JG80" s="2">
        <v>64300</v>
      </c>
      <c r="JH80" s="2">
        <v>26750</v>
      </c>
      <c r="JI80" s="2">
        <v>37600</v>
      </c>
      <c r="JJ80" s="2">
        <v>73750</v>
      </c>
      <c r="JK80" s="2">
        <v>40150</v>
      </c>
      <c r="JL80" s="2">
        <v>84950</v>
      </c>
      <c r="JM80" s="2">
        <v>4550</v>
      </c>
      <c r="JN80" s="2">
        <v>309050</v>
      </c>
      <c r="JO80" s="2">
        <v>22050</v>
      </c>
      <c r="JP80" s="2">
        <v>36450</v>
      </c>
      <c r="JQ80" s="2">
        <v>34750</v>
      </c>
      <c r="JR80" s="2">
        <v>57050</v>
      </c>
      <c r="JS80" s="2">
        <v>33700</v>
      </c>
      <c r="JT80" s="2">
        <v>18600</v>
      </c>
      <c r="JU80" s="2">
        <v>10850</v>
      </c>
      <c r="JV80" s="2">
        <v>17150</v>
      </c>
      <c r="JW80" s="2">
        <v>12700</v>
      </c>
      <c r="JX80" s="2">
        <v>11350</v>
      </c>
      <c r="JY80" s="2">
        <v>12600</v>
      </c>
      <c r="JZ80" s="2">
        <v>1266200</v>
      </c>
      <c r="KA80" s="2">
        <v>25000</v>
      </c>
      <c r="KB80" s="2">
        <v>204250</v>
      </c>
      <c r="KC80" s="2">
        <v>52250</v>
      </c>
      <c r="KD80" s="2">
        <v>915426.58</v>
      </c>
      <c r="KE80" s="2">
        <v>134450</v>
      </c>
      <c r="KF80" s="2">
        <v>168850</v>
      </c>
      <c r="KG80" s="2">
        <v>82000</v>
      </c>
      <c r="KH80" s="2"/>
      <c r="KI80" s="2">
        <v>22000</v>
      </c>
      <c r="KJ80" s="2">
        <v>228750</v>
      </c>
      <c r="KK80" s="2">
        <v>43900</v>
      </c>
      <c r="KL80" s="2">
        <v>26300</v>
      </c>
      <c r="KM80" s="2">
        <v>93200</v>
      </c>
      <c r="KN80" s="2">
        <v>5000</v>
      </c>
      <c r="KO80" s="2">
        <v>47850</v>
      </c>
      <c r="KP80" s="2">
        <v>131500</v>
      </c>
      <c r="KQ80" s="2">
        <v>43300</v>
      </c>
      <c r="KR80" s="2">
        <v>2250</v>
      </c>
      <c r="KS80" s="2">
        <v>8900</v>
      </c>
      <c r="KT80" s="2">
        <v>6050</v>
      </c>
      <c r="KU80" s="2">
        <v>13750</v>
      </c>
      <c r="KV80" s="2">
        <v>349350</v>
      </c>
      <c r="KW80" s="2">
        <v>54750</v>
      </c>
      <c r="KX80" s="2">
        <v>61450</v>
      </c>
      <c r="KY80" s="2">
        <v>69650</v>
      </c>
      <c r="KZ80" s="2">
        <v>61300</v>
      </c>
      <c r="LA80" s="2">
        <v>508750</v>
      </c>
      <c r="LB80" s="2">
        <v>301000</v>
      </c>
      <c r="LC80" s="2"/>
      <c r="LD80" s="2"/>
      <c r="LE80" s="2"/>
      <c r="LF80" s="2"/>
      <c r="LG80" s="2"/>
      <c r="LH80" s="2"/>
      <c r="LI80" s="2">
        <v>14550</v>
      </c>
      <c r="LJ80" s="2"/>
      <c r="LK80" s="2">
        <v>82700</v>
      </c>
      <c r="LL80" s="2">
        <v>62150</v>
      </c>
      <c r="LM80" s="2"/>
      <c r="LN80" s="2">
        <v>71850</v>
      </c>
      <c r="LO80" s="2"/>
      <c r="LP80" s="2">
        <v>111950</v>
      </c>
      <c r="LQ80" s="2">
        <v>7750</v>
      </c>
      <c r="LR80" s="2"/>
      <c r="LS80" s="2">
        <v>260204</v>
      </c>
      <c r="LT80" s="2">
        <v>59700</v>
      </c>
      <c r="LU80" s="2">
        <v>59500</v>
      </c>
      <c r="LV80" s="2">
        <v>50600</v>
      </c>
      <c r="LW80" s="2">
        <v>26650</v>
      </c>
      <c r="LX80" s="2"/>
      <c r="LY80" s="2">
        <v>239500</v>
      </c>
      <c r="LZ80" s="2">
        <v>62600</v>
      </c>
      <c r="MA80" s="2">
        <v>109100</v>
      </c>
      <c r="MB80" s="2">
        <v>208900</v>
      </c>
      <c r="MC80" s="2">
        <v>116700</v>
      </c>
      <c r="MD80" s="2">
        <v>117950</v>
      </c>
      <c r="ME80" s="2">
        <v>53300</v>
      </c>
      <c r="MF80" s="2"/>
      <c r="MG80" s="2"/>
      <c r="MH80" s="2">
        <v>301850</v>
      </c>
      <c r="MI80" s="2">
        <v>59100</v>
      </c>
      <c r="MJ80" s="2">
        <v>34050</v>
      </c>
      <c r="MK80" s="2">
        <v>30950</v>
      </c>
      <c r="ML80" s="2">
        <v>67450</v>
      </c>
      <c r="MM80" s="2">
        <v>116150</v>
      </c>
      <c r="MN80" s="2">
        <v>30950</v>
      </c>
      <c r="MO80" s="2">
        <v>38550</v>
      </c>
      <c r="MP80" s="2">
        <v>37050</v>
      </c>
      <c r="MQ80" s="2">
        <v>37500</v>
      </c>
      <c r="MR80" s="2">
        <v>25250</v>
      </c>
      <c r="MS80" s="2">
        <v>87650</v>
      </c>
      <c r="MT80" s="2">
        <v>17550</v>
      </c>
      <c r="MU80" s="2">
        <v>164150</v>
      </c>
      <c r="MV80" s="2">
        <v>2868501</v>
      </c>
      <c r="MW80" s="2"/>
      <c r="MX80" s="2">
        <v>111950</v>
      </c>
      <c r="MY80" s="2"/>
      <c r="MZ80" s="2">
        <v>102850</v>
      </c>
      <c r="NA80" s="2">
        <v>49000</v>
      </c>
      <c r="NB80" s="2">
        <v>491100</v>
      </c>
      <c r="NC80" s="2">
        <v>23050</v>
      </c>
      <c r="ND80" s="2">
        <v>128050</v>
      </c>
      <c r="NE80" s="2">
        <v>8100</v>
      </c>
      <c r="NF80" s="2">
        <v>157150</v>
      </c>
      <c r="NG80" s="2">
        <v>1500</v>
      </c>
      <c r="NH80" s="2">
        <v>16750</v>
      </c>
      <c r="NI80" s="2"/>
      <c r="NJ80" s="2">
        <v>61900</v>
      </c>
      <c r="NK80" s="2">
        <v>46000</v>
      </c>
      <c r="NL80" s="2">
        <v>68700</v>
      </c>
      <c r="NM80" s="2">
        <v>38350</v>
      </c>
      <c r="NN80" s="2">
        <v>17700</v>
      </c>
      <c r="NO80" s="2">
        <v>170950</v>
      </c>
      <c r="NP80" s="2">
        <v>110300</v>
      </c>
      <c r="NQ80" s="2">
        <v>129150</v>
      </c>
      <c r="NR80" s="2">
        <v>1345600</v>
      </c>
      <c r="NS80" s="2">
        <v>244650</v>
      </c>
      <c r="NT80" s="2">
        <v>557780</v>
      </c>
      <c r="NU80" s="2">
        <v>466800</v>
      </c>
      <c r="NV80" s="2">
        <v>520500</v>
      </c>
      <c r="NW80" s="2">
        <v>1424150</v>
      </c>
      <c r="NX80" s="2">
        <v>522700</v>
      </c>
      <c r="NY80" s="2">
        <v>587550</v>
      </c>
      <c r="NZ80" s="2">
        <v>852750</v>
      </c>
      <c r="OA80" s="2">
        <v>352350</v>
      </c>
      <c r="OB80" s="2">
        <v>328750</v>
      </c>
      <c r="OC80" s="2">
        <v>809954</v>
      </c>
      <c r="OD80" s="2">
        <v>113250</v>
      </c>
      <c r="OE80" s="2">
        <v>79200</v>
      </c>
      <c r="OF80" s="2">
        <v>18300</v>
      </c>
      <c r="OG80" s="2">
        <v>348200</v>
      </c>
      <c r="OH80" s="2">
        <v>37600</v>
      </c>
      <c r="OI80" s="2">
        <v>169150</v>
      </c>
      <c r="OJ80" s="2">
        <v>7250</v>
      </c>
      <c r="OK80" s="2">
        <v>45200</v>
      </c>
      <c r="OL80" s="2">
        <v>244150</v>
      </c>
      <c r="OM80" s="2">
        <v>104800</v>
      </c>
      <c r="ON80" s="2">
        <v>65100</v>
      </c>
      <c r="OO80" s="2">
        <v>22350</v>
      </c>
      <c r="OP80" s="2">
        <v>37050</v>
      </c>
      <c r="OQ80" s="2">
        <v>15350</v>
      </c>
      <c r="OR80" s="2">
        <v>73600</v>
      </c>
      <c r="OS80" s="2">
        <v>58050</v>
      </c>
      <c r="OT80" s="2">
        <v>86600</v>
      </c>
      <c r="OU80" s="2">
        <v>319150</v>
      </c>
      <c r="OV80" s="2">
        <v>26850</v>
      </c>
      <c r="OW80" s="2"/>
      <c r="OX80" s="2"/>
      <c r="OY80" s="2">
        <v>15400</v>
      </c>
      <c r="OZ80" s="2">
        <v>18850</v>
      </c>
      <c r="PA80" s="2">
        <v>750</v>
      </c>
      <c r="PB80" s="2">
        <v>43700</v>
      </c>
      <c r="PC80" s="2"/>
      <c r="PD80" s="2">
        <v>36450</v>
      </c>
      <c r="PE80" s="2">
        <v>30400</v>
      </c>
      <c r="PF80" s="2">
        <v>26100</v>
      </c>
      <c r="PG80" s="2">
        <v>201450</v>
      </c>
      <c r="PH80" s="2">
        <v>73568</v>
      </c>
      <c r="PI80" s="2">
        <v>70550</v>
      </c>
      <c r="PJ80" s="2">
        <v>26550</v>
      </c>
      <c r="PK80" s="2"/>
      <c r="PL80" s="2">
        <v>41650</v>
      </c>
      <c r="PM80" s="2">
        <v>29050</v>
      </c>
      <c r="PN80" s="2">
        <v>42450</v>
      </c>
      <c r="PO80" s="2">
        <v>31100</v>
      </c>
      <c r="PP80" s="2">
        <v>471350</v>
      </c>
      <c r="PQ80" s="2">
        <v>60750</v>
      </c>
      <c r="PR80" s="2">
        <v>182650</v>
      </c>
      <c r="PS80" s="2">
        <v>35000</v>
      </c>
      <c r="PT80" s="2">
        <v>38950</v>
      </c>
      <c r="PU80" s="2">
        <v>32100</v>
      </c>
      <c r="PV80" s="2">
        <v>84400</v>
      </c>
      <c r="PW80" s="2">
        <v>261700</v>
      </c>
      <c r="PX80" s="2">
        <v>95650</v>
      </c>
      <c r="PY80" s="2">
        <v>96900</v>
      </c>
      <c r="PZ80" s="2">
        <v>23800</v>
      </c>
      <c r="QA80" s="2">
        <v>47800</v>
      </c>
      <c r="QB80" s="2">
        <v>51450</v>
      </c>
      <c r="QC80" s="2">
        <v>120450</v>
      </c>
      <c r="QD80" s="2">
        <v>334107</v>
      </c>
      <c r="QE80" s="2">
        <v>27750</v>
      </c>
      <c r="QF80" s="2">
        <v>16550</v>
      </c>
      <c r="QG80" s="2">
        <v>46900</v>
      </c>
      <c r="QH80" s="2">
        <v>132200</v>
      </c>
      <c r="QI80" s="2">
        <v>71650</v>
      </c>
      <c r="QJ80" s="2">
        <v>10600</v>
      </c>
      <c r="QK80" s="2">
        <v>113150</v>
      </c>
      <c r="QL80" s="2">
        <v>62618</v>
      </c>
      <c r="QM80" s="2">
        <v>154100</v>
      </c>
      <c r="QN80" s="2">
        <v>106150</v>
      </c>
      <c r="QO80" s="2">
        <v>87600</v>
      </c>
      <c r="QP80" s="2">
        <v>17000</v>
      </c>
      <c r="QQ80" s="2">
        <v>44500</v>
      </c>
      <c r="QR80" s="2">
        <v>13250</v>
      </c>
      <c r="QS80" s="2">
        <v>32000</v>
      </c>
      <c r="QT80" s="2">
        <v>134150</v>
      </c>
      <c r="QU80" s="2">
        <v>53700</v>
      </c>
      <c r="QV80" s="2">
        <v>80750</v>
      </c>
      <c r="QW80" s="2"/>
      <c r="QX80" s="2">
        <v>46450</v>
      </c>
      <c r="QY80" s="2">
        <v>10800</v>
      </c>
      <c r="QZ80" s="2">
        <v>19350</v>
      </c>
      <c r="RA80" s="2">
        <v>19950</v>
      </c>
      <c r="RB80" s="2"/>
      <c r="RC80" s="2">
        <v>47850</v>
      </c>
      <c r="RD80" s="2">
        <v>53100</v>
      </c>
      <c r="RE80" s="2">
        <v>685697</v>
      </c>
      <c r="RF80" s="2">
        <v>91000</v>
      </c>
      <c r="RG80" s="2">
        <v>66300</v>
      </c>
      <c r="RH80" s="2">
        <v>39750</v>
      </c>
      <c r="RI80" s="2">
        <v>38250</v>
      </c>
      <c r="RJ80" s="2">
        <v>44300</v>
      </c>
      <c r="RK80" s="2">
        <v>345350</v>
      </c>
      <c r="RL80" s="2">
        <v>16150</v>
      </c>
      <c r="RM80" s="2">
        <v>8150</v>
      </c>
      <c r="RN80" s="2">
        <v>13150</v>
      </c>
      <c r="RO80" s="2"/>
      <c r="RP80" s="2">
        <v>28450</v>
      </c>
      <c r="RQ80" s="2">
        <v>48550</v>
      </c>
      <c r="RR80" s="2">
        <v>42250</v>
      </c>
      <c r="RS80" s="2">
        <v>41700</v>
      </c>
      <c r="RT80" s="2"/>
      <c r="RU80" s="2">
        <v>17250</v>
      </c>
      <c r="RV80" s="2"/>
      <c r="RW80" s="2">
        <v>38900</v>
      </c>
      <c r="RX80" s="2">
        <v>29400</v>
      </c>
      <c r="RY80" s="2">
        <v>1100</v>
      </c>
      <c r="RZ80" s="2">
        <v>5050</v>
      </c>
      <c r="SA80" s="2">
        <v>22900</v>
      </c>
      <c r="SB80" s="2">
        <v>5700</v>
      </c>
      <c r="SC80" s="2">
        <v>23900</v>
      </c>
      <c r="SD80" s="2"/>
      <c r="SE80" s="2"/>
      <c r="SF80" s="2">
        <v>17800</v>
      </c>
      <c r="SG80" s="2">
        <v>601950</v>
      </c>
      <c r="SH80" s="2">
        <v>131250</v>
      </c>
      <c r="SI80" s="2">
        <v>106000</v>
      </c>
      <c r="SJ80" s="2">
        <v>173400</v>
      </c>
      <c r="SK80" s="2">
        <v>102350</v>
      </c>
      <c r="SL80" s="2">
        <v>82200</v>
      </c>
      <c r="SM80" s="2">
        <v>68350</v>
      </c>
      <c r="SN80" s="2">
        <v>28600</v>
      </c>
      <c r="SO80" s="2">
        <v>28800</v>
      </c>
      <c r="SP80" s="2">
        <v>43250</v>
      </c>
      <c r="SQ80" s="2">
        <v>69000</v>
      </c>
      <c r="SR80" s="2">
        <v>41700</v>
      </c>
      <c r="SS80" s="2">
        <v>59200</v>
      </c>
      <c r="ST80" s="2">
        <v>71900</v>
      </c>
      <c r="SU80" s="2">
        <v>32650</v>
      </c>
      <c r="SV80" s="2">
        <v>626745</v>
      </c>
      <c r="SW80" s="2">
        <v>82600</v>
      </c>
      <c r="SX80" s="2">
        <v>124350</v>
      </c>
      <c r="SY80" s="2">
        <v>147500</v>
      </c>
      <c r="SZ80" s="2">
        <v>155200</v>
      </c>
      <c r="TA80" s="2">
        <v>238950</v>
      </c>
      <c r="TB80" s="2">
        <v>17850</v>
      </c>
      <c r="TC80" s="2">
        <v>61850</v>
      </c>
      <c r="TD80" s="2">
        <v>54200</v>
      </c>
      <c r="TE80" s="2">
        <v>62000</v>
      </c>
      <c r="TF80" s="2">
        <v>111200</v>
      </c>
      <c r="TG80" s="2">
        <v>83850</v>
      </c>
      <c r="TH80" s="2">
        <v>58500</v>
      </c>
      <c r="TI80" s="2">
        <v>411600</v>
      </c>
      <c r="TJ80" s="2">
        <v>82350</v>
      </c>
      <c r="TK80" s="2">
        <v>70100</v>
      </c>
      <c r="TL80" s="2">
        <v>54700</v>
      </c>
      <c r="TM80" s="2">
        <v>51900</v>
      </c>
      <c r="TN80" s="2">
        <v>60050</v>
      </c>
      <c r="TO80" s="2">
        <v>74800</v>
      </c>
      <c r="TP80" s="2">
        <v>170300</v>
      </c>
      <c r="TQ80" s="2">
        <v>113400</v>
      </c>
      <c r="TR80" s="2">
        <v>13000</v>
      </c>
      <c r="TS80" s="2">
        <v>50350</v>
      </c>
      <c r="TT80" s="2">
        <v>66150</v>
      </c>
      <c r="TU80" s="2">
        <v>19300</v>
      </c>
      <c r="TV80" s="2">
        <v>154800</v>
      </c>
      <c r="TW80" s="2">
        <v>35400</v>
      </c>
      <c r="TX80" s="2">
        <v>24700</v>
      </c>
      <c r="TY80" s="2">
        <v>109500</v>
      </c>
      <c r="TZ80" s="2"/>
      <c r="UA80" s="2"/>
      <c r="UB80" s="2">
        <v>350</v>
      </c>
      <c r="UC80" s="2">
        <v>1012648</v>
      </c>
      <c r="UD80" s="2">
        <v>65750</v>
      </c>
      <c r="UE80" s="2">
        <v>123840</v>
      </c>
      <c r="UF80" s="2">
        <v>59700</v>
      </c>
      <c r="UG80" s="2">
        <v>6850</v>
      </c>
      <c r="UH80" s="2">
        <v>38300</v>
      </c>
      <c r="UI80" s="2">
        <v>122405</v>
      </c>
      <c r="UJ80" s="2">
        <v>108950</v>
      </c>
      <c r="UK80" s="2">
        <v>88960</v>
      </c>
      <c r="UL80" s="2">
        <v>72295</v>
      </c>
      <c r="UM80" s="2">
        <v>76115</v>
      </c>
      <c r="UN80" s="2">
        <v>41085</v>
      </c>
      <c r="UO80" s="2">
        <v>37200</v>
      </c>
      <c r="UP80" s="2">
        <v>187250</v>
      </c>
      <c r="UQ80" s="2">
        <v>85430</v>
      </c>
      <c r="UR80" s="2">
        <v>271192</v>
      </c>
      <c r="US80" s="2">
        <v>70150</v>
      </c>
      <c r="UT80" s="2">
        <v>71925</v>
      </c>
      <c r="UU80" s="2">
        <v>48110</v>
      </c>
      <c r="UV80" s="2">
        <v>43000</v>
      </c>
      <c r="UW80" s="2">
        <v>47250</v>
      </c>
      <c r="UX80" s="2">
        <v>75320</v>
      </c>
      <c r="UY80" s="2">
        <v>13050</v>
      </c>
      <c r="UZ80" s="2">
        <v>333700</v>
      </c>
      <c r="VA80" s="2">
        <v>192900</v>
      </c>
      <c r="VB80" s="2"/>
      <c r="VC80" s="2">
        <v>10850</v>
      </c>
      <c r="VD80" s="2">
        <v>103450</v>
      </c>
      <c r="VE80" s="2">
        <v>24050</v>
      </c>
      <c r="VF80" s="2"/>
      <c r="VG80" s="2">
        <v>25600</v>
      </c>
      <c r="VH80" s="2"/>
      <c r="VI80" s="2">
        <v>28350</v>
      </c>
      <c r="VJ80" s="2"/>
      <c r="VK80" s="2"/>
      <c r="VL80" s="2"/>
      <c r="VM80" s="2"/>
      <c r="VN80" s="2"/>
      <c r="VO80" s="2"/>
      <c r="VP80" s="2">
        <v>10750</v>
      </c>
      <c r="VQ80" s="2">
        <v>227950</v>
      </c>
      <c r="VR80" s="2">
        <v>48000</v>
      </c>
      <c r="VS80" s="2">
        <v>76250</v>
      </c>
      <c r="VT80" s="2">
        <v>18900</v>
      </c>
      <c r="VU80" s="2">
        <v>35000</v>
      </c>
      <c r="VV80" s="2">
        <v>46800</v>
      </c>
      <c r="VW80" s="2">
        <v>23900</v>
      </c>
      <c r="VX80" s="2">
        <v>176354</v>
      </c>
      <c r="VY80" s="2">
        <v>23400</v>
      </c>
      <c r="VZ80" s="2">
        <v>65200</v>
      </c>
      <c r="WA80" s="2">
        <v>190150</v>
      </c>
      <c r="WB80" s="2">
        <v>9250</v>
      </c>
      <c r="WC80" s="2">
        <v>4650</v>
      </c>
      <c r="WD80" s="2">
        <v>36550</v>
      </c>
      <c r="WE80" s="2">
        <v>27600</v>
      </c>
      <c r="WF80" s="2">
        <v>180450</v>
      </c>
      <c r="WG80" s="2">
        <v>0</v>
      </c>
      <c r="WH80" s="2"/>
      <c r="WI80" s="2">
        <v>178050</v>
      </c>
      <c r="WJ80" s="2">
        <v>91350</v>
      </c>
      <c r="WK80" s="2">
        <v>136500</v>
      </c>
      <c r="WL80" s="2">
        <v>262150</v>
      </c>
      <c r="WM80" s="2"/>
      <c r="WN80" s="2">
        <v>398650</v>
      </c>
      <c r="WO80" s="2">
        <v>93250</v>
      </c>
      <c r="WP80" s="2">
        <v>207650</v>
      </c>
      <c r="WQ80" s="2">
        <v>57950</v>
      </c>
      <c r="WR80" s="2">
        <v>183750</v>
      </c>
      <c r="WS80" s="2">
        <v>94950</v>
      </c>
      <c r="WT80" s="2">
        <v>105550</v>
      </c>
      <c r="WU80" s="2">
        <v>116750</v>
      </c>
      <c r="WV80" s="2">
        <v>22300</v>
      </c>
      <c r="WW80" s="2">
        <v>91550</v>
      </c>
      <c r="WX80" s="2">
        <v>78000</v>
      </c>
      <c r="WY80" s="2">
        <v>60150</v>
      </c>
      <c r="WZ80" s="2">
        <v>76750</v>
      </c>
      <c r="XA80" s="2">
        <v>172950</v>
      </c>
      <c r="XB80" s="2"/>
      <c r="XC80" s="2">
        <v>64100</v>
      </c>
      <c r="XD80" s="2">
        <v>18400</v>
      </c>
      <c r="XE80" s="2">
        <v>68050</v>
      </c>
      <c r="XF80" s="2">
        <v>73150</v>
      </c>
      <c r="XG80" s="2">
        <v>20600</v>
      </c>
      <c r="XH80" s="2">
        <v>229100</v>
      </c>
      <c r="XI80" s="2">
        <v>147050</v>
      </c>
      <c r="XJ80" s="2">
        <v>93300</v>
      </c>
      <c r="XK80" s="2">
        <v>0</v>
      </c>
      <c r="XL80" s="2"/>
      <c r="XM80" s="2">
        <v>49900</v>
      </c>
      <c r="XN80" s="2">
        <v>200550</v>
      </c>
      <c r="XO80" s="2">
        <v>50250</v>
      </c>
      <c r="XP80" s="2">
        <v>6500</v>
      </c>
      <c r="XQ80" s="2">
        <v>12750</v>
      </c>
      <c r="XR80" s="2">
        <v>48250</v>
      </c>
      <c r="XS80" s="2">
        <v>112650</v>
      </c>
      <c r="XT80" s="2">
        <v>33900</v>
      </c>
      <c r="XU80" s="2">
        <v>87700</v>
      </c>
      <c r="XV80" s="2">
        <v>27700</v>
      </c>
      <c r="XW80" s="2">
        <v>69400</v>
      </c>
      <c r="XX80" s="2">
        <v>10150</v>
      </c>
      <c r="XY80" s="2">
        <v>11050</v>
      </c>
      <c r="XZ80" s="2">
        <v>75500</v>
      </c>
      <c r="YA80" s="2"/>
      <c r="YB80" s="2">
        <v>115700</v>
      </c>
      <c r="YC80" s="2">
        <v>58500</v>
      </c>
      <c r="YD80" s="2">
        <v>45000</v>
      </c>
      <c r="YE80" s="2">
        <v>30550</v>
      </c>
      <c r="YF80" s="2">
        <v>36800</v>
      </c>
      <c r="YG80" s="2">
        <v>4250</v>
      </c>
      <c r="YH80" s="2">
        <v>57200</v>
      </c>
      <c r="YI80" s="2">
        <v>5450</v>
      </c>
      <c r="YJ80" s="2">
        <v>600000</v>
      </c>
      <c r="YK80" s="2">
        <v>56300</v>
      </c>
      <c r="YL80" s="2">
        <v>17100</v>
      </c>
      <c r="YM80" s="2">
        <v>148750</v>
      </c>
      <c r="YN80" s="2"/>
      <c r="YO80" s="2"/>
      <c r="YP80" s="2"/>
      <c r="YQ80" s="2"/>
      <c r="YR80" s="2">
        <v>300000</v>
      </c>
      <c r="YS80" s="2">
        <v>17200</v>
      </c>
      <c r="YT80" s="2">
        <v>95450</v>
      </c>
      <c r="YU80" s="2">
        <v>9700</v>
      </c>
      <c r="YV80" s="2">
        <v>13100</v>
      </c>
      <c r="YW80" s="2">
        <v>11300</v>
      </c>
      <c r="YX80" s="2">
        <v>20450</v>
      </c>
      <c r="YY80" s="2">
        <v>32350</v>
      </c>
      <c r="YZ80" s="2">
        <v>56200</v>
      </c>
      <c r="ZA80" s="2">
        <v>33550</v>
      </c>
      <c r="ZB80" s="2">
        <v>24800</v>
      </c>
      <c r="ZC80" s="2">
        <v>615500</v>
      </c>
      <c r="ZD80" s="2">
        <v>61350</v>
      </c>
      <c r="ZE80" s="2">
        <v>12200</v>
      </c>
      <c r="ZF80" s="2">
        <v>142300</v>
      </c>
      <c r="ZG80" s="2">
        <v>4700</v>
      </c>
      <c r="ZH80" s="2">
        <v>19150</v>
      </c>
      <c r="ZI80" s="2">
        <v>76850</v>
      </c>
      <c r="ZJ80" s="2">
        <v>57750</v>
      </c>
      <c r="ZK80" s="2"/>
      <c r="ZL80" s="2"/>
      <c r="ZM80" s="2">
        <v>4500</v>
      </c>
      <c r="ZN80" s="2">
        <v>200400</v>
      </c>
      <c r="ZO80" s="2">
        <v>53450</v>
      </c>
      <c r="ZP80" s="2">
        <v>4600</v>
      </c>
      <c r="ZQ80" s="2">
        <v>40900</v>
      </c>
      <c r="ZR80" s="2">
        <v>47750</v>
      </c>
      <c r="ZS80" s="2">
        <v>26100</v>
      </c>
      <c r="ZT80" s="2">
        <v>7250</v>
      </c>
      <c r="ZU80" s="2">
        <v>96850</v>
      </c>
      <c r="ZV80" s="2">
        <v>82100</v>
      </c>
      <c r="ZW80" s="2">
        <v>59600</v>
      </c>
      <c r="ZX80" s="2">
        <v>17150</v>
      </c>
      <c r="ZY80" s="2">
        <v>20550</v>
      </c>
      <c r="ZZ80" s="2">
        <v>15100</v>
      </c>
      <c r="AAA80" s="2">
        <v>7450</v>
      </c>
      <c r="AAB80" s="2">
        <v>13950</v>
      </c>
      <c r="AAC80" s="2">
        <v>5300</v>
      </c>
      <c r="AAD80" s="2">
        <v>25300</v>
      </c>
      <c r="AAE80" s="2">
        <v>1021300</v>
      </c>
      <c r="AAF80" s="2">
        <v>121450</v>
      </c>
      <c r="AAG80" s="2">
        <v>113700</v>
      </c>
      <c r="AAH80" s="2"/>
      <c r="AAI80" s="2"/>
      <c r="AAJ80" s="2"/>
      <c r="AAK80" s="2"/>
      <c r="AAL80" s="2"/>
      <c r="AAM80" s="2">
        <v>383200</v>
      </c>
      <c r="AAN80" s="2"/>
      <c r="AAO80" s="2">
        <v>78350</v>
      </c>
      <c r="AAP80" s="2">
        <v>39350</v>
      </c>
      <c r="AAQ80" s="2">
        <v>30750</v>
      </c>
      <c r="AAR80" s="2">
        <v>57200</v>
      </c>
      <c r="AAS80" s="2">
        <v>55300</v>
      </c>
      <c r="AAT80" s="2">
        <v>29150</v>
      </c>
      <c r="AAU80" s="2">
        <v>29050</v>
      </c>
      <c r="AAV80" s="2">
        <v>8400</v>
      </c>
      <c r="AAW80" s="2">
        <v>109000</v>
      </c>
      <c r="AAX80" s="2">
        <v>17200</v>
      </c>
      <c r="AAY80" s="2">
        <v>36150</v>
      </c>
      <c r="AAZ80" s="2">
        <v>22000</v>
      </c>
      <c r="ABA80" s="2">
        <v>117800</v>
      </c>
      <c r="ABB80" s="2">
        <v>13700</v>
      </c>
      <c r="ABC80" s="2">
        <v>62900</v>
      </c>
      <c r="ABD80" s="2">
        <v>16850</v>
      </c>
      <c r="ABE80" s="2">
        <v>28400</v>
      </c>
      <c r="ABF80" s="2"/>
      <c r="ABG80" s="2"/>
      <c r="ABH80" s="2">
        <v>528250</v>
      </c>
      <c r="ABI80" s="2">
        <v>293950</v>
      </c>
      <c r="ABJ80" s="2">
        <v>201550</v>
      </c>
      <c r="ABK80" s="2">
        <v>117000</v>
      </c>
      <c r="ABL80" s="2">
        <v>114300</v>
      </c>
      <c r="ABM80" s="2">
        <v>222900</v>
      </c>
      <c r="ABN80" s="2">
        <v>78000</v>
      </c>
      <c r="ABO80" s="2">
        <v>158650</v>
      </c>
      <c r="ABP80" s="2">
        <v>63850</v>
      </c>
      <c r="ABQ80" s="2">
        <v>59600</v>
      </c>
      <c r="ABR80" s="2">
        <v>724200</v>
      </c>
      <c r="ABS80" s="2">
        <v>42200</v>
      </c>
      <c r="ABT80" s="2">
        <v>12100</v>
      </c>
      <c r="ABU80" s="2"/>
      <c r="ABV80" s="2"/>
      <c r="ABW80" s="2"/>
      <c r="ABX80" s="2">
        <v>47318</v>
      </c>
      <c r="ABY80" s="2">
        <v>10850</v>
      </c>
      <c r="ABZ80" s="2"/>
      <c r="ACA80" s="2">
        <v>2200</v>
      </c>
      <c r="ACB80" s="2">
        <v>6950</v>
      </c>
      <c r="ACC80" s="2"/>
      <c r="ACD80" s="2">
        <v>17100</v>
      </c>
      <c r="ACE80" s="2">
        <v>830800</v>
      </c>
      <c r="ACF80" s="2"/>
      <c r="ACG80" s="2"/>
      <c r="ACH80" s="2"/>
      <c r="ACI80" s="2"/>
      <c r="ACJ80" s="2"/>
      <c r="ACK80" s="2"/>
      <c r="ACL80" s="2"/>
      <c r="ACM80" s="2"/>
      <c r="ACN80" s="2">
        <v>6250</v>
      </c>
      <c r="ACO80" s="2"/>
      <c r="ACP80" s="2"/>
      <c r="ACQ80" s="2">
        <v>334400</v>
      </c>
      <c r="ACR80" s="2">
        <v>37750</v>
      </c>
      <c r="ACS80" s="2">
        <v>156250</v>
      </c>
      <c r="ACT80" s="2">
        <v>45100</v>
      </c>
      <c r="ACU80" s="2">
        <v>139150</v>
      </c>
      <c r="ACV80" s="2">
        <v>325050</v>
      </c>
      <c r="ACW80" s="2">
        <v>56450</v>
      </c>
      <c r="ACX80" s="2">
        <v>169850</v>
      </c>
      <c r="ACY80" s="2">
        <v>31450</v>
      </c>
      <c r="ACZ80" s="2">
        <v>105700</v>
      </c>
      <c r="ADA80" s="2">
        <v>31550</v>
      </c>
      <c r="ADB80" s="2">
        <v>147700</v>
      </c>
      <c r="ADC80" s="2">
        <v>19500</v>
      </c>
      <c r="ADD80" s="2">
        <v>7350</v>
      </c>
      <c r="ADE80" s="2">
        <v>12950</v>
      </c>
      <c r="ADF80" s="2">
        <v>55595</v>
      </c>
      <c r="ADG80" s="2">
        <v>23600</v>
      </c>
      <c r="ADH80" s="2">
        <v>10550</v>
      </c>
      <c r="ADI80" s="2">
        <v>4750</v>
      </c>
      <c r="ADJ80" s="2">
        <v>231586</v>
      </c>
      <c r="ADK80" s="2"/>
      <c r="ADL80" s="2"/>
      <c r="ADM80" s="2">
        <v>13250</v>
      </c>
      <c r="ADN80" s="2">
        <v>54950</v>
      </c>
      <c r="ADO80" s="2">
        <v>26450</v>
      </c>
      <c r="ADP80" s="2">
        <v>34100</v>
      </c>
      <c r="ADQ80" s="2">
        <v>66600</v>
      </c>
      <c r="ADR80" s="2">
        <v>14800</v>
      </c>
      <c r="ADS80" s="2">
        <v>1350</v>
      </c>
      <c r="ADT80" s="2">
        <v>5500</v>
      </c>
      <c r="ADU80" s="2">
        <v>26700</v>
      </c>
      <c r="ADV80" s="2">
        <v>750</v>
      </c>
      <c r="ADW80" s="2">
        <v>4800</v>
      </c>
      <c r="ADX80" s="2">
        <v>13350</v>
      </c>
      <c r="ADY80" s="2">
        <v>10150</v>
      </c>
      <c r="ADZ80" s="2">
        <v>12650</v>
      </c>
      <c r="AEA80" s="2">
        <v>777200</v>
      </c>
      <c r="AEB80" s="2">
        <v>2250</v>
      </c>
      <c r="AEC80" s="2"/>
      <c r="AED80" s="2">
        <v>4200</v>
      </c>
      <c r="AEE80" s="2">
        <v>2550</v>
      </c>
      <c r="AEF80" s="2">
        <v>0</v>
      </c>
      <c r="AEG80" s="2"/>
      <c r="AEH80" s="2">
        <v>91525036.469999999</v>
      </c>
    </row>
    <row r="81" spans="1:814" ht="21">
      <c r="A81" s="4" t="s">
        <v>2833</v>
      </c>
      <c r="B81" s="1" t="s">
        <v>1904</v>
      </c>
      <c r="C81" s="1" t="s">
        <v>1905</v>
      </c>
      <c r="D81" s="2">
        <v>4967644</v>
      </c>
      <c r="E81" s="2">
        <v>62409</v>
      </c>
      <c r="F81" s="2">
        <v>1179000</v>
      </c>
      <c r="G81" s="2">
        <v>179419</v>
      </c>
      <c r="H81" s="2">
        <v>453036</v>
      </c>
      <c r="I81" s="2"/>
      <c r="J81" s="2">
        <v>738585.86</v>
      </c>
      <c r="K81" s="2"/>
      <c r="L81" s="2">
        <v>177830</v>
      </c>
      <c r="M81" s="2"/>
      <c r="N81" s="2"/>
      <c r="O81" s="2"/>
      <c r="P81" s="2">
        <v>623779</v>
      </c>
      <c r="Q81" s="2"/>
      <c r="R81" s="2"/>
      <c r="S81" s="2"/>
      <c r="T81" s="2">
        <v>179390</v>
      </c>
      <c r="U81" s="2"/>
      <c r="V81" s="2"/>
      <c r="W81" s="2">
        <v>1411360.8</v>
      </c>
      <c r="X81" s="2"/>
      <c r="Y81" s="2"/>
      <c r="Z81" s="2"/>
      <c r="AA81" s="2"/>
      <c r="AB81" s="2"/>
      <c r="AC81" s="2">
        <v>2024350</v>
      </c>
      <c r="AD81" s="2"/>
      <c r="AE81" s="2"/>
      <c r="AF81" s="2">
        <v>174739</v>
      </c>
      <c r="AG81" s="2">
        <v>1807431</v>
      </c>
      <c r="AH81" s="2">
        <v>3000</v>
      </c>
      <c r="AI81" s="2"/>
      <c r="AJ81" s="2"/>
      <c r="AK81" s="2"/>
      <c r="AL81" s="2">
        <v>12079</v>
      </c>
      <c r="AM81" s="2">
        <v>319097</v>
      </c>
      <c r="AN81" s="2"/>
      <c r="AO81" s="2"/>
      <c r="AP81" s="2"/>
      <c r="AQ81" s="2"/>
      <c r="AR81" s="2"/>
      <c r="AS81" s="2"/>
      <c r="AT81" s="2">
        <v>1613782</v>
      </c>
      <c r="AU81" s="2">
        <v>173081</v>
      </c>
      <c r="AV81" s="2"/>
      <c r="AW81" s="2"/>
      <c r="AX81" s="2">
        <v>199366</v>
      </c>
      <c r="AY81" s="2">
        <v>648550</v>
      </c>
      <c r="AZ81" s="2"/>
      <c r="BA81" s="2"/>
      <c r="BB81" s="2">
        <v>12353</v>
      </c>
      <c r="BC81" s="2">
        <v>28980.400000000001</v>
      </c>
      <c r="BD81" s="2"/>
      <c r="BE81" s="2"/>
      <c r="BF81" s="2">
        <v>1671800</v>
      </c>
      <c r="BG81" s="2"/>
      <c r="BH81" s="2"/>
      <c r="BI81" s="2">
        <v>6540515.21</v>
      </c>
      <c r="BJ81" s="2">
        <v>5143121</v>
      </c>
      <c r="BK81" s="2">
        <v>135160</v>
      </c>
      <c r="BL81" s="2">
        <v>100000</v>
      </c>
      <c r="BM81" s="2">
        <v>182000</v>
      </c>
      <c r="BN81" s="2">
        <v>658525</v>
      </c>
      <c r="BO81" s="2">
        <v>637625</v>
      </c>
      <c r="BP81" s="2">
        <v>5884371.6299999999</v>
      </c>
      <c r="BQ81" s="2"/>
      <c r="BR81" s="2">
        <v>11500</v>
      </c>
      <c r="BS81" s="2">
        <v>39300</v>
      </c>
      <c r="BT81" s="2">
        <v>17250</v>
      </c>
      <c r="BU81" s="2"/>
      <c r="BV81" s="2"/>
      <c r="BW81" s="2"/>
      <c r="BX81" s="2">
        <v>732825</v>
      </c>
      <c r="BY81" s="2"/>
      <c r="BZ81" s="2">
        <v>176100</v>
      </c>
      <c r="CA81" s="2">
        <v>82776</v>
      </c>
      <c r="CB81" s="2"/>
      <c r="CC81" s="2"/>
      <c r="CD81" s="2">
        <v>760</v>
      </c>
      <c r="CE81" s="2">
        <v>9601322.9700000007</v>
      </c>
      <c r="CF81" s="2"/>
      <c r="CG81" s="2">
        <v>499000</v>
      </c>
      <c r="CH81" s="2"/>
      <c r="CI81" s="2"/>
      <c r="CJ81" s="2">
        <v>87800</v>
      </c>
      <c r="CK81" s="2">
        <v>91000</v>
      </c>
      <c r="CL81" s="2"/>
      <c r="CM81" s="2"/>
      <c r="CN81" s="2"/>
      <c r="CO81" s="2">
        <v>136500</v>
      </c>
      <c r="CP81" s="2"/>
      <c r="CQ81" s="2">
        <v>1252590.95</v>
      </c>
      <c r="CR81" s="2"/>
      <c r="CS81" s="2">
        <v>1452</v>
      </c>
      <c r="CT81" s="2">
        <v>109444</v>
      </c>
      <c r="CU81" s="2"/>
      <c r="CV81" s="2">
        <v>1776630</v>
      </c>
      <c r="CW81" s="2">
        <v>91000</v>
      </c>
      <c r="CX81" s="2">
        <v>147</v>
      </c>
      <c r="CY81" s="2">
        <v>2557424</v>
      </c>
      <c r="CZ81" s="2">
        <v>5313886</v>
      </c>
      <c r="DA81" s="2">
        <v>28750</v>
      </c>
      <c r="DB81" s="2">
        <v>28750</v>
      </c>
      <c r="DC81" s="2">
        <v>111230</v>
      </c>
      <c r="DD81" s="2">
        <v>14226</v>
      </c>
      <c r="DE81" s="2"/>
      <c r="DF81" s="2">
        <v>87816</v>
      </c>
      <c r="DG81" s="2"/>
      <c r="DH81" s="2">
        <v>6333029.2699999996</v>
      </c>
      <c r="DI81" s="2">
        <v>67292</v>
      </c>
      <c r="DJ81" s="2">
        <v>106470</v>
      </c>
      <c r="DK81" s="2"/>
      <c r="DL81" s="2"/>
      <c r="DM81" s="2">
        <v>1363369</v>
      </c>
      <c r="DN81" s="2">
        <v>91000</v>
      </c>
      <c r="DO81" s="2">
        <v>858640</v>
      </c>
      <c r="DP81" s="2">
        <v>1686104</v>
      </c>
      <c r="DQ81" s="2">
        <v>3653949</v>
      </c>
      <c r="DR81" s="2">
        <v>1348162</v>
      </c>
      <c r="DS81" s="2">
        <v>2926398</v>
      </c>
      <c r="DT81" s="2">
        <v>2472578</v>
      </c>
      <c r="DU81" s="2">
        <v>1003092</v>
      </c>
      <c r="DV81" s="2">
        <v>1576804</v>
      </c>
      <c r="DW81" s="2">
        <v>1172298</v>
      </c>
      <c r="DX81" s="2">
        <v>41771.440000000002</v>
      </c>
      <c r="DY81" s="2">
        <v>664673</v>
      </c>
      <c r="DZ81" s="2">
        <v>22773</v>
      </c>
      <c r="EA81" s="2">
        <v>1176148</v>
      </c>
      <c r="EB81" s="2">
        <v>5115630</v>
      </c>
      <c r="EC81" s="2">
        <v>3957104</v>
      </c>
      <c r="ED81" s="2">
        <v>979896</v>
      </c>
      <c r="EE81" s="2">
        <v>3990470</v>
      </c>
      <c r="EF81" s="2">
        <v>559441</v>
      </c>
      <c r="EG81" s="2">
        <v>1044316</v>
      </c>
      <c r="EH81" s="2">
        <v>2310502</v>
      </c>
      <c r="EI81" s="2">
        <v>5709514.6799999997</v>
      </c>
      <c r="EJ81" s="2">
        <v>3243300</v>
      </c>
      <c r="EK81" s="2">
        <v>152130</v>
      </c>
      <c r="EL81" s="2">
        <v>219500</v>
      </c>
      <c r="EM81" s="2">
        <v>131368.5</v>
      </c>
      <c r="EN81" s="2">
        <v>219500</v>
      </c>
      <c r="EO81" s="2"/>
      <c r="EP81" s="2">
        <v>337400</v>
      </c>
      <c r="EQ81" s="2">
        <v>1742520</v>
      </c>
      <c r="ER81" s="2">
        <v>71350</v>
      </c>
      <c r="ES81" s="2">
        <v>669617</v>
      </c>
      <c r="ET81" s="2">
        <v>534087</v>
      </c>
      <c r="EU81" s="2">
        <v>568759</v>
      </c>
      <c r="EV81" s="2">
        <v>123200</v>
      </c>
      <c r="EW81" s="2">
        <v>542995</v>
      </c>
      <c r="EX81" s="2">
        <v>12875208.49</v>
      </c>
      <c r="EY81" s="2">
        <v>2492874</v>
      </c>
      <c r="EZ81" s="2">
        <v>1354252</v>
      </c>
      <c r="FA81" s="2">
        <v>1050386</v>
      </c>
      <c r="FB81" s="2">
        <v>538500</v>
      </c>
      <c r="FC81" s="2">
        <v>1238188</v>
      </c>
      <c r="FD81" s="2">
        <v>1162889</v>
      </c>
      <c r="FE81" s="2">
        <v>921592</v>
      </c>
      <c r="FF81" s="2">
        <v>1331817</v>
      </c>
      <c r="FG81" s="2">
        <v>1077830</v>
      </c>
      <c r="FH81" s="2">
        <v>12338</v>
      </c>
      <c r="FI81" s="2"/>
      <c r="FJ81" s="2">
        <v>860812</v>
      </c>
      <c r="FK81" s="2"/>
      <c r="FL81" s="2">
        <v>810</v>
      </c>
      <c r="FM81" s="2">
        <v>440876</v>
      </c>
      <c r="FN81" s="2">
        <v>591117</v>
      </c>
      <c r="FO81" s="2">
        <v>427523</v>
      </c>
      <c r="FP81" s="2">
        <v>2628498</v>
      </c>
      <c r="FQ81" s="2">
        <v>136500</v>
      </c>
      <c r="FR81" s="2">
        <v>275363</v>
      </c>
      <c r="FS81" s="2">
        <v>119272</v>
      </c>
      <c r="FT81" s="2">
        <v>725000</v>
      </c>
      <c r="FU81" s="2">
        <v>11000</v>
      </c>
      <c r="FV81" s="2">
        <v>101065</v>
      </c>
      <c r="FW81" s="2">
        <v>1580</v>
      </c>
      <c r="FX81" s="2"/>
      <c r="FY81" s="2"/>
      <c r="FZ81" s="2"/>
      <c r="GA81" s="2">
        <v>86900</v>
      </c>
      <c r="GB81" s="2">
        <v>1858200</v>
      </c>
      <c r="GC81" s="2">
        <v>68525</v>
      </c>
      <c r="GD81" s="2">
        <v>83225</v>
      </c>
      <c r="GE81" s="2">
        <v>45241</v>
      </c>
      <c r="GF81" s="2">
        <v>164343</v>
      </c>
      <c r="GG81" s="2">
        <v>64850</v>
      </c>
      <c r="GH81" s="2">
        <v>2338</v>
      </c>
      <c r="GI81" s="2">
        <v>3194</v>
      </c>
      <c r="GJ81" s="2"/>
      <c r="GK81" s="2">
        <v>57579</v>
      </c>
      <c r="GL81" s="2"/>
      <c r="GM81" s="2">
        <v>1860187</v>
      </c>
      <c r="GN81" s="2">
        <v>842770</v>
      </c>
      <c r="GO81" s="2"/>
      <c r="GP81" s="2">
        <v>346333.05</v>
      </c>
      <c r="GQ81" s="2"/>
      <c r="GR81" s="2"/>
      <c r="GS81" s="2">
        <v>1639867</v>
      </c>
      <c r="GT81" s="2"/>
      <c r="GU81" s="2"/>
      <c r="GV81" s="2">
        <v>1741936</v>
      </c>
      <c r="GW81" s="2"/>
      <c r="GX81" s="2">
        <v>100000</v>
      </c>
      <c r="GY81" s="2">
        <v>413991</v>
      </c>
      <c r="GZ81" s="2">
        <v>2814790</v>
      </c>
      <c r="HA81" s="2">
        <v>3647480</v>
      </c>
      <c r="HB81" s="2">
        <v>506510</v>
      </c>
      <c r="HC81" s="2">
        <v>185530</v>
      </c>
      <c r="HD81" s="2">
        <v>197</v>
      </c>
      <c r="HE81" s="2"/>
      <c r="HF81" s="2">
        <v>4828779</v>
      </c>
      <c r="HG81" s="2">
        <v>612340</v>
      </c>
      <c r="HH81" s="2">
        <v>249829</v>
      </c>
      <c r="HI81" s="2">
        <v>135750</v>
      </c>
      <c r="HJ81" s="2">
        <v>838185</v>
      </c>
      <c r="HK81" s="2"/>
      <c r="HL81" s="2"/>
      <c r="HM81" s="2">
        <v>153400</v>
      </c>
      <c r="HN81" s="2">
        <v>676665</v>
      </c>
      <c r="HO81" s="2">
        <v>909920</v>
      </c>
      <c r="HP81" s="2">
        <v>369500</v>
      </c>
      <c r="HQ81" s="2">
        <v>804989</v>
      </c>
      <c r="HR81" s="2">
        <v>875490</v>
      </c>
      <c r="HS81" s="2">
        <v>753217</v>
      </c>
      <c r="HT81" s="2">
        <v>485633.3</v>
      </c>
      <c r="HU81" s="2"/>
      <c r="HV81" s="2">
        <v>787784</v>
      </c>
      <c r="HW81" s="2">
        <v>824312</v>
      </c>
      <c r="HX81" s="2">
        <v>211877</v>
      </c>
      <c r="HY81" s="2"/>
      <c r="HZ81" s="2">
        <v>792767</v>
      </c>
      <c r="IA81" s="2">
        <v>1900422</v>
      </c>
      <c r="IB81" s="2">
        <v>546000</v>
      </c>
      <c r="IC81" s="2">
        <v>275750</v>
      </c>
      <c r="ID81" s="2">
        <v>1957948</v>
      </c>
      <c r="IE81" s="2">
        <v>4129</v>
      </c>
      <c r="IF81" s="2">
        <v>2980730</v>
      </c>
      <c r="IG81" s="2"/>
      <c r="IH81" s="2">
        <v>74764</v>
      </c>
      <c r="II81" s="2">
        <v>1688987</v>
      </c>
      <c r="IJ81" s="2">
        <v>2499801</v>
      </c>
      <c r="IK81" s="2">
        <v>959493</v>
      </c>
      <c r="IL81" s="2">
        <v>45839</v>
      </c>
      <c r="IM81" s="2">
        <v>439125</v>
      </c>
      <c r="IN81" s="2">
        <v>527535.37</v>
      </c>
      <c r="IO81" s="2">
        <v>564510</v>
      </c>
      <c r="IP81" s="2">
        <v>2654845</v>
      </c>
      <c r="IQ81" s="2">
        <v>450500</v>
      </c>
      <c r="IR81" s="2"/>
      <c r="IS81" s="2">
        <v>1058465.72</v>
      </c>
      <c r="IT81" s="2">
        <v>277333</v>
      </c>
      <c r="IU81" s="2">
        <v>981312</v>
      </c>
      <c r="IV81" s="2">
        <v>10</v>
      </c>
      <c r="IW81" s="2">
        <v>520851</v>
      </c>
      <c r="IX81" s="2">
        <v>267244</v>
      </c>
      <c r="IY81" s="2">
        <v>146701</v>
      </c>
      <c r="IZ81" s="2">
        <v>14200</v>
      </c>
      <c r="JA81" s="2">
        <v>921390</v>
      </c>
      <c r="JB81" s="2">
        <v>5760165</v>
      </c>
      <c r="JC81" s="2">
        <v>14790532.380000001</v>
      </c>
      <c r="JD81" s="2">
        <v>11669399.939999999</v>
      </c>
      <c r="JE81" s="2"/>
      <c r="JF81" s="2">
        <v>2565230.0699999998</v>
      </c>
      <c r="JG81" s="2">
        <v>459447</v>
      </c>
      <c r="JH81" s="2">
        <v>1479399</v>
      </c>
      <c r="JI81" s="2">
        <v>1520488.7</v>
      </c>
      <c r="JJ81" s="2">
        <v>1012508</v>
      </c>
      <c r="JK81" s="2">
        <v>1096911</v>
      </c>
      <c r="JL81" s="2">
        <v>1923960</v>
      </c>
      <c r="JM81" s="2"/>
      <c r="JN81" s="2">
        <v>4565750.58</v>
      </c>
      <c r="JO81" s="2"/>
      <c r="JP81" s="2">
        <v>327089.96999999997</v>
      </c>
      <c r="JQ81" s="2"/>
      <c r="JR81" s="2"/>
      <c r="JS81" s="2">
        <v>1182984.27</v>
      </c>
      <c r="JT81" s="2">
        <v>352803.41</v>
      </c>
      <c r="JU81" s="2">
        <v>435143.11</v>
      </c>
      <c r="JV81" s="2">
        <v>506705.86</v>
      </c>
      <c r="JW81" s="2">
        <v>568342.46</v>
      </c>
      <c r="JX81" s="2">
        <v>388726.58</v>
      </c>
      <c r="JY81" s="2"/>
      <c r="JZ81" s="2">
        <v>4664271</v>
      </c>
      <c r="KA81" s="2"/>
      <c r="KB81" s="2">
        <v>660425.44999999995</v>
      </c>
      <c r="KC81" s="2">
        <v>815070.26</v>
      </c>
      <c r="KD81" s="2">
        <v>40625.32</v>
      </c>
      <c r="KE81" s="2">
        <v>845179.46</v>
      </c>
      <c r="KF81" s="2">
        <v>1192864.6599999999</v>
      </c>
      <c r="KG81" s="2">
        <v>721582.23</v>
      </c>
      <c r="KH81" s="2">
        <v>256130</v>
      </c>
      <c r="KI81" s="2">
        <v>238314.12</v>
      </c>
      <c r="KJ81" s="2">
        <v>8887087.5600000005</v>
      </c>
      <c r="KK81" s="2">
        <v>273814</v>
      </c>
      <c r="KL81" s="2">
        <v>203490.96</v>
      </c>
      <c r="KM81" s="2">
        <v>15969805.52</v>
      </c>
      <c r="KN81" s="2">
        <v>226126.94</v>
      </c>
      <c r="KO81" s="2"/>
      <c r="KP81" s="2">
        <v>2401525.17</v>
      </c>
      <c r="KQ81" s="2">
        <v>1183668.6599999999</v>
      </c>
      <c r="KR81" s="2">
        <v>58611.5</v>
      </c>
      <c r="KS81" s="2">
        <v>670345.38</v>
      </c>
      <c r="KT81" s="2">
        <v>20288</v>
      </c>
      <c r="KU81" s="2">
        <v>276419.39</v>
      </c>
      <c r="KV81" s="2">
        <v>3448572.52</v>
      </c>
      <c r="KW81" s="2">
        <v>57500</v>
      </c>
      <c r="KX81" s="2">
        <v>416897.91</v>
      </c>
      <c r="KY81" s="2">
        <v>328129.86</v>
      </c>
      <c r="KZ81" s="2"/>
      <c r="LA81" s="2">
        <v>121459.37</v>
      </c>
      <c r="LB81" s="2">
        <v>211921.68</v>
      </c>
      <c r="LC81" s="2">
        <v>980115.27</v>
      </c>
      <c r="LD81" s="2"/>
      <c r="LE81" s="2"/>
      <c r="LF81" s="2"/>
      <c r="LG81" s="2"/>
      <c r="LH81" s="2">
        <v>88154</v>
      </c>
      <c r="LI81" s="2"/>
      <c r="LJ81" s="2"/>
      <c r="LK81" s="2">
        <v>415752.25</v>
      </c>
      <c r="LL81" s="2">
        <v>837344.42</v>
      </c>
      <c r="LM81" s="2">
        <v>1228761.7</v>
      </c>
      <c r="LN81" s="2">
        <v>291355.87</v>
      </c>
      <c r="LO81" s="2"/>
      <c r="LP81" s="2">
        <v>7400</v>
      </c>
      <c r="LQ81" s="2">
        <v>212179.84</v>
      </c>
      <c r="LR81" s="2">
        <v>53579</v>
      </c>
      <c r="LS81" s="2">
        <v>214000</v>
      </c>
      <c r="LT81" s="2">
        <v>974474.38</v>
      </c>
      <c r="LU81" s="2">
        <v>5889307.1200000001</v>
      </c>
      <c r="LV81" s="2">
        <v>64200</v>
      </c>
      <c r="LW81" s="2">
        <v>755426.58</v>
      </c>
      <c r="LX81" s="2">
        <v>384567.06</v>
      </c>
      <c r="LY81" s="2">
        <v>14097163.15</v>
      </c>
      <c r="LZ81" s="2"/>
      <c r="MA81" s="2">
        <v>331112.37</v>
      </c>
      <c r="MB81" s="2"/>
      <c r="MC81" s="2">
        <v>1086411.72</v>
      </c>
      <c r="MD81" s="2">
        <v>937769.32</v>
      </c>
      <c r="ME81" s="2">
        <v>465016.06</v>
      </c>
      <c r="MF81" s="2"/>
      <c r="MG81" s="2">
        <v>157305.69</v>
      </c>
      <c r="MH81" s="2">
        <v>6197866</v>
      </c>
      <c r="MI81" s="2">
        <v>533211</v>
      </c>
      <c r="MJ81" s="2">
        <v>96205</v>
      </c>
      <c r="MK81" s="2"/>
      <c r="ML81" s="2"/>
      <c r="MM81" s="2">
        <v>3160056.36</v>
      </c>
      <c r="MN81" s="2">
        <v>1966559</v>
      </c>
      <c r="MO81" s="2">
        <v>4230219</v>
      </c>
      <c r="MP81" s="2">
        <v>768340</v>
      </c>
      <c r="MQ81" s="2">
        <v>555201</v>
      </c>
      <c r="MR81" s="2">
        <v>634234</v>
      </c>
      <c r="MS81" s="2">
        <v>2657050.9900000002</v>
      </c>
      <c r="MT81" s="2">
        <v>421308</v>
      </c>
      <c r="MU81" s="2">
        <v>998248</v>
      </c>
      <c r="MV81" s="2">
        <v>3886741</v>
      </c>
      <c r="MW81" s="2">
        <v>100000</v>
      </c>
      <c r="MX81" s="2"/>
      <c r="MY81" s="2">
        <v>1356780</v>
      </c>
      <c r="MZ81" s="2">
        <v>426000</v>
      </c>
      <c r="NA81" s="2">
        <v>100000</v>
      </c>
      <c r="NB81" s="2">
        <v>1636902</v>
      </c>
      <c r="NC81" s="2"/>
      <c r="ND81" s="2">
        <v>1532925</v>
      </c>
      <c r="NE81" s="2">
        <v>2079</v>
      </c>
      <c r="NF81" s="2">
        <v>1034750</v>
      </c>
      <c r="NG81" s="2">
        <v>2163277.77</v>
      </c>
      <c r="NH81" s="2"/>
      <c r="NI81" s="2"/>
      <c r="NJ81" s="2">
        <v>1270259</v>
      </c>
      <c r="NK81" s="2"/>
      <c r="NL81" s="2"/>
      <c r="NM81" s="2">
        <v>528652</v>
      </c>
      <c r="NN81" s="2">
        <v>1676499.88</v>
      </c>
      <c r="NO81" s="2">
        <v>607007</v>
      </c>
      <c r="NP81" s="2"/>
      <c r="NQ81" s="2">
        <v>3377</v>
      </c>
      <c r="NR81" s="2">
        <v>5012802.07</v>
      </c>
      <c r="NS81" s="2"/>
      <c r="NT81" s="2">
        <v>1156000</v>
      </c>
      <c r="NU81" s="2"/>
      <c r="NV81" s="2"/>
      <c r="NW81" s="2">
        <v>5079256.97</v>
      </c>
      <c r="NX81" s="2">
        <v>881539</v>
      </c>
      <c r="NY81" s="2">
        <v>1306870</v>
      </c>
      <c r="NZ81" s="2"/>
      <c r="OA81" s="2"/>
      <c r="OB81" s="2">
        <v>795333</v>
      </c>
      <c r="OC81" s="2">
        <v>3893958</v>
      </c>
      <c r="OD81" s="2">
        <v>2051480</v>
      </c>
      <c r="OE81" s="2">
        <v>2987764.38</v>
      </c>
      <c r="OF81" s="2">
        <v>991569</v>
      </c>
      <c r="OG81" s="2">
        <v>954562</v>
      </c>
      <c r="OH81" s="2">
        <v>1497662</v>
      </c>
      <c r="OI81" s="2">
        <v>1269391</v>
      </c>
      <c r="OJ81" s="2"/>
      <c r="OK81" s="2">
        <v>1770614</v>
      </c>
      <c r="OL81" s="2">
        <v>1508580</v>
      </c>
      <c r="OM81" s="2">
        <v>3507909.94</v>
      </c>
      <c r="ON81" s="2">
        <v>333865</v>
      </c>
      <c r="OO81" s="2">
        <v>451422</v>
      </c>
      <c r="OP81" s="2">
        <v>1301737</v>
      </c>
      <c r="OQ81" s="2"/>
      <c r="OR81" s="2"/>
      <c r="OS81" s="2">
        <v>702936</v>
      </c>
      <c r="OT81" s="2"/>
      <c r="OU81" s="2">
        <v>420608</v>
      </c>
      <c r="OV81" s="2">
        <v>394590</v>
      </c>
      <c r="OW81" s="2">
        <v>2574976</v>
      </c>
      <c r="OX81" s="2">
        <v>1336607</v>
      </c>
      <c r="OY81" s="2">
        <v>82250</v>
      </c>
      <c r="OZ81" s="2">
        <v>596970</v>
      </c>
      <c r="PA81" s="2">
        <v>266595</v>
      </c>
      <c r="PB81" s="2">
        <v>604657</v>
      </c>
      <c r="PC81" s="2">
        <v>111601</v>
      </c>
      <c r="PD81" s="2">
        <v>2246285</v>
      </c>
      <c r="PE81" s="2">
        <v>752546.46</v>
      </c>
      <c r="PF81" s="2">
        <v>764705</v>
      </c>
      <c r="PG81" s="2">
        <v>1522530</v>
      </c>
      <c r="PH81" s="2">
        <v>2335154.63</v>
      </c>
      <c r="PI81" s="2">
        <v>616224.36</v>
      </c>
      <c r="PJ81" s="2">
        <v>649151.79</v>
      </c>
      <c r="PK81" s="2">
        <v>102710</v>
      </c>
      <c r="PL81" s="2">
        <v>1134167.3600000001</v>
      </c>
      <c r="PM81" s="2">
        <v>499091.84</v>
      </c>
      <c r="PN81" s="2">
        <v>405</v>
      </c>
      <c r="PO81" s="2">
        <v>311541.93</v>
      </c>
      <c r="PP81" s="2">
        <v>8370590</v>
      </c>
      <c r="PQ81" s="2">
        <v>401299</v>
      </c>
      <c r="PR81" s="2">
        <v>999225</v>
      </c>
      <c r="PS81" s="2">
        <v>717369</v>
      </c>
      <c r="PT81" s="2">
        <v>343198</v>
      </c>
      <c r="PU81" s="2">
        <v>424390</v>
      </c>
      <c r="PV81" s="2">
        <v>568000</v>
      </c>
      <c r="PW81" s="2">
        <v>1705232</v>
      </c>
      <c r="PX81" s="2">
        <v>571720</v>
      </c>
      <c r="PY81" s="2">
        <v>520860</v>
      </c>
      <c r="PZ81" s="2">
        <v>651180</v>
      </c>
      <c r="QA81" s="2">
        <v>802260</v>
      </c>
      <c r="QB81" s="2">
        <v>731870</v>
      </c>
      <c r="QC81" s="2">
        <v>438870</v>
      </c>
      <c r="QD81" s="2">
        <v>2495318</v>
      </c>
      <c r="QE81" s="2">
        <v>395214</v>
      </c>
      <c r="QF81" s="2">
        <v>369771</v>
      </c>
      <c r="QG81" s="2">
        <v>1016937</v>
      </c>
      <c r="QH81" s="2">
        <v>882022</v>
      </c>
      <c r="QI81" s="2">
        <v>744477</v>
      </c>
      <c r="QJ81" s="2">
        <v>189358</v>
      </c>
      <c r="QK81" s="2">
        <v>268394.96000000002</v>
      </c>
      <c r="QL81" s="2">
        <v>529784</v>
      </c>
      <c r="QM81" s="2">
        <v>2301879</v>
      </c>
      <c r="QN81" s="2">
        <v>952956</v>
      </c>
      <c r="QO81" s="2">
        <v>385192</v>
      </c>
      <c r="QP81" s="2"/>
      <c r="QQ81" s="2">
        <v>485103</v>
      </c>
      <c r="QR81" s="2">
        <v>476324</v>
      </c>
      <c r="QS81" s="2">
        <v>521288</v>
      </c>
      <c r="QT81" s="2">
        <v>4828034</v>
      </c>
      <c r="QU81" s="2">
        <v>358516</v>
      </c>
      <c r="QV81" s="2">
        <v>1744098</v>
      </c>
      <c r="QW81" s="2">
        <v>267600</v>
      </c>
      <c r="QX81" s="2">
        <v>2151115</v>
      </c>
      <c r="QY81" s="2">
        <v>473786</v>
      </c>
      <c r="QZ81" s="2">
        <v>3436148.46</v>
      </c>
      <c r="RA81" s="2">
        <v>412183</v>
      </c>
      <c r="RB81" s="2">
        <v>78129.279999999999</v>
      </c>
      <c r="RC81" s="2">
        <v>852256</v>
      </c>
      <c r="RD81" s="2"/>
      <c r="RE81" s="2">
        <v>1599061</v>
      </c>
      <c r="RF81" s="2">
        <v>1247983</v>
      </c>
      <c r="RG81" s="2">
        <v>692480</v>
      </c>
      <c r="RH81" s="2">
        <v>1204344</v>
      </c>
      <c r="RI81" s="2">
        <v>714242</v>
      </c>
      <c r="RJ81" s="2">
        <v>589995</v>
      </c>
      <c r="RK81" s="2">
        <v>17274153</v>
      </c>
      <c r="RL81" s="2">
        <v>114991.5</v>
      </c>
      <c r="RM81" s="2">
        <v>728235</v>
      </c>
      <c r="RN81" s="2">
        <v>558364</v>
      </c>
      <c r="RO81" s="2">
        <v>21311</v>
      </c>
      <c r="RP81" s="2">
        <v>748581</v>
      </c>
      <c r="RQ81" s="2"/>
      <c r="RR81" s="2">
        <v>482987.5</v>
      </c>
      <c r="RS81" s="2">
        <v>505147</v>
      </c>
      <c r="RT81" s="2">
        <v>526721.5</v>
      </c>
      <c r="RU81" s="2">
        <v>608442.5</v>
      </c>
      <c r="RV81" s="2">
        <v>1609994</v>
      </c>
      <c r="RW81" s="2">
        <v>711983</v>
      </c>
      <c r="RX81" s="2">
        <v>1516489.5</v>
      </c>
      <c r="RY81" s="2">
        <v>539875.5</v>
      </c>
      <c r="RZ81" s="2">
        <v>330222</v>
      </c>
      <c r="SA81" s="2">
        <v>389321</v>
      </c>
      <c r="SB81" s="2">
        <v>26530</v>
      </c>
      <c r="SC81" s="2">
        <v>1923088</v>
      </c>
      <c r="SD81" s="2">
        <v>309655</v>
      </c>
      <c r="SE81" s="2">
        <v>256701.5</v>
      </c>
      <c r="SF81" s="2"/>
      <c r="SG81" s="2">
        <v>6441047</v>
      </c>
      <c r="SH81" s="2"/>
      <c r="SI81" s="2"/>
      <c r="SJ81" s="2">
        <v>3538116</v>
      </c>
      <c r="SK81" s="2">
        <v>264358</v>
      </c>
      <c r="SL81" s="2">
        <v>113744</v>
      </c>
      <c r="SM81" s="2">
        <v>14800</v>
      </c>
      <c r="SN81" s="2">
        <v>34500</v>
      </c>
      <c r="SO81" s="2">
        <v>28746.1</v>
      </c>
      <c r="SP81" s="2">
        <v>295983</v>
      </c>
      <c r="SQ81" s="2"/>
      <c r="SR81" s="2">
        <v>75875</v>
      </c>
      <c r="SS81" s="2">
        <v>540</v>
      </c>
      <c r="ST81" s="2"/>
      <c r="SU81" s="2"/>
      <c r="SV81" s="2">
        <v>1328208</v>
      </c>
      <c r="SW81" s="2"/>
      <c r="SX81" s="2"/>
      <c r="SY81" s="2"/>
      <c r="SZ81" s="2"/>
      <c r="TA81" s="2">
        <v>9000</v>
      </c>
      <c r="TB81" s="2"/>
      <c r="TC81" s="2"/>
      <c r="TD81" s="2"/>
      <c r="TE81" s="2"/>
      <c r="TF81" s="2">
        <v>452872.86</v>
      </c>
      <c r="TG81" s="2"/>
      <c r="TH81" s="2"/>
      <c r="TI81" s="2">
        <v>15964</v>
      </c>
      <c r="TJ81" s="2">
        <v>1236526.22</v>
      </c>
      <c r="TK81" s="2">
        <v>134800</v>
      </c>
      <c r="TL81" s="2">
        <v>608171.19999999995</v>
      </c>
      <c r="TM81" s="2"/>
      <c r="TN81" s="2"/>
      <c r="TO81" s="2">
        <v>142000</v>
      </c>
      <c r="TP81" s="2">
        <v>79954</v>
      </c>
      <c r="TQ81" s="2"/>
      <c r="TR81" s="2"/>
      <c r="TS81" s="2"/>
      <c r="TT81" s="2"/>
      <c r="TU81" s="2"/>
      <c r="TV81" s="2"/>
      <c r="TW81" s="2">
        <v>2728</v>
      </c>
      <c r="TX81" s="2">
        <v>11058</v>
      </c>
      <c r="TY81" s="2"/>
      <c r="TZ81" s="2"/>
      <c r="UA81" s="2"/>
      <c r="UB81" s="2"/>
      <c r="UC81" s="2">
        <v>156410</v>
      </c>
      <c r="UD81" s="2">
        <v>6550</v>
      </c>
      <c r="UE81" s="2"/>
      <c r="UF81" s="2">
        <v>6236777</v>
      </c>
      <c r="UG81" s="2">
        <v>3880</v>
      </c>
      <c r="UH81" s="2"/>
      <c r="UI81" s="2">
        <v>127000</v>
      </c>
      <c r="UJ81" s="2">
        <v>0</v>
      </c>
      <c r="UK81" s="2"/>
      <c r="UL81" s="2">
        <v>1083100</v>
      </c>
      <c r="UM81" s="2">
        <v>234550</v>
      </c>
      <c r="UN81" s="2"/>
      <c r="UO81" s="2"/>
      <c r="UP81" s="2"/>
      <c r="UQ81" s="2">
        <v>573036</v>
      </c>
      <c r="UR81" s="2"/>
      <c r="US81" s="2">
        <v>1013</v>
      </c>
      <c r="UT81" s="2">
        <v>907</v>
      </c>
      <c r="UU81" s="2"/>
      <c r="UV81" s="2"/>
      <c r="UW81" s="2"/>
      <c r="UX81" s="2"/>
      <c r="UY81" s="2"/>
      <c r="UZ81" s="2">
        <v>8749813.4600000009</v>
      </c>
      <c r="VA81" s="2">
        <v>761912</v>
      </c>
      <c r="VB81" s="2"/>
      <c r="VC81" s="2">
        <v>2338445.02</v>
      </c>
      <c r="VD81" s="2">
        <v>1872336.99</v>
      </c>
      <c r="VE81" s="2">
        <v>661000.51</v>
      </c>
      <c r="VF81" s="2">
        <v>149391.76</v>
      </c>
      <c r="VG81" s="2">
        <v>681155.87</v>
      </c>
      <c r="VH81" s="2">
        <v>3430298.54</v>
      </c>
      <c r="VI81" s="2">
        <v>2164322.75</v>
      </c>
      <c r="VJ81" s="2"/>
      <c r="VK81" s="2">
        <v>806400.21</v>
      </c>
      <c r="VL81" s="2">
        <v>1149655.03</v>
      </c>
      <c r="VM81" s="2">
        <v>364560.57</v>
      </c>
      <c r="VN81" s="2">
        <v>491756.71</v>
      </c>
      <c r="VO81" s="2">
        <v>378722.52</v>
      </c>
      <c r="VP81" s="2">
        <v>341583.5</v>
      </c>
      <c r="VQ81" s="2">
        <v>2899542</v>
      </c>
      <c r="VR81" s="2">
        <v>508805</v>
      </c>
      <c r="VS81" s="2">
        <v>1668795</v>
      </c>
      <c r="VT81" s="2">
        <v>11886</v>
      </c>
      <c r="VU81" s="2">
        <v>776110</v>
      </c>
      <c r="VV81" s="2">
        <v>389997</v>
      </c>
      <c r="VW81" s="2">
        <v>49237</v>
      </c>
      <c r="VX81" s="2">
        <v>4035985</v>
      </c>
      <c r="VY81" s="2">
        <v>77737</v>
      </c>
      <c r="VZ81" s="2">
        <v>865300</v>
      </c>
      <c r="WA81" s="2">
        <v>1563800</v>
      </c>
      <c r="WB81" s="2">
        <v>586850</v>
      </c>
      <c r="WC81" s="2">
        <v>846600</v>
      </c>
      <c r="WD81" s="2">
        <v>367500</v>
      </c>
      <c r="WE81" s="2"/>
      <c r="WF81" s="2">
        <v>3100050</v>
      </c>
      <c r="WG81" s="2">
        <v>9956326</v>
      </c>
      <c r="WH81" s="2">
        <v>659687</v>
      </c>
      <c r="WI81" s="2">
        <v>1973878</v>
      </c>
      <c r="WJ81" s="2"/>
      <c r="WK81" s="2">
        <v>3519250</v>
      </c>
      <c r="WL81" s="2">
        <v>37119</v>
      </c>
      <c r="WM81" s="2">
        <v>516800</v>
      </c>
      <c r="WN81" s="2">
        <v>916200</v>
      </c>
      <c r="WO81" s="2">
        <v>7609989</v>
      </c>
      <c r="WP81" s="2">
        <v>1223200</v>
      </c>
      <c r="WQ81" s="2">
        <v>157597</v>
      </c>
      <c r="WR81" s="2"/>
      <c r="WS81" s="2">
        <v>483902</v>
      </c>
      <c r="WT81" s="2">
        <v>1013500</v>
      </c>
      <c r="WU81" s="2">
        <v>447620</v>
      </c>
      <c r="WV81" s="2">
        <v>692</v>
      </c>
      <c r="WW81" s="2">
        <v>98344</v>
      </c>
      <c r="WX81" s="2">
        <v>162831</v>
      </c>
      <c r="WY81" s="2">
        <v>7693207.1100000003</v>
      </c>
      <c r="WZ81" s="2">
        <v>113269</v>
      </c>
      <c r="XA81" s="2">
        <v>191800</v>
      </c>
      <c r="XB81" s="2"/>
      <c r="XC81" s="2">
        <v>6688993</v>
      </c>
      <c r="XD81" s="2">
        <v>522789</v>
      </c>
      <c r="XE81" s="2">
        <v>2471628</v>
      </c>
      <c r="XF81" s="2">
        <v>497136</v>
      </c>
      <c r="XG81" s="2">
        <v>605235</v>
      </c>
      <c r="XH81" s="2">
        <v>1332350</v>
      </c>
      <c r="XI81" s="2"/>
      <c r="XJ81" s="2">
        <v>20848119</v>
      </c>
      <c r="XK81" s="2">
        <v>894070</v>
      </c>
      <c r="XL81" s="2">
        <v>104712</v>
      </c>
      <c r="XM81" s="2">
        <v>4597451</v>
      </c>
      <c r="XN81" s="2">
        <v>875500</v>
      </c>
      <c r="XO81" s="2">
        <v>576100</v>
      </c>
      <c r="XP81" s="2"/>
      <c r="XQ81" s="2">
        <v>3562108</v>
      </c>
      <c r="XR81" s="2">
        <v>1512400</v>
      </c>
      <c r="XS81" s="2">
        <v>481200</v>
      </c>
      <c r="XT81" s="2">
        <v>1731050</v>
      </c>
      <c r="XU81" s="2">
        <v>5610870.7000000002</v>
      </c>
      <c r="XV81" s="2">
        <v>4734711</v>
      </c>
      <c r="XW81" s="2">
        <v>557900</v>
      </c>
      <c r="XX81" s="2">
        <v>430300</v>
      </c>
      <c r="XY81" s="2">
        <v>572400</v>
      </c>
      <c r="XZ81" s="2">
        <v>627536.1</v>
      </c>
      <c r="YA81" s="2">
        <v>543500</v>
      </c>
      <c r="YB81" s="2">
        <v>516191</v>
      </c>
      <c r="YC81" s="2">
        <v>7568496.9000000004</v>
      </c>
      <c r="YD81" s="2">
        <v>3592162</v>
      </c>
      <c r="YE81" s="2"/>
      <c r="YF81" s="2"/>
      <c r="YG81" s="2">
        <v>383100</v>
      </c>
      <c r="YH81" s="2">
        <v>344810</v>
      </c>
      <c r="YI81" s="2">
        <v>506160</v>
      </c>
      <c r="YJ81" s="2">
        <v>1022000</v>
      </c>
      <c r="YK81" s="2">
        <v>805616</v>
      </c>
      <c r="YL81" s="2"/>
      <c r="YM81" s="2"/>
      <c r="YN81" s="2"/>
      <c r="YO81" s="2"/>
      <c r="YP81" s="2">
        <v>918608</v>
      </c>
      <c r="YQ81" s="2"/>
      <c r="YR81" s="2">
        <v>26232912.170000002</v>
      </c>
      <c r="YS81" s="2">
        <v>1005002</v>
      </c>
      <c r="YT81" s="2">
        <v>1732857</v>
      </c>
      <c r="YU81" s="2"/>
      <c r="YV81" s="2">
        <v>353554.2</v>
      </c>
      <c r="YW81" s="2">
        <v>1070575</v>
      </c>
      <c r="YX81" s="2">
        <v>551991</v>
      </c>
      <c r="YY81" s="2">
        <v>597198</v>
      </c>
      <c r="YZ81" s="2">
        <v>400</v>
      </c>
      <c r="ZA81" s="2">
        <v>1189442</v>
      </c>
      <c r="ZB81" s="2">
        <v>905332</v>
      </c>
      <c r="ZC81" s="2">
        <v>3991853</v>
      </c>
      <c r="ZD81" s="2"/>
      <c r="ZE81" s="2">
        <v>1040120</v>
      </c>
      <c r="ZF81" s="2">
        <v>1779779</v>
      </c>
      <c r="ZG81" s="2">
        <v>315600</v>
      </c>
      <c r="ZH81" s="2">
        <v>1067571</v>
      </c>
      <c r="ZI81" s="2">
        <v>-2500</v>
      </c>
      <c r="ZJ81" s="2">
        <v>4850339</v>
      </c>
      <c r="ZK81" s="2">
        <v>8117823</v>
      </c>
      <c r="ZL81" s="2">
        <v>761978</v>
      </c>
      <c r="ZM81" s="2">
        <v>1061462</v>
      </c>
      <c r="ZN81" s="2">
        <v>2054956</v>
      </c>
      <c r="ZO81" s="2"/>
      <c r="ZP81" s="2">
        <v>1314757</v>
      </c>
      <c r="ZQ81" s="2">
        <v>142000</v>
      </c>
      <c r="ZR81" s="2">
        <v>1194175</v>
      </c>
      <c r="ZS81" s="2">
        <v>1026760</v>
      </c>
      <c r="ZT81" s="2"/>
      <c r="ZU81" s="2"/>
      <c r="ZV81" s="2">
        <v>2832625</v>
      </c>
      <c r="ZW81" s="2">
        <v>2879295</v>
      </c>
      <c r="ZX81" s="2">
        <v>327010</v>
      </c>
      <c r="ZY81" s="2">
        <v>595711</v>
      </c>
      <c r="ZZ81" s="2">
        <v>816986</v>
      </c>
      <c r="AAA81" s="2">
        <v>297494</v>
      </c>
      <c r="AAB81" s="2">
        <v>434775</v>
      </c>
      <c r="AAC81" s="2">
        <v>969507</v>
      </c>
      <c r="AAD81" s="2">
        <v>1147528</v>
      </c>
      <c r="AAE81" s="2">
        <v>13050437.720000001</v>
      </c>
      <c r="AAF81" s="2">
        <v>2331970</v>
      </c>
      <c r="AAG81" s="2">
        <v>985000</v>
      </c>
      <c r="AAH81" s="2">
        <v>2427972</v>
      </c>
      <c r="AAI81" s="2">
        <v>390354</v>
      </c>
      <c r="AAJ81" s="2">
        <v>323241</v>
      </c>
      <c r="AAK81" s="2">
        <v>877344</v>
      </c>
      <c r="AAL81" s="2"/>
      <c r="AAM81" s="2">
        <v>5857716</v>
      </c>
      <c r="AAN81" s="2">
        <v>622396</v>
      </c>
      <c r="AAO81" s="2">
        <v>2213536</v>
      </c>
      <c r="AAP81" s="2">
        <v>6938</v>
      </c>
      <c r="AAQ81" s="2">
        <v>602618</v>
      </c>
      <c r="AAR81" s="2">
        <v>45559</v>
      </c>
      <c r="AAS81" s="2">
        <v>544070</v>
      </c>
      <c r="AAT81" s="2">
        <v>6119</v>
      </c>
      <c r="AAU81" s="2">
        <v>450836</v>
      </c>
      <c r="AAV81" s="2">
        <v>12046</v>
      </c>
      <c r="AAW81" s="2">
        <v>521000</v>
      </c>
      <c r="AAX81" s="2"/>
      <c r="AAY81" s="2">
        <v>458785</v>
      </c>
      <c r="AAZ81" s="2">
        <v>632800</v>
      </c>
      <c r="ABA81" s="2">
        <v>628000</v>
      </c>
      <c r="ABB81" s="2"/>
      <c r="ABC81" s="2">
        <v>649680</v>
      </c>
      <c r="ABD81" s="2">
        <v>350998</v>
      </c>
      <c r="ABE81" s="2"/>
      <c r="ABF81" s="2"/>
      <c r="ABG81" s="2"/>
      <c r="ABH81" s="2">
        <v>1689129</v>
      </c>
      <c r="ABI81" s="2">
        <v>241502</v>
      </c>
      <c r="ABJ81" s="2"/>
      <c r="ABK81" s="2"/>
      <c r="ABL81" s="2">
        <v>1665</v>
      </c>
      <c r="ABM81" s="2">
        <v>378070</v>
      </c>
      <c r="ABN81" s="2">
        <v>318900</v>
      </c>
      <c r="ABO81" s="2">
        <v>497796.78</v>
      </c>
      <c r="ABP81" s="2">
        <v>350</v>
      </c>
      <c r="ABQ81" s="2"/>
      <c r="ABR81" s="2">
        <v>2763574.4</v>
      </c>
      <c r="ABS81" s="2">
        <v>5000</v>
      </c>
      <c r="ABT81" s="2">
        <v>57500</v>
      </c>
      <c r="ABU81" s="2">
        <v>246779</v>
      </c>
      <c r="ABV81" s="2"/>
      <c r="ABW81" s="2"/>
      <c r="ABX81" s="2">
        <v>2264</v>
      </c>
      <c r="ABY81" s="2"/>
      <c r="ABZ81" s="2"/>
      <c r="ACA81" s="2">
        <v>68379.42</v>
      </c>
      <c r="ACB81" s="2">
        <v>796858.65</v>
      </c>
      <c r="ACC81" s="2"/>
      <c r="ACD81" s="2"/>
      <c r="ACE81" s="2">
        <v>1347861</v>
      </c>
      <c r="ACF81" s="2">
        <v>37375</v>
      </c>
      <c r="ACG81" s="2"/>
      <c r="ACH81" s="2">
        <v>127009</v>
      </c>
      <c r="ACI81" s="2"/>
      <c r="ACJ81" s="2">
        <v>100000</v>
      </c>
      <c r="ACK81" s="2"/>
      <c r="ACL81" s="2">
        <v>504215.3</v>
      </c>
      <c r="ACM81" s="2">
        <v>151587</v>
      </c>
      <c r="ACN81" s="2"/>
      <c r="ACO81" s="2">
        <v>133160</v>
      </c>
      <c r="ACP81" s="2"/>
      <c r="ACQ81" s="2">
        <v>2922639</v>
      </c>
      <c r="ACR81" s="2"/>
      <c r="ACS81" s="2">
        <v>16982</v>
      </c>
      <c r="ACT81" s="2">
        <v>28470</v>
      </c>
      <c r="ACU81" s="2">
        <v>271801</v>
      </c>
      <c r="ACV81" s="2"/>
      <c r="ACW81" s="2">
        <v>1036</v>
      </c>
      <c r="ACX81" s="2"/>
      <c r="ACY81" s="2">
        <v>18850</v>
      </c>
      <c r="ACZ81" s="2">
        <v>9510</v>
      </c>
      <c r="ADA81" s="2">
        <v>413</v>
      </c>
      <c r="ADB81" s="2">
        <v>4221436</v>
      </c>
      <c r="ADC81" s="2">
        <v>644060</v>
      </c>
      <c r="ADD81" s="2"/>
      <c r="ADE81" s="2">
        <v>-1800</v>
      </c>
      <c r="ADF81" s="2"/>
      <c r="ADG81" s="2">
        <v>117360</v>
      </c>
      <c r="ADH81" s="2"/>
      <c r="ADI81" s="2"/>
      <c r="ADJ81" s="2"/>
      <c r="ADK81" s="2"/>
      <c r="ADL81" s="2"/>
      <c r="ADM81" s="2">
        <v>72600</v>
      </c>
      <c r="ADN81" s="2">
        <v>239853</v>
      </c>
      <c r="ADO81" s="2">
        <v>868000</v>
      </c>
      <c r="ADP81" s="2"/>
      <c r="ADQ81" s="2">
        <v>770045</v>
      </c>
      <c r="ADR81" s="2"/>
      <c r="ADS81" s="2"/>
      <c r="ADT81" s="2">
        <v>6860</v>
      </c>
      <c r="ADU81" s="2"/>
      <c r="ADV81" s="2"/>
      <c r="ADW81" s="2"/>
      <c r="ADX81" s="2">
        <v>12363</v>
      </c>
      <c r="ADY81" s="2"/>
      <c r="ADZ81" s="2"/>
      <c r="AEA81" s="2">
        <v>3617799.32</v>
      </c>
      <c r="AEB81" s="2"/>
      <c r="AEC81" s="2"/>
      <c r="AED81" s="2"/>
      <c r="AEE81" s="2">
        <v>742770.4</v>
      </c>
      <c r="AEF81" s="2"/>
      <c r="AEG81" s="2">
        <v>100000</v>
      </c>
      <c r="AEH81" s="2">
        <v>878524384.96000016</v>
      </c>
    </row>
    <row r="82" spans="1:814" ht="21">
      <c r="A82" s="4" t="s">
        <v>2833</v>
      </c>
      <c r="B82" s="1" t="s">
        <v>1906</v>
      </c>
      <c r="C82" s="1" t="s">
        <v>1907</v>
      </c>
      <c r="D82" s="2"/>
      <c r="E82" s="2">
        <v>1790838.95</v>
      </c>
      <c r="F82" s="2"/>
      <c r="G82" s="2">
        <v>554984</v>
      </c>
      <c r="H82" s="2"/>
      <c r="I82" s="2"/>
      <c r="J82" s="2">
        <v>154600</v>
      </c>
      <c r="K82" s="2"/>
      <c r="L82" s="2">
        <v>34200</v>
      </c>
      <c r="M82" s="2"/>
      <c r="N82" s="2"/>
      <c r="O82" s="2">
        <v>123250</v>
      </c>
      <c r="P82" s="2">
        <v>108480</v>
      </c>
      <c r="Q82" s="2">
        <v>100000</v>
      </c>
      <c r="R82" s="2">
        <v>112000</v>
      </c>
      <c r="S82" s="2">
        <v>6399104.5</v>
      </c>
      <c r="T82" s="2">
        <v>100000</v>
      </c>
      <c r="U82" s="2">
        <v>14500</v>
      </c>
      <c r="V82" s="2">
        <v>2212782</v>
      </c>
      <c r="W82" s="2"/>
      <c r="X82" s="2"/>
      <c r="Y82" s="2"/>
      <c r="Z82" s="2">
        <v>259500</v>
      </c>
      <c r="AA82" s="2"/>
      <c r="AB82" s="2">
        <v>191092.5</v>
      </c>
      <c r="AC82" s="2">
        <v>2859781.52</v>
      </c>
      <c r="AD82" s="2"/>
      <c r="AE82" s="2">
        <v>218919</v>
      </c>
      <c r="AF82" s="2">
        <v>157000</v>
      </c>
      <c r="AG82" s="2"/>
      <c r="AH82" s="2">
        <v>40000</v>
      </c>
      <c r="AI82" s="2">
        <v>534216.9</v>
      </c>
      <c r="AJ82" s="2"/>
      <c r="AK82" s="2"/>
      <c r="AL82" s="2">
        <v>2729125.09</v>
      </c>
      <c r="AM82" s="2"/>
      <c r="AN82" s="2"/>
      <c r="AO82" s="2"/>
      <c r="AP82" s="2">
        <v>841077.92</v>
      </c>
      <c r="AQ82" s="2">
        <v>169780.61</v>
      </c>
      <c r="AR82" s="2"/>
      <c r="AS82" s="2">
        <v>100000</v>
      </c>
      <c r="AT82" s="2"/>
      <c r="AU82" s="2"/>
      <c r="AV82" s="2">
        <v>106600</v>
      </c>
      <c r="AW82" s="2"/>
      <c r="AX82" s="2">
        <v>23789</v>
      </c>
      <c r="AY82" s="2">
        <v>20000</v>
      </c>
      <c r="AZ82" s="2">
        <v>234132.43</v>
      </c>
      <c r="BA82" s="2">
        <v>16600</v>
      </c>
      <c r="BB82" s="2"/>
      <c r="BC82" s="2">
        <v>468113.74</v>
      </c>
      <c r="BD82" s="2"/>
      <c r="BE82" s="2"/>
      <c r="BF82" s="2">
        <v>82550</v>
      </c>
      <c r="BG82" s="2"/>
      <c r="BH82" s="2"/>
      <c r="BI82" s="2">
        <v>193290</v>
      </c>
      <c r="BJ82" s="2">
        <v>68000</v>
      </c>
      <c r="BK82" s="2">
        <v>130400</v>
      </c>
      <c r="BL82" s="2">
        <v>31400</v>
      </c>
      <c r="BM82" s="2">
        <v>128300</v>
      </c>
      <c r="BN82" s="2">
        <v>36500</v>
      </c>
      <c r="BO82" s="2">
        <v>38600</v>
      </c>
      <c r="BP82" s="2">
        <v>2119165.6</v>
      </c>
      <c r="BQ82" s="2">
        <v>2500</v>
      </c>
      <c r="BR82" s="2"/>
      <c r="BS82" s="2">
        <v>875225.54</v>
      </c>
      <c r="BT82" s="2"/>
      <c r="BU82" s="2"/>
      <c r="BV82" s="2">
        <v>8000</v>
      </c>
      <c r="BW82" s="2"/>
      <c r="BX82" s="2">
        <v>5889226.4699999997</v>
      </c>
      <c r="BY82" s="2"/>
      <c r="BZ82" s="2"/>
      <c r="CA82" s="2">
        <v>3000</v>
      </c>
      <c r="CB82" s="2">
        <v>221024</v>
      </c>
      <c r="CC82" s="2"/>
      <c r="CD82" s="2">
        <v>1128676.3899999999</v>
      </c>
      <c r="CE82" s="2"/>
      <c r="CF82" s="2">
        <v>568516.07999999996</v>
      </c>
      <c r="CG82" s="2">
        <v>839017.56</v>
      </c>
      <c r="CH82" s="2">
        <v>53621.85</v>
      </c>
      <c r="CI82" s="2"/>
      <c r="CJ82" s="2"/>
      <c r="CK82" s="2">
        <v>463375.66</v>
      </c>
      <c r="CL82" s="2">
        <v>8473.2199999999993</v>
      </c>
      <c r="CM82" s="2">
        <v>7500</v>
      </c>
      <c r="CN82" s="2">
        <v>196615.2</v>
      </c>
      <c r="CO82" s="2">
        <v>1610037.91</v>
      </c>
      <c r="CP82" s="2">
        <v>239673.21</v>
      </c>
      <c r="CQ82" s="2">
        <v>100000</v>
      </c>
      <c r="CR82" s="2"/>
      <c r="CS82" s="2"/>
      <c r="CT82" s="2">
        <v>6290665.3600000003</v>
      </c>
      <c r="CU82" s="2"/>
      <c r="CV82" s="2"/>
      <c r="CW82" s="2"/>
      <c r="CX82" s="2">
        <v>1251130.75</v>
      </c>
      <c r="CY82" s="2">
        <v>992780.61</v>
      </c>
      <c r="CZ82" s="2">
        <v>2340515</v>
      </c>
      <c r="DA82" s="2">
        <v>10400</v>
      </c>
      <c r="DB82" s="2">
        <v>878125.7</v>
      </c>
      <c r="DC82" s="2">
        <v>1574854.99</v>
      </c>
      <c r="DD82" s="2">
        <v>273311</v>
      </c>
      <c r="DE82" s="2">
        <v>1059879.19</v>
      </c>
      <c r="DF82" s="2">
        <v>1098365.1499999999</v>
      </c>
      <c r="DG82" s="2">
        <v>511028</v>
      </c>
      <c r="DH82" s="2">
        <v>1024129.11</v>
      </c>
      <c r="DI82" s="2">
        <v>1223669.27</v>
      </c>
      <c r="DJ82" s="2">
        <v>3342222.04</v>
      </c>
      <c r="DK82" s="2">
        <v>1449440.86</v>
      </c>
      <c r="DL82" s="2">
        <v>4303877.57</v>
      </c>
      <c r="DM82" s="2">
        <v>207302.91</v>
      </c>
      <c r="DN82" s="2">
        <v>841944.52</v>
      </c>
      <c r="DO82" s="2">
        <v>1631429.7</v>
      </c>
      <c r="DP82" s="2">
        <v>579944.84</v>
      </c>
      <c r="DQ82" s="2">
        <v>90670</v>
      </c>
      <c r="DR82" s="2"/>
      <c r="DS82" s="2">
        <v>998067.83</v>
      </c>
      <c r="DT82" s="2">
        <v>254793.52</v>
      </c>
      <c r="DU82" s="2">
        <v>532452.88</v>
      </c>
      <c r="DV82" s="2">
        <v>32987.4</v>
      </c>
      <c r="DW82" s="2">
        <v>30000</v>
      </c>
      <c r="DX82" s="2">
        <v>230516</v>
      </c>
      <c r="DY82" s="2">
        <v>471375.7</v>
      </c>
      <c r="DZ82" s="2">
        <v>690954.5</v>
      </c>
      <c r="EA82" s="2"/>
      <c r="EB82" s="2">
        <v>940890.79</v>
      </c>
      <c r="EC82" s="2">
        <v>150720</v>
      </c>
      <c r="ED82" s="2">
        <v>345067.22</v>
      </c>
      <c r="EE82" s="2"/>
      <c r="EF82" s="2">
        <v>73895.44</v>
      </c>
      <c r="EG82" s="2">
        <v>74031</v>
      </c>
      <c r="EH82" s="2">
        <v>540</v>
      </c>
      <c r="EI82" s="2">
        <v>2883369.21</v>
      </c>
      <c r="EJ82" s="2">
        <v>991731.55</v>
      </c>
      <c r="EK82" s="2">
        <v>28500</v>
      </c>
      <c r="EL82" s="2">
        <v>66190</v>
      </c>
      <c r="EM82" s="2">
        <v>454189</v>
      </c>
      <c r="EN82" s="2">
        <v>41904</v>
      </c>
      <c r="EO82" s="2"/>
      <c r="EP82" s="2">
        <v>130578</v>
      </c>
      <c r="EQ82" s="2"/>
      <c r="ER82" s="2">
        <v>3773836.19</v>
      </c>
      <c r="ES82" s="2">
        <v>540</v>
      </c>
      <c r="ET82" s="2">
        <v>2868969.84</v>
      </c>
      <c r="EU82" s="2">
        <v>100000</v>
      </c>
      <c r="EV82" s="2">
        <v>902887</v>
      </c>
      <c r="EW82" s="2"/>
      <c r="EX82" s="2">
        <v>100000</v>
      </c>
      <c r="EY82" s="2">
        <v>1756635</v>
      </c>
      <c r="EZ82" s="2">
        <v>100000</v>
      </c>
      <c r="FA82" s="2">
        <v>859410.52</v>
      </c>
      <c r="FB82" s="2">
        <v>263203.03999999998</v>
      </c>
      <c r="FC82" s="2">
        <v>204893.75</v>
      </c>
      <c r="FD82" s="2">
        <v>100000</v>
      </c>
      <c r="FE82" s="2">
        <v>407767.79</v>
      </c>
      <c r="FF82" s="2"/>
      <c r="FG82" s="2">
        <v>1620</v>
      </c>
      <c r="FH82" s="2"/>
      <c r="FI82" s="2">
        <v>1423820.84</v>
      </c>
      <c r="FJ82" s="2">
        <v>421446.25</v>
      </c>
      <c r="FK82" s="2">
        <v>270797.90000000002</v>
      </c>
      <c r="FL82" s="2">
        <v>712854</v>
      </c>
      <c r="FM82" s="2">
        <v>142909.07999999999</v>
      </c>
      <c r="FN82" s="2">
        <v>31156.52</v>
      </c>
      <c r="FO82" s="2">
        <v>540</v>
      </c>
      <c r="FP82" s="2"/>
      <c r="FQ82" s="2">
        <v>100000</v>
      </c>
      <c r="FR82" s="2">
        <v>87514</v>
      </c>
      <c r="FS82" s="2">
        <v>285239.53999999998</v>
      </c>
      <c r="FT82" s="2">
        <v>173000</v>
      </c>
      <c r="FU82" s="2"/>
      <c r="FV82" s="2"/>
      <c r="FW82" s="2">
        <v>120564</v>
      </c>
      <c r="FX82" s="2"/>
      <c r="FY82" s="2"/>
      <c r="FZ82" s="2"/>
      <c r="GA82" s="2">
        <v>57500</v>
      </c>
      <c r="GB82" s="2"/>
      <c r="GC82" s="2">
        <v>100000</v>
      </c>
      <c r="GD82" s="2">
        <v>821734.43</v>
      </c>
      <c r="GE82" s="2">
        <v>169084.77</v>
      </c>
      <c r="GF82" s="2"/>
      <c r="GG82" s="2"/>
      <c r="GH82" s="2"/>
      <c r="GI82" s="2">
        <v>184499</v>
      </c>
      <c r="GJ82" s="2">
        <v>12800</v>
      </c>
      <c r="GK82" s="2"/>
      <c r="GL82" s="2"/>
      <c r="GM82" s="2">
        <v>303204.65999999997</v>
      </c>
      <c r="GN82" s="2"/>
      <c r="GO82" s="2">
        <v>16451</v>
      </c>
      <c r="GP82" s="2">
        <v>811243.6</v>
      </c>
      <c r="GQ82" s="2"/>
      <c r="GR82" s="2"/>
      <c r="GS82" s="2">
        <v>403606</v>
      </c>
      <c r="GT82" s="2">
        <v>567130.37</v>
      </c>
      <c r="GU82" s="2"/>
      <c r="GV82" s="2">
        <v>4373144.8099999996</v>
      </c>
      <c r="GW82" s="2">
        <v>47500</v>
      </c>
      <c r="GX82" s="2">
        <v>27500</v>
      </c>
      <c r="GY82" s="2">
        <v>195210</v>
      </c>
      <c r="GZ82" s="2">
        <v>157200</v>
      </c>
      <c r="HA82" s="2">
        <v>8360953.4800000004</v>
      </c>
      <c r="HB82" s="2"/>
      <c r="HC82" s="2">
        <v>100000</v>
      </c>
      <c r="HD82" s="2">
        <v>805520.93</v>
      </c>
      <c r="HE82" s="2"/>
      <c r="HF82" s="2">
        <v>2254504.06</v>
      </c>
      <c r="HG82" s="2">
        <v>41620</v>
      </c>
      <c r="HH82" s="2">
        <v>418776.33</v>
      </c>
      <c r="HI82" s="2">
        <v>1968</v>
      </c>
      <c r="HJ82" s="2">
        <v>20000</v>
      </c>
      <c r="HK82" s="2"/>
      <c r="HL82" s="2">
        <v>459695</v>
      </c>
      <c r="HM82" s="2">
        <v>78272.14</v>
      </c>
      <c r="HN82" s="2">
        <v>276110.3</v>
      </c>
      <c r="HO82" s="2">
        <v>12374310.859999999</v>
      </c>
      <c r="HP82" s="2">
        <v>4043997.91</v>
      </c>
      <c r="HQ82" s="2"/>
      <c r="HR82" s="2">
        <v>100000</v>
      </c>
      <c r="HS82" s="2">
        <v>852449.45</v>
      </c>
      <c r="HT82" s="2">
        <v>1117743</v>
      </c>
      <c r="HU82" s="2">
        <v>108080</v>
      </c>
      <c r="HV82" s="2"/>
      <c r="HW82" s="2">
        <v>1154895.33</v>
      </c>
      <c r="HX82" s="2">
        <v>3287992.72</v>
      </c>
      <c r="HY82" s="2">
        <v>649392</v>
      </c>
      <c r="HZ82" s="2">
        <v>912911.79</v>
      </c>
      <c r="IA82" s="2">
        <v>23300</v>
      </c>
      <c r="IB82" s="2">
        <v>1383904.61</v>
      </c>
      <c r="IC82" s="2">
        <v>989676</v>
      </c>
      <c r="ID82" s="2"/>
      <c r="IE82" s="2">
        <v>1454187.69</v>
      </c>
      <c r="IF82" s="2">
        <v>102913.4</v>
      </c>
      <c r="IG82" s="2">
        <v>859906</v>
      </c>
      <c r="IH82" s="2">
        <v>126541</v>
      </c>
      <c r="II82" s="2">
        <v>160000</v>
      </c>
      <c r="IJ82" s="2"/>
      <c r="IK82" s="2">
        <v>1633160.18</v>
      </c>
      <c r="IL82" s="2">
        <v>1262464</v>
      </c>
      <c r="IM82" s="2">
        <v>48945</v>
      </c>
      <c r="IN82" s="2">
        <v>3242785</v>
      </c>
      <c r="IO82" s="2"/>
      <c r="IP82" s="2"/>
      <c r="IQ82" s="2">
        <v>3351597.83</v>
      </c>
      <c r="IR82" s="2">
        <v>200209</v>
      </c>
      <c r="IS82" s="2">
        <v>15858</v>
      </c>
      <c r="IT82" s="2">
        <v>602195.32000000007</v>
      </c>
      <c r="IU82" s="2">
        <v>2635761.52</v>
      </c>
      <c r="IV82" s="2">
        <v>352887.99</v>
      </c>
      <c r="IW82" s="2">
        <v>67350</v>
      </c>
      <c r="IX82" s="2"/>
      <c r="IY82" s="2">
        <v>2367862</v>
      </c>
      <c r="IZ82" s="2">
        <v>1004860</v>
      </c>
      <c r="JA82" s="2">
        <v>1500000</v>
      </c>
      <c r="JB82" s="2">
        <v>24932645.780000001</v>
      </c>
      <c r="JC82" s="2">
        <v>714939</v>
      </c>
      <c r="JD82" s="2">
        <v>4562598.71</v>
      </c>
      <c r="JE82" s="2">
        <v>1019011.62</v>
      </c>
      <c r="JF82" s="2"/>
      <c r="JG82" s="2">
        <v>2302107.29</v>
      </c>
      <c r="JH82" s="2">
        <v>1147062.05</v>
      </c>
      <c r="JI82" s="2">
        <v>543701.57999999996</v>
      </c>
      <c r="JJ82" s="2">
        <v>409507.14</v>
      </c>
      <c r="JK82" s="2">
        <v>472280.01</v>
      </c>
      <c r="JL82" s="2">
        <v>78750</v>
      </c>
      <c r="JM82" s="2">
        <v>325820</v>
      </c>
      <c r="JN82" s="2">
        <v>4634373.68</v>
      </c>
      <c r="JO82" s="2">
        <v>2045959.5</v>
      </c>
      <c r="JP82" s="2">
        <v>903201.02</v>
      </c>
      <c r="JQ82" s="2">
        <v>370102.1</v>
      </c>
      <c r="JR82" s="2">
        <v>143293.73000000001</v>
      </c>
      <c r="JS82" s="2">
        <v>100000</v>
      </c>
      <c r="JT82" s="2">
        <v>1342360.96</v>
      </c>
      <c r="JU82" s="2">
        <v>1054412.02</v>
      </c>
      <c r="JV82" s="2">
        <v>2043206.84</v>
      </c>
      <c r="JW82" s="2">
        <v>582115.98</v>
      </c>
      <c r="JX82" s="2">
        <v>212220.65</v>
      </c>
      <c r="JY82" s="2">
        <v>308759.45</v>
      </c>
      <c r="JZ82" s="2">
        <v>11644255.359999999</v>
      </c>
      <c r="KA82" s="2">
        <v>722102.66</v>
      </c>
      <c r="KB82" s="2">
        <v>341503.2</v>
      </c>
      <c r="KC82" s="2">
        <v>100000</v>
      </c>
      <c r="KD82" s="2">
        <v>656766.56999999995</v>
      </c>
      <c r="KE82" s="2"/>
      <c r="KF82" s="2"/>
      <c r="KG82" s="2">
        <v>958170.26</v>
      </c>
      <c r="KH82" s="2">
        <v>89346</v>
      </c>
      <c r="KI82" s="2">
        <v>531657</v>
      </c>
      <c r="KJ82" s="2">
        <v>21756387.300000001</v>
      </c>
      <c r="KK82" s="2"/>
      <c r="KL82" s="2">
        <v>4162692.29</v>
      </c>
      <c r="KM82" s="2">
        <v>19012759.870000001</v>
      </c>
      <c r="KN82" s="2">
        <v>3709118.54</v>
      </c>
      <c r="KO82" s="2">
        <v>3712194.33</v>
      </c>
      <c r="KP82" s="2">
        <v>1027178.61</v>
      </c>
      <c r="KQ82" s="2">
        <v>11314492.949999999</v>
      </c>
      <c r="KR82" s="2">
        <v>1873685.53</v>
      </c>
      <c r="KS82" s="2">
        <v>3482114.85</v>
      </c>
      <c r="KT82" s="2"/>
      <c r="KU82" s="2">
        <v>8510</v>
      </c>
      <c r="KV82" s="2">
        <v>708151.54</v>
      </c>
      <c r="KW82" s="2">
        <v>672727.24</v>
      </c>
      <c r="KX82" s="2">
        <v>744872.91</v>
      </c>
      <c r="KY82" s="2">
        <v>552933.23</v>
      </c>
      <c r="KZ82" s="2">
        <v>100000</v>
      </c>
      <c r="LA82" s="2"/>
      <c r="LB82" s="2">
        <v>149087.46</v>
      </c>
      <c r="LC82" s="2">
        <v>69180</v>
      </c>
      <c r="LD82" s="2">
        <v>5523402.1399999997</v>
      </c>
      <c r="LE82" s="2"/>
      <c r="LF82" s="2">
        <v>246860.79999999999</v>
      </c>
      <c r="LG82" s="2">
        <v>287136</v>
      </c>
      <c r="LH82" s="2"/>
      <c r="LI82" s="2">
        <v>441815.15</v>
      </c>
      <c r="LJ82" s="2"/>
      <c r="LK82" s="2">
        <v>11421395.939999999</v>
      </c>
      <c r="LL82" s="2">
        <v>2936232.83</v>
      </c>
      <c r="LM82" s="2">
        <v>12240</v>
      </c>
      <c r="LN82" s="2">
        <v>1124479.5</v>
      </c>
      <c r="LO82" s="2"/>
      <c r="LP82" s="2">
        <v>692093.96</v>
      </c>
      <c r="LQ82" s="2"/>
      <c r="LR82" s="2">
        <v>1891148.11</v>
      </c>
      <c r="LS82" s="2">
        <v>29028915.530000001</v>
      </c>
      <c r="LT82" s="2">
        <v>1738204.63</v>
      </c>
      <c r="LU82" s="2"/>
      <c r="LV82" s="2">
        <v>10260</v>
      </c>
      <c r="LW82" s="2">
        <v>4328146.9000000004</v>
      </c>
      <c r="LX82" s="2">
        <v>627167.14</v>
      </c>
      <c r="LY82" s="2">
        <v>777161.56</v>
      </c>
      <c r="LZ82" s="2">
        <v>3015705.08</v>
      </c>
      <c r="MA82" s="2">
        <v>210295</v>
      </c>
      <c r="MB82" s="2"/>
      <c r="MC82" s="2"/>
      <c r="MD82" s="2">
        <v>160821</v>
      </c>
      <c r="ME82" s="2">
        <v>814920.92</v>
      </c>
      <c r="MF82" s="2"/>
      <c r="MG82" s="2">
        <v>50000</v>
      </c>
      <c r="MH82" s="2">
        <v>4339931</v>
      </c>
      <c r="MI82" s="2">
        <v>6008</v>
      </c>
      <c r="MJ82" s="2">
        <v>671500</v>
      </c>
      <c r="MK82" s="2">
        <v>552508</v>
      </c>
      <c r="ML82" s="2"/>
      <c r="MM82" s="2"/>
      <c r="MN82" s="2">
        <v>150869.75</v>
      </c>
      <c r="MO82" s="2"/>
      <c r="MP82" s="2">
        <v>458582</v>
      </c>
      <c r="MQ82" s="2">
        <v>47141.5</v>
      </c>
      <c r="MR82" s="2">
        <v>27500</v>
      </c>
      <c r="MS82" s="2">
        <v>264961</v>
      </c>
      <c r="MT82" s="2">
        <v>72809</v>
      </c>
      <c r="MU82" s="2">
        <v>124469</v>
      </c>
      <c r="MV82" s="2">
        <v>2078490</v>
      </c>
      <c r="MW82" s="2"/>
      <c r="MX82" s="2"/>
      <c r="MY82" s="2"/>
      <c r="MZ82" s="2"/>
      <c r="NA82" s="2">
        <v>839225</v>
      </c>
      <c r="NB82" s="2">
        <v>167142.69</v>
      </c>
      <c r="NC82" s="2"/>
      <c r="ND82" s="2">
        <v>37174.06</v>
      </c>
      <c r="NE82" s="2">
        <v>230429</v>
      </c>
      <c r="NF82" s="2">
        <v>1325934</v>
      </c>
      <c r="NG82" s="2">
        <v>100000</v>
      </c>
      <c r="NH82" s="2">
        <v>461471.53</v>
      </c>
      <c r="NI82" s="2">
        <v>961972</v>
      </c>
      <c r="NJ82" s="2">
        <v>341755</v>
      </c>
      <c r="NK82" s="2">
        <v>410059.07</v>
      </c>
      <c r="NL82" s="2"/>
      <c r="NM82" s="2">
        <v>100000</v>
      </c>
      <c r="NN82" s="2">
        <v>308930</v>
      </c>
      <c r="NO82" s="2"/>
      <c r="NP82" s="2">
        <v>50000</v>
      </c>
      <c r="NQ82" s="2"/>
      <c r="NR82" s="2">
        <v>4398657</v>
      </c>
      <c r="NS82" s="2">
        <v>690028</v>
      </c>
      <c r="NT82" s="2">
        <v>2412509.56</v>
      </c>
      <c r="NU82" s="2"/>
      <c r="NV82" s="2"/>
      <c r="NW82" s="2">
        <v>101550</v>
      </c>
      <c r="NX82" s="2">
        <v>34950</v>
      </c>
      <c r="NY82" s="2">
        <v>158134.98000000001</v>
      </c>
      <c r="NZ82" s="2">
        <v>123600</v>
      </c>
      <c r="OA82" s="2">
        <v>134950</v>
      </c>
      <c r="OB82" s="2">
        <v>123300</v>
      </c>
      <c r="OC82" s="2">
        <v>566973</v>
      </c>
      <c r="OD82" s="2">
        <v>10260</v>
      </c>
      <c r="OE82" s="2">
        <v>9481</v>
      </c>
      <c r="OF82" s="2">
        <v>7500</v>
      </c>
      <c r="OG82" s="2">
        <v>960946.47</v>
      </c>
      <c r="OH82" s="2"/>
      <c r="OI82" s="2">
        <v>435088</v>
      </c>
      <c r="OJ82" s="2">
        <v>23295</v>
      </c>
      <c r="OK82" s="2">
        <v>30103.200000000001</v>
      </c>
      <c r="OL82" s="2">
        <v>1691731</v>
      </c>
      <c r="OM82" s="2">
        <v>137600</v>
      </c>
      <c r="ON82" s="2">
        <v>100000</v>
      </c>
      <c r="OO82" s="2"/>
      <c r="OP82" s="2"/>
      <c r="OQ82" s="2">
        <v>320707</v>
      </c>
      <c r="OR82" s="2">
        <v>1296761.8999999999</v>
      </c>
      <c r="OS82" s="2"/>
      <c r="OT82" s="2">
        <v>361220</v>
      </c>
      <c r="OU82" s="2"/>
      <c r="OV82" s="2">
        <v>1335941.97</v>
      </c>
      <c r="OW82" s="2">
        <v>1922624.34</v>
      </c>
      <c r="OX82" s="2">
        <v>720855.59</v>
      </c>
      <c r="OY82" s="2">
        <v>1078643</v>
      </c>
      <c r="OZ82" s="2"/>
      <c r="PA82" s="2">
        <v>365842.14</v>
      </c>
      <c r="PB82" s="2">
        <v>229845</v>
      </c>
      <c r="PC82" s="2">
        <v>781801</v>
      </c>
      <c r="PD82" s="2">
        <v>538460.21</v>
      </c>
      <c r="PE82" s="2"/>
      <c r="PF82" s="2">
        <v>2621922.9</v>
      </c>
      <c r="PG82" s="2">
        <v>1541261.84</v>
      </c>
      <c r="PH82" s="2">
        <v>4822567.45</v>
      </c>
      <c r="PI82" s="2">
        <v>177425</v>
      </c>
      <c r="PJ82" s="2"/>
      <c r="PK82" s="2">
        <v>225750</v>
      </c>
      <c r="PL82" s="2">
        <v>145230</v>
      </c>
      <c r="PM82" s="2">
        <v>218112.5</v>
      </c>
      <c r="PN82" s="2"/>
      <c r="PO82" s="2"/>
      <c r="PP82" s="2">
        <v>3456392.44</v>
      </c>
      <c r="PQ82" s="2">
        <v>529582.17000000004</v>
      </c>
      <c r="PR82" s="2">
        <v>1169925.07</v>
      </c>
      <c r="PS82" s="2">
        <v>833130.8</v>
      </c>
      <c r="PT82" s="2">
        <v>217910.78</v>
      </c>
      <c r="PU82" s="2">
        <v>439602.53</v>
      </c>
      <c r="PV82" s="2">
        <v>737118.64</v>
      </c>
      <c r="PW82" s="2">
        <v>2130133.54</v>
      </c>
      <c r="PX82" s="2">
        <v>671636.89</v>
      </c>
      <c r="PY82" s="2">
        <v>489970.66</v>
      </c>
      <c r="PZ82" s="2">
        <v>810715.17</v>
      </c>
      <c r="QA82" s="2">
        <v>1024236.22</v>
      </c>
      <c r="QB82" s="2">
        <v>847463.12</v>
      </c>
      <c r="QC82" s="2">
        <v>477311.33</v>
      </c>
      <c r="QD82" s="2">
        <v>4241629</v>
      </c>
      <c r="QE82" s="2"/>
      <c r="QF82" s="2">
        <v>516306</v>
      </c>
      <c r="QG82" s="2">
        <v>240390</v>
      </c>
      <c r="QH82" s="2">
        <v>1028098</v>
      </c>
      <c r="QI82" s="2">
        <v>1181</v>
      </c>
      <c r="QJ82" s="2"/>
      <c r="QK82" s="2">
        <v>473800</v>
      </c>
      <c r="QL82" s="2">
        <v>548798</v>
      </c>
      <c r="QM82" s="2">
        <v>368148</v>
      </c>
      <c r="QN82" s="2">
        <v>1233808</v>
      </c>
      <c r="QO82" s="2">
        <v>471842</v>
      </c>
      <c r="QP82" s="2">
        <v>675582</v>
      </c>
      <c r="QQ82" s="2"/>
      <c r="QR82" s="2">
        <v>4509026.5599999996</v>
      </c>
      <c r="QS82" s="2">
        <v>517383</v>
      </c>
      <c r="QT82" s="2">
        <v>788827</v>
      </c>
      <c r="QU82" s="2">
        <v>331030</v>
      </c>
      <c r="QV82" s="2">
        <v>2448268.91</v>
      </c>
      <c r="QW82" s="2">
        <v>272773.53999999998</v>
      </c>
      <c r="QX82" s="2">
        <v>751759.43</v>
      </c>
      <c r="QY82" s="2"/>
      <c r="QZ82" s="2"/>
      <c r="RA82" s="2"/>
      <c r="RB82" s="2">
        <v>55056.86</v>
      </c>
      <c r="RC82" s="2">
        <v>492253.71</v>
      </c>
      <c r="RD82" s="2"/>
      <c r="RE82" s="2">
        <v>1343474.44</v>
      </c>
      <c r="RF82" s="2"/>
      <c r="RG82" s="2"/>
      <c r="RH82" s="2">
        <v>1573107.19</v>
      </c>
      <c r="RI82" s="2">
        <v>2470340.27</v>
      </c>
      <c r="RJ82" s="2">
        <v>553027.13</v>
      </c>
      <c r="RK82" s="2">
        <v>777680</v>
      </c>
      <c r="RL82" s="2">
        <v>582139</v>
      </c>
      <c r="RM82" s="2">
        <v>937573.55</v>
      </c>
      <c r="RN82" s="2">
        <v>3911817.35</v>
      </c>
      <c r="RO82" s="2">
        <v>26900</v>
      </c>
      <c r="RP82" s="2">
        <v>660045.6</v>
      </c>
      <c r="RQ82" s="2">
        <v>2229288</v>
      </c>
      <c r="RR82" s="2">
        <v>638541.06999999995</v>
      </c>
      <c r="RS82" s="2">
        <v>1288833.05</v>
      </c>
      <c r="RT82" s="2">
        <v>970108.1</v>
      </c>
      <c r="RU82" s="2">
        <v>962202.6</v>
      </c>
      <c r="RV82" s="2">
        <v>1864032.75</v>
      </c>
      <c r="RW82" s="2">
        <v>769494.6</v>
      </c>
      <c r="RX82" s="2">
        <v>619700</v>
      </c>
      <c r="RY82" s="2">
        <v>739923.35</v>
      </c>
      <c r="RZ82" s="2">
        <v>120641</v>
      </c>
      <c r="SA82" s="2">
        <v>298918.90000000002</v>
      </c>
      <c r="SB82" s="2">
        <v>423210</v>
      </c>
      <c r="SC82" s="2">
        <v>2154886.6</v>
      </c>
      <c r="SD82" s="2">
        <v>352330.2</v>
      </c>
      <c r="SE82" s="2">
        <v>554792.65</v>
      </c>
      <c r="SF82" s="2"/>
      <c r="SG82" s="2">
        <v>1075520.43</v>
      </c>
      <c r="SH82" s="2">
        <v>3310206.57</v>
      </c>
      <c r="SI82" s="2">
        <v>126692.6</v>
      </c>
      <c r="SJ82" s="2">
        <v>259399.51</v>
      </c>
      <c r="SK82" s="2">
        <v>28299</v>
      </c>
      <c r="SL82" s="2">
        <v>12848862.73</v>
      </c>
      <c r="SM82" s="2">
        <v>160830.48000000001</v>
      </c>
      <c r="SN82" s="2">
        <v>649794.16</v>
      </c>
      <c r="SO82" s="2">
        <v>463872.77</v>
      </c>
      <c r="SP82" s="2">
        <v>1858392.79</v>
      </c>
      <c r="SQ82" s="2">
        <v>1080454.1100000001</v>
      </c>
      <c r="SR82" s="2">
        <v>946702.33</v>
      </c>
      <c r="SS82" s="2">
        <v>151253.26</v>
      </c>
      <c r="ST82" s="2"/>
      <c r="SU82" s="2">
        <v>82726.11</v>
      </c>
      <c r="SV82" s="2">
        <v>7818515.8799999999</v>
      </c>
      <c r="SW82" s="2">
        <v>1927768.61</v>
      </c>
      <c r="SX82" s="2">
        <v>124593.4</v>
      </c>
      <c r="SY82" s="2">
        <v>2500</v>
      </c>
      <c r="SZ82" s="2">
        <v>399678.29</v>
      </c>
      <c r="TA82" s="2"/>
      <c r="TB82" s="2">
        <v>3654337.81</v>
      </c>
      <c r="TC82" s="2">
        <v>498796.73</v>
      </c>
      <c r="TD82" s="2">
        <v>1364232.27</v>
      </c>
      <c r="TE82" s="2"/>
      <c r="TF82" s="2">
        <v>93831.79</v>
      </c>
      <c r="TG82" s="2">
        <v>784328.71</v>
      </c>
      <c r="TH82" s="2">
        <v>1254643.8899999999</v>
      </c>
      <c r="TI82" s="2">
        <v>72500</v>
      </c>
      <c r="TJ82" s="2">
        <v>384810.34</v>
      </c>
      <c r="TK82" s="2">
        <v>115500</v>
      </c>
      <c r="TL82" s="2">
        <v>4388842.92</v>
      </c>
      <c r="TM82" s="2">
        <v>1814552.11</v>
      </c>
      <c r="TN82" s="2">
        <v>756731.79</v>
      </c>
      <c r="TO82" s="2">
        <v>3367818.49</v>
      </c>
      <c r="TP82" s="2">
        <v>160000</v>
      </c>
      <c r="TQ82" s="2">
        <v>988158.46</v>
      </c>
      <c r="TR82" s="2">
        <v>100000</v>
      </c>
      <c r="TS82" s="2">
        <v>66201.73</v>
      </c>
      <c r="TT82" s="2">
        <v>5264331.2</v>
      </c>
      <c r="TU82" s="2">
        <v>858862.14</v>
      </c>
      <c r="TV82" s="2">
        <v>70434.720000000001</v>
      </c>
      <c r="TW82" s="2">
        <v>11663</v>
      </c>
      <c r="TX82" s="2">
        <v>2463639.02</v>
      </c>
      <c r="TY82" s="2">
        <v>4419584.1399999997</v>
      </c>
      <c r="TZ82" s="2"/>
      <c r="UA82" s="2">
        <v>581985.22</v>
      </c>
      <c r="UB82" s="2"/>
      <c r="UC82" s="2">
        <v>2365265.2200000002</v>
      </c>
      <c r="UD82" s="2">
        <v>219089.58</v>
      </c>
      <c r="UE82" s="2">
        <v>1234235.8500000001</v>
      </c>
      <c r="UF82" s="2">
        <v>648000</v>
      </c>
      <c r="UG82" s="2">
        <v>0</v>
      </c>
      <c r="UH82" s="2">
        <v>10000</v>
      </c>
      <c r="UI82" s="2">
        <v>1159298.93</v>
      </c>
      <c r="UJ82" s="2">
        <v>15930</v>
      </c>
      <c r="UK82" s="2">
        <v>0</v>
      </c>
      <c r="UL82" s="2">
        <v>508417.56</v>
      </c>
      <c r="UM82" s="2">
        <v>30800</v>
      </c>
      <c r="UN82" s="2"/>
      <c r="UO82" s="2">
        <v>586992.76</v>
      </c>
      <c r="UP82" s="2">
        <v>24393.51</v>
      </c>
      <c r="UQ82" s="2">
        <v>0</v>
      </c>
      <c r="UR82" s="2">
        <v>360673.51</v>
      </c>
      <c r="US82" s="2">
        <v>231730.17</v>
      </c>
      <c r="UT82" s="2">
        <v>0</v>
      </c>
      <c r="UU82" s="2">
        <v>13040</v>
      </c>
      <c r="UV82" s="2">
        <v>344164</v>
      </c>
      <c r="UW82" s="2">
        <v>5945.09</v>
      </c>
      <c r="UX82" s="2">
        <v>294362.71000000002</v>
      </c>
      <c r="UY82" s="2">
        <v>98838.17</v>
      </c>
      <c r="UZ82" s="2"/>
      <c r="VA82" s="2">
        <v>1079451.52</v>
      </c>
      <c r="VB82" s="2">
        <v>3217552.7</v>
      </c>
      <c r="VC82" s="2">
        <v>2027981.91</v>
      </c>
      <c r="VD82" s="2">
        <v>2297727.21</v>
      </c>
      <c r="VE82" s="2">
        <v>1802052.24</v>
      </c>
      <c r="VF82" s="2">
        <v>1658288.52</v>
      </c>
      <c r="VG82" s="2">
        <v>1237577.55</v>
      </c>
      <c r="VH82" s="2">
        <v>1437991</v>
      </c>
      <c r="VI82" s="2">
        <v>1277588.73</v>
      </c>
      <c r="VJ82" s="2">
        <v>557695.37</v>
      </c>
      <c r="VK82" s="2">
        <v>1672329.65</v>
      </c>
      <c r="VL82" s="2">
        <v>351451.4</v>
      </c>
      <c r="VM82" s="2">
        <v>322651.99</v>
      </c>
      <c r="VN82" s="2">
        <v>1244796.08</v>
      </c>
      <c r="VO82" s="2">
        <v>26647</v>
      </c>
      <c r="VP82" s="2">
        <v>35000</v>
      </c>
      <c r="VQ82" s="2">
        <v>1096895</v>
      </c>
      <c r="VR82" s="2">
        <v>5670</v>
      </c>
      <c r="VS82" s="2"/>
      <c r="VT82" s="2">
        <v>78000</v>
      </c>
      <c r="VU82" s="2">
        <v>138310</v>
      </c>
      <c r="VV82" s="2">
        <v>9497</v>
      </c>
      <c r="VW82" s="2">
        <v>536648</v>
      </c>
      <c r="VX82" s="2">
        <v>64810</v>
      </c>
      <c r="VY82" s="2">
        <v>270400</v>
      </c>
      <c r="VZ82" s="2">
        <v>3357710.12</v>
      </c>
      <c r="WA82" s="2">
        <v>902100</v>
      </c>
      <c r="WB82" s="2">
        <v>145480</v>
      </c>
      <c r="WC82" s="2">
        <v>8910</v>
      </c>
      <c r="WD82" s="2">
        <v>56400</v>
      </c>
      <c r="WE82" s="2">
        <v>751136</v>
      </c>
      <c r="WF82" s="2">
        <v>1408524</v>
      </c>
      <c r="WG82" s="2">
        <v>64980</v>
      </c>
      <c r="WH82" s="2">
        <v>79990</v>
      </c>
      <c r="WI82" s="2">
        <v>108700</v>
      </c>
      <c r="WJ82" s="2"/>
      <c r="WK82" s="2">
        <v>767525.5</v>
      </c>
      <c r="WL82" s="2">
        <v>602500</v>
      </c>
      <c r="WM82" s="2"/>
      <c r="WN82" s="2">
        <v>165000</v>
      </c>
      <c r="WO82" s="2">
        <v>245202</v>
      </c>
      <c r="WP82" s="2">
        <v>130000</v>
      </c>
      <c r="WQ82" s="2">
        <v>53391.54</v>
      </c>
      <c r="WR82" s="2">
        <v>395074.28</v>
      </c>
      <c r="WS82" s="2">
        <v>356779.08</v>
      </c>
      <c r="WT82" s="2">
        <v>140250</v>
      </c>
      <c r="WU82" s="2"/>
      <c r="WV82" s="2"/>
      <c r="WW82" s="2">
        <v>613080</v>
      </c>
      <c r="WX82" s="2"/>
      <c r="WY82" s="2"/>
      <c r="WZ82" s="2"/>
      <c r="XA82" s="2">
        <v>342286.85</v>
      </c>
      <c r="XB82" s="2">
        <v>116410</v>
      </c>
      <c r="XC82" s="2">
        <v>107320</v>
      </c>
      <c r="XD82" s="2">
        <v>114440</v>
      </c>
      <c r="XE82" s="2"/>
      <c r="XF82" s="2">
        <v>128770</v>
      </c>
      <c r="XG82" s="2">
        <v>102160</v>
      </c>
      <c r="XH82" s="2">
        <v>164000</v>
      </c>
      <c r="XI82" s="2">
        <v>674273</v>
      </c>
      <c r="XJ82" s="2">
        <v>1118210</v>
      </c>
      <c r="XK82" s="2"/>
      <c r="XL82" s="2">
        <v>738200</v>
      </c>
      <c r="XM82" s="2">
        <v>5438423.1399999997</v>
      </c>
      <c r="XN82" s="2"/>
      <c r="XO82" s="2"/>
      <c r="XP82" s="2">
        <v>850000</v>
      </c>
      <c r="XQ82" s="2">
        <v>100000</v>
      </c>
      <c r="XR82" s="2">
        <v>100000</v>
      </c>
      <c r="XS82" s="2">
        <v>75000</v>
      </c>
      <c r="XT82" s="2">
        <v>135000</v>
      </c>
      <c r="XU82" s="2">
        <v>148300</v>
      </c>
      <c r="XV82" s="2">
        <v>7617916</v>
      </c>
      <c r="XW82" s="2"/>
      <c r="XX82" s="2">
        <v>247587.65</v>
      </c>
      <c r="XY82" s="2"/>
      <c r="XZ82" s="2"/>
      <c r="YA82" s="2"/>
      <c r="YB82" s="2"/>
      <c r="YC82" s="2">
        <v>102500</v>
      </c>
      <c r="YD82" s="2">
        <v>227520</v>
      </c>
      <c r="YE82" s="2">
        <v>801452.11</v>
      </c>
      <c r="YF82" s="2"/>
      <c r="YG82" s="2"/>
      <c r="YH82" s="2">
        <v>25000</v>
      </c>
      <c r="YI82" s="2"/>
      <c r="YJ82" s="2">
        <v>2107267</v>
      </c>
      <c r="YK82" s="2"/>
      <c r="YL82" s="2"/>
      <c r="YM82" s="2">
        <v>96700</v>
      </c>
      <c r="YN82" s="2">
        <v>1245831.3400000001</v>
      </c>
      <c r="YO82" s="2"/>
      <c r="YP82" s="2"/>
      <c r="YQ82" s="2">
        <v>19383</v>
      </c>
      <c r="YR82" s="2"/>
      <c r="YS82" s="2">
        <v>3104359</v>
      </c>
      <c r="YT82" s="2">
        <v>671833.75</v>
      </c>
      <c r="YU82" s="2">
        <v>4760451</v>
      </c>
      <c r="YV82" s="2">
        <v>1620</v>
      </c>
      <c r="YW82" s="2">
        <v>50640</v>
      </c>
      <c r="YX82" s="2">
        <v>249666</v>
      </c>
      <c r="YY82" s="2">
        <v>162695.29</v>
      </c>
      <c r="YZ82" s="2">
        <v>2500</v>
      </c>
      <c r="ZA82" s="2"/>
      <c r="ZB82" s="2">
        <v>210</v>
      </c>
      <c r="ZC82" s="2">
        <v>8094598.3899999997</v>
      </c>
      <c r="ZD82" s="2">
        <v>2282210</v>
      </c>
      <c r="ZE82" s="2">
        <v>1111049.2</v>
      </c>
      <c r="ZF82" s="2">
        <v>2511731</v>
      </c>
      <c r="ZG82" s="2">
        <v>861665</v>
      </c>
      <c r="ZH82" s="2">
        <v>1797427.03</v>
      </c>
      <c r="ZI82" s="2"/>
      <c r="ZJ82" s="2">
        <v>3849063</v>
      </c>
      <c r="ZK82" s="2"/>
      <c r="ZL82" s="2">
        <v>995563</v>
      </c>
      <c r="ZM82" s="2">
        <v>1122896</v>
      </c>
      <c r="ZN82" s="2">
        <v>100000</v>
      </c>
      <c r="ZO82" s="2"/>
      <c r="ZP82" s="2">
        <v>1350</v>
      </c>
      <c r="ZQ82" s="2">
        <v>1301196</v>
      </c>
      <c r="ZR82" s="2">
        <v>2640865</v>
      </c>
      <c r="ZS82" s="2"/>
      <c r="ZT82" s="2">
        <v>335734.92</v>
      </c>
      <c r="ZU82" s="2">
        <v>412</v>
      </c>
      <c r="ZV82" s="2"/>
      <c r="ZW82" s="2">
        <v>641418</v>
      </c>
      <c r="ZX82" s="2">
        <v>377061.17</v>
      </c>
      <c r="ZY82" s="2"/>
      <c r="ZZ82" s="2">
        <v>1083743.58</v>
      </c>
      <c r="AAA82" s="2">
        <v>100000</v>
      </c>
      <c r="AAB82" s="2">
        <v>477266.66</v>
      </c>
      <c r="AAC82" s="2"/>
      <c r="AAD82" s="2"/>
      <c r="AAE82" s="2"/>
      <c r="AAF82" s="2">
        <v>3433447.3</v>
      </c>
      <c r="AAG82" s="2">
        <v>168250</v>
      </c>
      <c r="AAH82" s="2"/>
      <c r="AAI82" s="2"/>
      <c r="AAJ82" s="2">
        <v>461877</v>
      </c>
      <c r="AAK82" s="2">
        <v>198109.86</v>
      </c>
      <c r="AAL82" s="2">
        <v>310798.2</v>
      </c>
      <c r="AAM82" s="2">
        <v>3951994.6</v>
      </c>
      <c r="AAN82" s="2">
        <v>3790944</v>
      </c>
      <c r="AAO82" s="2">
        <v>2482567</v>
      </c>
      <c r="AAP82" s="2">
        <v>49000</v>
      </c>
      <c r="AAQ82" s="2">
        <v>485161</v>
      </c>
      <c r="AAR82" s="2"/>
      <c r="AAS82" s="2">
        <v>2283140</v>
      </c>
      <c r="AAT82" s="2"/>
      <c r="AAU82" s="2"/>
      <c r="AAV82" s="2">
        <v>107400</v>
      </c>
      <c r="AAW82" s="2">
        <v>2315543</v>
      </c>
      <c r="AAX82" s="2"/>
      <c r="AAY82" s="2"/>
      <c r="AAZ82" s="2">
        <v>444459</v>
      </c>
      <c r="ABA82" s="2">
        <v>245000</v>
      </c>
      <c r="ABB82" s="2">
        <v>482510</v>
      </c>
      <c r="ABC82" s="2"/>
      <c r="ABD82" s="2"/>
      <c r="ABE82" s="2">
        <v>5000000</v>
      </c>
      <c r="ABF82" s="2">
        <v>316830.53000000003</v>
      </c>
      <c r="ABG82" s="2"/>
      <c r="ABH82" s="2">
        <v>637694</v>
      </c>
      <c r="ABI82" s="2">
        <v>100000</v>
      </c>
      <c r="ABJ82" s="2">
        <v>106020</v>
      </c>
      <c r="ABK82" s="2">
        <v>27500</v>
      </c>
      <c r="ABL82" s="2"/>
      <c r="ABM82" s="2">
        <v>58977.3</v>
      </c>
      <c r="ABN82" s="2">
        <v>700815.99</v>
      </c>
      <c r="ABO82" s="2">
        <v>5571</v>
      </c>
      <c r="ABP82" s="2"/>
      <c r="ABQ82" s="2">
        <v>125000</v>
      </c>
      <c r="ABR82" s="2"/>
      <c r="ABS82" s="2">
        <v>173190</v>
      </c>
      <c r="ABT82" s="2">
        <v>49468.9</v>
      </c>
      <c r="ABU82" s="2">
        <v>18941.400000000001</v>
      </c>
      <c r="ABV82" s="2">
        <v>569092.30000000005</v>
      </c>
      <c r="ABW82" s="2"/>
      <c r="ABX82" s="2"/>
      <c r="ABY82" s="2">
        <v>17540.25</v>
      </c>
      <c r="ABZ82" s="2">
        <v>1620</v>
      </c>
      <c r="ACA82" s="2"/>
      <c r="ACB82" s="2">
        <v>2133</v>
      </c>
      <c r="ACC82" s="2"/>
      <c r="ACD82" s="2">
        <v>1080</v>
      </c>
      <c r="ACE82" s="2"/>
      <c r="ACF82" s="2"/>
      <c r="ACG82" s="2"/>
      <c r="ACH82" s="2">
        <v>3240</v>
      </c>
      <c r="ACI82" s="2">
        <v>27810</v>
      </c>
      <c r="ACJ82" s="2"/>
      <c r="ACK82" s="2"/>
      <c r="ACL82" s="2">
        <v>100000</v>
      </c>
      <c r="ACM82" s="2"/>
      <c r="ACN82" s="2"/>
      <c r="ACO82" s="2"/>
      <c r="ACP82" s="2"/>
      <c r="ACQ82" s="2">
        <v>161960.6</v>
      </c>
      <c r="ACR82" s="2">
        <v>309147.08</v>
      </c>
      <c r="ACS82" s="2">
        <v>102652.9</v>
      </c>
      <c r="ACT82" s="2"/>
      <c r="ACU82" s="2">
        <v>239500</v>
      </c>
      <c r="ACV82" s="2">
        <v>78600</v>
      </c>
      <c r="ACW82" s="2">
        <v>129909.6</v>
      </c>
      <c r="ACX82" s="2">
        <v>35100</v>
      </c>
      <c r="ACY82" s="2">
        <v>87191.2</v>
      </c>
      <c r="ACZ82" s="2">
        <v>5000</v>
      </c>
      <c r="ADA82" s="2"/>
      <c r="ADB82" s="2">
        <v>49003.4</v>
      </c>
      <c r="ADC82" s="2">
        <v>27535</v>
      </c>
      <c r="ADD82" s="2"/>
      <c r="ADE82" s="2"/>
      <c r="ADF82" s="2"/>
      <c r="ADG82" s="2">
        <v>17827.2</v>
      </c>
      <c r="ADH82" s="2"/>
      <c r="ADI82" s="2"/>
      <c r="ADJ82" s="2">
        <v>241510</v>
      </c>
      <c r="ADK82" s="2">
        <v>7690004</v>
      </c>
      <c r="ADL82" s="2">
        <v>81573.600000000006</v>
      </c>
      <c r="ADM82" s="2">
        <v>5447.2</v>
      </c>
      <c r="ADN82" s="2">
        <v>15000</v>
      </c>
      <c r="ADO82" s="2">
        <v>30800</v>
      </c>
      <c r="ADP82" s="2"/>
      <c r="ADQ82" s="2"/>
      <c r="ADR82" s="2"/>
      <c r="ADS82" s="2"/>
      <c r="ADT82" s="2">
        <v>135918.20000000001</v>
      </c>
      <c r="ADU82" s="2"/>
      <c r="ADV82" s="2">
        <v>1223077.94</v>
      </c>
      <c r="ADW82" s="2">
        <v>100000</v>
      </c>
      <c r="ADX82" s="2">
        <v>2971.2</v>
      </c>
      <c r="ADY82" s="2">
        <v>371.4</v>
      </c>
      <c r="ADZ82" s="2">
        <v>100000</v>
      </c>
      <c r="AEA82" s="2"/>
      <c r="AEB82" s="2"/>
      <c r="AEC82" s="2"/>
      <c r="AED82" s="2"/>
      <c r="AEE82" s="2">
        <v>7923.2</v>
      </c>
      <c r="AEF82" s="2"/>
      <c r="AEG82" s="2"/>
      <c r="AEH82" s="2">
        <v>736492067.52000022</v>
      </c>
    </row>
    <row r="83" spans="1:814" ht="21">
      <c r="A83" s="4" t="s">
        <v>2833</v>
      </c>
      <c r="B83" s="1" t="s">
        <v>1908</v>
      </c>
      <c r="C83" s="1" t="s">
        <v>1909</v>
      </c>
      <c r="D83" s="2">
        <v>12081500.619999999</v>
      </c>
      <c r="E83" s="2">
        <v>285500</v>
      </c>
      <c r="F83" s="2">
        <v>2538070.85</v>
      </c>
      <c r="G83" s="2">
        <v>145640.04999999999</v>
      </c>
      <c r="H83" s="2">
        <v>3510789.63</v>
      </c>
      <c r="I83" s="2">
        <v>13171783.140000001</v>
      </c>
      <c r="J83" s="2">
        <v>1980806.45</v>
      </c>
      <c r="K83" s="2">
        <v>2827489.81</v>
      </c>
      <c r="L83" s="2">
        <v>1282538.4099999999</v>
      </c>
      <c r="M83" s="2">
        <v>495331</v>
      </c>
      <c r="N83" s="2">
        <v>10437692.73</v>
      </c>
      <c r="O83" s="2">
        <v>4101834.48</v>
      </c>
      <c r="P83" s="2">
        <v>4719795.5599999996</v>
      </c>
      <c r="Q83" s="2">
        <v>1500000</v>
      </c>
      <c r="R83" s="2">
        <v>37147</v>
      </c>
      <c r="S83" s="2">
        <v>15000</v>
      </c>
      <c r="T83" s="2">
        <v>1846104</v>
      </c>
      <c r="U83" s="2">
        <v>662984.44999999995</v>
      </c>
      <c r="V83" s="2">
        <v>6709923</v>
      </c>
      <c r="W83" s="2">
        <v>184225</v>
      </c>
      <c r="X83" s="2">
        <v>6806666.0700000003</v>
      </c>
      <c r="Y83" s="2">
        <v>528707</v>
      </c>
      <c r="Z83" s="2">
        <v>3407465.24</v>
      </c>
      <c r="AA83" s="2">
        <v>2461364.29</v>
      </c>
      <c r="AB83" s="2">
        <v>2844259.25</v>
      </c>
      <c r="AC83" s="2">
        <v>10983553.189999999</v>
      </c>
      <c r="AD83" s="2">
        <v>5736450.9900000002</v>
      </c>
      <c r="AE83" s="2">
        <v>1877947.59</v>
      </c>
      <c r="AF83" s="2">
        <v>2630222.4</v>
      </c>
      <c r="AG83" s="2">
        <v>1700037.75</v>
      </c>
      <c r="AH83" s="2">
        <v>2820310.22</v>
      </c>
      <c r="AI83" s="2">
        <v>1509058.54</v>
      </c>
      <c r="AJ83" s="2">
        <v>1608478.59</v>
      </c>
      <c r="AK83" s="2">
        <v>3777193.25</v>
      </c>
      <c r="AL83" s="2">
        <v>5935942.4199999999</v>
      </c>
      <c r="AM83" s="2">
        <v>2413199.2599999998</v>
      </c>
      <c r="AN83" s="2">
        <v>4785149.79</v>
      </c>
      <c r="AO83" s="2">
        <v>1227237.5</v>
      </c>
      <c r="AP83" s="2">
        <v>2967717.87</v>
      </c>
      <c r="AQ83" s="2">
        <v>2724770.96</v>
      </c>
      <c r="AR83" s="2">
        <v>3548055.99</v>
      </c>
      <c r="AS83" s="2">
        <v>2944555.75</v>
      </c>
      <c r="AT83" s="2">
        <v>5505003.9000000004</v>
      </c>
      <c r="AU83" s="2">
        <v>2149211.88</v>
      </c>
      <c r="AV83" s="2">
        <v>2396744.67</v>
      </c>
      <c r="AW83" s="2"/>
      <c r="AX83" s="2">
        <v>2052405.89</v>
      </c>
      <c r="AY83" s="2">
        <v>1557553.35</v>
      </c>
      <c r="AZ83" s="2">
        <v>18803</v>
      </c>
      <c r="BA83" s="2">
        <v>2309120.7400000002</v>
      </c>
      <c r="BB83" s="2">
        <v>2518169.0699999998</v>
      </c>
      <c r="BC83" s="2">
        <v>2393275.0299999998</v>
      </c>
      <c r="BD83" s="2">
        <v>8196496.4199999999</v>
      </c>
      <c r="BE83" s="2">
        <v>2141033.65</v>
      </c>
      <c r="BF83" s="2">
        <v>3380498.43</v>
      </c>
      <c r="BG83" s="2"/>
      <c r="BH83" s="2">
        <v>100000</v>
      </c>
      <c r="BI83" s="2">
        <v>7443478.7800000003</v>
      </c>
      <c r="BJ83" s="2">
        <v>5729474.3300000001</v>
      </c>
      <c r="BK83" s="2">
        <v>2428207.73</v>
      </c>
      <c r="BL83" s="2"/>
      <c r="BM83" s="2">
        <v>1479528.49</v>
      </c>
      <c r="BN83" s="2"/>
      <c r="BO83" s="2">
        <v>3203601.23</v>
      </c>
      <c r="BP83" s="2">
        <v>8858402.4000000004</v>
      </c>
      <c r="BQ83" s="2">
        <v>1957157.98</v>
      </c>
      <c r="BR83" s="2">
        <v>1735843.69</v>
      </c>
      <c r="BS83" s="2">
        <v>1832067.77</v>
      </c>
      <c r="BT83" s="2">
        <v>300214.93</v>
      </c>
      <c r="BU83" s="2">
        <v>933346.89</v>
      </c>
      <c r="BV83" s="2">
        <v>2859365.5</v>
      </c>
      <c r="BW83" s="2">
        <v>7175475.7699999996</v>
      </c>
      <c r="BX83" s="2">
        <v>11696185.76</v>
      </c>
      <c r="BY83" s="2">
        <v>6589757.9100000001</v>
      </c>
      <c r="BZ83" s="2">
        <v>4383421.83</v>
      </c>
      <c r="CA83" s="2">
        <v>8672896.6600000001</v>
      </c>
      <c r="CB83" s="2"/>
      <c r="CC83" s="2">
        <v>4640090.45</v>
      </c>
      <c r="CD83" s="2">
        <v>4665969.1399999997</v>
      </c>
      <c r="CE83" s="2">
        <v>100000</v>
      </c>
      <c r="CF83" s="2">
        <v>4626619.1399999997</v>
      </c>
      <c r="CG83" s="2">
        <v>522960</v>
      </c>
      <c r="CH83" s="2">
        <v>5060149</v>
      </c>
      <c r="CI83" s="2">
        <v>5274295.5599999996</v>
      </c>
      <c r="CJ83" s="2">
        <v>1628203.03</v>
      </c>
      <c r="CK83" s="2">
        <v>3001436.15</v>
      </c>
      <c r="CL83" s="2">
        <v>6992982.75</v>
      </c>
      <c r="CM83" s="2">
        <v>2352315.4700000002</v>
      </c>
      <c r="CN83" s="2">
        <v>3856463.73</v>
      </c>
      <c r="CO83" s="2">
        <v>2381993</v>
      </c>
      <c r="CP83" s="2">
        <v>5085450.97</v>
      </c>
      <c r="CQ83" s="2">
        <v>7116139.2400000002</v>
      </c>
      <c r="CR83" s="2">
        <v>3815871.25</v>
      </c>
      <c r="CS83" s="2">
        <v>4226317.5</v>
      </c>
      <c r="CT83" s="2">
        <v>609702</v>
      </c>
      <c r="CU83" s="2">
        <v>5724242.6299999999</v>
      </c>
      <c r="CV83" s="2">
        <v>2046223.86</v>
      </c>
      <c r="CW83" s="2">
        <v>3104115.67</v>
      </c>
      <c r="CX83" s="2">
        <v>1955997.62</v>
      </c>
      <c r="CY83" s="2">
        <v>5634867.2999999998</v>
      </c>
      <c r="CZ83" s="2">
        <v>744910</v>
      </c>
      <c r="DA83" s="2">
        <v>2586377.5299999998</v>
      </c>
      <c r="DB83" s="2">
        <v>3612454.9</v>
      </c>
      <c r="DC83" s="2">
        <v>5145504.8600000003</v>
      </c>
      <c r="DD83" s="2">
        <v>5334394.05</v>
      </c>
      <c r="DE83" s="2">
        <v>293618</v>
      </c>
      <c r="DF83" s="2">
        <v>3935056.16</v>
      </c>
      <c r="DG83" s="2">
        <v>1057236.73</v>
      </c>
      <c r="DH83" s="2">
        <v>17378646.43</v>
      </c>
      <c r="DI83" s="2">
        <v>2935264.19</v>
      </c>
      <c r="DJ83" s="2">
        <v>4124361.65</v>
      </c>
      <c r="DK83" s="2">
        <v>1484377.7</v>
      </c>
      <c r="DL83" s="2">
        <v>377009</v>
      </c>
      <c r="DM83" s="2">
        <v>3597030.91</v>
      </c>
      <c r="DN83" s="2">
        <v>5804024</v>
      </c>
      <c r="DO83" s="2">
        <v>1783409.82</v>
      </c>
      <c r="DP83" s="2">
        <v>8257832.7800000003</v>
      </c>
      <c r="DQ83" s="2">
        <v>8516942.2899999991</v>
      </c>
      <c r="DR83" s="2">
        <v>2283422.46</v>
      </c>
      <c r="DS83" s="2">
        <v>4774802.08</v>
      </c>
      <c r="DT83" s="2">
        <v>4262918.88</v>
      </c>
      <c r="DU83" s="2">
        <v>1705371.66</v>
      </c>
      <c r="DV83" s="2">
        <v>3429927.61</v>
      </c>
      <c r="DW83" s="2">
        <v>2686221.97</v>
      </c>
      <c r="DX83" s="2">
        <v>3098548.27</v>
      </c>
      <c r="DY83" s="2">
        <v>3081591.94</v>
      </c>
      <c r="DZ83" s="2">
        <v>4546019.47</v>
      </c>
      <c r="EA83" s="2">
        <v>2544536.6800000002</v>
      </c>
      <c r="EB83" s="2">
        <v>3491787.16</v>
      </c>
      <c r="EC83" s="2">
        <v>3809860.81</v>
      </c>
      <c r="ED83" s="2">
        <v>1195980.1399999999</v>
      </c>
      <c r="EE83" s="2">
        <v>4899226.3600000003</v>
      </c>
      <c r="EF83" s="2">
        <v>1287658.3999999999</v>
      </c>
      <c r="EG83" s="2">
        <v>2845543.81</v>
      </c>
      <c r="EH83" s="2">
        <v>2313709.89</v>
      </c>
      <c r="EI83" s="2">
        <v>11497272.550000001</v>
      </c>
      <c r="EJ83" s="2"/>
      <c r="EK83" s="2">
        <v>464344.24</v>
      </c>
      <c r="EL83" s="2">
        <v>665010.19999999995</v>
      </c>
      <c r="EM83" s="2">
        <v>228783.89</v>
      </c>
      <c r="EN83" s="2">
        <v>127887.23</v>
      </c>
      <c r="EO83" s="2"/>
      <c r="EP83" s="2">
        <v>2425809.17</v>
      </c>
      <c r="EQ83" s="2">
        <v>2988182.19</v>
      </c>
      <c r="ER83" s="2">
        <v>986096.47</v>
      </c>
      <c r="ES83" s="2">
        <v>445928.29</v>
      </c>
      <c r="ET83" s="2">
        <v>1052517.06</v>
      </c>
      <c r="EU83" s="2">
        <v>1500000</v>
      </c>
      <c r="EV83" s="2"/>
      <c r="EW83" s="2">
        <v>1723146.9</v>
      </c>
      <c r="EX83" s="2">
        <v>6506431.1399999997</v>
      </c>
      <c r="EY83" s="2">
        <v>4267401.46</v>
      </c>
      <c r="EZ83" s="2">
        <v>142284.01</v>
      </c>
      <c r="FA83" s="2">
        <v>2127210.85</v>
      </c>
      <c r="FB83" s="2">
        <v>2176421.33</v>
      </c>
      <c r="FC83" s="2">
        <v>1673055.1</v>
      </c>
      <c r="FD83" s="2"/>
      <c r="FE83" s="2"/>
      <c r="FF83" s="2">
        <v>3374696.85</v>
      </c>
      <c r="FG83" s="2">
        <v>2312169.41</v>
      </c>
      <c r="FH83" s="2">
        <v>4220277.46</v>
      </c>
      <c r="FI83" s="2">
        <v>4135371.66</v>
      </c>
      <c r="FJ83" s="2">
        <v>3250593.32</v>
      </c>
      <c r="FK83" s="2">
        <v>2868966.58</v>
      </c>
      <c r="FL83" s="2">
        <v>2727385.66</v>
      </c>
      <c r="FM83" s="2">
        <v>1360496.09</v>
      </c>
      <c r="FN83" s="2">
        <v>1837915.15</v>
      </c>
      <c r="FO83" s="2">
        <v>1736891.2</v>
      </c>
      <c r="FP83" s="2">
        <v>16099244.66</v>
      </c>
      <c r="FQ83" s="2">
        <v>4229244.18</v>
      </c>
      <c r="FR83" s="2">
        <v>239698.7</v>
      </c>
      <c r="FS83" s="2"/>
      <c r="FT83" s="2">
        <v>4990165.4800000004</v>
      </c>
      <c r="FU83" s="2">
        <v>576392.74</v>
      </c>
      <c r="FV83" s="2">
        <v>3736454.47</v>
      </c>
      <c r="FW83" s="2">
        <v>1781736.78</v>
      </c>
      <c r="FX83" s="2"/>
      <c r="FY83" s="2">
        <v>2917813.3</v>
      </c>
      <c r="FZ83" s="2">
        <v>1597836.22</v>
      </c>
      <c r="GA83" s="2">
        <v>8964656.6899999995</v>
      </c>
      <c r="GB83" s="2">
        <v>4143989.96</v>
      </c>
      <c r="GC83" s="2">
        <v>3600517.5</v>
      </c>
      <c r="GD83" s="2">
        <v>2754045.16</v>
      </c>
      <c r="GE83" s="2">
        <v>2021671.51</v>
      </c>
      <c r="GF83" s="2">
        <v>1375150.83</v>
      </c>
      <c r="GG83" s="2">
        <v>2741058.82</v>
      </c>
      <c r="GH83" s="2">
        <v>1087485.81</v>
      </c>
      <c r="GI83" s="2">
        <v>1541444.26</v>
      </c>
      <c r="GJ83" s="2"/>
      <c r="GK83" s="2">
        <v>3230674.5</v>
      </c>
      <c r="GL83" s="2">
        <v>2516152.7200000002</v>
      </c>
      <c r="GM83" s="2">
        <v>2441112.2799999998</v>
      </c>
      <c r="GN83" s="2">
        <v>3374368.91</v>
      </c>
      <c r="GO83" s="2">
        <v>3417068.82</v>
      </c>
      <c r="GP83" s="2">
        <v>9284.2999999999993</v>
      </c>
      <c r="GQ83" s="2">
        <v>463954</v>
      </c>
      <c r="GR83" s="2">
        <v>2573867.0099999998</v>
      </c>
      <c r="GS83" s="2">
        <v>449902.08000000002</v>
      </c>
      <c r="GT83" s="2">
        <v>2381616.08</v>
      </c>
      <c r="GU83" s="2"/>
      <c r="GV83" s="2">
        <v>2484724.46</v>
      </c>
      <c r="GW83" s="2">
        <v>3274922.47</v>
      </c>
      <c r="GX83" s="2">
        <v>2853176.59</v>
      </c>
      <c r="GY83" s="2">
        <v>2484201.66</v>
      </c>
      <c r="GZ83" s="2">
        <v>3217922.07</v>
      </c>
      <c r="HA83" s="2"/>
      <c r="HB83" s="2">
        <v>235899.22</v>
      </c>
      <c r="HC83" s="2">
        <v>2666067.7999999998</v>
      </c>
      <c r="HD83" s="2">
        <v>2072750.04</v>
      </c>
      <c r="HE83" s="2">
        <v>2013242.8</v>
      </c>
      <c r="HF83" s="2">
        <v>2636319.94</v>
      </c>
      <c r="HG83" s="2">
        <v>5002666.34</v>
      </c>
      <c r="HH83" s="2">
        <v>3882800.72</v>
      </c>
      <c r="HI83" s="2">
        <v>1536726.86</v>
      </c>
      <c r="HJ83" s="2">
        <v>1003907.7</v>
      </c>
      <c r="HK83" s="2">
        <v>1326888.75</v>
      </c>
      <c r="HL83" s="2">
        <v>3353977.69</v>
      </c>
      <c r="HM83" s="2">
        <v>1564115.67</v>
      </c>
      <c r="HN83" s="2">
        <v>2238444.63</v>
      </c>
      <c r="HO83" s="2">
        <v>9756416.0299999993</v>
      </c>
      <c r="HP83" s="2">
        <v>1975240.46</v>
      </c>
      <c r="HQ83" s="2">
        <v>1858943.33</v>
      </c>
      <c r="HR83" s="2">
        <v>1421259.56</v>
      </c>
      <c r="HS83" s="2"/>
      <c r="HT83" s="2">
        <v>140792</v>
      </c>
      <c r="HU83" s="2">
        <v>4252871.1900000004</v>
      </c>
      <c r="HV83" s="2">
        <v>3340351.33</v>
      </c>
      <c r="HW83" s="2">
        <v>491234</v>
      </c>
      <c r="HX83" s="2">
        <v>5049473.5199999996</v>
      </c>
      <c r="HY83" s="2">
        <v>1165230.2</v>
      </c>
      <c r="HZ83" s="2">
        <v>2226139.14</v>
      </c>
      <c r="IA83" s="2">
        <v>1999582.97</v>
      </c>
      <c r="IB83" s="2">
        <v>1125144.49</v>
      </c>
      <c r="IC83" s="2"/>
      <c r="ID83" s="2">
        <v>4732610.2699999996</v>
      </c>
      <c r="IE83" s="2">
        <v>1017193</v>
      </c>
      <c r="IF83" s="2">
        <v>4804872.22</v>
      </c>
      <c r="IG83" s="2">
        <v>2265586.35</v>
      </c>
      <c r="IH83" s="2">
        <v>2118666.77</v>
      </c>
      <c r="II83" s="2"/>
      <c r="IJ83" s="2">
        <v>2894169.93</v>
      </c>
      <c r="IK83" s="2">
        <v>998055.61</v>
      </c>
      <c r="IL83" s="2">
        <v>942727.53</v>
      </c>
      <c r="IM83" s="2">
        <v>150047</v>
      </c>
      <c r="IN83" s="2">
        <v>11098752.42</v>
      </c>
      <c r="IO83" s="2"/>
      <c r="IP83" s="2">
        <v>176299</v>
      </c>
      <c r="IQ83" s="2">
        <v>4735292.58</v>
      </c>
      <c r="IR83" s="2">
        <v>4196141.46</v>
      </c>
      <c r="IS83" s="2">
        <v>2152700</v>
      </c>
      <c r="IT83" s="2"/>
      <c r="IU83" s="2">
        <v>2313204.58</v>
      </c>
      <c r="IV83" s="2">
        <v>1729726.1</v>
      </c>
      <c r="IW83" s="2">
        <v>2754270.03</v>
      </c>
      <c r="IX83" s="2">
        <v>378923.04</v>
      </c>
      <c r="IY83" s="2">
        <v>2346727.4900000002</v>
      </c>
      <c r="IZ83" s="2">
        <v>3519122</v>
      </c>
      <c r="JA83" s="2">
        <v>5866</v>
      </c>
      <c r="JB83" s="2">
        <v>6653099.5999999996</v>
      </c>
      <c r="JC83" s="2">
        <v>334634</v>
      </c>
      <c r="JD83" s="2">
        <v>149000</v>
      </c>
      <c r="JE83" s="2">
        <v>1619680.38</v>
      </c>
      <c r="JF83" s="2">
        <v>1772744.55</v>
      </c>
      <c r="JG83" s="2">
        <v>1676356.87</v>
      </c>
      <c r="JH83" s="2">
        <v>2747585.1</v>
      </c>
      <c r="JI83" s="2"/>
      <c r="JJ83" s="2">
        <v>1308493.43</v>
      </c>
      <c r="JK83" s="2">
        <v>319944</v>
      </c>
      <c r="JL83" s="2">
        <v>5532112.1699999999</v>
      </c>
      <c r="JM83" s="2">
        <v>2526413</v>
      </c>
      <c r="JN83" s="2">
        <v>8501001.9199999999</v>
      </c>
      <c r="JO83" s="2">
        <v>1831814.46</v>
      </c>
      <c r="JP83" s="2">
        <v>1859154.7</v>
      </c>
      <c r="JQ83" s="2">
        <v>2482784.7000000002</v>
      </c>
      <c r="JR83" s="2">
        <v>2020178.54</v>
      </c>
      <c r="JS83" s="2"/>
      <c r="JT83" s="2">
        <v>2025779.26</v>
      </c>
      <c r="JU83" s="2">
        <v>2611767.1</v>
      </c>
      <c r="JV83" s="2">
        <v>1257954.8</v>
      </c>
      <c r="JW83" s="2">
        <v>100000</v>
      </c>
      <c r="JX83" s="2">
        <v>2214134.38</v>
      </c>
      <c r="JY83" s="2">
        <v>2036817.96</v>
      </c>
      <c r="JZ83" s="2">
        <v>1846991.91</v>
      </c>
      <c r="KA83" s="2">
        <v>4452881.7699999996</v>
      </c>
      <c r="KB83" s="2">
        <v>1808474.05</v>
      </c>
      <c r="KC83" s="2"/>
      <c r="KD83" s="2">
        <v>2307919.7799999998</v>
      </c>
      <c r="KE83" s="2">
        <v>3052649.43</v>
      </c>
      <c r="KF83" s="2">
        <v>3267949.11</v>
      </c>
      <c r="KG83" s="2">
        <v>2759874.4</v>
      </c>
      <c r="KH83" s="2">
        <v>1024731</v>
      </c>
      <c r="KI83" s="2">
        <v>1898878.96</v>
      </c>
      <c r="KJ83" s="2">
        <v>11035395</v>
      </c>
      <c r="KK83" s="2">
        <v>3083221.98</v>
      </c>
      <c r="KL83" s="2">
        <v>214622.86</v>
      </c>
      <c r="KM83" s="2">
        <v>770750</v>
      </c>
      <c r="KN83" s="2">
        <v>100000</v>
      </c>
      <c r="KO83" s="2">
        <v>4241122.3099999996</v>
      </c>
      <c r="KP83" s="2">
        <v>121900</v>
      </c>
      <c r="KQ83" s="2">
        <v>100000</v>
      </c>
      <c r="KR83" s="2">
        <v>8137231.0999999996</v>
      </c>
      <c r="KS83" s="2"/>
      <c r="KT83" s="2">
        <v>929978.24</v>
      </c>
      <c r="KU83" s="2">
        <v>385173.63</v>
      </c>
      <c r="KV83" s="2">
        <v>3300940.5</v>
      </c>
      <c r="KW83" s="2">
        <v>2168473.86</v>
      </c>
      <c r="KX83" s="2">
        <v>1100000</v>
      </c>
      <c r="KY83" s="2">
        <v>100000</v>
      </c>
      <c r="KZ83" s="2">
        <v>1950041.48</v>
      </c>
      <c r="LA83" s="2">
        <v>1216587</v>
      </c>
      <c r="LB83" s="2">
        <v>1636295.06</v>
      </c>
      <c r="LC83" s="2">
        <v>4715268.5999999996</v>
      </c>
      <c r="LD83" s="2">
        <v>8088896.9800000004</v>
      </c>
      <c r="LE83" s="2">
        <v>928554.04</v>
      </c>
      <c r="LF83" s="2">
        <v>1766270.96</v>
      </c>
      <c r="LG83" s="2">
        <v>3314495</v>
      </c>
      <c r="LH83" s="2">
        <v>380017.47</v>
      </c>
      <c r="LI83" s="2"/>
      <c r="LJ83" s="2">
        <v>505850</v>
      </c>
      <c r="LK83" s="2">
        <v>950000</v>
      </c>
      <c r="LL83" s="2">
        <v>1784422</v>
      </c>
      <c r="LM83" s="2">
        <v>10133416</v>
      </c>
      <c r="LN83" s="2">
        <v>2630345</v>
      </c>
      <c r="LO83" s="2">
        <v>113062</v>
      </c>
      <c r="LP83" s="2">
        <v>836056</v>
      </c>
      <c r="LQ83" s="2">
        <v>2060302</v>
      </c>
      <c r="LR83" s="2">
        <v>1950346.2</v>
      </c>
      <c r="LS83" s="2">
        <v>9502373.6799999997</v>
      </c>
      <c r="LT83" s="2">
        <v>531900</v>
      </c>
      <c r="LU83" s="2">
        <v>415640</v>
      </c>
      <c r="LV83" s="2">
        <v>2882349.9</v>
      </c>
      <c r="LW83" s="2">
        <v>2353557</v>
      </c>
      <c r="LX83" s="2">
        <v>100000</v>
      </c>
      <c r="LY83" s="2">
        <v>4015725.72</v>
      </c>
      <c r="LZ83" s="2">
        <v>450040.22</v>
      </c>
      <c r="MA83" s="2">
        <v>3558077.65</v>
      </c>
      <c r="MB83" s="2">
        <v>268032.8</v>
      </c>
      <c r="MC83" s="2">
        <v>4044263.8</v>
      </c>
      <c r="MD83" s="2">
        <v>8065142.8499999996</v>
      </c>
      <c r="ME83" s="2">
        <v>1524777.45</v>
      </c>
      <c r="MF83" s="2">
        <v>30000</v>
      </c>
      <c r="MG83" s="2">
        <v>100000</v>
      </c>
      <c r="MH83" s="2">
        <v>26478921.100000001</v>
      </c>
      <c r="MI83" s="2">
        <v>2231112.87</v>
      </c>
      <c r="MJ83" s="2">
        <v>3480492</v>
      </c>
      <c r="MK83" s="2">
        <v>2622600</v>
      </c>
      <c r="ML83" s="2">
        <v>4560221.6500000004</v>
      </c>
      <c r="MM83" s="2">
        <v>1996964.5</v>
      </c>
      <c r="MN83" s="2">
        <v>178633</v>
      </c>
      <c r="MO83" s="2"/>
      <c r="MP83" s="2">
        <v>1686897</v>
      </c>
      <c r="MQ83" s="2">
        <v>5572211.6699999999</v>
      </c>
      <c r="MR83" s="2">
        <v>175734</v>
      </c>
      <c r="MS83" s="2">
        <v>1413930</v>
      </c>
      <c r="MT83" s="2"/>
      <c r="MU83" s="2">
        <v>1219776</v>
      </c>
      <c r="MV83" s="2">
        <v>16389638</v>
      </c>
      <c r="MW83" s="2">
        <v>1542809.99</v>
      </c>
      <c r="MX83" s="2">
        <v>767132</v>
      </c>
      <c r="MY83" s="2">
        <v>4896429.4000000004</v>
      </c>
      <c r="MZ83" s="2">
        <v>1998872</v>
      </c>
      <c r="NA83" s="2">
        <v>2282864.29</v>
      </c>
      <c r="NB83" s="2">
        <v>2803065.58</v>
      </c>
      <c r="NC83" s="2"/>
      <c r="ND83" s="2">
        <v>3651392.29</v>
      </c>
      <c r="NE83" s="2">
        <v>2135407.96</v>
      </c>
      <c r="NF83" s="2">
        <v>434288</v>
      </c>
      <c r="NG83" s="2">
        <v>1521600</v>
      </c>
      <c r="NH83" s="2">
        <v>351396.61</v>
      </c>
      <c r="NI83" s="2">
        <v>43782</v>
      </c>
      <c r="NJ83" s="2">
        <v>6409400.3499999996</v>
      </c>
      <c r="NK83" s="2">
        <v>3051400.09</v>
      </c>
      <c r="NL83" s="2">
        <v>1511341.57</v>
      </c>
      <c r="NM83" s="2">
        <v>3508017.33</v>
      </c>
      <c r="NN83" s="2">
        <v>438547.5</v>
      </c>
      <c r="NO83" s="2">
        <v>137494</v>
      </c>
      <c r="NP83" s="2">
        <v>1237413.21</v>
      </c>
      <c r="NQ83" s="2">
        <v>5729526.0800000001</v>
      </c>
      <c r="NR83" s="2">
        <v>6644793.0800000001</v>
      </c>
      <c r="NS83" s="2">
        <v>4037634.58</v>
      </c>
      <c r="NT83" s="2"/>
      <c r="NU83" s="2"/>
      <c r="NV83" s="2">
        <v>4971067.82</v>
      </c>
      <c r="NW83" s="2">
        <v>703598</v>
      </c>
      <c r="NX83" s="2">
        <v>2377067.09</v>
      </c>
      <c r="NY83" s="2">
        <v>644319.19999999995</v>
      </c>
      <c r="NZ83" s="2">
        <v>18308479.670000002</v>
      </c>
      <c r="OA83" s="2">
        <v>64304</v>
      </c>
      <c r="OB83" s="2">
        <v>2556504.88</v>
      </c>
      <c r="OC83" s="2">
        <v>12828155.27</v>
      </c>
      <c r="OD83" s="2">
        <v>1007311.61</v>
      </c>
      <c r="OE83" s="2">
        <v>3412016.63</v>
      </c>
      <c r="OF83" s="2">
        <v>4381470.22</v>
      </c>
      <c r="OG83" s="2">
        <v>4613953.46</v>
      </c>
      <c r="OH83" s="2">
        <v>177652</v>
      </c>
      <c r="OI83" s="2">
        <v>1291087.6599999999</v>
      </c>
      <c r="OJ83" s="2">
        <v>193445.97</v>
      </c>
      <c r="OK83" s="2"/>
      <c r="OL83" s="2">
        <v>2571532.38</v>
      </c>
      <c r="OM83" s="2">
        <v>1280962.45</v>
      </c>
      <c r="ON83" s="2">
        <v>56697</v>
      </c>
      <c r="OO83" s="2">
        <v>2536390</v>
      </c>
      <c r="OP83" s="2">
        <v>1032814.16</v>
      </c>
      <c r="OQ83" s="2">
        <v>3227366</v>
      </c>
      <c r="OR83" s="2">
        <v>3998708.08</v>
      </c>
      <c r="OS83" s="2">
        <v>228418</v>
      </c>
      <c r="OT83" s="2">
        <v>1580680.77</v>
      </c>
      <c r="OU83" s="2">
        <v>894420.43</v>
      </c>
      <c r="OV83" s="2">
        <v>778285.13</v>
      </c>
      <c r="OW83" s="2">
        <v>694774</v>
      </c>
      <c r="OX83" s="2">
        <v>1563848.19</v>
      </c>
      <c r="OY83" s="2">
        <v>1211374</v>
      </c>
      <c r="OZ83" s="2">
        <v>3203986.08</v>
      </c>
      <c r="PA83" s="2">
        <v>2562562.04</v>
      </c>
      <c r="PB83" s="2">
        <v>930461.87</v>
      </c>
      <c r="PC83" s="2"/>
      <c r="PD83" s="2">
        <v>250930.77</v>
      </c>
      <c r="PE83" s="2">
        <v>1929025.65</v>
      </c>
      <c r="PF83" s="2">
        <v>1869649.35</v>
      </c>
      <c r="PG83" s="2">
        <v>2745561.57</v>
      </c>
      <c r="PH83" s="2">
        <v>10851526.439999999</v>
      </c>
      <c r="PI83" s="2">
        <v>1398751.94</v>
      </c>
      <c r="PJ83" s="2">
        <v>1618240.38</v>
      </c>
      <c r="PK83" s="2">
        <v>7745034.9400000004</v>
      </c>
      <c r="PL83" s="2">
        <v>13270367.02</v>
      </c>
      <c r="PM83" s="2">
        <v>4054415.41</v>
      </c>
      <c r="PN83" s="2">
        <v>1509379.49</v>
      </c>
      <c r="PO83" s="2">
        <v>1580703.33</v>
      </c>
      <c r="PP83" s="2">
        <v>11674799.949999999</v>
      </c>
      <c r="PQ83" s="2">
        <v>1985730.66</v>
      </c>
      <c r="PR83" s="2">
        <v>2353459</v>
      </c>
      <c r="PS83" s="2">
        <v>5456040.71</v>
      </c>
      <c r="PT83" s="2">
        <v>157483</v>
      </c>
      <c r="PU83" s="2">
        <v>1883418.71</v>
      </c>
      <c r="PV83" s="2">
        <v>3848429.52</v>
      </c>
      <c r="PW83" s="2">
        <v>3776344.73</v>
      </c>
      <c r="PX83" s="2">
        <v>2234053.2000000002</v>
      </c>
      <c r="PY83" s="2">
        <v>3522576.12</v>
      </c>
      <c r="PZ83" s="2">
        <v>4321002.88</v>
      </c>
      <c r="QA83" s="2">
        <v>6580161.1600000001</v>
      </c>
      <c r="QB83" s="2">
        <v>1607241.39</v>
      </c>
      <c r="QC83" s="2">
        <v>1272232.05</v>
      </c>
      <c r="QD83" s="2">
        <v>12071313.779999999</v>
      </c>
      <c r="QE83" s="2">
        <v>2076010.32</v>
      </c>
      <c r="QF83" s="2">
        <v>4176546.57</v>
      </c>
      <c r="QG83" s="2">
        <v>10510982.73</v>
      </c>
      <c r="QH83" s="2">
        <v>2175399.67</v>
      </c>
      <c r="QI83" s="2">
        <v>100000</v>
      </c>
      <c r="QJ83" s="2">
        <v>5468899.6200000001</v>
      </c>
      <c r="QK83" s="2">
        <v>1215678.0900000001</v>
      </c>
      <c r="QL83" s="2">
        <v>473516</v>
      </c>
      <c r="QM83" s="2">
        <v>2094476.21</v>
      </c>
      <c r="QN83" s="2">
        <v>2149650.94</v>
      </c>
      <c r="QO83" s="2">
        <v>2673371.0699999998</v>
      </c>
      <c r="QP83" s="2">
        <v>2913592</v>
      </c>
      <c r="QQ83" s="2">
        <v>3169652.85</v>
      </c>
      <c r="QR83" s="2">
        <v>479971</v>
      </c>
      <c r="QS83" s="2">
        <v>2024209.48</v>
      </c>
      <c r="QT83" s="2">
        <v>12215190.029999999</v>
      </c>
      <c r="QU83" s="2">
        <v>2559818.29</v>
      </c>
      <c r="QV83" s="2">
        <v>6502437.3700000001</v>
      </c>
      <c r="QW83" s="2">
        <v>1313901.95</v>
      </c>
      <c r="QX83" s="2">
        <v>2199581.92</v>
      </c>
      <c r="QY83" s="2">
        <v>3849008.54</v>
      </c>
      <c r="QZ83" s="2"/>
      <c r="RA83" s="2">
        <v>3213274.76</v>
      </c>
      <c r="RB83" s="2">
        <v>353406.34</v>
      </c>
      <c r="RC83" s="2">
        <v>1150344.01</v>
      </c>
      <c r="RD83" s="2"/>
      <c r="RE83" s="2">
        <v>5441245.2699999996</v>
      </c>
      <c r="RF83" s="2">
        <v>2192442.92</v>
      </c>
      <c r="RG83" s="2">
        <v>1883718.27</v>
      </c>
      <c r="RH83" s="2">
        <v>2420275.16</v>
      </c>
      <c r="RI83" s="2">
        <v>6336621.3499999996</v>
      </c>
      <c r="RJ83" s="2">
        <v>2185582.2799999998</v>
      </c>
      <c r="RK83" s="2">
        <v>100000</v>
      </c>
      <c r="RL83" s="2">
        <v>3815697.48</v>
      </c>
      <c r="RM83" s="2">
        <v>2714399.86</v>
      </c>
      <c r="RN83" s="2">
        <v>719813.52</v>
      </c>
      <c r="RO83" s="2">
        <v>1304718.46</v>
      </c>
      <c r="RP83" s="2">
        <v>1340262.3500000001</v>
      </c>
      <c r="RQ83" s="2">
        <v>100000</v>
      </c>
      <c r="RR83" s="2">
        <v>3014401.57</v>
      </c>
      <c r="RS83" s="2">
        <v>1033688.12</v>
      </c>
      <c r="RT83" s="2">
        <v>1362746.67</v>
      </c>
      <c r="RU83" s="2">
        <v>215838.6</v>
      </c>
      <c r="RV83" s="2">
        <v>457845.96</v>
      </c>
      <c r="RW83" s="2">
        <v>5889540.3200000003</v>
      </c>
      <c r="RX83" s="2">
        <v>2795748.02</v>
      </c>
      <c r="RY83" s="2">
        <v>212756.19</v>
      </c>
      <c r="RZ83" s="2">
        <v>2145492.3199999998</v>
      </c>
      <c r="SA83" s="2">
        <v>2931446.84</v>
      </c>
      <c r="SB83" s="2">
        <v>2832942.03</v>
      </c>
      <c r="SC83" s="2">
        <v>2865239.55</v>
      </c>
      <c r="SD83" s="2">
        <v>547208.36</v>
      </c>
      <c r="SE83" s="2">
        <v>1088685.8799999999</v>
      </c>
      <c r="SF83" s="2">
        <v>403683.43</v>
      </c>
      <c r="SG83" s="2">
        <v>28234.45</v>
      </c>
      <c r="SH83" s="2">
        <v>2866621.12</v>
      </c>
      <c r="SI83" s="2">
        <v>198081.55</v>
      </c>
      <c r="SJ83" s="2">
        <v>2722513.3</v>
      </c>
      <c r="SK83" s="2"/>
      <c r="SL83" s="2">
        <v>3017810.29</v>
      </c>
      <c r="SM83" s="2">
        <v>2201987.2999999998</v>
      </c>
      <c r="SN83" s="2">
        <v>3067425.36</v>
      </c>
      <c r="SO83" s="2">
        <v>1498088.97</v>
      </c>
      <c r="SP83" s="2">
        <v>5233608.07</v>
      </c>
      <c r="SQ83" s="2">
        <v>270646</v>
      </c>
      <c r="SR83" s="2"/>
      <c r="SS83" s="2">
        <v>1748234.43</v>
      </c>
      <c r="ST83" s="2">
        <v>1575248.11</v>
      </c>
      <c r="SU83" s="2">
        <v>2482552.81</v>
      </c>
      <c r="SV83" s="2">
        <v>2700931</v>
      </c>
      <c r="SW83" s="2">
        <v>2923060</v>
      </c>
      <c r="SX83" s="2">
        <v>4478197.03</v>
      </c>
      <c r="SY83" s="2">
        <v>3385083.26</v>
      </c>
      <c r="SZ83" s="2">
        <v>2562051.37</v>
      </c>
      <c r="TA83" s="2">
        <v>2799200</v>
      </c>
      <c r="TB83" s="2">
        <v>2586865.4</v>
      </c>
      <c r="TC83" s="2">
        <v>1922344.8</v>
      </c>
      <c r="TD83" s="2">
        <v>3158300</v>
      </c>
      <c r="TE83" s="2">
        <v>376302.4</v>
      </c>
      <c r="TF83" s="2">
        <v>11663</v>
      </c>
      <c r="TG83" s="2">
        <v>5499188.0099999998</v>
      </c>
      <c r="TH83" s="2">
        <v>4083650.61</v>
      </c>
      <c r="TI83" s="2">
        <v>2838568.7</v>
      </c>
      <c r="TJ83" s="2">
        <v>4693222.68</v>
      </c>
      <c r="TK83" s="2">
        <v>1593143.34</v>
      </c>
      <c r="TL83" s="2">
        <v>2174885.5</v>
      </c>
      <c r="TM83" s="2">
        <v>2404964.19</v>
      </c>
      <c r="TN83" s="2">
        <v>3033010</v>
      </c>
      <c r="TO83" s="2">
        <v>3009370</v>
      </c>
      <c r="TP83" s="2">
        <v>7608732</v>
      </c>
      <c r="TQ83" s="2">
        <v>2504556</v>
      </c>
      <c r="TR83" s="2">
        <v>263018.39</v>
      </c>
      <c r="TS83" s="2">
        <v>5220</v>
      </c>
      <c r="TT83" s="2">
        <v>4143711.62</v>
      </c>
      <c r="TU83" s="2">
        <v>536871.44999999995</v>
      </c>
      <c r="TV83" s="2">
        <v>2670287.89</v>
      </c>
      <c r="TW83" s="2">
        <v>3643393.55</v>
      </c>
      <c r="TX83" s="2">
        <v>4790204</v>
      </c>
      <c r="TY83" s="2">
        <v>1631860</v>
      </c>
      <c r="TZ83" s="2"/>
      <c r="UA83" s="2">
        <v>1685982.08</v>
      </c>
      <c r="UB83" s="2"/>
      <c r="UC83" s="2">
        <v>13175092.74</v>
      </c>
      <c r="UD83" s="2">
        <v>1624508.32</v>
      </c>
      <c r="UE83" s="2">
        <v>2343672.39</v>
      </c>
      <c r="UF83" s="2">
        <v>11038730.800000001</v>
      </c>
      <c r="UG83" s="2">
        <v>1756454.24</v>
      </c>
      <c r="UH83" s="2">
        <v>3462975.98</v>
      </c>
      <c r="UI83" s="2">
        <v>3942000.83</v>
      </c>
      <c r="UJ83" s="2">
        <v>2414081.54</v>
      </c>
      <c r="UK83" s="2">
        <v>1558899.08</v>
      </c>
      <c r="UL83" s="2">
        <v>4657734.91</v>
      </c>
      <c r="UM83" s="2">
        <v>4254803.8099999996</v>
      </c>
      <c r="UN83" s="2">
        <v>1568270.9</v>
      </c>
      <c r="UO83" s="2">
        <v>1405151.3</v>
      </c>
      <c r="UP83" s="2">
        <v>1551970.91</v>
      </c>
      <c r="UQ83" s="2">
        <v>1257655.49</v>
      </c>
      <c r="UR83" s="2">
        <v>1728525.53</v>
      </c>
      <c r="US83" s="2">
        <v>1192198.07</v>
      </c>
      <c r="UT83" s="2">
        <v>1329319.2</v>
      </c>
      <c r="UU83" s="2">
        <v>966096.56</v>
      </c>
      <c r="UV83" s="2">
        <v>1605579.7</v>
      </c>
      <c r="UW83" s="2">
        <v>847986.38</v>
      </c>
      <c r="UX83" s="2">
        <v>415312.52</v>
      </c>
      <c r="UY83" s="2">
        <v>590560.46</v>
      </c>
      <c r="UZ83" s="2">
        <v>2550424</v>
      </c>
      <c r="VA83" s="2">
        <v>3575285.64</v>
      </c>
      <c r="VB83" s="2">
        <v>5225011.99</v>
      </c>
      <c r="VC83" s="2">
        <v>301285.34000000003</v>
      </c>
      <c r="VD83" s="2">
        <v>5447822.7599999998</v>
      </c>
      <c r="VE83" s="2">
        <v>2021680.54</v>
      </c>
      <c r="VF83" s="2">
        <v>2392457.52</v>
      </c>
      <c r="VG83" s="2">
        <v>1897324.7</v>
      </c>
      <c r="VH83" s="2">
        <v>1969356.68</v>
      </c>
      <c r="VI83" s="2">
        <v>2916783.25</v>
      </c>
      <c r="VJ83" s="2">
        <v>1607274.06</v>
      </c>
      <c r="VK83" s="2">
        <v>2089784</v>
      </c>
      <c r="VL83" s="2">
        <v>888803.3</v>
      </c>
      <c r="VM83" s="2">
        <v>3371277.55</v>
      </c>
      <c r="VN83" s="2">
        <v>1074079.02</v>
      </c>
      <c r="VO83" s="2">
        <v>129726.97</v>
      </c>
      <c r="VP83" s="2">
        <v>1065692.95</v>
      </c>
      <c r="VQ83" s="2">
        <v>4834178.12</v>
      </c>
      <c r="VR83" s="2">
        <v>1558922.79</v>
      </c>
      <c r="VS83" s="2">
        <v>1392830.04</v>
      </c>
      <c r="VT83" s="2">
        <v>3773916.17</v>
      </c>
      <c r="VU83" s="2">
        <v>1761089.99</v>
      </c>
      <c r="VV83" s="2">
        <v>1972418.29</v>
      </c>
      <c r="VW83" s="2">
        <v>2934912.53</v>
      </c>
      <c r="VX83" s="2">
        <v>1572186</v>
      </c>
      <c r="VY83" s="2">
        <v>1874401.54</v>
      </c>
      <c r="VZ83" s="2">
        <v>1936904.99</v>
      </c>
      <c r="WA83" s="2">
        <v>2796115.95</v>
      </c>
      <c r="WB83" s="2">
        <v>1980924.52</v>
      </c>
      <c r="WC83" s="2">
        <v>998449</v>
      </c>
      <c r="WD83" s="2">
        <v>1589500.79</v>
      </c>
      <c r="WE83" s="2">
        <v>1191320.8799999999</v>
      </c>
      <c r="WF83" s="2">
        <v>3032585.53</v>
      </c>
      <c r="WG83" s="2">
        <v>11975861.41</v>
      </c>
      <c r="WH83" s="2">
        <v>4248052.74</v>
      </c>
      <c r="WI83" s="2">
        <v>3573782.88</v>
      </c>
      <c r="WJ83" s="2">
        <v>448660</v>
      </c>
      <c r="WK83" s="2">
        <v>2022954.48</v>
      </c>
      <c r="WL83" s="2">
        <v>1530957.7</v>
      </c>
      <c r="WM83" s="2">
        <v>1508279.01</v>
      </c>
      <c r="WN83" s="2">
        <v>3087726.5</v>
      </c>
      <c r="WO83" s="2">
        <v>3126426.97</v>
      </c>
      <c r="WP83" s="2">
        <v>2253073.64</v>
      </c>
      <c r="WQ83" s="2">
        <v>2621443.77</v>
      </c>
      <c r="WR83" s="2">
        <v>1116523.3899999999</v>
      </c>
      <c r="WS83" s="2">
        <v>2850338.23</v>
      </c>
      <c r="WT83" s="2">
        <v>1175206.1200000001</v>
      </c>
      <c r="WU83" s="2">
        <v>1633744.26</v>
      </c>
      <c r="WV83" s="2"/>
      <c r="WW83" s="2">
        <v>5491669.2400000002</v>
      </c>
      <c r="WX83" s="2">
        <v>2999191.82</v>
      </c>
      <c r="WY83" s="2">
        <v>1074259.1499999999</v>
      </c>
      <c r="WZ83" s="2">
        <v>4305724.2300000004</v>
      </c>
      <c r="XA83" s="2">
        <v>925284.96</v>
      </c>
      <c r="XB83" s="2"/>
      <c r="XC83" s="2"/>
      <c r="XD83" s="2">
        <v>170479</v>
      </c>
      <c r="XE83" s="2">
        <v>1750125.45</v>
      </c>
      <c r="XF83" s="2">
        <v>2559687.06</v>
      </c>
      <c r="XG83" s="2">
        <v>1171753.07</v>
      </c>
      <c r="XH83" s="2">
        <v>2011246.86</v>
      </c>
      <c r="XI83" s="2">
        <v>3147280.04</v>
      </c>
      <c r="XJ83" s="2">
        <v>4730273</v>
      </c>
      <c r="XK83" s="2">
        <v>4165000</v>
      </c>
      <c r="XL83" s="2">
        <v>151829</v>
      </c>
      <c r="XM83" s="2">
        <v>10337458</v>
      </c>
      <c r="XN83" s="2">
        <v>2233081</v>
      </c>
      <c r="XO83" s="2">
        <v>512003</v>
      </c>
      <c r="XP83" s="2">
        <v>4949477</v>
      </c>
      <c r="XQ83" s="2">
        <v>5245816</v>
      </c>
      <c r="XR83" s="2">
        <v>7109196.2999999998</v>
      </c>
      <c r="XS83" s="2">
        <v>2337690</v>
      </c>
      <c r="XT83" s="2">
        <v>8462027</v>
      </c>
      <c r="XU83" s="2">
        <v>11628075</v>
      </c>
      <c r="XV83" s="2"/>
      <c r="XW83" s="2">
        <v>2969979</v>
      </c>
      <c r="XX83" s="2">
        <v>1883812</v>
      </c>
      <c r="XY83" s="2">
        <v>4759046.72</v>
      </c>
      <c r="XZ83" s="2"/>
      <c r="YA83" s="2">
        <v>3143400</v>
      </c>
      <c r="YB83" s="2">
        <v>3943801</v>
      </c>
      <c r="YC83" s="2">
        <v>2027175.78</v>
      </c>
      <c r="YD83" s="2">
        <v>4522795</v>
      </c>
      <c r="YE83" s="2">
        <v>1114544</v>
      </c>
      <c r="YF83" s="2">
        <v>2322776</v>
      </c>
      <c r="YG83" s="2">
        <v>1723738</v>
      </c>
      <c r="YH83" s="2">
        <v>1382811</v>
      </c>
      <c r="YI83" s="2">
        <v>1844919.4</v>
      </c>
      <c r="YJ83" s="2">
        <v>4452360.5</v>
      </c>
      <c r="YK83" s="2">
        <v>265400</v>
      </c>
      <c r="YL83" s="2">
        <v>100000</v>
      </c>
      <c r="YM83" s="2">
        <v>1676958.17</v>
      </c>
      <c r="YN83" s="2"/>
      <c r="YO83" s="2">
        <v>7219660.9299999997</v>
      </c>
      <c r="YP83" s="2"/>
      <c r="YQ83" s="2">
        <v>2437813.63</v>
      </c>
      <c r="YR83" s="2">
        <v>5926089.9000000004</v>
      </c>
      <c r="YS83" s="2">
        <v>4228396.71</v>
      </c>
      <c r="YT83" s="2">
        <v>1777117.9</v>
      </c>
      <c r="YU83" s="2">
        <v>1544550</v>
      </c>
      <c r="YV83" s="2">
        <v>4707699.2</v>
      </c>
      <c r="YW83" s="2">
        <v>2563382.14</v>
      </c>
      <c r="YX83" s="2">
        <v>1905221.22</v>
      </c>
      <c r="YY83" s="2">
        <v>4292469.87</v>
      </c>
      <c r="YZ83" s="2">
        <v>4919271.47</v>
      </c>
      <c r="ZA83" s="2">
        <v>364750</v>
      </c>
      <c r="ZB83" s="2">
        <v>1500000</v>
      </c>
      <c r="ZC83" s="2">
        <v>9201449.7799999993</v>
      </c>
      <c r="ZD83" s="2"/>
      <c r="ZE83" s="2">
        <v>434350</v>
      </c>
      <c r="ZF83" s="2">
        <v>2825728.56</v>
      </c>
      <c r="ZG83" s="2"/>
      <c r="ZH83" s="2">
        <v>396964.82</v>
      </c>
      <c r="ZI83" s="2">
        <v>212400</v>
      </c>
      <c r="ZJ83" s="2">
        <v>4892349.62</v>
      </c>
      <c r="ZK83" s="2">
        <v>20609778.079999998</v>
      </c>
      <c r="ZL83" s="2">
        <v>1479600.51</v>
      </c>
      <c r="ZM83" s="2">
        <v>3268084.6</v>
      </c>
      <c r="ZN83" s="2">
        <v>2784465.58</v>
      </c>
      <c r="ZO83" s="2"/>
      <c r="ZP83" s="2">
        <v>10606104.380000001</v>
      </c>
      <c r="ZQ83" s="2">
        <v>2080637.92</v>
      </c>
      <c r="ZR83" s="2">
        <v>1741983.22</v>
      </c>
      <c r="ZS83" s="2">
        <v>131200</v>
      </c>
      <c r="ZT83" s="2">
        <v>1725847.8</v>
      </c>
      <c r="ZU83" s="2">
        <v>3445741.42</v>
      </c>
      <c r="ZV83" s="2">
        <v>15475588.02</v>
      </c>
      <c r="ZW83" s="2">
        <v>10970668.710000001</v>
      </c>
      <c r="ZX83" s="2">
        <v>2926608</v>
      </c>
      <c r="ZY83" s="2">
        <v>3751404.7</v>
      </c>
      <c r="ZZ83" s="2">
        <v>2960675</v>
      </c>
      <c r="AAA83" s="2">
        <v>5030000</v>
      </c>
      <c r="AAB83" s="2">
        <v>4000101.48</v>
      </c>
      <c r="AAC83" s="2">
        <v>2418844.34</v>
      </c>
      <c r="AAD83" s="2">
        <v>2326031.7400000002</v>
      </c>
      <c r="AAE83" s="2">
        <v>7448944.4199999999</v>
      </c>
      <c r="AAF83" s="2">
        <v>1024958.22</v>
      </c>
      <c r="AAG83" s="2">
        <v>1395550</v>
      </c>
      <c r="AAH83" s="2">
        <v>5553281.3899999997</v>
      </c>
      <c r="AAI83" s="2">
        <v>1684518.58</v>
      </c>
      <c r="AAJ83" s="2">
        <v>1913374.6</v>
      </c>
      <c r="AAK83" s="2">
        <v>805831.68000000005</v>
      </c>
      <c r="AAL83" s="2"/>
      <c r="AAM83" s="2">
        <v>12133965.84</v>
      </c>
      <c r="AAN83" s="2">
        <v>200000</v>
      </c>
      <c r="AAO83" s="2">
        <v>1381883.06</v>
      </c>
      <c r="AAP83" s="2">
        <v>4343455.7</v>
      </c>
      <c r="AAQ83" s="2">
        <v>2203251.5699999998</v>
      </c>
      <c r="AAR83" s="2">
        <v>793857.35</v>
      </c>
      <c r="AAS83" s="2">
        <v>1179431.93</v>
      </c>
      <c r="AAT83" s="2">
        <v>4586790.54</v>
      </c>
      <c r="AAU83" s="2">
        <v>2428608.1800000002</v>
      </c>
      <c r="AAV83" s="2">
        <v>1950255</v>
      </c>
      <c r="AAW83" s="2">
        <v>1947841.27</v>
      </c>
      <c r="AAX83" s="2">
        <v>1985860</v>
      </c>
      <c r="AAY83" s="2">
        <v>200000</v>
      </c>
      <c r="AAZ83" s="2">
        <v>1302943.2</v>
      </c>
      <c r="ABA83" s="2">
        <v>266137</v>
      </c>
      <c r="ABB83" s="2">
        <v>2776948.31</v>
      </c>
      <c r="ABC83" s="2">
        <v>15200</v>
      </c>
      <c r="ABD83" s="2">
        <v>3727430.66</v>
      </c>
      <c r="ABE83" s="2">
        <v>127693.31</v>
      </c>
      <c r="ABF83" s="2"/>
      <c r="ABG83" s="2"/>
      <c r="ABH83" s="2">
        <v>5442623.5199999996</v>
      </c>
      <c r="ABI83" s="2">
        <v>243780</v>
      </c>
      <c r="ABJ83" s="2">
        <v>2600576.73</v>
      </c>
      <c r="ABK83" s="2">
        <v>1898433</v>
      </c>
      <c r="ABL83" s="2">
        <v>1123510.68</v>
      </c>
      <c r="ABM83" s="2">
        <v>3174706.42</v>
      </c>
      <c r="ABN83" s="2">
        <v>1197474.6499999999</v>
      </c>
      <c r="ABO83" s="2">
        <v>5184321.1399999997</v>
      </c>
      <c r="ABP83" s="2">
        <v>6054059.1900000004</v>
      </c>
      <c r="ABQ83" s="2">
        <v>2739846.23</v>
      </c>
      <c r="ABR83" s="2">
        <v>70917485.540000007</v>
      </c>
      <c r="ABS83" s="2">
        <v>19704217.449999999</v>
      </c>
      <c r="ABT83" s="2">
        <v>9446588.2799999993</v>
      </c>
      <c r="ABU83" s="2">
        <v>21642645.109999999</v>
      </c>
      <c r="ABV83" s="2">
        <v>13569732.880000001</v>
      </c>
      <c r="ABW83" s="2"/>
      <c r="ABX83" s="2">
        <v>7430439.6299999999</v>
      </c>
      <c r="ABY83" s="2">
        <v>9351070.1899999995</v>
      </c>
      <c r="ABZ83" s="2">
        <v>5043170.71</v>
      </c>
      <c r="ACA83" s="2">
        <v>7755029.7599999998</v>
      </c>
      <c r="ACB83" s="2">
        <v>5871701.6100000003</v>
      </c>
      <c r="ACC83" s="2">
        <v>6392788.0899999999</v>
      </c>
      <c r="ACD83" s="2">
        <v>7996231.3399999999</v>
      </c>
      <c r="ACE83" s="2">
        <v>35616962.579999998</v>
      </c>
      <c r="ACF83" s="2">
        <v>13118333.82</v>
      </c>
      <c r="ACG83" s="2">
        <v>10270600.199999999</v>
      </c>
      <c r="ACH83" s="2">
        <v>6511701.6600000001</v>
      </c>
      <c r="ACI83" s="2">
        <v>11100636.470000001</v>
      </c>
      <c r="ACJ83" s="2">
        <v>5930225.5</v>
      </c>
      <c r="ACK83" s="2">
        <v>5129261.9400000004</v>
      </c>
      <c r="ACL83" s="2">
        <v>11772608.18</v>
      </c>
      <c r="ACM83" s="2">
        <v>10694027.83</v>
      </c>
      <c r="ACN83" s="2">
        <v>5190374.9400000004</v>
      </c>
      <c r="ACO83" s="2">
        <v>12029753.57</v>
      </c>
      <c r="ACP83" s="2">
        <v>4964555.3099999996</v>
      </c>
      <c r="ACQ83" s="2">
        <v>5310483.21</v>
      </c>
      <c r="ACR83" s="2">
        <v>145710</v>
      </c>
      <c r="ACS83" s="2">
        <v>817562.69</v>
      </c>
      <c r="ACT83" s="2">
        <v>2352938.62</v>
      </c>
      <c r="ACU83" s="2">
        <v>1521482.98</v>
      </c>
      <c r="ACV83" s="2">
        <v>100000</v>
      </c>
      <c r="ACW83" s="2">
        <v>1918565.05</v>
      </c>
      <c r="ACX83" s="2">
        <v>100000</v>
      </c>
      <c r="ACY83" s="2">
        <v>156529.04</v>
      </c>
      <c r="ACZ83" s="2">
        <v>3073254.05</v>
      </c>
      <c r="ADA83" s="2">
        <v>1076148.93</v>
      </c>
      <c r="ADB83" s="2">
        <v>39905101.130000003</v>
      </c>
      <c r="ADC83" s="2">
        <v>13162084.09</v>
      </c>
      <c r="ADD83" s="2">
        <v>14865194.279999999</v>
      </c>
      <c r="ADE83" s="2">
        <v>8400533.0600000005</v>
      </c>
      <c r="ADF83" s="2">
        <v>17979248.120000001</v>
      </c>
      <c r="ADG83" s="2">
        <v>13967255.57</v>
      </c>
      <c r="ADH83" s="2">
        <v>7902395.6900000004</v>
      </c>
      <c r="ADI83" s="2">
        <v>8545685.2799999993</v>
      </c>
      <c r="ADJ83" s="2">
        <v>14383600.76</v>
      </c>
      <c r="ADK83" s="2">
        <v>6150353.4199999999</v>
      </c>
      <c r="ADL83" s="2">
        <v>1641042.14</v>
      </c>
      <c r="ADM83" s="2">
        <v>8456218.9800000004</v>
      </c>
      <c r="ADN83" s="2">
        <v>8854010.6600000001</v>
      </c>
      <c r="ADO83" s="2">
        <v>5431361.25</v>
      </c>
      <c r="ADP83" s="2">
        <v>10333153.35</v>
      </c>
      <c r="ADQ83" s="2">
        <v>1620356.09</v>
      </c>
      <c r="ADR83" s="2">
        <v>2968237.75</v>
      </c>
      <c r="ADS83" s="2">
        <v>74550</v>
      </c>
      <c r="ADT83" s="2">
        <v>3506435.33</v>
      </c>
      <c r="ADU83" s="2">
        <v>2784122.63</v>
      </c>
      <c r="ADV83" s="2">
        <v>2635338.38</v>
      </c>
      <c r="ADW83" s="2">
        <v>1142034.1100000001</v>
      </c>
      <c r="ADX83" s="2">
        <v>3281003.01</v>
      </c>
      <c r="ADY83" s="2">
        <v>1872983.26</v>
      </c>
      <c r="ADZ83" s="2">
        <v>2888586.11</v>
      </c>
      <c r="AEA83" s="2">
        <v>5472761.7599999998</v>
      </c>
      <c r="AEB83" s="2">
        <v>4156142.81</v>
      </c>
      <c r="AEC83" s="2">
        <v>3399747.06</v>
      </c>
      <c r="AED83" s="2">
        <v>2779162.55</v>
      </c>
      <c r="AEE83" s="2">
        <v>2405672.29</v>
      </c>
      <c r="AEF83" s="2">
        <v>4427751.5</v>
      </c>
      <c r="AEG83" s="2">
        <v>1796373.38</v>
      </c>
      <c r="AEH83" s="2">
        <v>2793313011.6600013</v>
      </c>
    </row>
    <row r="84" spans="1:814" ht="21">
      <c r="A84" s="4" t="s">
        <v>2833</v>
      </c>
      <c r="B84" s="1" t="s">
        <v>1910</v>
      </c>
      <c r="C84" s="1" t="s">
        <v>1911</v>
      </c>
      <c r="D84" s="2">
        <v>-77651618.290000007</v>
      </c>
      <c r="E84" s="2">
        <v>-10817439.470000001</v>
      </c>
      <c r="F84" s="2">
        <v>-12330628.43</v>
      </c>
      <c r="G84" s="2">
        <v>-3250422.16</v>
      </c>
      <c r="H84" s="2">
        <v>-29307452.640000001</v>
      </c>
      <c r="I84" s="2">
        <v>-10057572.609999999</v>
      </c>
      <c r="J84" s="2">
        <v>-15365483.91</v>
      </c>
      <c r="K84" s="2">
        <v>-1348799.85</v>
      </c>
      <c r="L84" s="2">
        <v>-15303248.93</v>
      </c>
      <c r="M84" s="2">
        <v>-7003016.75</v>
      </c>
      <c r="N84" s="2">
        <v>-5977589.5099999998</v>
      </c>
      <c r="O84" s="2">
        <v>-6590569.3600000003</v>
      </c>
      <c r="P84" s="2"/>
      <c r="Q84" s="2">
        <v>-7727530.4900000002</v>
      </c>
      <c r="R84" s="2">
        <v>-9211022.6600000001</v>
      </c>
      <c r="S84" s="2">
        <v>-15682682.65</v>
      </c>
      <c r="T84" s="2">
        <v>-14865708.550000001</v>
      </c>
      <c r="U84" s="2">
        <v>-193223.15</v>
      </c>
      <c r="V84" s="2">
        <v>-30928041.469999999</v>
      </c>
      <c r="W84" s="2">
        <v>-23428130.460000001</v>
      </c>
      <c r="X84" s="2">
        <v>-5721151.1900000004</v>
      </c>
      <c r="Y84" s="2">
        <v>-739727.75</v>
      </c>
      <c r="Z84" s="2">
        <v>-9697481.1799999997</v>
      </c>
      <c r="AA84" s="2">
        <v>-12427849.550000001</v>
      </c>
      <c r="AB84" s="2">
        <v>-2416203.5099999998</v>
      </c>
      <c r="AC84" s="2">
        <v>-21333596.359999999</v>
      </c>
      <c r="AD84" s="2">
        <v>-2813533.78</v>
      </c>
      <c r="AE84" s="2">
        <v>-9179939.3200000003</v>
      </c>
      <c r="AF84" s="2">
        <v>-30298244.059999999</v>
      </c>
      <c r="AG84" s="2">
        <v>0</v>
      </c>
      <c r="AH84" s="2">
        <v>-10849400.42</v>
      </c>
      <c r="AI84" s="2">
        <v>-14112993.17</v>
      </c>
      <c r="AJ84" s="2">
        <v>-104108.64</v>
      </c>
      <c r="AK84" s="2">
        <v>-5122246.09</v>
      </c>
      <c r="AL84" s="2">
        <v>-1629030.06</v>
      </c>
      <c r="AM84" s="2">
        <v>-13731664.560000001</v>
      </c>
      <c r="AN84" s="2">
        <v>-1411009.46</v>
      </c>
      <c r="AO84" s="2">
        <v>-3786290.98</v>
      </c>
      <c r="AP84" s="2">
        <v>-3919761.52</v>
      </c>
      <c r="AQ84" s="2">
        <v>-4043559.75</v>
      </c>
      <c r="AR84" s="2">
        <v>-3223094.98</v>
      </c>
      <c r="AS84" s="2">
        <v>-984463.04</v>
      </c>
      <c r="AT84" s="2">
        <v>-31811553.550000001</v>
      </c>
      <c r="AU84" s="2">
        <v>-3346090.43</v>
      </c>
      <c r="AV84" s="2">
        <v>-6746665.46</v>
      </c>
      <c r="AW84" s="2">
        <v>-857392</v>
      </c>
      <c r="AX84" s="2">
        <v>-10188926.27</v>
      </c>
      <c r="AY84" s="2">
        <v>-8404104.6699999999</v>
      </c>
      <c r="AZ84" s="2">
        <v>-1766522.48</v>
      </c>
      <c r="BA84" s="2">
        <v>-5117115.0599999996</v>
      </c>
      <c r="BB84" s="2">
        <v>-4029353.01</v>
      </c>
      <c r="BC84" s="2">
        <v>-3921427</v>
      </c>
      <c r="BD84" s="2">
        <v>-2014668</v>
      </c>
      <c r="BE84" s="2">
        <v>-2222002.7200000002</v>
      </c>
      <c r="BF84" s="2">
        <v>-17033219.539999999</v>
      </c>
      <c r="BG84" s="2"/>
      <c r="BH84" s="2"/>
      <c r="BI84" s="2">
        <v>-54038077.299999997</v>
      </c>
      <c r="BJ84" s="2">
        <v>-45257510.450000003</v>
      </c>
      <c r="BK84" s="2">
        <v>-12182673.5</v>
      </c>
      <c r="BL84" s="2">
        <v>-9715136.8699999992</v>
      </c>
      <c r="BM84" s="2">
        <v>-20613415.530000001</v>
      </c>
      <c r="BN84" s="2">
        <v>-9381877.8800000008</v>
      </c>
      <c r="BO84" s="2">
        <v>-7231649.4699999997</v>
      </c>
      <c r="BP84" s="2">
        <v>-38108223.119999997</v>
      </c>
      <c r="BQ84" s="2">
        <v>-5758459.0099999998</v>
      </c>
      <c r="BR84" s="2">
        <v>-5363728.68</v>
      </c>
      <c r="BS84" s="2">
        <v>-2413584.36</v>
      </c>
      <c r="BT84" s="2">
        <v>-10959561.689999999</v>
      </c>
      <c r="BU84" s="2">
        <v>-4165604.15</v>
      </c>
      <c r="BV84" s="2">
        <v>-4518493.8499999996</v>
      </c>
      <c r="BW84" s="2">
        <v>-12015015.43</v>
      </c>
      <c r="BX84" s="2">
        <v>-10457497.93</v>
      </c>
      <c r="BY84" s="2">
        <v>-4104216.49</v>
      </c>
      <c r="BZ84" s="2">
        <v>-12138576.75</v>
      </c>
      <c r="CA84" s="2">
        <v>-5717873.1799999997</v>
      </c>
      <c r="CB84" s="2">
        <v>-527236.5</v>
      </c>
      <c r="CC84" s="2"/>
      <c r="CD84" s="2">
        <v>-969937.9</v>
      </c>
      <c r="CE84" s="2">
        <v>-69385675.019999996</v>
      </c>
      <c r="CF84" s="2">
        <v>-6597684.9699999997</v>
      </c>
      <c r="CG84" s="2">
        <v>-16044982.75</v>
      </c>
      <c r="CH84" s="2">
        <v>-6008048.9100000001</v>
      </c>
      <c r="CI84" s="2">
        <v>-11130056.24</v>
      </c>
      <c r="CJ84" s="2">
        <v>-6555508.3899999997</v>
      </c>
      <c r="CK84" s="2">
        <v>-13320988.57</v>
      </c>
      <c r="CL84" s="2">
        <v>-6336716.1299999999</v>
      </c>
      <c r="CM84" s="2">
        <v>-6800486.3099999996</v>
      </c>
      <c r="CN84" s="2">
        <v>-6376925.2999999998</v>
      </c>
      <c r="CO84" s="2">
        <v>-11229803.1</v>
      </c>
      <c r="CP84" s="2">
        <v>-7908137.8300000001</v>
      </c>
      <c r="CQ84" s="2">
        <v>-32193415.969999999</v>
      </c>
      <c r="CR84" s="2">
        <v>0</v>
      </c>
      <c r="CS84" s="2">
        <v>-9856450.0099999998</v>
      </c>
      <c r="CT84" s="2">
        <v>-16786669.719999999</v>
      </c>
      <c r="CU84" s="2">
        <v>-3712375.95</v>
      </c>
      <c r="CV84" s="2">
        <v>-13802088.17</v>
      </c>
      <c r="CW84" s="2">
        <v>-10348237.07</v>
      </c>
      <c r="CX84" s="2">
        <v>-3121754.4</v>
      </c>
      <c r="CY84" s="2">
        <v>-45890688.079999998</v>
      </c>
      <c r="CZ84" s="2">
        <v>-41680889.539999999</v>
      </c>
      <c r="DA84" s="2">
        <v>-9250736.5700000003</v>
      </c>
      <c r="DB84" s="2">
        <v>-6872197.25</v>
      </c>
      <c r="DC84" s="2">
        <v>-12209051.76</v>
      </c>
      <c r="DD84" s="2"/>
      <c r="DE84" s="2">
        <v>-1897386.88</v>
      </c>
      <c r="DF84" s="2"/>
      <c r="DG84" s="2"/>
      <c r="DH84" s="2">
        <v>-63874582.350000001</v>
      </c>
      <c r="DI84" s="2">
        <v>-3678602.2</v>
      </c>
      <c r="DJ84" s="2">
        <v>-18166037.5</v>
      </c>
      <c r="DK84" s="2">
        <v>-11980193.119999999</v>
      </c>
      <c r="DL84" s="2">
        <v>-10679190.960000001</v>
      </c>
      <c r="DM84" s="2">
        <v>-12985129.98</v>
      </c>
      <c r="DN84" s="2">
        <v>-5180433.3600000003</v>
      </c>
      <c r="DO84" s="2">
        <v>-4356187.03</v>
      </c>
      <c r="DP84" s="2">
        <v>-13906668.34</v>
      </c>
      <c r="DQ84" s="2">
        <v>-28632865.329999998</v>
      </c>
      <c r="DR84" s="2">
        <v>-6053803.25</v>
      </c>
      <c r="DS84" s="2">
        <v>-21548031.84</v>
      </c>
      <c r="DT84" s="2">
        <v>-8617919.0600000005</v>
      </c>
      <c r="DU84" s="2">
        <v>-4279228.22</v>
      </c>
      <c r="DV84" s="2">
        <v>-5174689.63</v>
      </c>
      <c r="DW84" s="2">
        <v>-4279205.66</v>
      </c>
      <c r="DX84" s="2">
        <v>-1486801.07</v>
      </c>
      <c r="DY84" s="2">
        <v>-5966091.8300000001</v>
      </c>
      <c r="DZ84" s="2">
        <v>-3792888.17</v>
      </c>
      <c r="EA84" s="2">
        <v>-11973866.91</v>
      </c>
      <c r="EB84" s="2">
        <v>-27575935.309999999</v>
      </c>
      <c r="EC84" s="2">
        <v>-24425316.850000001</v>
      </c>
      <c r="ED84" s="2">
        <v>-5076638.37</v>
      </c>
      <c r="EE84" s="2">
        <v>-33779422.789999999</v>
      </c>
      <c r="EF84" s="2">
        <v>-4874245.2699999996</v>
      </c>
      <c r="EG84" s="2">
        <v>-6858525.4500000002</v>
      </c>
      <c r="EH84" s="2">
        <v>-6787067.7199999997</v>
      </c>
      <c r="EI84" s="2">
        <v>-78553762.969999999</v>
      </c>
      <c r="EJ84" s="2">
        <v>-3687071.25</v>
      </c>
      <c r="EK84" s="2">
        <v>-5838473.0700000003</v>
      </c>
      <c r="EL84" s="2">
        <v>-16011729.140000001</v>
      </c>
      <c r="EM84" s="2">
        <v>-8380384.04</v>
      </c>
      <c r="EN84" s="2">
        <v>-4445751</v>
      </c>
      <c r="EO84" s="2">
        <v>-1130746</v>
      </c>
      <c r="EP84" s="2">
        <v>-23597819.170000002</v>
      </c>
      <c r="EQ84" s="2">
        <v>-1816418.93</v>
      </c>
      <c r="ER84" s="2"/>
      <c r="ES84" s="2">
        <v>-453991.72</v>
      </c>
      <c r="ET84" s="2">
        <v>-5917832.0300000003</v>
      </c>
      <c r="EU84" s="2">
        <v>-5722847.4000000004</v>
      </c>
      <c r="EV84" s="2">
        <v>-5644171.3300000001</v>
      </c>
      <c r="EW84" s="2">
        <v>-1749955.27</v>
      </c>
      <c r="EX84" s="2">
        <v>-14469742.51</v>
      </c>
      <c r="EY84" s="2">
        <v>-22033074.07</v>
      </c>
      <c r="EZ84" s="2">
        <v>-7736546.3300000001</v>
      </c>
      <c r="FA84" s="2">
        <v>-1136170.81</v>
      </c>
      <c r="FB84" s="2">
        <v>-6529753.1900000004</v>
      </c>
      <c r="FC84" s="2">
        <v>-7204972.6200000001</v>
      </c>
      <c r="FD84" s="2">
        <v>-7955059.5599999996</v>
      </c>
      <c r="FE84" s="2">
        <v>-8613444.5299999993</v>
      </c>
      <c r="FF84" s="2">
        <v>-7607043.54</v>
      </c>
      <c r="FG84" s="2">
        <v>-6084702.3899999997</v>
      </c>
      <c r="FH84" s="2">
        <v>-8153557.8200000003</v>
      </c>
      <c r="FI84" s="2">
        <v>-7700539.8399999999</v>
      </c>
      <c r="FJ84" s="2">
        <v>-4188814.3</v>
      </c>
      <c r="FK84" s="2">
        <v>-6335505.0800000001</v>
      </c>
      <c r="FL84" s="2">
        <v>-3561108.97</v>
      </c>
      <c r="FM84" s="2">
        <v>-1142911.5900000001</v>
      </c>
      <c r="FN84" s="2">
        <v>-1464955</v>
      </c>
      <c r="FO84" s="2">
        <v>-3238612.58</v>
      </c>
      <c r="FP84" s="2">
        <v>-41466288.969999999</v>
      </c>
      <c r="FQ84" s="2">
        <v>-9972668.7799999993</v>
      </c>
      <c r="FR84" s="2">
        <v>-4619727.17</v>
      </c>
      <c r="FS84" s="2">
        <v>-9987939.2200000007</v>
      </c>
      <c r="FT84" s="2">
        <v>0</v>
      </c>
      <c r="FU84" s="2">
        <v>-1894048.33</v>
      </c>
      <c r="FV84" s="2">
        <v>-5383164.4299999997</v>
      </c>
      <c r="FW84" s="2">
        <v>-2345665.7599999998</v>
      </c>
      <c r="FX84" s="2">
        <v>-2392952.25</v>
      </c>
      <c r="FY84" s="2"/>
      <c r="FZ84" s="2">
        <v>-2639411.83</v>
      </c>
      <c r="GA84" s="2">
        <v>-36612197.609999999</v>
      </c>
      <c r="GB84" s="2">
        <v>-24997338.359999999</v>
      </c>
      <c r="GC84" s="2">
        <v>-3679291.91</v>
      </c>
      <c r="GD84" s="2">
        <v>-5945206.8300000001</v>
      </c>
      <c r="GE84" s="2">
        <v>-1952578.82</v>
      </c>
      <c r="GF84" s="2">
        <v>-3082452.11</v>
      </c>
      <c r="GG84" s="2">
        <v>0</v>
      </c>
      <c r="GH84" s="2">
        <v>0</v>
      </c>
      <c r="GI84" s="2">
        <v>-793092.6</v>
      </c>
      <c r="GJ84" s="2">
        <v>-6507171.0800000001</v>
      </c>
      <c r="GK84" s="2"/>
      <c r="GL84" s="2">
        <v>-3027858.81</v>
      </c>
      <c r="GM84" s="2">
        <v>-28223780.600000001</v>
      </c>
      <c r="GN84" s="2">
        <v>-24373298.84</v>
      </c>
      <c r="GO84" s="2">
        <v>-5238201.0599999996</v>
      </c>
      <c r="GP84" s="2">
        <v>-197151.75</v>
      </c>
      <c r="GQ84" s="2">
        <v>-2969250.35</v>
      </c>
      <c r="GR84" s="2">
        <v>-4646725</v>
      </c>
      <c r="GS84" s="2">
        <v>-21022272.5</v>
      </c>
      <c r="GT84" s="2">
        <v>-3561468.32</v>
      </c>
      <c r="GU84" s="2">
        <v>-9324506.5199999996</v>
      </c>
      <c r="GV84" s="2">
        <v>-8750606.2599999998</v>
      </c>
      <c r="GW84" s="2">
        <v>-4391139.05</v>
      </c>
      <c r="GX84" s="2">
        <v>-9545777.6600000001</v>
      </c>
      <c r="GY84" s="2">
        <v>-4510059.25</v>
      </c>
      <c r="GZ84" s="2">
        <v>-27458590.280000001</v>
      </c>
      <c r="HA84" s="2">
        <v>-17183326.620000001</v>
      </c>
      <c r="HB84" s="2">
        <v>-2042829</v>
      </c>
      <c r="HC84" s="2">
        <v>-6124598.5499999998</v>
      </c>
      <c r="HD84" s="2">
        <v>-7551285.8899999997</v>
      </c>
      <c r="HE84" s="2"/>
      <c r="HF84" s="2">
        <v>-23927722.620000001</v>
      </c>
      <c r="HG84" s="2">
        <v>-15234</v>
      </c>
      <c r="HH84" s="2">
        <v>-2702467.43</v>
      </c>
      <c r="HI84" s="2">
        <v>-8241414.0700000003</v>
      </c>
      <c r="HJ84" s="2">
        <v>-4116770.74</v>
      </c>
      <c r="HK84" s="2">
        <v>-4602579.2699999996</v>
      </c>
      <c r="HL84" s="2">
        <v>-3051468.83</v>
      </c>
      <c r="HM84" s="2">
        <v>-977078.33</v>
      </c>
      <c r="HN84" s="2">
        <v>-2922882.41</v>
      </c>
      <c r="HO84" s="2">
        <v>-10453220.310000001</v>
      </c>
      <c r="HP84" s="2">
        <v>-21861904.210000001</v>
      </c>
      <c r="HQ84" s="2">
        <v>-13681917.5</v>
      </c>
      <c r="HR84" s="2">
        <v>-9129386.2200000007</v>
      </c>
      <c r="HS84" s="2">
        <v>-13609454.49</v>
      </c>
      <c r="HT84" s="2">
        <v>-9830019.4600000009</v>
      </c>
      <c r="HU84" s="2">
        <v>-31110146.43</v>
      </c>
      <c r="HV84" s="2">
        <v>-4896628.9000000004</v>
      </c>
      <c r="HW84" s="2">
        <v>-7244776.25</v>
      </c>
      <c r="HX84" s="2">
        <v>-17971752.210000001</v>
      </c>
      <c r="HY84" s="2">
        <v>-5489128.96</v>
      </c>
      <c r="HZ84" s="2">
        <v>-11414180.960000001</v>
      </c>
      <c r="IA84" s="2">
        <v>-8367133.0599999996</v>
      </c>
      <c r="IB84" s="2">
        <v>-3338625.01</v>
      </c>
      <c r="IC84" s="2">
        <v>-5912778.0499999998</v>
      </c>
      <c r="ID84" s="2">
        <v>-192418393.61000001</v>
      </c>
      <c r="IE84" s="2">
        <v>-8144767.6900000004</v>
      </c>
      <c r="IF84" s="2">
        <v>-44776794.920000002</v>
      </c>
      <c r="IG84" s="2">
        <v>-8687628.4199999999</v>
      </c>
      <c r="IH84" s="2">
        <v>-5963029.5999999996</v>
      </c>
      <c r="II84" s="2">
        <v>-10527804.619999999</v>
      </c>
      <c r="IJ84" s="2">
        <v>-19092109.050000001</v>
      </c>
      <c r="IK84" s="2">
        <v>-7840466.4199999999</v>
      </c>
      <c r="IL84" s="2">
        <v>-7316624.2999999998</v>
      </c>
      <c r="IM84" s="2">
        <v>-3737100.66</v>
      </c>
      <c r="IN84" s="2">
        <v>-70196805.459999993</v>
      </c>
      <c r="IO84" s="2">
        <v>-28040878.109999999</v>
      </c>
      <c r="IP84" s="2">
        <v>-46402111.920000002</v>
      </c>
      <c r="IQ84" s="2">
        <v>-31516751.140000001</v>
      </c>
      <c r="IR84" s="2">
        <v>-7497942.2599999998</v>
      </c>
      <c r="IS84" s="2">
        <v>-4438200.7</v>
      </c>
      <c r="IT84" s="2">
        <v>-4780818.75</v>
      </c>
      <c r="IU84" s="2">
        <v>-10906090.029999999</v>
      </c>
      <c r="IV84" s="2">
        <v>-2734168.1</v>
      </c>
      <c r="IW84" s="2">
        <v>-3287784.54</v>
      </c>
      <c r="IX84" s="2">
        <v>-140712.78</v>
      </c>
      <c r="IY84" s="2">
        <v>-39125110.240000002</v>
      </c>
      <c r="IZ84" s="2">
        <v>-12800560.1</v>
      </c>
      <c r="JA84" s="2">
        <v>-1085238.7</v>
      </c>
      <c r="JB84" s="2">
        <v>-107233440.39</v>
      </c>
      <c r="JC84" s="2">
        <v>-33003335.539999999</v>
      </c>
      <c r="JD84" s="2">
        <v>-58311107.969999999</v>
      </c>
      <c r="JE84" s="2">
        <v>-31405480.690000001</v>
      </c>
      <c r="JF84" s="2">
        <v>-6072397.7999999998</v>
      </c>
      <c r="JG84" s="2"/>
      <c r="JH84" s="2">
        <v>-12070670.039999999</v>
      </c>
      <c r="JI84" s="2">
        <v>-17798809.379999999</v>
      </c>
      <c r="JJ84" s="2">
        <v>-10001948.029999999</v>
      </c>
      <c r="JK84" s="2">
        <v>-13863931.880000001</v>
      </c>
      <c r="JL84" s="2">
        <v>-36495284.649999999</v>
      </c>
      <c r="JM84" s="2">
        <v>-5808877.6699999999</v>
      </c>
      <c r="JN84" s="2">
        <v>-39173933.810000002</v>
      </c>
      <c r="JO84" s="2">
        <v>-952005.55</v>
      </c>
      <c r="JP84" s="2">
        <v>-4089630.33</v>
      </c>
      <c r="JQ84" s="2">
        <v>-1922805.68</v>
      </c>
      <c r="JR84" s="2">
        <v>-4282375.7300000004</v>
      </c>
      <c r="JS84" s="2">
        <v>467755.65</v>
      </c>
      <c r="JT84" s="2">
        <v>-3847385.19</v>
      </c>
      <c r="JU84" s="2">
        <v>-8918307.6899999995</v>
      </c>
      <c r="JV84" s="2">
        <v>-1604461.5</v>
      </c>
      <c r="JW84" s="2">
        <v>-530738.34</v>
      </c>
      <c r="JX84" s="2">
        <v>-5663937.5499999998</v>
      </c>
      <c r="JY84" s="2">
        <v>-4073149.1</v>
      </c>
      <c r="JZ84" s="2">
        <v>-29342504.059999999</v>
      </c>
      <c r="KA84" s="2">
        <v>-195118.28</v>
      </c>
      <c r="KB84" s="2">
        <v>-1412282.03</v>
      </c>
      <c r="KC84" s="2">
        <v>-385286.95</v>
      </c>
      <c r="KD84" s="2">
        <v>-8203702.6200000001</v>
      </c>
      <c r="KE84" s="2">
        <v>-10367131.51</v>
      </c>
      <c r="KF84" s="2">
        <v>-1942568.99</v>
      </c>
      <c r="KG84" s="2">
        <v>-628704.22</v>
      </c>
      <c r="KH84" s="2">
        <v>-3436536.65</v>
      </c>
      <c r="KI84" s="2">
        <v>-574203.31999999995</v>
      </c>
      <c r="KJ84" s="2">
        <v>-17653996.170000002</v>
      </c>
      <c r="KK84" s="2">
        <v>-7542776</v>
      </c>
      <c r="KL84" s="2">
        <v>-2533252.44</v>
      </c>
      <c r="KM84" s="2">
        <v>-5519963.2699999996</v>
      </c>
      <c r="KN84" s="2">
        <v>-3858757.72</v>
      </c>
      <c r="KO84" s="2">
        <v>-16302278.42</v>
      </c>
      <c r="KP84" s="2">
        <v>-19616232.52</v>
      </c>
      <c r="KQ84" s="2">
        <v>-5754485.2300000004</v>
      </c>
      <c r="KR84" s="2">
        <v>-1744551.17</v>
      </c>
      <c r="KS84" s="2">
        <v>-2866443.28</v>
      </c>
      <c r="KT84" s="2">
        <v>-3444823.5</v>
      </c>
      <c r="KU84" s="2">
        <v>4400</v>
      </c>
      <c r="KV84" s="2">
        <v>-14804302.77</v>
      </c>
      <c r="KW84" s="2">
        <v>-6498224.3200000003</v>
      </c>
      <c r="KX84" s="2">
        <v>-2471473.96</v>
      </c>
      <c r="KY84" s="2">
        <v>-4746585.84</v>
      </c>
      <c r="KZ84" s="2">
        <v>-6870732.7400000002</v>
      </c>
      <c r="LA84" s="2">
        <v>-943648</v>
      </c>
      <c r="LB84" s="2">
        <v>-2081429.9</v>
      </c>
      <c r="LC84" s="2">
        <v>-24478781.93</v>
      </c>
      <c r="LD84" s="2">
        <v>-5289848.66</v>
      </c>
      <c r="LE84" s="2">
        <v>-2904945.59</v>
      </c>
      <c r="LF84" s="2">
        <v>-4621956.26</v>
      </c>
      <c r="LG84" s="2">
        <v>-2576517.16</v>
      </c>
      <c r="LH84" s="2">
        <v>-1424899.45</v>
      </c>
      <c r="LI84" s="2">
        <v>-3186197.59</v>
      </c>
      <c r="LJ84" s="2">
        <v>9151237.2100000009</v>
      </c>
      <c r="LK84" s="2">
        <v>-12078946</v>
      </c>
      <c r="LL84" s="2">
        <v>-2716880.76</v>
      </c>
      <c r="LM84" s="2">
        <v>-17111854.239999998</v>
      </c>
      <c r="LN84" s="2">
        <v>-5725114.3499999996</v>
      </c>
      <c r="LO84" s="2">
        <v>-5925312.5300000003</v>
      </c>
      <c r="LP84" s="2">
        <v>-2559773.15</v>
      </c>
      <c r="LQ84" s="2">
        <v>-3036822.45</v>
      </c>
      <c r="LR84" s="2">
        <v>2035290.14</v>
      </c>
      <c r="LS84" s="2"/>
      <c r="LT84" s="2">
        <v>-5864682.75</v>
      </c>
      <c r="LU84" s="2"/>
      <c r="LV84" s="2">
        <v>-693494.59</v>
      </c>
      <c r="LW84" s="2">
        <v>-73806.52</v>
      </c>
      <c r="LX84" s="2">
        <v>6105079.6600000001</v>
      </c>
      <c r="LY84" s="2">
        <v>-13898370.32</v>
      </c>
      <c r="LZ84" s="2">
        <v>-2674599.86</v>
      </c>
      <c r="MA84" s="2">
        <v>-3120777</v>
      </c>
      <c r="MB84" s="2">
        <v>95890</v>
      </c>
      <c r="MC84" s="2"/>
      <c r="MD84" s="2">
        <v>-16411268.07</v>
      </c>
      <c r="ME84" s="2">
        <v>-624828.39</v>
      </c>
      <c r="MF84" s="2"/>
      <c r="MG84" s="2"/>
      <c r="MH84" s="2">
        <v>8408561.3599999994</v>
      </c>
      <c r="MI84" s="2">
        <v>-7599918.3300000001</v>
      </c>
      <c r="MJ84" s="2">
        <v>-12791608.16</v>
      </c>
      <c r="MK84" s="2">
        <v>-423554.22</v>
      </c>
      <c r="ML84" s="2">
        <v>1988058.72</v>
      </c>
      <c r="MM84" s="2">
        <v>-174045</v>
      </c>
      <c r="MN84" s="2">
        <v>-6022690</v>
      </c>
      <c r="MO84" s="2">
        <v>-5630701.9100000001</v>
      </c>
      <c r="MP84" s="2">
        <v>-628070.51</v>
      </c>
      <c r="MQ84" s="2">
        <v>-1071509.1200000001</v>
      </c>
      <c r="MR84" s="2">
        <v>4054752.6</v>
      </c>
      <c r="MS84" s="2">
        <v>-12373759.43</v>
      </c>
      <c r="MT84" s="2">
        <v>-3854707.32</v>
      </c>
      <c r="MU84" s="2">
        <v>-13893722.41</v>
      </c>
      <c r="MV84" s="2"/>
      <c r="MW84" s="2">
        <v>-2368809.8199999998</v>
      </c>
      <c r="MX84" s="2">
        <v>-2337589.2999999998</v>
      </c>
      <c r="MY84" s="2">
        <v>-134869.66</v>
      </c>
      <c r="MZ84" s="2">
        <v>-24096835</v>
      </c>
      <c r="NA84" s="2"/>
      <c r="NB84" s="2">
        <v>-16445913.630000001</v>
      </c>
      <c r="NC84" s="2">
        <v>0</v>
      </c>
      <c r="ND84" s="2"/>
      <c r="NE84" s="2">
        <v>0</v>
      </c>
      <c r="NF84" s="2">
        <v>0</v>
      </c>
      <c r="NG84" s="2">
        <v>-4025834.79</v>
      </c>
      <c r="NH84" s="2">
        <v>1744</v>
      </c>
      <c r="NI84" s="2">
        <v>-1894829.14</v>
      </c>
      <c r="NJ84" s="2"/>
      <c r="NK84" s="2">
        <v>2697875.51</v>
      </c>
      <c r="NL84" s="2">
        <v>-2261415.88</v>
      </c>
      <c r="NM84" s="2">
        <v>-826805.18</v>
      </c>
      <c r="NN84" s="2">
        <v>-2446021</v>
      </c>
      <c r="NO84" s="2">
        <v>-5925342</v>
      </c>
      <c r="NP84" s="2">
        <v>-8106282.4000000004</v>
      </c>
      <c r="NQ84" s="2">
        <v>-2112553.21</v>
      </c>
      <c r="NR84" s="2">
        <v>-26883996.399999999</v>
      </c>
      <c r="NS84" s="2">
        <v>-520614.23</v>
      </c>
      <c r="NT84" s="2">
        <v>-8746237.2200000007</v>
      </c>
      <c r="NU84" s="2">
        <v>0</v>
      </c>
      <c r="NV84" s="2">
        <v>-3678527.74</v>
      </c>
      <c r="NW84" s="2">
        <v>-3635440.11</v>
      </c>
      <c r="NX84" s="2"/>
      <c r="NY84" s="2">
        <v>-17465725.300000001</v>
      </c>
      <c r="NZ84" s="2">
        <v>0</v>
      </c>
      <c r="OA84" s="2">
        <v>-466255.41</v>
      </c>
      <c r="OB84" s="2">
        <v>395754.19</v>
      </c>
      <c r="OC84" s="2"/>
      <c r="OD84" s="2">
        <v>-11143146.140000001</v>
      </c>
      <c r="OE84" s="2">
        <v>-7239801.25</v>
      </c>
      <c r="OF84" s="2">
        <v>-15023724.060000001</v>
      </c>
      <c r="OG84" s="2">
        <v>-2191364.9900000002</v>
      </c>
      <c r="OH84" s="2">
        <v>-1459172.03</v>
      </c>
      <c r="OI84" s="2">
        <v>-5298649.54</v>
      </c>
      <c r="OJ84" s="2">
        <v>0</v>
      </c>
      <c r="OK84" s="2">
        <v>-1624411.13</v>
      </c>
      <c r="OL84" s="2">
        <v>-23113119.440000001</v>
      </c>
      <c r="OM84" s="2">
        <v>-13624533.85</v>
      </c>
      <c r="ON84" s="2">
        <v>3150</v>
      </c>
      <c r="OO84" s="2">
        <v>-921006.07999999996</v>
      </c>
      <c r="OP84" s="2">
        <v>-3714297.93</v>
      </c>
      <c r="OQ84" s="2"/>
      <c r="OR84" s="2">
        <v>-6455255.75</v>
      </c>
      <c r="OS84" s="2">
        <v>-2588454.46</v>
      </c>
      <c r="OT84" s="2"/>
      <c r="OU84" s="2">
        <v>369608.5</v>
      </c>
      <c r="OV84" s="2">
        <v>3817338.72</v>
      </c>
      <c r="OW84" s="2">
        <v>-18281134.609999999</v>
      </c>
      <c r="OX84" s="2">
        <v>-205077.9</v>
      </c>
      <c r="OY84" s="2">
        <v>-757447.11</v>
      </c>
      <c r="OZ84" s="2">
        <v>-1928327.58</v>
      </c>
      <c r="PA84" s="2">
        <v>-1456150.47</v>
      </c>
      <c r="PB84" s="2">
        <v>-7219752.0099999998</v>
      </c>
      <c r="PC84" s="2"/>
      <c r="PD84" s="2">
        <v>-9782692.8399999999</v>
      </c>
      <c r="PE84" s="2">
        <v>-4118698.45</v>
      </c>
      <c r="PF84" s="2">
        <v>2570754.46</v>
      </c>
      <c r="PG84" s="2">
        <v>-8014483.4400000004</v>
      </c>
      <c r="PH84" s="2">
        <v>-9924578.0600000005</v>
      </c>
      <c r="PI84" s="2">
        <v>-8245223.2400000002</v>
      </c>
      <c r="PJ84" s="2">
        <v>135383.82999999999</v>
      </c>
      <c r="PK84" s="2">
        <v>-4103823.08</v>
      </c>
      <c r="PL84" s="2">
        <v>-3898479.79</v>
      </c>
      <c r="PM84" s="2">
        <v>-1895210.71</v>
      </c>
      <c r="PN84" s="2">
        <v>-4612557.67</v>
      </c>
      <c r="PO84" s="2">
        <v>-2239969.2000000002</v>
      </c>
      <c r="PP84" s="2">
        <v>-22710001.780000001</v>
      </c>
      <c r="PQ84" s="2">
        <v>-2550607.88</v>
      </c>
      <c r="PR84" s="2">
        <v>-7407688.3899999997</v>
      </c>
      <c r="PS84" s="2">
        <v>0</v>
      </c>
      <c r="PT84" s="2">
        <v>-3554520.74</v>
      </c>
      <c r="PU84" s="2">
        <v>-1697874.48</v>
      </c>
      <c r="PV84" s="2">
        <v>-6621241.4500000002</v>
      </c>
      <c r="PW84" s="2">
        <v>-2563304.2000000002</v>
      </c>
      <c r="PX84" s="2">
        <v>-3945643.55</v>
      </c>
      <c r="PY84" s="2">
        <v>-4687158.93</v>
      </c>
      <c r="PZ84" s="2">
        <v>-4476813.6500000004</v>
      </c>
      <c r="QA84" s="2">
        <v>-8776174.6300000008</v>
      </c>
      <c r="QB84" s="2">
        <v>-954666.37</v>
      </c>
      <c r="QC84" s="2">
        <v>-1848711.36</v>
      </c>
      <c r="QD84" s="2">
        <v>-43319690.32</v>
      </c>
      <c r="QE84" s="2">
        <v>-1557710.32</v>
      </c>
      <c r="QF84" s="2">
        <v>-3731336.59</v>
      </c>
      <c r="QG84" s="2">
        <v>-8907774.7200000007</v>
      </c>
      <c r="QH84" s="2">
        <v>-10952380.08</v>
      </c>
      <c r="QI84" s="2">
        <v>-3340344.35</v>
      </c>
      <c r="QJ84" s="2">
        <v>-735235.18</v>
      </c>
      <c r="QK84" s="2">
        <v>-10470364.68</v>
      </c>
      <c r="QL84" s="2">
        <v>-3452201.69</v>
      </c>
      <c r="QM84" s="2">
        <v>-5527526.4299999997</v>
      </c>
      <c r="QN84" s="2">
        <v>-6817534.75</v>
      </c>
      <c r="QO84" s="2">
        <v>-402596.46</v>
      </c>
      <c r="QP84" s="2">
        <v>-2399057.7799999998</v>
      </c>
      <c r="QQ84" s="2">
        <v>-5986860.8799999999</v>
      </c>
      <c r="QR84" s="2">
        <v>-3824336.28</v>
      </c>
      <c r="QS84" s="2">
        <v>-1817008.2</v>
      </c>
      <c r="QT84" s="2">
        <v>-25692247.109999999</v>
      </c>
      <c r="QU84" s="2">
        <v>-2561648.5299999998</v>
      </c>
      <c r="QV84" s="2">
        <v>-22221376.16</v>
      </c>
      <c r="QW84" s="2">
        <v>-11891564.060000001</v>
      </c>
      <c r="QX84" s="2">
        <v>-654188.86</v>
      </c>
      <c r="QY84" s="2">
        <v>-3992326.49</v>
      </c>
      <c r="QZ84" s="2">
        <v>-2977033.3</v>
      </c>
      <c r="RA84" s="2">
        <v>-496936</v>
      </c>
      <c r="RB84" s="2">
        <v>-430216.91</v>
      </c>
      <c r="RC84" s="2">
        <v>-2943518</v>
      </c>
      <c r="RD84" s="2"/>
      <c r="RE84" s="2">
        <v>-20833619.949999999</v>
      </c>
      <c r="RF84" s="2">
        <v>-125162.81</v>
      </c>
      <c r="RG84" s="2">
        <v>-2213815.2000000002</v>
      </c>
      <c r="RH84" s="2">
        <v>-2132033.67</v>
      </c>
      <c r="RI84" s="2">
        <v>-5978881.3499999996</v>
      </c>
      <c r="RJ84" s="2">
        <v>-65040.5</v>
      </c>
      <c r="RK84" s="2">
        <v>-17964356.75</v>
      </c>
      <c r="RL84" s="2">
        <v>-5423570.2599999998</v>
      </c>
      <c r="RM84" s="2">
        <v>-2884169</v>
      </c>
      <c r="RN84" s="2">
        <v>-11311153.300000001</v>
      </c>
      <c r="RO84" s="2">
        <v>-712573.53</v>
      </c>
      <c r="RP84" s="2">
        <v>-2214791.13</v>
      </c>
      <c r="RQ84" s="2">
        <v>-4853536.91</v>
      </c>
      <c r="RR84" s="2">
        <v>-4161787.13</v>
      </c>
      <c r="RS84" s="2">
        <v>-762915.92</v>
      </c>
      <c r="RT84" s="2">
        <v>-3690096.33</v>
      </c>
      <c r="RU84" s="2">
        <v>-942616.97</v>
      </c>
      <c r="RV84" s="2">
        <v>-6504346.7300000004</v>
      </c>
      <c r="RW84" s="2">
        <v>-261746.74</v>
      </c>
      <c r="RX84" s="2">
        <v>-927677.49</v>
      </c>
      <c r="RY84" s="2">
        <v>-3919331.11</v>
      </c>
      <c r="RZ84" s="2">
        <v>-826092.84</v>
      </c>
      <c r="SA84" s="2">
        <v>-995936.13</v>
      </c>
      <c r="SB84" s="2">
        <v>-1188736.6200000001</v>
      </c>
      <c r="SC84" s="2">
        <v>-693318.21</v>
      </c>
      <c r="SD84" s="2">
        <v>-2253140.35</v>
      </c>
      <c r="SE84" s="2">
        <v>646420.99</v>
      </c>
      <c r="SF84" s="2"/>
      <c r="SG84" s="2">
        <v>-1618145</v>
      </c>
      <c r="SH84" s="2">
        <v>-3970224</v>
      </c>
      <c r="SI84" s="2">
        <v>-5084060.5999999996</v>
      </c>
      <c r="SJ84" s="2">
        <v>-12265693.08</v>
      </c>
      <c r="SK84" s="2">
        <v>-7550564.8899999997</v>
      </c>
      <c r="SL84" s="2">
        <v>-21702863.039999999</v>
      </c>
      <c r="SM84" s="2">
        <v>-4388180.75</v>
      </c>
      <c r="SN84" s="2">
        <v>-1779585.32</v>
      </c>
      <c r="SO84" s="2"/>
      <c r="SP84" s="2">
        <v>-17620957.68</v>
      </c>
      <c r="SQ84" s="2">
        <v>-4623762.09</v>
      </c>
      <c r="SR84" s="2">
        <v>-4139717.21</v>
      </c>
      <c r="SS84" s="2">
        <v>-8056410.0700000003</v>
      </c>
      <c r="ST84" s="2">
        <v>-1874906.07</v>
      </c>
      <c r="SU84" s="2">
        <v>-1450875.23</v>
      </c>
      <c r="SV84" s="2"/>
      <c r="SW84" s="2">
        <v>-10428114.09</v>
      </c>
      <c r="SX84" s="2">
        <v>-2548707.79</v>
      </c>
      <c r="SY84" s="2">
        <v>-6880220.5599999996</v>
      </c>
      <c r="SZ84" s="2">
        <v>-1910061.32</v>
      </c>
      <c r="TA84" s="2"/>
      <c r="TB84" s="2">
        <v>-17845403.16</v>
      </c>
      <c r="TC84" s="2">
        <v>-667016.59</v>
      </c>
      <c r="TD84" s="2">
        <v>-10425658.08</v>
      </c>
      <c r="TE84" s="2">
        <v>-10834374.48</v>
      </c>
      <c r="TF84" s="2">
        <v>-4042811</v>
      </c>
      <c r="TG84" s="2">
        <v>-9093869.0500000007</v>
      </c>
      <c r="TH84" s="2">
        <v>-1404726</v>
      </c>
      <c r="TI84" s="2">
        <v>-10859228.710000001</v>
      </c>
      <c r="TJ84" s="2">
        <v>-6264705.8499999996</v>
      </c>
      <c r="TK84" s="2">
        <v>-423004.8</v>
      </c>
      <c r="TL84" s="2">
        <v>-4480133.8499999996</v>
      </c>
      <c r="TM84" s="2">
        <v>-18252802.899999999</v>
      </c>
      <c r="TN84" s="2">
        <v>-3356885.31</v>
      </c>
      <c r="TO84" s="2">
        <v>-10155939.789999999</v>
      </c>
      <c r="TP84" s="2">
        <v>-11054627.859999999</v>
      </c>
      <c r="TQ84" s="2"/>
      <c r="TR84" s="2">
        <v>-2271494.1</v>
      </c>
      <c r="TS84" s="2">
        <v>-2800124.94</v>
      </c>
      <c r="TT84" s="2"/>
      <c r="TU84" s="2"/>
      <c r="TV84" s="2"/>
      <c r="TW84" s="2">
        <v>-5382543.5099999998</v>
      </c>
      <c r="TX84" s="2"/>
      <c r="TY84" s="2">
        <v>-1414877.87</v>
      </c>
      <c r="TZ84" s="2">
        <v>-2667175</v>
      </c>
      <c r="UA84" s="2"/>
      <c r="UB84" s="2">
        <v>-921100</v>
      </c>
      <c r="UC84" s="2">
        <v>-10693484.48</v>
      </c>
      <c r="UD84" s="2">
        <v>-2962523.04</v>
      </c>
      <c r="UE84" s="2"/>
      <c r="UF84" s="2">
        <v>-14812779.68</v>
      </c>
      <c r="UG84" s="2">
        <v>-3891799.09</v>
      </c>
      <c r="UH84" s="2">
        <v>-3044072.64</v>
      </c>
      <c r="UI84" s="2">
        <v>-5774556.4500000002</v>
      </c>
      <c r="UJ84" s="2">
        <v>0</v>
      </c>
      <c r="UK84" s="2">
        <v>-12740756.58</v>
      </c>
      <c r="UL84" s="2">
        <v>0</v>
      </c>
      <c r="UM84" s="2">
        <v>-828577.16</v>
      </c>
      <c r="UN84" s="2">
        <v>-1785316.78</v>
      </c>
      <c r="UO84" s="2">
        <v>-6716304.0899999999</v>
      </c>
      <c r="UP84" s="2">
        <v>-1183428.19</v>
      </c>
      <c r="UQ84" s="2">
        <v>-948095.18</v>
      </c>
      <c r="UR84" s="2">
        <v>-2424843.17</v>
      </c>
      <c r="US84" s="2">
        <v>-202709.02</v>
      </c>
      <c r="UT84" s="2">
        <v>-394739.49</v>
      </c>
      <c r="UU84" s="2">
        <v>-1740361.86</v>
      </c>
      <c r="UV84" s="2">
        <v>-957351.54</v>
      </c>
      <c r="UW84" s="2">
        <v>-2142248.08</v>
      </c>
      <c r="UX84" s="2">
        <v>-84082.38</v>
      </c>
      <c r="UY84" s="2"/>
      <c r="UZ84" s="2">
        <v>-26433199.5</v>
      </c>
      <c r="VA84" s="2">
        <v>-1485751.86</v>
      </c>
      <c r="VB84" s="2">
        <v>-7472685.7199999997</v>
      </c>
      <c r="VC84" s="2">
        <v>-2670287.77</v>
      </c>
      <c r="VD84" s="2">
        <v>-4284343.84</v>
      </c>
      <c r="VE84" s="2">
        <v>-1757993.07</v>
      </c>
      <c r="VF84" s="2">
        <v>-442152.33</v>
      </c>
      <c r="VG84" s="2"/>
      <c r="VH84" s="2">
        <v>-3819544.86</v>
      </c>
      <c r="VI84" s="2">
        <v>-9004776.9600000009</v>
      </c>
      <c r="VJ84" s="2"/>
      <c r="VK84" s="2">
        <v>-38393</v>
      </c>
      <c r="VL84" s="2">
        <v>0</v>
      </c>
      <c r="VM84" s="2">
        <v>-144007.63</v>
      </c>
      <c r="VN84" s="2"/>
      <c r="VO84" s="2"/>
      <c r="VP84" s="2"/>
      <c r="VQ84" s="2">
        <v>-17605164.02</v>
      </c>
      <c r="VR84" s="2">
        <v>-4696726.17</v>
      </c>
      <c r="VS84" s="2">
        <v>-280908.78000000003</v>
      </c>
      <c r="VT84" s="2">
        <v>-646069.48</v>
      </c>
      <c r="VU84" s="2">
        <v>-1178303.96</v>
      </c>
      <c r="VV84" s="2"/>
      <c r="VW84" s="2">
        <v>-2256702.09</v>
      </c>
      <c r="VX84" s="2">
        <v>-20806618.989999998</v>
      </c>
      <c r="VY84" s="2">
        <v>-2254350.81</v>
      </c>
      <c r="VZ84" s="2">
        <v>-3705468.46</v>
      </c>
      <c r="WA84" s="2">
        <v>-7101966.0700000003</v>
      </c>
      <c r="WB84" s="2">
        <v>-4903120.08</v>
      </c>
      <c r="WC84" s="2">
        <v>-5565909.4199999999</v>
      </c>
      <c r="WD84" s="2">
        <v>-2900354.97</v>
      </c>
      <c r="WE84" s="2">
        <v>-3452662.59</v>
      </c>
      <c r="WF84" s="2">
        <v>-17496713.66</v>
      </c>
      <c r="WG84" s="2">
        <v>-27966193.829999998</v>
      </c>
      <c r="WH84" s="2">
        <v>-3120781.83</v>
      </c>
      <c r="WI84" s="2">
        <v>-11883839.34</v>
      </c>
      <c r="WJ84" s="2">
        <v>4110097.8</v>
      </c>
      <c r="WK84" s="2">
        <v>-10191438.699999999</v>
      </c>
      <c r="WL84" s="2">
        <v>-1388862.8</v>
      </c>
      <c r="WM84" s="2">
        <v>-2206586.4500000002</v>
      </c>
      <c r="WN84" s="2">
        <v>-15822219</v>
      </c>
      <c r="WO84" s="2">
        <v>-6353088.5700000003</v>
      </c>
      <c r="WP84" s="2">
        <v>-2951235.16</v>
      </c>
      <c r="WQ84" s="2">
        <v>-879894.88</v>
      </c>
      <c r="WR84" s="2">
        <v>-29208.91</v>
      </c>
      <c r="WS84" s="2">
        <v>-2512812.96</v>
      </c>
      <c r="WT84" s="2">
        <v>-263603.65999999997</v>
      </c>
      <c r="WU84" s="2">
        <v>-2165588.56</v>
      </c>
      <c r="WV84" s="2">
        <v>-907573.56</v>
      </c>
      <c r="WW84" s="2">
        <v>-5130968.6100000003</v>
      </c>
      <c r="WX84" s="2">
        <v>-185967.29</v>
      </c>
      <c r="WY84" s="2">
        <v>-983904.49</v>
      </c>
      <c r="WZ84" s="2"/>
      <c r="XA84" s="2">
        <v>0</v>
      </c>
      <c r="XB84" s="2">
        <v>-122342.88</v>
      </c>
      <c r="XC84" s="2">
        <v>-55133684.170000002</v>
      </c>
      <c r="XD84" s="2">
        <v>-2997171.95</v>
      </c>
      <c r="XE84" s="2">
        <v>-5717275.1600000001</v>
      </c>
      <c r="XF84" s="2">
        <v>-7123447.0800000001</v>
      </c>
      <c r="XG84" s="2">
        <v>-4598944.5999999996</v>
      </c>
      <c r="XH84" s="2">
        <v>-8844761.2799999993</v>
      </c>
      <c r="XI84" s="2">
        <v>-8428335.8499999996</v>
      </c>
      <c r="XJ84" s="2">
        <v>-41638584.950000003</v>
      </c>
      <c r="XK84" s="2">
        <v>-5694218</v>
      </c>
      <c r="XL84" s="2">
        <v>-1685310.84</v>
      </c>
      <c r="XM84" s="2">
        <v>-30702101.309999999</v>
      </c>
      <c r="XN84" s="2">
        <v>-6961553.0300000003</v>
      </c>
      <c r="XO84" s="2">
        <v>-1782149.48</v>
      </c>
      <c r="XP84" s="2"/>
      <c r="XQ84" s="2"/>
      <c r="XR84" s="2">
        <v>-26498105.949299999</v>
      </c>
      <c r="XS84" s="2">
        <v>-4354113.03</v>
      </c>
      <c r="XT84" s="2">
        <v>-11944391.960000001</v>
      </c>
      <c r="XU84" s="2">
        <v>-17318877.93</v>
      </c>
      <c r="XV84" s="2"/>
      <c r="XW84" s="2">
        <v>-1308692.99</v>
      </c>
      <c r="XX84" s="2">
        <v>-571420.09</v>
      </c>
      <c r="XY84" s="2">
        <v>-9137835.2400000002</v>
      </c>
      <c r="XZ84" s="2">
        <v>-2851031.84</v>
      </c>
      <c r="YA84" s="2">
        <v>-435305.03</v>
      </c>
      <c r="YB84" s="2">
        <v>-785875.94</v>
      </c>
      <c r="YC84" s="2"/>
      <c r="YD84" s="2">
        <v>-1769933.19</v>
      </c>
      <c r="YE84" s="2">
        <v>-1303557.42</v>
      </c>
      <c r="YF84" s="2">
        <v>-1772443.02</v>
      </c>
      <c r="YG84" s="2">
        <v>-841439.75</v>
      </c>
      <c r="YH84" s="2"/>
      <c r="YI84" s="2">
        <v>0</v>
      </c>
      <c r="YJ84" s="2">
        <v>-27883832.34</v>
      </c>
      <c r="YK84" s="2"/>
      <c r="YL84" s="2">
        <v>-5673300.3499999996</v>
      </c>
      <c r="YM84" s="2">
        <v>-4317762.6100000003</v>
      </c>
      <c r="YN84" s="2">
        <v>-2559823.9500000002</v>
      </c>
      <c r="YO84" s="2">
        <v>-4407521.16</v>
      </c>
      <c r="YP84" s="2">
        <v>-9863625.3399999999</v>
      </c>
      <c r="YQ84" s="2">
        <v>-387515</v>
      </c>
      <c r="YR84" s="2">
        <v>-60492530.159999996</v>
      </c>
      <c r="YS84" s="2">
        <v>-5090837.12</v>
      </c>
      <c r="YT84" s="2">
        <v>-2679573.63</v>
      </c>
      <c r="YU84" s="2">
        <v>-4877671.5199999996</v>
      </c>
      <c r="YV84" s="2">
        <v>-2190646.7599999998</v>
      </c>
      <c r="YW84" s="2">
        <v>-8368272.0899999999</v>
      </c>
      <c r="YX84" s="2">
        <v>-3704659.64</v>
      </c>
      <c r="YY84" s="2">
        <v>-4549138.83</v>
      </c>
      <c r="YZ84" s="2">
        <v>-3183257.59</v>
      </c>
      <c r="ZA84" s="2">
        <v>-4760724.4000000004</v>
      </c>
      <c r="ZB84" s="2">
        <v>-1116341.94</v>
      </c>
      <c r="ZC84" s="2">
        <v>-89040249.319999993</v>
      </c>
      <c r="ZD84" s="2">
        <v>-5953783.2999999998</v>
      </c>
      <c r="ZE84" s="2">
        <v>-7401749.1500000004</v>
      </c>
      <c r="ZF84" s="2">
        <v>-5012710.91</v>
      </c>
      <c r="ZG84" s="2">
        <v>-5546073.6200000001</v>
      </c>
      <c r="ZH84" s="2">
        <v>-13044356.300000001</v>
      </c>
      <c r="ZI84" s="2"/>
      <c r="ZJ84" s="2">
        <v>-16313289.789999999</v>
      </c>
      <c r="ZK84" s="2">
        <v>-25649734.34</v>
      </c>
      <c r="ZL84" s="2">
        <v>-4909138.72</v>
      </c>
      <c r="ZM84" s="2">
        <v>-6095055.8300000001</v>
      </c>
      <c r="ZN84" s="2">
        <v>-5708341.71</v>
      </c>
      <c r="ZO84" s="2">
        <v>-13085617.02</v>
      </c>
      <c r="ZP84" s="2">
        <v>-10947122.720000001</v>
      </c>
      <c r="ZQ84" s="2">
        <v>-5423484.8700000001</v>
      </c>
      <c r="ZR84" s="2">
        <v>-986209.87</v>
      </c>
      <c r="ZS84" s="2">
        <v>-3175466.02</v>
      </c>
      <c r="ZT84" s="2">
        <v>-3615366.07</v>
      </c>
      <c r="ZU84" s="2">
        <v>-3412960.29</v>
      </c>
      <c r="ZV84" s="2">
        <v>-38521792</v>
      </c>
      <c r="ZW84" s="2">
        <v>-19744364.82</v>
      </c>
      <c r="ZX84" s="2">
        <v>-1121383.22</v>
      </c>
      <c r="ZY84" s="2"/>
      <c r="ZZ84" s="2">
        <v>-5397231.2999999998</v>
      </c>
      <c r="AAA84" s="2">
        <v>-2892022</v>
      </c>
      <c r="AAB84" s="2">
        <v>-3100267.44</v>
      </c>
      <c r="AAC84" s="2">
        <v>-5289991.25</v>
      </c>
      <c r="AAD84" s="2">
        <v>-3841709.52</v>
      </c>
      <c r="AAE84" s="2">
        <v>-85201295.659999996</v>
      </c>
      <c r="AAF84" s="2">
        <v>-9235222.5600000005</v>
      </c>
      <c r="AAG84" s="2">
        <v>-15902983.35</v>
      </c>
      <c r="AAH84" s="2">
        <v>-36406731.25</v>
      </c>
      <c r="AAI84" s="2">
        <v>-877874.95</v>
      </c>
      <c r="AAJ84" s="2">
        <v>-4708022.6900000004</v>
      </c>
      <c r="AAK84" s="2">
        <v>-5098724.74</v>
      </c>
      <c r="AAL84" s="2">
        <v>-2072999</v>
      </c>
      <c r="AAM84" s="2">
        <v>-58722324.619999997</v>
      </c>
      <c r="AAN84" s="2">
        <v>-19616601.91</v>
      </c>
      <c r="AAO84" s="2">
        <v>-13486584.35</v>
      </c>
      <c r="AAP84" s="2">
        <v>-6811300.6799999997</v>
      </c>
      <c r="AAQ84" s="2">
        <v>-2705495.78</v>
      </c>
      <c r="AAR84" s="2">
        <v>-2690694.74</v>
      </c>
      <c r="AAS84" s="2">
        <v>-2134260.61</v>
      </c>
      <c r="AAT84" s="2">
        <v>-575802.64</v>
      </c>
      <c r="AAU84" s="2">
        <v>-3136690.21</v>
      </c>
      <c r="AAV84" s="2"/>
      <c r="AAW84" s="2">
        <v>-8144274.7300000004</v>
      </c>
      <c r="AAX84" s="2">
        <v>-6742135.2800000003</v>
      </c>
      <c r="AAY84" s="2">
        <v>-2767587</v>
      </c>
      <c r="AAZ84" s="2">
        <v>-3058307.27</v>
      </c>
      <c r="ABA84" s="2">
        <v>-9844021.9600000009</v>
      </c>
      <c r="ABB84" s="2">
        <v>-2634660.7200000002</v>
      </c>
      <c r="ABC84" s="2">
        <v>-8537665.6500000004</v>
      </c>
      <c r="ABD84" s="2"/>
      <c r="ABE84" s="2">
        <v>-8046577.7000000002</v>
      </c>
      <c r="ABF84" s="2">
        <v>-5144285</v>
      </c>
      <c r="ABG84" s="2">
        <v>-844846.72</v>
      </c>
      <c r="ABH84" s="2">
        <v>-18955312.300000001</v>
      </c>
      <c r="ABI84" s="2">
        <v>-11915040.59</v>
      </c>
      <c r="ABJ84" s="2">
        <v>-9929067.6500000004</v>
      </c>
      <c r="ABK84" s="2">
        <v>-3599426.14</v>
      </c>
      <c r="ABL84" s="2">
        <v>-2486240.73</v>
      </c>
      <c r="ABM84" s="2">
        <v>-6213360.1299999999</v>
      </c>
      <c r="ABN84" s="2">
        <v>-2365766.94</v>
      </c>
      <c r="ABO84" s="2">
        <v>-9976580.7200000007</v>
      </c>
      <c r="ABP84" s="2">
        <v>-7875420.71</v>
      </c>
      <c r="ABQ84" s="2">
        <v>-2674826</v>
      </c>
      <c r="ABR84" s="2">
        <v>-23117418.960000001</v>
      </c>
      <c r="ABS84" s="2">
        <v>-9014275.8399999999</v>
      </c>
      <c r="ABT84" s="2"/>
      <c r="ABU84" s="2">
        <v>-713153.22</v>
      </c>
      <c r="ABV84" s="2"/>
      <c r="ABW84" s="2">
        <v>-152722.6</v>
      </c>
      <c r="ABX84" s="2">
        <v>-1287090.5900000001</v>
      </c>
      <c r="ABY84" s="2"/>
      <c r="ABZ84" s="2">
        <v>-260</v>
      </c>
      <c r="ACA84" s="2"/>
      <c r="ACB84" s="2"/>
      <c r="ACC84" s="2"/>
      <c r="ACD84" s="2"/>
      <c r="ACE84" s="2">
        <v>-8511057.9600000009</v>
      </c>
      <c r="ACF84" s="2">
        <v>-2042126.07</v>
      </c>
      <c r="ACG84" s="2">
        <v>-1773035.5</v>
      </c>
      <c r="ACH84" s="2">
        <v>11017.66</v>
      </c>
      <c r="ACI84" s="2">
        <v>-1476622.53</v>
      </c>
      <c r="ACJ84" s="2">
        <v>0</v>
      </c>
      <c r="ACK84" s="2"/>
      <c r="ACL84" s="2">
        <v>-1141235.28</v>
      </c>
      <c r="ACM84" s="2"/>
      <c r="ACN84" s="2">
        <v>-126600.72</v>
      </c>
      <c r="ACO84" s="2">
        <v>-7903715.9900000002</v>
      </c>
      <c r="ACP84" s="2">
        <v>-149234.19</v>
      </c>
      <c r="ACQ84" s="2">
        <v>-48963887.829999998</v>
      </c>
      <c r="ACR84" s="2">
        <v>-1916243.53</v>
      </c>
      <c r="ACS84" s="2">
        <v>-3267573.53</v>
      </c>
      <c r="ACT84" s="2">
        <v>-5463928.1699999999</v>
      </c>
      <c r="ACU84" s="2">
        <v>-17503171.010000002</v>
      </c>
      <c r="ACV84" s="2">
        <v>-3929112.27</v>
      </c>
      <c r="ACW84" s="2">
        <v>-3200884.47</v>
      </c>
      <c r="ACX84" s="2">
        <v>-3489591.04</v>
      </c>
      <c r="ACY84" s="2">
        <v>-2469318.9900000002</v>
      </c>
      <c r="ACZ84" s="2">
        <v>-2057221.53</v>
      </c>
      <c r="ADA84" s="2">
        <v>-2814000.05</v>
      </c>
      <c r="ADB84" s="2">
        <v>-33553222.010000002</v>
      </c>
      <c r="ADC84" s="2">
        <v>-12185997.18</v>
      </c>
      <c r="ADD84" s="2"/>
      <c r="ADE84" s="2">
        <v>-538921.22</v>
      </c>
      <c r="ADF84" s="2"/>
      <c r="ADG84" s="2"/>
      <c r="ADH84" s="2"/>
      <c r="ADI84" s="2"/>
      <c r="ADJ84" s="2">
        <v>-13720315.01</v>
      </c>
      <c r="ADK84" s="2">
        <v>-19388446.289999999</v>
      </c>
      <c r="ADL84" s="2">
        <v>-5660687.6799999997</v>
      </c>
      <c r="ADM84" s="2">
        <v>-3932039.2</v>
      </c>
      <c r="ADN84" s="2">
        <v>2840159.68</v>
      </c>
      <c r="ADO84" s="2">
        <v>3795370.7</v>
      </c>
      <c r="ADP84" s="2">
        <v>0</v>
      </c>
      <c r="ADQ84" s="2">
        <v>-11421953.33</v>
      </c>
      <c r="ADR84" s="2">
        <v>-1274939.83</v>
      </c>
      <c r="ADS84" s="2">
        <v>-10737252.98</v>
      </c>
      <c r="ADT84" s="2">
        <v>-8414959.0500000007</v>
      </c>
      <c r="ADU84" s="2">
        <v>-3959511.06</v>
      </c>
      <c r="ADV84" s="2">
        <v>-2390586.2999999998</v>
      </c>
      <c r="ADW84" s="2"/>
      <c r="ADX84" s="2">
        <v>-3520812.15</v>
      </c>
      <c r="ADY84" s="2">
        <v>-7212055.5899999999</v>
      </c>
      <c r="ADZ84" s="2">
        <v>-920078.56</v>
      </c>
      <c r="AEA84" s="2">
        <v>-4989904.8899999997</v>
      </c>
      <c r="AEB84" s="2">
        <v>-1183008</v>
      </c>
      <c r="AEC84" s="2">
        <v>-6367872.9000000004</v>
      </c>
      <c r="AED84" s="2">
        <v>-4840465.25</v>
      </c>
      <c r="AEE84" s="2">
        <v>-11531900.93</v>
      </c>
      <c r="AEF84" s="2">
        <v>-5053101.79</v>
      </c>
      <c r="AEG84" s="2">
        <v>-2475934.46</v>
      </c>
      <c r="AEH84" s="2">
        <v>-6952550819.6292982</v>
      </c>
    </row>
    <row r="85" spans="1:814" ht="21">
      <c r="A85" s="4" t="s">
        <v>2833</v>
      </c>
      <c r="B85" s="1" t="s">
        <v>1912</v>
      </c>
      <c r="C85" s="1" t="s">
        <v>1913</v>
      </c>
      <c r="D85" s="2">
        <v>-57358465.710000001</v>
      </c>
      <c r="E85" s="2">
        <v>-3853465.32</v>
      </c>
      <c r="F85" s="2">
        <v>-3563538.82</v>
      </c>
      <c r="G85" s="2">
        <v>-553729.18999999994</v>
      </c>
      <c r="H85" s="2">
        <v>-8495772.9199999999</v>
      </c>
      <c r="I85" s="2">
        <v>-1690528.33</v>
      </c>
      <c r="J85" s="2">
        <v>-5967615.8300000001</v>
      </c>
      <c r="K85" s="2">
        <v>-4996216.17</v>
      </c>
      <c r="L85" s="2">
        <v>-2727583.82</v>
      </c>
      <c r="M85" s="2">
        <v>-2557310</v>
      </c>
      <c r="N85" s="2">
        <v>-987804.79</v>
      </c>
      <c r="O85" s="2">
        <v>-256078.76</v>
      </c>
      <c r="P85" s="2"/>
      <c r="Q85" s="2">
        <v>-762845.74</v>
      </c>
      <c r="R85" s="2">
        <v>-3371933.11</v>
      </c>
      <c r="S85" s="2"/>
      <c r="T85" s="2">
        <v>-1208442.49</v>
      </c>
      <c r="U85" s="2"/>
      <c r="V85" s="2">
        <v>-21460373.41</v>
      </c>
      <c r="W85" s="2">
        <v>-5849317.6299999999</v>
      </c>
      <c r="X85" s="2">
        <v>-334916.15000000002</v>
      </c>
      <c r="Y85" s="2">
        <v>-1500931.06</v>
      </c>
      <c r="Z85" s="2">
        <v>-5110202.34</v>
      </c>
      <c r="AA85" s="2">
        <v>-4090176.94</v>
      </c>
      <c r="AB85" s="2">
        <v>-1920654.73</v>
      </c>
      <c r="AC85" s="2">
        <v>-11496866.18</v>
      </c>
      <c r="AD85" s="2">
        <v>-2954520.99</v>
      </c>
      <c r="AE85" s="2">
        <v>-5184258.4000000004</v>
      </c>
      <c r="AF85" s="2">
        <v>-11580781.84</v>
      </c>
      <c r="AG85" s="2">
        <v>-5790569.6699999999</v>
      </c>
      <c r="AH85" s="2">
        <v>-11028115.49</v>
      </c>
      <c r="AI85" s="2">
        <v>-5253940.58</v>
      </c>
      <c r="AJ85" s="2">
        <v>-1757754.51</v>
      </c>
      <c r="AK85" s="2">
        <v>-1027179.58</v>
      </c>
      <c r="AL85" s="2"/>
      <c r="AM85" s="2"/>
      <c r="AN85" s="2">
        <v>-256317.95</v>
      </c>
      <c r="AO85" s="2">
        <v>-2483817.41</v>
      </c>
      <c r="AP85" s="2">
        <v>-3084580.25</v>
      </c>
      <c r="AQ85" s="2">
        <v>-1458541.84</v>
      </c>
      <c r="AR85" s="2">
        <v>-582182.14</v>
      </c>
      <c r="AS85" s="2">
        <v>-1036515.07</v>
      </c>
      <c r="AT85" s="2">
        <v>-105771749.66</v>
      </c>
      <c r="AU85" s="2">
        <v>-2593080.23</v>
      </c>
      <c r="AV85" s="2">
        <v>-513896.02</v>
      </c>
      <c r="AW85" s="2">
        <v>-1445698</v>
      </c>
      <c r="AX85" s="2">
        <v>-3293340</v>
      </c>
      <c r="AY85" s="2">
        <v>-6452433.6600000001</v>
      </c>
      <c r="AZ85" s="2">
        <v>-856358.89</v>
      </c>
      <c r="BA85" s="2">
        <v>-1244821.8899999999</v>
      </c>
      <c r="BB85" s="2">
        <v>-1378014.1</v>
      </c>
      <c r="BC85" s="2">
        <v>-2524906</v>
      </c>
      <c r="BD85" s="2">
        <v>-2281514</v>
      </c>
      <c r="BE85" s="2">
        <v>-1015628.33</v>
      </c>
      <c r="BF85" s="2">
        <v>-14277599.939999999</v>
      </c>
      <c r="BG85" s="2"/>
      <c r="BH85" s="2"/>
      <c r="BI85" s="2">
        <v>-38691160.979999997</v>
      </c>
      <c r="BJ85" s="2">
        <v>-29665876.420000002</v>
      </c>
      <c r="BK85" s="2">
        <v>-4473607.9400000004</v>
      </c>
      <c r="BL85" s="2">
        <v>-1726053.65</v>
      </c>
      <c r="BM85" s="2">
        <v>-6679986.8099999996</v>
      </c>
      <c r="BN85" s="2">
        <v>-1980752.52</v>
      </c>
      <c r="BO85" s="2">
        <v>-1251373.8899999999</v>
      </c>
      <c r="BP85" s="2">
        <v>-23046800.34</v>
      </c>
      <c r="BQ85" s="2">
        <v>-3179597.18</v>
      </c>
      <c r="BR85" s="2">
        <v>-2241746.3199999998</v>
      </c>
      <c r="BS85" s="2">
        <v>-2968794.96</v>
      </c>
      <c r="BT85" s="2">
        <v>-1271123.76</v>
      </c>
      <c r="BU85" s="2">
        <v>-1359382.56</v>
      </c>
      <c r="BV85" s="2">
        <v>-1783679</v>
      </c>
      <c r="BW85" s="2">
        <v>-5372119</v>
      </c>
      <c r="BX85" s="2">
        <v>-7109514.9699999997</v>
      </c>
      <c r="BY85" s="2">
        <v>-4276946.3499999996</v>
      </c>
      <c r="BZ85" s="2">
        <v>-5262787.57</v>
      </c>
      <c r="CA85" s="2">
        <v>-3359023.01</v>
      </c>
      <c r="CB85" s="2">
        <v>-1850678.86</v>
      </c>
      <c r="CC85" s="2"/>
      <c r="CD85" s="2">
        <v>-849065.66</v>
      </c>
      <c r="CE85" s="2">
        <v>-68009583.579999998</v>
      </c>
      <c r="CF85" s="2"/>
      <c r="CG85" s="2">
        <v>-7557242.9299999997</v>
      </c>
      <c r="CH85" s="2">
        <v>-193760.33</v>
      </c>
      <c r="CI85" s="2">
        <v>-1355183.66</v>
      </c>
      <c r="CJ85" s="2">
        <v>-1958594.96</v>
      </c>
      <c r="CK85" s="2">
        <v>-7044152.7300000004</v>
      </c>
      <c r="CL85" s="2">
        <v>-1332481.99</v>
      </c>
      <c r="CM85" s="2">
        <v>-591702</v>
      </c>
      <c r="CN85" s="2">
        <v>-1631065.28</v>
      </c>
      <c r="CO85" s="2">
        <v>-1771168.83</v>
      </c>
      <c r="CP85" s="2">
        <v>-2593090.64</v>
      </c>
      <c r="CQ85" s="2">
        <v>-10427109.130000001</v>
      </c>
      <c r="CR85" s="2">
        <v>0</v>
      </c>
      <c r="CS85" s="2">
        <v>-1428390.82</v>
      </c>
      <c r="CT85" s="2">
        <v>-3647492.39</v>
      </c>
      <c r="CU85" s="2">
        <v>0</v>
      </c>
      <c r="CV85" s="2">
        <v>-1460116.38</v>
      </c>
      <c r="CW85" s="2">
        <v>-1613310</v>
      </c>
      <c r="CX85" s="2"/>
      <c r="CY85" s="2">
        <v>-64323560.07</v>
      </c>
      <c r="CZ85" s="2">
        <v>-33526640.149999999</v>
      </c>
      <c r="DA85" s="2">
        <v>-3095177.33</v>
      </c>
      <c r="DB85" s="2">
        <v>-3330412.05</v>
      </c>
      <c r="DC85" s="2">
        <v>-4501283.3099999996</v>
      </c>
      <c r="DD85" s="2">
        <v>-8407200.6999999993</v>
      </c>
      <c r="DE85" s="2">
        <v>-4709647.83</v>
      </c>
      <c r="DF85" s="2"/>
      <c r="DG85" s="2"/>
      <c r="DH85" s="2">
        <v>-32935062.260000002</v>
      </c>
      <c r="DI85" s="2">
        <v>-2869296.77</v>
      </c>
      <c r="DJ85" s="2">
        <v>-10963535.210000001</v>
      </c>
      <c r="DK85" s="2">
        <v>-3572774.02</v>
      </c>
      <c r="DL85" s="2">
        <v>-4577781</v>
      </c>
      <c r="DM85" s="2">
        <v>-3759335.85</v>
      </c>
      <c r="DN85" s="2">
        <v>-7919616.1799999997</v>
      </c>
      <c r="DO85" s="2">
        <v>-3104470.56</v>
      </c>
      <c r="DP85" s="2">
        <v>-7877474.5599999996</v>
      </c>
      <c r="DQ85" s="2">
        <v>-56627290.329999998</v>
      </c>
      <c r="DR85" s="2">
        <v>-5099343.1500000004</v>
      </c>
      <c r="DS85" s="2">
        <v>-13036018.800000001</v>
      </c>
      <c r="DT85" s="2">
        <v>-24268371.440000001</v>
      </c>
      <c r="DU85" s="2">
        <v>-617548.27</v>
      </c>
      <c r="DV85" s="2">
        <v>-13534912.24</v>
      </c>
      <c r="DW85" s="2">
        <v>-5357525.4400000004</v>
      </c>
      <c r="DX85" s="2">
        <v>-1634475.21</v>
      </c>
      <c r="DY85" s="2">
        <v>-678254.82</v>
      </c>
      <c r="DZ85" s="2">
        <v>-2271552.21</v>
      </c>
      <c r="EA85" s="2">
        <v>-7494587.6900000004</v>
      </c>
      <c r="EB85" s="2">
        <v>-33257017.780000001</v>
      </c>
      <c r="EC85" s="2">
        <v>-15748292.449999999</v>
      </c>
      <c r="ED85" s="2">
        <v>-2050951.03</v>
      </c>
      <c r="EE85" s="2">
        <v>-37845125.590000004</v>
      </c>
      <c r="EF85" s="2">
        <v>-1270675.1399999999</v>
      </c>
      <c r="EG85" s="2">
        <v>-3013842.59</v>
      </c>
      <c r="EH85" s="2">
        <v>-3141814.81</v>
      </c>
      <c r="EI85" s="2">
        <v>-71897129.590000004</v>
      </c>
      <c r="EJ85" s="2">
        <v>-1615347.1</v>
      </c>
      <c r="EK85" s="2">
        <v>-1646910</v>
      </c>
      <c r="EL85" s="2">
        <v>-13997203.460000001</v>
      </c>
      <c r="EM85" s="2">
        <v>-2487681.92</v>
      </c>
      <c r="EN85" s="2">
        <v>-7197054.4900000002</v>
      </c>
      <c r="EO85" s="2">
        <v>-19626.5</v>
      </c>
      <c r="EP85" s="2">
        <v>-41961919.200000003</v>
      </c>
      <c r="EQ85" s="2">
        <v>-2797307.16</v>
      </c>
      <c r="ER85" s="2">
        <v>-828296.25</v>
      </c>
      <c r="ES85" s="2">
        <v>0</v>
      </c>
      <c r="ET85" s="2">
        <v>-1245265.22</v>
      </c>
      <c r="EU85" s="2">
        <v>-2898373.47</v>
      </c>
      <c r="EV85" s="2">
        <v>-4558643.01</v>
      </c>
      <c r="EW85" s="2">
        <v>-1943503</v>
      </c>
      <c r="EX85" s="2">
        <v>-40434032.420000002</v>
      </c>
      <c r="EY85" s="2">
        <v>-12436528.949999999</v>
      </c>
      <c r="EZ85" s="2">
        <v>-2183339.5499999998</v>
      </c>
      <c r="FA85" s="2">
        <v>-2552600.6800000002</v>
      </c>
      <c r="FB85" s="2">
        <v>-1704086.19</v>
      </c>
      <c r="FC85" s="2">
        <v>-4711415.16</v>
      </c>
      <c r="FD85" s="2">
        <v>-2873356.28</v>
      </c>
      <c r="FE85" s="2">
        <v>-3894537.86</v>
      </c>
      <c r="FF85" s="2">
        <v>-2171940.8199999998</v>
      </c>
      <c r="FG85" s="2">
        <v>-1914851.23</v>
      </c>
      <c r="FH85" s="2">
        <v>-1923447.99</v>
      </c>
      <c r="FI85" s="2">
        <v>-1958378.7</v>
      </c>
      <c r="FJ85" s="2">
        <v>-1599709.31</v>
      </c>
      <c r="FK85" s="2">
        <v>-1958598.54</v>
      </c>
      <c r="FL85" s="2">
        <v>-858166.11</v>
      </c>
      <c r="FM85" s="2">
        <v>-775043.3</v>
      </c>
      <c r="FN85" s="2">
        <v>-858182.92</v>
      </c>
      <c r="FO85" s="2">
        <v>-497312.84</v>
      </c>
      <c r="FP85" s="2">
        <v>-44066559.439999998</v>
      </c>
      <c r="FQ85" s="2">
        <v>-12606814.9</v>
      </c>
      <c r="FR85" s="2">
        <v>-7545816.5099999998</v>
      </c>
      <c r="FS85" s="2">
        <v>-18703097.190000001</v>
      </c>
      <c r="FT85" s="2">
        <v>0</v>
      </c>
      <c r="FU85" s="2">
        <v>-6741729</v>
      </c>
      <c r="FV85" s="2">
        <v>-849818.82</v>
      </c>
      <c r="FW85" s="2">
        <v>-1779902.64</v>
      </c>
      <c r="FX85" s="2">
        <v>-1938202.24</v>
      </c>
      <c r="FY85" s="2">
        <v>-131726.14000000001</v>
      </c>
      <c r="FZ85" s="2">
        <v>-213309.68</v>
      </c>
      <c r="GA85" s="2">
        <v>-70997492.969999999</v>
      </c>
      <c r="GB85" s="2">
        <v>-33430154.370000001</v>
      </c>
      <c r="GC85" s="2">
        <v>-5224768.25</v>
      </c>
      <c r="GD85" s="2">
        <v>-1838017.3</v>
      </c>
      <c r="GE85" s="2">
        <v>-2021331.13</v>
      </c>
      <c r="GF85" s="2">
        <v>-767753.35</v>
      </c>
      <c r="GG85" s="2">
        <v>-808996.82</v>
      </c>
      <c r="GH85" s="2">
        <v>-410830.5</v>
      </c>
      <c r="GI85" s="2">
        <v>-1130764.42</v>
      </c>
      <c r="GJ85" s="2">
        <v>-3235001.31</v>
      </c>
      <c r="GK85" s="2">
        <v>-1966451.73</v>
      </c>
      <c r="GL85" s="2">
        <v>-674989.79</v>
      </c>
      <c r="GM85" s="2">
        <v>-28008249.719999999</v>
      </c>
      <c r="GN85" s="2">
        <v>-18961369.949999999</v>
      </c>
      <c r="GO85" s="2">
        <v>-3313941.9</v>
      </c>
      <c r="GP85" s="2">
        <v>-1694973.7</v>
      </c>
      <c r="GQ85" s="2">
        <v>-1825898</v>
      </c>
      <c r="GR85" s="2">
        <v>-2289864</v>
      </c>
      <c r="GS85" s="2">
        <v>-22291081.969999999</v>
      </c>
      <c r="GT85" s="2">
        <v>-1697183.9</v>
      </c>
      <c r="GU85" s="2">
        <v>-2212857.63</v>
      </c>
      <c r="GV85" s="2">
        <v>-7020020.8899999997</v>
      </c>
      <c r="GW85" s="2">
        <v>-2163799.2599999998</v>
      </c>
      <c r="GX85" s="2">
        <v>-6375468.1799999997</v>
      </c>
      <c r="GY85" s="2">
        <v>-3667265.77</v>
      </c>
      <c r="GZ85" s="2">
        <v>-43030.95</v>
      </c>
      <c r="HA85" s="2"/>
      <c r="HB85" s="2"/>
      <c r="HC85" s="2"/>
      <c r="HD85" s="2">
        <v>-1275500.71</v>
      </c>
      <c r="HE85" s="2">
        <v>-134127</v>
      </c>
      <c r="HF85" s="2">
        <v>-25511868.52</v>
      </c>
      <c r="HG85" s="2">
        <v>-5115073.09</v>
      </c>
      <c r="HH85" s="2">
        <v>-1355817.49</v>
      </c>
      <c r="HI85" s="2">
        <v>-1359826.92</v>
      </c>
      <c r="HJ85" s="2">
        <v>-2205492.8199999998</v>
      </c>
      <c r="HK85" s="2">
        <v>-1408730.07</v>
      </c>
      <c r="HL85" s="2">
        <v>-2059056.51</v>
      </c>
      <c r="HM85" s="2">
        <v>-268246.27</v>
      </c>
      <c r="HN85" s="2">
        <v>-1638057</v>
      </c>
      <c r="HO85" s="2">
        <v>-94062994.689999998</v>
      </c>
      <c r="HP85" s="2">
        <v>-13221471.15</v>
      </c>
      <c r="HQ85" s="2">
        <v>-2754802.09</v>
      </c>
      <c r="HR85" s="2">
        <v>-3877564.57</v>
      </c>
      <c r="HS85" s="2">
        <v>-2693946.48</v>
      </c>
      <c r="HT85" s="2"/>
      <c r="HU85" s="2">
        <v>-17850298.719999999</v>
      </c>
      <c r="HV85" s="2">
        <v>-74995.399999999994</v>
      </c>
      <c r="HW85" s="2">
        <v>-499870.55</v>
      </c>
      <c r="HX85" s="2">
        <v>-36596884.549999997</v>
      </c>
      <c r="HY85" s="2">
        <v>-1559449.59</v>
      </c>
      <c r="HZ85" s="2">
        <v>-1232545.8700000001</v>
      </c>
      <c r="IA85" s="2">
        <v>-15769084.050000001</v>
      </c>
      <c r="IB85" s="2">
        <v>-2903726.32</v>
      </c>
      <c r="IC85" s="2">
        <v>-869987.15</v>
      </c>
      <c r="ID85" s="2">
        <v>-39518651.25</v>
      </c>
      <c r="IE85" s="2">
        <v>-2042790.57</v>
      </c>
      <c r="IF85" s="2">
        <v>-26947374.690000001</v>
      </c>
      <c r="IG85" s="2">
        <v>-1158393.3799999999</v>
      </c>
      <c r="IH85" s="2">
        <v>-1674060</v>
      </c>
      <c r="II85" s="2">
        <v>-5430635</v>
      </c>
      <c r="IJ85" s="2">
        <v>-5926751.0300000003</v>
      </c>
      <c r="IK85" s="2">
        <v>-3159865.32</v>
      </c>
      <c r="IL85" s="2">
        <v>-1755704.74</v>
      </c>
      <c r="IM85" s="2">
        <v>-2264293.89</v>
      </c>
      <c r="IN85" s="2">
        <v>-44582858.479999997</v>
      </c>
      <c r="IO85" s="2">
        <v>-33588173.07</v>
      </c>
      <c r="IP85" s="2">
        <v>-55330959.240000002</v>
      </c>
      <c r="IQ85" s="2">
        <v>-47972193.479999997</v>
      </c>
      <c r="IR85" s="2">
        <v>-2001086.8</v>
      </c>
      <c r="IS85" s="2">
        <v>-1831459.91</v>
      </c>
      <c r="IT85" s="2">
        <v>-1897241.59</v>
      </c>
      <c r="IU85" s="2">
        <v>-1539581.28</v>
      </c>
      <c r="IV85" s="2">
        <v>-535979.03</v>
      </c>
      <c r="IW85" s="2">
        <v>-3205898.55</v>
      </c>
      <c r="IX85" s="2"/>
      <c r="IY85" s="2">
        <v>-26067729.489999998</v>
      </c>
      <c r="IZ85" s="2">
        <v>-7701181.1399999997</v>
      </c>
      <c r="JA85" s="2">
        <v>-1883726.14</v>
      </c>
      <c r="JB85" s="2">
        <v>-60398613.880000003</v>
      </c>
      <c r="JC85" s="2">
        <v>-27602632.899999999</v>
      </c>
      <c r="JD85" s="2">
        <v>-50403847.090000004</v>
      </c>
      <c r="JE85" s="2">
        <v>-32529093.149999999</v>
      </c>
      <c r="JF85" s="2">
        <v>-8268621.2999999998</v>
      </c>
      <c r="JG85" s="2"/>
      <c r="JH85" s="2">
        <v>-6499835.3600000003</v>
      </c>
      <c r="JI85" s="2">
        <v>-7469285.7000000002</v>
      </c>
      <c r="JJ85" s="2">
        <v>-4877319.88</v>
      </c>
      <c r="JK85" s="2">
        <v>-3770159.1</v>
      </c>
      <c r="JL85" s="2">
        <v>-29148069.620000001</v>
      </c>
      <c r="JM85" s="2">
        <v>-2405167.4700000002</v>
      </c>
      <c r="JN85" s="2">
        <v>-225044264.83000001</v>
      </c>
      <c r="JO85" s="2">
        <v>-828843.61</v>
      </c>
      <c r="JP85" s="2">
        <v>-687617.22</v>
      </c>
      <c r="JQ85" s="2">
        <v>-907915.53</v>
      </c>
      <c r="JR85" s="2">
        <v>-1422105.04</v>
      </c>
      <c r="JS85" s="2">
        <v>-3419682.95</v>
      </c>
      <c r="JT85" s="2">
        <v>-246736.13</v>
      </c>
      <c r="JU85" s="2">
        <v>-1023947.89</v>
      </c>
      <c r="JV85" s="2">
        <v>-2686822.44</v>
      </c>
      <c r="JW85" s="2">
        <v>-610250.31999999995</v>
      </c>
      <c r="JX85" s="2">
        <v>-1228902.9099999999</v>
      </c>
      <c r="JY85" s="2">
        <v>-1510166.76</v>
      </c>
      <c r="JZ85" s="2">
        <v>-36825297.789999999</v>
      </c>
      <c r="KA85" s="2">
        <v>-445010.86</v>
      </c>
      <c r="KB85" s="2">
        <v>-1420440.24</v>
      </c>
      <c r="KC85" s="2">
        <v>-4287529.29</v>
      </c>
      <c r="KD85" s="2">
        <v>-7898216.9400000004</v>
      </c>
      <c r="KE85" s="2">
        <v>-3228864.04</v>
      </c>
      <c r="KF85" s="2">
        <v>-8680255.2599999998</v>
      </c>
      <c r="KG85" s="2">
        <v>-11877727.720000001</v>
      </c>
      <c r="KH85" s="2">
        <v>-1319870.32</v>
      </c>
      <c r="KI85" s="2">
        <v>-911648.31</v>
      </c>
      <c r="KJ85" s="2">
        <v>-25103257.43</v>
      </c>
      <c r="KK85" s="2">
        <v>-3415961.36</v>
      </c>
      <c r="KL85" s="2">
        <v>-554423.36</v>
      </c>
      <c r="KM85" s="2">
        <v>-20506661</v>
      </c>
      <c r="KN85" s="2">
        <v>-139786.44</v>
      </c>
      <c r="KO85" s="2">
        <v>-2505476.2200000002</v>
      </c>
      <c r="KP85" s="2">
        <v>-12133405.560000001</v>
      </c>
      <c r="KQ85" s="2">
        <v>-10370617.550000001</v>
      </c>
      <c r="KR85" s="2"/>
      <c r="KS85" s="2">
        <v>-4597370.83</v>
      </c>
      <c r="KT85" s="2">
        <v>-1772404.24</v>
      </c>
      <c r="KU85" s="2">
        <v>-1033860.7</v>
      </c>
      <c r="KV85" s="2">
        <v>-9654286.9399999995</v>
      </c>
      <c r="KW85" s="2">
        <v>-838812.67</v>
      </c>
      <c r="KX85" s="2">
        <v>-494742.34</v>
      </c>
      <c r="KY85" s="2">
        <v>-1046501.75</v>
      </c>
      <c r="KZ85" s="2">
        <v>-1074884.94</v>
      </c>
      <c r="LA85" s="2">
        <v>-51010</v>
      </c>
      <c r="LB85" s="2">
        <v>-470606.02</v>
      </c>
      <c r="LC85" s="2">
        <v>-72789486.590000004</v>
      </c>
      <c r="LD85" s="2">
        <v>-24280081.48</v>
      </c>
      <c r="LE85" s="2">
        <v>-1795363.77</v>
      </c>
      <c r="LF85" s="2">
        <v>-1072849.83</v>
      </c>
      <c r="LG85" s="2">
        <v>-1500311.82</v>
      </c>
      <c r="LH85" s="2">
        <v>-82590.27</v>
      </c>
      <c r="LI85" s="2">
        <v>-979991.6</v>
      </c>
      <c r="LJ85" s="2"/>
      <c r="LK85" s="2">
        <v>-10082942</v>
      </c>
      <c r="LL85" s="2">
        <v>-5144152.18</v>
      </c>
      <c r="LM85" s="2">
        <v>-12059502.310000001</v>
      </c>
      <c r="LN85" s="2">
        <v>-1882916.88</v>
      </c>
      <c r="LO85" s="2">
        <v>-2366433.42</v>
      </c>
      <c r="LP85" s="2">
        <v>-1543272.38</v>
      </c>
      <c r="LQ85" s="2">
        <v>-1083843.79</v>
      </c>
      <c r="LR85" s="2">
        <v>-359898.52</v>
      </c>
      <c r="LS85" s="2">
        <v>-40624311.719999999</v>
      </c>
      <c r="LT85" s="2">
        <v>-8497629.4199999999</v>
      </c>
      <c r="LU85" s="2">
        <v>-21661512.329999998</v>
      </c>
      <c r="LV85" s="2">
        <v>-8132285.9299999997</v>
      </c>
      <c r="LW85" s="2">
        <v>-1989930.11</v>
      </c>
      <c r="LX85" s="2"/>
      <c r="LY85" s="2">
        <v>-17621316.359999999</v>
      </c>
      <c r="LZ85" s="2">
        <v>-3963348.43</v>
      </c>
      <c r="MA85" s="2">
        <v>-2501543.84</v>
      </c>
      <c r="MB85" s="2">
        <v>-3274815</v>
      </c>
      <c r="MC85" s="2"/>
      <c r="MD85" s="2">
        <v>-7711529.6100000003</v>
      </c>
      <c r="ME85" s="2">
        <v>-2008072.51</v>
      </c>
      <c r="MF85" s="2"/>
      <c r="MG85" s="2"/>
      <c r="MH85" s="2">
        <v>-15325978.26</v>
      </c>
      <c r="MI85" s="2">
        <v>-4590983.49</v>
      </c>
      <c r="MJ85" s="2">
        <v>-11069126.51</v>
      </c>
      <c r="MK85" s="2">
        <v>-1634654</v>
      </c>
      <c r="ML85" s="2"/>
      <c r="MM85" s="2">
        <v>-8330384.4299999997</v>
      </c>
      <c r="MN85" s="2">
        <v>-1279866.29</v>
      </c>
      <c r="MO85" s="2">
        <v>-957571.36</v>
      </c>
      <c r="MP85" s="2">
        <v>-837946.37</v>
      </c>
      <c r="MQ85" s="2">
        <v>-412096</v>
      </c>
      <c r="MR85" s="2">
        <v>-2661763</v>
      </c>
      <c r="MS85" s="2">
        <v>-4659395.5</v>
      </c>
      <c r="MT85" s="2">
        <v>-2601243.39</v>
      </c>
      <c r="MU85" s="2">
        <v>-10783811.5</v>
      </c>
      <c r="MV85" s="2">
        <v>-74509534.25</v>
      </c>
      <c r="MW85" s="2">
        <v>-2712006.45</v>
      </c>
      <c r="MX85" s="2"/>
      <c r="MY85" s="2">
        <v>-2010104.01</v>
      </c>
      <c r="MZ85" s="2">
        <v>-10557780</v>
      </c>
      <c r="NA85" s="2">
        <v>-3805740.16</v>
      </c>
      <c r="NB85" s="2">
        <v>-17065777.73</v>
      </c>
      <c r="NC85" s="2">
        <v>-1372203</v>
      </c>
      <c r="ND85" s="2">
        <v>-11448744.24</v>
      </c>
      <c r="NE85" s="2">
        <v>0</v>
      </c>
      <c r="NF85" s="2">
        <v>-2737888.06</v>
      </c>
      <c r="NG85" s="2">
        <v>-1642664.07</v>
      </c>
      <c r="NH85" s="2">
        <v>362711.5</v>
      </c>
      <c r="NI85" s="2">
        <v>-6261584.3300000001</v>
      </c>
      <c r="NJ85" s="2">
        <v>-5877052.2699999996</v>
      </c>
      <c r="NK85" s="2">
        <v>-2517004.14</v>
      </c>
      <c r="NL85" s="2">
        <v>-1857411.13</v>
      </c>
      <c r="NM85" s="2">
        <v>-2383539.98</v>
      </c>
      <c r="NN85" s="2">
        <v>-964963.99</v>
      </c>
      <c r="NO85" s="2">
        <v>-2325334.35</v>
      </c>
      <c r="NP85" s="2">
        <v>-13498453.449999999</v>
      </c>
      <c r="NQ85" s="2">
        <v>-308786.48</v>
      </c>
      <c r="NR85" s="2">
        <v>-92755905.700000003</v>
      </c>
      <c r="NS85" s="2"/>
      <c r="NT85" s="2"/>
      <c r="NU85" s="2">
        <v>0</v>
      </c>
      <c r="NV85" s="2">
        <v>-3218753</v>
      </c>
      <c r="NW85" s="2">
        <v>-9230572.5</v>
      </c>
      <c r="NX85" s="2"/>
      <c r="NY85" s="2">
        <v>-6718977.79</v>
      </c>
      <c r="NZ85" s="2">
        <v>-5343970.3600000003</v>
      </c>
      <c r="OA85" s="2">
        <v>-424267.51</v>
      </c>
      <c r="OB85" s="2"/>
      <c r="OC85" s="2"/>
      <c r="OD85" s="2">
        <v>-5975958.9000000004</v>
      </c>
      <c r="OE85" s="2">
        <v>-2675397.48</v>
      </c>
      <c r="OF85" s="2"/>
      <c r="OG85" s="2"/>
      <c r="OH85" s="2">
        <v>-1455340.57</v>
      </c>
      <c r="OI85" s="2">
        <v>-6905341.8799999999</v>
      </c>
      <c r="OJ85" s="2">
        <v>-580400.27</v>
      </c>
      <c r="OK85" s="2"/>
      <c r="OL85" s="2">
        <v>-9229584.1099999994</v>
      </c>
      <c r="OM85" s="2">
        <v>-18515295</v>
      </c>
      <c r="ON85" s="2">
        <v>0</v>
      </c>
      <c r="OO85" s="2">
        <v>-279678.67</v>
      </c>
      <c r="OP85" s="2"/>
      <c r="OQ85" s="2">
        <v>-663905.84</v>
      </c>
      <c r="OR85" s="2">
        <v>-4094524.1</v>
      </c>
      <c r="OS85" s="2">
        <v>-1137085.8700000001</v>
      </c>
      <c r="OT85" s="2"/>
      <c r="OU85" s="2"/>
      <c r="OV85" s="2"/>
      <c r="OW85" s="2">
        <v>-18137998.850000001</v>
      </c>
      <c r="OX85" s="2">
        <v>-290929.95</v>
      </c>
      <c r="OY85" s="2">
        <v>-641083.44999999995</v>
      </c>
      <c r="OZ85" s="2">
        <v>-1508809.91</v>
      </c>
      <c r="PA85" s="2">
        <v>-60761.41</v>
      </c>
      <c r="PB85" s="2">
        <v>-1952534.62</v>
      </c>
      <c r="PC85" s="2"/>
      <c r="PD85" s="2">
        <v>-4006717.74</v>
      </c>
      <c r="PE85" s="2">
        <v>-589472.96</v>
      </c>
      <c r="PF85" s="2">
        <v>-1103528.32</v>
      </c>
      <c r="PG85" s="2">
        <v>-7713168.6100000003</v>
      </c>
      <c r="PH85" s="2">
        <v>-11054756.220000001</v>
      </c>
      <c r="PI85" s="2">
        <v>-103703.8</v>
      </c>
      <c r="PJ85" s="2">
        <v>-246679.1</v>
      </c>
      <c r="PK85" s="2">
        <v>-16017484.25</v>
      </c>
      <c r="PL85" s="2">
        <v>-293865.40000000002</v>
      </c>
      <c r="PM85" s="2">
        <v>-1225405.78</v>
      </c>
      <c r="PN85" s="2">
        <v>-2241674.69</v>
      </c>
      <c r="PO85" s="2">
        <v>-756633.81</v>
      </c>
      <c r="PP85" s="2">
        <v>-28336311</v>
      </c>
      <c r="PQ85" s="2">
        <v>-925626.27</v>
      </c>
      <c r="PR85" s="2">
        <v>-3286354.95</v>
      </c>
      <c r="PS85" s="2"/>
      <c r="PT85" s="2">
        <v>-967557.62</v>
      </c>
      <c r="PU85" s="2">
        <v>-1292798.1299999999</v>
      </c>
      <c r="PV85" s="2">
        <v>-2121629.98</v>
      </c>
      <c r="PW85" s="2">
        <v>-6232727.9299999997</v>
      </c>
      <c r="PX85" s="2">
        <v>-758446.85</v>
      </c>
      <c r="PY85" s="2">
        <v>-2788814.34</v>
      </c>
      <c r="PZ85" s="2">
        <v>-1571302.06</v>
      </c>
      <c r="QA85" s="2">
        <v>-3431416.08</v>
      </c>
      <c r="QB85" s="2">
        <v>-872307.33</v>
      </c>
      <c r="QC85" s="2">
        <v>-2856851.48</v>
      </c>
      <c r="QD85" s="2">
        <v>-40460257.75</v>
      </c>
      <c r="QE85" s="2">
        <v>-2551942.62</v>
      </c>
      <c r="QF85" s="2">
        <v>-1189494.18</v>
      </c>
      <c r="QG85" s="2">
        <v>-3946828.06</v>
      </c>
      <c r="QH85" s="2">
        <v>-1153407</v>
      </c>
      <c r="QI85" s="2">
        <v>-2377432.7999999998</v>
      </c>
      <c r="QJ85" s="2">
        <v>54</v>
      </c>
      <c r="QK85" s="2">
        <v>-10315961.9</v>
      </c>
      <c r="QL85" s="2">
        <v>-360977.73</v>
      </c>
      <c r="QM85" s="2">
        <v>-2063157.35</v>
      </c>
      <c r="QN85" s="2">
        <v>-1992149.17</v>
      </c>
      <c r="QO85" s="2">
        <v>-744695.45</v>
      </c>
      <c r="QP85" s="2">
        <v>-1305923.46</v>
      </c>
      <c r="QQ85" s="2">
        <v>-126279.46</v>
      </c>
      <c r="QR85" s="2">
        <v>-1413059.74</v>
      </c>
      <c r="QS85" s="2">
        <v>-422560.34</v>
      </c>
      <c r="QT85" s="2">
        <v>-24430462.68</v>
      </c>
      <c r="QU85" s="2">
        <v>-1722433.91</v>
      </c>
      <c r="QV85" s="2">
        <v>-25617334.949999999</v>
      </c>
      <c r="QW85" s="2">
        <v>-2316666.66</v>
      </c>
      <c r="QX85" s="2">
        <v>68717.039999999994</v>
      </c>
      <c r="QY85" s="2">
        <v>-443134.1</v>
      </c>
      <c r="QZ85" s="2">
        <v>-3367242.75</v>
      </c>
      <c r="RA85" s="2">
        <v>-756633.29</v>
      </c>
      <c r="RB85" s="2"/>
      <c r="RC85" s="2">
        <v>-2059518.53</v>
      </c>
      <c r="RD85" s="2"/>
      <c r="RE85" s="2">
        <v>-17362972.210000001</v>
      </c>
      <c r="RF85" s="2">
        <v>-1785618.03</v>
      </c>
      <c r="RG85" s="2">
        <v>-1146372.33</v>
      </c>
      <c r="RH85" s="2">
        <v>-2222232.75</v>
      </c>
      <c r="RI85" s="2">
        <v>-1148012.71</v>
      </c>
      <c r="RJ85" s="2">
        <v>-795044.68</v>
      </c>
      <c r="RK85" s="2">
        <v>-64887940.460000001</v>
      </c>
      <c r="RL85" s="2">
        <v>-6018578.6699999999</v>
      </c>
      <c r="RM85" s="2">
        <v>-1518328.19</v>
      </c>
      <c r="RN85" s="2">
        <v>-23850068.940000001</v>
      </c>
      <c r="RO85" s="2">
        <v>-38703</v>
      </c>
      <c r="RP85" s="2">
        <v>-119411.1</v>
      </c>
      <c r="RQ85" s="2">
        <v>-6990138.0700000003</v>
      </c>
      <c r="RR85" s="2">
        <v>-1604504.22</v>
      </c>
      <c r="RS85" s="2">
        <v>-954283.18</v>
      </c>
      <c r="RT85" s="2">
        <v>-1010985.83</v>
      </c>
      <c r="RU85" s="2">
        <v>-3235943.83</v>
      </c>
      <c r="RV85" s="2">
        <v>-2724664.32</v>
      </c>
      <c r="RW85" s="2">
        <v>-912778.5</v>
      </c>
      <c r="RX85" s="2">
        <v>-4316070.1100000003</v>
      </c>
      <c r="RY85" s="2">
        <v>-1424017.61</v>
      </c>
      <c r="RZ85" s="2">
        <v>-671506.36</v>
      </c>
      <c r="SA85" s="2">
        <v>-686350.69</v>
      </c>
      <c r="SB85" s="2">
        <v>-368476.73</v>
      </c>
      <c r="SC85" s="2">
        <v>-10830203.57</v>
      </c>
      <c r="SD85" s="2">
        <v>-558255</v>
      </c>
      <c r="SE85" s="2">
        <v>-260647.32</v>
      </c>
      <c r="SF85" s="2">
        <v>-321505</v>
      </c>
      <c r="SG85" s="2">
        <v>-46523230.359999999</v>
      </c>
      <c r="SH85" s="2">
        <v>-3703155.83</v>
      </c>
      <c r="SI85" s="2">
        <v>-4521442.2300000004</v>
      </c>
      <c r="SJ85" s="2">
        <v>-1218780.6200000001</v>
      </c>
      <c r="SK85" s="2"/>
      <c r="SL85" s="2">
        <v>-18186772.809999999</v>
      </c>
      <c r="SM85" s="2">
        <v>-5783428</v>
      </c>
      <c r="SN85" s="2">
        <v>-1940905.13</v>
      </c>
      <c r="SO85" s="2">
        <v>1115180.44</v>
      </c>
      <c r="SP85" s="2">
        <v>-59676533.869999997</v>
      </c>
      <c r="SQ85" s="2">
        <v>-3591798.74</v>
      </c>
      <c r="SR85" s="2">
        <v>-4352319.18</v>
      </c>
      <c r="SS85" s="2">
        <v>-4937284.5999999996</v>
      </c>
      <c r="ST85" s="2">
        <v>-709548.34</v>
      </c>
      <c r="SU85" s="2">
        <v>-2294271.06</v>
      </c>
      <c r="SV85" s="2"/>
      <c r="SW85" s="2">
        <v>-5738315.0599999996</v>
      </c>
      <c r="SX85" s="2"/>
      <c r="SY85" s="2"/>
      <c r="SZ85" s="2"/>
      <c r="TA85" s="2">
        <v>-891718.25</v>
      </c>
      <c r="TB85" s="2">
        <v>-9827707.1799999997</v>
      </c>
      <c r="TC85" s="2">
        <v>-1315344.93</v>
      </c>
      <c r="TD85" s="2">
        <v>-2911178.71</v>
      </c>
      <c r="TE85" s="2">
        <v>-5644335.5300000003</v>
      </c>
      <c r="TF85" s="2">
        <v>-1586689</v>
      </c>
      <c r="TG85" s="2">
        <v>-18467260.199999999</v>
      </c>
      <c r="TH85" s="2">
        <v>-11532157.82</v>
      </c>
      <c r="TI85" s="2">
        <v>-3893653</v>
      </c>
      <c r="TJ85" s="2">
        <v>-20072651.039999999</v>
      </c>
      <c r="TK85" s="2">
        <v>-1150996.46</v>
      </c>
      <c r="TL85" s="2">
        <v>-2964104</v>
      </c>
      <c r="TM85" s="2">
        <v>802935.46</v>
      </c>
      <c r="TN85" s="2">
        <v>-593400.34</v>
      </c>
      <c r="TO85" s="2">
        <v>-4449136</v>
      </c>
      <c r="TP85" s="2">
        <v>-21654387.739999998</v>
      </c>
      <c r="TQ85" s="2"/>
      <c r="TR85" s="2">
        <v>-379474.5</v>
      </c>
      <c r="TS85" s="2"/>
      <c r="TT85" s="2">
        <v>-1072891.06</v>
      </c>
      <c r="TU85" s="2">
        <v>-742867</v>
      </c>
      <c r="TV85" s="2"/>
      <c r="TW85" s="2">
        <v>-1836419</v>
      </c>
      <c r="TX85" s="2">
        <v>-37269151.390000001</v>
      </c>
      <c r="TY85" s="2">
        <v>-1214402.19</v>
      </c>
      <c r="TZ85" s="2"/>
      <c r="UA85" s="2"/>
      <c r="UB85" s="2"/>
      <c r="UC85" s="2">
        <v>-72818670.819999993</v>
      </c>
      <c r="UD85" s="2">
        <v>-641258.63</v>
      </c>
      <c r="UE85" s="2">
        <v>-3460077.64</v>
      </c>
      <c r="UF85" s="2">
        <v>-23887799.02</v>
      </c>
      <c r="UG85" s="2">
        <v>-469775.11</v>
      </c>
      <c r="UH85" s="2">
        <v>-2964960.54</v>
      </c>
      <c r="UI85" s="2">
        <v>-9297974.6500000004</v>
      </c>
      <c r="UJ85" s="2">
        <v>-1150903.3899999999</v>
      </c>
      <c r="UK85" s="2">
        <v>-1518119.77</v>
      </c>
      <c r="UL85" s="2">
        <v>-3345487.84</v>
      </c>
      <c r="UM85" s="2">
        <v>-6960320.1399999997</v>
      </c>
      <c r="UN85" s="2">
        <v>-2709826.25</v>
      </c>
      <c r="UO85" s="2">
        <v>-48244.23</v>
      </c>
      <c r="UP85" s="2">
        <v>-561350.06000000006</v>
      </c>
      <c r="UQ85" s="2">
        <v>-235740.69</v>
      </c>
      <c r="UR85" s="2">
        <v>-969896.42</v>
      </c>
      <c r="US85" s="2">
        <v>-596629.65</v>
      </c>
      <c r="UT85" s="2">
        <v>-1159576.08</v>
      </c>
      <c r="UU85" s="2">
        <v>-793610.56</v>
      </c>
      <c r="UV85" s="2">
        <v>-1280813.5900000001</v>
      </c>
      <c r="UW85" s="2">
        <v>-1570662.39</v>
      </c>
      <c r="UX85" s="2">
        <v>-2500361.09</v>
      </c>
      <c r="UY85" s="2">
        <v>0</v>
      </c>
      <c r="UZ85" s="2">
        <v>-43983793.420000002</v>
      </c>
      <c r="VA85" s="2">
        <v>-246201.33</v>
      </c>
      <c r="VB85" s="2">
        <v>-6379034.9800000004</v>
      </c>
      <c r="VC85" s="2">
        <v>-1157834.04</v>
      </c>
      <c r="VD85" s="2">
        <v>-10909632.16</v>
      </c>
      <c r="VE85" s="2">
        <v>-286495.43</v>
      </c>
      <c r="VF85" s="2"/>
      <c r="VG85" s="2">
        <v>0</v>
      </c>
      <c r="VH85" s="2">
        <v>-15621450.619999999</v>
      </c>
      <c r="VI85" s="2">
        <v>-5311217.74</v>
      </c>
      <c r="VJ85" s="2">
        <v>-2737099.1</v>
      </c>
      <c r="VK85" s="2">
        <v>-3175309.89</v>
      </c>
      <c r="VL85" s="2"/>
      <c r="VM85" s="2">
        <v>-1476763.04</v>
      </c>
      <c r="VN85" s="2">
        <v>-815268.4</v>
      </c>
      <c r="VO85" s="2">
        <v>-247275.15</v>
      </c>
      <c r="VP85" s="2">
        <v>495449.1</v>
      </c>
      <c r="VQ85" s="2">
        <v>-23193502.850000001</v>
      </c>
      <c r="VR85" s="2">
        <v>-643022.96</v>
      </c>
      <c r="VS85" s="2">
        <v>-819944.21</v>
      </c>
      <c r="VT85" s="2">
        <v>-2157431.0299999998</v>
      </c>
      <c r="VU85" s="2">
        <v>-1313863.24</v>
      </c>
      <c r="VV85" s="2">
        <v>-164498.6</v>
      </c>
      <c r="VW85" s="2">
        <v>-755117.6</v>
      </c>
      <c r="VX85" s="2">
        <v>-17450756.649999999</v>
      </c>
      <c r="VY85" s="2">
        <v>-384333.47</v>
      </c>
      <c r="VZ85" s="2">
        <v>-2264582.38</v>
      </c>
      <c r="WA85" s="2">
        <v>-1691699.09</v>
      </c>
      <c r="WB85" s="2">
        <v>-2003758.19</v>
      </c>
      <c r="WC85" s="2">
        <v>-739278.96</v>
      </c>
      <c r="WD85" s="2">
        <v>-309719.15999999997</v>
      </c>
      <c r="WE85" s="2">
        <v>-895698.97</v>
      </c>
      <c r="WF85" s="2">
        <v>-6323548.46</v>
      </c>
      <c r="WG85" s="2">
        <v>-25132307.350000001</v>
      </c>
      <c r="WH85" s="2"/>
      <c r="WI85" s="2">
        <v>-3277210.97</v>
      </c>
      <c r="WJ85" s="2">
        <v>-14189437.1</v>
      </c>
      <c r="WK85" s="2">
        <v>-8440349.9100000001</v>
      </c>
      <c r="WL85" s="2">
        <v>-166468</v>
      </c>
      <c r="WM85" s="2">
        <v>-1674805.44</v>
      </c>
      <c r="WN85" s="2">
        <v>-1589548.7</v>
      </c>
      <c r="WO85" s="2">
        <v>-2792196.77</v>
      </c>
      <c r="WP85" s="2">
        <v>-1224981.6499999999</v>
      </c>
      <c r="WQ85" s="2"/>
      <c r="WR85" s="2"/>
      <c r="WS85" s="2">
        <v>-394417.18</v>
      </c>
      <c r="WT85" s="2">
        <v>-1472539.14</v>
      </c>
      <c r="WU85" s="2">
        <v>-237172.25</v>
      </c>
      <c r="WV85" s="2">
        <v>-1599780.14</v>
      </c>
      <c r="WW85" s="2">
        <v>-233448.14</v>
      </c>
      <c r="WX85" s="2">
        <v>-210807.39</v>
      </c>
      <c r="WY85" s="2">
        <v>-1798777.77</v>
      </c>
      <c r="WZ85" s="2">
        <v>-498041.27</v>
      </c>
      <c r="XA85" s="2">
        <v>0</v>
      </c>
      <c r="XB85" s="2"/>
      <c r="XC85" s="2">
        <v>-7480505.5800000001</v>
      </c>
      <c r="XD85" s="2">
        <v>-2202559.0299999998</v>
      </c>
      <c r="XE85" s="2">
        <v>-1374848.47</v>
      </c>
      <c r="XF85" s="2">
        <v>-1522083.57</v>
      </c>
      <c r="XG85" s="2">
        <v>-2701084.8</v>
      </c>
      <c r="XH85" s="2">
        <v>-1593218.55</v>
      </c>
      <c r="XI85" s="2">
        <v>-2032543.49</v>
      </c>
      <c r="XJ85" s="2">
        <v>-16090459.34</v>
      </c>
      <c r="XK85" s="2">
        <v>-3130396.76</v>
      </c>
      <c r="XL85" s="2">
        <v>-54069.85</v>
      </c>
      <c r="XM85" s="2">
        <v>-3127726.78</v>
      </c>
      <c r="XN85" s="2">
        <v>-3500260.33</v>
      </c>
      <c r="XO85" s="2">
        <v>-99089.7</v>
      </c>
      <c r="XP85" s="2"/>
      <c r="XQ85" s="2"/>
      <c r="XR85" s="2">
        <v>-24092885.390700001</v>
      </c>
      <c r="XS85" s="2">
        <v>-357752</v>
      </c>
      <c r="XT85" s="2">
        <v>-147935.17000000001</v>
      </c>
      <c r="XU85" s="2">
        <v>-15370262.529999999</v>
      </c>
      <c r="XV85" s="2"/>
      <c r="XW85" s="2">
        <v>-78226</v>
      </c>
      <c r="XX85" s="2"/>
      <c r="XY85" s="2">
        <v>-63791.71</v>
      </c>
      <c r="XZ85" s="2">
        <v>-345976.33</v>
      </c>
      <c r="YA85" s="2"/>
      <c r="YB85" s="2"/>
      <c r="YC85" s="2">
        <v>-29525930.620000001</v>
      </c>
      <c r="YD85" s="2">
        <v>-15469610.5</v>
      </c>
      <c r="YE85" s="2"/>
      <c r="YF85" s="2"/>
      <c r="YG85" s="2">
        <v>-883012.79</v>
      </c>
      <c r="YH85" s="2">
        <v>-641605</v>
      </c>
      <c r="YI85" s="2">
        <v>-423333</v>
      </c>
      <c r="YJ85" s="2">
        <v>-41273838.460000001</v>
      </c>
      <c r="YK85" s="2">
        <v>-3282858.62</v>
      </c>
      <c r="YL85" s="2">
        <v>-1619355.6</v>
      </c>
      <c r="YM85" s="2">
        <v>-5832394.3200000003</v>
      </c>
      <c r="YN85" s="2"/>
      <c r="YO85" s="2">
        <v>-456895.94</v>
      </c>
      <c r="YP85" s="2">
        <v>-3227701.71</v>
      </c>
      <c r="YQ85" s="2">
        <v>-208857</v>
      </c>
      <c r="YR85" s="2">
        <v>-85864077.700000003</v>
      </c>
      <c r="YS85" s="2">
        <v>-979612.71</v>
      </c>
      <c r="YT85" s="2">
        <v>-5572192.8300000001</v>
      </c>
      <c r="YU85" s="2">
        <v>-2089088.62</v>
      </c>
      <c r="YV85" s="2">
        <v>-979388.71</v>
      </c>
      <c r="YW85" s="2">
        <v>-5360840.1500000004</v>
      </c>
      <c r="YX85" s="2"/>
      <c r="YY85" s="2">
        <v>-12636</v>
      </c>
      <c r="YZ85" s="2">
        <v>-1908161.22</v>
      </c>
      <c r="ZA85" s="2">
        <v>-3398060.08</v>
      </c>
      <c r="ZB85" s="2">
        <v>-1869469.81</v>
      </c>
      <c r="ZC85" s="2">
        <v>-26481587.100000001</v>
      </c>
      <c r="ZD85" s="2">
        <v>-1121609.94</v>
      </c>
      <c r="ZE85" s="2">
        <v>-1043044.27</v>
      </c>
      <c r="ZF85" s="2">
        <v>-5657004.54</v>
      </c>
      <c r="ZG85" s="2">
        <v>-745949.33</v>
      </c>
      <c r="ZH85" s="2">
        <v>-2636691.19</v>
      </c>
      <c r="ZI85" s="2">
        <v>-2713955.91</v>
      </c>
      <c r="ZJ85" s="2">
        <v>-9679928.4000000004</v>
      </c>
      <c r="ZK85" s="2">
        <v>-30159932.559999999</v>
      </c>
      <c r="ZL85" s="2">
        <v>-423681.06</v>
      </c>
      <c r="ZM85" s="2"/>
      <c r="ZN85" s="2">
        <v>-4082743.01</v>
      </c>
      <c r="ZO85" s="2">
        <v>-2849986.83</v>
      </c>
      <c r="ZP85" s="2">
        <v>-28128624.07</v>
      </c>
      <c r="ZQ85" s="2">
        <v>-2423603.41</v>
      </c>
      <c r="ZR85" s="2">
        <v>-249594.72</v>
      </c>
      <c r="ZS85" s="2">
        <v>-1571456.3</v>
      </c>
      <c r="ZT85" s="2">
        <v>-2435710.2000000002</v>
      </c>
      <c r="ZU85" s="2">
        <v>-1154949.1399999999</v>
      </c>
      <c r="ZV85" s="2">
        <v>-20028518.199999999</v>
      </c>
      <c r="ZW85" s="2">
        <v>-13707237.189999999</v>
      </c>
      <c r="ZX85" s="2">
        <v>-126407.38</v>
      </c>
      <c r="ZY85" s="2"/>
      <c r="ZZ85" s="2">
        <v>-1294019.72</v>
      </c>
      <c r="AAA85" s="2">
        <v>-216398.58</v>
      </c>
      <c r="AAB85" s="2">
        <v>-1157311.1499999999</v>
      </c>
      <c r="AAC85" s="2">
        <v>-2649152.98</v>
      </c>
      <c r="AAD85" s="2">
        <v>-1518477.69</v>
      </c>
      <c r="AAE85" s="2">
        <v>-95550690.170000002</v>
      </c>
      <c r="AAF85" s="2">
        <v>-2837265.27</v>
      </c>
      <c r="AAG85" s="2">
        <v>-5576076.25</v>
      </c>
      <c r="AAH85" s="2">
        <v>-26934662.91</v>
      </c>
      <c r="AAI85" s="2">
        <v>-571659</v>
      </c>
      <c r="AAJ85" s="2">
        <v>-439913.92</v>
      </c>
      <c r="AAK85" s="2">
        <v>-1429106.67</v>
      </c>
      <c r="AAL85" s="2">
        <v>-653581</v>
      </c>
      <c r="AAM85" s="2">
        <v>-126010347.36</v>
      </c>
      <c r="AAN85" s="2">
        <v>-16943586.050000001</v>
      </c>
      <c r="AAO85" s="2">
        <v>-13149007.93</v>
      </c>
      <c r="AAP85" s="2">
        <v>-195272.25</v>
      </c>
      <c r="AAQ85" s="2">
        <v>-726196</v>
      </c>
      <c r="AAR85" s="2">
        <v>-4812219.37</v>
      </c>
      <c r="AAS85" s="2">
        <v>-620896.52</v>
      </c>
      <c r="AAT85" s="2">
        <v>-385231</v>
      </c>
      <c r="AAU85" s="2">
        <v>-168032.92</v>
      </c>
      <c r="AAV85" s="2"/>
      <c r="AAW85" s="2">
        <v>-246259.03</v>
      </c>
      <c r="AAX85" s="2">
        <v>-551394.18999999994</v>
      </c>
      <c r="AAY85" s="2">
        <v>-745751</v>
      </c>
      <c r="AAZ85" s="2">
        <v>-710663.28</v>
      </c>
      <c r="ABA85" s="2">
        <v>-1832475.87</v>
      </c>
      <c r="ABB85" s="2">
        <v>-2336253.17</v>
      </c>
      <c r="ABC85" s="2">
        <v>-4855732.51</v>
      </c>
      <c r="ABD85" s="2"/>
      <c r="ABE85" s="2">
        <v>-725282.84</v>
      </c>
      <c r="ABF85" s="2"/>
      <c r="ABG85" s="2"/>
      <c r="ABH85" s="2"/>
      <c r="ABI85" s="2">
        <v>-4095630.07</v>
      </c>
      <c r="ABJ85" s="2">
        <v>-2848395.72</v>
      </c>
      <c r="ABK85" s="2"/>
      <c r="ABL85" s="2"/>
      <c r="ABM85" s="2">
        <v>-2206301.0099999998</v>
      </c>
      <c r="ABN85" s="2">
        <v>-550365.46</v>
      </c>
      <c r="ABO85" s="2">
        <v>-583701.09</v>
      </c>
      <c r="ABP85" s="2">
        <v>-3127206.75</v>
      </c>
      <c r="ABQ85" s="2">
        <v>-1770327</v>
      </c>
      <c r="ABR85" s="2">
        <v>-136297984.00999999</v>
      </c>
      <c r="ABS85" s="2">
        <v>-29035605.91</v>
      </c>
      <c r="ABT85" s="2">
        <v>-3025914.65</v>
      </c>
      <c r="ABU85" s="2">
        <v>-2648913.71</v>
      </c>
      <c r="ABV85" s="2">
        <v>-4299143.66</v>
      </c>
      <c r="ABW85" s="2">
        <v>-4210244.7699999996</v>
      </c>
      <c r="ABX85" s="2">
        <v>-3586140</v>
      </c>
      <c r="ABY85" s="2">
        <v>-2501498.64</v>
      </c>
      <c r="ABZ85" s="2">
        <v>-3706428</v>
      </c>
      <c r="ACA85" s="2">
        <v>-2957715.01</v>
      </c>
      <c r="ACB85" s="2">
        <v>-3925997.61</v>
      </c>
      <c r="ACC85" s="2">
        <v>-2147516</v>
      </c>
      <c r="ACD85" s="2">
        <v>0</v>
      </c>
      <c r="ACE85" s="2">
        <v>-14914968.58</v>
      </c>
      <c r="ACF85" s="2">
        <v>-5148459.2699999996</v>
      </c>
      <c r="ACG85" s="2">
        <v>-5714352.9800000004</v>
      </c>
      <c r="ACH85" s="2">
        <v>-4295924.9400000004</v>
      </c>
      <c r="ACI85" s="2">
        <v>-5643134.9299999997</v>
      </c>
      <c r="ACJ85" s="2">
        <v>-1245053.1599999999</v>
      </c>
      <c r="ACK85" s="2">
        <v>-3252385.34</v>
      </c>
      <c r="ACL85" s="2">
        <v>-4319478.63</v>
      </c>
      <c r="ACM85" s="2">
        <v>-1194840.18</v>
      </c>
      <c r="ACN85" s="2">
        <v>-2935111.7</v>
      </c>
      <c r="ACO85" s="2">
        <v>-13581062.970000001</v>
      </c>
      <c r="ACP85" s="2">
        <v>-3450634.67</v>
      </c>
      <c r="ACQ85" s="2">
        <v>-28953576.5</v>
      </c>
      <c r="ACR85" s="2">
        <v>-432112.67</v>
      </c>
      <c r="ACS85" s="2">
        <v>-1330754.74</v>
      </c>
      <c r="ACT85" s="2">
        <v>-3456837.52</v>
      </c>
      <c r="ACU85" s="2">
        <v>-6253143.4199999999</v>
      </c>
      <c r="ACV85" s="2">
        <v>-3295983.79</v>
      </c>
      <c r="ACW85" s="2">
        <v>-1322674.75</v>
      </c>
      <c r="ACX85" s="2">
        <v>-619106.35</v>
      </c>
      <c r="ACY85" s="2">
        <v>-1568967.13</v>
      </c>
      <c r="ACZ85" s="2">
        <v>-884964.28</v>
      </c>
      <c r="ADA85" s="2">
        <v>-2279176.52</v>
      </c>
      <c r="ADB85" s="2">
        <v>-153980741.47</v>
      </c>
      <c r="ADC85" s="2">
        <v>-14108043.82</v>
      </c>
      <c r="ADD85" s="2">
        <v>-6119888.1799999997</v>
      </c>
      <c r="ADE85" s="2">
        <v>-406096.67</v>
      </c>
      <c r="ADF85" s="2">
        <v>-5690057.8799999999</v>
      </c>
      <c r="ADG85" s="2">
        <v>-1699563.12</v>
      </c>
      <c r="ADH85" s="2">
        <v>-1671290.13</v>
      </c>
      <c r="ADI85" s="2">
        <v>-1770928.42</v>
      </c>
      <c r="ADJ85" s="2">
        <v>-86559647.390000001</v>
      </c>
      <c r="ADK85" s="2">
        <v>-24192571.739999998</v>
      </c>
      <c r="ADL85" s="2">
        <v>-1828921.14</v>
      </c>
      <c r="ADM85" s="2">
        <v>-2378752.1</v>
      </c>
      <c r="ADN85" s="2">
        <v>-9460002.5099999998</v>
      </c>
      <c r="ADO85" s="2">
        <v>-5207466.1399999997</v>
      </c>
      <c r="ADP85" s="2">
        <v>-2750201.33</v>
      </c>
      <c r="ADQ85" s="2">
        <v>-7093910.3700000001</v>
      </c>
      <c r="ADR85" s="2">
        <v>-1102738.44</v>
      </c>
      <c r="ADS85" s="2">
        <v>-7330411.4400000004</v>
      </c>
      <c r="ADT85" s="2">
        <v>-3307477.74</v>
      </c>
      <c r="ADU85" s="2">
        <v>-2175655.83</v>
      </c>
      <c r="ADV85" s="2">
        <v>-360866.39</v>
      </c>
      <c r="ADW85" s="2"/>
      <c r="ADX85" s="2">
        <v>-31037.67</v>
      </c>
      <c r="ADY85" s="2">
        <v>-1910653.01</v>
      </c>
      <c r="ADZ85" s="2">
        <v>-478798.79</v>
      </c>
      <c r="AEA85" s="2">
        <v>-25241637.789999999</v>
      </c>
      <c r="AEB85" s="2">
        <v>-2060682</v>
      </c>
      <c r="AEC85" s="2">
        <v>-2627167.34</v>
      </c>
      <c r="AED85" s="2">
        <v>-2785970.57</v>
      </c>
      <c r="AEE85" s="2">
        <v>-10342859.640000001</v>
      </c>
      <c r="AEF85" s="2">
        <v>-1630159.25</v>
      </c>
      <c r="AEG85" s="2">
        <v>-2614894.37</v>
      </c>
      <c r="AEH85" s="2">
        <v>-6333218929.560709</v>
      </c>
    </row>
    <row r="86" spans="1:814" ht="21">
      <c r="A86" s="4" t="s">
        <v>2833</v>
      </c>
      <c r="B86" s="1" t="s">
        <v>1914</v>
      </c>
      <c r="C86" s="1" t="s">
        <v>1915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>
        <v>28958.04</v>
      </c>
      <c r="Q86" s="2"/>
      <c r="R86" s="2"/>
      <c r="S86" s="2"/>
      <c r="T86" s="2"/>
      <c r="U86" s="2"/>
      <c r="V86" s="2"/>
      <c r="W86" s="2"/>
      <c r="X86" s="2"/>
      <c r="Y86" s="2">
        <v>-350.95</v>
      </c>
      <c r="Z86" s="2">
        <v>408446.46</v>
      </c>
      <c r="AA86" s="2"/>
      <c r="AB86" s="2"/>
      <c r="AC86" s="2"/>
      <c r="AD86" s="2"/>
      <c r="AE86" s="2"/>
      <c r="AF86" s="2"/>
      <c r="AG86" s="2">
        <v>3444.66</v>
      </c>
      <c r="AH86" s="2"/>
      <c r="AI86" s="2"/>
      <c r="AJ86" s="2"/>
      <c r="AK86" s="2">
        <v>-191355.53</v>
      </c>
      <c r="AL86" s="2"/>
      <c r="AM86" s="2"/>
      <c r="AN86" s="2">
        <v>-265718.98</v>
      </c>
      <c r="AO86" s="2"/>
      <c r="AP86" s="2">
        <v>717666.8</v>
      </c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>
        <v>-58915.64</v>
      </c>
      <c r="CE86" s="2"/>
      <c r="CF86" s="2"/>
      <c r="CG86" s="2">
        <v>-1061693.78</v>
      </c>
      <c r="CH86" s="2"/>
      <c r="CI86" s="2"/>
      <c r="CJ86" s="2">
        <v>375707.04</v>
      </c>
      <c r="CK86" s="2"/>
      <c r="CL86" s="2"/>
      <c r="CM86" s="2"/>
      <c r="CN86" s="2">
        <v>193648.36</v>
      </c>
      <c r="CO86" s="2">
        <v>8256.6</v>
      </c>
      <c r="CP86" s="2"/>
      <c r="CQ86" s="2">
        <v>-900</v>
      </c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>
        <v>28811.4</v>
      </c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>
        <v>21994</v>
      </c>
      <c r="EC86" s="2"/>
      <c r="ED86" s="2">
        <v>2325.3000000000002</v>
      </c>
      <c r="EE86" s="2"/>
      <c r="EF86" s="2">
        <v>3031.81</v>
      </c>
      <c r="EG86" s="2"/>
      <c r="EH86" s="2">
        <v>0</v>
      </c>
      <c r="EI86" s="2"/>
      <c r="EJ86" s="2"/>
      <c r="EK86" s="2">
        <v>-2965974.58</v>
      </c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>
        <v>102108.29</v>
      </c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>
        <v>-34626.97</v>
      </c>
      <c r="GA86" s="2"/>
      <c r="GB86" s="2"/>
      <c r="GC86" s="2"/>
      <c r="GD86" s="2">
        <v>54636.12</v>
      </c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>
        <v>-4182656.45</v>
      </c>
      <c r="GQ86" s="2"/>
      <c r="GR86" s="2"/>
      <c r="GS86" s="2"/>
      <c r="GT86" s="2"/>
      <c r="GU86" s="2"/>
      <c r="GV86" s="2"/>
      <c r="GW86" s="2"/>
      <c r="GX86" s="2"/>
      <c r="GY86" s="2"/>
      <c r="GZ86" s="2">
        <v>1121545</v>
      </c>
      <c r="HA86" s="2"/>
      <c r="HB86" s="2"/>
      <c r="HC86" s="2"/>
      <c r="HD86" s="2">
        <v>979251.89</v>
      </c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>
        <v>4754.7</v>
      </c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>
        <v>403050.6</v>
      </c>
      <c r="IQ86" s="2">
        <v>18047.3</v>
      </c>
      <c r="IR86" s="2"/>
      <c r="IS86" s="2"/>
      <c r="IT86" s="2"/>
      <c r="IU86" s="2">
        <v>370095.21</v>
      </c>
      <c r="IV86" s="2">
        <v>56857.67</v>
      </c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>
        <v>-82052.45</v>
      </c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>
        <v>-395958.86</v>
      </c>
      <c r="KB86" s="2"/>
      <c r="KC86" s="2"/>
      <c r="KD86" s="2"/>
      <c r="KE86" s="2"/>
      <c r="KF86" s="2">
        <v>1598075.3</v>
      </c>
      <c r="KG86" s="2"/>
      <c r="KH86" s="2">
        <v>100068.56</v>
      </c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>
        <v>109949</v>
      </c>
      <c r="KV86" s="2"/>
      <c r="KW86" s="2"/>
      <c r="KX86" s="2"/>
      <c r="KY86" s="2"/>
      <c r="KZ86" s="2"/>
      <c r="LA86" s="2"/>
      <c r="LB86" s="2"/>
      <c r="LC86" s="2"/>
      <c r="LD86" s="2"/>
      <c r="LE86" s="2">
        <v>-164584.51</v>
      </c>
      <c r="LF86" s="2"/>
      <c r="LG86" s="2">
        <v>15366.8</v>
      </c>
      <c r="LH86" s="2">
        <v>37050.42</v>
      </c>
      <c r="LI86" s="2">
        <v>5573</v>
      </c>
      <c r="LJ86" s="2"/>
      <c r="LK86" s="2"/>
      <c r="LL86" s="2"/>
      <c r="LM86" s="2"/>
      <c r="LN86" s="2"/>
      <c r="LO86" s="2"/>
      <c r="LP86" s="2"/>
      <c r="LQ86" s="2"/>
      <c r="LR86" s="2">
        <v>-83866.03</v>
      </c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>
        <v>128483.57</v>
      </c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>
        <v>-6316671.5599999996</v>
      </c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>
        <v>332212.86</v>
      </c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>
        <v>-408628.72</v>
      </c>
      <c r="OZ86" s="2"/>
      <c r="PA86" s="2"/>
      <c r="PB86" s="2"/>
      <c r="PC86" s="2"/>
      <c r="PD86" s="2"/>
      <c r="PE86" s="2">
        <v>115037.58</v>
      </c>
      <c r="PF86" s="2">
        <v>-196652.67</v>
      </c>
      <c r="PG86" s="2"/>
      <c r="PH86" s="2"/>
      <c r="PI86" s="2">
        <v>335453</v>
      </c>
      <c r="PJ86" s="2"/>
      <c r="PK86" s="2"/>
      <c r="PL86" s="2">
        <v>112369.42</v>
      </c>
      <c r="PM86" s="2"/>
      <c r="PN86" s="2"/>
      <c r="PO86" s="2">
        <v>252780.37</v>
      </c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>
        <v>5141.8</v>
      </c>
      <c r="QE86" s="2"/>
      <c r="QF86" s="2"/>
      <c r="QG86" s="2"/>
      <c r="QH86" s="2">
        <v>62257.43</v>
      </c>
      <c r="QI86" s="2"/>
      <c r="QJ86" s="2">
        <v>-60820.46</v>
      </c>
      <c r="QK86" s="2"/>
      <c r="QL86" s="2"/>
      <c r="QM86" s="2"/>
      <c r="QN86" s="2">
        <v>175262.35</v>
      </c>
      <c r="QO86" s="2"/>
      <c r="QP86" s="2"/>
      <c r="QQ86" s="2"/>
      <c r="QR86" s="2"/>
      <c r="QS86" s="2"/>
      <c r="QT86" s="2">
        <v>-4707368.01</v>
      </c>
      <c r="QU86" s="2">
        <v>47240.61</v>
      </c>
      <c r="QV86" s="2"/>
      <c r="QW86" s="2"/>
      <c r="QX86" s="2"/>
      <c r="QY86" s="2">
        <v>-35553.53</v>
      </c>
      <c r="QZ86" s="2"/>
      <c r="RA86" s="2">
        <v>10318.86</v>
      </c>
      <c r="RB86" s="2"/>
      <c r="RC86" s="2"/>
      <c r="RD86" s="2"/>
      <c r="RE86" s="2"/>
      <c r="RF86" s="2"/>
      <c r="RG86" s="2"/>
      <c r="RH86" s="2">
        <v>649142.77</v>
      </c>
      <c r="RI86" s="2"/>
      <c r="RJ86" s="2"/>
      <c r="RK86" s="2"/>
      <c r="RL86" s="2"/>
      <c r="RM86" s="2"/>
      <c r="RN86" s="2"/>
      <c r="RO86" s="2"/>
      <c r="RP86" s="2">
        <v>796950.64</v>
      </c>
      <c r="RQ86" s="2"/>
      <c r="RR86" s="2">
        <v>-19461.919999999998</v>
      </c>
      <c r="RS86" s="2"/>
      <c r="RT86" s="2"/>
      <c r="RU86" s="2"/>
      <c r="RV86" s="2"/>
      <c r="RW86" s="2"/>
      <c r="RX86" s="2"/>
      <c r="RY86" s="2">
        <v>1540</v>
      </c>
      <c r="RZ86" s="2">
        <v>137845.06</v>
      </c>
      <c r="SA86" s="2"/>
      <c r="SB86" s="2">
        <v>105977.92</v>
      </c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>
        <v>8852.6</v>
      </c>
      <c r="SO86" s="2">
        <v>-49532.5</v>
      </c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>
        <v>593705.36</v>
      </c>
      <c r="TJ86" s="2"/>
      <c r="TK86" s="2"/>
      <c r="TL86" s="2">
        <v>282093.46000000002</v>
      </c>
      <c r="TM86" s="2">
        <v>5143913.46</v>
      </c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>
        <v>4223299.21</v>
      </c>
      <c r="TY86" s="2">
        <v>-288055</v>
      </c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>
        <v>113865.4</v>
      </c>
      <c r="VD86" s="2"/>
      <c r="VE86" s="2"/>
      <c r="VF86" s="2">
        <v>1000000</v>
      </c>
      <c r="VG86" s="2"/>
      <c r="VH86" s="2"/>
      <c r="VI86" s="2"/>
      <c r="VJ86" s="2">
        <v>791099.35</v>
      </c>
      <c r="VK86" s="2"/>
      <c r="VL86" s="2">
        <v>0</v>
      </c>
      <c r="VM86" s="2">
        <v>27634.959999999999</v>
      </c>
      <c r="VN86" s="2"/>
      <c r="VO86" s="2"/>
      <c r="VP86" s="2"/>
      <c r="VQ86" s="2"/>
      <c r="VR86" s="2"/>
      <c r="VS86" s="2">
        <v>7499.58</v>
      </c>
      <c r="VT86" s="2"/>
      <c r="VU86" s="2">
        <v>-150117.26</v>
      </c>
      <c r="VV86" s="2">
        <v>32816.730000000003</v>
      </c>
      <c r="VW86" s="2">
        <v>301584.8</v>
      </c>
      <c r="VX86" s="2"/>
      <c r="VY86" s="2">
        <v>14813.05</v>
      </c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>
        <v>246262.65</v>
      </c>
      <c r="WU86" s="2"/>
      <c r="WV86" s="2"/>
      <c r="WW86" s="2"/>
      <c r="WX86" s="2"/>
      <c r="WY86" s="2">
        <v>111565.88</v>
      </c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>
        <v>56392.51</v>
      </c>
      <c r="XV86" s="2"/>
      <c r="XW86" s="2"/>
      <c r="XX86" s="2"/>
      <c r="XY86" s="2">
        <v>0</v>
      </c>
      <c r="XZ86" s="2"/>
      <c r="YA86" s="2"/>
      <c r="YB86" s="2"/>
      <c r="YC86" s="2">
        <v>-6111133.75</v>
      </c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>
        <v>105432.8</v>
      </c>
      <c r="YV86" s="2"/>
      <c r="YW86" s="2"/>
      <c r="YX86" s="2"/>
      <c r="YY86" s="2">
        <v>298</v>
      </c>
      <c r="YZ86" s="2"/>
      <c r="ZA86" s="2"/>
      <c r="ZB86" s="2"/>
      <c r="ZC86" s="2"/>
      <c r="ZD86" s="2">
        <v>171632.98</v>
      </c>
      <c r="ZE86" s="2"/>
      <c r="ZF86" s="2">
        <v>243957.51</v>
      </c>
      <c r="ZG86" s="2"/>
      <c r="ZH86" s="2"/>
      <c r="ZI86" s="2">
        <v>36603.699999999997</v>
      </c>
      <c r="ZJ86" s="2"/>
      <c r="ZK86" s="2"/>
      <c r="ZL86" s="2">
        <v>86510.62</v>
      </c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>
        <v>31274.3</v>
      </c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>
        <v>0</v>
      </c>
      <c r="ABI86" s="2"/>
      <c r="ABJ86" s="2"/>
      <c r="ABK86" s="2"/>
      <c r="ABL86" s="2">
        <v>61466</v>
      </c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>
        <v>218450.05</v>
      </c>
      <c r="ABY86" s="2"/>
      <c r="ABZ86" s="2"/>
      <c r="ACA86" s="2"/>
      <c r="ACB86" s="2"/>
      <c r="ACC86" s="2">
        <v>-132167.99</v>
      </c>
      <c r="ACD86" s="2"/>
      <c r="ACE86" s="2">
        <v>-973569.39</v>
      </c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>
        <v>330356.84000000003</v>
      </c>
      <c r="ACY86" s="2"/>
      <c r="ACZ86" s="2"/>
      <c r="ADA86" s="2"/>
      <c r="ADB86" s="2"/>
      <c r="ADC86" s="2"/>
      <c r="ADD86" s="2">
        <v>0</v>
      </c>
      <c r="ADE86" s="2">
        <v>-2061434.4</v>
      </c>
      <c r="ADF86" s="2"/>
      <c r="ADG86" s="2"/>
      <c r="ADH86" s="2"/>
      <c r="ADI86" s="2"/>
      <c r="ADJ86" s="2"/>
      <c r="ADK86" s="2">
        <v>70791</v>
      </c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>
        <v>202031</v>
      </c>
      <c r="AEB86" s="2"/>
      <c r="AEC86" s="2"/>
      <c r="AED86" s="2"/>
      <c r="AEE86" s="2"/>
      <c r="AEF86" s="2"/>
      <c r="AEG86" s="2"/>
      <c r="AEH86" s="2">
        <v>-5563556.1200000001</v>
      </c>
    </row>
    <row r="87" spans="1:814" ht="21">
      <c r="A87" s="4" t="s">
        <v>2833</v>
      </c>
      <c r="B87" s="1" t="s">
        <v>1916</v>
      </c>
      <c r="C87" s="1" t="s">
        <v>1917</v>
      </c>
      <c r="D87" s="2">
        <v>-191587403.53</v>
      </c>
      <c r="E87" s="2">
        <v>-388394</v>
      </c>
      <c r="F87" s="2">
        <v>-41469.43</v>
      </c>
      <c r="G87" s="2"/>
      <c r="H87" s="2">
        <v>-2215436.2000000002</v>
      </c>
      <c r="I87" s="2">
        <v>-268499.90000000002</v>
      </c>
      <c r="J87" s="2"/>
      <c r="K87" s="2">
        <v>-77215.63</v>
      </c>
      <c r="L87" s="2"/>
      <c r="M87" s="2">
        <v>-881344.97</v>
      </c>
      <c r="N87" s="2"/>
      <c r="O87" s="2">
        <v>-1898783.54</v>
      </c>
      <c r="P87" s="2"/>
      <c r="Q87" s="2"/>
      <c r="R87" s="2"/>
      <c r="S87" s="2">
        <v>-101812</v>
      </c>
      <c r="T87" s="2">
        <v>-344403.13</v>
      </c>
      <c r="U87" s="2"/>
      <c r="V87" s="2">
        <v>-186044105.09</v>
      </c>
      <c r="W87" s="2">
        <v>-5184029.8600000003</v>
      </c>
      <c r="X87" s="2">
        <v>-994.99</v>
      </c>
      <c r="Y87" s="2"/>
      <c r="Z87" s="2"/>
      <c r="AA87" s="2"/>
      <c r="AB87" s="2"/>
      <c r="AC87" s="2">
        <v>-9684544.4399999995</v>
      </c>
      <c r="AD87" s="2"/>
      <c r="AE87" s="2"/>
      <c r="AF87" s="2">
        <v>-6596208.7800000003</v>
      </c>
      <c r="AG87" s="2">
        <v>-4033647.67</v>
      </c>
      <c r="AH87" s="2">
        <v>-2062086.31</v>
      </c>
      <c r="AI87" s="2"/>
      <c r="AJ87" s="2"/>
      <c r="AK87" s="2">
        <v>-11798.45</v>
      </c>
      <c r="AL87" s="2"/>
      <c r="AM87" s="2"/>
      <c r="AN87" s="2"/>
      <c r="AO87" s="2"/>
      <c r="AP87" s="2">
        <v>-56790.64</v>
      </c>
      <c r="AQ87" s="2"/>
      <c r="AR87" s="2"/>
      <c r="AS87" s="2">
        <v>-103179.73</v>
      </c>
      <c r="AT87" s="2"/>
      <c r="AU87" s="2">
        <v>-36981</v>
      </c>
      <c r="AV87" s="2">
        <v>-216389.52</v>
      </c>
      <c r="AW87" s="2">
        <v>-33044</v>
      </c>
      <c r="AX87" s="2"/>
      <c r="AY87" s="2"/>
      <c r="AZ87" s="2">
        <v>-6745</v>
      </c>
      <c r="BA87" s="2">
        <v>-28769.55</v>
      </c>
      <c r="BB87" s="2"/>
      <c r="BC87" s="2"/>
      <c r="BD87" s="2"/>
      <c r="BE87" s="2">
        <v>-4589</v>
      </c>
      <c r="BF87" s="2">
        <v>-4364978.01</v>
      </c>
      <c r="BG87" s="2"/>
      <c r="BH87" s="2"/>
      <c r="BI87" s="2">
        <v>-35714123.280000001</v>
      </c>
      <c r="BJ87" s="2">
        <v>-23363383.890000001</v>
      </c>
      <c r="BK87" s="2"/>
      <c r="BL87" s="2"/>
      <c r="BM87" s="2"/>
      <c r="BN87" s="2"/>
      <c r="BO87" s="2">
        <v>-22875.06</v>
      </c>
      <c r="BP87" s="2">
        <v>-62275625.18</v>
      </c>
      <c r="BQ87" s="2"/>
      <c r="BR87" s="2">
        <v>-57847.58</v>
      </c>
      <c r="BS87" s="2">
        <v>-72206.039999999994</v>
      </c>
      <c r="BT87" s="2"/>
      <c r="BU87" s="2"/>
      <c r="BV87" s="2">
        <v>-1389414</v>
      </c>
      <c r="BW87" s="2">
        <v>-1011313.15</v>
      </c>
      <c r="BX87" s="2">
        <v>-8968976.7899999991</v>
      </c>
      <c r="BY87" s="2"/>
      <c r="BZ87" s="2">
        <v>-304704.56</v>
      </c>
      <c r="CA87" s="2">
        <v>-2085191.53</v>
      </c>
      <c r="CB87" s="2"/>
      <c r="CC87" s="2"/>
      <c r="CD87" s="2"/>
      <c r="CE87" s="2">
        <v>-132675996.73</v>
      </c>
      <c r="CF87" s="2"/>
      <c r="CG87" s="2">
        <v>-5040790</v>
      </c>
      <c r="CH87" s="2"/>
      <c r="CI87" s="2"/>
      <c r="CJ87" s="2"/>
      <c r="CK87" s="2"/>
      <c r="CL87" s="2">
        <v>-14555.48</v>
      </c>
      <c r="CM87" s="2"/>
      <c r="CN87" s="2"/>
      <c r="CO87" s="2"/>
      <c r="CP87" s="2">
        <v>-17288.2</v>
      </c>
      <c r="CQ87" s="2">
        <v>-31196119.989999998</v>
      </c>
      <c r="CR87" s="2">
        <v>0</v>
      </c>
      <c r="CS87" s="2">
        <v>-132414</v>
      </c>
      <c r="CT87" s="2"/>
      <c r="CU87" s="2"/>
      <c r="CV87" s="2"/>
      <c r="CW87" s="2">
        <v>-383415</v>
      </c>
      <c r="CX87" s="2"/>
      <c r="CY87" s="2"/>
      <c r="CZ87" s="2">
        <v>-20813723.859999999</v>
      </c>
      <c r="DA87" s="2"/>
      <c r="DB87" s="2">
        <v>-408.11</v>
      </c>
      <c r="DC87" s="2">
        <v>-572881.5</v>
      </c>
      <c r="DD87" s="2">
        <v>-116610.56</v>
      </c>
      <c r="DE87" s="2">
        <v>-16480.91</v>
      </c>
      <c r="DF87" s="2"/>
      <c r="DG87" s="2"/>
      <c r="DH87" s="2">
        <v>-79731585.019999996</v>
      </c>
      <c r="DI87" s="2"/>
      <c r="DJ87" s="2">
        <v>-84128.66</v>
      </c>
      <c r="DK87" s="2">
        <v>-46449.1</v>
      </c>
      <c r="DL87" s="2">
        <v>-21542.37</v>
      </c>
      <c r="DM87" s="2">
        <v>-989915.63</v>
      </c>
      <c r="DN87" s="2">
        <v>-261008.66</v>
      </c>
      <c r="DO87" s="2"/>
      <c r="DP87" s="2">
        <v>-3912.49</v>
      </c>
      <c r="DQ87" s="2">
        <v>-60444486.039999999</v>
      </c>
      <c r="DR87" s="2">
        <v>-11096.87</v>
      </c>
      <c r="DS87" s="2">
        <v>-58000.480000000003</v>
      </c>
      <c r="DT87" s="2">
        <v>-9362304.3399999999</v>
      </c>
      <c r="DU87" s="2"/>
      <c r="DV87" s="2"/>
      <c r="DW87" s="2"/>
      <c r="DX87" s="2"/>
      <c r="DY87" s="2"/>
      <c r="DZ87" s="2"/>
      <c r="EA87" s="2">
        <v>-58706.73</v>
      </c>
      <c r="EB87" s="2">
        <v>-32636130.75</v>
      </c>
      <c r="EC87" s="2">
        <v>-36078859.990000002</v>
      </c>
      <c r="ED87" s="2"/>
      <c r="EE87" s="2">
        <v>-35280331</v>
      </c>
      <c r="EF87" s="2"/>
      <c r="EG87" s="2"/>
      <c r="EH87" s="2">
        <v>-28235.73</v>
      </c>
      <c r="EI87" s="2">
        <v>-45455015.149999999</v>
      </c>
      <c r="EJ87" s="2"/>
      <c r="EK87" s="2">
        <v>-158189</v>
      </c>
      <c r="EL87" s="2">
        <v>-702320.4</v>
      </c>
      <c r="EM87" s="2">
        <v>-40870.870000000003</v>
      </c>
      <c r="EN87" s="2"/>
      <c r="EO87" s="2">
        <v>-4749</v>
      </c>
      <c r="EP87" s="2">
        <v>-70663205.5</v>
      </c>
      <c r="EQ87" s="2"/>
      <c r="ER87" s="2"/>
      <c r="ES87" s="2"/>
      <c r="ET87" s="2"/>
      <c r="EU87" s="2"/>
      <c r="EV87" s="2"/>
      <c r="EW87" s="2"/>
      <c r="EX87" s="2">
        <v>-74724043.400000006</v>
      </c>
      <c r="EY87" s="2">
        <v>-2082213.35</v>
      </c>
      <c r="EZ87" s="2">
        <v>-125676.3</v>
      </c>
      <c r="FA87" s="2">
        <v>-38460.82</v>
      </c>
      <c r="FB87" s="2"/>
      <c r="FC87" s="2"/>
      <c r="FD87" s="2"/>
      <c r="FE87" s="2"/>
      <c r="FF87" s="2">
        <v>-36193.31</v>
      </c>
      <c r="FG87" s="2">
        <v>-82186.13</v>
      </c>
      <c r="FH87" s="2">
        <v>-50857</v>
      </c>
      <c r="FI87" s="2">
        <v>-95144</v>
      </c>
      <c r="FJ87" s="2">
        <v>-57149.22</v>
      </c>
      <c r="FK87" s="2">
        <v>-47705.51</v>
      </c>
      <c r="FL87" s="2"/>
      <c r="FM87" s="2"/>
      <c r="FN87" s="2"/>
      <c r="FO87" s="2">
        <v>-6280.81</v>
      </c>
      <c r="FP87" s="2">
        <v>-35119314.5</v>
      </c>
      <c r="FQ87" s="2">
        <v>-10332572.24</v>
      </c>
      <c r="FR87" s="2">
        <v>-136275.98000000001</v>
      </c>
      <c r="FS87" s="2">
        <v>-398473.14</v>
      </c>
      <c r="FT87" s="2"/>
      <c r="FU87" s="2"/>
      <c r="FV87" s="2">
        <v>-478041.31</v>
      </c>
      <c r="FW87" s="2">
        <v>-224096</v>
      </c>
      <c r="FX87" s="2"/>
      <c r="FY87" s="2"/>
      <c r="FZ87" s="2"/>
      <c r="GA87" s="2">
        <v>-85955676.379999995</v>
      </c>
      <c r="GB87" s="2">
        <v>-27847751.02</v>
      </c>
      <c r="GC87" s="2"/>
      <c r="GD87" s="2"/>
      <c r="GE87" s="2"/>
      <c r="GF87" s="2"/>
      <c r="GG87" s="2"/>
      <c r="GH87" s="2">
        <v>-8985</v>
      </c>
      <c r="GI87" s="2"/>
      <c r="GJ87" s="2">
        <v>-608561.18000000005</v>
      </c>
      <c r="GK87" s="2">
        <v>-65944.62</v>
      </c>
      <c r="GL87" s="2"/>
      <c r="GM87" s="2">
        <v>-22866477.93</v>
      </c>
      <c r="GN87" s="2">
        <v>-5125809.1500000004</v>
      </c>
      <c r="GO87" s="2"/>
      <c r="GP87" s="2"/>
      <c r="GQ87" s="2"/>
      <c r="GR87" s="2"/>
      <c r="GS87" s="2">
        <v>-47309253.140000001</v>
      </c>
      <c r="GT87" s="2">
        <v>-142830.9</v>
      </c>
      <c r="GU87" s="2">
        <v>-836505.19</v>
      </c>
      <c r="GV87" s="2"/>
      <c r="GW87" s="2"/>
      <c r="GX87" s="2">
        <v>-260301.73</v>
      </c>
      <c r="GY87" s="2"/>
      <c r="GZ87" s="2">
        <v>-74333541.519999996</v>
      </c>
      <c r="HA87" s="2">
        <v>-54768975.329999998</v>
      </c>
      <c r="HB87" s="2"/>
      <c r="HC87" s="2"/>
      <c r="HD87" s="2"/>
      <c r="HE87" s="2"/>
      <c r="HF87" s="2">
        <v>-1098167.81</v>
      </c>
      <c r="HG87" s="2"/>
      <c r="HH87" s="2"/>
      <c r="HI87" s="2">
        <v>-301733</v>
      </c>
      <c r="HJ87" s="2"/>
      <c r="HK87" s="2"/>
      <c r="HL87" s="2"/>
      <c r="HM87" s="2">
        <v>-1696.42</v>
      </c>
      <c r="HN87" s="2"/>
      <c r="HO87" s="2">
        <v>-98713689.900000006</v>
      </c>
      <c r="HP87" s="2">
        <v>-164266</v>
      </c>
      <c r="HQ87" s="2"/>
      <c r="HR87" s="2">
        <v>-791362</v>
      </c>
      <c r="HS87" s="2"/>
      <c r="HT87" s="2"/>
      <c r="HU87" s="2"/>
      <c r="HV87" s="2"/>
      <c r="HW87" s="2"/>
      <c r="HX87" s="2">
        <v>-5259005.29</v>
      </c>
      <c r="HY87" s="2"/>
      <c r="HZ87" s="2">
        <v>-74853.539999999994</v>
      </c>
      <c r="IA87" s="2"/>
      <c r="IB87" s="2"/>
      <c r="IC87" s="2"/>
      <c r="ID87" s="2">
        <v>-14266414.859999999</v>
      </c>
      <c r="IE87" s="2"/>
      <c r="IF87" s="2">
        <v>-64759534.049999997</v>
      </c>
      <c r="IG87" s="2"/>
      <c r="IH87" s="2"/>
      <c r="II87" s="2"/>
      <c r="IJ87" s="2"/>
      <c r="IK87" s="2">
        <v>-85656.33</v>
      </c>
      <c r="IL87" s="2">
        <v>-12425.18</v>
      </c>
      <c r="IM87" s="2"/>
      <c r="IN87" s="2">
        <v>-53885513.460000001</v>
      </c>
      <c r="IO87" s="2">
        <v>-962140.08</v>
      </c>
      <c r="IP87" s="2">
        <v>-753255.39</v>
      </c>
      <c r="IQ87" s="2"/>
      <c r="IR87" s="2"/>
      <c r="IS87" s="2"/>
      <c r="IT87" s="2"/>
      <c r="IU87" s="2">
        <v>-6415.37</v>
      </c>
      <c r="IV87" s="2"/>
      <c r="IW87" s="2"/>
      <c r="IX87" s="2"/>
      <c r="IY87" s="2">
        <v>-23439229.809999999</v>
      </c>
      <c r="IZ87" s="2">
        <v>-1805304.46</v>
      </c>
      <c r="JA87" s="2">
        <v>-198713.5</v>
      </c>
      <c r="JB87" s="2">
        <v>-3391166.59</v>
      </c>
      <c r="JC87" s="2"/>
      <c r="JD87" s="2">
        <v>-44281254.090000004</v>
      </c>
      <c r="JE87" s="2">
        <v>-1999598.58</v>
      </c>
      <c r="JF87" s="2"/>
      <c r="JG87" s="2"/>
      <c r="JH87" s="2">
        <v>-9495.2199999999993</v>
      </c>
      <c r="JI87" s="2"/>
      <c r="JJ87" s="2"/>
      <c r="JK87" s="2">
        <v>-65840</v>
      </c>
      <c r="JL87" s="2"/>
      <c r="JM87" s="2"/>
      <c r="JN87" s="2">
        <v>0</v>
      </c>
      <c r="JO87" s="2">
        <v>-7743.98</v>
      </c>
      <c r="JP87" s="2">
        <v>-197602.85</v>
      </c>
      <c r="JQ87" s="2"/>
      <c r="JR87" s="2">
        <v>-123329.9</v>
      </c>
      <c r="JS87" s="2">
        <v>1670830</v>
      </c>
      <c r="JT87" s="2">
        <v>-19167.97</v>
      </c>
      <c r="JU87" s="2">
        <v>-160269</v>
      </c>
      <c r="JV87" s="2">
        <v>-57768.7</v>
      </c>
      <c r="JW87" s="2">
        <v>-3987.98</v>
      </c>
      <c r="JX87" s="2">
        <v>-133892.32999999999</v>
      </c>
      <c r="JY87" s="2">
        <v>-69000.34</v>
      </c>
      <c r="JZ87" s="2">
        <v>-83075149.540000007</v>
      </c>
      <c r="KA87" s="2"/>
      <c r="KB87" s="2">
        <v>-278498.93</v>
      </c>
      <c r="KC87" s="2"/>
      <c r="KD87" s="2"/>
      <c r="KE87" s="2">
        <v>329054</v>
      </c>
      <c r="KF87" s="2"/>
      <c r="KG87" s="2">
        <v>-3386217.84</v>
      </c>
      <c r="KH87" s="2"/>
      <c r="KI87" s="2">
        <v>-9958.4</v>
      </c>
      <c r="KJ87" s="2">
        <v>-177360348.02000001</v>
      </c>
      <c r="KK87" s="2"/>
      <c r="KL87" s="2">
        <v>-9694.68</v>
      </c>
      <c r="KM87" s="2"/>
      <c r="KN87" s="2">
        <v>-485219.88</v>
      </c>
      <c r="KO87" s="2">
        <v>-144724.9</v>
      </c>
      <c r="KP87" s="2">
        <v>-431716.32</v>
      </c>
      <c r="KQ87" s="2">
        <v>-177322.3</v>
      </c>
      <c r="KR87" s="2"/>
      <c r="KS87" s="2"/>
      <c r="KT87" s="2">
        <v>-199839</v>
      </c>
      <c r="KU87" s="2">
        <v>-55051.22</v>
      </c>
      <c r="KV87" s="2">
        <v>-4634573.99</v>
      </c>
      <c r="KW87" s="2"/>
      <c r="KX87" s="2">
        <v>-26909.88</v>
      </c>
      <c r="KY87" s="2">
        <v>-77574.69</v>
      </c>
      <c r="KZ87" s="2"/>
      <c r="LA87" s="2">
        <v>-16979</v>
      </c>
      <c r="LB87" s="2">
        <v>-38162.93</v>
      </c>
      <c r="LC87" s="2">
        <v>-11597888.17</v>
      </c>
      <c r="LD87" s="2"/>
      <c r="LE87" s="2"/>
      <c r="LF87" s="2"/>
      <c r="LG87" s="2">
        <v>-445</v>
      </c>
      <c r="LH87" s="2">
        <v>-2975.7</v>
      </c>
      <c r="LI87" s="2"/>
      <c r="LJ87" s="2"/>
      <c r="LK87" s="2">
        <v>-420803</v>
      </c>
      <c r="LL87" s="2">
        <v>-136184.68</v>
      </c>
      <c r="LM87" s="2"/>
      <c r="LN87" s="2">
        <v>-160854</v>
      </c>
      <c r="LO87" s="2"/>
      <c r="LP87" s="2">
        <v>-49928.79</v>
      </c>
      <c r="LQ87" s="2">
        <v>-26032</v>
      </c>
      <c r="LR87" s="2"/>
      <c r="LS87" s="2">
        <v>-12100528.550000001</v>
      </c>
      <c r="LT87" s="2"/>
      <c r="LU87" s="2">
        <v>-2046590.8</v>
      </c>
      <c r="LV87" s="2"/>
      <c r="LW87" s="2">
        <v>-2640</v>
      </c>
      <c r="LX87" s="2"/>
      <c r="LY87" s="2">
        <v>-46765475.229999997</v>
      </c>
      <c r="LZ87" s="2">
        <v>-1166197</v>
      </c>
      <c r="MA87" s="2">
        <v>-28746.75</v>
      </c>
      <c r="MB87" s="2"/>
      <c r="MC87" s="2"/>
      <c r="MD87" s="2">
        <v>-1833393.42</v>
      </c>
      <c r="ME87" s="2">
        <v>-345329.04</v>
      </c>
      <c r="MF87" s="2"/>
      <c r="MG87" s="2"/>
      <c r="MH87" s="2">
        <v>-2714899.74</v>
      </c>
      <c r="MI87" s="2"/>
      <c r="MJ87" s="2"/>
      <c r="MK87" s="2"/>
      <c r="ML87" s="2"/>
      <c r="MM87" s="2">
        <v>-183478.8</v>
      </c>
      <c r="MN87" s="2"/>
      <c r="MO87" s="2"/>
      <c r="MP87" s="2"/>
      <c r="MQ87" s="2"/>
      <c r="MR87" s="2"/>
      <c r="MS87" s="2"/>
      <c r="MT87" s="2"/>
      <c r="MU87" s="2">
        <v>-902547.67</v>
      </c>
      <c r="MV87" s="2">
        <v>-111393667.37</v>
      </c>
      <c r="MW87" s="2">
        <v>-45532.95</v>
      </c>
      <c r="MX87" s="2"/>
      <c r="MY87" s="2">
        <v>-52274.66</v>
      </c>
      <c r="MZ87" s="2"/>
      <c r="NA87" s="2">
        <v>-30896</v>
      </c>
      <c r="NB87" s="2"/>
      <c r="NC87" s="2">
        <v>-2061816.56</v>
      </c>
      <c r="ND87" s="2">
        <v>-1044996.96</v>
      </c>
      <c r="NE87" s="2"/>
      <c r="NF87" s="2">
        <v>-15032830.949999999</v>
      </c>
      <c r="NG87" s="2">
        <v>-102556.25</v>
      </c>
      <c r="NH87" s="2">
        <v>-5754266</v>
      </c>
      <c r="NI87" s="2"/>
      <c r="NJ87" s="2"/>
      <c r="NK87" s="2">
        <v>-17830</v>
      </c>
      <c r="NL87" s="2">
        <v>-52133.26</v>
      </c>
      <c r="NM87" s="2">
        <v>-14361.55</v>
      </c>
      <c r="NN87" s="2"/>
      <c r="NO87" s="2"/>
      <c r="NP87" s="2">
        <v>-3237417.62</v>
      </c>
      <c r="NQ87" s="2">
        <v>-95823</v>
      </c>
      <c r="NR87" s="2">
        <v>-3276854.75</v>
      </c>
      <c r="NS87" s="2"/>
      <c r="NT87" s="2"/>
      <c r="NU87" s="2"/>
      <c r="NV87" s="2"/>
      <c r="NW87" s="2"/>
      <c r="NX87" s="2"/>
      <c r="NY87" s="2"/>
      <c r="NZ87" s="2">
        <v>-236560.16</v>
      </c>
      <c r="OA87" s="2">
        <v>-92168</v>
      </c>
      <c r="OB87" s="2">
        <v>-10309.39</v>
      </c>
      <c r="OC87" s="2"/>
      <c r="OD87" s="2">
        <v>-1580510.1</v>
      </c>
      <c r="OE87" s="2"/>
      <c r="OF87" s="2"/>
      <c r="OG87" s="2"/>
      <c r="OH87" s="2">
        <v>-389132.11</v>
      </c>
      <c r="OI87" s="2">
        <v>-3623906.16</v>
      </c>
      <c r="OJ87" s="2"/>
      <c r="OK87" s="2"/>
      <c r="OL87" s="2"/>
      <c r="OM87" s="2"/>
      <c r="ON87" s="2">
        <v>-336094.67</v>
      </c>
      <c r="OO87" s="2"/>
      <c r="OP87" s="2"/>
      <c r="OQ87" s="2">
        <v>-194944.75</v>
      </c>
      <c r="OR87" s="2"/>
      <c r="OS87" s="2">
        <v>-36190.699999999997</v>
      </c>
      <c r="OT87" s="2"/>
      <c r="OU87" s="2"/>
      <c r="OV87" s="2"/>
      <c r="OW87" s="2">
        <v>-34634690.009999998</v>
      </c>
      <c r="OX87" s="2">
        <v>-13017.18</v>
      </c>
      <c r="OY87" s="2">
        <v>-28131.9</v>
      </c>
      <c r="OZ87" s="2"/>
      <c r="PA87" s="2">
        <v>-11126.21</v>
      </c>
      <c r="PB87" s="2">
        <v>-158670.73000000001</v>
      </c>
      <c r="PC87" s="2"/>
      <c r="PD87" s="2">
        <v>-1606500.94</v>
      </c>
      <c r="PE87" s="2">
        <v>-22766.48</v>
      </c>
      <c r="PF87" s="2">
        <v>-150527.57</v>
      </c>
      <c r="PG87" s="2">
        <v>-999155.41</v>
      </c>
      <c r="PH87" s="2">
        <v>-9243033.3000000007</v>
      </c>
      <c r="PI87" s="2">
        <v>-4240.08</v>
      </c>
      <c r="PJ87" s="2">
        <v>-8947.09</v>
      </c>
      <c r="PK87" s="2">
        <v>-3242258.27</v>
      </c>
      <c r="PL87" s="2">
        <v>-71565.31</v>
      </c>
      <c r="PM87" s="2">
        <v>-250314.32</v>
      </c>
      <c r="PN87" s="2">
        <v>-91296</v>
      </c>
      <c r="PO87" s="2">
        <v>-3915.62</v>
      </c>
      <c r="PP87" s="2">
        <v>-69016547.959999993</v>
      </c>
      <c r="PQ87" s="2">
        <v>-30224.07</v>
      </c>
      <c r="PR87" s="2">
        <v>-46508.480000000003</v>
      </c>
      <c r="PS87" s="2">
        <v>-98001</v>
      </c>
      <c r="PT87" s="2">
        <v>-26660</v>
      </c>
      <c r="PU87" s="2">
        <v>-101403</v>
      </c>
      <c r="PV87" s="2"/>
      <c r="PW87" s="2">
        <v>-108074.73</v>
      </c>
      <c r="PX87" s="2">
        <v>-18967.21</v>
      </c>
      <c r="PY87" s="2"/>
      <c r="PZ87" s="2"/>
      <c r="QA87" s="2">
        <v>-804822.93</v>
      </c>
      <c r="QB87" s="2">
        <v>-82703</v>
      </c>
      <c r="QC87" s="2">
        <v>-174542.36</v>
      </c>
      <c r="QD87" s="2">
        <v>-93304644.329999998</v>
      </c>
      <c r="QE87" s="2">
        <v>-75641</v>
      </c>
      <c r="QF87" s="2">
        <v>-233649.68</v>
      </c>
      <c r="QG87" s="2">
        <v>-2953307.44</v>
      </c>
      <c r="QH87" s="2">
        <v>-2987697.18</v>
      </c>
      <c r="QI87" s="2"/>
      <c r="QJ87" s="2">
        <v>-265357.84999999998</v>
      </c>
      <c r="QK87" s="2">
        <v>-1844166.43</v>
      </c>
      <c r="QL87" s="2">
        <v>-7179.27</v>
      </c>
      <c r="QM87" s="2"/>
      <c r="QN87" s="2">
        <v>-68516.81</v>
      </c>
      <c r="QO87" s="2">
        <v>-24261.57</v>
      </c>
      <c r="QP87" s="2">
        <v>-143623.18</v>
      </c>
      <c r="QQ87" s="2">
        <v>-18718.740000000002</v>
      </c>
      <c r="QR87" s="2">
        <v>-192481</v>
      </c>
      <c r="QS87" s="2">
        <v>-29854</v>
      </c>
      <c r="QT87" s="2">
        <v>-1648757.47</v>
      </c>
      <c r="QU87" s="2">
        <v>-680761.58</v>
      </c>
      <c r="QV87" s="2">
        <v>-24901963.690000001</v>
      </c>
      <c r="QW87" s="2">
        <v>-880440.47</v>
      </c>
      <c r="QX87" s="2">
        <v>6144.19</v>
      </c>
      <c r="QY87" s="2">
        <v>-937.17</v>
      </c>
      <c r="QZ87" s="2">
        <v>-4052238.72</v>
      </c>
      <c r="RA87" s="2">
        <v>2978.27</v>
      </c>
      <c r="RB87" s="2"/>
      <c r="RC87" s="2">
        <v>-49753.3</v>
      </c>
      <c r="RD87" s="2"/>
      <c r="RE87" s="2">
        <v>-24966395.829999998</v>
      </c>
      <c r="RF87" s="2">
        <v>-21399.42</v>
      </c>
      <c r="RG87" s="2">
        <v>-10958.78</v>
      </c>
      <c r="RH87" s="2">
        <v>-86853.82</v>
      </c>
      <c r="RI87" s="2">
        <v>-4390.28</v>
      </c>
      <c r="RJ87" s="2">
        <v>-24810.42</v>
      </c>
      <c r="RK87" s="2">
        <v>-145825401.47</v>
      </c>
      <c r="RL87" s="2">
        <v>-142313.28</v>
      </c>
      <c r="RM87" s="2"/>
      <c r="RN87" s="2">
        <v>-9550631.3200000003</v>
      </c>
      <c r="RO87" s="2"/>
      <c r="RP87" s="2">
        <v>471.21</v>
      </c>
      <c r="RQ87" s="2">
        <v>-939454.96</v>
      </c>
      <c r="RR87" s="2">
        <v>-29617.56</v>
      </c>
      <c r="RS87" s="2"/>
      <c r="RT87" s="2">
        <v>-6940.94</v>
      </c>
      <c r="RU87" s="2">
        <v>-23095.14</v>
      </c>
      <c r="RV87" s="2">
        <v>-152919.20000000001</v>
      </c>
      <c r="RW87" s="2">
        <v>-176906.74</v>
      </c>
      <c r="RX87" s="2">
        <v>-182694.07</v>
      </c>
      <c r="RY87" s="2"/>
      <c r="RZ87" s="2">
        <v>-11736.23</v>
      </c>
      <c r="SA87" s="2">
        <v>-4443.82</v>
      </c>
      <c r="SB87" s="2">
        <v>-44815.58</v>
      </c>
      <c r="SC87" s="2">
        <v>-689788.93</v>
      </c>
      <c r="SD87" s="2">
        <v>-4165</v>
      </c>
      <c r="SE87" s="2">
        <v>-691.82</v>
      </c>
      <c r="SF87" s="2">
        <v>-49443</v>
      </c>
      <c r="SG87" s="2">
        <v>-98423666.790000007</v>
      </c>
      <c r="SH87" s="2"/>
      <c r="SI87" s="2">
        <v>-8479</v>
      </c>
      <c r="SJ87" s="2"/>
      <c r="SK87" s="2"/>
      <c r="SL87" s="2"/>
      <c r="SM87" s="2">
        <v>-308395.59000000003</v>
      </c>
      <c r="SN87" s="2">
        <v>-124529.87</v>
      </c>
      <c r="SO87" s="2"/>
      <c r="SP87" s="2">
        <v>-7371773.9900000002</v>
      </c>
      <c r="SQ87" s="2">
        <v>-44908.9</v>
      </c>
      <c r="SR87" s="2"/>
      <c r="SS87" s="2"/>
      <c r="ST87" s="2">
        <v>-586685.02</v>
      </c>
      <c r="SU87" s="2"/>
      <c r="SV87" s="2">
        <v>-284889675.88</v>
      </c>
      <c r="SW87" s="2"/>
      <c r="SX87" s="2"/>
      <c r="SY87" s="2"/>
      <c r="SZ87" s="2"/>
      <c r="TA87" s="2"/>
      <c r="TB87" s="2">
        <v>-1649186.6</v>
      </c>
      <c r="TC87" s="2">
        <v>-37141.24</v>
      </c>
      <c r="TD87" s="2">
        <v>-5424.79</v>
      </c>
      <c r="TE87" s="2"/>
      <c r="TF87" s="2"/>
      <c r="TG87" s="2"/>
      <c r="TH87" s="2"/>
      <c r="TI87" s="2"/>
      <c r="TJ87" s="2">
        <v>-1102192.7</v>
      </c>
      <c r="TK87" s="2"/>
      <c r="TL87" s="2">
        <v>-621314</v>
      </c>
      <c r="TM87" s="2">
        <v>-812546.42</v>
      </c>
      <c r="TN87" s="2">
        <v>-194210.77</v>
      </c>
      <c r="TO87" s="2">
        <v>-316405</v>
      </c>
      <c r="TP87" s="2"/>
      <c r="TQ87" s="2"/>
      <c r="TR87" s="2"/>
      <c r="TS87" s="2"/>
      <c r="TT87" s="2"/>
      <c r="TU87" s="2">
        <v>-542801</v>
      </c>
      <c r="TV87" s="2"/>
      <c r="TW87" s="2"/>
      <c r="TX87" s="2"/>
      <c r="TY87" s="2"/>
      <c r="TZ87" s="2"/>
      <c r="UA87" s="2"/>
      <c r="UB87" s="2"/>
      <c r="UC87" s="2">
        <v>-196254477.59999999</v>
      </c>
      <c r="UD87" s="2">
        <v>-30654.080000000002</v>
      </c>
      <c r="UE87" s="2">
        <v>-118074.34</v>
      </c>
      <c r="UF87" s="2">
        <v>-34651561.850000001</v>
      </c>
      <c r="UG87" s="2">
        <v>-29610.51</v>
      </c>
      <c r="UH87" s="2">
        <v>-900081.4</v>
      </c>
      <c r="UI87" s="2">
        <v>-1681131.28</v>
      </c>
      <c r="UJ87" s="2">
        <v>-177511.16</v>
      </c>
      <c r="UK87" s="2">
        <v>-38409.64</v>
      </c>
      <c r="UL87" s="2">
        <v>-280210.98</v>
      </c>
      <c r="UM87" s="2">
        <v>-522743.82</v>
      </c>
      <c r="UN87" s="2">
        <v>-310389.26</v>
      </c>
      <c r="UO87" s="2">
        <v>-568.87</v>
      </c>
      <c r="UP87" s="2">
        <v>-68977.64</v>
      </c>
      <c r="UQ87" s="2">
        <v>-33859</v>
      </c>
      <c r="UR87" s="2">
        <v>-75493.78</v>
      </c>
      <c r="US87" s="2">
        <v>-108362.43</v>
      </c>
      <c r="UT87" s="2">
        <v>-205658.99</v>
      </c>
      <c r="UU87" s="2">
        <v>-39598.85</v>
      </c>
      <c r="UV87" s="2">
        <v>-181660.21</v>
      </c>
      <c r="UW87" s="2">
        <v>-409629.73</v>
      </c>
      <c r="UX87" s="2">
        <v>-35803.599999999999</v>
      </c>
      <c r="UY87" s="2">
        <v>0</v>
      </c>
      <c r="UZ87" s="2">
        <v>-104166440.34</v>
      </c>
      <c r="VA87" s="2">
        <v>-832.22</v>
      </c>
      <c r="VB87" s="2">
        <v>-467270.67</v>
      </c>
      <c r="VC87" s="2">
        <v>-25386.38</v>
      </c>
      <c r="VD87" s="2">
        <v>-1758075.21</v>
      </c>
      <c r="VE87" s="2">
        <v>-126298</v>
      </c>
      <c r="VF87" s="2">
        <v>-10483577.07</v>
      </c>
      <c r="VG87" s="2">
        <v>-28674</v>
      </c>
      <c r="VH87" s="2">
        <v>-1075574.25</v>
      </c>
      <c r="VI87" s="2">
        <v>-1131325.8400000001</v>
      </c>
      <c r="VJ87" s="2">
        <v>-160258.32</v>
      </c>
      <c r="VK87" s="2">
        <v>-136210.06</v>
      </c>
      <c r="VL87" s="2"/>
      <c r="VM87" s="2"/>
      <c r="VN87" s="2">
        <v>-75426</v>
      </c>
      <c r="VO87" s="2"/>
      <c r="VP87" s="2"/>
      <c r="VQ87" s="2">
        <v>-24638867.780000001</v>
      </c>
      <c r="VR87" s="2">
        <v>-8590.35</v>
      </c>
      <c r="VS87" s="2"/>
      <c r="VT87" s="2">
        <v>-60906.79</v>
      </c>
      <c r="VU87" s="2">
        <v>-68146.399999999994</v>
      </c>
      <c r="VV87" s="2"/>
      <c r="VW87" s="2">
        <v>-259249</v>
      </c>
      <c r="VX87" s="2">
        <v>-58488202.979999997</v>
      </c>
      <c r="VY87" s="2"/>
      <c r="VZ87" s="2">
        <v>-146502.24</v>
      </c>
      <c r="WA87" s="2"/>
      <c r="WB87" s="2">
        <v>-37477.410000000003</v>
      </c>
      <c r="WC87" s="2">
        <v>-134980</v>
      </c>
      <c r="WD87" s="2">
        <v>-292.58</v>
      </c>
      <c r="WE87" s="2"/>
      <c r="WF87" s="2">
        <v>-1580887.35</v>
      </c>
      <c r="WG87" s="2">
        <v>-116419686.31</v>
      </c>
      <c r="WH87" s="2"/>
      <c r="WI87" s="2">
        <v>-167667.25</v>
      </c>
      <c r="WJ87" s="2">
        <v>-1623857.94</v>
      </c>
      <c r="WK87" s="2">
        <v>-139806.07999999999</v>
      </c>
      <c r="WL87" s="2">
        <v>-406712.55</v>
      </c>
      <c r="WM87" s="2"/>
      <c r="WN87" s="2">
        <v>-570535</v>
      </c>
      <c r="WO87" s="2">
        <v>-535937.71</v>
      </c>
      <c r="WP87" s="2">
        <v>-281974.93</v>
      </c>
      <c r="WQ87" s="2"/>
      <c r="WR87" s="2"/>
      <c r="WS87" s="2"/>
      <c r="WT87" s="2">
        <v>-367647.07</v>
      </c>
      <c r="WU87" s="2">
        <v>-69358</v>
      </c>
      <c r="WV87" s="2">
        <v>-103500.29</v>
      </c>
      <c r="WW87" s="2">
        <v>-30335.759999999998</v>
      </c>
      <c r="WX87" s="2">
        <v>-75519</v>
      </c>
      <c r="WY87" s="2">
        <v>-573175.5</v>
      </c>
      <c r="WZ87" s="2">
        <v>-23893.200000000001</v>
      </c>
      <c r="XA87" s="2"/>
      <c r="XB87" s="2"/>
      <c r="XC87" s="2">
        <v>-7467416.5599999996</v>
      </c>
      <c r="XD87" s="2"/>
      <c r="XE87" s="2"/>
      <c r="XF87" s="2"/>
      <c r="XG87" s="2"/>
      <c r="XH87" s="2"/>
      <c r="XI87" s="2"/>
      <c r="XJ87" s="2">
        <v>-443811906.51999998</v>
      </c>
      <c r="XK87" s="2"/>
      <c r="XL87" s="2">
        <v>-5839.63</v>
      </c>
      <c r="XM87" s="2"/>
      <c r="XN87" s="2">
        <v>-392506</v>
      </c>
      <c r="XO87" s="2">
        <v>-10500.8</v>
      </c>
      <c r="XP87" s="2"/>
      <c r="XQ87" s="2"/>
      <c r="XR87" s="2"/>
      <c r="XS87" s="2"/>
      <c r="XT87" s="2"/>
      <c r="XU87" s="2">
        <v>-8113797.1900000004</v>
      </c>
      <c r="XV87" s="2"/>
      <c r="XW87" s="2">
        <v>-90805.35</v>
      </c>
      <c r="XX87" s="2"/>
      <c r="XY87" s="2"/>
      <c r="XZ87" s="2">
        <v>-264255.67</v>
      </c>
      <c r="YA87" s="2"/>
      <c r="YB87" s="2"/>
      <c r="YC87" s="2">
        <v>-3520728</v>
      </c>
      <c r="YD87" s="2">
        <v>-14191417.109999999</v>
      </c>
      <c r="YE87" s="2"/>
      <c r="YF87" s="2">
        <v>-85484</v>
      </c>
      <c r="YG87" s="2"/>
      <c r="YH87" s="2"/>
      <c r="YI87" s="2"/>
      <c r="YJ87" s="2">
        <v>-81932315.930000007</v>
      </c>
      <c r="YK87" s="2">
        <v>-196911</v>
      </c>
      <c r="YL87" s="2"/>
      <c r="YM87" s="2">
        <v>-1536937.06</v>
      </c>
      <c r="YN87" s="2"/>
      <c r="YO87" s="2">
        <v>-199626.97</v>
      </c>
      <c r="YP87" s="2">
        <v>-83094</v>
      </c>
      <c r="YQ87" s="2"/>
      <c r="YR87" s="2"/>
      <c r="YS87" s="2">
        <v>-396340.93</v>
      </c>
      <c r="YT87" s="2">
        <v>-410965.73</v>
      </c>
      <c r="YU87" s="2">
        <v>-7416</v>
      </c>
      <c r="YV87" s="2">
        <v>-360547.11</v>
      </c>
      <c r="YW87" s="2">
        <v>-6419473.0199999996</v>
      </c>
      <c r="YX87" s="2"/>
      <c r="YY87" s="2"/>
      <c r="YZ87" s="2">
        <v>-3835.49</v>
      </c>
      <c r="ZA87" s="2">
        <v>-189762.92</v>
      </c>
      <c r="ZB87" s="2">
        <v>-404842.84</v>
      </c>
      <c r="ZC87" s="2">
        <v>-106348744.7</v>
      </c>
      <c r="ZD87" s="2"/>
      <c r="ZE87" s="2">
        <v>-174867.46</v>
      </c>
      <c r="ZF87" s="2"/>
      <c r="ZG87" s="2"/>
      <c r="ZH87" s="2"/>
      <c r="ZI87" s="2"/>
      <c r="ZJ87" s="2"/>
      <c r="ZK87" s="2">
        <v>-22075782.350000001</v>
      </c>
      <c r="ZL87" s="2">
        <v>-35738</v>
      </c>
      <c r="ZM87" s="2"/>
      <c r="ZN87" s="2"/>
      <c r="ZO87" s="2"/>
      <c r="ZP87" s="2"/>
      <c r="ZQ87" s="2"/>
      <c r="ZR87" s="2"/>
      <c r="ZS87" s="2"/>
      <c r="ZT87" s="2"/>
      <c r="ZU87" s="2"/>
      <c r="ZV87" s="2">
        <v>-22006849.800000001</v>
      </c>
      <c r="ZW87" s="2">
        <v>-22677589.809999999</v>
      </c>
      <c r="ZX87" s="2"/>
      <c r="ZY87" s="2"/>
      <c r="ZZ87" s="2">
        <v>-222090.7</v>
      </c>
      <c r="AAA87" s="2"/>
      <c r="AAB87" s="2">
        <v>-28686</v>
      </c>
      <c r="AAC87" s="2"/>
      <c r="AAD87" s="2">
        <v>-85696</v>
      </c>
      <c r="AAE87" s="2"/>
      <c r="AAF87" s="2"/>
      <c r="AAG87" s="2"/>
      <c r="AAH87" s="2">
        <v>-13965394.92</v>
      </c>
      <c r="AAI87" s="2">
        <v>-17198</v>
      </c>
      <c r="AAJ87" s="2">
        <v>-48384.41</v>
      </c>
      <c r="AAK87" s="2"/>
      <c r="AAL87" s="2"/>
      <c r="AAM87" s="2">
        <v>-160051161.08000001</v>
      </c>
      <c r="AAN87" s="2">
        <v>-4857767</v>
      </c>
      <c r="AAO87" s="2">
        <v>-513578.4</v>
      </c>
      <c r="AAP87" s="2"/>
      <c r="AAQ87" s="2"/>
      <c r="AAR87" s="2">
        <v>-26917.62</v>
      </c>
      <c r="AAS87" s="2"/>
      <c r="AAT87" s="2"/>
      <c r="AAU87" s="2"/>
      <c r="AAV87" s="2"/>
      <c r="AAW87" s="2">
        <v>-4416.9399999999996</v>
      </c>
      <c r="AAX87" s="2">
        <v>-36387</v>
      </c>
      <c r="AAY87" s="2"/>
      <c r="AAZ87" s="2"/>
      <c r="ABA87" s="2">
        <v>-155257</v>
      </c>
      <c r="ABB87" s="2">
        <v>-66385.03</v>
      </c>
      <c r="ABC87" s="2"/>
      <c r="ABD87" s="2"/>
      <c r="ABE87" s="2">
        <v>-168581.62</v>
      </c>
      <c r="ABF87" s="2"/>
      <c r="ABG87" s="2"/>
      <c r="ABH87" s="2">
        <v>-12364636.949999999</v>
      </c>
      <c r="ABI87" s="2"/>
      <c r="ABJ87" s="2"/>
      <c r="ABK87" s="2"/>
      <c r="ABL87" s="2"/>
      <c r="ABM87" s="2"/>
      <c r="ABN87" s="2"/>
      <c r="ABO87" s="2"/>
      <c r="ABP87" s="2"/>
      <c r="ABQ87" s="2">
        <v>-48376</v>
      </c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>
        <v>-79316983.230000004</v>
      </c>
      <c r="ACF87" s="2"/>
      <c r="ACG87" s="2"/>
      <c r="ACH87" s="2"/>
      <c r="ACI87" s="2"/>
      <c r="ACJ87" s="2"/>
      <c r="ACK87" s="2"/>
      <c r="ACL87" s="2">
        <v>-283435</v>
      </c>
      <c r="ACM87" s="2"/>
      <c r="ACN87" s="2"/>
      <c r="ACO87" s="2">
        <v>-879398.78</v>
      </c>
      <c r="ACP87" s="2">
        <v>-1230496.51</v>
      </c>
      <c r="ACQ87" s="2">
        <v>-44827330.640000001</v>
      </c>
      <c r="ACR87" s="2"/>
      <c r="ACS87" s="2"/>
      <c r="ACT87" s="2"/>
      <c r="ACU87" s="2">
        <v>-165984.48000000001</v>
      </c>
      <c r="ACV87" s="2"/>
      <c r="ACW87" s="2">
        <v>-60931.5</v>
      </c>
      <c r="ACX87" s="2"/>
      <c r="ACY87" s="2">
        <v>-158130.31</v>
      </c>
      <c r="ACZ87" s="2">
        <v>-8603.5</v>
      </c>
      <c r="ADA87" s="2"/>
      <c r="ADB87" s="2">
        <v>-95293598.230000004</v>
      </c>
      <c r="ADC87" s="2"/>
      <c r="ADD87" s="2"/>
      <c r="ADE87" s="2"/>
      <c r="ADF87" s="2"/>
      <c r="ADG87" s="2"/>
      <c r="ADH87" s="2">
        <v>-2601.13</v>
      </c>
      <c r="ADI87" s="2">
        <v>-77274.759999999995</v>
      </c>
      <c r="ADJ87" s="2">
        <v>-95031521.719999999</v>
      </c>
      <c r="ADK87" s="2">
        <v>-27510151.73</v>
      </c>
      <c r="ADL87" s="2">
        <v>-114536</v>
      </c>
      <c r="ADM87" s="2">
        <v>-50811.51</v>
      </c>
      <c r="ADN87" s="2"/>
      <c r="ADO87" s="2">
        <v>-108706</v>
      </c>
      <c r="ADP87" s="2">
        <v>-40557.480000000003</v>
      </c>
      <c r="ADQ87" s="2">
        <v>-328112.2</v>
      </c>
      <c r="ADR87" s="2"/>
      <c r="ADS87" s="2">
        <v>-249289.56</v>
      </c>
      <c r="ADT87" s="2">
        <v>-258627.66</v>
      </c>
      <c r="ADU87" s="2">
        <v>-441982.24</v>
      </c>
      <c r="ADV87" s="2">
        <v>-19632.560000000001</v>
      </c>
      <c r="ADW87" s="2"/>
      <c r="ADX87" s="2"/>
      <c r="ADY87" s="2"/>
      <c r="ADZ87" s="2">
        <v>-24212.28</v>
      </c>
      <c r="AEA87" s="2">
        <v>-18771527.260000002</v>
      </c>
      <c r="AEB87" s="2"/>
      <c r="AEC87" s="2">
        <v>-22866</v>
      </c>
      <c r="AED87" s="2">
        <v>-123591</v>
      </c>
      <c r="AEE87" s="2"/>
      <c r="AEF87" s="2"/>
      <c r="AEG87" s="2"/>
      <c r="AEH87" s="2">
        <v>-5378098607.7099972</v>
      </c>
    </row>
    <row r="88" spans="1:814" ht="21">
      <c r="A88" s="4" t="s">
        <v>2833</v>
      </c>
      <c r="B88" s="1" t="s">
        <v>1918</v>
      </c>
      <c r="C88" s="1" t="s">
        <v>1919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>
        <v>-966.83</v>
      </c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>
        <v>174014.2</v>
      </c>
      <c r="BK88" s="2"/>
      <c r="BL88" s="2"/>
      <c r="BM88" s="2">
        <v>-9464.61</v>
      </c>
      <c r="BN88" s="2"/>
      <c r="BO88" s="2"/>
      <c r="BP88" s="2">
        <v>1779365</v>
      </c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>
        <v>29482</v>
      </c>
      <c r="EC88" s="2"/>
      <c r="ED88" s="2"/>
      <c r="EE88" s="2"/>
      <c r="EF88" s="2"/>
      <c r="EG88" s="2"/>
      <c r="EH88" s="2">
        <v>-5804.2</v>
      </c>
      <c r="EI88" s="2"/>
      <c r="EJ88" s="2"/>
      <c r="EK88" s="2">
        <v>-3939.64</v>
      </c>
      <c r="EL88" s="2"/>
      <c r="EM88" s="2">
        <v>83682.16</v>
      </c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>
        <v>79595.289999999994</v>
      </c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>
        <v>-17042</v>
      </c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>
        <v>-16597.150000000001</v>
      </c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>
        <v>10735.4</v>
      </c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>
        <v>48.21</v>
      </c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>
        <v>4381.2</v>
      </c>
      <c r="LI88" s="2"/>
      <c r="LJ88" s="2"/>
      <c r="LK88" s="2"/>
      <c r="LL88" s="2"/>
      <c r="LM88" s="2"/>
      <c r="LN88" s="2"/>
      <c r="LO88" s="2">
        <v>-143820</v>
      </c>
      <c r="LP88" s="2"/>
      <c r="LQ88" s="2">
        <v>-73562</v>
      </c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>
        <v>100593.06</v>
      </c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>
        <v>6006.54</v>
      </c>
      <c r="PF88" s="2">
        <v>-15274.74</v>
      </c>
      <c r="PG88" s="2"/>
      <c r="PH88" s="2"/>
      <c r="PI88" s="2">
        <v>1321.1</v>
      </c>
      <c r="PJ88" s="2"/>
      <c r="PK88" s="2"/>
      <c r="PL88" s="2">
        <v>25832.240000000002</v>
      </c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>
        <v>244540.44</v>
      </c>
      <c r="QI88" s="2"/>
      <c r="QJ88" s="2"/>
      <c r="QK88" s="2"/>
      <c r="QL88" s="2"/>
      <c r="QM88" s="2"/>
      <c r="QN88" s="2">
        <v>2569.3000000000002</v>
      </c>
      <c r="QO88" s="2"/>
      <c r="QP88" s="2"/>
      <c r="QQ88" s="2"/>
      <c r="QR88" s="2"/>
      <c r="QS88" s="2"/>
      <c r="QT88" s="2">
        <v>-416813.35</v>
      </c>
      <c r="QU88" s="2"/>
      <c r="QV88" s="2"/>
      <c r="QW88" s="2"/>
      <c r="QX88" s="2"/>
      <c r="QY88" s="2"/>
      <c r="QZ88" s="2"/>
      <c r="RA88" s="2">
        <v>125.92</v>
      </c>
      <c r="RB88" s="2"/>
      <c r="RC88" s="2"/>
      <c r="RD88" s="2"/>
      <c r="RE88" s="2"/>
      <c r="RF88" s="2"/>
      <c r="RG88" s="2"/>
      <c r="RH88" s="2">
        <v>22666.12</v>
      </c>
      <c r="RI88" s="2">
        <v>-154.4</v>
      </c>
      <c r="RJ88" s="2"/>
      <c r="RK88" s="2"/>
      <c r="RL88" s="2"/>
      <c r="RM88" s="2"/>
      <c r="RN88" s="2"/>
      <c r="RO88" s="2"/>
      <c r="RP88" s="2">
        <v>17991.27</v>
      </c>
      <c r="RQ88" s="2"/>
      <c r="RR88" s="2"/>
      <c r="RS88" s="2">
        <v>-3325</v>
      </c>
      <c r="RT88" s="2"/>
      <c r="RU88" s="2"/>
      <c r="RV88" s="2"/>
      <c r="RW88" s="2"/>
      <c r="RX88" s="2">
        <v>176</v>
      </c>
      <c r="RY88" s="2"/>
      <c r="RZ88" s="2">
        <v>1656.18</v>
      </c>
      <c r="SA88" s="2"/>
      <c r="SB88" s="2">
        <v>10664.87</v>
      </c>
      <c r="SC88" s="2"/>
      <c r="SD88" s="2"/>
      <c r="SE88" s="2">
        <v>3387.18</v>
      </c>
      <c r="SF88" s="2"/>
      <c r="SG88" s="2"/>
      <c r="SH88" s="2"/>
      <c r="SI88" s="2"/>
      <c r="SJ88" s="2"/>
      <c r="SK88" s="2"/>
      <c r="SL88" s="2"/>
      <c r="SM88" s="2">
        <v>286959.67</v>
      </c>
      <c r="SN88" s="2"/>
      <c r="SO88" s="2">
        <v>-35691.599999999999</v>
      </c>
      <c r="SP88" s="2"/>
      <c r="SQ88" s="2">
        <v>175046.3</v>
      </c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>
        <v>20467</v>
      </c>
      <c r="TJ88" s="2"/>
      <c r="TK88" s="2"/>
      <c r="TL88" s="2">
        <v>-91197</v>
      </c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>
        <v>0</v>
      </c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>
        <v>6799.62</v>
      </c>
      <c r="VD88" s="2"/>
      <c r="VE88" s="2"/>
      <c r="VF88" s="2">
        <v>1214240.3</v>
      </c>
      <c r="VG88" s="2"/>
      <c r="VH88" s="2">
        <v>62</v>
      </c>
      <c r="VI88" s="2"/>
      <c r="VJ88" s="2">
        <v>52563.09</v>
      </c>
      <c r="VK88" s="2"/>
      <c r="VL88" s="2">
        <v>0</v>
      </c>
      <c r="VM88" s="2"/>
      <c r="VN88" s="2"/>
      <c r="VO88" s="2"/>
      <c r="VP88" s="2"/>
      <c r="VQ88" s="2"/>
      <c r="VR88" s="2"/>
      <c r="VS88" s="2"/>
      <c r="VT88" s="2"/>
      <c r="VU88" s="2">
        <v>-8051.18</v>
      </c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>
        <v>-2564.67</v>
      </c>
      <c r="WS88" s="2"/>
      <c r="WT88" s="2">
        <v>60533.31</v>
      </c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>
        <v>-2492264.06</v>
      </c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>
        <v>2528.59</v>
      </c>
      <c r="AAK88" s="2"/>
      <c r="AAL88" s="2"/>
      <c r="AAM88" s="2"/>
      <c r="AAN88" s="2">
        <v>-845123</v>
      </c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>
        <v>-4850574.82</v>
      </c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>
        <v>-4436587.71</v>
      </c>
    </row>
    <row r="89" spans="1:814" ht="21">
      <c r="A89" s="4" t="s">
        <v>2833</v>
      </c>
      <c r="B89" s="1" t="s">
        <v>1920</v>
      </c>
      <c r="C89" s="1" t="s">
        <v>1921</v>
      </c>
      <c r="D89" s="2">
        <v>-25691125.559999999</v>
      </c>
      <c r="E89" s="2"/>
      <c r="F89" s="2">
        <v>-31373.43</v>
      </c>
      <c r="G89" s="2"/>
      <c r="H89" s="2">
        <v>-385056</v>
      </c>
      <c r="I89" s="2">
        <v>-52304.88</v>
      </c>
      <c r="J89" s="2"/>
      <c r="K89" s="2">
        <v>-114872.42</v>
      </c>
      <c r="L89" s="2"/>
      <c r="M89" s="2"/>
      <c r="N89" s="2"/>
      <c r="O89" s="2">
        <v>-95460</v>
      </c>
      <c r="P89" s="2"/>
      <c r="Q89" s="2"/>
      <c r="R89" s="2"/>
      <c r="S89" s="2"/>
      <c r="T89" s="2"/>
      <c r="U89" s="2"/>
      <c r="V89" s="2">
        <v>-13327012.5</v>
      </c>
      <c r="W89" s="2">
        <v>-1550479.95</v>
      </c>
      <c r="X89" s="2">
        <v>-6591.28</v>
      </c>
      <c r="Y89" s="2"/>
      <c r="Z89" s="2"/>
      <c r="AA89" s="2"/>
      <c r="AB89" s="2"/>
      <c r="AC89" s="2">
        <v>-82049.91</v>
      </c>
      <c r="AD89" s="2">
        <v>-736945.33</v>
      </c>
      <c r="AE89" s="2"/>
      <c r="AF89" s="2"/>
      <c r="AG89" s="2">
        <v>-85391</v>
      </c>
      <c r="AH89" s="2">
        <v>-45868.49</v>
      </c>
      <c r="AI89" s="2"/>
      <c r="AJ89" s="2"/>
      <c r="AK89" s="2">
        <v>-9867.14</v>
      </c>
      <c r="AL89" s="2"/>
      <c r="AM89" s="2"/>
      <c r="AN89" s="2"/>
      <c r="AO89" s="2"/>
      <c r="AP89" s="2"/>
      <c r="AQ89" s="2"/>
      <c r="AR89" s="2"/>
      <c r="AS89" s="2">
        <v>-324167.74</v>
      </c>
      <c r="AT89" s="2"/>
      <c r="AU89" s="2">
        <v>-26345</v>
      </c>
      <c r="AV89" s="2">
        <v>-1126.94</v>
      </c>
      <c r="AW89" s="2"/>
      <c r="AX89" s="2"/>
      <c r="AY89" s="2"/>
      <c r="AZ89" s="2"/>
      <c r="BA89" s="2">
        <v>-13146.42</v>
      </c>
      <c r="BB89" s="2"/>
      <c r="BC89" s="2"/>
      <c r="BD89" s="2"/>
      <c r="BE89" s="2">
        <v>-38225</v>
      </c>
      <c r="BF89" s="2">
        <v>-281951.34000000003</v>
      </c>
      <c r="BG89" s="2"/>
      <c r="BH89" s="2"/>
      <c r="BI89" s="2">
        <v>-1325198.0900000001</v>
      </c>
      <c r="BJ89" s="2">
        <v>-3769086.91</v>
      </c>
      <c r="BK89" s="2">
        <v>-38381.5</v>
      </c>
      <c r="BL89" s="2"/>
      <c r="BM89" s="2">
        <v>-101307.27</v>
      </c>
      <c r="BN89" s="2"/>
      <c r="BO89" s="2">
        <v>-5496</v>
      </c>
      <c r="BP89" s="2">
        <v>-2158809.84</v>
      </c>
      <c r="BQ89" s="2"/>
      <c r="BR89" s="2"/>
      <c r="BS89" s="2">
        <v>-40380.26</v>
      </c>
      <c r="BT89" s="2"/>
      <c r="BU89" s="2"/>
      <c r="BV89" s="2"/>
      <c r="BW89" s="2"/>
      <c r="BX89" s="2">
        <v>-935831.36</v>
      </c>
      <c r="BY89" s="2"/>
      <c r="BZ89" s="2">
        <v>-103667.85</v>
      </c>
      <c r="CA89" s="2">
        <v>-149247.16</v>
      </c>
      <c r="CB89" s="2"/>
      <c r="CC89" s="2"/>
      <c r="CD89" s="2"/>
      <c r="CE89" s="2">
        <v>-41105450.880000003</v>
      </c>
      <c r="CF89" s="2"/>
      <c r="CG89" s="2">
        <v>-494632</v>
      </c>
      <c r="CH89" s="2">
        <v>-10174.4</v>
      </c>
      <c r="CI89" s="2"/>
      <c r="CJ89" s="2"/>
      <c r="CK89" s="2"/>
      <c r="CL89" s="2">
        <v>-39256.53</v>
      </c>
      <c r="CM89" s="2"/>
      <c r="CN89" s="2"/>
      <c r="CO89" s="2"/>
      <c r="CP89" s="2">
        <v>-72112.61</v>
      </c>
      <c r="CQ89" s="2">
        <v>-2006026.15</v>
      </c>
      <c r="CR89" s="2">
        <v>0</v>
      </c>
      <c r="CS89" s="2"/>
      <c r="CT89" s="2"/>
      <c r="CU89" s="2">
        <v>0</v>
      </c>
      <c r="CV89" s="2"/>
      <c r="CW89" s="2"/>
      <c r="CX89" s="2"/>
      <c r="CY89" s="2"/>
      <c r="CZ89" s="2">
        <v>-1650766.7</v>
      </c>
      <c r="DA89" s="2"/>
      <c r="DB89" s="2"/>
      <c r="DC89" s="2">
        <v>-98074.29</v>
      </c>
      <c r="DD89" s="2">
        <v>-24176.91</v>
      </c>
      <c r="DE89" s="2"/>
      <c r="DF89" s="2"/>
      <c r="DG89" s="2"/>
      <c r="DH89" s="2">
        <v>-65437511.880000003</v>
      </c>
      <c r="DI89" s="2"/>
      <c r="DJ89" s="2">
        <v>-203688.93</v>
      </c>
      <c r="DK89" s="2"/>
      <c r="DL89" s="2"/>
      <c r="DM89" s="2">
        <v>-119743.24</v>
      </c>
      <c r="DN89" s="2">
        <v>-348011.55</v>
      </c>
      <c r="DO89" s="2"/>
      <c r="DP89" s="2">
        <v>-14677.35</v>
      </c>
      <c r="DQ89" s="2">
        <v>-4888021.72</v>
      </c>
      <c r="DR89" s="2">
        <v>-23660.92</v>
      </c>
      <c r="DS89" s="2"/>
      <c r="DT89" s="2">
        <v>-1292741.92</v>
      </c>
      <c r="DU89" s="2"/>
      <c r="DV89" s="2"/>
      <c r="DW89" s="2"/>
      <c r="DX89" s="2"/>
      <c r="DY89" s="2"/>
      <c r="DZ89" s="2"/>
      <c r="EA89" s="2">
        <v>-1324.23</v>
      </c>
      <c r="EB89" s="2">
        <v>-17720.07</v>
      </c>
      <c r="EC89" s="2">
        <v>-1731250.84</v>
      </c>
      <c r="ED89" s="2">
        <v>-35692.26</v>
      </c>
      <c r="EE89" s="2"/>
      <c r="EF89" s="2">
        <v>-14463.16</v>
      </c>
      <c r="EG89" s="2"/>
      <c r="EH89" s="2"/>
      <c r="EI89" s="2">
        <v>-1432584.99</v>
      </c>
      <c r="EJ89" s="2"/>
      <c r="EK89" s="2">
        <v>-155390</v>
      </c>
      <c r="EL89" s="2">
        <v>-890156.62</v>
      </c>
      <c r="EM89" s="2">
        <v>-8743.49</v>
      </c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>
        <v>-26986.93</v>
      </c>
      <c r="EZ89" s="2"/>
      <c r="FA89" s="2"/>
      <c r="FB89" s="2">
        <v>-12329.6</v>
      </c>
      <c r="FC89" s="2"/>
      <c r="FD89" s="2"/>
      <c r="FE89" s="2"/>
      <c r="FF89" s="2">
        <v>-43849.78</v>
      </c>
      <c r="FG89" s="2">
        <v>-206505.60000000001</v>
      </c>
      <c r="FH89" s="2">
        <v>-6196</v>
      </c>
      <c r="FI89" s="2"/>
      <c r="FJ89" s="2">
        <v>-317843.46999999997</v>
      </c>
      <c r="FK89" s="2">
        <v>-58265.95</v>
      </c>
      <c r="FL89" s="2"/>
      <c r="FM89" s="2"/>
      <c r="FN89" s="2"/>
      <c r="FO89" s="2">
        <v>-86280.03</v>
      </c>
      <c r="FP89" s="2">
        <v>-5379391.1600000001</v>
      </c>
      <c r="FQ89" s="2">
        <v>-2429730.41</v>
      </c>
      <c r="FR89" s="2">
        <v>-405194.61</v>
      </c>
      <c r="FS89" s="2"/>
      <c r="FT89" s="2"/>
      <c r="FU89" s="2"/>
      <c r="FV89" s="2">
        <v>-335680.8</v>
      </c>
      <c r="FW89" s="2"/>
      <c r="FX89" s="2"/>
      <c r="FY89" s="2"/>
      <c r="FZ89" s="2"/>
      <c r="GA89" s="2">
        <v>-15612752.84</v>
      </c>
      <c r="GB89" s="2">
        <v>-667871.29</v>
      </c>
      <c r="GC89" s="2">
        <v>-596138.79</v>
      </c>
      <c r="GD89" s="2"/>
      <c r="GE89" s="2"/>
      <c r="GF89" s="2"/>
      <c r="GG89" s="2"/>
      <c r="GH89" s="2">
        <v>-10932</v>
      </c>
      <c r="GI89" s="2"/>
      <c r="GJ89" s="2"/>
      <c r="GK89" s="2">
        <v>-142840.47</v>
      </c>
      <c r="GL89" s="2"/>
      <c r="GM89" s="2">
        <v>-3072121.35</v>
      </c>
      <c r="GN89" s="2"/>
      <c r="GO89" s="2"/>
      <c r="GP89" s="2"/>
      <c r="GQ89" s="2"/>
      <c r="GR89" s="2"/>
      <c r="GS89" s="2">
        <v>-503302.72</v>
      </c>
      <c r="GT89" s="2">
        <v>-48041.91</v>
      </c>
      <c r="GU89" s="2">
        <v>-226388.3</v>
      </c>
      <c r="GV89" s="2"/>
      <c r="GW89" s="2">
        <v>-85667.39</v>
      </c>
      <c r="GX89" s="2">
        <v>-130200.17</v>
      </c>
      <c r="GY89" s="2"/>
      <c r="GZ89" s="2">
        <v>-5056889.75</v>
      </c>
      <c r="HA89" s="2"/>
      <c r="HB89" s="2"/>
      <c r="HC89" s="2"/>
      <c r="HD89" s="2"/>
      <c r="HE89" s="2"/>
      <c r="HF89" s="2">
        <v>-1231169.69</v>
      </c>
      <c r="HG89" s="2"/>
      <c r="HH89" s="2"/>
      <c r="HI89" s="2"/>
      <c r="HJ89" s="2">
        <v>-5504.12</v>
      </c>
      <c r="HK89" s="2"/>
      <c r="HL89" s="2"/>
      <c r="HM89" s="2">
        <v>-4085.76</v>
      </c>
      <c r="HN89" s="2"/>
      <c r="HO89" s="2">
        <v>-20777881.670000002</v>
      </c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>
        <v>-4089.69</v>
      </c>
      <c r="IA89" s="2"/>
      <c r="IB89" s="2"/>
      <c r="IC89" s="2"/>
      <c r="ID89" s="2">
        <v>-1858120.1</v>
      </c>
      <c r="IE89" s="2"/>
      <c r="IF89" s="2"/>
      <c r="IG89" s="2"/>
      <c r="IH89" s="2"/>
      <c r="II89" s="2"/>
      <c r="IJ89" s="2">
        <v>-81410</v>
      </c>
      <c r="IK89" s="2">
        <v>-114276.08</v>
      </c>
      <c r="IL89" s="2">
        <v>-27753.98</v>
      </c>
      <c r="IM89" s="2"/>
      <c r="IN89" s="2">
        <v>-19764545.800000001</v>
      </c>
      <c r="IO89" s="2">
        <v>-50247.71</v>
      </c>
      <c r="IP89" s="2"/>
      <c r="IQ89" s="2"/>
      <c r="IR89" s="2"/>
      <c r="IS89" s="2"/>
      <c r="IT89" s="2"/>
      <c r="IU89" s="2"/>
      <c r="IV89" s="2"/>
      <c r="IW89" s="2">
        <v>-734593.25</v>
      </c>
      <c r="IX89" s="2"/>
      <c r="IY89" s="2"/>
      <c r="IZ89" s="2"/>
      <c r="JA89" s="2">
        <v>-12569.94</v>
      </c>
      <c r="JB89" s="2">
        <v>-2542661.14</v>
      </c>
      <c r="JC89" s="2"/>
      <c r="JD89" s="2">
        <v>-9884473.8300000001</v>
      </c>
      <c r="JE89" s="2">
        <v>-1920319.89</v>
      </c>
      <c r="JF89" s="2"/>
      <c r="JG89" s="2"/>
      <c r="JH89" s="2">
        <v>-38443.51</v>
      </c>
      <c r="JI89" s="2"/>
      <c r="JJ89" s="2"/>
      <c r="JK89" s="2">
        <v>-190437.54</v>
      </c>
      <c r="JL89" s="2">
        <v>-120816</v>
      </c>
      <c r="JM89" s="2"/>
      <c r="JN89" s="2"/>
      <c r="JO89" s="2">
        <v>-27343.56</v>
      </c>
      <c r="JP89" s="2">
        <v>-17720.900000000001</v>
      </c>
      <c r="JQ89" s="2"/>
      <c r="JR89" s="2">
        <v>-34864.61</v>
      </c>
      <c r="JS89" s="2"/>
      <c r="JT89" s="2"/>
      <c r="JU89" s="2"/>
      <c r="JV89" s="2">
        <v>-167849.07</v>
      </c>
      <c r="JW89" s="2">
        <v>-168801.66</v>
      </c>
      <c r="JX89" s="2">
        <v>-84526.61</v>
      </c>
      <c r="JY89" s="2">
        <v>-66456.320000000007</v>
      </c>
      <c r="JZ89" s="2"/>
      <c r="KA89" s="2">
        <v>-49010</v>
      </c>
      <c r="KB89" s="2"/>
      <c r="KC89" s="2">
        <v>-447544.7</v>
      </c>
      <c r="KD89" s="2">
        <v>-1010190.74</v>
      </c>
      <c r="KE89" s="2"/>
      <c r="KF89" s="2"/>
      <c r="KG89" s="2">
        <v>-1839305.73</v>
      </c>
      <c r="KH89" s="2">
        <v>-3095.4</v>
      </c>
      <c r="KI89" s="2">
        <v>-14471.29</v>
      </c>
      <c r="KJ89" s="2">
        <v>-60079828.219999999</v>
      </c>
      <c r="KK89" s="2"/>
      <c r="KL89" s="2">
        <v>-22109.68</v>
      </c>
      <c r="KM89" s="2"/>
      <c r="KN89" s="2"/>
      <c r="KO89" s="2"/>
      <c r="KP89" s="2">
        <v>-1849223.8</v>
      </c>
      <c r="KQ89" s="2">
        <v>-1546402.48</v>
      </c>
      <c r="KR89" s="2"/>
      <c r="KS89" s="2"/>
      <c r="KT89" s="2">
        <v>-235739</v>
      </c>
      <c r="KU89" s="2">
        <v>-150544.85</v>
      </c>
      <c r="KV89" s="2">
        <v>-1203581.22</v>
      </c>
      <c r="KW89" s="2"/>
      <c r="KX89" s="2">
        <v>-29364.639999999999</v>
      </c>
      <c r="KY89" s="2"/>
      <c r="KZ89" s="2"/>
      <c r="LA89" s="2">
        <v>-22141</v>
      </c>
      <c r="LB89" s="2"/>
      <c r="LC89" s="2">
        <v>-4139.5600000000004</v>
      </c>
      <c r="LD89" s="2"/>
      <c r="LE89" s="2"/>
      <c r="LF89" s="2">
        <v>-13061</v>
      </c>
      <c r="LG89" s="2"/>
      <c r="LH89" s="2">
        <v>-3942.19</v>
      </c>
      <c r="LI89" s="2"/>
      <c r="LJ89" s="2"/>
      <c r="LK89" s="2">
        <v>-737835</v>
      </c>
      <c r="LL89" s="2">
        <v>-408667.63</v>
      </c>
      <c r="LM89" s="2">
        <v>-1688078</v>
      </c>
      <c r="LN89" s="2"/>
      <c r="LO89" s="2"/>
      <c r="LP89" s="2"/>
      <c r="LQ89" s="2"/>
      <c r="LR89" s="2"/>
      <c r="LS89" s="2">
        <v>-176669.25</v>
      </c>
      <c r="LT89" s="2"/>
      <c r="LU89" s="2">
        <v>-6006958.8300000001</v>
      </c>
      <c r="LV89" s="2"/>
      <c r="LW89" s="2">
        <v>-171172.69</v>
      </c>
      <c r="LX89" s="2"/>
      <c r="LY89" s="2">
        <v>-4826361.58</v>
      </c>
      <c r="LZ89" s="2"/>
      <c r="MA89" s="2"/>
      <c r="MB89" s="2"/>
      <c r="MC89" s="2">
        <v>-5044</v>
      </c>
      <c r="MD89" s="2">
        <v>-578092.69999999995</v>
      </c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>
        <v>-407913.49</v>
      </c>
      <c r="MV89" s="2">
        <v>-48345535.149999999</v>
      </c>
      <c r="MW89" s="2">
        <v>-39017.61</v>
      </c>
      <c r="MX89" s="2">
        <v>-81612.97</v>
      </c>
      <c r="MY89" s="2"/>
      <c r="MZ89" s="2"/>
      <c r="NA89" s="2">
        <v>-352111.3</v>
      </c>
      <c r="NB89" s="2"/>
      <c r="NC89" s="2">
        <v>-120540</v>
      </c>
      <c r="ND89" s="2">
        <v>-580178.29</v>
      </c>
      <c r="NE89" s="2">
        <v>0</v>
      </c>
      <c r="NF89" s="2">
        <v>-865579.5</v>
      </c>
      <c r="NG89" s="2">
        <v>-40804.01</v>
      </c>
      <c r="NH89" s="2">
        <v>-49644</v>
      </c>
      <c r="NI89" s="2">
        <v>-242212.19</v>
      </c>
      <c r="NJ89" s="2"/>
      <c r="NK89" s="2"/>
      <c r="NL89" s="2"/>
      <c r="NM89" s="2">
        <v>-76882.149999999994</v>
      </c>
      <c r="NN89" s="2"/>
      <c r="NO89" s="2"/>
      <c r="NP89" s="2">
        <v>-703848.74</v>
      </c>
      <c r="NQ89" s="2">
        <v>-211371</v>
      </c>
      <c r="NR89" s="2"/>
      <c r="NS89" s="2"/>
      <c r="NT89" s="2"/>
      <c r="NU89" s="2"/>
      <c r="NV89" s="2"/>
      <c r="NW89" s="2"/>
      <c r="NX89" s="2"/>
      <c r="NY89" s="2"/>
      <c r="NZ89" s="2"/>
      <c r="OA89" s="2">
        <v>-25324</v>
      </c>
      <c r="OB89" s="2"/>
      <c r="OC89" s="2"/>
      <c r="OD89" s="2">
        <v>-73119</v>
      </c>
      <c r="OE89" s="2"/>
      <c r="OF89" s="2"/>
      <c r="OG89" s="2"/>
      <c r="OH89" s="2">
        <v>-46129.87</v>
      </c>
      <c r="OI89" s="2">
        <v>-769991.82</v>
      </c>
      <c r="OJ89" s="2"/>
      <c r="OK89" s="2"/>
      <c r="OL89" s="2"/>
      <c r="OM89" s="2"/>
      <c r="ON89" s="2">
        <v>-84661</v>
      </c>
      <c r="OO89" s="2"/>
      <c r="OP89" s="2"/>
      <c r="OQ89" s="2">
        <v>-1480.59</v>
      </c>
      <c r="OR89" s="2"/>
      <c r="OS89" s="2"/>
      <c r="OT89" s="2"/>
      <c r="OU89" s="2"/>
      <c r="OV89" s="2"/>
      <c r="OW89" s="2">
        <v>-7259694.8899999997</v>
      </c>
      <c r="OX89" s="2">
        <v>-7196.87</v>
      </c>
      <c r="OY89" s="2">
        <v>-6788.12</v>
      </c>
      <c r="OZ89" s="2"/>
      <c r="PA89" s="2">
        <v>-1767.38</v>
      </c>
      <c r="PB89" s="2"/>
      <c r="PC89" s="2"/>
      <c r="PD89" s="2">
        <v>-148565.76000000001</v>
      </c>
      <c r="PE89" s="2"/>
      <c r="PF89" s="2"/>
      <c r="PG89" s="2">
        <v>-343839.31</v>
      </c>
      <c r="PH89" s="2">
        <v>-1161233.8400000001</v>
      </c>
      <c r="PI89" s="2">
        <v>-194.71</v>
      </c>
      <c r="PJ89" s="2">
        <v>15033.33</v>
      </c>
      <c r="PK89" s="2">
        <v>-768086.08</v>
      </c>
      <c r="PL89" s="2">
        <v>-96386.46</v>
      </c>
      <c r="PM89" s="2">
        <v>-29255.95</v>
      </c>
      <c r="PN89" s="2">
        <v>-216084</v>
      </c>
      <c r="PO89" s="2">
        <v>-5034.82</v>
      </c>
      <c r="PP89" s="2">
        <v>-3160729.85</v>
      </c>
      <c r="PQ89" s="2">
        <v>-34775.06</v>
      </c>
      <c r="PR89" s="2">
        <v>-82717.240000000005</v>
      </c>
      <c r="PS89" s="2">
        <v>-219386</v>
      </c>
      <c r="PT89" s="2">
        <v>-32054</v>
      </c>
      <c r="PU89" s="2">
        <v>-64145</v>
      </c>
      <c r="PV89" s="2">
        <v>-96992</v>
      </c>
      <c r="PW89" s="2">
        <v>-64939.74</v>
      </c>
      <c r="PX89" s="2"/>
      <c r="PY89" s="2"/>
      <c r="PZ89" s="2"/>
      <c r="QA89" s="2">
        <v>-118162.09</v>
      </c>
      <c r="QB89" s="2">
        <v>-162097</v>
      </c>
      <c r="QC89" s="2">
        <v>-15812.86</v>
      </c>
      <c r="QD89" s="2">
        <v>-32510659.550000001</v>
      </c>
      <c r="QE89" s="2">
        <v>-246563.41</v>
      </c>
      <c r="QF89" s="2"/>
      <c r="QG89" s="2">
        <v>-248606.86</v>
      </c>
      <c r="QH89" s="2"/>
      <c r="QI89" s="2"/>
      <c r="QJ89" s="2"/>
      <c r="QK89" s="2">
        <v>-107348.22</v>
      </c>
      <c r="QL89" s="2"/>
      <c r="QM89" s="2"/>
      <c r="QN89" s="2">
        <v>-142097.98000000001</v>
      </c>
      <c r="QO89" s="2"/>
      <c r="QP89" s="2">
        <v>-108493.88</v>
      </c>
      <c r="QQ89" s="2"/>
      <c r="QR89" s="2"/>
      <c r="QS89" s="2">
        <v>-4532</v>
      </c>
      <c r="QT89" s="2">
        <v>-613183.88</v>
      </c>
      <c r="QU89" s="2">
        <v>-151315.88</v>
      </c>
      <c r="QV89" s="2">
        <v>-8229151.1900000004</v>
      </c>
      <c r="QW89" s="2">
        <v>-96569.08</v>
      </c>
      <c r="QX89" s="2"/>
      <c r="QY89" s="2">
        <v>-13390.74</v>
      </c>
      <c r="QZ89" s="2">
        <v>-2342240.4700000002</v>
      </c>
      <c r="RA89" s="2">
        <v>-16291.94</v>
      </c>
      <c r="RB89" s="2"/>
      <c r="RC89" s="2">
        <v>-8588.52</v>
      </c>
      <c r="RD89" s="2"/>
      <c r="RE89" s="2">
        <v>-919551.25</v>
      </c>
      <c r="RF89" s="2">
        <v>-78021.289999999994</v>
      </c>
      <c r="RG89" s="2">
        <v>-115972.47</v>
      </c>
      <c r="RH89" s="2">
        <v>-191024</v>
      </c>
      <c r="RI89" s="2">
        <v>-692.93</v>
      </c>
      <c r="RJ89" s="2">
        <v>-152335.6</v>
      </c>
      <c r="RK89" s="2">
        <v>-60934598.109999999</v>
      </c>
      <c r="RL89" s="2">
        <v>-120789.7</v>
      </c>
      <c r="RM89" s="2"/>
      <c r="RN89" s="2">
        <v>-435341.92</v>
      </c>
      <c r="RO89" s="2"/>
      <c r="RP89" s="2"/>
      <c r="RQ89" s="2"/>
      <c r="RR89" s="2">
        <v>-57184.37</v>
      </c>
      <c r="RS89" s="2"/>
      <c r="RT89" s="2">
        <v>-26206.04</v>
      </c>
      <c r="RU89" s="2">
        <v>-113020.68</v>
      </c>
      <c r="RV89" s="2">
        <v>-109500.38</v>
      </c>
      <c r="RW89" s="2">
        <v>-84361.76</v>
      </c>
      <c r="RX89" s="2">
        <v>-61677.48</v>
      </c>
      <c r="RY89" s="2"/>
      <c r="RZ89" s="2"/>
      <c r="SA89" s="2">
        <v>-7600</v>
      </c>
      <c r="SB89" s="2">
        <v>-37767.5</v>
      </c>
      <c r="SC89" s="2">
        <v>-573394.71</v>
      </c>
      <c r="SD89" s="2">
        <v>-3109</v>
      </c>
      <c r="SE89" s="2"/>
      <c r="SF89" s="2"/>
      <c r="SG89" s="2">
        <v>-3594706.81</v>
      </c>
      <c r="SH89" s="2"/>
      <c r="SI89" s="2">
        <v>-978</v>
      </c>
      <c r="SJ89" s="2"/>
      <c r="SK89" s="2"/>
      <c r="SL89" s="2"/>
      <c r="SM89" s="2">
        <v>-96058.96</v>
      </c>
      <c r="SN89" s="2">
        <v>-62264.93</v>
      </c>
      <c r="SO89" s="2"/>
      <c r="SP89" s="2"/>
      <c r="SQ89" s="2">
        <v>-22387.19</v>
      </c>
      <c r="SR89" s="2"/>
      <c r="SS89" s="2"/>
      <c r="ST89" s="2">
        <v>-225807</v>
      </c>
      <c r="SU89" s="2"/>
      <c r="SV89" s="2">
        <v>-34214810.740000002</v>
      </c>
      <c r="SW89" s="2"/>
      <c r="SX89" s="2"/>
      <c r="SY89" s="2"/>
      <c r="SZ89" s="2"/>
      <c r="TA89" s="2"/>
      <c r="TB89" s="2"/>
      <c r="TC89" s="2">
        <v>-69151.259999999995</v>
      </c>
      <c r="TD89" s="2"/>
      <c r="TE89" s="2"/>
      <c r="TF89" s="2"/>
      <c r="TG89" s="2"/>
      <c r="TH89" s="2"/>
      <c r="TI89" s="2">
        <v>-378816.04</v>
      </c>
      <c r="TJ89" s="2">
        <v>-95562.93</v>
      </c>
      <c r="TK89" s="2"/>
      <c r="TL89" s="2">
        <v>-33330</v>
      </c>
      <c r="TM89" s="2"/>
      <c r="TN89" s="2">
        <v>-36472.85</v>
      </c>
      <c r="TO89" s="2">
        <v>-396071</v>
      </c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>
        <v>-9749292.0600000005</v>
      </c>
      <c r="UD89" s="2"/>
      <c r="UE89" s="2">
        <v>-169383.63</v>
      </c>
      <c r="UF89" s="2"/>
      <c r="UG89" s="2"/>
      <c r="UH89" s="2"/>
      <c r="UI89" s="2"/>
      <c r="UJ89" s="2"/>
      <c r="UK89" s="2">
        <v>-118901.65</v>
      </c>
      <c r="UL89" s="2"/>
      <c r="UM89" s="2"/>
      <c r="UN89" s="2">
        <v>-118474.51</v>
      </c>
      <c r="UO89" s="2"/>
      <c r="UP89" s="2"/>
      <c r="UQ89" s="2">
        <v>-16935.91</v>
      </c>
      <c r="UR89" s="2"/>
      <c r="US89" s="2"/>
      <c r="UT89" s="2"/>
      <c r="UU89" s="2">
        <v>-4791.1899999999996</v>
      </c>
      <c r="UV89" s="2">
        <v>-72798.880000000005</v>
      </c>
      <c r="UW89" s="2"/>
      <c r="UX89" s="2">
        <v>-27568.85</v>
      </c>
      <c r="UY89" s="2">
        <v>0</v>
      </c>
      <c r="UZ89" s="2">
        <v>-8374397.9299999997</v>
      </c>
      <c r="VA89" s="2"/>
      <c r="VB89" s="2"/>
      <c r="VC89" s="2"/>
      <c r="VD89" s="2">
        <v>-550192.23</v>
      </c>
      <c r="VE89" s="2">
        <v>-306560</v>
      </c>
      <c r="VF89" s="2"/>
      <c r="VG89" s="2"/>
      <c r="VH89" s="2">
        <v>-734300.42</v>
      </c>
      <c r="VI89" s="2"/>
      <c r="VJ89" s="2">
        <v>-61669.05</v>
      </c>
      <c r="VK89" s="2">
        <v>-185432.07</v>
      </c>
      <c r="VL89" s="2"/>
      <c r="VM89" s="2"/>
      <c r="VN89" s="2"/>
      <c r="VO89" s="2"/>
      <c r="VP89" s="2"/>
      <c r="VQ89" s="2">
        <v>-2149143.79</v>
      </c>
      <c r="VR89" s="2"/>
      <c r="VS89" s="2"/>
      <c r="VT89" s="2">
        <v>541942.84</v>
      </c>
      <c r="VU89" s="2">
        <v>-20111.78</v>
      </c>
      <c r="VV89" s="2"/>
      <c r="VW89" s="2"/>
      <c r="VX89" s="2">
        <v>-5388737.8700000001</v>
      </c>
      <c r="VY89" s="2"/>
      <c r="VZ89" s="2"/>
      <c r="WA89" s="2"/>
      <c r="WB89" s="2"/>
      <c r="WC89" s="2"/>
      <c r="WD89" s="2">
        <v>-4931.93</v>
      </c>
      <c r="WE89" s="2"/>
      <c r="WF89" s="2"/>
      <c r="WG89" s="2">
        <v>-3417732.71</v>
      </c>
      <c r="WH89" s="2"/>
      <c r="WI89" s="2">
        <v>-64927.98</v>
      </c>
      <c r="WJ89" s="2">
        <v>-444597.06</v>
      </c>
      <c r="WK89" s="2">
        <v>-10822.81</v>
      </c>
      <c r="WL89" s="2"/>
      <c r="WM89" s="2"/>
      <c r="WN89" s="2">
        <v>-112500</v>
      </c>
      <c r="WO89" s="2"/>
      <c r="WP89" s="2"/>
      <c r="WQ89" s="2"/>
      <c r="WR89" s="2"/>
      <c r="WS89" s="2"/>
      <c r="WT89" s="2"/>
      <c r="WU89" s="2">
        <v>-9048.5</v>
      </c>
      <c r="WV89" s="2"/>
      <c r="WW89" s="2">
        <v>-54037.57</v>
      </c>
      <c r="WX89" s="2"/>
      <c r="WY89" s="2"/>
      <c r="WZ89" s="2"/>
      <c r="XA89" s="2"/>
      <c r="XB89" s="2"/>
      <c r="XC89" s="2">
        <v>-865753.38</v>
      </c>
      <c r="XD89" s="2"/>
      <c r="XE89" s="2"/>
      <c r="XF89" s="2"/>
      <c r="XG89" s="2"/>
      <c r="XH89" s="2"/>
      <c r="XI89" s="2"/>
      <c r="XJ89" s="2">
        <v>-176403067.5</v>
      </c>
      <c r="XK89" s="2"/>
      <c r="XL89" s="2"/>
      <c r="XM89" s="2"/>
      <c r="XN89" s="2">
        <v>-42618</v>
      </c>
      <c r="XO89" s="2">
        <v>-24570.5</v>
      </c>
      <c r="XP89" s="2"/>
      <c r="XQ89" s="2"/>
      <c r="XR89" s="2"/>
      <c r="XS89" s="2"/>
      <c r="XT89" s="2"/>
      <c r="XU89" s="2">
        <v>-567007.59</v>
      </c>
      <c r="XV89" s="2"/>
      <c r="XW89" s="2">
        <v>-8732</v>
      </c>
      <c r="XX89" s="2"/>
      <c r="XY89" s="2"/>
      <c r="XZ89" s="2">
        <v>-50398</v>
      </c>
      <c r="YA89" s="2"/>
      <c r="YB89" s="2"/>
      <c r="YC89" s="2">
        <v>-1013349.33</v>
      </c>
      <c r="YD89" s="2">
        <v>-1073200.8500000001</v>
      </c>
      <c r="YE89" s="2"/>
      <c r="YF89" s="2">
        <v>-30596</v>
      </c>
      <c r="YG89" s="2"/>
      <c r="YH89" s="2"/>
      <c r="YI89" s="2"/>
      <c r="YJ89" s="2">
        <v>-9604323.3100000005</v>
      </c>
      <c r="YK89" s="2"/>
      <c r="YL89" s="2"/>
      <c r="YM89" s="2"/>
      <c r="YN89" s="2"/>
      <c r="YO89" s="2"/>
      <c r="YP89" s="2"/>
      <c r="YQ89" s="2"/>
      <c r="YR89" s="2"/>
      <c r="YS89" s="2"/>
      <c r="YT89" s="2">
        <v>-187751.66</v>
      </c>
      <c r="YU89" s="2">
        <v>-188358</v>
      </c>
      <c r="YV89" s="2">
        <v>-63787.93</v>
      </c>
      <c r="YW89" s="2">
        <v>-599224.53</v>
      </c>
      <c r="YX89" s="2"/>
      <c r="YY89" s="2">
        <v>-15903</v>
      </c>
      <c r="YZ89" s="2">
        <v>-44388.07</v>
      </c>
      <c r="ZA89" s="2"/>
      <c r="ZB89" s="2">
        <v>-178019.95</v>
      </c>
      <c r="ZC89" s="2">
        <v>-1028658.74</v>
      </c>
      <c r="ZD89" s="2"/>
      <c r="ZE89" s="2">
        <v>-28596.43</v>
      </c>
      <c r="ZF89" s="2"/>
      <c r="ZG89" s="2"/>
      <c r="ZH89" s="2"/>
      <c r="ZI89" s="2"/>
      <c r="ZJ89" s="2"/>
      <c r="ZK89" s="2">
        <v>-2900654.49</v>
      </c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>
        <v>-9725</v>
      </c>
      <c r="AAE89" s="2">
        <v>-35013141.450000003</v>
      </c>
      <c r="AAF89" s="2">
        <v>-1332556.33</v>
      </c>
      <c r="AAG89" s="2"/>
      <c r="AAH89" s="2">
        <v>-51013.51</v>
      </c>
      <c r="AAI89" s="2">
        <v>-5786</v>
      </c>
      <c r="AAJ89" s="2">
        <v>-10262.73</v>
      </c>
      <c r="AAK89" s="2"/>
      <c r="AAL89" s="2"/>
      <c r="AAM89" s="2"/>
      <c r="AAN89" s="2">
        <v>-5174869</v>
      </c>
      <c r="AAO89" s="2"/>
      <c r="AAP89" s="2"/>
      <c r="AAQ89" s="2"/>
      <c r="AAR89" s="2">
        <v>-138089.69</v>
      </c>
      <c r="AAS89" s="2"/>
      <c r="AAT89" s="2"/>
      <c r="AAU89" s="2"/>
      <c r="AAV89" s="2"/>
      <c r="AAW89" s="2">
        <v>-9915.0300000000007</v>
      </c>
      <c r="AAX89" s="2"/>
      <c r="AAY89" s="2"/>
      <c r="AAZ89" s="2"/>
      <c r="ABA89" s="2"/>
      <c r="ABB89" s="2">
        <v>-58146.78</v>
      </c>
      <c r="ABC89" s="2"/>
      <c r="ABD89" s="2"/>
      <c r="ABE89" s="2"/>
      <c r="ABF89" s="2"/>
      <c r="ABG89" s="2"/>
      <c r="ABH89" s="2">
        <v>-86801185.219999999</v>
      </c>
      <c r="ABI89" s="2"/>
      <c r="ABJ89" s="2"/>
      <c r="ABK89" s="2"/>
      <c r="ABL89" s="2"/>
      <c r="ABM89" s="2"/>
      <c r="ABN89" s="2">
        <v>-36367.870000000003</v>
      </c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>
        <v>-8025510.8200000003</v>
      </c>
      <c r="ACF89" s="2"/>
      <c r="ACG89" s="2"/>
      <c r="ACH89" s="2"/>
      <c r="ACI89" s="2"/>
      <c r="ACJ89" s="2"/>
      <c r="ACK89" s="2"/>
      <c r="ACL89" s="2">
        <v>-19943.25</v>
      </c>
      <c r="ACM89" s="2"/>
      <c r="ACN89" s="2"/>
      <c r="ACO89" s="2">
        <v>-237333.61</v>
      </c>
      <c r="ACP89" s="2"/>
      <c r="ACQ89" s="2">
        <v>-2541351.62</v>
      </c>
      <c r="ACR89" s="2"/>
      <c r="ACS89" s="2"/>
      <c r="ACT89" s="2"/>
      <c r="ACU89" s="2">
        <v>-151718.04999999999</v>
      </c>
      <c r="ACV89" s="2"/>
      <c r="ACW89" s="2"/>
      <c r="ACX89" s="2"/>
      <c r="ACY89" s="2"/>
      <c r="ACZ89" s="2">
        <v>-6232</v>
      </c>
      <c r="ADA89" s="2"/>
      <c r="ADB89" s="2">
        <v>-21022991.57</v>
      </c>
      <c r="ADC89" s="2"/>
      <c r="ADD89" s="2"/>
      <c r="ADE89" s="2"/>
      <c r="ADF89" s="2"/>
      <c r="ADG89" s="2"/>
      <c r="ADH89" s="2">
        <v>-51738.35</v>
      </c>
      <c r="ADI89" s="2">
        <v>-16268.77</v>
      </c>
      <c r="ADJ89" s="2">
        <v>-44528013.649999999</v>
      </c>
      <c r="ADK89" s="2"/>
      <c r="ADL89" s="2">
        <v>-1373</v>
      </c>
      <c r="ADM89" s="2">
        <v>-48217.72</v>
      </c>
      <c r="ADN89" s="2">
        <v>-12740</v>
      </c>
      <c r="ADO89" s="2">
        <v>-262717</v>
      </c>
      <c r="ADP89" s="2"/>
      <c r="ADQ89" s="2">
        <v>-349571.5</v>
      </c>
      <c r="ADR89" s="2"/>
      <c r="ADS89" s="2">
        <v>-172919</v>
      </c>
      <c r="ADT89" s="2">
        <v>-232686.56</v>
      </c>
      <c r="ADU89" s="2">
        <v>-65375.18</v>
      </c>
      <c r="ADV89" s="2">
        <v>-649.54</v>
      </c>
      <c r="ADW89" s="2"/>
      <c r="ADX89" s="2"/>
      <c r="ADY89" s="2"/>
      <c r="ADZ89" s="2">
        <v>-59212.65</v>
      </c>
      <c r="AEA89" s="2">
        <v>-4692881.8499999996</v>
      </c>
      <c r="AEB89" s="2"/>
      <c r="AEC89" s="2">
        <v>-101265.43</v>
      </c>
      <c r="AED89" s="2">
        <v>-11420</v>
      </c>
      <c r="AEE89" s="2"/>
      <c r="AEF89" s="2"/>
      <c r="AEG89" s="2"/>
      <c r="AEH89" s="2">
        <v>-1025522677.4099997</v>
      </c>
    </row>
    <row r="90" spans="1:814" ht="21">
      <c r="A90" s="4" t="s">
        <v>2833</v>
      </c>
      <c r="B90" s="1" t="s">
        <v>1922</v>
      </c>
      <c r="C90" s="1" t="s">
        <v>1923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>
        <v>4153.1000000000004</v>
      </c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>
        <v>3136.36</v>
      </c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>
        <v>269</v>
      </c>
      <c r="CI90" s="2"/>
      <c r="CJ90" s="2"/>
      <c r="CK90" s="2"/>
      <c r="CL90" s="2"/>
      <c r="CM90" s="2"/>
      <c r="CN90" s="2"/>
      <c r="CO90" s="2"/>
      <c r="CP90" s="2">
        <v>11561.03</v>
      </c>
      <c r="CQ90" s="2"/>
      <c r="CR90" s="2"/>
      <c r="CS90" s="2"/>
      <c r="CT90" s="2"/>
      <c r="CU90" s="2">
        <v>0</v>
      </c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>
        <v>-9202.42</v>
      </c>
      <c r="EG90" s="2"/>
      <c r="EH90" s="2"/>
      <c r="EI90" s="2"/>
      <c r="EJ90" s="2"/>
      <c r="EK90" s="2">
        <v>-257750.78</v>
      </c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>
        <v>8660.7800000000007</v>
      </c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>
        <v>-70756</v>
      </c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>
        <v>19885.68</v>
      </c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>
        <v>71155</v>
      </c>
      <c r="JU90" s="2"/>
      <c r="JV90" s="2"/>
      <c r="JW90" s="2"/>
      <c r="JX90" s="2"/>
      <c r="JY90" s="2"/>
      <c r="JZ90" s="2"/>
      <c r="KA90" s="2">
        <v>-64271</v>
      </c>
      <c r="KB90" s="2"/>
      <c r="KC90" s="2">
        <v>9429.2999999999993</v>
      </c>
      <c r="KD90" s="2"/>
      <c r="KE90" s="2"/>
      <c r="KF90" s="2"/>
      <c r="KG90" s="2"/>
      <c r="KH90" s="2">
        <v>18296.04</v>
      </c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>
        <v>6699.13</v>
      </c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>
        <v>6313.16</v>
      </c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>
        <v>-203474.33</v>
      </c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>
        <v>425729</v>
      </c>
      <c r="OE90" s="2"/>
      <c r="OF90" s="2"/>
      <c r="OG90" s="2"/>
      <c r="OH90" s="2">
        <v>43679.37</v>
      </c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>
        <v>15583.43</v>
      </c>
      <c r="PJ90" s="2"/>
      <c r="PK90" s="2"/>
      <c r="PL90" s="2">
        <v>14296.02</v>
      </c>
      <c r="PM90" s="2"/>
      <c r="PN90" s="2"/>
      <c r="PO90" s="2">
        <v>18873.13</v>
      </c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>
        <v>15171.69</v>
      </c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>
        <v>-1719.84</v>
      </c>
      <c r="QZ90" s="2"/>
      <c r="RA90" s="2"/>
      <c r="RB90" s="2"/>
      <c r="RC90" s="2"/>
      <c r="RD90" s="2"/>
      <c r="RE90" s="2"/>
      <c r="RF90" s="2"/>
      <c r="RG90" s="2"/>
      <c r="RH90" s="2">
        <v>54094.239999999998</v>
      </c>
      <c r="RI90" s="2">
        <v>154.4</v>
      </c>
      <c r="RJ90" s="2"/>
      <c r="RK90" s="2"/>
      <c r="RL90" s="2">
        <v>-9695.07</v>
      </c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>
        <v>1598.48</v>
      </c>
      <c r="SC90" s="2">
        <v>-3400</v>
      </c>
      <c r="SD90" s="2"/>
      <c r="SE90" s="2"/>
      <c r="SF90" s="2"/>
      <c r="SG90" s="2"/>
      <c r="SH90" s="2"/>
      <c r="SI90" s="2"/>
      <c r="SJ90" s="2"/>
      <c r="SK90" s="2"/>
      <c r="SL90" s="2"/>
      <c r="SM90" s="2">
        <v>529326.93999999994</v>
      </c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>
        <v>2412.1</v>
      </c>
      <c r="TJ90" s="2"/>
      <c r="TK90" s="2"/>
      <c r="TL90" s="2">
        <v>-29031</v>
      </c>
      <c r="TM90" s="2">
        <v>-69201.600000000006</v>
      </c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>
        <v>-67102</v>
      </c>
      <c r="VH90" s="2"/>
      <c r="VI90" s="2"/>
      <c r="VJ90" s="2">
        <v>38086.36</v>
      </c>
      <c r="VK90" s="2"/>
      <c r="VL90" s="2">
        <v>0</v>
      </c>
      <c r="VM90" s="2"/>
      <c r="VN90" s="2"/>
      <c r="VO90" s="2"/>
      <c r="VP90" s="2"/>
      <c r="VQ90" s="2">
        <v>-188323.77</v>
      </c>
      <c r="VR90" s="2"/>
      <c r="VS90" s="2"/>
      <c r="VT90" s="2"/>
      <c r="VU90" s="2">
        <v>-10964.02</v>
      </c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>
        <v>-108200.23</v>
      </c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>
        <v>-6906.49</v>
      </c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>
        <v>1896.45</v>
      </c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>
        <v>-1162354.5900000001</v>
      </c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>
        <v>-941892.95000000019</v>
      </c>
    </row>
    <row r="91" spans="1:814" ht="21">
      <c r="A91" s="4" t="s">
        <v>2833</v>
      </c>
      <c r="B91" s="1" t="s">
        <v>1924</v>
      </c>
      <c r="C91" s="1" t="s">
        <v>1925</v>
      </c>
      <c r="D91" s="2">
        <v>-463351.15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>
        <v>-5711279</v>
      </c>
      <c r="W91" s="2">
        <v>-47368.89</v>
      </c>
      <c r="X91" s="2"/>
      <c r="Y91" s="2"/>
      <c r="Z91" s="2"/>
      <c r="AA91" s="2"/>
      <c r="AB91" s="2"/>
      <c r="AC91" s="2"/>
      <c r="AD91" s="2"/>
      <c r="AE91" s="2"/>
      <c r="AF91" s="2"/>
      <c r="AG91" s="2">
        <v>-120667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>
        <v>-6387</v>
      </c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>
        <v>-244662.19</v>
      </c>
      <c r="CF91" s="2"/>
      <c r="CG91" s="2"/>
      <c r="CH91" s="2"/>
      <c r="CI91" s="2"/>
      <c r="CJ91" s="2">
        <v>-3077.5</v>
      </c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>
        <v>-2457154.8199999998</v>
      </c>
      <c r="DA91" s="2"/>
      <c r="DB91" s="2"/>
      <c r="DC91" s="2">
        <v>-5528.27</v>
      </c>
      <c r="DD91" s="2"/>
      <c r="DE91" s="2"/>
      <c r="DF91" s="2"/>
      <c r="DG91" s="2"/>
      <c r="DH91" s="2">
        <v>-1245220.42</v>
      </c>
      <c r="DI91" s="2"/>
      <c r="DJ91" s="2">
        <v>-7233.55</v>
      </c>
      <c r="DK91" s="2">
        <v>-18352.68</v>
      </c>
      <c r="DL91" s="2"/>
      <c r="DM91" s="2">
        <v>-4809.29</v>
      </c>
      <c r="DN91" s="2">
        <v>-87002.89</v>
      </c>
      <c r="DO91" s="2"/>
      <c r="DP91" s="2"/>
      <c r="DQ91" s="2">
        <v>-618682.21</v>
      </c>
      <c r="DR91" s="2">
        <v>-889.6</v>
      </c>
      <c r="DS91" s="2"/>
      <c r="DT91" s="2">
        <v>-221406.93</v>
      </c>
      <c r="DU91" s="2"/>
      <c r="DV91" s="2"/>
      <c r="DW91" s="2"/>
      <c r="DX91" s="2"/>
      <c r="DY91" s="2"/>
      <c r="DZ91" s="2"/>
      <c r="EA91" s="2"/>
      <c r="EB91" s="2"/>
      <c r="EC91" s="2">
        <v>-272760.64</v>
      </c>
      <c r="ED91" s="2"/>
      <c r="EE91" s="2"/>
      <c r="EF91" s="2"/>
      <c r="EG91" s="2"/>
      <c r="EH91" s="2">
        <v>-1048</v>
      </c>
      <c r="EI91" s="2"/>
      <c r="EJ91" s="2"/>
      <c r="EK91" s="2">
        <v>-436250</v>
      </c>
      <c r="EL91" s="2">
        <v>-1588284.4</v>
      </c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>
        <v>-135871.48000000001</v>
      </c>
      <c r="FQ91" s="2">
        <v>-31451.08</v>
      </c>
      <c r="FR91" s="2">
        <v>-62960.1</v>
      </c>
      <c r="FS91" s="2">
        <v>-2645.35</v>
      </c>
      <c r="FT91" s="2"/>
      <c r="FU91" s="2"/>
      <c r="FV91" s="2">
        <v>-33032.639999999999</v>
      </c>
      <c r="FW91" s="2"/>
      <c r="FX91" s="2"/>
      <c r="FY91" s="2"/>
      <c r="FZ91" s="2"/>
      <c r="GA91" s="2"/>
      <c r="GB91" s="2">
        <v>-62500.639999999999</v>
      </c>
      <c r="GC91" s="2"/>
      <c r="GD91" s="2"/>
      <c r="GE91" s="2"/>
      <c r="GF91" s="2"/>
      <c r="GG91" s="2"/>
      <c r="GH91" s="2"/>
      <c r="GI91" s="2"/>
      <c r="GJ91" s="2">
        <v>-2830</v>
      </c>
      <c r="GK91" s="2"/>
      <c r="GL91" s="2"/>
      <c r="GM91" s="2">
        <v>-593925</v>
      </c>
      <c r="GN91" s="2"/>
      <c r="GO91" s="2"/>
      <c r="GP91" s="2"/>
      <c r="GQ91" s="2"/>
      <c r="GR91" s="2"/>
      <c r="GS91" s="2"/>
      <c r="GT91" s="2"/>
      <c r="GU91" s="2">
        <v>-147799.72</v>
      </c>
      <c r="GV91" s="2"/>
      <c r="GW91" s="2"/>
      <c r="GX91" s="2"/>
      <c r="GY91" s="2"/>
      <c r="GZ91" s="2">
        <v>-418502.5</v>
      </c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>
        <v>-26554.84</v>
      </c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>
        <v>-4271.4399999999996</v>
      </c>
      <c r="IA91" s="2"/>
      <c r="IB91" s="2"/>
      <c r="IC91" s="2"/>
      <c r="ID91" s="2">
        <v>-41761.51</v>
      </c>
      <c r="IE91" s="2"/>
      <c r="IF91" s="2"/>
      <c r="IG91" s="2"/>
      <c r="IH91" s="2"/>
      <c r="II91" s="2"/>
      <c r="IJ91" s="2"/>
      <c r="IK91" s="2">
        <v>-8324.93</v>
      </c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>
        <v>-222964.57</v>
      </c>
      <c r="JE91" s="2"/>
      <c r="JF91" s="2"/>
      <c r="JG91" s="2"/>
      <c r="JH91" s="2"/>
      <c r="JI91" s="2"/>
      <c r="JJ91" s="2"/>
      <c r="JK91" s="2">
        <v>-3654</v>
      </c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>
        <v>-13852560.220000001</v>
      </c>
      <c r="KK91" s="2"/>
      <c r="KL91" s="2"/>
      <c r="KM91" s="2"/>
      <c r="KN91" s="2"/>
      <c r="KO91" s="2">
        <v>-1493.89</v>
      </c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>
        <v>-6069562.75</v>
      </c>
      <c r="LN91" s="2"/>
      <c r="LO91" s="2"/>
      <c r="LP91" s="2"/>
      <c r="LQ91" s="2"/>
      <c r="LR91" s="2"/>
      <c r="LS91" s="2">
        <v>-98191.99</v>
      </c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>
        <v>-5353684.67</v>
      </c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>
        <v>-967</v>
      </c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>
        <v>-287259.5</v>
      </c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>
        <v>-39086.47</v>
      </c>
      <c r="PI91" s="2">
        <v>-21.38</v>
      </c>
      <c r="PJ91" s="2"/>
      <c r="PK91" s="2"/>
      <c r="PL91" s="2"/>
      <c r="PM91" s="2"/>
      <c r="PN91" s="2">
        <v>-44316</v>
      </c>
      <c r="PO91" s="2">
        <v>-1197.99</v>
      </c>
      <c r="PP91" s="2">
        <v>-255333.95</v>
      </c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>
        <v>-1344153.76</v>
      </c>
      <c r="QE91" s="2"/>
      <c r="QF91" s="2"/>
      <c r="QG91" s="2"/>
      <c r="QH91" s="2"/>
      <c r="QI91" s="2"/>
      <c r="QJ91" s="2"/>
      <c r="QK91" s="2">
        <v>-7495.39</v>
      </c>
      <c r="QL91" s="2"/>
      <c r="QM91" s="2"/>
      <c r="QN91" s="2">
        <v>-1012.68</v>
      </c>
      <c r="QO91" s="2"/>
      <c r="QP91" s="2">
        <v>-321.52999999999997</v>
      </c>
      <c r="QQ91" s="2"/>
      <c r="QR91" s="2"/>
      <c r="QS91" s="2"/>
      <c r="QT91" s="2"/>
      <c r="QU91" s="2">
        <v>-5841.51</v>
      </c>
      <c r="QV91" s="2">
        <v>-1228544.27</v>
      </c>
      <c r="QW91" s="2">
        <v>-24938.12</v>
      </c>
      <c r="QX91" s="2"/>
      <c r="QY91" s="2"/>
      <c r="QZ91" s="2">
        <v>-10494.59</v>
      </c>
      <c r="RA91" s="2"/>
      <c r="RB91" s="2"/>
      <c r="RC91" s="2">
        <v>-81990.06</v>
      </c>
      <c r="RD91" s="2"/>
      <c r="RE91" s="2">
        <v>-364972.61</v>
      </c>
      <c r="RF91" s="2"/>
      <c r="RG91" s="2"/>
      <c r="RH91" s="2">
        <v>-23221.79</v>
      </c>
      <c r="RI91" s="2"/>
      <c r="RJ91" s="2"/>
      <c r="RK91" s="2">
        <v>-9433410.8599999994</v>
      </c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>
        <v>-1477.1</v>
      </c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>
        <v>-428954.04</v>
      </c>
      <c r="SQ91" s="2"/>
      <c r="SR91" s="2"/>
      <c r="SS91" s="2"/>
      <c r="ST91" s="2"/>
      <c r="SU91" s="2"/>
      <c r="SV91" s="2">
        <v>-9295141.3399999999</v>
      </c>
      <c r="SW91" s="2"/>
      <c r="SX91" s="2"/>
      <c r="SY91" s="2"/>
      <c r="SZ91" s="2"/>
      <c r="TA91" s="2"/>
      <c r="TB91" s="2"/>
      <c r="TC91" s="2">
        <v>-26325.279999999999</v>
      </c>
      <c r="TD91" s="2"/>
      <c r="TE91" s="2"/>
      <c r="TF91" s="2"/>
      <c r="TG91" s="2"/>
      <c r="TH91" s="2"/>
      <c r="TI91" s="2"/>
      <c r="TJ91" s="2">
        <v>-25607.25</v>
      </c>
      <c r="TK91" s="2"/>
      <c r="TL91" s="2">
        <v>-24330</v>
      </c>
      <c r="TM91" s="2"/>
      <c r="TN91" s="2"/>
      <c r="TO91" s="2">
        <v>-30807</v>
      </c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>
        <v>-11000.17</v>
      </c>
      <c r="UF91" s="2">
        <v>-141533.17000000001</v>
      </c>
      <c r="UG91" s="2"/>
      <c r="UH91" s="2"/>
      <c r="UI91" s="2">
        <v>-2518.5500000000002</v>
      </c>
      <c r="UJ91" s="2"/>
      <c r="UK91" s="2"/>
      <c r="UL91" s="2"/>
      <c r="UM91" s="2"/>
      <c r="UN91" s="2"/>
      <c r="UO91" s="2"/>
      <c r="UP91" s="2">
        <v>-625.78</v>
      </c>
      <c r="UQ91" s="2"/>
      <c r="UR91" s="2"/>
      <c r="US91" s="2"/>
      <c r="UT91" s="2">
        <v>-3449.91</v>
      </c>
      <c r="UU91" s="2"/>
      <c r="UV91" s="2"/>
      <c r="UW91" s="2"/>
      <c r="UX91" s="2"/>
      <c r="UY91" s="2"/>
      <c r="UZ91" s="2">
        <v>-117937.63</v>
      </c>
      <c r="VA91" s="2"/>
      <c r="VB91" s="2">
        <v>-5947.58</v>
      </c>
      <c r="VC91" s="2"/>
      <c r="VD91" s="2">
        <v>-698995.44</v>
      </c>
      <c r="VE91" s="2"/>
      <c r="VF91" s="2"/>
      <c r="VG91" s="2"/>
      <c r="VH91" s="2"/>
      <c r="VI91" s="2"/>
      <c r="VJ91" s="2"/>
      <c r="VK91" s="2">
        <v>-4350.1099999999997</v>
      </c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>
        <v>-803136.28</v>
      </c>
      <c r="WH91" s="2"/>
      <c r="WI91" s="2">
        <v>-6628.85</v>
      </c>
      <c r="WJ91" s="2"/>
      <c r="WK91" s="2">
        <v>-1098.57</v>
      </c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>
        <v>-35755.94</v>
      </c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>
        <v>-801668</v>
      </c>
      <c r="XK91" s="2"/>
      <c r="XL91" s="2"/>
      <c r="XM91" s="2">
        <v>-21960.2</v>
      </c>
      <c r="XN91" s="2"/>
      <c r="XO91" s="2"/>
      <c r="XP91" s="2"/>
      <c r="XQ91" s="2"/>
      <c r="XR91" s="2"/>
      <c r="XS91" s="2"/>
      <c r="XT91" s="2">
        <v>-1850</v>
      </c>
      <c r="XU91" s="2">
        <v>-38196.42</v>
      </c>
      <c r="XV91" s="2"/>
      <c r="XW91" s="2"/>
      <c r="XX91" s="2"/>
      <c r="XY91" s="2"/>
      <c r="XZ91" s="2"/>
      <c r="YA91" s="2"/>
      <c r="YB91" s="2"/>
      <c r="YC91" s="2"/>
      <c r="YD91" s="2">
        <v>-48400.21</v>
      </c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>
        <v>-1602.67</v>
      </c>
      <c r="YX91" s="2"/>
      <c r="YY91" s="2"/>
      <c r="YZ91" s="2"/>
      <c r="ZA91" s="2"/>
      <c r="ZB91" s="2"/>
      <c r="ZC91" s="2">
        <v>-14843310.029999999</v>
      </c>
      <c r="ZD91" s="2">
        <v>-2082</v>
      </c>
      <c r="ZE91" s="2">
        <v>-6092.19</v>
      </c>
      <c r="ZF91" s="2"/>
      <c r="ZG91" s="2"/>
      <c r="ZH91" s="2"/>
      <c r="ZI91" s="2"/>
      <c r="ZJ91" s="2"/>
      <c r="ZK91" s="2">
        <v>-435148.75</v>
      </c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>
        <v>-2207</v>
      </c>
      <c r="AAN91" s="2">
        <v>-492917</v>
      </c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>
        <v>-9477761.6199999992</v>
      </c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>
        <v>0</v>
      </c>
      <c r="ACE91" s="2">
        <v>-507956.92</v>
      </c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>
        <v>-3334.5</v>
      </c>
      <c r="ADA91" s="2"/>
      <c r="ADB91" s="2"/>
      <c r="ADC91" s="2"/>
      <c r="ADD91" s="2"/>
      <c r="ADE91" s="2"/>
      <c r="ADF91" s="2"/>
      <c r="ADG91" s="2"/>
      <c r="ADH91" s="2"/>
      <c r="ADI91" s="2"/>
      <c r="ADJ91" s="2">
        <v>-3510018.43</v>
      </c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>
        <v>-96096397.300000027</v>
      </c>
    </row>
    <row r="92" spans="1:814" ht="21">
      <c r="A92" s="4" t="s">
        <v>2833</v>
      </c>
      <c r="B92" s="1" t="s">
        <v>1926</v>
      </c>
      <c r="C92" s="1" t="s">
        <v>1927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>
        <v>0</v>
      </c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>
        <v>711</v>
      </c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>
        <v>-67201.63</v>
      </c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>
        <v>24073.88</v>
      </c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>
        <v>2293</v>
      </c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>
        <v>-55001</v>
      </c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>
        <v>11</v>
      </c>
      <c r="OZ92" s="2"/>
      <c r="PA92" s="2"/>
      <c r="PB92" s="2"/>
      <c r="PC92" s="2"/>
      <c r="PD92" s="2"/>
      <c r="PE92" s="2"/>
      <c r="PF92" s="2"/>
      <c r="PG92" s="2"/>
      <c r="PH92" s="2">
        <v>2932</v>
      </c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>
        <v>780.59</v>
      </c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>
        <v>3022.15</v>
      </c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>
        <v>-141</v>
      </c>
      <c r="VI92" s="2"/>
      <c r="VJ92" s="2">
        <v>998.29</v>
      </c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>
        <v>410</v>
      </c>
      <c r="XN92" s="2"/>
      <c r="XO92" s="2"/>
      <c r="XP92" s="2"/>
      <c r="XQ92" s="2"/>
      <c r="XR92" s="2">
        <v>149</v>
      </c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>
        <v>885</v>
      </c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>
        <v>-3848.7</v>
      </c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>
        <v>-50496.42</v>
      </c>
    </row>
    <row r="93" spans="1:814" ht="21">
      <c r="A93" s="4" t="s">
        <v>2833</v>
      </c>
      <c r="B93" s="1" t="s">
        <v>1928</v>
      </c>
      <c r="C93" s="1" t="s">
        <v>1929</v>
      </c>
      <c r="D93" s="2">
        <v>-130307992.42</v>
      </c>
      <c r="E93" s="2">
        <v>-114503</v>
      </c>
      <c r="F93" s="2">
        <v>-96406</v>
      </c>
      <c r="G93" s="2">
        <v>-404576</v>
      </c>
      <c r="H93" s="2">
        <v>-570879</v>
      </c>
      <c r="I93" s="2">
        <v>-1590978</v>
      </c>
      <c r="J93" s="2">
        <v>-76587</v>
      </c>
      <c r="K93" s="2">
        <v>-77728</v>
      </c>
      <c r="L93" s="2">
        <v>-50909</v>
      </c>
      <c r="M93" s="2">
        <v>-1808159</v>
      </c>
      <c r="N93" s="2">
        <v>-3041</v>
      </c>
      <c r="O93" s="2">
        <v>-767196</v>
      </c>
      <c r="P93" s="2">
        <v>-14759</v>
      </c>
      <c r="Q93" s="2">
        <v>-1695364</v>
      </c>
      <c r="R93" s="2">
        <v>-6942</v>
      </c>
      <c r="S93" s="2">
        <v>-369098</v>
      </c>
      <c r="T93" s="2">
        <v>-686508</v>
      </c>
      <c r="U93" s="2">
        <v>-4415</v>
      </c>
      <c r="V93" s="2"/>
      <c r="W93" s="2">
        <v>-3754773.7</v>
      </c>
      <c r="X93" s="2"/>
      <c r="Y93" s="2"/>
      <c r="Z93" s="2"/>
      <c r="AA93" s="2"/>
      <c r="AB93" s="2"/>
      <c r="AC93" s="2">
        <v>-2142219</v>
      </c>
      <c r="AD93" s="2"/>
      <c r="AE93" s="2"/>
      <c r="AF93" s="2">
        <v>-19242.03</v>
      </c>
      <c r="AG93" s="2">
        <v>-643</v>
      </c>
      <c r="AH93" s="2">
        <v>-615267.69999999995</v>
      </c>
      <c r="AI93" s="2"/>
      <c r="AJ93" s="2"/>
      <c r="AK93" s="2">
        <v>-1444.28</v>
      </c>
      <c r="AL93" s="2"/>
      <c r="AM93" s="2"/>
      <c r="AN93" s="2"/>
      <c r="AO93" s="2">
        <v>0</v>
      </c>
      <c r="AP93" s="2"/>
      <c r="AQ93" s="2"/>
      <c r="AR93" s="2"/>
      <c r="AS93" s="2"/>
      <c r="AT93" s="2">
        <v>-50979301.030000001</v>
      </c>
      <c r="AU93" s="2">
        <v>-53</v>
      </c>
      <c r="AV93" s="2"/>
      <c r="AW93" s="2"/>
      <c r="AX93" s="2"/>
      <c r="AY93" s="2"/>
      <c r="AZ93" s="2"/>
      <c r="BA93" s="2">
        <v>1497393.25</v>
      </c>
      <c r="BB93" s="2"/>
      <c r="BC93" s="2"/>
      <c r="BD93" s="2">
        <v>-109710</v>
      </c>
      <c r="BE93" s="2">
        <v>-2046.87</v>
      </c>
      <c r="BF93" s="2"/>
      <c r="BG93" s="2"/>
      <c r="BH93" s="2"/>
      <c r="BI93" s="2">
        <v>-10350698.23</v>
      </c>
      <c r="BJ93" s="2">
        <v>-11406448.5</v>
      </c>
      <c r="BK93" s="2">
        <v>-14933</v>
      </c>
      <c r="BL93" s="2">
        <v>-63287.1</v>
      </c>
      <c r="BM93" s="2">
        <v>1024690.33</v>
      </c>
      <c r="BN93" s="2">
        <v>5948404.25</v>
      </c>
      <c r="BO93" s="2">
        <v>-6852.3</v>
      </c>
      <c r="BP93" s="2">
        <v>-46272631</v>
      </c>
      <c r="BQ93" s="2">
        <v>-234633.5</v>
      </c>
      <c r="BR93" s="2">
        <v>-147944.6</v>
      </c>
      <c r="BS93" s="2">
        <v>-111988.21</v>
      </c>
      <c r="BT93" s="2">
        <v>-65537</v>
      </c>
      <c r="BU93" s="2">
        <v>-118849</v>
      </c>
      <c r="BV93" s="2">
        <v>-310562.96999999997</v>
      </c>
      <c r="BW93" s="2">
        <v>-954335.51</v>
      </c>
      <c r="BX93" s="2"/>
      <c r="BY93" s="2"/>
      <c r="BZ93" s="2"/>
      <c r="CA93" s="2"/>
      <c r="CB93" s="2"/>
      <c r="CC93" s="2">
        <v>-15744.6</v>
      </c>
      <c r="CD93" s="2"/>
      <c r="CE93" s="2">
        <v>-32781665</v>
      </c>
      <c r="CF93" s="2">
        <v>1599967.06</v>
      </c>
      <c r="CG93" s="2">
        <v>-484691</v>
      </c>
      <c r="CH93" s="2">
        <v>-3227.96</v>
      </c>
      <c r="CI93" s="2"/>
      <c r="CJ93" s="2"/>
      <c r="CK93" s="2">
        <v>-55827</v>
      </c>
      <c r="CL93" s="2"/>
      <c r="CM93" s="2">
        <v>-8686</v>
      </c>
      <c r="CN93" s="2">
        <v>746750.7</v>
      </c>
      <c r="CO93" s="2">
        <v>-17072.650000000001</v>
      </c>
      <c r="CP93" s="2">
        <v>-6469.89</v>
      </c>
      <c r="CQ93" s="2"/>
      <c r="CR93" s="2"/>
      <c r="CS93" s="2">
        <v>-408905</v>
      </c>
      <c r="CT93" s="2">
        <v>-29765</v>
      </c>
      <c r="CU93" s="2">
        <v>-41089.339999999997</v>
      </c>
      <c r="CV93" s="2">
        <v>-298243.5</v>
      </c>
      <c r="CW93" s="2">
        <v>-718814</v>
      </c>
      <c r="CX93" s="2"/>
      <c r="CY93" s="2">
        <v>-7134098</v>
      </c>
      <c r="CZ93" s="2">
        <v>-4438737</v>
      </c>
      <c r="DA93" s="2">
        <v>-10733</v>
      </c>
      <c r="DB93" s="2">
        <v>-15998</v>
      </c>
      <c r="DC93" s="2">
        <v>-363057.7</v>
      </c>
      <c r="DD93" s="2">
        <v>-54571.65</v>
      </c>
      <c r="DE93" s="2">
        <v>-26981</v>
      </c>
      <c r="DF93" s="2">
        <v>-6197</v>
      </c>
      <c r="DG93" s="2">
        <v>-358455.65</v>
      </c>
      <c r="DH93" s="2">
        <v>-43624668.25</v>
      </c>
      <c r="DI93" s="2">
        <v>-6949</v>
      </c>
      <c r="DJ93" s="2">
        <v>-44832.62</v>
      </c>
      <c r="DK93" s="2">
        <v>-15963</v>
      </c>
      <c r="DL93" s="2">
        <v>-27705.7</v>
      </c>
      <c r="DM93" s="2">
        <v>-624075</v>
      </c>
      <c r="DN93" s="2">
        <v>-194612</v>
      </c>
      <c r="DO93" s="2">
        <v>-67924</v>
      </c>
      <c r="DP93" s="2">
        <v>-21572</v>
      </c>
      <c r="DQ93" s="2">
        <v>-24383192</v>
      </c>
      <c r="DR93" s="2">
        <v>-9494</v>
      </c>
      <c r="DS93" s="2"/>
      <c r="DT93" s="2">
        <v>-1224045</v>
      </c>
      <c r="DU93" s="2">
        <v>-18268</v>
      </c>
      <c r="DV93" s="2"/>
      <c r="DW93" s="2">
        <v>-29327</v>
      </c>
      <c r="DX93" s="2">
        <v>-41464.720000000001</v>
      </c>
      <c r="DY93" s="2">
        <v>-6084</v>
      </c>
      <c r="DZ93" s="2">
        <v>-19056</v>
      </c>
      <c r="EA93" s="2">
        <v>-13408</v>
      </c>
      <c r="EB93" s="2">
        <v>-3780201</v>
      </c>
      <c r="EC93" s="2">
        <v>-7707243.9000000004</v>
      </c>
      <c r="ED93" s="2">
        <v>-19577</v>
      </c>
      <c r="EE93" s="2"/>
      <c r="EF93" s="2"/>
      <c r="EG93" s="2">
        <v>1101.8399999999999</v>
      </c>
      <c r="EH93" s="2">
        <v>-1900</v>
      </c>
      <c r="EI93" s="2">
        <v>-24962685.07</v>
      </c>
      <c r="EJ93" s="2">
        <v>-684553.5</v>
      </c>
      <c r="EK93" s="2"/>
      <c r="EL93" s="2">
        <v>1715496.45</v>
      </c>
      <c r="EM93" s="2">
        <v>-158906.65</v>
      </c>
      <c r="EN93" s="2">
        <v>-209301</v>
      </c>
      <c r="EO93" s="2">
        <v>-130781</v>
      </c>
      <c r="EP93" s="2"/>
      <c r="EQ93" s="2"/>
      <c r="ER93" s="2">
        <v>-4196</v>
      </c>
      <c r="ES93" s="2"/>
      <c r="ET93" s="2"/>
      <c r="EU93" s="2">
        <v>-10350</v>
      </c>
      <c r="EV93" s="2"/>
      <c r="EW93" s="2"/>
      <c r="EX93" s="2"/>
      <c r="EY93" s="2">
        <v>-25771.040000000001</v>
      </c>
      <c r="EZ93" s="2"/>
      <c r="FA93" s="2">
        <v>-6088.85</v>
      </c>
      <c r="FB93" s="2">
        <v>-19259.990000000002</v>
      </c>
      <c r="FC93" s="2">
        <v>-12094</v>
      </c>
      <c r="FD93" s="2"/>
      <c r="FE93" s="2"/>
      <c r="FF93" s="2">
        <v>-4610.1899999999996</v>
      </c>
      <c r="FG93" s="2"/>
      <c r="FH93" s="2"/>
      <c r="FI93" s="2"/>
      <c r="FJ93" s="2"/>
      <c r="FK93" s="2">
        <v>-3635.2</v>
      </c>
      <c r="FL93" s="2">
        <v>-4403.83</v>
      </c>
      <c r="FM93" s="2"/>
      <c r="FN93" s="2"/>
      <c r="FO93" s="2">
        <v>-14850.5</v>
      </c>
      <c r="FP93" s="2"/>
      <c r="FQ93" s="2">
        <v>-4875578.75</v>
      </c>
      <c r="FR93" s="2">
        <v>-110184.49</v>
      </c>
      <c r="FS93" s="2">
        <v>-99134.95</v>
      </c>
      <c r="FT93" s="2">
        <v>-36956</v>
      </c>
      <c r="FU93" s="2"/>
      <c r="FV93" s="2"/>
      <c r="FW93" s="2"/>
      <c r="FX93" s="2"/>
      <c r="FY93" s="2"/>
      <c r="FZ93" s="2">
        <v>74624.75</v>
      </c>
      <c r="GA93" s="2">
        <v>-68864663.400000006</v>
      </c>
      <c r="GB93" s="2"/>
      <c r="GC93" s="2"/>
      <c r="GD93" s="2"/>
      <c r="GE93" s="2"/>
      <c r="GF93" s="2"/>
      <c r="GG93" s="2"/>
      <c r="GH93" s="2">
        <v>-2335</v>
      </c>
      <c r="GI93" s="2"/>
      <c r="GJ93" s="2"/>
      <c r="GK93" s="2"/>
      <c r="GL93" s="2"/>
      <c r="GM93" s="2"/>
      <c r="GN93" s="2">
        <v>-205593</v>
      </c>
      <c r="GO93" s="2"/>
      <c r="GP93" s="2"/>
      <c r="GQ93" s="2"/>
      <c r="GR93" s="2"/>
      <c r="GS93" s="2">
        <v>-4180274</v>
      </c>
      <c r="GT93" s="2"/>
      <c r="GU93" s="2">
        <v>-394921</v>
      </c>
      <c r="GV93" s="2">
        <v>-3028.35</v>
      </c>
      <c r="GW93" s="2"/>
      <c r="GX93" s="2"/>
      <c r="GY93" s="2"/>
      <c r="GZ93" s="2"/>
      <c r="HA93" s="2"/>
      <c r="HB93" s="2"/>
      <c r="HC93" s="2"/>
      <c r="HD93" s="2">
        <v>-57721</v>
      </c>
      <c r="HE93" s="2">
        <v>-2248</v>
      </c>
      <c r="HF93" s="2"/>
      <c r="HG93" s="2"/>
      <c r="HH93" s="2">
        <v>-5763</v>
      </c>
      <c r="HI93" s="2">
        <v>-54964</v>
      </c>
      <c r="HJ93" s="2">
        <v>-3900</v>
      </c>
      <c r="HK93" s="2">
        <v>-2854.67</v>
      </c>
      <c r="HL93" s="2"/>
      <c r="HM93" s="2"/>
      <c r="HN93" s="2">
        <v>-5710</v>
      </c>
      <c r="HO93" s="2">
        <v>-35854543</v>
      </c>
      <c r="HP93" s="2"/>
      <c r="HQ93" s="2">
        <v>-1014681</v>
      </c>
      <c r="HR93" s="2">
        <v>-905131</v>
      </c>
      <c r="HS93" s="2">
        <v>-69963</v>
      </c>
      <c r="HT93" s="2"/>
      <c r="HU93" s="2">
        <v>-25490</v>
      </c>
      <c r="HV93" s="2">
        <v>1653870.5</v>
      </c>
      <c r="HW93" s="2"/>
      <c r="HX93" s="2">
        <v>-18176</v>
      </c>
      <c r="HY93" s="2">
        <v>-53084.3</v>
      </c>
      <c r="HZ93" s="2"/>
      <c r="IA93" s="2">
        <v>3232512.51</v>
      </c>
      <c r="IB93" s="2">
        <v>-8792.82</v>
      </c>
      <c r="IC93" s="2"/>
      <c r="ID93" s="2"/>
      <c r="IE93" s="2">
        <v>-350385.5</v>
      </c>
      <c r="IF93" s="2">
        <v>-22579710.140000001</v>
      </c>
      <c r="IG93" s="2"/>
      <c r="IH93" s="2"/>
      <c r="II93" s="2"/>
      <c r="IJ93" s="2"/>
      <c r="IK93" s="2">
        <v>-6469.5</v>
      </c>
      <c r="IL93" s="2">
        <v>-6337.2</v>
      </c>
      <c r="IM93" s="2"/>
      <c r="IN93" s="2">
        <v>-10958623.23</v>
      </c>
      <c r="IO93" s="2">
        <v>-44334.3</v>
      </c>
      <c r="IP93" s="2"/>
      <c r="IQ93" s="2">
        <v>-402845.4</v>
      </c>
      <c r="IR93" s="2">
        <v>-11523.2</v>
      </c>
      <c r="IS93" s="2">
        <v>28804.6</v>
      </c>
      <c r="IT93" s="2">
        <v>531732.06000000006</v>
      </c>
      <c r="IU93" s="2">
        <v>-7232.22</v>
      </c>
      <c r="IV93" s="2">
        <v>232932.36</v>
      </c>
      <c r="IW93" s="2"/>
      <c r="IX93" s="2"/>
      <c r="IY93" s="2">
        <v>-15381592.49</v>
      </c>
      <c r="IZ93" s="2">
        <v>-3550297.36</v>
      </c>
      <c r="JA93" s="2">
        <v>-220661.3</v>
      </c>
      <c r="JB93" s="2"/>
      <c r="JC93" s="2"/>
      <c r="JD93" s="2">
        <v>-10520162.050000001</v>
      </c>
      <c r="JE93" s="2">
        <v>-250483</v>
      </c>
      <c r="JF93" s="2">
        <v>-80485</v>
      </c>
      <c r="JG93" s="2"/>
      <c r="JH93" s="2">
        <v>-620</v>
      </c>
      <c r="JI93" s="2"/>
      <c r="JJ93" s="2">
        <v>-34318</v>
      </c>
      <c r="JK93" s="2"/>
      <c r="JL93" s="2">
        <v>-34725</v>
      </c>
      <c r="JM93" s="2"/>
      <c r="JN93" s="2">
        <v>-24642323.789999999</v>
      </c>
      <c r="JO93" s="2">
        <v>-7596</v>
      </c>
      <c r="JP93" s="2">
        <v>-38531.1</v>
      </c>
      <c r="JQ93" s="2">
        <v>-39469</v>
      </c>
      <c r="JR93" s="2">
        <v>-817.9</v>
      </c>
      <c r="JS93" s="2"/>
      <c r="JT93" s="2">
        <v>-79250.080000000002</v>
      </c>
      <c r="JU93" s="2">
        <v>-152061</v>
      </c>
      <c r="JV93" s="2">
        <v>-98280.320000000007</v>
      </c>
      <c r="JW93" s="2">
        <v>-79423.399999999994</v>
      </c>
      <c r="JX93" s="2">
        <v>-130892.2</v>
      </c>
      <c r="JY93" s="2">
        <v>-56804.84</v>
      </c>
      <c r="JZ93" s="2">
        <v>-13476818</v>
      </c>
      <c r="KA93" s="2">
        <v>911915</v>
      </c>
      <c r="KB93" s="2">
        <v>509694</v>
      </c>
      <c r="KC93" s="2"/>
      <c r="KD93" s="2">
        <v>463090</v>
      </c>
      <c r="KE93" s="2"/>
      <c r="KF93" s="2"/>
      <c r="KG93" s="2">
        <v>-1262885.47</v>
      </c>
      <c r="KH93" s="2">
        <v>-17323</v>
      </c>
      <c r="KI93" s="2"/>
      <c r="KJ93" s="2">
        <v>-12657468.33</v>
      </c>
      <c r="KK93" s="2"/>
      <c r="KL93" s="2"/>
      <c r="KM93" s="2"/>
      <c r="KN93" s="2"/>
      <c r="KO93" s="2"/>
      <c r="KP93" s="2">
        <v>-1534.5</v>
      </c>
      <c r="KQ93" s="2">
        <v>-58122.5</v>
      </c>
      <c r="KR93" s="2"/>
      <c r="KS93" s="2"/>
      <c r="KT93" s="2">
        <v>-2215</v>
      </c>
      <c r="KU93" s="2"/>
      <c r="KV93" s="2">
        <v>-5101355.75</v>
      </c>
      <c r="KW93" s="2"/>
      <c r="KX93" s="2">
        <v>-41020</v>
      </c>
      <c r="KY93" s="2">
        <v>-114696</v>
      </c>
      <c r="KZ93" s="2">
        <v>-1483</v>
      </c>
      <c r="LA93" s="2"/>
      <c r="LB93" s="2">
        <v>-101821</v>
      </c>
      <c r="LC93" s="2">
        <v>-6842328.6799999997</v>
      </c>
      <c r="LD93" s="2">
        <v>-458260</v>
      </c>
      <c r="LE93" s="2">
        <v>15334</v>
      </c>
      <c r="LF93" s="2">
        <v>-759</v>
      </c>
      <c r="LG93" s="2"/>
      <c r="LH93" s="2">
        <v>-10725.9</v>
      </c>
      <c r="LI93" s="2">
        <v>237968.1</v>
      </c>
      <c r="LJ93" s="2"/>
      <c r="LK93" s="2"/>
      <c r="LL93" s="2">
        <v>-5716.25</v>
      </c>
      <c r="LM93" s="2"/>
      <c r="LN93" s="2"/>
      <c r="LO93" s="2"/>
      <c r="LP93" s="2"/>
      <c r="LQ93" s="2">
        <v>-9744</v>
      </c>
      <c r="LR93" s="2"/>
      <c r="LS93" s="2">
        <v>-81148.289999999994</v>
      </c>
      <c r="LT93" s="2">
        <v>-4712</v>
      </c>
      <c r="LU93" s="2"/>
      <c r="LV93" s="2"/>
      <c r="LW93" s="2">
        <v>-48709.25</v>
      </c>
      <c r="LX93" s="2"/>
      <c r="LY93" s="2">
        <v>-19568299</v>
      </c>
      <c r="LZ93" s="2">
        <v>-255</v>
      </c>
      <c r="MA93" s="2">
        <v>-6904.43</v>
      </c>
      <c r="MB93" s="2">
        <v>143385</v>
      </c>
      <c r="MC93" s="2">
        <v>-4983.5</v>
      </c>
      <c r="MD93" s="2">
        <v>-439189.74</v>
      </c>
      <c r="ME93" s="2">
        <v>-510662.44</v>
      </c>
      <c r="MF93" s="2"/>
      <c r="MG93" s="2"/>
      <c r="MH93" s="2">
        <v>-3951193</v>
      </c>
      <c r="MI93" s="2"/>
      <c r="MJ93" s="2"/>
      <c r="MK93" s="2"/>
      <c r="ML93" s="2"/>
      <c r="MM93" s="2"/>
      <c r="MN93" s="2"/>
      <c r="MO93" s="2"/>
      <c r="MP93" s="2">
        <v>-5130</v>
      </c>
      <c r="MQ93" s="2"/>
      <c r="MR93" s="2"/>
      <c r="MS93" s="2"/>
      <c r="MT93" s="2"/>
      <c r="MU93" s="2">
        <v>-1392451</v>
      </c>
      <c r="MV93" s="2">
        <v>-71481565</v>
      </c>
      <c r="MW93" s="2">
        <v>-2874283.5</v>
      </c>
      <c r="MX93" s="2">
        <v>-4626180.0999999996</v>
      </c>
      <c r="MY93" s="2">
        <v>-1374864.21</v>
      </c>
      <c r="MZ93" s="2">
        <v>-2195990</v>
      </c>
      <c r="NA93" s="2">
        <v>-2341</v>
      </c>
      <c r="NB93" s="2"/>
      <c r="NC93" s="2"/>
      <c r="ND93" s="2">
        <v>-150360</v>
      </c>
      <c r="NE93" s="2"/>
      <c r="NF93" s="2">
        <v>-158006</v>
      </c>
      <c r="NG93" s="2">
        <v>-197396.4</v>
      </c>
      <c r="NH93" s="2"/>
      <c r="NI93" s="2">
        <v>73962.23</v>
      </c>
      <c r="NJ93" s="2"/>
      <c r="NK93" s="2">
        <v>-27057</v>
      </c>
      <c r="NL93" s="2"/>
      <c r="NM93" s="2">
        <v>-26955.8</v>
      </c>
      <c r="NN93" s="2"/>
      <c r="NO93" s="2">
        <v>-17094</v>
      </c>
      <c r="NP93" s="2">
        <v>-713900.25</v>
      </c>
      <c r="NQ93" s="2"/>
      <c r="NR93" s="2">
        <v>-9991186</v>
      </c>
      <c r="NS93" s="2"/>
      <c r="NT93" s="2"/>
      <c r="NU93" s="2"/>
      <c r="NV93" s="2"/>
      <c r="NW93" s="2">
        <v>-29747</v>
      </c>
      <c r="NX93" s="2"/>
      <c r="NY93" s="2"/>
      <c r="NZ93" s="2"/>
      <c r="OA93" s="2"/>
      <c r="OB93" s="2">
        <v>0</v>
      </c>
      <c r="OC93" s="2">
        <v>-12649419</v>
      </c>
      <c r="OD93" s="2">
        <v>-485990.5</v>
      </c>
      <c r="OE93" s="2">
        <v>-41413</v>
      </c>
      <c r="OF93" s="2">
        <v>-246913.68</v>
      </c>
      <c r="OG93" s="2">
        <v>-2034690</v>
      </c>
      <c r="OH93" s="2">
        <v>1024180.8</v>
      </c>
      <c r="OI93" s="2">
        <v>-1380577.75</v>
      </c>
      <c r="OJ93" s="2">
        <v>-38271</v>
      </c>
      <c r="OK93" s="2">
        <v>-134153</v>
      </c>
      <c r="OL93" s="2">
        <v>-3461260.5</v>
      </c>
      <c r="OM93" s="2">
        <v>-293313.09999999998</v>
      </c>
      <c r="ON93" s="2">
        <v>-88924</v>
      </c>
      <c r="OO93" s="2">
        <v>-62030.5</v>
      </c>
      <c r="OP93" s="2">
        <v>2169940.75</v>
      </c>
      <c r="OQ93" s="2">
        <v>86853</v>
      </c>
      <c r="OR93" s="2">
        <v>-19469</v>
      </c>
      <c r="OS93" s="2">
        <v>-38055</v>
      </c>
      <c r="OT93" s="2">
        <v>1724053</v>
      </c>
      <c r="OU93" s="2">
        <v>1688287</v>
      </c>
      <c r="OV93" s="2">
        <v>763745.01</v>
      </c>
      <c r="OW93" s="2">
        <v>-5341555.43</v>
      </c>
      <c r="OX93" s="2"/>
      <c r="OY93" s="2">
        <v>-32061.05</v>
      </c>
      <c r="OZ93" s="2"/>
      <c r="PA93" s="2">
        <v>-56741</v>
      </c>
      <c r="PB93" s="2">
        <v>-656</v>
      </c>
      <c r="PC93" s="2"/>
      <c r="PD93" s="2">
        <v>-587542</v>
      </c>
      <c r="PE93" s="2"/>
      <c r="PF93" s="2">
        <v>-11860.54</v>
      </c>
      <c r="PG93" s="2">
        <v>-42465</v>
      </c>
      <c r="PH93" s="2">
        <v>-2543198</v>
      </c>
      <c r="PI93" s="2">
        <v>-11574.6</v>
      </c>
      <c r="PJ93" s="2"/>
      <c r="PK93" s="2"/>
      <c r="PL93" s="2">
        <v>-1425.3</v>
      </c>
      <c r="PM93" s="2">
        <v>-19082.55</v>
      </c>
      <c r="PN93" s="2"/>
      <c r="PO93" s="2"/>
      <c r="PP93" s="2"/>
      <c r="PQ93" s="2">
        <v>-846.32</v>
      </c>
      <c r="PR93" s="2">
        <v>-46413.67</v>
      </c>
      <c r="PS93" s="2"/>
      <c r="PT93" s="2"/>
      <c r="PU93" s="2">
        <v>-1925.6</v>
      </c>
      <c r="PV93" s="2">
        <v>-6266.57</v>
      </c>
      <c r="PW93" s="2"/>
      <c r="PX93" s="2"/>
      <c r="PY93" s="2"/>
      <c r="PZ93" s="2"/>
      <c r="QA93" s="2"/>
      <c r="QB93" s="2">
        <v>-13386</v>
      </c>
      <c r="QC93" s="2"/>
      <c r="QD93" s="2">
        <v>-24792225.289999999</v>
      </c>
      <c r="QE93" s="2">
        <v>-4214</v>
      </c>
      <c r="QF93" s="2">
        <v>-69915.5</v>
      </c>
      <c r="QG93" s="2">
        <v>-62656.3</v>
      </c>
      <c r="QH93" s="2">
        <v>-377603</v>
      </c>
      <c r="QI93" s="2">
        <v>-3222</v>
      </c>
      <c r="QJ93" s="2">
        <v>364565.5</v>
      </c>
      <c r="QK93" s="2">
        <v>-686444.08</v>
      </c>
      <c r="QL93" s="2"/>
      <c r="QM93" s="2">
        <v>-9709</v>
      </c>
      <c r="QN93" s="2">
        <v>-94871</v>
      </c>
      <c r="QO93" s="2">
        <v>-19912.060000000001</v>
      </c>
      <c r="QP93" s="2">
        <v>-54115.9</v>
      </c>
      <c r="QQ93" s="2">
        <v>-81941.55</v>
      </c>
      <c r="QR93" s="2">
        <v>6900</v>
      </c>
      <c r="QS93" s="2">
        <v>-14600</v>
      </c>
      <c r="QT93" s="2">
        <v>-1639044</v>
      </c>
      <c r="QU93" s="2">
        <v>-34903</v>
      </c>
      <c r="QV93" s="2">
        <v>-3180227</v>
      </c>
      <c r="QW93" s="2">
        <v>-199891.7</v>
      </c>
      <c r="QX93" s="2">
        <v>-401985</v>
      </c>
      <c r="QY93" s="2"/>
      <c r="QZ93" s="2">
        <v>-5775385.0800000001</v>
      </c>
      <c r="RA93" s="2"/>
      <c r="RB93" s="2"/>
      <c r="RC93" s="2">
        <v>2828921</v>
      </c>
      <c r="RD93" s="2"/>
      <c r="RE93" s="2">
        <v>-8314615.71</v>
      </c>
      <c r="RF93" s="2">
        <v>-48675.75</v>
      </c>
      <c r="RG93" s="2">
        <v>-10124.65</v>
      </c>
      <c r="RH93" s="2"/>
      <c r="RI93" s="2"/>
      <c r="RJ93" s="2">
        <v>-3682.85</v>
      </c>
      <c r="RK93" s="2">
        <v>-61147376.240000002</v>
      </c>
      <c r="RL93" s="2">
        <v>-25588</v>
      </c>
      <c r="RM93" s="2">
        <v>-77</v>
      </c>
      <c r="RN93" s="2">
        <v>-5297.81</v>
      </c>
      <c r="RO93" s="2">
        <v>-36</v>
      </c>
      <c r="RP93" s="2">
        <v>-23256</v>
      </c>
      <c r="RQ93" s="2">
        <v>-15052.82</v>
      </c>
      <c r="RR93" s="2">
        <v>-8037</v>
      </c>
      <c r="RS93" s="2">
        <v>-11474.15</v>
      </c>
      <c r="RT93" s="2">
        <v>-10550</v>
      </c>
      <c r="RU93" s="2">
        <v>-2671.65</v>
      </c>
      <c r="RV93" s="2">
        <v>-77509.86</v>
      </c>
      <c r="RW93" s="2">
        <v>-72113</v>
      </c>
      <c r="RX93" s="2">
        <v>-18308.330000000002</v>
      </c>
      <c r="RY93" s="2"/>
      <c r="RZ93" s="2"/>
      <c r="SA93" s="2">
        <v>-39292.92</v>
      </c>
      <c r="SB93" s="2">
        <v>-126377</v>
      </c>
      <c r="SC93" s="2">
        <v>-41069</v>
      </c>
      <c r="SD93" s="2">
        <v>-4021</v>
      </c>
      <c r="SE93" s="2">
        <v>-8921.5</v>
      </c>
      <c r="SF93" s="2"/>
      <c r="SG93" s="2">
        <v>-17547729.800000001</v>
      </c>
      <c r="SH93" s="2"/>
      <c r="SI93" s="2"/>
      <c r="SJ93" s="2">
        <v>-43299.3</v>
      </c>
      <c r="SK93" s="2">
        <v>-925089.7</v>
      </c>
      <c r="SL93" s="2">
        <v>-797296.94</v>
      </c>
      <c r="SM93" s="2">
        <v>-763383.75</v>
      </c>
      <c r="SN93" s="2">
        <v>-58889.75</v>
      </c>
      <c r="SO93" s="2">
        <v>2314</v>
      </c>
      <c r="SP93" s="2">
        <v>-2398790.91</v>
      </c>
      <c r="SQ93" s="2">
        <v>-45667.56</v>
      </c>
      <c r="SR93" s="2">
        <v>-18687</v>
      </c>
      <c r="SS93" s="2">
        <v>1368838.68</v>
      </c>
      <c r="ST93" s="2">
        <v>-331790</v>
      </c>
      <c r="SU93" s="2">
        <v>-1797.7</v>
      </c>
      <c r="SV93" s="2"/>
      <c r="SW93" s="2"/>
      <c r="SX93" s="2"/>
      <c r="SY93" s="2"/>
      <c r="SZ93" s="2"/>
      <c r="TA93" s="2">
        <v>-11198.66</v>
      </c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>
        <v>-211574</v>
      </c>
      <c r="TO93" s="2"/>
      <c r="TP93" s="2">
        <v>-640070</v>
      </c>
      <c r="TQ93" s="2"/>
      <c r="TR93" s="2"/>
      <c r="TS93" s="2"/>
      <c r="TT93" s="2">
        <v>-2394798.9</v>
      </c>
      <c r="TU93" s="2">
        <v>-1423829.27</v>
      </c>
      <c r="TV93" s="2"/>
      <c r="TW93" s="2"/>
      <c r="TX93" s="2">
        <v>-3454127.62</v>
      </c>
      <c r="TY93" s="2">
        <v>-679.5</v>
      </c>
      <c r="TZ93" s="2"/>
      <c r="UA93" s="2"/>
      <c r="UB93" s="2"/>
      <c r="UC93" s="2">
        <v>-48958265.600000001</v>
      </c>
      <c r="UD93" s="2">
        <v>-174057</v>
      </c>
      <c r="UE93" s="2">
        <v>-68780</v>
      </c>
      <c r="UF93" s="2">
        <v>-12399685</v>
      </c>
      <c r="UG93" s="2">
        <v>-164101</v>
      </c>
      <c r="UH93" s="2">
        <v>-495885</v>
      </c>
      <c r="UI93" s="2">
        <v>-868242</v>
      </c>
      <c r="UJ93" s="2">
        <v>-406595</v>
      </c>
      <c r="UK93" s="2">
        <v>-59357</v>
      </c>
      <c r="UL93" s="2">
        <v>-175524</v>
      </c>
      <c r="UM93" s="2">
        <v>-299963</v>
      </c>
      <c r="UN93" s="2">
        <v>-328026</v>
      </c>
      <c r="UO93" s="2">
        <v>-19396</v>
      </c>
      <c r="UP93" s="2">
        <v>-265979.32</v>
      </c>
      <c r="UQ93" s="2">
        <v>-228424</v>
      </c>
      <c r="UR93" s="2">
        <v>-82257</v>
      </c>
      <c r="US93" s="2">
        <v>-252527</v>
      </c>
      <c r="UT93" s="2">
        <v>-261426</v>
      </c>
      <c r="UU93" s="2">
        <v>-35289</v>
      </c>
      <c r="UV93" s="2">
        <v>-203585</v>
      </c>
      <c r="UW93" s="2">
        <v>-347791</v>
      </c>
      <c r="UX93" s="2">
        <v>-28967</v>
      </c>
      <c r="UY93" s="2">
        <v>-213578</v>
      </c>
      <c r="UZ93" s="2">
        <v>-30835949.620000001</v>
      </c>
      <c r="VA93" s="2">
        <v>-27987.75</v>
      </c>
      <c r="VB93" s="2">
        <v>-1086563.3600000001</v>
      </c>
      <c r="VC93" s="2">
        <v>-126961.74</v>
      </c>
      <c r="VD93" s="2">
        <v>-1084099</v>
      </c>
      <c r="VE93" s="2">
        <v>-6760</v>
      </c>
      <c r="VF93" s="2">
        <v>2177800.0499999998</v>
      </c>
      <c r="VG93" s="2">
        <v>646073</v>
      </c>
      <c r="VH93" s="2">
        <v>-309441</v>
      </c>
      <c r="VI93" s="2">
        <v>-100093.2</v>
      </c>
      <c r="VJ93" s="2">
        <v>-35447.5</v>
      </c>
      <c r="VK93" s="2">
        <v>-39042.080000000002</v>
      </c>
      <c r="VL93" s="2">
        <v>-14704.25</v>
      </c>
      <c r="VM93" s="2">
        <v>-15850</v>
      </c>
      <c r="VN93" s="2">
        <v>-10553.4</v>
      </c>
      <c r="VO93" s="2"/>
      <c r="VP93" s="2">
        <v>-5385</v>
      </c>
      <c r="VQ93" s="2">
        <v>-10342873.140000001</v>
      </c>
      <c r="VR93" s="2"/>
      <c r="VS93" s="2"/>
      <c r="VT93" s="2">
        <v>552704</v>
      </c>
      <c r="VU93" s="2">
        <v>-75336</v>
      </c>
      <c r="VV93" s="2">
        <v>-67586</v>
      </c>
      <c r="VW93" s="2">
        <v>-179509</v>
      </c>
      <c r="VX93" s="2">
        <v>-21530430.129999999</v>
      </c>
      <c r="VY93" s="2">
        <v>-1331584</v>
      </c>
      <c r="VZ93" s="2">
        <v>-187529.94</v>
      </c>
      <c r="WA93" s="2"/>
      <c r="WB93" s="2"/>
      <c r="WC93" s="2">
        <v>23642.61</v>
      </c>
      <c r="WD93" s="2">
        <v>-24986.15</v>
      </c>
      <c r="WE93" s="2"/>
      <c r="WF93" s="2">
        <v>-1978854</v>
      </c>
      <c r="WG93" s="2">
        <v>-14893295.199999999</v>
      </c>
      <c r="WH93" s="2"/>
      <c r="WI93" s="2">
        <v>-1468160.98</v>
      </c>
      <c r="WJ93" s="2"/>
      <c r="WK93" s="2"/>
      <c r="WL93" s="2"/>
      <c r="WM93" s="2"/>
      <c r="WN93" s="2">
        <v>-4495795.95</v>
      </c>
      <c r="WO93" s="2"/>
      <c r="WP93" s="2">
        <v>49906.79</v>
      </c>
      <c r="WQ93" s="2"/>
      <c r="WR93" s="2"/>
      <c r="WS93" s="2"/>
      <c r="WT93" s="2">
        <v>-564197.67000000004</v>
      </c>
      <c r="WU93" s="2"/>
      <c r="WV93" s="2"/>
      <c r="WW93" s="2"/>
      <c r="WX93" s="2">
        <v>-655112.98</v>
      </c>
      <c r="WY93" s="2">
        <v>-1640.75</v>
      </c>
      <c r="WZ93" s="2"/>
      <c r="XA93" s="2"/>
      <c r="XB93" s="2"/>
      <c r="XC93" s="2"/>
      <c r="XD93" s="2"/>
      <c r="XE93" s="2">
        <v>-389164</v>
      </c>
      <c r="XF93" s="2"/>
      <c r="XG93" s="2"/>
      <c r="XH93" s="2">
        <v>-47474</v>
      </c>
      <c r="XI93" s="2">
        <v>-159943</v>
      </c>
      <c r="XJ93" s="2">
        <v>-106390553</v>
      </c>
      <c r="XK93" s="2">
        <v>172967</v>
      </c>
      <c r="XL93" s="2">
        <v>-145177.99</v>
      </c>
      <c r="XM93" s="2">
        <v>-3420</v>
      </c>
      <c r="XN93" s="2">
        <v>-62570</v>
      </c>
      <c r="XO93" s="2">
        <v>-74053</v>
      </c>
      <c r="XP93" s="2">
        <v>-577123</v>
      </c>
      <c r="XQ93" s="2">
        <v>-8795</v>
      </c>
      <c r="XR93" s="2">
        <v>-425634</v>
      </c>
      <c r="XS93" s="2">
        <v>-45675</v>
      </c>
      <c r="XT93" s="2">
        <v>-26032.35</v>
      </c>
      <c r="XU93" s="2">
        <v>-183903.75</v>
      </c>
      <c r="XV93" s="2">
        <v>-1933439</v>
      </c>
      <c r="XW93" s="2">
        <v>-171735.64</v>
      </c>
      <c r="XX93" s="2">
        <v>-76196</v>
      </c>
      <c r="XY93" s="2">
        <v>-67115</v>
      </c>
      <c r="XZ93" s="2"/>
      <c r="YA93" s="2"/>
      <c r="YB93" s="2"/>
      <c r="YC93" s="2">
        <v>-4502763.25</v>
      </c>
      <c r="YD93" s="2">
        <v>-3550477</v>
      </c>
      <c r="YE93" s="2"/>
      <c r="YF93" s="2">
        <v>-288473.25</v>
      </c>
      <c r="YG93" s="2">
        <v>-41325</v>
      </c>
      <c r="YH93" s="2">
        <v>-30954</v>
      </c>
      <c r="YI93" s="2"/>
      <c r="YJ93" s="2">
        <v>-25660129</v>
      </c>
      <c r="YK93" s="2">
        <v>-55398.76</v>
      </c>
      <c r="YL93" s="2">
        <v>1543003</v>
      </c>
      <c r="YM93" s="2">
        <v>-983124</v>
      </c>
      <c r="YN93" s="2">
        <v>-27662</v>
      </c>
      <c r="YO93" s="2">
        <v>-847494.39</v>
      </c>
      <c r="YP93" s="2">
        <v>-35551.199999999997</v>
      </c>
      <c r="YQ93" s="2">
        <v>-25651</v>
      </c>
      <c r="YR93" s="2"/>
      <c r="YS93" s="2"/>
      <c r="YT93" s="2">
        <v>-11007.58</v>
      </c>
      <c r="YU93" s="2"/>
      <c r="YV93" s="2">
        <v>-7019.79</v>
      </c>
      <c r="YW93" s="2">
        <v>-13998.3</v>
      </c>
      <c r="YX93" s="2"/>
      <c r="YY93" s="2">
        <v>-743458</v>
      </c>
      <c r="YZ93" s="2">
        <v>-1074</v>
      </c>
      <c r="ZA93" s="2"/>
      <c r="ZB93" s="2">
        <v>-878874</v>
      </c>
      <c r="ZC93" s="2">
        <v>-88852</v>
      </c>
      <c r="ZD93" s="2">
        <v>-2006.67</v>
      </c>
      <c r="ZE93" s="2">
        <v>2722</v>
      </c>
      <c r="ZF93" s="2">
        <v>-1046</v>
      </c>
      <c r="ZG93" s="2">
        <v>-1883</v>
      </c>
      <c r="ZH93" s="2"/>
      <c r="ZI93" s="2">
        <v>-15136747.199999999</v>
      </c>
      <c r="ZJ93" s="2">
        <v>-19991</v>
      </c>
      <c r="ZK93" s="2">
        <v>-1117018</v>
      </c>
      <c r="ZL93" s="2">
        <v>330745.37</v>
      </c>
      <c r="ZM93" s="2"/>
      <c r="ZN93" s="2">
        <v>-7316</v>
      </c>
      <c r="ZO93" s="2"/>
      <c r="ZP93" s="2">
        <v>-99482.880000000005</v>
      </c>
      <c r="ZQ93" s="2">
        <v>-3670</v>
      </c>
      <c r="ZR93" s="2">
        <v>-1462</v>
      </c>
      <c r="ZS93" s="2"/>
      <c r="ZT93" s="2">
        <v>-775</v>
      </c>
      <c r="ZU93" s="2">
        <v>-11197.67</v>
      </c>
      <c r="ZV93" s="2"/>
      <c r="ZW93" s="2"/>
      <c r="ZX93" s="2"/>
      <c r="ZY93" s="2"/>
      <c r="ZZ93" s="2">
        <v>-28931.16</v>
      </c>
      <c r="AAA93" s="2"/>
      <c r="AAB93" s="2">
        <v>-2350</v>
      </c>
      <c r="AAC93" s="2"/>
      <c r="AAD93" s="2">
        <v>-167308</v>
      </c>
      <c r="AAE93" s="2"/>
      <c r="AAF93" s="2"/>
      <c r="AAG93" s="2">
        <v>-68479.3</v>
      </c>
      <c r="AAH93" s="2"/>
      <c r="AAI93" s="2"/>
      <c r="AAJ93" s="2"/>
      <c r="AAK93" s="2"/>
      <c r="AAL93" s="2"/>
      <c r="AAM93" s="2">
        <v>-77732929</v>
      </c>
      <c r="AAN93" s="2">
        <v>-9313219.2699999996</v>
      </c>
      <c r="AAO93" s="2"/>
      <c r="AAP93" s="2">
        <v>517</v>
      </c>
      <c r="AAQ93" s="2"/>
      <c r="AAR93" s="2">
        <v>17127</v>
      </c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>
        <v>-1148242.08</v>
      </c>
      <c r="ABE93" s="2">
        <v>2803</v>
      </c>
      <c r="ABF93" s="2"/>
      <c r="ABG93" s="2"/>
      <c r="ABH93" s="2">
        <v>-31148555.699999999</v>
      </c>
      <c r="ABI93" s="2">
        <v>2866380</v>
      </c>
      <c r="ABJ93" s="2">
        <v>-526515</v>
      </c>
      <c r="ABK93" s="2">
        <v>-62623.37</v>
      </c>
      <c r="ABL93" s="2">
        <v>-31957.29</v>
      </c>
      <c r="ABM93" s="2">
        <v>-413289</v>
      </c>
      <c r="ABN93" s="2">
        <v>-446808</v>
      </c>
      <c r="ABO93" s="2">
        <v>-472299</v>
      </c>
      <c r="ABP93" s="2">
        <v>-29836.3</v>
      </c>
      <c r="ABQ93" s="2">
        <v>-94068</v>
      </c>
      <c r="ABR93" s="2">
        <v>-836898.3</v>
      </c>
      <c r="ABS93" s="2">
        <v>-1763903.47</v>
      </c>
      <c r="ABT93" s="2">
        <v>260351</v>
      </c>
      <c r="ABU93" s="2">
        <v>-4034</v>
      </c>
      <c r="ABV93" s="2"/>
      <c r="ABW93" s="2">
        <v>-3436104</v>
      </c>
      <c r="ABX93" s="2">
        <v>-187</v>
      </c>
      <c r="ABY93" s="2">
        <v>-28350</v>
      </c>
      <c r="ABZ93" s="2"/>
      <c r="ACA93" s="2">
        <v>-242</v>
      </c>
      <c r="ACB93" s="2">
        <v>-3974</v>
      </c>
      <c r="ACC93" s="2"/>
      <c r="ACD93" s="2">
        <v>0</v>
      </c>
      <c r="ACE93" s="2">
        <v>-992022</v>
      </c>
      <c r="ACF93" s="2">
        <v>-166833</v>
      </c>
      <c r="ACG93" s="2">
        <v>-142678</v>
      </c>
      <c r="ACH93" s="2">
        <v>-128820</v>
      </c>
      <c r="ACI93" s="2">
        <v>-100191</v>
      </c>
      <c r="ACJ93" s="2">
        <v>-234233</v>
      </c>
      <c r="ACK93" s="2">
        <v>-161580</v>
      </c>
      <c r="ACL93" s="2">
        <v>-164280</v>
      </c>
      <c r="ACM93" s="2">
        <v>-83110</v>
      </c>
      <c r="ACN93" s="2">
        <v>174</v>
      </c>
      <c r="ACO93" s="2">
        <v>-527150</v>
      </c>
      <c r="ACP93" s="2">
        <v>-123234</v>
      </c>
      <c r="ACQ93" s="2">
        <v>-40678540.5</v>
      </c>
      <c r="ACR93" s="2"/>
      <c r="ACS93" s="2"/>
      <c r="ACT93" s="2">
        <v>-375205.49</v>
      </c>
      <c r="ACU93" s="2">
        <v>-10612.89</v>
      </c>
      <c r="ACV93" s="2">
        <v>-17879.71</v>
      </c>
      <c r="ACW93" s="2">
        <v>-61748</v>
      </c>
      <c r="ACX93" s="2">
        <v>-27641.1</v>
      </c>
      <c r="ACY93" s="2">
        <v>-219650.5</v>
      </c>
      <c r="ACZ93" s="2">
        <v>-99508</v>
      </c>
      <c r="ADA93" s="2"/>
      <c r="ADB93" s="2">
        <v>-5176053</v>
      </c>
      <c r="ADC93" s="2">
        <v>-37488</v>
      </c>
      <c r="ADD93" s="2">
        <v>-7661</v>
      </c>
      <c r="ADE93" s="2">
        <v>-79859.320000000007</v>
      </c>
      <c r="ADF93" s="2">
        <v>-39841</v>
      </c>
      <c r="ADG93" s="2">
        <v>-32283</v>
      </c>
      <c r="ADH93" s="2"/>
      <c r="ADI93" s="2">
        <v>-8197</v>
      </c>
      <c r="ADJ93" s="2"/>
      <c r="ADK93" s="2">
        <v>-4443587.82</v>
      </c>
      <c r="ADL93" s="2">
        <v>-6872.34</v>
      </c>
      <c r="ADM93" s="2">
        <v>-5420.7</v>
      </c>
      <c r="ADN93" s="2"/>
      <c r="ADO93" s="2"/>
      <c r="ADP93" s="2"/>
      <c r="ADQ93" s="2"/>
      <c r="ADR93" s="2"/>
      <c r="ADS93" s="2"/>
      <c r="ADT93" s="2">
        <v>-22175.91</v>
      </c>
      <c r="ADU93" s="2">
        <v>-2323.61</v>
      </c>
      <c r="ADV93" s="2"/>
      <c r="ADW93" s="2"/>
      <c r="ADX93" s="2"/>
      <c r="ADY93" s="2"/>
      <c r="ADZ93" s="2"/>
      <c r="AEA93" s="2">
        <v>-2396656.69</v>
      </c>
      <c r="AEB93" s="2">
        <v>-3591617</v>
      </c>
      <c r="AEC93" s="2">
        <v>-90878</v>
      </c>
      <c r="AED93" s="2">
        <v>-33887</v>
      </c>
      <c r="AEE93" s="2">
        <v>-28103.97</v>
      </c>
      <c r="AEF93" s="2">
        <v>-6945</v>
      </c>
      <c r="AEG93" s="2">
        <v>-5677</v>
      </c>
      <c r="AEH93" s="2">
        <v>-1513834354.1400006</v>
      </c>
    </row>
    <row r="94" spans="1:814" ht="21">
      <c r="A94" s="4" t="s">
        <v>2833</v>
      </c>
      <c r="B94" s="1" t="s">
        <v>1930</v>
      </c>
      <c r="C94" s="1" t="s">
        <v>1931</v>
      </c>
      <c r="D94" s="2">
        <v>940211.25</v>
      </c>
      <c r="E94" s="2">
        <v>8070050</v>
      </c>
      <c r="F94" s="2">
        <v>8392245</v>
      </c>
      <c r="G94" s="2">
        <v>3844425</v>
      </c>
      <c r="H94" s="2">
        <v>13294750.5</v>
      </c>
      <c r="I94" s="2">
        <v>5023576.5</v>
      </c>
      <c r="J94" s="2">
        <v>7765357</v>
      </c>
      <c r="K94" s="2">
        <v>8725794</v>
      </c>
      <c r="L94" s="2">
        <v>6259990</v>
      </c>
      <c r="M94" s="2">
        <v>6585956</v>
      </c>
      <c r="N94" s="2">
        <v>2533741</v>
      </c>
      <c r="O94" s="2">
        <v>3645186.5</v>
      </c>
      <c r="P94" s="2">
        <v>5719145.1399999997</v>
      </c>
      <c r="Q94" s="2">
        <v>4574877</v>
      </c>
      <c r="R94" s="2">
        <v>4363942</v>
      </c>
      <c r="S94" s="2">
        <v>6193721</v>
      </c>
      <c r="T94" s="2">
        <v>5581513.96</v>
      </c>
      <c r="U94" s="2">
        <v>1909161</v>
      </c>
      <c r="V94" s="2">
        <v>4013278.41</v>
      </c>
      <c r="W94" s="2"/>
      <c r="X94" s="2"/>
      <c r="Y94" s="2"/>
      <c r="Z94" s="2"/>
      <c r="AA94" s="2"/>
      <c r="AB94" s="2"/>
      <c r="AC94" s="2"/>
      <c r="AD94" s="2">
        <v>510547.33</v>
      </c>
      <c r="AE94" s="2"/>
      <c r="AF94" s="2"/>
      <c r="AG94" s="2">
        <v>-1242.28</v>
      </c>
      <c r="AH94" s="2"/>
      <c r="AI94" s="2"/>
      <c r="AJ94" s="2">
        <v>565104.02</v>
      </c>
      <c r="AK94" s="2">
        <v>10017</v>
      </c>
      <c r="AL94" s="2"/>
      <c r="AM94" s="2"/>
      <c r="AN94" s="2">
        <v>18904.75</v>
      </c>
      <c r="AO94" s="2"/>
      <c r="AP94" s="2">
        <v>3894.02</v>
      </c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>
        <v>159445.82</v>
      </c>
      <c r="BB94" s="2"/>
      <c r="BC94" s="2"/>
      <c r="BD94" s="2"/>
      <c r="BE94" s="2"/>
      <c r="BF94" s="2"/>
      <c r="BG94" s="2"/>
      <c r="BH94" s="2"/>
      <c r="BI94" s="2"/>
      <c r="BJ94" s="2">
        <v>197929.65</v>
      </c>
      <c r="BK94" s="2">
        <v>3749201.3</v>
      </c>
      <c r="BL94" s="2">
        <v>1007772</v>
      </c>
      <c r="BM94" s="2">
        <v>5932824.2300000004</v>
      </c>
      <c r="BN94" s="2">
        <v>352.23</v>
      </c>
      <c r="BO94" s="2">
        <v>1867097</v>
      </c>
      <c r="BP94" s="2"/>
      <c r="BQ94" s="2">
        <v>6893298</v>
      </c>
      <c r="BR94" s="2">
        <v>9605756</v>
      </c>
      <c r="BS94" s="2">
        <v>15596099</v>
      </c>
      <c r="BT94" s="2">
        <v>8227812</v>
      </c>
      <c r="BU94" s="2">
        <v>7505001</v>
      </c>
      <c r="BV94" s="2">
        <v>941259.14</v>
      </c>
      <c r="BW94" s="2">
        <v>19200</v>
      </c>
      <c r="BX94" s="2"/>
      <c r="BY94" s="2">
        <v>-728</v>
      </c>
      <c r="BZ94" s="2"/>
      <c r="CA94" s="2"/>
      <c r="CB94" s="2"/>
      <c r="CC94" s="2">
        <v>1317</v>
      </c>
      <c r="CD94" s="2">
        <v>-937131.79</v>
      </c>
      <c r="CE94" s="2">
        <v>79891.75</v>
      </c>
      <c r="CF94" s="2">
        <v>3828.43</v>
      </c>
      <c r="CG94" s="2"/>
      <c r="CH94" s="2">
        <v>1083347.5</v>
      </c>
      <c r="CI94" s="2"/>
      <c r="CJ94" s="2">
        <v>1705916</v>
      </c>
      <c r="CK94" s="2">
        <v>1748704</v>
      </c>
      <c r="CL94" s="2"/>
      <c r="CM94" s="2">
        <v>4311957.75</v>
      </c>
      <c r="CN94" s="2">
        <v>546597</v>
      </c>
      <c r="CO94" s="2">
        <v>2137436</v>
      </c>
      <c r="CP94" s="2">
        <v>1318659</v>
      </c>
      <c r="CQ94" s="2"/>
      <c r="CR94" s="2">
        <v>2857372.7</v>
      </c>
      <c r="CS94" s="2">
        <v>2794423.5</v>
      </c>
      <c r="CT94" s="2">
        <v>2589717.0499999998</v>
      </c>
      <c r="CU94" s="2">
        <v>1136253.1200000001</v>
      </c>
      <c r="CV94" s="2">
        <v>5560084.9500000002</v>
      </c>
      <c r="CW94" s="2">
        <v>1134878.6000000001</v>
      </c>
      <c r="CX94" s="2">
        <v>1439625.5</v>
      </c>
      <c r="CY94" s="2">
        <v>137669</v>
      </c>
      <c r="CZ94" s="2">
        <v>431261</v>
      </c>
      <c r="DA94" s="2">
        <v>2496648</v>
      </c>
      <c r="DB94" s="2">
        <v>1325579</v>
      </c>
      <c r="DC94" s="2">
        <v>1155566</v>
      </c>
      <c r="DD94" s="2">
        <v>460639</v>
      </c>
      <c r="DE94" s="2">
        <v>1105566</v>
      </c>
      <c r="DF94" s="2">
        <v>146183</v>
      </c>
      <c r="DG94" s="2">
        <v>2471486</v>
      </c>
      <c r="DH94" s="2"/>
      <c r="DI94" s="2">
        <v>2313076.4500000002</v>
      </c>
      <c r="DJ94" s="2">
        <v>18969</v>
      </c>
      <c r="DK94" s="2">
        <v>3900034</v>
      </c>
      <c r="DL94" s="2">
        <v>7703270</v>
      </c>
      <c r="DM94" s="2">
        <v>2060957</v>
      </c>
      <c r="DN94" s="2">
        <v>10775160.75</v>
      </c>
      <c r="DO94" s="2">
        <v>2050</v>
      </c>
      <c r="DP94" s="2">
        <v>4242200.5</v>
      </c>
      <c r="DQ94" s="2">
        <v>38508</v>
      </c>
      <c r="DR94" s="2">
        <v>604150</v>
      </c>
      <c r="DS94" s="2">
        <v>546324</v>
      </c>
      <c r="DT94" s="2">
        <v>119462</v>
      </c>
      <c r="DU94" s="2">
        <v>797888</v>
      </c>
      <c r="DV94" s="2">
        <v>1905566.56</v>
      </c>
      <c r="DW94" s="2">
        <v>650575</v>
      </c>
      <c r="DX94" s="2">
        <v>628395.75</v>
      </c>
      <c r="DY94" s="2">
        <v>263830</v>
      </c>
      <c r="DZ94" s="2">
        <v>5135</v>
      </c>
      <c r="EA94" s="2">
        <v>230181</v>
      </c>
      <c r="EB94" s="2">
        <v>42593</v>
      </c>
      <c r="EC94" s="2"/>
      <c r="ED94" s="2">
        <v>903249</v>
      </c>
      <c r="EE94" s="2"/>
      <c r="EF94" s="2"/>
      <c r="EG94" s="2"/>
      <c r="EH94" s="2"/>
      <c r="EI94" s="2">
        <v>2174372.2999999998</v>
      </c>
      <c r="EJ94" s="2">
        <v>3329208.3</v>
      </c>
      <c r="EK94" s="2">
        <v>-81052</v>
      </c>
      <c r="EL94" s="2">
        <v>2901897.23</v>
      </c>
      <c r="EM94" s="2">
        <v>16594587.960000001</v>
      </c>
      <c r="EN94" s="2">
        <v>2887606.25</v>
      </c>
      <c r="EO94" s="2">
        <v>703155.87</v>
      </c>
      <c r="EP94" s="2"/>
      <c r="EQ94" s="2"/>
      <c r="ER94" s="2">
        <v>-154268.29999999999</v>
      </c>
      <c r="ES94" s="2"/>
      <c r="ET94" s="2"/>
      <c r="EU94" s="2"/>
      <c r="EV94" s="2">
        <v>13290</v>
      </c>
      <c r="EW94" s="2"/>
      <c r="EX94" s="2"/>
      <c r="EY94" s="2"/>
      <c r="EZ94" s="2"/>
      <c r="FA94" s="2">
        <v>2250.4</v>
      </c>
      <c r="FB94" s="2">
        <v>1846274.82</v>
      </c>
      <c r="FC94" s="2">
        <v>884235</v>
      </c>
      <c r="FD94" s="2"/>
      <c r="FE94" s="2"/>
      <c r="FF94" s="2">
        <v>407540</v>
      </c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>
        <v>167065</v>
      </c>
      <c r="FS94" s="2">
        <v>336088.5</v>
      </c>
      <c r="FT94" s="2">
        <v>33202</v>
      </c>
      <c r="FU94" s="2">
        <v>116150.5</v>
      </c>
      <c r="FV94" s="2">
        <v>71764.25</v>
      </c>
      <c r="FW94" s="2"/>
      <c r="FX94" s="2">
        <v>40495</v>
      </c>
      <c r="FY94" s="2">
        <v>5236.5</v>
      </c>
      <c r="FZ94" s="2">
        <v>350</v>
      </c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>
        <v>50632</v>
      </c>
      <c r="GP94" s="2"/>
      <c r="GQ94" s="2"/>
      <c r="GR94" s="2"/>
      <c r="GS94" s="2">
        <v>50642</v>
      </c>
      <c r="GT94" s="2"/>
      <c r="GU94" s="2">
        <v>0</v>
      </c>
      <c r="GV94" s="2"/>
      <c r="GW94" s="2"/>
      <c r="GX94" s="2"/>
      <c r="GY94" s="2"/>
      <c r="GZ94" s="2"/>
      <c r="HA94" s="2"/>
      <c r="HB94" s="2"/>
      <c r="HC94" s="2">
        <v>13497</v>
      </c>
      <c r="HD94" s="2">
        <v>328803</v>
      </c>
      <c r="HE94" s="2"/>
      <c r="HF94" s="2">
        <v>3075</v>
      </c>
      <c r="HG94" s="2"/>
      <c r="HH94" s="2">
        <v>229872</v>
      </c>
      <c r="HI94" s="2"/>
      <c r="HJ94" s="2">
        <v>185</v>
      </c>
      <c r="HK94" s="2"/>
      <c r="HL94" s="2"/>
      <c r="HM94" s="2"/>
      <c r="HN94" s="2"/>
      <c r="HO94" s="2">
        <v>19460</v>
      </c>
      <c r="HP94" s="2">
        <v>6077391</v>
      </c>
      <c r="HQ94" s="2">
        <v>4000</v>
      </c>
      <c r="HR94" s="2">
        <v>5746451</v>
      </c>
      <c r="HS94" s="2">
        <v>3443637</v>
      </c>
      <c r="HT94" s="2">
        <v>3100871</v>
      </c>
      <c r="HU94" s="2">
        <v>9084490</v>
      </c>
      <c r="HV94" s="2"/>
      <c r="HW94" s="2">
        <v>2187990</v>
      </c>
      <c r="HX94" s="2">
        <v>196617.61</v>
      </c>
      <c r="HY94" s="2">
        <v>902000.42</v>
      </c>
      <c r="HZ94" s="2"/>
      <c r="IA94" s="2">
        <v>-7859.62</v>
      </c>
      <c r="IB94" s="2"/>
      <c r="IC94" s="2">
        <v>1297074.6200000001</v>
      </c>
      <c r="ID94" s="2"/>
      <c r="IE94" s="2">
        <v>859720.91</v>
      </c>
      <c r="IF94" s="2"/>
      <c r="IG94" s="2"/>
      <c r="IH94" s="2"/>
      <c r="II94" s="2"/>
      <c r="IJ94" s="2"/>
      <c r="IK94" s="2"/>
      <c r="IL94" s="2"/>
      <c r="IM94" s="2"/>
      <c r="IN94" s="2">
        <v>52630.65</v>
      </c>
      <c r="IO94" s="2">
        <v>170561.3</v>
      </c>
      <c r="IP94" s="2"/>
      <c r="IQ94" s="2">
        <v>3290.6</v>
      </c>
      <c r="IR94" s="2">
        <v>1230713</v>
      </c>
      <c r="IS94" s="2">
        <v>32899.699999999997</v>
      </c>
      <c r="IT94" s="2"/>
      <c r="IU94" s="2">
        <v>2040792.52</v>
      </c>
      <c r="IV94" s="2">
        <v>98678.7</v>
      </c>
      <c r="IW94" s="2"/>
      <c r="IX94" s="2"/>
      <c r="IY94" s="2"/>
      <c r="IZ94" s="2"/>
      <c r="JA94" s="2"/>
      <c r="JB94" s="2"/>
      <c r="JC94" s="2"/>
      <c r="JD94" s="2"/>
      <c r="JE94" s="2"/>
      <c r="JF94" s="2">
        <v>570476.05000000005</v>
      </c>
      <c r="JG94" s="2"/>
      <c r="JH94" s="2">
        <v>9889</v>
      </c>
      <c r="JI94" s="2"/>
      <c r="JJ94" s="2">
        <v>29529</v>
      </c>
      <c r="JK94" s="2">
        <v>52686</v>
      </c>
      <c r="JL94" s="2"/>
      <c r="JM94" s="2"/>
      <c r="JN94" s="2">
        <v>0</v>
      </c>
      <c r="JO94" s="2">
        <v>3643016</v>
      </c>
      <c r="JP94" s="2">
        <v>1817380.5</v>
      </c>
      <c r="JQ94" s="2">
        <v>2020837</v>
      </c>
      <c r="JR94" s="2">
        <v>1728655</v>
      </c>
      <c r="JS94" s="2">
        <v>926403.12</v>
      </c>
      <c r="JT94" s="2">
        <v>2056287.31</v>
      </c>
      <c r="JU94" s="2">
        <v>1981954</v>
      </c>
      <c r="JV94" s="2">
        <v>2059517</v>
      </c>
      <c r="JW94" s="2">
        <v>1494743</v>
      </c>
      <c r="JX94" s="2">
        <v>2601330</v>
      </c>
      <c r="JY94" s="2">
        <v>1411674</v>
      </c>
      <c r="JZ94" s="2"/>
      <c r="KA94" s="2">
        <v>-13044</v>
      </c>
      <c r="KB94" s="2">
        <v>214214</v>
      </c>
      <c r="KC94" s="2">
        <v>159843</v>
      </c>
      <c r="KD94" s="2"/>
      <c r="KE94" s="2"/>
      <c r="KF94" s="2"/>
      <c r="KG94" s="2">
        <v>436.5</v>
      </c>
      <c r="KH94" s="2"/>
      <c r="KI94" s="2"/>
      <c r="KJ94" s="2">
        <v>633073</v>
      </c>
      <c r="KK94" s="2"/>
      <c r="KL94" s="2"/>
      <c r="KM94" s="2">
        <v>-868810</v>
      </c>
      <c r="KN94" s="2"/>
      <c r="KO94" s="2"/>
      <c r="KP94" s="2">
        <v>793581</v>
      </c>
      <c r="KQ94" s="2">
        <v>2616465.5</v>
      </c>
      <c r="KR94" s="2"/>
      <c r="KS94" s="2">
        <v>5350</v>
      </c>
      <c r="KT94" s="2">
        <v>1395057.5</v>
      </c>
      <c r="KU94" s="2"/>
      <c r="KV94" s="2"/>
      <c r="KW94" s="2"/>
      <c r="KX94" s="2">
        <v>16007.5</v>
      </c>
      <c r="KY94" s="2"/>
      <c r="KZ94" s="2">
        <v>1567138</v>
      </c>
      <c r="LA94" s="2"/>
      <c r="LB94" s="2"/>
      <c r="LC94" s="2"/>
      <c r="LD94" s="2">
        <v>884955.57</v>
      </c>
      <c r="LE94" s="2">
        <v>1533386.72</v>
      </c>
      <c r="LF94" s="2">
        <v>1380648.6</v>
      </c>
      <c r="LG94" s="2">
        <v>593988.98</v>
      </c>
      <c r="LH94" s="2">
        <v>15467.9</v>
      </c>
      <c r="LI94" s="2"/>
      <c r="LJ94" s="2"/>
      <c r="LK94" s="2"/>
      <c r="LL94" s="2"/>
      <c r="LM94" s="2"/>
      <c r="LN94" s="2"/>
      <c r="LO94" s="2"/>
      <c r="LP94" s="2"/>
      <c r="LQ94" s="2"/>
      <c r="LR94" s="2">
        <v>669.5</v>
      </c>
      <c r="LS94" s="2"/>
      <c r="LT94" s="2">
        <v>13214</v>
      </c>
      <c r="LU94" s="2"/>
      <c r="LV94" s="2"/>
      <c r="LW94" s="2">
        <v>-1538948.75</v>
      </c>
      <c r="LX94" s="2"/>
      <c r="LY94" s="2">
        <v>33145</v>
      </c>
      <c r="LZ94" s="2">
        <v>581679</v>
      </c>
      <c r="MA94" s="2">
        <v>213046</v>
      </c>
      <c r="MB94" s="2">
        <v>45087</v>
      </c>
      <c r="MC94" s="2">
        <v>342941</v>
      </c>
      <c r="MD94" s="2">
        <v>828353.13</v>
      </c>
      <c r="ME94" s="2">
        <v>461841</v>
      </c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>
        <v>556969</v>
      </c>
      <c r="MQ94" s="2"/>
      <c r="MR94" s="2"/>
      <c r="MS94" s="2"/>
      <c r="MT94" s="2"/>
      <c r="MU94" s="2">
        <v>7482</v>
      </c>
      <c r="MV94" s="2">
        <v>2911690.29</v>
      </c>
      <c r="MW94" s="2">
        <v>-74326.5</v>
      </c>
      <c r="MX94" s="2"/>
      <c r="MY94" s="2"/>
      <c r="MZ94" s="2">
        <v>124098</v>
      </c>
      <c r="NA94" s="2">
        <v>889</v>
      </c>
      <c r="NB94" s="2"/>
      <c r="NC94" s="2"/>
      <c r="ND94" s="2">
        <v>21620</v>
      </c>
      <c r="NE94" s="2"/>
      <c r="NF94" s="2"/>
      <c r="NG94" s="2">
        <v>1947</v>
      </c>
      <c r="NH94" s="2"/>
      <c r="NI94" s="2"/>
      <c r="NJ94" s="2"/>
      <c r="NK94" s="2">
        <v>-261</v>
      </c>
      <c r="NL94" s="2"/>
      <c r="NM94" s="2"/>
      <c r="NN94" s="2"/>
      <c r="NO94" s="2"/>
      <c r="NP94" s="2">
        <v>9227</v>
      </c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>
        <v>85148</v>
      </c>
      <c r="OB94" s="2">
        <v>405937</v>
      </c>
      <c r="OC94" s="2">
        <v>328054</v>
      </c>
      <c r="OD94" s="2">
        <v>-24673</v>
      </c>
      <c r="OE94" s="2">
        <v>2517868</v>
      </c>
      <c r="OF94" s="2">
        <v>1096382.18</v>
      </c>
      <c r="OG94" s="2">
        <v>3801932</v>
      </c>
      <c r="OH94" s="2">
        <v>5370.25</v>
      </c>
      <c r="OI94" s="2">
        <v>-459</v>
      </c>
      <c r="OJ94" s="2">
        <v>1267468.25</v>
      </c>
      <c r="OK94" s="2">
        <v>108453</v>
      </c>
      <c r="OL94" s="2">
        <v>3237057</v>
      </c>
      <c r="OM94" s="2">
        <v>174200</v>
      </c>
      <c r="ON94" s="2"/>
      <c r="OO94" s="2">
        <v>687055</v>
      </c>
      <c r="OP94" s="2">
        <v>49793</v>
      </c>
      <c r="OQ94" s="2">
        <v>-162480</v>
      </c>
      <c r="OR94" s="2">
        <v>727985.5</v>
      </c>
      <c r="OS94" s="2">
        <v>1243411.75</v>
      </c>
      <c r="OT94" s="2">
        <v>1008</v>
      </c>
      <c r="OU94" s="2">
        <v>2114</v>
      </c>
      <c r="OV94" s="2">
        <v>1198</v>
      </c>
      <c r="OW94" s="2">
        <v>2331.6</v>
      </c>
      <c r="OX94" s="2"/>
      <c r="OY94" s="2">
        <v>36516.730000000003</v>
      </c>
      <c r="OZ94" s="2"/>
      <c r="PA94" s="2">
        <v>9170</v>
      </c>
      <c r="PB94" s="2">
        <v>1072908.75</v>
      </c>
      <c r="PC94" s="2"/>
      <c r="PD94" s="2">
        <v>457799</v>
      </c>
      <c r="PE94" s="2"/>
      <c r="PF94" s="2">
        <v>668421.18999999994</v>
      </c>
      <c r="PG94" s="2">
        <v>974636.75</v>
      </c>
      <c r="PH94" s="2">
        <v>261343</v>
      </c>
      <c r="PI94" s="2">
        <v>648888</v>
      </c>
      <c r="PJ94" s="2">
        <v>438603</v>
      </c>
      <c r="PK94" s="2">
        <v>146650</v>
      </c>
      <c r="PL94" s="2">
        <v>20617.5</v>
      </c>
      <c r="PM94" s="2">
        <v>18941</v>
      </c>
      <c r="PN94" s="2">
        <v>276289</v>
      </c>
      <c r="PO94" s="2"/>
      <c r="PP94" s="2"/>
      <c r="PQ94" s="2">
        <v>115.73</v>
      </c>
      <c r="PR94" s="2"/>
      <c r="PS94" s="2"/>
      <c r="PT94" s="2"/>
      <c r="PU94" s="2"/>
      <c r="PV94" s="2">
        <v>14593.4</v>
      </c>
      <c r="PW94" s="2"/>
      <c r="PX94" s="2"/>
      <c r="PY94" s="2"/>
      <c r="PZ94" s="2"/>
      <c r="QA94" s="2"/>
      <c r="QB94" s="2"/>
      <c r="QC94" s="2"/>
      <c r="QD94" s="2">
        <v>232547.8</v>
      </c>
      <c r="QE94" s="2">
        <v>1576</v>
      </c>
      <c r="QF94" s="2">
        <v>1128913</v>
      </c>
      <c r="QG94" s="2">
        <v>3010235.5</v>
      </c>
      <c r="QH94" s="2">
        <v>2179515.7999999998</v>
      </c>
      <c r="QI94" s="2">
        <v>1401385</v>
      </c>
      <c r="QJ94" s="2">
        <v>448841</v>
      </c>
      <c r="QK94" s="2">
        <v>111820.7</v>
      </c>
      <c r="QL94" s="2"/>
      <c r="QM94" s="2">
        <v>1365720</v>
      </c>
      <c r="QN94" s="2">
        <v>4799906.5999999996</v>
      </c>
      <c r="QO94" s="2">
        <v>498186</v>
      </c>
      <c r="QP94" s="2"/>
      <c r="QQ94" s="2"/>
      <c r="QR94" s="2"/>
      <c r="QS94" s="2">
        <v>8531</v>
      </c>
      <c r="QT94" s="2">
        <v>2074045</v>
      </c>
      <c r="QU94" s="2">
        <v>3788879</v>
      </c>
      <c r="QV94" s="2">
        <v>13374.5</v>
      </c>
      <c r="QW94" s="2">
        <v>1108428.52</v>
      </c>
      <c r="QX94" s="2"/>
      <c r="QY94" s="2">
        <v>457081</v>
      </c>
      <c r="QZ94" s="2">
        <v>746.55</v>
      </c>
      <c r="RA94" s="2"/>
      <c r="RB94" s="2">
        <v>816769</v>
      </c>
      <c r="RC94" s="2">
        <v>8216</v>
      </c>
      <c r="RD94" s="2">
        <v>905653</v>
      </c>
      <c r="RE94" s="2"/>
      <c r="RF94" s="2">
        <v>2217302</v>
      </c>
      <c r="RG94" s="2">
        <v>3057640</v>
      </c>
      <c r="RH94" s="2"/>
      <c r="RI94" s="2"/>
      <c r="RJ94" s="2"/>
      <c r="RK94" s="2">
        <v>9159836.2400000002</v>
      </c>
      <c r="RL94" s="2">
        <v>3314729</v>
      </c>
      <c r="RM94" s="2"/>
      <c r="RN94" s="2">
        <v>2275262</v>
      </c>
      <c r="RO94" s="2">
        <v>532253</v>
      </c>
      <c r="RP94" s="2">
        <v>2376666</v>
      </c>
      <c r="RQ94" s="2">
        <v>26970</v>
      </c>
      <c r="RR94" s="2">
        <v>946735</v>
      </c>
      <c r="RS94" s="2">
        <v>279010.5</v>
      </c>
      <c r="RT94" s="2">
        <v>1507242</v>
      </c>
      <c r="RU94" s="2">
        <v>2060524</v>
      </c>
      <c r="RV94" s="2">
        <v>3261722</v>
      </c>
      <c r="RW94" s="2">
        <v>546920.5</v>
      </c>
      <c r="RX94" s="2">
        <v>4756572.4000000004</v>
      </c>
      <c r="RY94" s="2">
        <v>774226</v>
      </c>
      <c r="RZ94" s="2">
        <v>1499343.41</v>
      </c>
      <c r="SA94" s="2">
        <v>2232</v>
      </c>
      <c r="SB94" s="2">
        <v>776781.5</v>
      </c>
      <c r="SC94" s="2">
        <v>2983012.67</v>
      </c>
      <c r="SD94" s="2">
        <v>309626</v>
      </c>
      <c r="SE94" s="2">
        <v>2255887</v>
      </c>
      <c r="SF94" s="2"/>
      <c r="SG94" s="2"/>
      <c r="SH94" s="2"/>
      <c r="SI94" s="2">
        <v>754555.4</v>
      </c>
      <c r="SJ94" s="2">
        <v>65640.899999999994</v>
      </c>
      <c r="SK94" s="2">
        <v>671261.81</v>
      </c>
      <c r="SL94" s="2"/>
      <c r="SM94" s="2">
        <v>1066736.27</v>
      </c>
      <c r="SN94" s="2">
        <v>119160.15</v>
      </c>
      <c r="SO94" s="2"/>
      <c r="SP94" s="2">
        <v>2266.5</v>
      </c>
      <c r="SQ94" s="2">
        <v>421751.1</v>
      </c>
      <c r="SR94" s="2">
        <v>2931.6</v>
      </c>
      <c r="SS94" s="2"/>
      <c r="ST94" s="2">
        <v>118151.8</v>
      </c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>
        <v>309339.95</v>
      </c>
      <c r="TI94" s="2">
        <v>9850.2999999999993</v>
      </c>
      <c r="TJ94" s="2"/>
      <c r="TK94" s="2"/>
      <c r="TL94" s="2">
        <v>-4517777</v>
      </c>
      <c r="TM94" s="2"/>
      <c r="TN94" s="2"/>
      <c r="TO94" s="2"/>
      <c r="TP94" s="2">
        <v>116527</v>
      </c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>
        <v>944211.71</v>
      </c>
      <c r="UD94" s="2">
        <v>2018969</v>
      </c>
      <c r="UE94" s="2">
        <v>3400499</v>
      </c>
      <c r="UF94" s="2">
        <v>2184632</v>
      </c>
      <c r="UG94" s="2">
        <v>4275720</v>
      </c>
      <c r="UH94" s="2">
        <v>2678210</v>
      </c>
      <c r="UI94" s="2">
        <v>4832559</v>
      </c>
      <c r="UJ94" s="2">
        <v>2625834</v>
      </c>
      <c r="UK94" s="2">
        <v>1581647</v>
      </c>
      <c r="UL94" s="2">
        <v>5024259</v>
      </c>
      <c r="UM94" s="2">
        <v>4678045</v>
      </c>
      <c r="UN94" s="2">
        <v>2300117</v>
      </c>
      <c r="UO94" s="2">
        <v>1001324</v>
      </c>
      <c r="UP94" s="2">
        <v>1882951</v>
      </c>
      <c r="UQ94" s="2">
        <v>1207350</v>
      </c>
      <c r="UR94" s="2">
        <v>1451917</v>
      </c>
      <c r="US94" s="2">
        <v>1454308</v>
      </c>
      <c r="UT94" s="2">
        <v>2728884</v>
      </c>
      <c r="UU94" s="2">
        <v>910595</v>
      </c>
      <c r="UV94" s="2">
        <v>1054285</v>
      </c>
      <c r="UW94" s="2">
        <v>1757358</v>
      </c>
      <c r="UX94" s="2">
        <v>2445954</v>
      </c>
      <c r="UY94" s="2">
        <v>764098</v>
      </c>
      <c r="UZ94" s="2">
        <v>698425.74</v>
      </c>
      <c r="VA94" s="2">
        <v>1894927</v>
      </c>
      <c r="VB94" s="2">
        <v>1901168</v>
      </c>
      <c r="VC94" s="2">
        <v>981940.6</v>
      </c>
      <c r="VD94" s="2">
        <v>1234171</v>
      </c>
      <c r="VE94" s="2">
        <v>1318438.5</v>
      </c>
      <c r="VF94" s="2">
        <v>1083334.5</v>
      </c>
      <c r="VG94" s="2">
        <v>393589</v>
      </c>
      <c r="VH94" s="2">
        <v>2523579.5</v>
      </c>
      <c r="VI94" s="2">
        <v>3957194.35</v>
      </c>
      <c r="VJ94" s="2">
        <v>7286929.9199999999</v>
      </c>
      <c r="VK94" s="2">
        <v>2022453</v>
      </c>
      <c r="VL94" s="2">
        <v>1412545.25</v>
      </c>
      <c r="VM94" s="2">
        <v>2021698.87</v>
      </c>
      <c r="VN94" s="2">
        <v>347436</v>
      </c>
      <c r="VO94" s="2"/>
      <c r="VP94" s="2">
        <v>761702</v>
      </c>
      <c r="VQ94" s="2">
        <v>929686</v>
      </c>
      <c r="VR94" s="2">
        <v>1064251</v>
      </c>
      <c r="VS94" s="2">
        <v>1939418</v>
      </c>
      <c r="VT94" s="2"/>
      <c r="VU94" s="2">
        <v>2125818</v>
      </c>
      <c r="VV94" s="2">
        <v>670696</v>
      </c>
      <c r="VW94" s="2">
        <v>717282</v>
      </c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>
        <v>1209565</v>
      </c>
      <c r="XJ94" s="2">
        <v>-24816423</v>
      </c>
      <c r="XK94" s="2"/>
      <c r="XL94" s="2"/>
      <c r="XM94" s="2"/>
      <c r="XN94" s="2"/>
      <c r="XO94" s="2"/>
      <c r="XP94" s="2">
        <v>8657.7000000000007</v>
      </c>
      <c r="XQ94" s="2"/>
      <c r="XR94" s="2">
        <v>9035</v>
      </c>
      <c r="XS94" s="2">
        <v>14950</v>
      </c>
      <c r="XT94" s="2">
        <v>18020.5</v>
      </c>
      <c r="XU94" s="2"/>
      <c r="XV94" s="2">
        <v>1665</v>
      </c>
      <c r="XW94" s="2">
        <v>370</v>
      </c>
      <c r="XX94" s="2">
        <v>1805</v>
      </c>
      <c r="XY94" s="2"/>
      <c r="XZ94" s="2"/>
      <c r="YA94" s="2"/>
      <c r="YB94" s="2"/>
      <c r="YC94" s="2">
        <v>1175</v>
      </c>
      <c r="YD94" s="2">
        <v>69242</v>
      </c>
      <c r="YE94" s="2"/>
      <c r="YF94" s="2">
        <v>250776</v>
      </c>
      <c r="YG94" s="2"/>
      <c r="YH94" s="2">
        <v>2295</v>
      </c>
      <c r="YI94" s="2">
        <v>-16350</v>
      </c>
      <c r="YJ94" s="2">
        <v>107015</v>
      </c>
      <c r="YK94" s="2">
        <v>3359423</v>
      </c>
      <c r="YL94" s="2">
        <v>2952478</v>
      </c>
      <c r="YM94" s="2">
        <v>6459398</v>
      </c>
      <c r="YN94" s="2">
        <v>2745599</v>
      </c>
      <c r="YO94" s="2">
        <v>2726011</v>
      </c>
      <c r="YP94" s="2">
        <v>4926003</v>
      </c>
      <c r="YQ94" s="2">
        <v>1818</v>
      </c>
      <c r="YR94" s="2"/>
      <c r="YS94" s="2"/>
      <c r="YT94" s="2"/>
      <c r="YU94" s="2"/>
      <c r="YV94" s="2"/>
      <c r="YW94" s="2">
        <v>-867.05</v>
      </c>
      <c r="YX94" s="2"/>
      <c r="YY94" s="2">
        <v>284.10000000000002</v>
      </c>
      <c r="YZ94" s="2"/>
      <c r="ZA94" s="2"/>
      <c r="ZB94" s="2"/>
      <c r="ZC94" s="2">
        <v>81887</v>
      </c>
      <c r="ZD94" s="2">
        <v>1702</v>
      </c>
      <c r="ZE94" s="2">
        <v>-1380</v>
      </c>
      <c r="ZF94" s="2">
        <v>-527</v>
      </c>
      <c r="ZG94" s="2">
        <v>2427.65</v>
      </c>
      <c r="ZH94" s="2"/>
      <c r="ZI94" s="2">
        <v>6210.2</v>
      </c>
      <c r="ZJ94" s="2">
        <v>161</v>
      </c>
      <c r="ZK94" s="2">
        <v>3350</v>
      </c>
      <c r="ZL94" s="2"/>
      <c r="ZM94" s="2">
        <v>10060</v>
      </c>
      <c r="ZN94" s="2">
        <v>5006</v>
      </c>
      <c r="ZO94" s="2"/>
      <c r="ZP94" s="2">
        <v>1772</v>
      </c>
      <c r="ZQ94" s="2">
        <v>770</v>
      </c>
      <c r="ZR94" s="2">
        <v>56</v>
      </c>
      <c r="ZS94" s="2"/>
      <c r="ZT94" s="2">
        <v>467</v>
      </c>
      <c r="ZU94" s="2">
        <v>966</v>
      </c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>
        <v>-5263</v>
      </c>
      <c r="AAS94" s="2"/>
      <c r="AAT94" s="2"/>
      <c r="AAU94" s="2">
        <v>148606</v>
      </c>
      <c r="AAV94" s="2"/>
      <c r="AAW94" s="2">
        <v>4582</v>
      </c>
      <c r="AAX94" s="2"/>
      <c r="AAY94" s="2">
        <v>2782</v>
      </c>
      <c r="AAZ94" s="2"/>
      <c r="ABA94" s="2"/>
      <c r="ABB94" s="2">
        <v>15239</v>
      </c>
      <c r="ABC94" s="2"/>
      <c r="ABD94" s="2">
        <v>2647.75</v>
      </c>
      <c r="ABE94" s="2"/>
      <c r="ABF94" s="2"/>
      <c r="ABG94" s="2"/>
      <c r="ABH94" s="2">
        <v>143423</v>
      </c>
      <c r="ABI94" s="2">
        <v>-203</v>
      </c>
      <c r="ABJ94" s="2">
        <v>4274503</v>
      </c>
      <c r="ABK94" s="2">
        <v>4404236</v>
      </c>
      <c r="ABL94" s="2">
        <v>2169624.6800000002</v>
      </c>
      <c r="ABM94" s="2">
        <v>6195993.7599999998</v>
      </c>
      <c r="ABN94" s="2">
        <v>2336276</v>
      </c>
      <c r="ABO94" s="2">
        <v>2021170</v>
      </c>
      <c r="ABP94" s="2">
        <v>886937</v>
      </c>
      <c r="ABQ94" s="2">
        <v>1049103</v>
      </c>
      <c r="ABR94" s="2">
        <v>14330</v>
      </c>
      <c r="ABS94" s="2">
        <v>82106.75</v>
      </c>
      <c r="ABT94" s="2"/>
      <c r="ABU94" s="2">
        <v>-365358.25</v>
      </c>
      <c r="ABV94" s="2">
        <v>240</v>
      </c>
      <c r="ABW94" s="2"/>
      <c r="ABX94" s="2"/>
      <c r="ABY94" s="2"/>
      <c r="ABZ94" s="2"/>
      <c r="ACA94" s="2"/>
      <c r="ACB94" s="2">
        <v>31196</v>
      </c>
      <c r="ACC94" s="2"/>
      <c r="ACD94" s="2"/>
      <c r="ACE94" s="2">
        <v>-1127436.7</v>
      </c>
      <c r="ACF94" s="2"/>
      <c r="ACG94" s="2">
        <v>498100</v>
      </c>
      <c r="ACH94" s="2">
        <v>21319</v>
      </c>
      <c r="ACI94" s="2">
        <v>710751</v>
      </c>
      <c r="ACJ94" s="2">
        <v>76169</v>
      </c>
      <c r="ACK94" s="2">
        <v>79317</v>
      </c>
      <c r="ACL94" s="2">
        <v>632145</v>
      </c>
      <c r="ACM94" s="2">
        <v>331700</v>
      </c>
      <c r="ACN94" s="2">
        <v>9341</v>
      </c>
      <c r="ACO94" s="2">
        <v>682386</v>
      </c>
      <c r="ACP94" s="2">
        <v>217425</v>
      </c>
      <c r="ACQ94" s="2"/>
      <c r="ACR94" s="2">
        <v>4660274.93</v>
      </c>
      <c r="ACS94" s="2">
        <v>4754532.47</v>
      </c>
      <c r="ACT94" s="2">
        <v>1808367</v>
      </c>
      <c r="ACU94" s="2">
        <v>5208494.25</v>
      </c>
      <c r="ACV94" s="2">
        <v>1690360.05</v>
      </c>
      <c r="ACW94" s="2">
        <v>1188559.1299999999</v>
      </c>
      <c r="ACX94" s="2">
        <v>2026006</v>
      </c>
      <c r="ACY94" s="2">
        <v>1565412.68</v>
      </c>
      <c r="ACZ94" s="2">
        <v>2866435.75</v>
      </c>
      <c r="ADA94" s="2">
        <v>3220537</v>
      </c>
      <c r="ADB94" s="2">
        <v>25996</v>
      </c>
      <c r="ADC94" s="2"/>
      <c r="ADD94" s="2">
        <v>659651</v>
      </c>
      <c r="ADE94" s="2">
        <v>1128519.3</v>
      </c>
      <c r="ADF94" s="2">
        <v>1386958</v>
      </c>
      <c r="ADG94" s="2">
        <v>583155</v>
      </c>
      <c r="ADH94" s="2"/>
      <c r="ADI94" s="2">
        <v>98218</v>
      </c>
      <c r="ADJ94" s="2"/>
      <c r="ADK94" s="2"/>
      <c r="ADL94" s="2">
        <v>1123399.8999999999</v>
      </c>
      <c r="ADM94" s="2"/>
      <c r="ADN94" s="2"/>
      <c r="ADO94" s="2"/>
      <c r="ADP94" s="2"/>
      <c r="ADQ94" s="2"/>
      <c r="ADR94" s="2"/>
      <c r="ADS94" s="2"/>
      <c r="ADT94" s="2"/>
      <c r="ADU94" s="2"/>
      <c r="ADV94" s="2">
        <v>65530.2</v>
      </c>
      <c r="ADW94" s="2"/>
      <c r="ADX94" s="2"/>
      <c r="ADY94" s="2"/>
      <c r="ADZ94" s="2"/>
      <c r="AEA94" s="2">
        <v>40630</v>
      </c>
      <c r="AEB94" s="2">
        <v>154858</v>
      </c>
      <c r="AEC94" s="2">
        <v>509260</v>
      </c>
      <c r="AED94" s="2">
        <v>536707</v>
      </c>
      <c r="AEE94" s="2">
        <v>513526.46</v>
      </c>
      <c r="AEF94" s="2">
        <v>367897</v>
      </c>
      <c r="AEG94" s="2"/>
      <c r="AEH94" s="2">
        <v>648755766.89999998</v>
      </c>
    </row>
    <row r="95" spans="1:814" ht="21">
      <c r="A95" s="4" t="s">
        <v>2833</v>
      </c>
      <c r="B95" s="1" t="s">
        <v>1932</v>
      </c>
      <c r="C95" s="1" t="s">
        <v>1933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6846303.0700000003</v>
      </c>
      <c r="T95" s="2"/>
      <c r="U95" s="2">
        <v>2500000</v>
      </c>
      <c r="V95" s="2"/>
      <c r="W95" s="2">
        <v>850000</v>
      </c>
      <c r="X95" s="2">
        <v>2000000</v>
      </c>
      <c r="Y95" s="2"/>
      <c r="Z95" s="2"/>
      <c r="AA95" s="2"/>
      <c r="AB95" s="2"/>
      <c r="AC95" s="2">
        <v>850000</v>
      </c>
      <c r="AD95" s="2">
        <v>1000000</v>
      </c>
      <c r="AE95" s="2"/>
      <c r="AF95" s="2"/>
      <c r="AG95" s="2"/>
      <c r="AH95" s="2"/>
      <c r="AI95" s="2"/>
      <c r="AJ95" s="2"/>
      <c r="AK95" s="2">
        <v>2500000</v>
      </c>
      <c r="AL95" s="2">
        <v>2000000</v>
      </c>
      <c r="AM95" s="2"/>
      <c r="AN95" s="2">
        <v>4500000</v>
      </c>
      <c r="AO95" s="2"/>
      <c r="AP95" s="2">
        <v>1500000</v>
      </c>
      <c r="AQ95" s="2">
        <v>2500000</v>
      </c>
      <c r="AR95" s="2">
        <v>2500000</v>
      </c>
      <c r="AS95" s="2">
        <v>7000000</v>
      </c>
      <c r="AT95" s="2"/>
      <c r="AU95" s="2">
        <v>2500000</v>
      </c>
      <c r="AV95" s="2">
        <v>6000000</v>
      </c>
      <c r="AW95" s="2">
        <v>4500000</v>
      </c>
      <c r="AX95" s="2"/>
      <c r="AY95" s="2"/>
      <c r="AZ95" s="2">
        <v>2767718.04</v>
      </c>
      <c r="BA95" s="2">
        <v>2500000</v>
      </c>
      <c r="BB95" s="2">
        <v>3500000</v>
      </c>
      <c r="BC95" s="2">
        <v>3500000</v>
      </c>
      <c r="BD95" s="2"/>
      <c r="BE95" s="2">
        <v>6000000</v>
      </c>
      <c r="BF95" s="2"/>
      <c r="BG95" s="2"/>
      <c r="BH95" s="2"/>
      <c r="BI95" s="2"/>
      <c r="BJ95" s="2"/>
      <c r="BK95" s="2"/>
      <c r="BL95" s="2">
        <v>3500000</v>
      </c>
      <c r="BM95" s="2"/>
      <c r="BN95" s="2"/>
      <c r="BO95" s="2">
        <v>1500000</v>
      </c>
      <c r="BP95" s="2"/>
      <c r="BQ95" s="2"/>
      <c r="BR95" s="2"/>
      <c r="BS95" s="2"/>
      <c r="BT95" s="2"/>
      <c r="BU95" s="2"/>
      <c r="BV95" s="2">
        <v>2500000</v>
      </c>
      <c r="BW95" s="2"/>
      <c r="BX95" s="2"/>
      <c r="BY95" s="2">
        <v>4500000</v>
      </c>
      <c r="BZ95" s="2">
        <v>2500000</v>
      </c>
      <c r="CA95" s="2">
        <v>1000000</v>
      </c>
      <c r="CB95" s="2">
        <v>3500000</v>
      </c>
      <c r="CC95" s="2">
        <v>2000000</v>
      </c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>
        <v>1500000</v>
      </c>
      <c r="CS95" s="2">
        <v>1500000</v>
      </c>
      <c r="CT95" s="2">
        <v>1000000</v>
      </c>
      <c r="CU95" s="2">
        <v>4500000</v>
      </c>
      <c r="CV95" s="2"/>
      <c r="CW95" s="2">
        <v>2500000</v>
      </c>
      <c r="CX95" s="2">
        <v>2500000</v>
      </c>
      <c r="CY95" s="2"/>
      <c r="CZ95" s="2"/>
      <c r="DA95" s="2"/>
      <c r="DB95" s="2">
        <v>1500000</v>
      </c>
      <c r="DC95" s="2">
        <v>1000000</v>
      </c>
      <c r="DD95" s="2">
        <v>2000000</v>
      </c>
      <c r="DE95" s="2">
        <v>1000000</v>
      </c>
      <c r="DF95" s="2">
        <v>3500000</v>
      </c>
      <c r="DG95" s="2">
        <v>1500000</v>
      </c>
      <c r="DH95" s="2"/>
      <c r="DI95" s="2">
        <v>1000000</v>
      </c>
      <c r="DJ95" s="2"/>
      <c r="DK95" s="2"/>
      <c r="DL95" s="2"/>
      <c r="DM95" s="2">
        <v>1500000</v>
      </c>
      <c r="DN95" s="2"/>
      <c r="DO95" s="2"/>
      <c r="DP95" s="2">
        <v>1000000</v>
      </c>
      <c r="DQ95" s="2"/>
      <c r="DR95" s="2"/>
      <c r="DS95" s="2"/>
      <c r="DT95" s="2"/>
      <c r="DU95" s="2"/>
      <c r="DV95" s="2"/>
      <c r="DW95" s="2"/>
      <c r="DX95" s="2">
        <v>4500000</v>
      </c>
      <c r="DY95" s="2">
        <v>1500000</v>
      </c>
      <c r="DZ95" s="2">
        <v>2500000</v>
      </c>
      <c r="EA95" s="2"/>
      <c r="EB95" s="2"/>
      <c r="EC95" s="2"/>
      <c r="ED95" s="2"/>
      <c r="EE95" s="2"/>
      <c r="EF95" s="2">
        <v>2500000</v>
      </c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>
        <v>1500000</v>
      </c>
      <c r="FE95" s="2">
        <v>1500000</v>
      </c>
      <c r="FF95" s="2">
        <v>1500000</v>
      </c>
      <c r="FG95" s="2">
        <v>1500000</v>
      </c>
      <c r="FH95" s="2">
        <v>1500000</v>
      </c>
      <c r="FI95" s="2">
        <v>1500000</v>
      </c>
      <c r="FJ95" s="2">
        <v>1500000</v>
      </c>
      <c r="FK95" s="2">
        <v>2500000</v>
      </c>
      <c r="FL95" s="2">
        <v>2500000</v>
      </c>
      <c r="FM95" s="2">
        <v>2500000</v>
      </c>
      <c r="FN95" s="2">
        <v>2500000</v>
      </c>
      <c r="FO95" s="2">
        <v>5000000</v>
      </c>
      <c r="FP95" s="2"/>
      <c r="FQ95" s="2"/>
      <c r="FR95" s="2"/>
      <c r="FS95" s="2"/>
      <c r="FT95" s="2"/>
      <c r="FU95" s="2"/>
      <c r="FV95" s="2"/>
      <c r="FW95" s="2">
        <v>2500000</v>
      </c>
      <c r="FX95" s="2">
        <v>2500000</v>
      </c>
      <c r="FY95" s="2">
        <v>1500000</v>
      </c>
      <c r="FZ95" s="2"/>
      <c r="GA95" s="2"/>
      <c r="GB95" s="2"/>
      <c r="GC95" s="2"/>
      <c r="GD95" s="2"/>
      <c r="GE95" s="2">
        <v>1500000</v>
      </c>
      <c r="GF95" s="2">
        <v>5000000</v>
      </c>
      <c r="GG95" s="2">
        <v>1500000</v>
      </c>
      <c r="GH95" s="2">
        <v>4423164.05</v>
      </c>
      <c r="GI95" s="2">
        <v>5000000</v>
      </c>
      <c r="GJ95" s="2">
        <v>2500000</v>
      </c>
      <c r="GK95" s="2"/>
      <c r="GL95" s="2">
        <v>0</v>
      </c>
      <c r="GM95" s="2"/>
      <c r="GN95" s="2"/>
      <c r="GO95" s="2">
        <v>1500000</v>
      </c>
      <c r="GP95" s="2">
        <v>2500000</v>
      </c>
      <c r="GQ95" s="2">
        <v>2500000</v>
      </c>
      <c r="GR95" s="2">
        <v>5000000</v>
      </c>
      <c r="GS95" s="2"/>
      <c r="GT95" s="2">
        <v>2500000</v>
      </c>
      <c r="GU95" s="2">
        <v>1500000</v>
      </c>
      <c r="GV95" s="2"/>
      <c r="GW95" s="2">
        <v>1500000</v>
      </c>
      <c r="GX95" s="2"/>
      <c r="GY95" s="2">
        <v>2500000</v>
      </c>
      <c r="GZ95" s="2"/>
      <c r="HA95" s="2"/>
      <c r="HB95" s="2">
        <v>1500000</v>
      </c>
      <c r="HC95" s="2">
        <v>6000000</v>
      </c>
      <c r="HD95" s="2"/>
      <c r="HE95" s="2">
        <v>2500000</v>
      </c>
      <c r="HF95" s="2"/>
      <c r="HG95" s="2">
        <v>1000000</v>
      </c>
      <c r="HH95" s="2">
        <v>4500000</v>
      </c>
      <c r="HI95" s="2"/>
      <c r="HJ95" s="2"/>
      <c r="HK95" s="2">
        <v>1500000</v>
      </c>
      <c r="HL95" s="2">
        <v>2500000</v>
      </c>
      <c r="HM95" s="2">
        <v>6000000</v>
      </c>
      <c r="HN95" s="2">
        <v>1500000</v>
      </c>
      <c r="HO95" s="2"/>
      <c r="HP95" s="2"/>
      <c r="HQ95" s="2"/>
      <c r="HR95" s="2"/>
      <c r="HS95" s="2"/>
      <c r="HT95" s="2"/>
      <c r="HU95" s="2"/>
      <c r="HV95" s="2">
        <v>1500000</v>
      </c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>
        <v>1500000</v>
      </c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>
        <v>1500000</v>
      </c>
      <c r="JQ95" s="2">
        <v>2500000</v>
      </c>
      <c r="JR95" s="2"/>
      <c r="JS95" s="2"/>
      <c r="JT95" s="2">
        <v>1500000</v>
      </c>
      <c r="JU95" s="2">
        <v>1500000</v>
      </c>
      <c r="JV95" s="2"/>
      <c r="JW95" s="2"/>
      <c r="JX95" s="2">
        <v>1500000</v>
      </c>
      <c r="JY95" s="2">
        <v>1500000</v>
      </c>
      <c r="JZ95" s="2"/>
      <c r="KA95" s="2">
        <v>1000000</v>
      </c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>
        <v>2500000</v>
      </c>
      <c r="KO95" s="2"/>
      <c r="KP95" s="2"/>
      <c r="KQ95" s="2"/>
      <c r="KR95" s="2"/>
      <c r="KS95" s="2"/>
      <c r="KT95" s="2"/>
      <c r="KU95" s="2">
        <v>1500000</v>
      </c>
      <c r="KV95" s="2"/>
      <c r="KW95" s="2">
        <v>2520337.11</v>
      </c>
      <c r="KX95" s="2"/>
      <c r="KY95" s="2">
        <v>1500000</v>
      </c>
      <c r="KZ95" s="2">
        <v>2500000</v>
      </c>
      <c r="LA95" s="2">
        <v>7000000</v>
      </c>
      <c r="LB95" s="2">
        <v>6000000</v>
      </c>
      <c r="LC95" s="2"/>
      <c r="LD95" s="2"/>
      <c r="LE95" s="2"/>
      <c r="LF95" s="2">
        <v>750000</v>
      </c>
      <c r="LG95" s="2"/>
      <c r="LH95" s="2"/>
      <c r="LI95" s="2">
        <v>1250000</v>
      </c>
      <c r="LJ95" s="2"/>
      <c r="LK95" s="2"/>
      <c r="LL95" s="2"/>
      <c r="LM95" s="2"/>
      <c r="LN95" s="2">
        <v>1500000</v>
      </c>
      <c r="LO95" s="2"/>
      <c r="LP95" s="2"/>
      <c r="LQ95" s="2">
        <v>2500000</v>
      </c>
      <c r="LR95" s="2">
        <v>1500000</v>
      </c>
      <c r="LS95" s="2"/>
      <c r="LT95" s="2"/>
      <c r="LU95" s="2"/>
      <c r="LV95" s="2"/>
      <c r="LW95" s="2"/>
      <c r="LX95" s="2"/>
      <c r="LY95" s="2"/>
      <c r="LZ95" s="2">
        <v>2119756.12</v>
      </c>
      <c r="MA95" s="2">
        <v>1000000</v>
      </c>
      <c r="MB95" s="2"/>
      <c r="MC95" s="2"/>
      <c r="MD95" s="2">
        <v>850000</v>
      </c>
      <c r="ME95" s="2"/>
      <c r="MF95" s="2"/>
      <c r="MG95" s="2"/>
      <c r="MH95" s="2"/>
      <c r="MI95" s="2">
        <v>1500000</v>
      </c>
      <c r="MJ95" s="2"/>
      <c r="MK95" s="2">
        <v>2500000</v>
      </c>
      <c r="ML95" s="2">
        <v>1000000</v>
      </c>
      <c r="MM95" s="2"/>
      <c r="MN95" s="2"/>
      <c r="MO95" s="2"/>
      <c r="MP95" s="2"/>
      <c r="MQ95" s="2">
        <v>76265.289999999994</v>
      </c>
      <c r="MR95" s="2"/>
      <c r="MS95" s="2"/>
      <c r="MT95" s="2">
        <v>1500000</v>
      </c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>
        <v>2500000</v>
      </c>
      <c r="NF95" s="2"/>
      <c r="NG95" s="2"/>
      <c r="NH95" s="2"/>
      <c r="NI95" s="2"/>
      <c r="NJ95" s="2"/>
      <c r="NK95" s="2"/>
      <c r="NL95" s="2"/>
      <c r="NM95" s="2">
        <v>1500000</v>
      </c>
      <c r="NN95" s="2">
        <v>2500000</v>
      </c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>
        <v>1500000</v>
      </c>
      <c r="OP95" s="2"/>
      <c r="OQ95" s="2"/>
      <c r="OR95" s="2">
        <v>1500000</v>
      </c>
      <c r="OS95" s="2"/>
      <c r="OT95" s="2">
        <v>2500000</v>
      </c>
      <c r="OU95" s="2">
        <v>2500000</v>
      </c>
      <c r="OV95" s="2">
        <v>2500000</v>
      </c>
      <c r="OW95" s="2"/>
      <c r="OX95" s="2"/>
      <c r="OY95" s="2"/>
      <c r="OZ95" s="2">
        <v>1500000</v>
      </c>
      <c r="PA95" s="2"/>
      <c r="PB95" s="2"/>
      <c r="PC95" s="2">
        <v>100000</v>
      </c>
      <c r="PD95" s="2"/>
      <c r="PE95" s="2"/>
      <c r="PF95" s="2"/>
      <c r="PG95" s="2"/>
      <c r="PH95" s="2">
        <v>850000</v>
      </c>
      <c r="PI95" s="2"/>
      <c r="PJ95" s="2"/>
      <c r="PK95" s="2"/>
      <c r="PL95" s="2"/>
      <c r="PM95" s="2"/>
      <c r="PN95" s="2"/>
      <c r="PO95" s="2">
        <v>3500000</v>
      </c>
      <c r="PP95" s="2"/>
      <c r="PQ95" s="2">
        <v>1500000</v>
      </c>
      <c r="PR95" s="2"/>
      <c r="PS95" s="2"/>
      <c r="PT95" s="2">
        <v>7000000</v>
      </c>
      <c r="PU95" s="2">
        <v>2500000</v>
      </c>
      <c r="PV95" s="2"/>
      <c r="PW95" s="2"/>
      <c r="PX95" s="2">
        <v>1500000</v>
      </c>
      <c r="PY95" s="2"/>
      <c r="PZ95" s="2">
        <v>1000000</v>
      </c>
      <c r="QA95" s="2">
        <v>1000000</v>
      </c>
      <c r="QB95" s="2"/>
      <c r="QC95" s="2">
        <v>2500000</v>
      </c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>
        <v>1500000</v>
      </c>
      <c r="QP95" s="2"/>
      <c r="QQ95" s="2">
        <v>1500000</v>
      </c>
      <c r="QR95" s="2"/>
      <c r="QS95" s="2">
        <v>1500000</v>
      </c>
      <c r="QT95" s="2"/>
      <c r="QU95" s="2">
        <v>1500000</v>
      </c>
      <c r="QV95" s="2"/>
      <c r="QW95" s="2"/>
      <c r="QX95" s="2"/>
      <c r="QY95" s="2">
        <v>2500000</v>
      </c>
      <c r="QZ95" s="2"/>
      <c r="RA95" s="2">
        <v>1500000</v>
      </c>
      <c r="RB95" s="2">
        <v>2500000</v>
      </c>
      <c r="RC95" s="2"/>
      <c r="RD95" s="2">
        <v>1500000</v>
      </c>
      <c r="RE95" s="2"/>
      <c r="RF95" s="2"/>
      <c r="RG95" s="2"/>
      <c r="RH95" s="2"/>
      <c r="RI95" s="2">
        <v>1000000</v>
      </c>
      <c r="RJ95" s="2"/>
      <c r="RK95" s="2"/>
      <c r="RL95" s="2"/>
      <c r="RM95" s="2"/>
      <c r="RN95" s="2">
        <v>850000</v>
      </c>
      <c r="RO95" s="2">
        <v>5000000</v>
      </c>
      <c r="RP95" s="2"/>
      <c r="RQ95" s="2"/>
      <c r="RR95" s="2">
        <v>1500000</v>
      </c>
      <c r="RS95" s="2"/>
      <c r="RT95" s="2"/>
      <c r="RU95" s="2"/>
      <c r="RV95" s="2"/>
      <c r="RW95" s="2">
        <v>1000000</v>
      </c>
      <c r="RX95" s="2"/>
      <c r="RY95" s="2">
        <v>1500000</v>
      </c>
      <c r="RZ95" s="2">
        <v>1500000</v>
      </c>
      <c r="SA95" s="2">
        <v>2500000</v>
      </c>
      <c r="SB95" s="2">
        <v>2500000</v>
      </c>
      <c r="SC95" s="2"/>
      <c r="SD95" s="2">
        <v>2500000</v>
      </c>
      <c r="SE95" s="2">
        <v>2500000</v>
      </c>
      <c r="SF95" s="2">
        <v>2500000</v>
      </c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>
        <v>1500000</v>
      </c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>
        <v>3500000</v>
      </c>
      <c r="TV95" s="2"/>
      <c r="TW95" s="2"/>
      <c r="TX95" s="2"/>
      <c r="TY95" s="2"/>
      <c r="TZ95" s="2"/>
      <c r="UA95" s="2">
        <v>2500000</v>
      </c>
      <c r="UB95" s="2"/>
      <c r="UC95" s="2"/>
      <c r="UD95" s="2"/>
      <c r="UE95" s="2"/>
      <c r="UF95" s="2">
        <v>850000</v>
      </c>
      <c r="UG95" s="2"/>
      <c r="UH95" s="2"/>
      <c r="UI95" s="2"/>
      <c r="UJ95" s="2"/>
      <c r="UK95" s="2"/>
      <c r="UL95" s="2"/>
      <c r="UM95" s="2"/>
      <c r="UN95" s="2"/>
      <c r="UO95" s="2">
        <v>1500000</v>
      </c>
      <c r="UP95" s="2"/>
      <c r="UQ95" s="2"/>
      <c r="UR95" s="2">
        <v>1500000</v>
      </c>
      <c r="US95" s="2">
        <v>2500000</v>
      </c>
      <c r="UT95" s="2">
        <v>1500000</v>
      </c>
      <c r="UU95" s="2">
        <v>1500000</v>
      </c>
      <c r="UV95" s="2">
        <v>2500000</v>
      </c>
      <c r="UW95" s="2">
        <v>1500000</v>
      </c>
      <c r="UX95" s="2">
        <v>1500000</v>
      </c>
      <c r="UY95" s="2">
        <v>5000000</v>
      </c>
      <c r="UZ95" s="2"/>
      <c r="VA95" s="2"/>
      <c r="VB95" s="2"/>
      <c r="VC95" s="2"/>
      <c r="VD95" s="2">
        <v>850000</v>
      </c>
      <c r="VE95" s="2"/>
      <c r="VF95" s="2"/>
      <c r="VG95" s="2">
        <v>28568.6</v>
      </c>
      <c r="VH95" s="2"/>
      <c r="VI95" s="2"/>
      <c r="VJ95" s="2"/>
      <c r="VK95" s="2"/>
      <c r="VL95" s="2"/>
      <c r="VM95" s="2">
        <v>2500000</v>
      </c>
      <c r="VN95" s="2">
        <v>1500000</v>
      </c>
      <c r="VO95" s="2"/>
      <c r="VP95" s="2">
        <v>1500000</v>
      </c>
      <c r="VQ95" s="2"/>
      <c r="VR95" s="2"/>
      <c r="VS95" s="2"/>
      <c r="VT95" s="2">
        <v>1000000</v>
      </c>
      <c r="VU95" s="2"/>
      <c r="VV95" s="2">
        <v>2500000</v>
      </c>
      <c r="VW95" s="2">
        <v>3500000</v>
      </c>
      <c r="VX95" s="2"/>
      <c r="VY95" s="2">
        <v>1500000</v>
      </c>
      <c r="VZ95" s="2"/>
      <c r="WA95" s="2"/>
      <c r="WB95" s="2">
        <v>1500000</v>
      </c>
      <c r="WC95" s="2"/>
      <c r="WD95" s="2">
        <v>2500000</v>
      </c>
      <c r="WE95" s="2">
        <v>1500000</v>
      </c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>
        <v>5000000</v>
      </c>
      <c r="WR95" s="2"/>
      <c r="WS95" s="2">
        <v>1000000</v>
      </c>
      <c r="WT95" s="2"/>
      <c r="WU95" s="2"/>
      <c r="WV95" s="2">
        <v>1000000</v>
      </c>
      <c r="WW95" s="2"/>
      <c r="WX95" s="2">
        <v>3500000</v>
      </c>
      <c r="WY95" s="2">
        <v>1500000</v>
      </c>
      <c r="WZ95" s="2"/>
      <c r="XA95" s="2"/>
      <c r="XB95" s="2"/>
      <c r="XC95" s="2"/>
      <c r="XD95" s="2">
        <v>2208598.63</v>
      </c>
      <c r="XE95" s="2"/>
      <c r="XF95" s="2">
        <v>1500000</v>
      </c>
      <c r="XG95" s="2"/>
      <c r="XH95" s="2"/>
      <c r="XI95" s="2">
        <v>1500000</v>
      </c>
      <c r="XJ95" s="2"/>
      <c r="XK95" s="2"/>
      <c r="XL95" s="2">
        <v>1500000</v>
      </c>
      <c r="XM95" s="2"/>
      <c r="XN95" s="2"/>
      <c r="XO95" s="2">
        <v>2000000</v>
      </c>
      <c r="XP95" s="2"/>
      <c r="XQ95" s="2"/>
      <c r="XR95" s="2"/>
      <c r="XS95" s="2"/>
      <c r="XT95" s="2"/>
      <c r="XU95" s="2"/>
      <c r="XV95" s="2"/>
      <c r="XW95" s="2"/>
      <c r="XX95" s="2">
        <v>1000000</v>
      </c>
      <c r="XY95" s="2"/>
      <c r="XZ95" s="2"/>
      <c r="YA95" s="2"/>
      <c r="YB95" s="2"/>
      <c r="YC95" s="2"/>
      <c r="YD95" s="2">
        <v>850000</v>
      </c>
      <c r="YE95" s="2"/>
      <c r="YF95" s="2"/>
      <c r="YG95" s="2">
        <v>1500000</v>
      </c>
      <c r="YH95" s="2"/>
      <c r="YI95" s="2">
        <v>1500000</v>
      </c>
      <c r="YJ95" s="2"/>
      <c r="YK95" s="2"/>
      <c r="YL95" s="2"/>
      <c r="YM95" s="2"/>
      <c r="YN95" s="2"/>
      <c r="YO95" s="2"/>
      <c r="YP95" s="2"/>
      <c r="YQ95" s="2">
        <v>5000000</v>
      </c>
      <c r="YR95" s="2"/>
      <c r="YS95" s="2"/>
      <c r="YT95" s="2"/>
      <c r="YU95" s="2"/>
      <c r="YV95" s="2"/>
      <c r="YW95" s="2"/>
      <c r="YX95" s="2">
        <v>2500000</v>
      </c>
      <c r="YY95" s="2"/>
      <c r="YZ95" s="2"/>
      <c r="ZA95" s="2"/>
      <c r="ZB95" s="2"/>
      <c r="ZC95" s="2"/>
      <c r="ZD95" s="2"/>
      <c r="ZE95" s="2"/>
      <c r="ZF95" s="2"/>
      <c r="ZG95" s="2">
        <v>2500000</v>
      </c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>
        <v>3500000</v>
      </c>
      <c r="ZU95" s="2"/>
      <c r="ZV95" s="2"/>
      <c r="ZW95" s="2">
        <v>850000</v>
      </c>
      <c r="ZX95" s="2">
        <v>4500000</v>
      </c>
      <c r="ZY95" s="2"/>
      <c r="ZZ95" s="2">
        <v>1500000</v>
      </c>
      <c r="AAA95" s="2"/>
      <c r="AAB95" s="2">
        <v>2500000</v>
      </c>
      <c r="AAC95" s="2"/>
      <c r="AAD95" s="2"/>
      <c r="AAE95" s="2"/>
      <c r="AAF95" s="2"/>
      <c r="AAG95" s="2"/>
      <c r="AAH95" s="2"/>
      <c r="AAI95" s="2">
        <v>1319328.98</v>
      </c>
      <c r="AAJ95" s="2">
        <v>2500000</v>
      </c>
      <c r="AAK95" s="2"/>
      <c r="AAL95" s="2"/>
      <c r="AAM95" s="2"/>
      <c r="AAN95" s="2">
        <v>850000</v>
      </c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>
        <v>2500000</v>
      </c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>
        <v>0</v>
      </c>
      <c r="ABR95" s="2"/>
      <c r="ABS95" s="2"/>
      <c r="ABT95" s="2">
        <v>2685473.7</v>
      </c>
      <c r="ABU95" s="2"/>
      <c r="ABV95" s="2">
        <v>7050146.1299999999</v>
      </c>
      <c r="ABW95" s="2"/>
      <c r="ABX95" s="2"/>
      <c r="ABY95" s="2">
        <v>6127415.6200000001</v>
      </c>
      <c r="ABZ95" s="2"/>
      <c r="ACA95" s="2">
        <v>4922673.18</v>
      </c>
      <c r="ACB95" s="2">
        <v>4850377.08</v>
      </c>
      <c r="ACC95" s="2">
        <v>4886021.5199999996</v>
      </c>
      <c r="ACD95" s="2">
        <v>6415030.1600000001</v>
      </c>
      <c r="ACE95" s="2">
        <v>19145729.460000001</v>
      </c>
      <c r="ACF95" s="2"/>
      <c r="ACG95" s="2"/>
      <c r="ACH95" s="2"/>
      <c r="ACI95" s="2"/>
      <c r="ACJ95" s="2"/>
      <c r="ACK95" s="2">
        <v>1735005.06</v>
      </c>
      <c r="ACL95" s="2">
        <v>5726831.4500000002</v>
      </c>
      <c r="ACM95" s="2">
        <v>5073092.04</v>
      </c>
      <c r="ACN95" s="2">
        <v>9933185.1999999993</v>
      </c>
      <c r="ACO95" s="2"/>
      <c r="ACP95" s="2">
        <v>2151968.56</v>
      </c>
      <c r="ACQ95" s="2"/>
      <c r="ACR95" s="2"/>
      <c r="ACS95" s="2"/>
      <c r="ACT95" s="2"/>
      <c r="ACU95" s="2"/>
      <c r="ACV95" s="2"/>
      <c r="ACW95" s="2"/>
      <c r="ACX95" s="2"/>
      <c r="ACY95" s="2"/>
      <c r="ACZ95" s="2">
        <v>0</v>
      </c>
      <c r="ADA95" s="2"/>
      <c r="ADB95" s="2"/>
      <c r="ADC95" s="2"/>
      <c r="ADD95" s="2"/>
      <c r="ADE95" s="2"/>
      <c r="ADF95" s="2"/>
      <c r="ADG95" s="2">
        <v>2780145.99</v>
      </c>
      <c r="ADH95" s="2">
        <v>1165994.57</v>
      </c>
      <c r="ADI95" s="2">
        <v>3710850.18</v>
      </c>
      <c r="ADJ95" s="2"/>
      <c r="ADK95" s="2"/>
      <c r="ADL95" s="2"/>
      <c r="ADM95" s="2"/>
      <c r="ADN95" s="2"/>
      <c r="ADO95" s="2"/>
      <c r="ADP95" s="2">
        <v>2956719.99</v>
      </c>
      <c r="ADQ95" s="2"/>
      <c r="ADR95" s="2">
        <v>6088.03</v>
      </c>
      <c r="ADS95" s="2"/>
      <c r="ADT95" s="2"/>
      <c r="ADU95" s="2"/>
      <c r="ADV95" s="2"/>
      <c r="ADW95" s="2"/>
      <c r="ADX95" s="2">
        <v>1500000</v>
      </c>
      <c r="ADY95" s="2"/>
      <c r="ADZ95" s="2">
        <v>21866.79</v>
      </c>
      <c r="AEA95" s="2"/>
      <c r="AEB95" s="2">
        <v>4323630.82</v>
      </c>
      <c r="AEC95" s="2">
        <v>3978231</v>
      </c>
      <c r="AED95" s="2">
        <v>5103867.41</v>
      </c>
      <c r="AEE95" s="2">
        <v>5977833.1799999997</v>
      </c>
      <c r="AEF95" s="2">
        <v>5339918.58</v>
      </c>
      <c r="AEG95" s="2">
        <v>843338.76</v>
      </c>
      <c r="AEH95" s="2">
        <v>631321474.35000002</v>
      </c>
    </row>
    <row r="96" spans="1:814" ht="21">
      <c r="A96" s="4" t="s">
        <v>2833</v>
      </c>
      <c r="B96" s="1" t="s">
        <v>1934</v>
      </c>
      <c r="C96" s="1" t="s">
        <v>1935</v>
      </c>
      <c r="D96" s="2"/>
      <c r="E96" s="2"/>
      <c r="F96" s="2"/>
      <c r="G96" s="2">
        <v>2500000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>
        <v>2500000</v>
      </c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>
        <v>4500000</v>
      </c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>
        <v>2500000</v>
      </c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>
        <v>5000000</v>
      </c>
      <c r="IW96" s="2"/>
      <c r="IX96" s="2">
        <v>2500000</v>
      </c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>
        <v>2500000</v>
      </c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>
        <v>54</v>
      </c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>
        <v>2500000</v>
      </c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>
        <v>1500000</v>
      </c>
      <c r="RK96" s="2"/>
      <c r="RL96" s="2"/>
      <c r="RM96" s="2">
        <v>150000</v>
      </c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>
        <v>2500000</v>
      </c>
      <c r="SU96" s="2">
        <v>2500000</v>
      </c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>
        <v>4445.25</v>
      </c>
      <c r="TG96" s="2"/>
      <c r="TH96" s="2"/>
      <c r="TI96" s="2"/>
      <c r="TJ96" s="2"/>
      <c r="TK96" s="2"/>
      <c r="TL96" s="2"/>
      <c r="TM96" s="2"/>
      <c r="TN96" s="2">
        <v>1500000</v>
      </c>
      <c r="TO96" s="2"/>
      <c r="TP96" s="2"/>
      <c r="TQ96" s="2"/>
      <c r="TR96" s="2">
        <v>1500000</v>
      </c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>
        <v>47520</v>
      </c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>
        <v>1500000</v>
      </c>
      <c r="XX96" s="2"/>
      <c r="XY96" s="2"/>
      <c r="XZ96" s="2"/>
      <c r="YA96" s="2"/>
      <c r="YB96" s="2"/>
      <c r="YC96" s="2"/>
      <c r="YD96" s="2"/>
      <c r="YE96" s="2"/>
      <c r="YF96" s="2">
        <v>1500000</v>
      </c>
      <c r="YG96" s="2"/>
      <c r="YH96" s="2"/>
      <c r="YI96" s="2"/>
      <c r="YJ96" s="2"/>
      <c r="YK96" s="2"/>
      <c r="YL96" s="2">
        <v>3500000</v>
      </c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>
        <v>42202019.25</v>
      </c>
    </row>
    <row r="97" spans="1:814" ht="21">
      <c r="A97" s="4" t="s">
        <v>2833</v>
      </c>
      <c r="B97" s="1" t="s">
        <v>1936</v>
      </c>
      <c r="C97" s="1" t="s">
        <v>1937</v>
      </c>
      <c r="D97" s="2"/>
      <c r="E97" s="2"/>
      <c r="F97" s="2"/>
      <c r="G97" s="2"/>
      <c r="H97" s="2"/>
      <c r="I97" s="2"/>
      <c r="J97" s="2"/>
      <c r="K97" s="2"/>
      <c r="L97" s="2">
        <v>78453.33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>
        <v>3226524.09</v>
      </c>
      <c r="X97" s="2">
        <v>15112</v>
      </c>
      <c r="Y97" s="2">
        <v>2820732.99</v>
      </c>
      <c r="Z97" s="2">
        <v>2614561.21</v>
      </c>
      <c r="AA97" s="2">
        <v>892154.12</v>
      </c>
      <c r="AB97" s="2"/>
      <c r="AC97" s="2">
        <v>7319992.1299999999</v>
      </c>
      <c r="AD97" s="2">
        <v>632930.52</v>
      </c>
      <c r="AE97" s="2">
        <v>1797231.06</v>
      </c>
      <c r="AF97" s="2">
        <v>411141.74</v>
      </c>
      <c r="AG97" s="2">
        <v>2029191.87</v>
      </c>
      <c r="AH97" s="2">
        <v>4096133.52</v>
      </c>
      <c r="AI97" s="2">
        <v>2171451.2799999998</v>
      </c>
      <c r="AJ97" s="2">
        <v>1182507.3</v>
      </c>
      <c r="AK97" s="2">
        <v>185531</v>
      </c>
      <c r="AL97" s="2">
        <v>2362034.86</v>
      </c>
      <c r="AM97" s="2"/>
      <c r="AN97" s="2">
        <v>115863.22</v>
      </c>
      <c r="AO97" s="2">
        <v>988349.81</v>
      </c>
      <c r="AP97" s="2">
        <v>1175110.8400000001</v>
      </c>
      <c r="AQ97" s="2">
        <v>899882.4</v>
      </c>
      <c r="AR97" s="2">
        <v>1120424.04</v>
      </c>
      <c r="AS97" s="2">
        <v>280029.48</v>
      </c>
      <c r="AT97" s="2"/>
      <c r="AU97" s="2">
        <v>193551.55</v>
      </c>
      <c r="AV97" s="2">
        <v>115289.42</v>
      </c>
      <c r="AW97" s="2">
        <v>234955.69</v>
      </c>
      <c r="AX97" s="2"/>
      <c r="AY97" s="2"/>
      <c r="AZ97" s="2"/>
      <c r="BA97" s="2">
        <v>306952.71000000002</v>
      </c>
      <c r="BB97" s="2"/>
      <c r="BC97" s="2">
        <v>229781.31</v>
      </c>
      <c r="BD97" s="2">
        <v>224632.45</v>
      </c>
      <c r="BE97" s="2">
        <v>196440.9</v>
      </c>
      <c r="BF97" s="2">
        <v>2595881.38</v>
      </c>
      <c r="BG97" s="2"/>
      <c r="BH97" s="2"/>
      <c r="BI97" s="2">
        <v>9088996.1899999995</v>
      </c>
      <c r="BJ97" s="2">
        <v>4923341.9000000004</v>
      </c>
      <c r="BK97" s="2">
        <v>1852313.18</v>
      </c>
      <c r="BL97" s="2">
        <v>447581.2</v>
      </c>
      <c r="BM97" s="2">
        <v>3328854.63</v>
      </c>
      <c r="BN97" s="2">
        <v>1536682.01</v>
      </c>
      <c r="BO97" s="2">
        <v>1219466.6100000001</v>
      </c>
      <c r="BP97" s="2">
        <v>15688460.6</v>
      </c>
      <c r="BQ97" s="2">
        <v>1223478.73</v>
      </c>
      <c r="BR97" s="2">
        <v>1039867.43</v>
      </c>
      <c r="BS97" s="2">
        <v>942814.12</v>
      </c>
      <c r="BT97" s="2">
        <v>552713.65</v>
      </c>
      <c r="BU97" s="2"/>
      <c r="BV97" s="2">
        <v>461829.57</v>
      </c>
      <c r="BW97" s="2">
        <v>823299.34</v>
      </c>
      <c r="BX97" s="2"/>
      <c r="BY97" s="2">
        <v>530326.92000000004</v>
      </c>
      <c r="BZ97" s="2">
        <v>978889.39</v>
      </c>
      <c r="CA97" s="2">
        <v>478477.38</v>
      </c>
      <c r="CB97" s="2">
        <v>143679.82</v>
      </c>
      <c r="CC97" s="2">
        <v>549134.86</v>
      </c>
      <c r="CD97" s="2">
        <v>391544.6</v>
      </c>
      <c r="CE97" s="2"/>
      <c r="CF97" s="2">
        <v>377041.12</v>
      </c>
      <c r="CG97" s="2">
        <v>1822839.61</v>
      </c>
      <c r="CH97" s="2">
        <v>71589.27</v>
      </c>
      <c r="CI97" s="2">
        <v>253443.17</v>
      </c>
      <c r="CJ97" s="2">
        <v>1274389.8700000001</v>
      </c>
      <c r="CK97" s="2">
        <v>856199.7</v>
      </c>
      <c r="CL97" s="2">
        <v>369243.12</v>
      </c>
      <c r="CM97" s="2">
        <v>912901.36</v>
      </c>
      <c r="CN97" s="2">
        <v>234835.32</v>
      </c>
      <c r="CO97" s="2"/>
      <c r="CP97" s="2">
        <v>595560.27</v>
      </c>
      <c r="CQ97" s="2"/>
      <c r="CR97" s="2">
        <v>1115565.74</v>
      </c>
      <c r="CS97" s="2">
        <v>505057.94</v>
      </c>
      <c r="CT97" s="2">
        <v>1995107.6</v>
      </c>
      <c r="CU97" s="2">
        <v>339324.12</v>
      </c>
      <c r="CV97" s="2">
        <v>1804589.34</v>
      </c>
      <c r="CW97" s="2">
        <v>931756.38</v>
      </c>
      <c r="CX97" s="2">
        <v>82897.02</v>
      </c>
      <c r="CY97" s="2">
        <v>6596196.6100000003</v>
      </c>
      <c r="CZ97" s="2">
        <v>188000</v>
      </c>
      <c r="DA97" s="2">
        <v>938652.85</v>
      </c>
      <c r="DB97" s="2">
        <v>155032.54999999999</v>
      </c>
      <c r="DC97" s="2">
        <v>400140.57</v>
      </c>
      <c r="DD97" s="2">
        <v>1127578.44</v>
      </c>
      <c r="DE97" s="2">
        <v>541081.53</v>
      </c>
      <c r="DF97" s="2">
        <v>388776.9</v>
      </c>
      <c r="DG97" s="2">
        <v>250767.22</v>
      </c>
      <c r="DH97" s="2">
        <v>77002053.019999996</v>
      </c>
      <c r="DI97" s="2">
        <v>210730.19</v>
      </c>
      <c r="DJ97" s="2">
        <v>490349.15</v>
      </c>
      <c r="DK97" s="2">
        <v>681822.4</v>
      </c>
      <c r="DL97" s="2">
        <v>1487746.98</v>
      </c>
      <c r="DM97" s="2">
        <v>293182.77</v>
      </c>
      <c r="DN97" s="2">
        <v>1854932.36</v>
      </c>
      <c r="DO97" s="2">
        <v>503981.05</v>
      </c>
      <c r="DP97" s="2">
        <v>580275.57999999996</v>
      </c>
      <c r="DQ97" s="2">
        <v>3133728.2</v>
      </c>
      <c r="DR97" s="2">
        <v>397192.8</v>
      </c>
      <c r="DS97" s="2">
        <v>2734602.67</v>
      </c>
      <c r="DT97" s="2">
        <v>982785.07</v>
      </c>
      <c r="DU97" s="2">
        <v>1039299.13</v>
      </c>
      <c r="DV97" s="2">
        <v>388916.92</v>
      </c>
      <c r="DW97" s="2">
        <v>1169090.8899999999</v>
      </c>
      <c r="DX97" s="2">
        <v>64230.75</v>
      </c>
      <c r="DY97" s="2">
        <v>430294.22</v>
      </c>
      <c r="DZ97" s="2">
        <v>397243.38</v>
      </c>
      <c r="EA97" s="2">
        <v>46301.18</v>
      </c>
      <c r="EB97" s="2">
        <v>2438591.9700000002</v>
      </c>
      <c r="EC97" s="2">
        <v>2587958.08</v>
      </c>
      <c r="ED97" s="2">
        <v>380121.2</v>
      </c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>
        <v>1906093.34</v>
      </c>
      <c r="ES97" s="2"/>
      <c r="ET97" s="2">
        <v>282577.28999999998</v>
      </c>
      <c r="EU97" s="2">
        <v>726996.61</v>
      </c>
      <c r="EV97" s="2"/>
      <c r="EW97" s="2">
        <v>182582.21</v>
      </c>
      <c r="EX97" s="2">
        <v>9855567.5999999996</v>
      </c>
      <c r="EY97" s="2">
        <v>7526420.9500000002</v>
      </c>
      <c r="EZ97" s="2">
        <v>1916728.93</v>
      </c>
      <c r="FA97" s="2">
        <v>19750</v>
      </c>
      <c r="FB97" s="2"/>
      <c r="FC97" s="2">
        <v>690300.95</v>
      </c>
      <c r="FD97" s="2"/>
      <c r="FE97" s="2">
        <v>955788.46</v>
      </c>
      <c r="FF97" s="2">
        <v>29700</v>
      </c>
      <c r="FG97" s="2"/>
      <c r="FH97" s="2">
        <v>69464.710000000006</v>
      </c>
      <c r="FI97" s="2"/>
      <c r="FJ97" s="2"/>
      <c r="FK97" s="2">
        <v>462826.56</v>
      </c>
      <c r="FL97" s="2"/>
      <c r="FM97" s="2"/>
      <c r="FN97" s="2">
        <v>219275.92</v>
      </c>
      <c r="FO97" s="2">
        <v>157937.81</v>
      </c>
      <c r="FP97" s="2"/>
      <c r="FQ97" s="2"/>
      <c r="FR97" s="2"/>
      <c r="FS97" s="2">
        <v>1061808.9099999999</v>
      </c>
      <c r="FT97" s="2">
        <v>1758499.94</v>
      </c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>
        <v>133961.79</v>
      </c>
      <c r="GI97" s="2"/>
      <c r="GJ97" s="2"/>
      <c r="GK97" s="2"/>
      <c r="GL97" s="2"/>
      <c r="GM97" s="2"/>
      <c r="GN97" s="2"/>
      <c r="GO97" s="2">
        <v>586851.41</v>
      </c>
      <c r="GP97" s="2"/>
      <c r="GQ97" s="2"/>
      <c r="GR97" s="2"/>
      <c r="GS97" s="2"/>
      <c r="GT97" s="2">
        <v>20568.38</v>
      </c>
      <c r="GU97" s="2"/>
      <c r="GV97" s="2"/>
      <c r="GW97" s="2"/>
      <c r="GX97" s="2"/>
      <c r="GY97" s="2"/>
      <c r="GZ97" s="2"/>
      <c r="HA97" s="2"/>
      <c r="HB97" s="2"/>
      <c r="HC97" s="2"/>
      <c r="HD97" s="2">
        <v>1516530.83</v>
      </c>
      <c r="HE97" s="2"/>
      <c r="HF97" s="2">
        <v>2790517.96</v>
      </c>
      <c r="HG97" s="2"/>
      <c r="HH97" s="2"/>
      <c r="HI97" s="2">
        <v>1333587.6599999999</v>
      </c>
      <c r="HJ97" s="2">
        <v>778635.18</v>
      </c>
      <c r="HK97" s="2"/>
      <c r="HL97" s="2">
        <v>335639.01</v>
      </c>
      <c r="HM97" s="2"/>
      <c r="HN97" s="2">
        <v>26383.42</v>
      </c>
      <c r="HO97" s="2">
        <v>7816925.4299999997</v>
      </c>
      <c r="HP97" s="2"/>
      <c r="HQ97" s="2">
        <v>657098.27</v>
      </c>
      <c r="HR97" s="2">
        <v>811409.87</v>
      </c>
      <c r="HS97" s="2">
        <v>295345.84999999998</v>
      </c>
      <c r="HT97" s="2"/>
      <c r="HU97" s="2"/>
      <c r="HV97" s="2"/>
      <c r="HW97" s="2">
        <v>999997</v>
      </c>
      <c r="HX97" s="2">
        <v>5058386.34</v>
      </c>
      <c r="HY97" s="2">
        <v>937502.07</v>
      </c>
      <c r="HZ97" s="2">
        <v>1509118.02</v>
      </c>
      <c r="IA97" s="2">
        <v>2364977.58</v>
      </c>
      <c r="IB97" s="2">
        <v>876526.32</v>
      </c>
      <c r="IC97" s="2">
        <v>2494733.9900000002</v>
      </c>
      <c r="ID97" s="2">
        <v>16693218.960000001</v>
      </c>
      <c r="IE97" s="2">
        <v>1083474.3600000001</v>
      </c>
      <c r="IF97" s="2"/>
      <c r="IG97" s="2"/>
      <c r="IH97" s="2">
        <v>25801.47</v>
      </c>
      <c r="II97" s="2">
        <v>2002543.56</v>
      </c>
      <c r="IJ97" s="2"/>
      <c r="IK97" s="2">
        <v>856091.77</v>
      </c>
      <c r="IL97" s="2">
        <v>1520830.92</v>
      </c>
      <c r="IM97" s="2">
        <v>676562.84</v>
      </c>
      <c r="IN97" s="2"/>
      <c r="IO97" s="2">
        <v>1722225.82</v>
      </c>
      <c r="IP97" s="2">
        <v>2102569.2599999998</v>
      </c>
      <c r="IQ97" s="2"/>
      <c r="IR97" s="2"/>
      <c r="IS97" s="2">
        <v>603432.93000000005</v>
      </c>
      <c r="IT97" s="2"/>
      <c r="IU97" s="2"/>
      <c r="IV97" s="2"/>
      <c r="IW97" s="2">
        <v>1021901.85</v>
      </c>
      <c r="IX97" s="2">
        <v>162831.1</v>
      </c>
      <c r="IY97" s="2">
        <v>3749374.43</v>
      </c>
      <c r="IZ97" s="2">
        <v>1107221.6100000001</v>
      </c>
      <c r="JA97" s="2">
        <v>617419.89</v>
      </c>
      <c r="JB97" s="2"/>
      <c r="JC97" s="2"/>
      <c r="JD97" s="2"/>
      <c r="JE97" s="2"/>
      <c r="JF97" s="2"/>
      <c r="JG97" s="2"/>
      <c r="JH97" s="2">
        <v>479937.91</v>
      </c>
      <c r="JI97" s="2">
        <v>715939.73</v>
      </c>
      <c r="JJ97" s="2">
        <v>1157442.1299999999</v>
      </c>
      <c r="JK97" s="2">
        <v>1037457.85</v>
      </c>
      <c r="JL97" s="2"/>
      <c r="JM97" s="2"/>
      <c r="JN97" s="2"/>
      <c r="JO97" s="2"/>
      <c r="JP97" s="2"/>
      <c r="JQ97" s="2"/>
      <c r="JR97" s="2">
        <v>824838.48</v>
      </c>
      <c r="JS97" s="2"/>
      <c r="JT97" s="2">
        <v>122881.60000000001</v>
      </c>
      <c r="JU97" s="2">
        <v>908460.62</v>
      </c>
      <c r="JV97" s="2">
        <v>1151089.75</v>
      </c>
      <c r="JW97" s="2">
        <v>636436.67000000004</v>
      </c>
      <c r="JX97" s="2">
        <v>646712.19999999995</v>
      </c>
      <c r="JY97" s="2">
        <v>809625.98</v>
      </c>
      <c r="JZ97" s="2"/>
      <c r="KA97" s="2"/>
      <c r="KB97" s="2"/>
      <c r="KC97" s="2"/>
      <c r="KD97" s="2"/>
      <c r="KE97" s="2"/>
      <c r="KF97" s="2"/>
      <c r="KG97" s="2"/>
      <c r="KH97" s="2">
        <v>151178.76999999999</v>
      </c>
      <c r="KI97" s="2"/>
      <c r="KJ97" s="2"/>
      <c r="KK97" s="2"/>
      <c r="KL97" s="2"/>
      <c r="KM97" s="2"/>
      <c r="KN97" s="2"/>
      <c r="KO97" s="2"/>
      <c r="KP97" s="2">
        <v>3384065.78</v>
      </c>
      <c r="KQ97" s="2">
        <v>4772398.91</v>
      </c>
      <c r="KR97" s="2">
        <v>4095000</v>
      </c>
      <c r="KS97" s="2"/>
      <c r="KT97" s="2"/>
      <c r="KU97" s="2"/>
      <c r="KV97" s="2">
        <v>7604948.3300000001</v>
      </c>
      <c r="KW97" s="2"/>
      <c r="KX97" s="2">
        <v>441587.09</v>
      </c>
      <c r="KY97" s="2">
        <v>1281412.6000000001</v>
      </c>
      <c r="KZ97" s="2">
        <v>152311.79999999999</v>
      </c>
      <c r="LA97" s="2"/>
      <c r="LB97" s="2"/>
      <c r="LC97" s="2"/>
      <c r="LD97" s="2"/>
      <c r="LE97" s="2"/>
      <c r="LF97" s="2">
        <v>-18918.099999999999</v>
      </c>
      <c r="LG97" s="2"/>
      <c r="LH97" s="2"/>
      <c r="LI97" s="2"/>
      <c r="LJ97" s="2"/>
      <c r="LK97" s="2">
        <v>427112.78</v>
      </c>
      <c r="LL97" s="2"/>
      <c r="LM97" s="2">
        <v>1406327.87</v>
      </c>
      <c r="LN97" s="2">
        <v>658481.42000000004</v>
      </c>
      <c r="LO97" s="2">
        <v>2538616.2999999998</v>
      </c>
      <c r="LP97" s="2"/>
      <c r="LQ97" s="2">
        <v>797842.68</v>
      </c>
      <c r="LR97" s="2"/>
      <c r="LS97" s="2"/>
      <c r="LT97" s="2"/>
      <c r="LU97" s="2">
        <v>1276396.82</v>
      </c>
      <c r="LV97" s="2">
        <v>714815.82</v>
      </c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>
        <v>2086894.66</v>
      </c>
      <c r="MN97" s="2"/>
      <c r="MO97" s="2"/>
      <c r="MP97" s="2">
        <v>1060561.8</v>
      </c>
      <c r="MQ97" s="2">
        <v>86524.94</v>
      </c>
      <c r="MR97" s="2">
        <v>448237.72</v>
      </c>
      <c r="MS97" s="2"/>
      <c r="MT97" s="2"/>
      <c r="MU97" s="2"/>
      <c r="MV97" s="2">
        <v>8472803.3699999992</v>
      </c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>
        <v>1713760.26</v>
      </c>
      <c r="NP97" s="2"/>
      <c r="NQ97" s="2"/>
      <c r="NR97" s="2"/>
      <c r="NS97" s="2"/>
      <c r="NT97" s="2"/>
      <c r="NU97" s="2"/>
      <c r="NV97" s="2"/>
      <c r="NW97" s="2"/>
      <c r="NX97" s="2"/>
      <c r="NY97" s="2">
        <v>591334.30000000005</v>
      </c>
      <c r="NZ97" s="2"/>
      <c r="OA97" s="2"/>
      <c r="OB97" s="2"/>
      <c r="OC97" s="2"/>
      <c r="OD97" s="2"/>
      <c r="OE97" s="2"/>
      <c r="OF97" s="2"/>
      <c r="OG97" s="2"/>
      <c r="OH97" s="2"/>
      <c r="OI97" s="2">
        <v>2200545.84</v>
      </c>
      <c r="OJ97" s="2"/>
      <c r="OK97" s="2"/>
      <c r="OL97" s="2"/>
      <c r="OM97" s="2"/>
      <c r="ON97" s="2"/>
      <c r="OO97" s="2"/>
      <c r="OP97" s="2"/>
      <c r="OQ97" s="2"/>
      <c r="OR97" s="2">
        <v>357334.8</v>
      </c>
      <c r="OS97" s="2">
        <v>628029.91</v>
      </c>
      <c r="OT97" s="2"/>
      <c r="OU97" s="2"/>
      <c r="OV97" s="2"/>
      <c r="OW97" s="2">
        <v>5965957.2199999997</v>
      </c>
      <c r="OX97" s="2"/>
      <c r="OY97" s="2"/>
      <c r="OZ97" s="2"/>
      <c r="PA97" s="2">
        <v>445547.15</v>
      </c>
      <c r="PB97" s="2">
        <v>788586.31</v>
      </c>
      <c r="PC97" s="2"/>
      <c r="PD97" s="2">
        <v>1574961.01</v>
      </c>
      <c r="PE97" s="2"/>
      <c r="PF97" s="2">
        <v>209916.14</v>
      </c>
      <c r="PG97" s="2">
        <v>996979.49</v>
      </c>
      <c r="PH97" s="2"/>
      <c r="PI97" s="2">
        <v>964198.27</v>
      </c>
      <c r="PJ97" s="2">
        <v>1017401.82</v>
      </c>
      <c r="PK97" s="2"/>
      <c r="PL97" s="2"/>
      <c r="PM97" s="2">
        <v>662568.16</v>
      </c>
      <c r="PN97" s="2">
        <v>706530.34</v>
      </c>
      <c r="PO97" s="2"/>
      <c r="PP97" s="2">
        <v>22272600</v>
      </c>
      <c r="PQ97" s="2"/>
      <c r="PR97" s="2">
        <v>775451.39</v>
      </c>
      <c r="PS97" s="2"/>
      <c r="PT97" s="2"/>
      <c r="PU97" s="2">
        <v>237416</v>
      </c>
      <c r="PV97" s="2">
        <v>15780.91</v>
      </c>
      <c r="PW97" s="2"/>
      <c r="PX97" s="2"/>
      <c r="PY97" s="2"/>
      <c r="PZ97" s="2"/>
      <c r="QA97" s="2"/>
      <c r="QB97" s="2"/>
      <c r="QC97" s="2"/>
      <c r="QD97" s="2">
        <v>13208154.699999999</v>
      </c>
      <c r="QE97" s="2">
        <v>445108.81</v>
      </c>
      <c r="QF97" s="2"/>
      <c r="QG97" s="2">
        <v>416618.67</v>
      </c>
      <c r="QH97" s="2">
        <v>724433.98</v>
      </c>
      <c r="QI97" s="2">
        <v>1103579.3</v>
      </c>
      <c r="QJ97" s="2">
        <v>522560.41</v>
      </c>
      <c r="QK97" s="2"/>
      <c r="QL97" s="2">
        <v>276370.90000000002</v>
      </c>
      <c r="QM97" s="2">
        <v>1449666.58</v>
      </c>
      <c r="QN97" s="2">
        <v>1514520.3</v>
      </c>
      <c r="QO97" s="2"/>
      <c r="QP97" s="2">
        <v>329365.14</v>
      </c>
      <c r="QQ97" s="2">
        <v>564759.71</v>
      </c>
      <c r="QR97" s="2">
        <v>489382.64</v>
      </c>
      <c r="QS97" s="2">
        <v>559827.54</v>
      </c>
      <c r="QT97" s="2">
        <v>2364418.83</v>
      </c>
      <c r="QU97" s="2"/>
      <c r="QV97" s="2">
        <v>13955973.35</v>
      </c>
      <c r="QW97" s="2">
        <v>2204971.2000000002</v>
      </c>
      <c r="QX97" s="2">
        <v>543279.34</v>
      </c>
      <c r="QY97" s="2">
        <v>7300</v>
      </c>
      <c r="QZ97" s="2"/>
      <c r="RA97" s="2">
        <v>102668.06</v>
      </c>
      <c r="RB97" s="2"/>
      <c r="RC97" s="2"/>
      <c r="RD97" s="2"/>
      <c r="RE97" s="2">
        <v>535308.84</v>
      </c>
      <c r="RF97" s="2">
        <v>1545874.74</v>
      </c>
      <c r="RG97" s="2">
        <v>1065016.1100000001</v>
      </c>
      <c r="RH97" s="2">
        <v>823114.57</v>
      </c>
      <c r="RI97" s="2">
        <v>1054261.73</v>
      </c>
      <c r="RJ97" s="2">
        <v>473125.95</v>
      </c>
      <c r="RK97" s="2">
        <v>49326268.689999998</v>
      </c>
      <c r="RL97" s="2"/>
      <c r="RM97" s="2"/>
      <c r="RN97" s="2">
        <v>2527848.25</v>
      </c>
      <c r="RO97" s="2">
        <v>6076.22</v>
      </c>
      <c r="RP97" s="2">
        <v>724922.1</v>
      </c>
      <c r="RQ97" s="2"/>
      <c r="RR97" s="2"/>
      <c r="RS97" s="2"/>
      <c r="RT97" s="2">
        <v>74357.22</v>
      </c>
      <c r="RU97" s="2">
        <v>828903.77</v>
      </c>
      <c r="RV97" s="2">
        <v>1359476.49</v>
      </c>
      <c r="RW97" s="2">
        <v>536183.27</v>
      </c>
      <c r="RX97" s="2">
        <v>53604.35</v>
      </c>
      <c r="RY97" s="2"/>
      <c r="RZ97" s="2">
        <v>151158.39000000001</v>
      </c>
      <c r="SA97" s="2"/>
      <c r="SB97" s="2">
        <v>667339.27</v>
      </c>
      <c r="SC97" s="2"/>
      <c r="SD97" s="2"/>
      <c r="SE97" s="2"/>
      <c r="SF97" s="2">
        <v>161418.82</v>
      </c>
      <c r="SG97" s="2"/>
      <c r="SH97" s="2"/>
      <c r="SI97" s="2">
        <v>451758.77</v>
      </c>
      <c r="SJ97" s="2">
        <v>318387</v>
      </c>
      <c r="SK97" s="2"/>
      <c r="SL97" s="2"/>
      <c r="SM97" s="2">
        <v>571482.87</v>
      </c>
      <c r="SN97" s="2"/>
      <c r="SO97" s="2"/>
      <c r="SP97" s="2">
        <v>514385.59</v>
      </c>
      <c r="SQ97" s="2">
        <v>607372.24</v>
      </c>
      <c r="SR97" s="2"/>
      <c r="SS97" s="2">
        <v>1002296.71</v>
      </c>
      <c r="ST97" s="2">
        <v>529886.74</v>
      </c>
      <c r="SU97" s="2">
        <v>298007.21999999997</v>
      </c>
      <c r="SV97" s="2">
        <v>141407636.44</v>
      </c>
      <c r="SW97" s="2"/>
      <c r="SX97" s="2"/>
      <c r="SY97" s="2"/>
      <c r="SZ97" s="2">
        <v>359289.93</v>
      </c>
      <c r="TA97" s="2">
        <v>1071645.98</v>
      </c>
      <c r="TB97" s="2"/>
      <c r="TC97" s="2">
        <v>1185341.78</v>
      </c>
      <c r="TD97" s="2">
        <v>220540.1</v>
      </c>
      <c r="TE97" s="2">
        <v>123072.55</v>
      </c>
      <c r="TF97" s="2">
        <v>525667.09</v>
      </c>
      <c r="TG97" s="2">
        <v>2502757.4</v>
      </c>
      <c r="TH97" s="2"/>
      <c r="TI97" s="2"/>
      <c r="TJ97" s="2">
        <v>1164709.71</v>
      </c>
      <c r="TK97" s="2"/>
      <c r="TL97" s="2"/>
      <c r="TM97" s="2"/>
      <c r="TN97" s="2">
        <v>455413.79</v>
      </c>
      <c r="TO97" s="2">
        <v>2895082.65</v>
      </c>
      <c r="TP97" s="2"/>
      <c r="TQ97" s="2"/>
      <c r="TR97" s="2">
        <v>375652.98</v>
      </c>
      <c r="TS97" s="2">
        <v>295594.43</v>
      </c>
      <c r="TT97" s="2"/>
      <c r="TU97" s="2"/>
      <c r="TV97" s="2">
        <v>535705.24</v>
      </c>
      <c r="TW97" s="2">
        <v>724991.13</v>
      </c>
      <c r="TX97" s="2">
        <v>1251265.45</v>
      </c>
      <c r="TY97" s="2">
        <v>59543.28</v>
      </c>
      <c r="TZ97" s="2"/>
      <c r="UA97" s="2"/>
      <c r="UB97" s="2"/>
      <c r="UC97" s="2">
        <v>14017341.189999999</v>
      </c>
      <c r="UD97" s="2">
        <v>1607740.57</v>
      </c>
      <c r="UE97" s="2">
        <v>680739.5</v>
      </c>
      <c r="UF97" s="2">
        <v>5245170.7699999996</v>
      </c>
      <c r="UG97" s="2">
        <v>1294559.03</v>
      </c>
      <c r="UH97" s="2"/>
      <c r="UI97" s="2">
        <v>1675964.43</v>
      </c>
      <c r="UJ97" s="2">
        <v>873420.37</v>
      </c>
      <c r="UK97" s="2">
        <v>791235</v>
      </c>
      <c r="UL97" s="2">
        <v>2238707.59</v>
      </c>
      <c r="UM97" s="2">
        <v>687247.42</v>
      </c>
      <c r="UN97" s="2">
        <v>729643.85</v>
      </c>
      <c r="UO97" s="2"/>
      <c r="UP97" s="2">
        <v>738844.67</v>
      </c>
      <c r="UQ97" s="2">
        <v>730653.77</v>
      </c>
      <c r="UR97" s="2">
        <v>335801.86</v>
      </c>
      <c r="US97" s="2">
        <v>247178.23999999999</v>
      </c>
      <c r="UT97" s="2">
        <v>338412.75</v>
      </c>
      <c r="UU97" s="2">
        <v>360615.64</v>
      </c>
      <c r="UV97" s="2">
        <v>6508.2</v>
      </c>
      <c r="UW97" s="2">
        <v>398600.12</v>
      </c>
      <c r="UX97" s="2">
        <v>319645.33</v>
      </c>
      <c r="UY97" s="2">
        <v>120626.26</v>
      </c>
      <c r="UZ97" s="2">
        <v>28119411.420000002</v>
      </c>
      <c r="VA97" s="2">
        <v>792114.97</v>
      </c>
      <c r="VB97" s="2">
        <v>1538062.34</v>
      </c>
      <c r="VC97" s="2">
        <v>790182.68</v>
      </c>
      <c r="VD97" s="2"/>
      <c r="VE97" s="2">
        <v>912139.33</v>
      </c>
      <c r="VF97" s="2">
        <v>180306.27</v>
      </c>
      <c r="VG97" s="2"/>
      <c r="VH97" s="2"/>
      <c r="VI97" s="2">
        <v>2751916.57</v>
      </c>
      <c r="VJ97" s="2">
        <v>197654.35</v>
      </c>
      <c r="VK97" s="2">
        <v>448900.58</v>
      </c>
      <c r="VL97" s="2"/>
      <c r="VM97" s="2">
        <v>424732.6</v>
      </c>
      <c r="VN97" s="2"/>
      <c r="VO97" s="2"/>
      <c r="VP97" s="2"/>
      <c r="VQ97" s="2">
        <v>5581688.3300000001</v>
      </c>
      <c r="VR97" s="2"/>
      <c r="VS97" s="2"/>
      <c r="VT97" s="2">
        <v>209681.5</v>
      </c>
      <c r="VU97" s="2">
        <v>570953.29</v>
      </c>
      <c r="VV97" s="2"/>
      <c r="VW97" s="2"/>
      <c r="VX97" s="2">
        <v>5137346.3499999996</v>
      </c>
      <c r="VY97" s="2">
        <v>438686.64</v>
      </c>
      <c r="VZ97" s="2">
        <v>1295633.46</v>
      </c>
      <c r="WA97" s="2">
        <v>1225317.9099999999</v>
      </c>
      <c r="WB97" s="2">
        <v>488464.28</v>
      </c>
      <c r="WC97" s="2">
        <v>1116070.8500000001</v>
      </c>
      <c r="WD97" s="2">
        <v>370782.58</v>
      </c>
      <c r="WE97" s="2">
        <v>669184.35</v>
      </c>
      <c r="WF97" s="2">
        <v>2142690.7200000002</v>
      </c>
      <c r="WG97" s="2">
        <v>12940102.859999999</v>
      </c>
      <c r="WH97" s="2"/>
      <c r="WI97" s="2">
        <v>729379.61</v>
      </c>
      <c r="WJ97" s="2">
        <v>1044339.13</v>
      </c>
      <c r="WK97" s="2">
        <v>2613286.2000000002</v>
      </c>
      <c r="WL97" s="2">
        <v>627430.18999999994</v>
      </c>
      <c r="WM97" s="2">
        <v>355448.41</v>
      </c>
      <c r="WN97" s="2">
        <v>1672303.82</v>
      </c>
      <c r="WO97" s="2">
        <v>2886588.79</v>
      </c>
      <c r="WP97" s="2">
        <v>1747670.32</v>
      </c>
      <c r="WQ97" s="2">
        <v>85029.49</v>
      </c>
      <c r="WR97" s="2">
        <v>67106.52</v>
      </c>
      <c r="WS97" s="2">
        <v>480141.75</v>
      </c>
      <c r="WT97" s="2">
        <v>328275.67</v>
      </c>
      <c r="WU97" s="2">
        <v>778926.93</v>
      </c>
      <c r="WV97" s="2">
        <v>377499.48</v>
      </c>
      <c r="WW97" s="2">
        <v>1127060.79</v>
      </c>
      <c r="WX97" s="2">
        <v>47222.48</v>
      </c>
      <c r="WY97" s="2"/>
      <c r="WZ97" s="2">
        <v>142999.41</v>
      </c>
      <c r="XA97" s="2"/>
      <c r="XB97" s="2">
        <v>680038.02</v>
      </c>
      <c r="XC97" s="2"/>
      <c r="XD97" s="2">
        <v>460867.68</v>
      </c>
      <c r="XE97" s="2">
        <v>1013362.82</v>
      </c>
      <c r="XF97" s="2">
        <v>693231.17</v>
      </c>
      <c r="XG97" s="2">
        <v>568841.35</v>
      </c>
      <c r="XH97" s="2">
        <v>645527.04000000004</v>
      </c>
      <c r="XI97" s="2">
        <v>543766.39</v>
      </c>
      <c r="XJ97" s="2"/>
      <c r="XK97" s="2">
        <v>21683</v>
      </c>
      <c r="XL97" s="2">
        <v>796437.87</v>
      </c>
      <c r="XM97" s="2"/>
      <c r="XN97" s="2">
        <v>1016318.05</v>
      </c>
      <c r="XO97" s="2"/>
      <c r="XP97" s="2">
        <v>1035644.15</v>
      </c>
      <c r="XQ97" s="2">
        <v>29228.9</v>
      </c>
      <c r="XR97" s="2"/>
      <c r="XS97" s="2">
        <v>408337.67</v>
      </c>
      <c r="XT97" s="2">
        <v>1469247.75</v>
      </c>
      <c r="XU97" s="2"/>
      <c r="XV97" s="2"/>
      <c r="XW97" s="2">
        <v>365007.6</v>
      </c>
      <c r="XX97" s="2">
        <v>255872.4</v>
      </c>
      <c r="XY97" s="2">
        <v>669080.54</v>
      </c>
      <c r="XZ97" s="2"/>
      <c r="YA97" s="2"/>
      <c r="YB97" s="2">
        <v>308841.89</v>
      </c>
      <c r="YC97" s="2">
        <v>2418666.62</v>
      </c>
      <c r="YD97" s="2">
        <v>1632534.34</v>
      </c>
      <c r="YE97" s="2"/>
      <c r="YF97" s="2"/>
      <c r="YG97" s="2">
        <v>200227.83</v>
      </c>
      <c r="YH97" s="2"/>
      <c r="YI97" s="2"/>
      <c r="YJ97" s="2"/>
      <c r="YK97" s="2"/>
      <c r="YL97" s="2"/>
      <c r="YM97" s="2">
        <v>8115.08</v>
      </c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>
        <v>0</v>
      </c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>
        <v>449188.88</v>
      </c>
      <c r="ZQ97" s="2"/>
      <c r="ZR97" s="2"/>
      <c r="ZS97" s="2"/>
      <c r="ZT97" s="2"/>
      <c r="ZU97" s="2"/>
      <c r="ZV97" s="2"/>
      <c r="ZW97" s="2"/>
      <c r="ZX97" s="2"/>
      <c r="ZY97" s="2"/>
      <c r="ZZ97" s="2">
        <v>740524.01</v>
      </c>
      <c r="AAA97" s="2"/>
      <c r="AAB97" s="2"/>
      <c r="AAC97" s="2"/>
      <c r="AAD97" s="2">
        <v>509177.4</v>
      </c>
      <c r="AAE97" s="2">
        <v>6601619.0700000003</v>
      </c>
      <c r="AAF97" s="2"/>
      <c r="AAG97" s="2"/>
      <c r="AAH97" s="2"/>
      <c r="AAI97" s="2"/>
      <c r="AAJ97" s="2"/>
      <c r="AAK97" s="2"/>
      <c r="AAL97" s="2"/>
      <c r="AAM97" s="2">
        <v>46689108.270000003</v>
      </c>
      <c r="AAN97" s="2"/>
      <c r="AAO97" s="2">
        <v>1968004.7</v>
      </c>
      <c r="AAP97" s="2"/>
      <c r="AAQ97" s="2"/>
      <c r="AAR97" s="2">
        <v>767158.08</v>
      </c>
      <c r="AAS97" s="2">
        <v>798446.5</v>
      </c>
      <c r="AAT97" s="2"/>
      <c r="AAU97" s="2">
        <v>224375.91</v>
      </c>
      <c r="AAV97" s="2">
        <v>541716.88</v>
      </c>
      <c r="AAW97" s="2">
        <v>2099176.7000000002</v>
      </c>
      <c r="AAX97" s="2">
        <v>611630.87</v>
      </c>
      <c r="AAY97" s="2">
        <v>1124614.56</v>
      </c>
      <c r="AAZ97" s="2">
        <v>35611.68</v>
      </c>
      <c r="ABA97" s="2"/>
      <c r="ABB97" s="2">
        <v>213700</v>
      </c>
      <c r="ABC97" s="2">
        <v>1961813.54</v>
      </c>
      <c r="ABD97" s="2">
        <v>999520.47</v>
      </c>
      <c r="ABE97" s="2">
        <v>1118597.53</v>
      </c>
      <c r="ABF97" s="2"/>
      <c r="ABG97" s="2"/>
      <c r="ABH97" s="2">
        <v>2241760.5099999998</v>
      </c>
      <c r="ABI97" s="2">
        <v>1099645.56</v>
      </c>
      <c r="ABJ97" s="2"/>
      <c r="ABK97" s="2">
        <v>763666.83</v>
      </c>
      <c r="ABL97" s="2">
        <v>666360.18999999994</v>
      </c>
      <c r="ABM97" s="2"/>
      <c r="ABN97" s="2"/>
      <c r="ABO97" s="2">
        <v>1023182.7</v>
      </c>
      <c r="ABP97" s="2">
        <v>302158.56</v>
      </c>
      <c r="ABQ97" s="2"/>
      <c r="ABR97" s="2"/>
      <c r="ABS97" s="2"/>
      <c r="ABT97" s="2">
        <v>748449.56</v>
      </c>
      <c r="ABU97" s="2">
        <v>544645.24</v>
      </c>
      <c r="ABV97" s="2"/>
      <c r="ABW97" s="2"/>
      <c r="ABX97" s="2"/>
      <c r="ABY97" s="2"/>
      <c r="ABZ97" s="2">
        <v>722776.86</v>
      </c>
      <c r="ACA97" s="2"/>
      <c r="ACB97" s="2">
        <v>246753.46</v>
      </c>
      <c r="ACC97" s="2"/>
      <c r="ACD97" s="2"/>
      <c r="ACE97" s="2">
        <v>2707129.3</v>
      </c>
      <c r="ACF97" s="2"/>
      <c r="ACG97" s="2"/>
      <c r="ACH97" s="2"/>
      <c r="ACI97" s="2"/>
      <c r="ACJ97" s="2"/>
      <c r="ACK97" s="2"/>
      <c r="ACL97" s="2">
        <v>986606.09</v>
      </c>
      <c r="ACM97" s="2"/>
      <c r="ACN97" s="2"/>
      <c r="ACO97" s="2">
        <v>1711880.75</v>
      </c>
      <c r="ACP97" s="2"/>
      <c r="ACQ97" s="2">
        <v>9520835.5</v>
      </c>
      <c r="ACR97" s="2">
        <v>540788.94999999995</v>
      </c>
      <c r="ACS97" s="2">
        <v>464887.32</v>
      </c>
      <c r="ACT97" s="2">
        <v>502645.69</v>
      </c>
      <c r="ACU97" s="2">
        <v>547046.1</v>
      </c>
      <c r="ACV97" s="2">
        <v>704749.81</v>
      </c>
      <c r="ACW97" s="2">
        <v>249984.03</v>
      </c>
      <c r="ACX97" s="2">
        <v>876799.33</v>
      </c>
      <c r="ACY97" s="2">
        <v>471669.25</v>
      </c>
      <c r="ACZ97" s="2">
        <v>326340.13</v>
      </c>
      <c r="ADA97" s="2">
        <v>409279.8</v>
      </c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>
        <v>912779.55</v>
      </c>
      <c r="ADM97" s="2"/>
      <c r="ADN97" s="2">
        <v>1005424.7</v>
      </c>
      <c r="ADO97" s="2"/>
      <c r="ADP97" s="2"/>
      <c r="ADQ97" s="2"/>
      <c r="ADR97" s="2"/>
      <c r="ADS97" s="2">
        <v>189319.96</v>
      </c>
      <c r="ADT97" s="2"/>
      <c r="ADU97" s="2"/>
      <c r="ADV97" s="2"/>
      <c r="ADW97" s="2"/>
      <c r="ADX97" s="2"/>
      <c r="ADY97" s="2">
        <v>479255.92</v>
      </c>
      <c r="ADZ97" s="2"/>
      <c r="AEA97" s="2"/>
      <c r="AEB97" s="2"/>
      <c r="AEC97" s="2">
        <v>889345.52</v>
      </c>
      <c r="AED97" s="2"/>
      <c r="AEE97" s="2"/>
      <c r="AEF97" s="2"/>
      <c r="AEG97" s="2">
        <v>282375.21000000002</v>
      </c>
      <c r="AEH97" s="2">
        <v>924595916.61000037</v>
      </c>
    </row>
    <row r="98" spans="1:814" ht="21">
      <c r="A98" s="4" t="s">
        <v>2833</v>
      </c>
      <c r="B98" s="1" t="s">
        <v>1938</v>
      </c>
      <c r="C98" s="1" t="s">
        <v>1939</v>
      </c>
      <c r="D98" s="2"/>
      <c r="E98" s="2">
        <v>-2364</v>
      </c>
      <c r="F98" s="2"/>
      <c r="G98" s="2"/>
      <c r="H98" s="2">
        <v>-76087.3</v>
      </c>
      <c r="I98" s="2"/>
      <c r="J98" s="2"/>
      <c r="K98" s="2"/>
      <c r="L98" s="2"/>
      <c r="M98" s="2"/>
      <c r="N98" s="2"/>
      <c r="O98" s="2">
        <v>-2173.8000000000002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>
        <v>-582450.54</v>
      </c>
      <c r="AB98" s="2">
        <v>-2115</v>
      </c>
      <c r="AC98" s="2">
        <v>-750280.19</v>
      </c>
      <c r="AD98" s="2"/>
      <c r="AE98" s="2"/>
      <c r="AF98" s="2">
        <v>-196321.83</v>
      </c>
      <c r="AG98" s="2"/>
      <c r="AH98" s="2">
        <v>-1265740.5</v>
      </c>
      <c r="AI98" s="2"/>
      <c r="AJ98" s="2">
        <v>-10367.32</v>
      </c>
      <c r="AK98" s="2">
        <v>-23468.42</v>
      </c>
      <c r="AL98" s="2"/>
      <c r="AM98" s="2">
        <v>-608699.81999999995</v>
      </c>
      <c r="AN98" s="2">
        <v>23070.9</v>
      </c>
      <c r="AO98" s="2"/>
      <c r="AP98" s="2">
        <v>13431.18</v>
      </c>
      <c r="AQ98" s="2">
        <v>-88143.9</v>
      </c>
      <c r="AR98" s="2"/>
      <c r="AS98" s="2"/>
      <c r="AT98" s="2">
        <v>-1285963.3500000001</v>
      </c>
      <c r="AU98" s="2">
        <v>-1924.6</v>
      </c>
      <c r="AV98" s="2">
        <v>-19042</v>
      </c>
      <c r="AW98" s="2"/>
      <c r="AX98" s="2"/>
      <c r="AY98" s="2"/>
      <c r="AZ98" s="2"/>
      <c r="BA98" s="2">
        <v>-77.5</v>
      </c>
      <c r="BB98" s="2"/>
      <c r="BC98" s="2"/>
      <c r="BD98" s="2"/>
      <c r="BE98" s="2">
        <v>-5765</v>
      </c>
      <c r="BF98" s="2"/>
      <c r="BG98" s="2"/>
      <c r="BH98" s="2"/>
      <c r="BI98" s="2"/>
      <c r="BJ98" s="2"/>
      <c r="BK98" s="2">
        <v>-3939</v>
      </c>
      <c r="BL98" s="2"/>
      <c r="BM98" s="2">
        <v>-8419</v>
      </c>
      <c r="BN98" s="2"/>
      <c r="BO98" s="2"/>
      <c r="BP98" s="2"/>
      <c r="BQ98" s="2"/>
      <c r="BR98" s="2">
        <v>-78859.3</v>
      </c>
      <c r="BS98" s="2">
        <v>-2280</v>
      </c>
      <c r="BT98" s="2"/>
      <c r="BU98" s="2">
        <v>-2041</v>
      </c>
      <c r="BV98" s="2">
        <v>-102436.96</v>
      </c>
      <c r="BW98" s="2">
        <v>-281021.51</v>
      </c>
      <c r="BX98" s="2"/>
      <c r="BY98" s="2"/>
      <c r="BZ98" s="2">
        <v>-386747.36</v>
      </c>
      <c r="CA98" s="2">
        <v>-1849169.06</v>
      </c>
      <c r="CB98" s="2"/>
      <c r="CC98" s="2">
        <v>-97565.9</v>
      </c>
      <c r="CD98" s="2"/>
      <c r="CE98" s="2"/>
      <c r="CF98" s="2"/>
      <c r="CG98" s="2">
        <v>-277002</v>
      </c>
      <c r="CH98" s="2"/>
      <c r="CI98" s="2"/>
      <c r="CJ98" s="2">
        <v>-25</v>
      </c>
      <c r="CK98" s="2">
        <v>-148623.70000000001</v>
      </c>
      <c r="CL98" s="2"/>
      <c r="CM98" s="2"/>
      <c r="CN98" s="2">
        <v>-12091</v>
      </c>
      <c r="CO98" s="2">
        <v>-4949.8</v>
      </c>
      <c r="CP98" s="2"/>
      <c r="CQ98" s="2"/>
      <c r="CR98" s="2"/>
      <c r="CS98" s="2"/>
      <c r="CT98" s="2"/>
      <c r="CU98" s="2"/>
      <c r="CV98" s="2"/>
      <c r="CW98" s="2"/>
      <c r="CX98" s="2"/>
      <c r="CY98" s="2">
        <v>-2049367.32</v>
      </c>
      <c r="CZ98" s="2">
        <v>-760631</v>
      </c>
      <c r="DA98" s="2">
        <v>-94181</v>
      </c>
      <c r="DB98" s="2">
        <v>-58060.98</v>
      </c>
      <c r="DC98" s="2">
        <v>-71534.02</v>
      </c>
      <c r="DD98" s="2"/>
      <c r="DE98" s="2">
        <v>-274984.3</v>
      </c>
      <c r="DF98" s="2">
        <v>-236372.56</v>
      </c>
      <c r="DG98" s="2"/>
      <c r="DH98" s="2">
        <v>-5279040.83</v>
      </c>
      <c r="DI98" s="2">
        <v>-128497.31</v>
      </c>
      <c r="DJ98" s="2">
        <v>-33251.699999999997</v>
      </c>
      <c r="DK98" s="2">
        <v>-23730.2</v>
      </c>
      <c r="DL98" s="2">
        <v>-42665.33</v>
      </c>
      <c r="DM98" s="2"/>
      <c r="DN98" s="2">
        <v>-46744.800000000003</v>
      </c>
      <c r="DO98" s="2">
        <v>-24560</v>
      </c>
      <c r="DP98" s="2"/>
      <c r="DQ98" s="2"/>
      <c r="DR98" s="2">
        <v>-72562.3</v>
      </c>
      <c r="DS98" s="2">
        <v>-2215961.2000000002</v>
      </c>
      <c r="DT98" s="2">
        <v>-4071236.59</v>
      </c>
      <c r="DU98" s="2">
        <v>-20534.8</v>
      </c>
      <c r="DV98" s="2">
        <v>-506198.95</v>
      </c>
      <c r="DW98" s="2">
        <v>-57326</v>
      </c>
      <c r="DX98" s="2">
        <v>-82714.539999999994</v>
      </c>
      <c r="DY98" s="2">
        <v>-129918.95</v>
      </c>
      <c r="DZ98" s="2">
        <v>-81867.009999999995</v>
      </c>
      <c r="EA98" s="2">
        <v>-908588.03</v>
      </c>
      <c r="EB98" s="2">
        <v>-384742.8</v>
      </c>
      <c r="EC98" s="2">
        <v>-1792317.87</v>
      </c>
      <c r="ED98" s="2">
        <v>-23661.8</v>
      </c>
      <c r="EE98" s="2"/>
      <c r="EF98" s="2"/>
      <c r="EG98" s="2">
        <v>-69155</v>
      </c>
      <c r="EH98" s="2">
        <v>-7226.88</v>
      </c>
      <c r="EI98" s="2"/>
      <c r="EJ98" s="2"/>
      <c r="EK98" s="2"/>
      <c r="EL98" s="2"/>
      <c r="EM98" s="2">
        <v>-43148.37</v>
      </c>
      <c r="EN98" s="2">
        <v>-590944.29</v>
      </c>
      <c r="EO98" s="2"/>
      <c r="EP98" s="2"/>
      <c r="EQ98" s="2">
        <v>-1561739.05</v>
      </c>
      <c r="ER98" s="2">
        <v>50714.45</v>
      </c>
      <c r="ES98" s="2"/>
      <c r="ET98" s="2"/>
      <c r="EU98" s="2">
        <v>-23684.86</v>
      </c>
      <c r="EV98" s="2"/>
      <c r="EW98" s="2"/>
      <c r="EX98" s="2"/>
      <c r="EY98" s="2">
        <v>-1571486.22</v>
      </c>
      <c r="EZ98" s="2"/>
      <c r="FA98" s="2">
        <v>-66336.2</v>
      </c>
      <c r="FB98" s="2"/>
      <c r="FC98" s="2"/>
      <c r="FD98" s="2"/>
      <c r="FE98" s="2">
        <v>-7435.32</v>
      </c>
      <c r="FF98" s="2">
        <v>-13893.7</v>
      </c>
      <c r="FG98" s="2">
        <v>-11216.65</v>
      </c>
      <c r="FH98" s="2"/>
      <c r="FI98" s="2">
        <v>-3509</v>
      </c>
      <c r="FJ98" s="2"/>
      <c r="FK98" s="2">
        <v>-10268.4</v>
      </c>
      <c r="FL98" s="2">
        <v>-1318.3</v>
      </c>
      <c r="FM98" s="2"/>
      <c r="FN98" s="2"/>
      <c r="FO98" s="2"/>
      <c r="FP98" s="2"/>
      <c r="FQ98" s="2"/>
      <c r="FR98" s="2">
        <v>-137615.4</v>
      </c>
      <c r="FS98" s="2">
        <v>-186610.9</v>
      </c>
      <c r="FT98" s="2"/>
      <c r="FU98" s="2"/>
      <c r="FV98" s="2"/>
      <c r="FW98" s="2"/>
      <c r="FX98" s="2"/>
      <c r="FY98" s="2"/>
      <c r="FZ98" s="2"/>
      <c r="GA98" s="2"/>
      <c r="GB98" s="2"/>
      <c r="GC98" s="2">
        <v>-3096490.03</v>
      </c>
      <c r="GD98" s="2"/>
      <c r="GE98" s="2"/>
      <c r="GF98" s="2"/>
      <c r="GG98" s="2"/>
      <c r="GH98" s="2"/>
      <c r="GI98" s="2">
        <v>-3396.44</v>
      </c>
      <c r="GJ98" s="2"/>
      <c r="GK98" s="2"/>
      <c r="GL98" s="2"/>
      <c r="GM98" s="2"/>
      <c r="GN98" s="2"/>
      <c r="GO98" s="2">
        <v>-29697</v>
      </c>
      <c r="GP98" s="2"/>
      <c r="GQ98" s="2"/>
      <c r="GR98" s="2"/>
      <c r="GS98" s="2">
        <v>20039.099999999999</v>
      </c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>
        <v>-196.42</v>
      </c>
      <c r="HF98" s="2"/>
      <c r="HG98" s="2"/>
      <c r="HH98" s="2"/>
      <c r="HI98" s="2"/>
      <c r="HJ98" s="2">
        <v>-74147.02</v>
      </c>
      <c r="HK98" s="2"/>
      <c r="HL98" s="2">
        <v>-14278.75</v>
      </c>
      <c r="HM98" s="2">
        <v>-16435.7</v>
      </c>
      <c r="HN98" s="2">
        <v>12843.06</v>
      </c>
      <c r="HO98" s="2"/>
      <c r="HP98" s="2"/>
      <c r="HQ98" s="2">
        <v>-14753.55</v>
      </c>
      <c r="HR98" s="2"/>
      <c r="HS98" s="2">
        <v>-5885.4</v>
      </c>
      <c r="HT98" s="2"/>
      <c r="HU98" s="2"/>
      <c r="HV98" s="2"/>
      <c r="HW98" s="2">
        <v>-137882.31</v>
      </c>
      <c r="HX98" s="2"/>
      <c r="HY98" s="2">
        <v>-47499.99</v>
      </c>
      <c r="HZ98" s="2">
        <v>-3153.4</v>
      </c>
      <c r="IA98" s="2"/>
      <c r="IB98" s="2">
        <v>-39229.65</v>
      </c>
      <c r="IC98" s="2"/>
      <c r="ID98" s="2"/>
      <c r="IE98" s="2"/>
      <c r="IF98" s="2"/>
      <c r="IG98" s="2"/>
      <c r="IH98" s="2"/>
      <c r="II98" s="2"/>
      <c r="IJ98" s="2">
        <v>-425386.5</v>
      </c>
      <c r="IK98" s="2">
        <v>-3791</v>
      </c>
      <c r="IL98" s="2">
        <v>-12462</v>
      </c>
      <c r="IM98" s="2">
        <v>687.8</v>
      </c>
      <c r="IN98" s="2"/>
      <c r="IO98" s="2">
        <v>-1055036.8</v>
      </c>
      <c r="IP98" s="2"/>
      <c r="IQ98" s="2">
        <v>-640153</v>
      </c>
      <c r="IR98" s="2">
        <v>-476212</v>
      </c>
      <c r="IS98" s="2"/>
      <c r="IT98" s="2"/>
      <c r="IU98" s="2">
        <v>-66471.8</v>
      </c>
      <c r="IV98" s="2">
        <v>-192</v>
      </c>
      <c r="IW98" s="2"/>
      <c r="IX98" s="2"/>
      <c r="IY98" s="2"/>
      <c r="IZ98" s="2"/>
      <c r="JA98" s="2">
        <v>-13945.4</v>
      </c>
      <c r="JB98" s="2"/>
      <c r="JC98" s="2"/>
      <c r="JD98" s="2"/>
      <c r="JE98" s="2"/>
      <c r="JF98" s="2"/>
      <c r="JG98" s="2"/>
      <c r="JH98" s="2">
        <v>-69104.399999999994</v>
      </c>
      <c r="JI98" s="2"/>
      <c r="JJ98" s="2"/>
      <c r="JK98" s="2"/>
      <c r="JL98" s="2"/>
      <c r="JM98" s="2"/>
      <c r="JN98" s="2"/>
      <c r="JO98" s="2">
        <v>-3411.6</v>
      </c>
      <c r="JP98" s="2">
        <v>-4381.8</v>
      </c>
      <c r="JQ98" s="2"/>
      <c r="JR98" s="2">
        <v>-9531.2999999999993</v>
      </c>
      <c r="JS98" s="2"/>
      <c r="JT98" s="2">
        <v>-312740.55</v>
      </c>
      <c r="JU98" s="2">
        <v>-48692.6</v>
      </c>
      <c r="JV98" s="2">
        <v>-78809.100000000006</v>
      </c>
      <c r="JW98" s="2">
        <v>-53570.2</v>
      </c>
      <c r="JX98" s="2">
        <v>-38254.9</v>
      </c>
      <c r="JY98" s="2">
        <v>-22898.5</v>
      </c>
      <c r="JZ98" s="2"/>
      <c r="KA98" s="2"/>
      <c r="KB98" s="2"/>
      <c r="KC98" s="2"/>
      <c r="KD98" s="2">
        <v>-284837.5</v>
      </c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>
        <v>895</v>
      </c>
      <c r="KY98" s="2"/>
      <c r="KZ98" s="2"/>
      <c r="LA98" s="2"/>
      <c r="LB98" s="2"/>
      <c r="LC98" s="2">
        <v>-380325.66</v>
      </c>
      <c r="LD98" s="2">
        <v>-468371.20000000001</v>
      </c>
      <c r="LE98" s="2"/>
      <c r="LF98" s="2">
        <v>-550</v>
      </c>
      <c r="LG98" s="2"/>
      <c r="LH98" s="2"/>
      <c r="LI98" s="2"/>
      <c r="LJ98" s="2"/>
      <c r="LK98" s="2"/>
      <c r="LL98" s="2"/>
      <c r="LM98" s="2"/>
      <c r="LN98" s="2">
        <v>-34097.65</v>
      </c>
      <c r="LO98" s="2"/>
      <c r="LP98" s="2"/>
      <c r="LQ98" s="2"/>
      <c r="LR98" s="2"/>
      <c r="LS98" s="2"/>
      <c r="LT98" s="2"/>
      <c r="LU98" s="2"/>
      <c r="LV98" s="2"/>
      <c r="LW98" s="2">
        <v>-290773.24</v>
      </c>
      <c r="LX98" s="2"/>
      <c r="LY98" s="2"/>
      <c r="LZ98" s="2"/>
      <c r="MA98" s="2"/>
      <c r="MB98" s="2"/>
      <c r="MC98" s="2"/>
      <c r="MD98" s="2">
        <v>-5166.87</v>
      </c>
      <c r="ME98" s="2">
        <v>-2104.1999999999998</v>
      </c>
      <c r="MF98" s="2"/>
      <c r="MG98" s="2"/>
      <c r="MH98" s="2"/>
      <c r="MI98" s="2">
        <v>-18708.400000000001</v>
      </c>
      <c r="MJ98" s="2"/>
      <c r="MK98" s="2"/>
      <c r="ML98" s="2"/>
      <c r="MM98" s="2"/>
      <c r="MN98" s="2"/>
      <c r="MO98" s="2"/>
      <c r="MP98" s="2"/>
      <c r="MQ98" s="2">
        <v>-67874.13</v>
      </c>
      <c r="MR98" s="2"/>
      <c r="MS98" s="2"/>
      <c r="MT98" s="2"/>
      <c r="MU98" s="2">
        <v>-653362.19999999995</v>
      </c>
      <c r="MV98" s="2"/>
      <c r="MW98" s="2"/>
      <c r="MX98" s="2"/>
      <c r="MY98" s="2">
        <v>-1670238.81</v>
      </c>
      <c r="MZ98" s="2"/>
      <c r="NA98" s="2">
        <v>-26007.88</v>
      </c>
      <c r="NB98" s="2"/>
      <c r="NC98" s="2"/>
      <c r="ND98" s="2"/>
      <c r="NE98" s="2"/>
      <c r="NF98" s="2"/>
      <c r="NG98" s="2">
        <v>-11932.2</v>
      </c>
      <c r="NH98" s="2"/>
      <c r="NI98" s="2">
        <v>-4208.3999999999996</v>
      </c>
      <c r="NJ98" s="2"/>
      <c r="NK98" s="2"/>
      <c r="NL98" s="2"/>
      <c r="NM98" s="2">
        <v>-44023.6</v>
      </c>
      <c r="NN98" s="2"/>
      <c r="NO98" s="2"/>
      <c r="NP98" s="2">
        <v>-78552.600000000006</v>
      </c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>
        <v>-11821.65</v>
      </c>
      <c r="OE98" s="2"/>
      <c r="OF98" s="2">
        <v>-7366.22</v>
      </c>
      <c r="OG98" s="2"/>
      <c r="OH98" s="2"/>
      <c r="OI98" s="2">
        <v>-1500946.87</v>
      </c>
      <c r="OJ98" s="2"/>
      <c r="OK98" s="2"/>
      <c r="OL98" s="2"/>
      <c r="OM98" s="2"/>
      <c r="ON98" s="2"/>
      <c r="OO98" s="2"/>
      <c r="OP98" s="2"/>
      <c r="OQ98" s="2"/>
      <c r="OR98" s="2">
        <v>-18685.599999999999</v>
      </c>
      <c r="OS98" s="2">
        <v>-500</v>
      </c>
      <c r="OT98" s="2"/>
      <c r="OU98" s="2"/>
      <c r="OV98" s="2"/>
      <c r="OW98" s="2"/>
      <c r="OX98" s="2"/>
      <c r="OY98" s="2">
        <v>-43600</v>
      </c>
      <c r="OZ98" s="2"/>
      <c r="PA98" s="2">
        <v>-73829.3</v>
      </c>
      <c r="PB98" s="2"/>
      <c r="PC98" s="2"/>
      <c r="PD98" s="2">
        <v>-46885.2</v>
      </c>
      <c r="PE98" s="2"/>
      <c r="PF98" s="2">
        <v>-170455.59</v>
      </c>
      <c r="PG98" s="2">
        <v>-4201.3</v>
      </c>
      <c r="PH98" s="2">
        <v>-2842658.6</v>
      </c>
      <c r="PI98" s="2">
        <v>-76192.800000000003</v>
      </c>
      <c r="PJ98" s="2"/>
      <c r="PK98" s="2"/>
      <c r="PL98" s="2">
        <v>-3588</v>
      </c>
      <c r="PM98" s="2">
        <v>-315023</v>
      </c>
      <c r="PN98" s="2">
        <v>-28526.1</v>
      </c>
      <c r="PO98" s="2"/>
      <c r="PP98" s="2">
        <v>-2758363.44</v>
      </c>
      <c r="PQ98" s="2">
        <v>-26426</v>
      </c>
      <c r="PR98" s="2">
        <v>-85671.4</v>
      </c>
      <c r="PS98" s="2"/>
      <c r="PT98" s="2">
        <v>-3712</v>
      </c>
      <c r="PU98" s="2">
        <v>-6520</v>
      </c>
      <c r="PV98" s="2">
        <v>-10726.8</v>
      </c>
      <c r="PW98" s="2">
        <v>-97848.2</v>
      </c>
      <c r="PX98" s="2">
        <v>-17780.7</v>
      </c>
      <c r="PY98" s="2">
        <v>-20169.669999999998</v>
      </c>
      <c r="PZ98" s="2">
        <v>-32844.400000000001</v>
      </c>
      <c r="QA98" s="2">
        <v>-487472</v>
      </c>
      <c r="QB98" s="2"/>
      <c r="QC98" s="2">
        <v>-13352.2</v>
      </c>
      <c r="QD98" s="2">
        <v>-2692602.5</v>
      </c>
      <c r="QE98" s="2">
        <v>-43068.4</v>
      </c>
      <c r="QF98" s="2">
        <v>-52704.15</v>
      </c>
      <c r="QG98" s="2">
        <v>-243323.62</v>
      </c>
      <c r="QH98" s="2">
        <v>-88489.2</v>
      </c>
      <c r="QI98" s="2">
        <v>-39155.699999999997</v>
      </c>
      <c r="QJ98" s="2">
        <v>-18494.3</v>
      </c>
      <c r="QK98" s="2">
        <v>-602351.22</v>
      </c>
      <c r="QL98" s="2">
        <v>-259887.1</v>
      </c>
      <c r="QM98" s="2">
        <v>-621183.38</v>
      </c>
      <c r="QN98" s="2">
        <v>-138628.70000000001</v>
      </c>
      <c r="QO98" s="2">
        <v>-13816.7</v>
      </c>
      <c r="QP98" s="2">
        <v>-109619.6</v>
      </c>
      <c r="QQ98" s="2">
        <v>-108949.3</v>
      </c>
      <c r="QR98" s="2"/>
      <c r="QS98" s="2">
        <v>-44908.82</v>
      </c>
      <c r="QT98" s="2">
        <v>-1047345.3</v>
      </c>
      <c r="QU98" s="2">
        <v>-15148.7</v>
      </c>
      <c r="QV98" s="2"/>
      <c r="QW98" s="2">
        <v>-667340.4</v>
      </c>
      <c r="QX98" s="2">
        <v>-2255.8000000000002</v>
      </c>
      <c r="QY98" s="2"/>
      <c r="QZ98" s="2">
        <v>255459.4</v>
      </c>
      <c r="RA98" s="2">
        <v>-204</v>
      </c>
      <c r="RB98" s="2"/>
      <c r="RC98" s="2">
        <v>1120</v>
      </c>
      <c r="RD98" s="2"/>
      <c r="RE98" s="2">
        <v>-1920473.46</v>
      </c>
      <c r="RF98" s="2">
        <v>-157180.4</v>
      </c>
      <c r="RG98" s="2">
        <v>-28862.92</v>
      </c>
      <c r="RH98" s="2">
        <v>-47732.6</v>
      </c>
      <c r="RI98" s="2">
        <v>-28578.81</v>
      </c>
      <c r="RJ98" s="2">
        <v>-30608.1</v>
      </c>
      <c r="RK98" s="2">
        <v>-15091630.279999999</v>
      </c>
      <c r="RL98" s="2">
        <v>-265033.40000000002</v>
      </c>
      <c r="RM98" s="2">
        <v>-127518.7</v>
      </c>
      <c r="RN98" s="2">
        <v>-1287251.3</v>
      </c>
      <c r="RO98" s="2"/>
      <c r="RP98" s="2">
        <v>-119297.76</v>
      </c>
      <c r="RQ98" s="2">
        <v>-379269.2</v>
      </c>
      <c r="RR98" s="2">
        <v>-18578.25</v>
      </c>
      <c r="RS98" s="2">
        <v>-119884.8</v>
      </c>
      <c r="RT98" s="2">
        <v>-282284.79999999999</v>
      </c>
      <c r="RU98" s="2">
        <v>-51636.4</v>
      </c>
      <c r="RV98" s="2">
        <v>-218474.4</v>
      </c>
      <c r="RW98" s="2">
        <v>-46968.5</v>
      </c>
      <c r="RX98" s="2">
        <v>-272605.2</v>
      </c>
      <c r="RY98" s="2">
        <v>-90947.5</v>
      </c>
      <c r="RZ98" s="2">
        <v>-56128.1</v>
      </c>
      <c r="SA98" s="2">
        <v>-13375.1</v>
      </c>
      <c r="SB98" s="2">
        <v>-27467.599999999999</v>
      </c>
      <c r="SC98" s="2">
        <v>-1429514.2</v>
      </c>
      <c r="SD98" s="2">
        <v>-364.35</v>
      </c>
      <c r="SE98" s="2"/>
      <c r="SF98" s="2"/>
      <c r="SG98" s="2"/>
      <c r="SH98" s="2"/>
      <c r="SI98" s="2">
        <v>-2465.6999999999998</v>
      </c>
      <c r="SJ98" s="2"/>
      <c r="SK98" s="2"/>
      <c r="SL98" s="2"/>
      <c r="SM98" s="2">
        <v>-127262.5</v>
      </c>
      <c r="SN98" s="2"/>
      <c r="SO98" s="2"/>
      <c r="SP98" s="2"/>
      <c r="SQ98" s="2">
        <v>-13548.9</v>
      </c>
      <c r="SR98" s="2"/>
      <c r="SS98" s="2">
        <v>-167501.93</v>
      </c>
      <c r="ST98" s="2">
        <v>-52993.9</v>
      </c>
      <c r="SU98" s="2"/>
      <c r="SV98" s="2"/>
      <c r="SW98" s="2"/>
      <c r="SX98" s="2"/>
      <c r="SY98" s="2"/>
      <c r="SZ98" s="2"/>
      <c r="TA98" s="2">
        <v>186308.2</v>
      </c>
      <c r="TB98" s="2"/>
      <c r="TC98" s="2"/>
      <c r="TD98" s="2"/>
      <c r="TE98" s="2">
        <v>5516</v>
      </c>
      <c r="TF98" s="2"/>
      <c r="TG98" s="2"/>
      <c r="TH98" s="2"/>
      <c r="TI98" s="2"/>
      <c r="TJ98" s="2"/>
      <c r="TK98" s="2"/>
      <c r="TL98" s="2">
        <v>-103443</v>
      </c>
      <c r="TM98" s="2"/>
      <c r="TN98" s="2"/>
      <c r="TO98" s="2"/>
      <c r="TP98" s="2"/>
      <c r="TQ98" s="2"/>
      <c r="TR98" s="2"/>
      <c r="TS98" s="2"/>
      <c r="TT98" s="2">
        <v>-18957.849999999999</v>
      </c>
      <c r="TU98" s="2">
        <v>-98398.2</v>
      </c>
      <c r="TV98" s="2"/>
      <c r="TW98" s="2"/>
      <c r="TX98" s="2"/>
      <c r="TY98" s="2"/>
      <c r="TZ98" s="2"/>
      <c r="UA98" s="2">
        <v>70.3</v>
      </c>
      <c r="UB98" s="2"/>
      <c r="UC98" s="2"/>
      <c r="UD98" s="2"/>
      <c r="UE98" s="2"/>
      <c r="UF98" s="2"/>
      <c r="UG98" s="2">
        <v>-340764.2</v>
      </c>
      <c r="UH98" s="2"/>
      <c r="UI98" s="2"/>
      <c r="UJ98" s="2"/>
      <c r="UK98" s="2"/>
      <c r="UL98" s="2">
        <v>-6104.54</v>
      </c>
      <c r="UM98" s="2"/>
      <c r="UN98" s="2"/>
      <c r="UO98" s="2"/>
      <c r="UP98" s="2">
        <v>-282206.06</v>
      </c>
      <c r="UQ98" s="2"/>
      <c r="UR98" s="2"/>
      <c r="US98" s="2">
        <v>-19203.599999999999</v>
      </c>
      <c r="UT98" s="2">
        <v>-37347.9</v>
      </c>
      <c r="UU98" s="2"/>
      <c r="UV98" s="2">
        <v>-26332.9</v>
      </c>
      <c r="UW98" s="2">
        <v>-4790.1000000000004</v>
      </c>
      <c r="UX98" s="2">
        <v>-1829</v>
      </c>
      <c r="UY98" s="2">
        <v>-10514.15</v>
      </c>
      <c r="UZ98" s="2">
        <v>-3667926.2</v>
      </c>
      <c r="VA98" s="2"/>
      <c r="VB98" s="2"/>
      <c r="VC98" s="2"/>
      <c r="VD98" s="2">
        <v>298356</v>
      </c>
      <c r="VE98" s="2"/>
      <c r="VF98" s="2"/>
      <c r="VG98" s="2"/>
      <c r="VH98" s="2"/>
      <c r="VI98" s="2">
        <v>-356347.93</v>
      </c>
      <c r="VJ98" s="2"/>
      <c r="VK98" s="2">
        <v>-11664.96</v>
      </c>
      <c r="VL98" s="2">
        <v>-142219.70000000001</v>
      </c>
      <c r="VM98" s="2">
        <v>-45615.14</v>
      </c>
      <c r="VN98" s="2"/>
      <c r="VO98" s="2"/>
      <c r="VP98" s="2"/>
      <c r="VQ98" s="2"/>
      <c r="VR98" s="2"/>
      <c r="VS98" s="2"/>
      <c r="VT98" s="2"/>
      <c r="VU98" s="2"/>
      <c r="VV98" s="2">
        <v>-21225.15</v>
      </c>
      <c r="VW98" s="2">
        <v>-138</v>
      </c>
      <c r="VX98" s="2"/>
      <c r="VY98" s="2">
        <v>-26100.5</v>
      </c>
      <c r="VZ98" s="2"/>
      <c r="WA98" s="2">
        <v>-4430.1099999999997</v>
      </c>
      <c r="WB98" s="2"/>
      <c r="WC98" s="2"/>
      <c r="WD98" s="2"/>
      <c r="WE98" s="2">
        <v>15197.6</v>
      </c>
      <c r="WF98" s="2"/>
      <c r="WG98" s="2"/>
      <c r="WH98" s="2"/>
      <c r="WI98" s="2"/>
      <c r="WJ98" s="2"/>
      <c r="WK98" s="2"/>
      <c r="WL98" s="2">
        <v>8115.7</v>
      </c>
      <c r="WM98" s="2"/>
      <c r="WN98" s="2"/>
      <c r="WO98" s="2"/>
      <c r="WP98" s="2">
        <v>175753.43</v>
      </c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>
        <v>-160181.67000000001</v>
      </c>
      <c r="XJ98" s="2">
        <v>-95243520.060000002</v>
      </c>
      <c r="XK98" s="2"/>
      <c r="XL98" s="2"/>
      <c r="XM98" s="2"/>
      <c r="XN98" s="2"/>
      <c r="XO98" s="2"/>
      <c r="XP98" s="2"/>
      <c r="XQ98" s="2"/>
      <c r="XR98" s="2">
        <v>-33409.199999999997</v>
      </c>
      <c r="XS98" s="2"/>
      <c r="XT98" s="2">
        <v>-1820</v>
      </c>
      <c r="XU98" s="2"/>
      <c r="XV98" s="2">
        <v>-1786247.35</v>
      </c>
      <c r="XW98" s="2"/>
      <c r="XX98" s="2"/>
      <c r="XY98" s="2">
        <v>-6112.8</v>
      </c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>
        <v>-40456.300000000003</v>
      </c>
      <c r="YU98" s="2">
        <v>-29787.7</v>
      </c>
      <c r="YV98" s="2">
        <v>-10216.799999999999</v>
      </c>
      <c r="YW98" s="2">
        <v>-1233348.6000000001</v>
      </c>
      <c r="YX98" s="2"/>
      <c r="YY98" s="2">
        <v>-39268.300000000003</v>
      </c>
      <c r="YZ98" s="2"/>
      <c r="ZA98" s="2">
        <v>-16001.4</v>
      </c>
      <c r="ZB98" s="2"/>
      <c r="ZC98" s="2"/>
      <c r="ZD98" s="2">
        <v>-85797.37</v>
      </c>
      <c r="ZE98" s="2">
        <v>-10181.9</v>
      </c>
      <c r="ZF98" s="2">
        <v>-1329606.76</v>
      </c>
      <c r="ZG98" s="2"/>
      <c r="ZH98" s="2"/>
      <c r="ZI98" s="2">
        <v>-379.22</v>
      </c>
      <c r="ZJ98" s="2"/>
      <c r="ZK98" s="2"/>
      <c r="ZL98" s="2">
        <v>-177738</v>
      </c>
      <c r="ZM98" s="2"/>
      <c r="ZN98" s="2"/>
      <c r="ZO98" s="2"/>
      <c r="ZP98" s="2"/>
      <c r="ZQ98" s="2"/>
      <c r="ZR98" s="2">
        <v>-21872.2</v>
      </c>
      <c r="ZS98" s="2"/>
      <c r="ZT98" s="2"/>
      <c r="ZU98" s="2">
        <v>-12038.35</v>
      </c>
      <c r="ZV98" s="2"/>
      <c r="ZW98" s="2">
        <v>-502962.47</v>
      </c>
      <c r="ZX98" s="2"/>
      <c r="ZY98" s="2"/>
      <c r="ZZ98" s="2">
        <v>-13221.2</v>
      </c>
      <c r="AAA98" s="2"/>
      <c r="AAB98" s="2"/>
      <c r="AAC98" s="2"/>
      <c r="AAD98" s="2"/>
      <c r="AAE98" s="2"/>
      <c r="AAF98" s="2"/>
      <c r="AAG98" s="2">
        <v>46919.8</v>
      </c>
      <c r="AAH98" s="2"/>
      <c r="AAI98" s="2">
        <v>-2886.8</v>
      </c>
      <c r="AAJ98" s="2">
        <v>-61257</v>
      </c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>
        <v>-43933.22</v>
      </c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>
        <v>-16038.79</v>
      </c>
      <c r="ABJ98" s="2"/>
      <c r="ABK98" s="2"/>
      <c r="ABL98" s="2">
        <v>-35</v>
      </c>
      <c r="ABM98" s="2"/>
      <c r="ABN98" s="2"/>
      <c r="ABO98" s="2"/>
      <c r="ABP98" s="2">
        <v>-74791.8</v>
      </c>
      <c r="ABQ98" s="2"/>
      <c r="ABR98" s="2"/>
      <c r="ABS98" s="2">
        <v>-2230767.0699999998</v>
      </c>
      <c r="ABT98" s="2">
        <v>-1172970.29</v>
      </c>
      <c r="ABU98" s="2"/>
      <c r="ABV98" s="2"/>
      <c r="ABW98" s="2">
        <v>-452319.39</v>
      </c>
      <c r="ABX98" s="2"/>
      <c r="ABY98" s="2">
        <v>-442242.08</v>
      </c>
      <c r="ABZ98" s="2"/>
      <c r="ACA98" s="2"/>
      <c r="ACB98" s="2">
        <v>-20821.810000000001</v>
      </c>
      <c r="ACC98" s="2">
        <v>24700.2</v>
      </c>
      <c r="ACD98" s="2"/>
      <c r="ACE98" s="2"/>
      <c r="ACF98" s="2"/>
      <c r="ACG98" s="2"/>
      <c r="ACH98" s="2"/>
      <c r="ACI98" s="2">
        <v>-13986.98</v>
      </c>
      <c r="ACJ98" s="2">
        <v>-4247.63</v>
      </c>
      <c r="ACK98" s="2">
        <v>-103657.67</v>
      </c>
      <c r="ACL98" s="2"/>
      <c r="ACM98" s="2"/>
      <c r="ACN98" s="2">
        <v>-726.82</v>
      </c>
      <c r="ACO98" s="2">
        <v>-327226.76</v>
      </c>
      <c r="ACP98" s="2"/>
      <c r="ACQ98" s="2">
        <v>-34197.9</v>
      </c>
      <c r="ACR98" s="2"/>
      <c r="ACS98" s="2">
        <v>-266847.25</v>
      </c>
      <c r="ACT98" s="2">
        <v>-19768.080000000002</v>
      </c>
      <c r="ACU98" s="2">
        <v>-99378.85</v>
      </c>
      <c r="ACV98" s="2">
        <v>-113854.91</v>
      </c>
      <c r="ACW98" s="2">
        <v>-1736</v>
      </c>
      <c r="ACX98" s="2">
        <v>-50713.120000000003</v>
      </c>
      <c r="ACY98" s="2">
        <v>-44699.37</v>
      </c>
      <c r="ACZ98" s="2">
        <v>-335.67</v>
      </c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>
        <v>-26854066.43</v>
      </c>
      <c r="ADL98" s="2"/>
      <c r="ADM98" s="2"/>
      <c r="ADN98" s="2"/>
      <c r="ADO98" s="2"/>
      <c r="ADP98" s="2"/>
      <c r="ADQ98" s="2"/>
      <c r="ADR98" s="2">
        <v>-17836.8</v>
      </c>
      <c r="ADS98" s="2"/>
      <c r="ADT98" s="2"/>
      <c r="ADU98" s="2">
        <v>879.06</v>
      </c>
      <c r="ADV98" s="2"/>
      <c r="ADW98" s="2"/>
      <c r="ADX98" s="2"/>
      <c r="ADY98" s="2"/>
      <c r="ADZ98" s="2">
        <v>-4672.09</v>
      </c>
      <c r="AEA98" s="2"/>
      <c r="AEB98" s="2"/>
      <c r="AEC98" s="2">
        <v>-1708</v>
      </c>
      <c r="AED98" s="2"/>
      <c r="AEE98" s="2">
        <v>50851.47</v>
      </c>
      <c r="AEF98" s="2"/>
      <c r="AEG98" s="2"/>
      <c r="AEH98" s="2">
        <v>-224783839.59000003</v>
      </c>
    </row>
    <row r="99" spans="1:814" ht="21">
      <c r="A99" s="4" t="s">
        <v>2833</v>
      </c>
      <c r="B99" s="1" t="s">
        <v>1940</v>
      </c>
      <c r="C99" s="1" t="s">
        <v>1941</v>
      </c>
      <c r="D99" s="2"/>
      <c r="E99" s="2">
        <v>16250.1</v>
      </c>
      <c r="F99" s="2"/>
      <c r="G99" s="2"/>
      <c r="H99" s="2">
        <v>33791.5</v>
      </c>
      <c r="I99" s="2"/>
      <c r="J99" s="2"/>
      <c r="K99" s="2"/>
      <c r="L99" s="2"/>
      <c r="M99" s="2"/>
      <c r="N99" s="2"/>
      <c r="O99" s="2">
        <v>12209.9</v>
      </c>
      <c r="P99" s="2"/>
      <c r="Q99" s="2"/>
      <c r="R99" s="2"/>
      <c r="S99" s="2">
        <v>3317847.57</v>
      </c>
      <c r="T99" s="2">
        <v>1695.86</v>
      </c>
      <c r="U99" s="2"/>
      <c r="V99" s="2"/>
      <c r="W99" s="2"/>
      <c r="X99" s="2"/>
      <c r="Y99" s="2"/>
      <c r="Z99" s="2"/>
      <c r="AA99" s="2"/>
      <c r="AB99" s="2">
        <v>3300</v>
      </c>
      <c r="AC99" s="2">
        <v>933708.22</v>
      </c>
      <c r="AD99" s="2"/>
      <c r="AE99" s="2"/>
      <c r="AF99" s="2">
        <v>1042835.34</v>
      </c>
      <c r="AG99" s="2"/>
      <c r="AH99" s="2">
        <v>96452.5</v>
      </c>
      <c r="AI99" s="2"/>
      <c r="AJ99" s="2">
        <v>121278.55</v>
      </c>
      <c r="AK99" s="2">
        <v>2317.6999999999998</v>
      </c>
      <c r="AL99" s="2"/>
      <c r="AM99" s="2"/>
      <c r="AN99" s="2">
        <v>-3364</v>
      </c>
      <c r="AO99" s="2"/>
      <c r="AP99" s="2">
        <v>22590.7</v>
      </c>
      <c r="AQ99" s="2">
        <v>3274.38</v>
      </c>
      <c r="AR99" s="2"/>
      <c r="AS99" s="2"/>
      <c r="AT99" s="2">
        <v>399765.41</v>
      </c>
      <c r="AU99" s="2"/>
      <c r="AV99" s="2">
        <v>7599.9</v>
      </c>
      <c r="AW99" s="2"/>
      <c r="AX99" s="2"/>
      <c r="AY99" s="2"/>
      <c r="AZ99" s="2"/>
      <c r="BA99" s="2">
        <v>28379.9</v>
      </c>
      <c r="BB99" s="2">
        <v>6854</v>
      </c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>
        <v>8533.6</v>
      </c>
      <c r="BS99" s="2">
        <v>3796.2</v>
      </c>
      <c r="BT99" s="2">
        <v>53133.16</v>
      </c>
      <c r="BU99" s="2"/>
      <c r="BV99" s="2">
        <v>1000</v>
      </c>
      <c r="BW99" s="2">
        <v>46217.57</v>
      </c>
      <c r="BX99" s="2"/>
      <c r="BY99" s="2"/>
      <c r="BZ99" s="2"/>
      <c r="CA99" s="2">
        <v>202820.98</v>
      </c>
      <c r="CB99" s="2"/>
      <c r="CC99" s="2">
        <v>18996.3</v>
      </c>
      <c r="CD99" s="2"/>
      <c r="CE99" s="2"/>
      <c r="CF99" s="2"/>
      <c r="CG99" s="2"/>
      <c r="CH99" s="2">
        <v>356</v>
      </c>
      <c r="CI99" s="2"/>
      <c r="CJ99" s="2">
        <v>848</v>
      </c>
      <c r="CK99" s="2">
        <v>88423.4</v>
      </c>
      <c r="CL99" s="2"/>
      <c r="CM99" s="2"/>
      <c r="CN99" s="2">
        <v>36347.800000000003</v>
      </c>
      <c r="CO99" s="2">
        <v>2587.6</v>
      </c>
      <c r="CP99" s="2"/>
      <c r="CQ99" s="2"/>
      <c r="CR99" s="2"/>
      <c r="CS99" s="2"/>
      <c r="CT99" s="2"/>
      <c r="CU99" s="2">
        <v>8004.1</v>
      </c>
      <c r="CV99" s="2"/>
      <c r="CW99" s="2"/>
      <c r="CX99" s="2"/>
      <c r="CY99" s="2"/>
      <c r="CZ99" s="2">
        <v>1026362.1</v>
      </c>
      <c r="DA99" s="2">
        <v>58263.9</v>
      </c>
      <c r="DB99" s="2">
        <v>2938</v>
      </c>
      <c r="DC99" s="2">
        <v>39482.720000000001</v>
      </c>
      <c r="DD99" s="2"/>
      <c r="DE99" s="2">
        <v>200918.1</v>
      </c>
      <c r="DF99" s="2">
        <v>11375.49</v>
      </c>
      <c r="DG99" s="2"/>
      <c r="DH99" s="2">
        <v>2439099.04</v>
      </c>
      <c r="DI99" s="2"/>
      <c r="DJ99" s="2">
        <v>29085.8</v>
      </c>
      <c r="DK99" s="2"/>
      <c r="DL99" s="2">
        <v>19286.849999999999</v>
      </c>
      <c r="DM99" s="2"/>
      <c r="DN99" s="2">
        <v>234412.9</v>
      </c>
      <c r="DO99" s="2">
        <v>76722.899999999994</v>
      </c>
      <c r="DP99" s="2"/>
      <c r="DQ99" s="2"/>
      <c r="DR99" s="2">
        <v>32963.300000000003</v>
      </c>
      <c r="DS99" s="2">
        <v>49352.77</v>
      </c>
      <c r="DT99" s="2">
        <v>173785.65</v>
      </c>
      <c r="DU99" s="2">
        <v>22272.5</v>
      </c>
      <c r="DV99" s="2"/>
      <c r="DW99" s="2"/>
      <c r="DX99" s="2">
        <v>12189.85</v>
      </c>
      <c r="DY99" s="2">
        <v>4196.46</v>
      </c>
      <c r="DZ99" s="2"/>
      <c r="EA99" s="2"/>
      <c r="EB99" s="2">
        <v>432271.9</v>
      </c>
      <c r="EC99" s="2">
        <v>686777.39</v>
      </c>
      <c r="ED99" s="2">
        <v>15509</v>
      </c>
      <c r="EE99" s="2"/>
      <c r="EF99" s="2"/>
      <c r="EG99" s="2">
        <v>23051.1</v>
      </c>
      <c r="EH99" s="2">
        <v>13798.04</v>
      </c>
      <c r="EI99" s="2"/>
      <c r="EJ99" s="2"/>
      <c r="EK99" s="2"/>
      <c r="EL99" s="2"/>
      <c r="EM99" s="2">
        <v>-12224.37</v>
      </c>
      <c r="EN99" s="2">
        <v>74320.39</v>
      </c>
      <c r="EO99" s="2"/>
      <c r="EP99" s="2"/>
      <c r="EQ99" s="2"/>
      <c r="ER99" s="2">
        <v>103652.1</v>
      </c>
      <c r="ES99" s="2"/>
      <c r="ET99" s="2"/>
      <c r="EU99" s="2">
        <v>7884.2</v>
      </c>
      <c r="EV99" s="2"/>
      <c r="EW99" s="2"/>
      <c r="EX99" s="2"/>
      <c r="EY99" s="2">
        <v>433650.6</v>
      </c>
      <c r="EZ99" s="2"/>
      <c r="FA99" s="2">
        <v>7820.1</v>
      </c>
      <c r="FB99" s="2"/>
      <c r="FC99" s="2"/>
      <c r="FD99" s="2"/>
      <c r="FE99" s="2"/>
      <c r="FF99" s="2">
        <v>4525.3999999999996</v>
      </c>
      <c r="FG99" s="2">
        <v>24434.97</v>
      </c>
      <c r="FH99" s="2"/>
      <c r="FI99" s="2"/>
      <c r="FJ99" s="2"/>
      <c r="FK99" s="2"/>
      <c r="FL99" s="2">
        <v>6595.9</v>
      </c>
      <c r="FM99" s="2"/>
      <c r="FN99" s="2"/>
      <c r="FO99" s="2"/>
      <c r="FP99" s="2"/>
      <c r="FQ99" s="2"/>
      <c r="FR99" s="2">
        <v>75.400000000000006</v>
      </c>
      <c r="FS99" s="2">
        <v>73616</v>
      </c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>
        <v>1596</v>
      </c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>
        <v>14066.28</v>
      </c>
      <c r="HK99" s="2"/>
      <c r="HL99" s="2">
        <v>1160</v>
      </c>
      <c r="HM99" s="2">
        <v>6549.2</v>
      </c>
      <c r="HN99" s="2"/>
      <c r="HO99" s="2"/>
      <c r="HP99" s="2"/>
      <c r="HQ99" s="2">
        <v>28473.3</v>
      </c>
      <c r="HR99" s="2"/>
      <c r="HS99" s="2">
        <v>222134.9</v>
      </c>
      <c r="HT99" s="2"/>
      <c r="HU99" s="2"/>
      <c r="HV99" s="2"/>
      <c r="HW99" s="2"/>
      <c r="HX99" s="2"/>
      <c r="HY99" s="2">
        <v>37900.300000000003</v>
      </c>
      <c r="HZ99" s="2">
        <v>41321.800000000003</v>
      </c>
      <c r="IA99" s="2"/>
      <c r="IB99" s="2">
        <v>30342.1</v>
      </c>
      <c r="IC99" s="2"/>
      <c r="ID99" s="2"/>
      <c r="IE99" s="2"/>
      <c r="IF99" s="2"/>
      <c r="IG99" s="2"/>
      <c r="IH99" s="2">
        <v>9411.1</v>
      </c>
      <c r="II99" s="2"/>
      <c r="IJ99" s="2"/>
      <c r="IK99" s="2">
        <v>48053.5</v>
      </c>
      <c r="IL99" s="2">
        <v>2364.3000000000002</v>
      </c>
      <c r="IM99" s="2">
        <v>9781.52</v>
      </c>
      <c r="IN99" s="2"/>
      <c r="IO99" s="2">
        <v>189385</v>
      </c>
      <c r="IP99" s="2"/>
      <c r="IQ99" s="2">
        <v>207605.7</v>
      </c>
      <c r="IR99" s="2"/>
      <c r="IS99" s="2"/>
      <c r="IT99" s="2"/>
      <c r="IU99" s="2">
        <v>19574.900000000001</v>
      </c>
      <c r="IV99" s="2">
        <v>693</v>
      </c>
      <c r="IW99" s="2"/>
      <c r="IX99" s="2"/>
      <c r="IY99" s="2"/>
      <c r="IZ99" s="2"/>
      <c r="JA99" s="2">
        <v>274.2</v>
      </c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>
        <v>33633.1</v>
      </c>
      <c r="JP99" s="2">
        <v>8657.16</v>
      </c>
      <c r="JQ99" s="2"/>
      <c r="JR99" s="2"/>
      <c r="JS99" s="2"/>
      <c r="JT99" s="2">
        <v>60986.35</v>
      </c>
      <c r="JU99" s="2">
        <v>1633.2</v>
      </c>
      <c r="JV99" s="2">
        <v>43518.1</v>
      </c>
      <c r="JW99" s="2">
        <v>15784</v>
      </c>
      <c r="JX99" s="2">
        <v>21715.3</v>
      </c>
      <c r="JY99" s="2">
        <v>464.3</v>
      </c>
      <c r="JZ99" s="2"/>
      <c r="KA99" s="2"/>
      <c r="KB99" s="2"/>
      <c r="KC99" s="2"/>
      <c r="KD99" s="2">
        <v>58157.599999999999</v>
      </c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>
        <v>1000</v>
      </c>
      <c r="KY99" s="2"/>
      <c r="KZ99" s="2"/>
      <c r="LA99" s="2"/>
      <c r="LB99" s="2"/>
      <c r="LC99" s="2">
        <v>49000</v>
      </c>
      <c r="LD99" s="2">
        <v>12812.93</v>
      </c>
      <c r="LE99" s="2"/>
      <c r="LF99" s="2"/>
      <c r="LG99" s="2"/>
      <c r="LH99" s="2"/>
      <c r="LI99" s="2"/>
      <c r="LJ99" s="2"/>
      <c r="LK99" s="2"/>
      <c r="LL99" s="2"/>
      <c r="LM99" s="2"/>
      <c r="LN99" s="2">
        <v>-873</v>
      </c>
      <c r="LO99" s="2"/>
      <c r="LP99" s="2"/>
      <c r="LQ99" s="2"/>
      <c r="LR99" s="2"/>
      <c r="LS99" s="2"/>
      <c r="LT99" s="2"/>
      <c r="LU99" s="2"/>
      <c r="LV99" s="2"/>
      <c r="LW99" s="2">
        <v>448.64</v>
      </c>
      <c r="LX99" s="2"/>
      <c r="LY99" s="2"/>
      <c r="LZ99" s="2"/>
      <c r="MA99" s="2"/>
      <c r="MB99" s="2"/>
      <c r="MC99" s="2"/>
      <c r="MD99" s="2">
        <v>135562.5</v>
      </c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>
        <v>23402.05</v>
      </c>
      <c r="MR99" s="2"/>
      <c r="MS99" s="2"/>
      <c r="MT99" s="2"/>
      <c r="MU99" s="2">
        <v>39469.75</v>
      </c>
      <c r="MV99" s="2"/>
      <c r="MW99" s="2"/>
      <c r="MX99" s="2"/>
      <c r="MY99" s="2">
        <v>9130.42</v>
      </c>
      <c r="MZ99" s="2"/>
      <c r="NA99" s="2">
        <v>656262.1</v>
      </c>
      <c r="NB99" s="2"/>
      <c r="NC99" s="2"/>
      <c r="ND99" s="2"/>
      <c r="NE99" s="2"/>
      <c r="NF99" s="2"/>
      <c r="NG99" s="2">
        <v>19979.28</v>
      </c>
      <c r="NH99" s="2"/>
      <c r="NI99" s="2"/>
      <c r="NJ99" s="2"/>
      <c r="NK99" s="2"/>
      <c r="NL99" s="2"/>
      <c r="NM99" s="2"/>
      <c r="NN99" s="2"/>
      <c r="NO99" s="2"/>
      <c r="NP99" s="2">
        <v>5587.6</v>
      </c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>
        <v>-4208.3999999999996</v>
      </c>
      <c r="OE99" s="2"/>
      <c r="OF99" s="2">
        <v>-80519.679999999993</v>
      </c>
      <c r="OG99" s="2"/>
      <c r="OH99" s="2"/>
      <c r="OI99" s="2">
        <v>21343.599999999999</v>
      </c>
      <c r="OJ99" s="2"/>
      <c r="OK99" s="2"/>
      <c r="OL99" s="2">
        <v>-6000</v>
      </c>
      <c r="OM99" s="2"/>
      <c r="ON99" s="2"/>
      <c r="OO99" s="2"/>
      <c r="OP99" s="2"/>
      <c r="OQ99" s="2"/>
      <c r="OR99" s="2">
        <v>340.9</v>
      </c>
      <c r="OS99" s="2">
        <v>12428.24</v>
      </c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>
        <v>20222.400000000001</v>
      </c>
      <c r="PE99" s="2"/>
      <c r="PF99" s="2">
        <v>166.14</v>
      </c>
      <c r="PG99" s="2">
        <v>29956.9</v>
      </c>
      <c r="PH99" s="2">
        <v>1379301.1</v>
      </c>
      <c r="PI99" s="2">
        <v>27675.9</v>
      </c>
      <c r="PJ99" s="2"/>
      <c r="PK99" s="2"/>
      <c r="PL99" s="2">
        <v>1400</v>
      </c>
      <c r="PM99" s="2">
        <v>59409.599999999999</v>
      </c>
      <c r="PN99" s="2">
        <v>31754.400000000001</v>
      </c>
      <c r="PO99" s="2"/>
      <c r="PP99" s="2">
        <v>2131804.5</v>
      </c>
      <c r="PQ99" s="2">
        <v>25736.400000000001</v>
      </c>
      <c r="PR99" s="2">
        <v>66074</v>
      </c>
      <c r="PS99" s="2"/>
      <c r="PT99" s="2">
        <v>1882.3</v>
      </c>
      <c r="PU99" s="2">
        <v>8201.1</v>
      </c>
      <c r="PV99" s="2">
        <v>5125.7</v>
      </c>
      <c r="PW99" s="2">
        <v>15505.7</v>
      </c>
      <c r="PX99" s="2">
        <v>9967.9</v>
      </c>
      <c r="PY99" s="2">
        <v>16843.400000000001</v>
      </c>
      <c r="PZ99" s="2"/>
      <c r="QA99" s="2">
        <v>81108.3</v>
      </c>
      <c r="QB99" s="2">
        <v>5208.7</v>
      </c>
      <c r="QC99" s="2">
        <v>24543.3</v>
      </c>
      <c r="QD99" s="2">
        <v>1039945.59</v>
      </c>
      <c r="QE99" s="2">
        <v>32004.1</v>
      </c>
      <c r="QF99" s="2">
        <v>41314.699999999997</v>
      </c>
      <c r="QG99" s="2">
        <v>42689.7</v>
      </c>
      <c r="QH99" s="2">
        <v>217696.26</v>
      </c>
      <c r="QI99" s="2">
        <v>20581.900000000001</v>
      </c>
      <c r="QJ99" s="2">
        <v>446</v>
      </c>
      <c r="QK99" s="2">
        <v>-738.7</v>
      </c>
      <c r="QL99" s="2">
        <v>6322</v>
      </c>
      <c r="QM99" s="2"/>
      <c r="QN99" s="2">
        <v>206151.28</v>
      </c>
      <c r="QO99" s="2">
        <v>9849.7999999999993</v>
      </c>
      <c r="QP99" s="2">
        <v>6634.3</v>
      </c>
      <c r="QQ99" s="2">
        <v>8405.56</v>
      </c>
      <c r="QR99" s="2"/>
      <c r="QS99" s="2">
        <v>46673.4</v>
      </c>
      <c r="QT99" s="2">
        <v>625716.80000000005</v>
      </c>
      <c r="QU99" s="2">
        <v>3626</v>
      </c>
      <c r="QV99" s="2"/>
      <c r="QW99" s="2">
        <v>18764.2</v>
      </c>
      <c r="QX99" s="2">
        <v>27253.9</v>
      </c>
      <c r="QY99" s="2"/>
      <c r="QZ99" s="2"/>
      <c r="RA99" s="2">
        <v>5665.8</v>
      </c>
      <c r="RB99" s="2"/>
      <c r="RC99" s="2">
        <v>2640</v>
      </c>
      <c r="RD99" s="2"/>
      <c r="RE99" s="2">
        <v>4652546.88</v>
      </c>
      <c r="RF99" s="2">
        <v>113305.3</v>
      </c>
      <c r="RG99" s="2">
        <v>30973.3</v>
      </c>
      <c r="RH99" s="2">
        <v>45048.9</v>
      </c>
      <c r="RI99" s="2">
        <v>4191.66</v>
      </c>
      <c r="RJ99" s="2">
        <v>27393.9</v>
      </c>
      <c r="RK99" s="2">
        <v>6358440.4000000004</v>
      </c>
      <c r="RL99" s="2">
        <v>12224.5</v>
      </c>
      <c r="RM99" s="2">
        <v>1780.6</v>
      </c>
      <c r="RN99" s="2">
        <v>28119.7</v>
      </c>
      <c r="RO99" s="2"/>
      <c r="RP99" s="2">
        <v>12832.14</v>
      </c>
      <c r="RQ99" s="2">
        <v>51847.9</v>
      </c>
      <c r="RR99" s="2">
        <v>16968.54</v>
      </c>
      <c r="RS99" s="2">
        <v>7841.4</v>
      </c>
      <c r="RT99" s="2">
        <v>5079.3999999999996</v>
      </c>
      <c r="RU99" s="2">
        <v>14685.4</v>
      </c>
      <c r="RV99" s="2">
        <v>30860.1</v>
      </c>
      <c r="RW99" s="2">
        <v>22958.400000000001</v>
      </c>
      <c r="RX99" s="2">
        <v>13090.8</v>
      </c>
      <c r="RY99" s="2">
        <v>21474.3</v>
      </c>
      <c r="RZ99" s="2">
        <v>8384.2999999999993</v>
      </c>
      <c r="SA99" s="2">
        <v>14288.24</v>
      </c>
      <c r="SB99" s="2">
        <v>24418.1</v>
      </c>
      <c r="SC99" s="2">
        <v>89237.6</v>
      </c>
      <c r="SD99" s="2">
        <v>205.49</v>
      </c>
      <c r="SE99" s="2"/>
      <c r="SF99" s="2"/>
      <c r="SG99" s="2"/>
      <c r="SH99" s="2"/>
      <c r="SI99" s="2">
        <v>67032.649999999994</v>
      </c>
      <c r="SJ99" s="2"/>
      <c r="SK99" s="2"/>
      <c r="SL99" s="2"/>
      <c r="SM99" s="2">
        <v>94154.9</v>
      </c>
      <c r="SN99" s="2"/>
      <c r="SO99" s="2"/>
      <c r="SP99" s="2"/>
      <c r="SQ99" s="2">
        <v>46739.9</v>
      </c>
      <c r="SR99" s="2"/>
      <c r="SS99" s="2"/>
      <c r="ST99" s="2">
        <v>31175.7</v>
      </c>
      <c r="SU99" s="2">
        <v>6787.8</v>
      </c>
      <c r="SV99" s="2"/>
      <c r="SW99" s="2"/>
      <c r="SX99" s="2"/>
      <c r="SY99" s="2"/>
      <c r="SZ99" s="2"/>
      <c r="TA99" s="2">
        <v>262375.39</v>
      </c>
      <c r="TB99" s="2"/>
      <c r="TC99" s="2"/>
      <c r="TD99" s="2"/>
      <c r="TE99" s="2">
        <v>163932.5</v>
      </c>
      <c r="TF99" s="2"/>
      <c r="TG99" s="2">
        <v>248047.75</v>
      </c>
      <c r="TH99" s="2"/>
      <c r="TI99" s="2"/>
      <c r="TJ99" s="2"/>
      <c r="TK99" s="2"/>
      <c r="TL99" s="2">
        <v>-65254</v>
      </c>
      <c r="TM99" s="2"/>
      <c r="TN99" s="2"/>
      <c r="TO99" s="2"/>
      <c r="TP99" s="2"/>
      <c r="TQ99" s="2"/>
      <c r="TR99" s="2"/>
      <c r="TS99" s="2"/>
      <c r="TT99" s="2">
        <v>264017.96999999997</v>
      </c>
      <c r="TU99" s="2">
        <v>6536.03</v>
      </c>
      <c r="TV99" s="2"/>
      <c r="TW99" s="2"/>
      <c r="TX99" s="2"/>
      <c r="TY99" s="2">
        <v>3192</v>
      </c>
      <c r="TZ99" s="2"/>
      <c r="UA99" s="2">
        <v>96.3</v>
      </c>
      <c r="UB99" s="2"/>
      <c r="UC99" s="2"/>
      <c r="UD99" s="2"/>
      <c r="UE99" s="2"/>
      <c r="UF99" s="2"/>
      <c r="UG99" s="2">
        <v>116355</v>
      </c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>
        <v>3395.42</v>
      </c>
      <c r="UT99" s="2">
        <v>3446.5</v>
      </c>
      <c r="UU99" s="2"/>
      <c r="UV99" s="2">
        <v>7052.3</v>
      </c>
      <c r="UW99" s="2">
        <v>4230.3999999999996</v>
      </c>
      <c r="UX99" s="2">
        <v>4606.8999999999996</v>
      </c>
      <c r="UY99" s="2"/>
      <c r="UZ99" s="2">
        <v>2929181.73</v>
      </c>
      <c r="VA99" s="2">
        <v>26937.61</v>
      </c>
      <c r="VB99" s="2"/>
      <c r="VC99" s="2"/>
      <c r="VD99" s="2"/>
      <c r="VE99" s="2"/>
      <c r="VF99" s="2"/>
      <c r="VG99" s="2"/>
      <c r="VH99" s="2"/>
      <c r="VI99" s="2">
        <v>97834.77</v>
      </c>
      <c r="VJ99" s="2">
        <v>162472.94</v>
      </c>
      <c r="VK99" s="2">
        <v>7220.98</v>
      </c>
      <c r="VL99" s="2">
        <v>8489.15</v>
      </c>
      <c r="VM99" s="2">
        <v>9845.5300000000007</v>
      </c>
      <c r="VN99" s="2"/>
      <c r="VO99" s="2"/>
      <c r="VP99" s="2">
        <v>-1699.1799999999998</v>
      </c>
      <c r="VQ99" s="2"/>
      <c r="VR99" s="2"/>
      <c r="VS99" s="2">
        <v>3208.9</v>
      </c>
      <c r="VT99" s="2"/>
      <c r="VU99" s="2"/>
      <c r="VV99" s="2">
        <v>1171.9000000000001</v>
      </c>
      <c r="VW99" s="2">
        <v>60293.5</v>
      </c>
      <c r="VX99" s="2"/>
      <c r="VY99" s="2">
        <v>22930.63</v>
      </c>
      <c r="VZ99" s="2"/>
      <c r="WA99" s="2">
        <v>69145.509999999995</v>
      </c>
      <c r="WB99" s="2"/>
      <c r="WC99" s="2"/>
      <c r="WD99" s="2"/>
      <c r="WE99" s="2">
        <v>-10036</v>
      </c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>
        <v>289935.59999999998</v>
      </c>
      <c r="WQ99" s="2"/>
      <c r="WR99" s="2"/>
      <c r="WS99" s="2">
        <v>-5520</v>
      </c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>
        <v>12952988.470000001</v>
      </c>
      <c r="XK99" s="2"/>
      <c r="XL99" s="2"/>
      <c r="XM99" s="2"/>
      <c r="XN99" s="2">
        <v>1770.65</v>
      </c>
      <c r="XO99" s="2"/>
      <c r="XP99" s="2"/>
      <c r="XQ99" s="2"/>
      <c r="XR99" s="2">
        <v>0.02</v>
      </c>
      <c r="XS99" s="2">
        <v>6821.2</v>
      </c>
      <c r="XT99" s="2"/>
      <c r="XU99" s="2"/>
      <c r="XV99" s="2">
        <v>1406.7</v>
      </c>
      <c r="XW99" s="2"/>
      <c r="XX99" s="2"/>
      <c r="XY99" s="2">
        <v>36491.9</v>
      </c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>
        <v>38323.699999999997</v>
      </c>
      <c r="YN99" s="2"/>
      <c r="YO99" s="2">
        <v>159961.70000000001</v>
      </c>
      <c r="YP99" s="2"/>
      <c r="YQ99" s="2"/>
      <c r="YR99" s="2"/>
      <c r="YS99" s="2"/>
      <c r="YT99" s="2">
        <v>7364.1</v>
      </c>
      <c r="YU99" s="2">
        <v>-33449.699999999997</v>
      </c>
      <c r="YV99" s="2">
        <v>18829.5</v>
      </c>
      <c r="YW99" s="2">
        <v>104375.6</v>
      </c>
      <c r="YX99" s="2"/>
      <c r="YY99" s="2"/>
      <c r="YZ99" s="2"/>
      <c r="ZA99" s="2">
        <v>4536.8</v>
      </c>
      <c r="ZB99" s="2"/>
      <c r="ZC99" s="2"/>
      <c r="ZD99" s="2">
        <v>-974.84</v>
      </c>
      <c r="ZE99" s="2">
        <v>34391.300000000003</v>
      </c>
      <c r="ZF99" s="2"/>
      <c r="ZG99" s="2">
        <v>2221.35</v>
      </c>
      <c r="ZH99" s="2"/>
      <c r="ZI99" s="2">
        <v>407310.21</v>
      </c>
      <c r="ZJ99" s="2"/>
      <c r="ZK99" s="2"/>
      <c r="ZL99" s="2">
        <v>72873.25</v>
      </c>
      <c r="ZM99" s="2"/>
      <c r="ZN99" s="2"/>
      <c r="ZO99" s="2"/>
      <c r="ZP99" s="2"/>
      <c r="ZQ99" s="2"/>
      <c r="ZR99" s="2">
        <v>105442.9</v>
      </c>
      <c r="ZS99" s="2"/>
      <c r="ZT99" s="2"/>
      <c r="ZU99" s="2">
        <v>31158.21</v>
      </c>
      <c r="ZV99" s="2"/>
      <c r="ZW99" s="2">
        <v>1530753.54</v>
      </c>
      <c r="ZX99" s="2"/>
      <c r="ZY99" s="2"/>
      <c r="ZZ99" s="2">
        <v>4229.7</v>
      </c>
      <c r="AAA99" s="2"/>
      <c r="AAB99" s="2"/>
      <c r="AAC99" s="2"/>
      <c r="AAD99" s="2"/>
      <c r="AAE99" s="2"/>
      <c r="AAF99" s="2"/>
      <c r="AAG99" s="2"/>
      <c r="AAH99" s="2">
        <v>116677.31</v>
      </c>
      <c r="AAI99" s="2">
        <v>1482.7</v>
      </c>
      <c r="AAJ99" s="2">
        <v>159.69999999999999</v>
      </c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>
        <v>11804.45</v>
      </c>
      <c r="AAV99" s="2"/>
      <c r="AAW99" s="2">
        <v>8283.7999999999993</v>
      </c>
      <c r="AAX99" s="2"/>
      <c r="AAY99" s="2">
        <v>23279.5</v>
      </c>
      <c r="AAZ99" s="2"/>
      <c r="ABA99" s="2"/>
      <c r="ABB99" s="2"/>
      <c r="ABC99" s="2"/>
      <c r="ABD99" s="2"/>
      <c r="ABE99" s="2"/>
      <c r="ABF99" s="2"/>
      <c r="ABG99" s="2"/>
      <c r="ABH99" s="2"/>
      <c r="ABI99" s="2">
        <v>115073.8</v>
      </c>
      <c r="ABJ99" s="2"/>
      <c r="ABK99" s="2">
        <v>57815.199999999997</v>
      </c>
      <c r="ABL99" s="2">
        <v>26839.1</v>
      </c>
      <c r="ABM99" s="2"/>
      <c r="ABN99" s="2"/>
      <c r="ABO99" s="2"/>
      <c r="ABP99" s="2">
        <v>10765.4</v>
      </c>
      <c r="ABQ99" s="2"/>
      <c r="ABR99" s="2"/>
      <c r="ABS99" s="2">
        <v>2009130.4</v>
      </c>
      <c r="ABT99" s="2">
        <v>246872.69</v>
      </c>
      <c r="ABU99" s="2"/>
      <c r="ABV99" s="2"/>
      <c r="ABW99" s="2">
        <v>23580.31</v>
      </c>
      <c r="ABX99" s="2"/>
      <c r="ABY99" s="2">
        <v>98559.3</v>
      </c>
      <c r="ABZ99" s="2"/>
      <c r="ACA99" s="2">
        <v>58187.72</v>
      </c>
      <c r="ACB99" s="2">
        <v>2619.13</v>
      </c>
      <c r="ACC99" s="2">
        <v>193879.1</v>
      </c>
      <c r="ACD99" s="2"/>
      <c r="ACE99" s="2"/>
      <c r="ACF99" s="2"/>
      <c r="ACG99" s="2"/>
      <c r="ACH99" s="2"/>
      <c r="ACI99" s="2">
        <v>71400.600000000006</v>
      </c>
      <c r="ACJ99" s="2"/>
      <c r="ACK99" s="2">
        <v>11798.46</v>
      </c>
      <c r="ACL99" s="2"/>
      <c r="ACM99" s="2"/>
      <c r="ACN99" s="2"/>
      <c r="ACO99" s="2">
        <v>2260.8000000000002</v>
      </c>
      <c r="ACP99" s="2">
        <v>42262</v>
      </c>
      <c r="ACQ99" s="2">
        <v>317891.88</v>
      </c>
      <c r="ACR99" s="2"/>
      <c r="ACS99" s="2"/>
      <c r="ACT99" s="2">
        <v>-12413.7</v>
      </c>
      <c r="ACU99" s="2">
        <v>11139.28</v>
      </c>
      <c r="ACV99" s="2">
        <v>34652.69</v>
      </c>
      <c r="ACW99" s="2">
        <v>24866.6</v>
      </c>
      <c r="ACX99" s="2"/>
      <c r="ACY99" s="2">
        <v>182.9</v>
      </c>
      <c r="ACZ99" s="2">
        <v>43067.3</v>
      </c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>
        <v>2661270.4</v>
      </c>
      <c r="ADL99" s="2">
        <v>98082.8</v>
      </c>
      <c r="ADM99" s="2"/>
      <c r="ADN99" s="2"/>
      <c r="ADO99" s="2">
        <v>85835.199999999997</v>
      </c>
      <c r="ADP99" s="2"/>
      <c r="ADQ99" s="2"/>
      <c r="ADR99" s="2">
        <v>6453</v>
      </c>
      <c r="ADS99" s="2"/>
      <c r="ADT99" s="2">
        <v>82473.2</v>
      </c>
      <c r="ADU99" s="2"/>
      <c r="ADV99" s="2"/>
      <c r="ADW99" s="2"/>
      <c r="ADX99" s="2"/>
      <c r="ADY99" s="2"/>
      <c r="ADZ99" s="2">
        <v>9765.8799999999992</v>
      </c>
      <c r="AEA99" s="2"/>
      <c r="AEB99" s="2"/>
      <c r="AEC99" s="2">
        <v>49294.2</v>
      </c>
      <c r="AED99" s="2"/>
      <c r="AEE99" s="2">
        <v>475828.81</v>
      </c>
      <c r="AEF99" s="2"/>
      <c r="AEG99" s="2"/>
      <c r="AEH99" s="2">
        <v>61901775.969999991</v>
      </c>
    </row>
    <row r="100" spans="1:814" ht="21">
      <c r="A100" s="4" t="s">
        <v>2833</v>
      </c>
      <c r="B100" s="1" t="s">
        <v>1942</v>
      </c>
      <c r="C100" s="1" t="s">
        <v>1943</v>
      </c>
      <c r="D100" s="2">
        <v>2368906.67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>
        <v>2401753.9500000002</v>
      </c>
      <c r="W100" s="2">
        <v>74500.95</v>
      </c>
      <c r="X100" s="2"/>
      <c r="Y100" s="2"/>
      <c r="Z100" s="2"/>
      <c r="AA100" s="2"/>
      <c r="AB100" s="2"/>
      <c r="AC100" s="2"/>
      <c r="AD100" s="2"/>
      <c r="AE100" s="2"/>
      <c r="AF100" s="2">
        <v>311581</v>
      </c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>
        <v>3415464.52</v>
      </c>
      <c r="AU100" s="2"/>
      <c r="AV100" s="2"/>
      <c r="AW100" s="2"/>
      <c r="AX100" s="2"/>
      <c r="AY100" s="2"/>
      <c r="AZ100" s="2"/>
      <c r="BA100" s="2"/>
      <c r="BB100" s="2"/>
      <c r="BC100" s="2">
        <v>137397.25</v>
      </c>
      <c r="BD100" s="2"/>
      <c r="BE100" s="2"/>
      <c r="BF100" s="2"/>
      <c r="BG100" s="2"/>
      <c r="BH100" s="2">
        <v>37633.24</v>
      </c>
      <c r="BI100" s="2">
        <v>20436109.32</v>
      </c>
      <c r="BJ100" s="2">
        <v>243856.67</v>
      </c>
      <c r="BK100" s="2"/>
      <c r="BL100" s="2"/>
      <c r="BM100" s="2"/>
      <c r="BN100" s="2"/>
      <c r="BO100" s="2"/>
      <c r="BP100" s="2">
        <v>24403893.989999998</v>
      </c>
      <c r="BQ100" s="2">
        <v>13694</v>
      </c>
      <c r="BR100" s="2">
        <v>26475</v>
      </c>
      <c r="BS100" s="2"/>
      <c r="BT100" s="2"/>
      <c r="BU100" s="2">
        <v>16959</v>
      </c>
      <c r="BV100" s="2"/>
      <c r="BW100" s="2"/>
      <c r="BX100" s="2">
        <v>2991004.01</v>
      </c>
      <c r="BY100" s="2"/>
      <c r="BZ100" s="2">
        <v>10898.49</v>
      </c>
      <c r="CA100" s="2">
        <v>64961.63</v>
      </c>
      <c r="CB100" s="2"/>
      <c r="CC100" s="2">
        <v>21844.59</v>
      </c>
      <c r="CD100" s="2"/>
      <c r="CE100" s="2">
        <v>17801879.16</v>
      </c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>
        <v>8600432.1600000001</v>
      </c>
      <c r="CR100" s="2"/>
      <c r="CS100" s="2"/>
      <c r="CT100" s="2"/>
      <c r="CU100" s="2"/>
      <c r="CV100" s="2"/>
      <c r="CW100" s="2"/>
      <c r="CX100" s="2"/>
      <c r="CY100" s="2">
        <v>3881510.94</v>
      </c>
      <c r="CZ100" s="2">
        <v>1295412.44</v>
      </c>
      <c r="DA100" s="2"/>
      <c r="DB100" s="2"/>
      <c r="DC100" s="2"/>
      <c r="DD100" s="2"/>
      <c r="DE100" s="2"/>
      <c r="DF100" s="2"/>
      <c r="DG100" s="2">
        <v>111761.73</v>
      </c>
      <c r="DH100" s="2">
        <v>30376647.399999999</v>
      </c>
      <c r="DI100" s="2"/>
      <c r="DJ100" s="2"/>
      <c r="DK100" s="2"/>
      <c r="DL100" s="2"/>
      <c r="DM100" s="2"/>
      <c r="DN100" s="2"/>
      <c r="DO100" s="2"/>
      <c r="DP100" s="2"/>
      <c r="DQ100" s="2">
        <v>3691484.67</v>
      </c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>
        <v>1012698.34</v>
      </c>
      <c r="ED100" s="2"/>
      <c r="EE100" s="2">
        <v>4878926.1100000003</v>
      </c>
      <c r="EF100" s="2"/>
      <c r="EG100" s="2"/>
      <c r="EH100" s="2">
        <v>9919.5300000000007</v>
      </c>
      <c r="EI100" s="2">
        <v>2818956.67</v>
      </c>
      <c r="EJ100" s="2"/>
      <c r="EK100" s="2"/>
      <c r="EL100" s="2"/>
      <c r="EM100" s="2"/>
      <c r="EN100" s="2"/>
      <c r="EO100" s="2"/>
      <c r="EP100" s="2">
        <v>32869409.75</v>
      </c>
      <c r="EQ100" s="2"/>
      <c r="ER100" s="2"/>
      <c r="ES100" s="2"/>
      <c r="ET100" s="2"/>
      <c r="EU100" s="2">
        <v>82852.539999999994</v>
      </c>
      <c r="EV100" s="2"/>
      <c r="EW100" s="2"/>
      <c r="EX100" s="2">
        <v>5392561.1699999999</v>
      </c>
      <c r="EY100" s="2">
        <v>4579692.16</v>
      </c>
      <c r="EZ100" s="2"/>
      <c r="FA100" s="2"/>
      <c r="FB100" s="2"/>
      <c r="FC100" s="2"/>
      <c r="FD100" s="2"/>
      <c r="FE100" s="2"/>
      <c r="FF100" s="2">
        <v>13838.04</v>
      </c>
      <c r="FG100" s="2"/>
      <c r="FH100" s="2"/>
      <c r="FI100" s="2"/>
      <c r="FJ100" s="2"/>
      <c r="FK100" s="2"/>
      <c r="FL100" s="2"/>
      <c r="FM100" s="2"/>
      <c r="FN100" s="2"/>
      <c r="FO100" s="2"/>
      <c r="FP100" s="2">
        <v>26287391.739999998</v>
      </c>
      <c r="FQ100" s="2">
        <v>448053.34</v>
      </c>
      <c r="FR100" s="2"/>
      <c r="FS100" s="2"/>
      <c r="FT100" s="2"/>
      <c r="FU100" s="2"/>
      <c r="FV100" s="2"/>
      <c r="FW100" s="2"/>
      <c r="FX100" s="2">
        <v>1433.84</v>
      </c>
      <c r="FY100" s="2"/>
      <c r="FZ100" s="2">
        <v>1729.6</v>
      </c>
      <c r="GA100" s="2">
        <v>16497747</v>
      </c>
      <c r="GB100" s="2">
        <v>7728555.4000000004</v>
      </c>
      <c r="GC100" s="2"/>
      <c r="GD100" s="2"/>
      <c r="GE100" s="2"/>
      <c r="GF100" s="2"/>
      <c r="GG100" s="2"/>
      <c r="GH100" s="2">
        <v>16595.47</v>
      </c>
      <c r="GI100" s="2"/>
      <c r="GJ100" s="2"/>
      <c r="GK100" s="2"/>
      <c r="GL100" s="2"/>
      <c r="GM100" s="2">
        <v>7561757.9699999997</v>
      </c>
      <c r="GN100" s="2">
        <v>652196.86</v>
      </c>
      <c r="GO100" s="2">
        <v>3623.18</v>
      </c>
      <c r="GP100" s="2"/>
      <c r="GQ100" s="2">
        <v>97272</v>
      </c>
      <c r="GR100" s="2"/>
      <c r="GS100" s="2">
        <v>4200934.57</v>
      </c>
      <c r="GT100" s="2"/>
      <c r="GU100" s="2"/>
      <c r="GV100" s="2"/>
      <c r="GW100" s="2"/>
      <c r="GX100" s="2"/>
      <c r="GY100" s="2"/>
      <c r="GZ100" s="2"/>
      <c r="HA100" s="2">
        <v>6420442.9699999997</v>
      </c>
      <c r="HB100" s="2"/>
      <c r="HC100" s="2"/>
      <c r="HD100" s="2">
        <v>28989.4</v>
      </c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>
        <v>52071385.439999998</v>
      </c>
      <c r="HP100" s="2"/>
      <c r="HQ100" s="2">
        <v>2244498.12</v>
      </c>
      <c r="HR100" s="2">
        <v>1080370.17</v>
      </c>
      <c r="HS100" s="2"/>
      <c r="HT100" s="2">
        <v>770583.67</v>
      </c>
      <c r="HU100" s="2">
        <v>973672.72</v>
      </c>
      <c r="HV100" s="2"/>
      <c r="HW100" s="2">
        <v>970370.61</v>
      </c>
      <c r="HX100" s="2">
        <v>1564131.69</v>
      </c>
      <c r="HY100" s="2"/>
      <c r="HZ100" s="2"/>
      <c r="IA100" s="2">
        <v>3351703.8</v>
      </c>
      <c r="IB100" s="2"/>
      <c r="IC100" s="2"/>
      <c r="ID100" s="2">
        <v>7357010.4900000002</v>
      </c>
      <c r="IE100" s="2"/>
      <c r="IF100" s="2">
        <v>9263063.2300000004</v>
      </c>
      <c r="IG100" s="2"/>
      <c r="IH100" s="2"/>
      <c r="II100" s="2"/>
      <c r="IJ100" s="2"/>
      <c r="IK100" s="2">
        <v>282202.59999999998</v>
      </c>
      <c r="IL100" s="2"/>
      <c r="IM100" s="2"/>
      <c r="IN100" s="2">
        <v>2842228.31</v>
      </c>
      <c r="IO100" s="2"/>
      <c r="IP100" s="2">
        <v>26141850.640000001</v>
      </c>
      <c r="IQ100" s="2">
        <v>360396.67</v>
      </c>
      <c r="IR100" s="2">
        <v>148.99</v>
      </c>
      <c r="IS100" s="2">
        <v>2377.85</v>
      </c>
      <c r="IT100" s="2"/>
      <c r="IU100" s="2">
        <v>23195.09</v>
      </c>
      <c r="IV100" s="2"/>
      <c r="IW100" s="2"/>
      <c r="IX100" s="2"/>
      <c r="IY100" s="2">
        <v>3402259.53</v>
      </c>
      <c r="IZ100" s="2"/>
      <c r="JA100" s="2"/>
      <c r="JB100" s="2">
        <v>88133091.120000005</v>
      </c>
      <c r="JC100" s="2">
        <v>241143.33</v>
      </c>
      <c r="JD100" s="2"/>
      <c r="JE100" s="2">
        <v>5278298.32</v>
      </c>
      <c r="JF100" s="2"/>
      <c r="JG100" s="2"/>
      <c r="JH100" s="2"/>
      <c r="JI100" s="2"/>
      <c r="JJ100" s="2"/>
      <c r="JK100" s="2"/>
      <c r="JL100" s="2">
        <v>702569.99</v>
      </c>
      <c r="JM100" s="2"/>
      <c r="JN100" s="2">
        <v>19421999.149999999</v>
      </c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>
        <v>87837.31</v>
      </c>
      <c r="JZ100" s="2">
        <v>3625776.66</v>
      </c>
      <c r="KA100" s="2"/>
      <c r="KB100" s="2"/>
      <c r="KC100" s="2"/>
      <c r="KD100" s="2">
        <v>93063</v>
      </c>
      <c r="KE100" s="2">
        <v>158475</v>
      </c>
      <c r="KF100" s="2"/>
      <c r="KG100" s="2"/>
      <c r="KH100" s="2"/>
      <c r="KI100" s="2"/>
      <c r="KJ100" s="2">
        <v>22077187.82</v>
      </c>
      <c r="KK100" s="2"/>
      <c r="KL100" s="2">
        <v>1193682.55</v>
      </c>
      <c r="KM100" s="2"/>
      <c r="KN100" s="2"/>
      <c r="KO100" s="2">
        <v>1134874.8799999999</v>
      </c>
      <c r="KP100" s="2">
        <v>803160</v>
      </c>
      <c r="KQ100" s="2">
        <v>2467674.1</v>
      </c>
      <c r="KR100" s="2">
        <v>26310.29</v>
      </c>
      <c r="KS100" s="2">
        <v>44751.12</v>
      </c>
      <c r="KT100" s="2">
        <v>446448.61</v>
      </c>
      <c r="KU100" s="2"/>
      <c r="KV100" s="2">
        <v>480303.33</v>
      </c>
      <c r="KW100" s="2"/>
      <c r="KX100" s="2"/>
      <c r="KY100" s="2"/>
      <c r="KZ100" s="2"/>
      <c r="LA100" s="2"/>
      <c r="LB100" s="2"/>
      <c r="LC100" s="2">
        <v>3734144.86</v>
      </c>
      <c r="LD100" s="2">
        <v>10054534.720000001</v>
      </c>
      <c r="LE100" s="2"/>
      <c r="LF100" s="2"/>
      <c r="LG100" s="2"/>
      <c r="LH100" s="2">
        <v>40867</v>
      </c>
      <c r="LI100" s="2"/>
      <c r="LJ100" s="2">
        <v>61746938.590000004</v>
      </c>
      <c r="LK100" s="2">
        <v>3788854.78</v>
      </c>
      <c r="LL100" s="2">
        <v>17187.2</v>
      </c>
      <c r="LM100" s="2">
        <v>153821.73000000001</v>
      </c>
      <c r="LN100" s="2"/>
      <c r="LO100" s="2">
        <v>248190.94</v>
      </c>
      <c r="LP100" s="2"/>
      <c r="LQ100" s="2">
        <v>47403.61</v>
      </c>
      <c r="LR100" s="2"/>
      <c r="LS100" s="2">
        <v>14945943.960000001</v>
      </c>
      <c r="LT100" s="2">
        <v>3258821.54</v>
      </c>
      <c r="LU100" s="2">
        <v>4128759.28</v>
      </c>
      <c r="LV100" s="2"/>
      <c r="LW100" s="2">
        <v>10452</v>
      </c>
      <c r="LX100" s="2"/>
      <c r="LY100" s="2">
        <v>6309055.79</v>
      </c>
      <c r="LZ100" s="2">
        <v>4521.2700000000004</v>
      </c>
      <c r="MA100" s="2"/>
      <c r="MB100" s="2">
        <v>561425.73</v>
      </c>
      <c r="MC100" s="2"/>
      <c r="MD100" s="2"/>
      <c r="ME100" s="2"/>
      <c r="MF100" s="2"/>
      <c r="MG100" s="2"/>
      <c r="MH100" s="2">
        <v>5233004.3099999996</v>
      </c>
      <c r="MI100" s="2"/>
      <c r="MJ100" s="2">
        <v>327165</v>
      </c>
      <c r="MK100" s="2"/>
      <c r="ML100" s="2"/>
      <c r="MM100" s="2"/>
      <c r="MN100" s="2"/>
      <c r="MO100" s="2"/>
      <c r="MP100" s="2"/>
      <c r="MQ100" s="2">
        <v>24964.41</v>
      </c>
      <c r="MR100" s="2"/>
      <c r="MS100" s="2"/>
      <c r="MT100" s="2"/>
      <c r="MU100" s="2"/>
      <c r="MV100" s="2">
        <v>13394565.16</v>
      </c>
      <c r="MW100" s="2">
        <v>3360.24</v>
      </c>
      <c r="MX100" s="2"/>
      <c r="MY100" s="2"/>
      <c r="MZ100" s="2"/>
      <c r="NA100" s="2">
        <v>2335.66</v>
      </c>
      <c r="NB100" s="2"/>
      <c r="NC100" s="2"/>
      <c r="ND100" s="2">
        <v>192268.75</v>
      </c>
      <c r="NE100" s="2"/>
      <c r="NF100" s="2">
        <v>813717.88</v>
      </c>
      <c r="NG100" s="2">
        <v>9923.84</v>
      </c>
      <c r="NH100" s="2"/>
      <c r="NI100" s="2"/>
      <c r="NJ100" s="2"/>
      <c r="NK100" s="2"/>
      <c r="NL100" s="2"/>
      <c r="NM100" s="2">
        <v>229017.8</v>
      </c>
      <c r="NN100" s="2"/>
      <c r="NO100" s="2"/>
      <c r="NP100" s="2">
        <v>311615.06</v>
      </c>
      <c r="NQ100" s="2"/>
      <c r="NR100" s="2">
        <v>3864879.97</v>
      </c>
      <c r="NS100" s="2"/>
      <c r="NT100" s="2"/>
      <c r="NU100" s="2"/>
      <c r="NV100" s="2"/>
      <c r="NW100" s="2"/>
      <c r="NX100" s="2"/>
      <c r="NY100" s="2">
        <v>47289.05</v>
      </c>
      <c r="NZ100" s="2"/>
      <c r="OA100" s="2"/>
      <c r="OB100" s="2"/>
      <c r="OC100" s="2">
        <v>16864235.620000001</v>
      </c>
      <c r="OD100" s="2"/>
      <c r="OE100" s="2"/>
      <c r="OF100" s="2"/>
      <c r="OG100" s="2">
        <v>6428</v>
      </c>
      <c r="OH100" s="2"/>
      <c r="OI100" s="2">
        <v>22524.43</v>
      </c>
      <c r="OJ100" s="2"/>
      <c r="OK100" s="2"/>
      <c r="OL100" s="2">
        <v>27550</v>
      </c>
      <c r="OM100" s="2">
        <v>287825</v>
      </c>
      <c r="ON100" s="2"/>
      <c r="OO100" s="2"/>
      <c r="OP100" s="2"/>
      <c r="OQ100" s="2"/>
      <c r="OR100" s="2"/>
      <c r="OS100" s="2">
        <v>92617.74</v>
      </c>
      <c r="OT100" s="2"/>
      <c r="OU100" s="2"/>
      <c r="OV100" s="2"/>
      <c r="OW100" s="2">
        <v>13811257.09</v>
      </c>
      <c r="OX100" s="2"/>
      <c r="OY100" s="2">
        <v>4419.91</v>
      </c>
      <c r="OZ100" s="2"/>
      <c r="PA100" s="2">
        <v>20590.28</v>
      </c>
      <c r="PB100" s="2"/>
      <c r="PC100" s="2"/>
      <c r="PD100" s="2">
        <v>50990.38</v>
      </c>
      <c r="PE100" s="2"/>
      <c r="PF100" s="2"/>
      <c r="PG100" s="2"/>
      <c r="PH100" s="2">
        <v>297450</v>
      </c>
      <c r="PI100" s="2"/>
      <c r="PJ100" s="2"/>
      <c r="PK100" s="2"/>
      <c r="PL100" s="2"/>
      <c r="PM100" s="2"/>
      <c r="PN100" s="2"/>
      <c r="PO100" s="2"/>
      <c r="PP100" s="2">
        <v>1170485.79</v>
      </c>
      <c r="PQ100" s="2"/>
      <c r="PR100" s="2"/>
      <c r="PS100" s="2"/>
      <c r="PT100" s="2"/>
      <c r="PU100" s="2"/>
      <c r="PV100" s="2">
        <v>28878.28</v>
      </c>
      <c r="PW100" s="2"/>
      <c r="PX100" s="2"/>
      <c r="PY100" s="2"/>
      <c r="PZ100" s="2"/>
      <c r="QA100" s="2"/>
      <c r="QB100" s="2">
        <v>70583.47</v>
      </c>
      <c r="QC100" s="2"/>
      <c r="QD100" s="2">
        <v>10553081.699999999</v>
      </c>
      <c r="QE100" s="2"/>
      <c r="QF100" s="2"/>
      <c r="QG100" s="2"/>
      <c r="QH100" s="2"/>
      <c r="QI100" s="2">
        <v>4165.2299999999996</v>
      </c>
      <c r="QJ100" s="2"/>
      <c r="QK100" s="2"/>
      <c r="QL100" s="2"/>
      <c r="QM100" s="2"/>
      <c r="QN100" s="2">
        <v>31689.64</v>
      </c>
      <c r="QO100" s="2"/>
      <c r="QP100" s="2"/>
      <c r="QQ100" s="2"/>
      <c r="QR100" s="2"/>
      <c r="QS100" s="2"/>
      <c r="QT100" s="2">
        <v>718954.43</v>
      </c>
      <c r="QU100" s="2"/>
      <c r="QV100" s="2">
        <v>6115993.0099999998</v>
      </c>
      <c r="QW100" s="2"/>
      <c r="QX100" s="2"/>
      <c r="QY100" s="2"/>
      <c r="QZ100" s="2">
        <v>403505.48</v>
      </c>
      <c r="RA100" s="2"/>
      <c r="RB100" s="2"/>
      <c r="RC100" s="2"/>
      <c r="RD100" s="2"/>
      <c r="RE100" s="2">
        <v>6340674</v>
      </c>
      <c r="RF100" s="2"/>
      <c r="RG100" s="2"/>
      <c r="RH100" s="2"/>
      <c r="RI100" s="2"/>
      <c r="RJ100" s="2"/>
      <c r="RK100" s="2">
        <v>3139570.74</v>
      </c>
      <c r="RL100" s="2"/>
      <c r="RM100" s="2">
        <v>51642.19</v>
      </c>
      <c r="RN100" s="2">
        <v>27172.5</v>
      </c>
      <c r="RO100" s="2"/>
      <c r="RP100" s="2"/>
      <c r="RQ100" s="2"/>
      <c r="RR100" s="2"/>
      <c r="RS100" s="2"/>
      <c r="RT100" s="2"/>
      <c r="RU100" s="2"/>
      <c r="RV100" s="2"/>
      <c r="RW100" s="2"/>
      <c r="RX100" s="2">
        <v>65800</v>
      </c>
      <c r="RY100" s="2">
        <v>11828</v>
      </c>
      <c r="RZ100" s="2"/>
      <c r="SA100" s="2">
        <v>53444.52</v>
      </c>
      <c r="SB100" s="2">
        <v>31403</v>
      </c>
      <c r="SC100" s="2">
        <v>74163</v>
      </c>
      <c r="SD100" s="2">
        <v>2890</v>
      </c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>
        <v>96003.19</v>
      </c>
      <c r="SU100" s="2"/>
      <c r="SV100" s="2"/>
      <c r="SW100" s="2">
        <v>213557.84</v>
      </c>
      <c r="SX100" s="2"/>
      <c r="SY100" s="2">
        <v>15732</v>
      </c>
      <c r="SZ100" s="2">
        <v>175183.97</v>
      </c>
      <c r="TA100" s="2"/>
      <c r="TB100" s="2"/>
      <c r="TC100" s="2"/>
      <c r="TD100" s="2">
        <v>923254.62</v>
      </c>
      <c r="TE100" s="2"/>
      <c r="TF100" s="2"/>
      <c r="TG100" s="2"/>
      <c r="TH100" s="2"/>
      <c r="TI100" s="2"/>
      <c r="TJ100" s="2">
        <v>56168.4</v>
      </c>
      <c r="TK100" s="2">
        <v>780075.2</v>
      </c>
      <c r="TL100" s="2"/>
      <c r="TM100" s="2"/>
      <c r="TN100" s="2"/>
      <c r="TO100" s="2"/>
      <c r="TP100" s="2">
        <v>18579825.879999999</v>
      </c>
      <c r="TQ100" s="2"/>
      <c r="TR100" s="2"/>
      <c r="TS100" s="2"/>
      <c r="TT100" s="2"/>
      <c r="TU100" s="2"/>
      <c r="TV100" s="2">
        <v>110553.9</v>
      </c>
      <c r="TW100" s="2"/>
      <c r="TX100" s="2">
        <v>9012063.4399999995</v>
      </c>
      <c r="TY100" s="2">
        <v>439641.15</v>
      </c>
      <c r="TZ100" s="2"/>
      <c r="UA100" s="2"/>
      <c r="UB100" s="2"/>
      <c r="UC100" s="2">
        <v>14996625.970000001</v>
      </c>
      <c r="UD100" s="2"/>
      <c r="UE100" s="2"/>
      <c r="UF100" s="2"/>
      <c r="UG100" s="2"/>
      <c r="UH100" s="2"/>
      <c r="UI100" s="2"/>
      <c r="UJ100" s="2">
        <v>25018.27</v>
      </c>
      <c r="UK100" s="2"/>
      <c r="UL100" s="2"/>
      <c r="UM100" s="2"/>
      <c r="UN100" s="2">
        <v>15265.18</v>
      </c>
      <c r="UO100" s="2"/>
      <c r="UP100" s="2"/>
      <c r="UQ100" s="2"/>
      <c r="UR100" s="2"/>
      <c r="US100" s="2"/>
      <c r="UT100" s="2">
        <v>13025.79</v>
      </c>
      <c r="UU100" s="2"/>
      <c r="UV100" s="2">
        <v>68247.199999999997</v>
      </c>
      <c r="UW100" s="2"/>
      <c r="UX100" s="2"/>
      <c r="UY100" s="2"/>
      <c r="UZ100" s="2">
        <v>102</v>
      </c>
      <c r="VA100" s="2"/>
      <c r="VB100" s="2"/>
      <c r="VC100" s="2"/>
      <c r="VD100" s="2"/>
      <c r="VE100" s="2"/>
      <c r="VF100" s="2"/>
      <c r="VG100" s="2">
        <v>80385</v>
      </c>
      <c r="VH100" s="2"/>
      <c r="VI100" s="2"/>
      <c r="VJ100" s="2"/>
      <c r="VK100" s="2"/>
      <c r="VL100" s="2"/>
      <c r="VM100" s="2"/>
      <c r="VN100" s="2"/>
      <c r="VO100" s="2"/>
      <c r="VP100" s="2"/>
      <c r="VQ100" s="2">
        <v>6091884.2999999998</v>
      </c>
      <c r="VR100" s="2"/>
      <c r="VS100" s="2"/>
      <c r="VT100" s="2">
        <v>4119</v>
      </c>
      <c r="VU100" s="2"/>
      <c r="VV100" s="2"/>
      <c r="VW100" s="2"/>
      <c r="VX100" s="2">
        <v>9889634.5600000005</v>
      </c>
      <c r="VY100" s="2"/>
      <c r="VZ100" s="2"/>
      <c r="WA100" s="2"/>
      <c r="WB100" s="2"/>
      <c r="WC100" s="2"/>
      <c r="WD100" s="2">
        <v>30859.09</v>
      </c>
      <c r="WE100" s="2"/>
      <c r="WF100" s="2"/>
      <c r="WG100" s="2">
        <v>14792249.970000001</v>
      </c>
      <c r="WH100" s="2"/>
      <c r="WI100" s="2"/>
      <c r="WJ100" s="2"/>
      <c r="WK100" s="2"/>
      <c r="WL100" s="2"/>
      <c r="WM100" s="2"/>
      <c r="WN100" s="2"/>
      <c r="WO100" s="2"/>
      <c r="WP100" s="2">
        <v>50000</v>
      </c>
      <c r="WQ100" s="2">
        <v>29270.35</v>
      </c>
      <c r="WR100" s="2">
        <v>194296.4</v>
      </c>
      <c r="WS100" s="2">
        <v>30000</v>
      </c>
      <c r="WT100" s="2">
        <v>35000</v>
      </c>
      <c r="WU100" s="2"/>
      <c r="WV100" s="2">
        <v>20956.2</v>
      </c>
      <c r="WW100" s="2"/>
      <c r="WX100" s="2">
        <v>32668.2</v>
      </c>
      <c r="WY100" s="2"/>
      <c r="WZ100" s="2"/>
      <c r="XA100" s="2"/>
      <c r="XB100" s="2">
        <v>25000</v>
      </c>
      <c r="XC100" s="2">
        <v>1961208.23</v>
      </c>
      <c r="XD100" s="2"/>
      <c r="XE100" s="2"/>
      <c r="XF100" s="2"/>
      <c r="XG100" s="2"/>
      <c r="XH100" s="2"/>
      <c r="XI100" s="2"/>
      <c r="XJ100" s="2">
        <v>28428019.629999999</v>
      </c>
      <c r="XK100" s="2"/>
      <c r="XL100" s="2"/>
      <c r="XM100" s="2"/>
      <c r="XN100" s="2"/>
      <c r="XO100" s="2"/>
      <c r="XP100" s="2">
        <v>126329.79</v>
      </c>
      <c r="XQ100" s="2"/>
      <c r="XR100" s="2"/>
      <c r="XS100" s="2"/>
      <c r="XT100" s="2"/>
      <c r="XU100" s="2">
        <v>1735523.59</v>
      </c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>
        <v>1360</v>
      </c>
      <c r="YG100" s="2"/>
      <c r="YH100" s="2"/>
      <c r="YI100" s="2"/>
      <c r="YJ100" s="2">
        <v>9182283.8900000006</v>
      </c>
      <c r="YK100" s="2">
        <v>144687.41</v>
      </c>
      <c r="YL100" s="2"/>
      <c r="YM100" s="2"/>
      <c r="YN100" s="2"/>
      <c r="YO100" s="2"/>
      <c r="YP100" s="2">
        <v>114324.56</v>
      </c>
      <c r="YQ100" s="2"/>
      <c r="YR100" s="2">
        <v>5986460.8399999999</v>
      </c>
      <c r="YS100" s="2">
        <v>37337.57</v>
      </c>
      <c r="YT100" s="2"/>
      <c r="YU100" s="2">
        <v>52483.839999999997</v>
      </c>
      <c r="YV100" s="2"/>
      <c r="YW100" s="2"/>
      <c r="YX100" s="2"/>
      <c r="YY100" s="2"/>
      <c r="YZ100" s="2"/>
      <c r="ZA100" s="2"/>
      <c r="ZB100" s="2"/>
      <c r="ZC100" s="2">
        <v>17104520.420000002</v>
      </c>
      <c r="ZD100" s="2">
        <v>226559.62</v>
      </c>
      <c r="ZE100" s="2">
        <v>79288.53</v>
      </c>
      <c r="ZF100" s="2"/>
      <c r="ZG100" s="2"/>
      <c r="ZH100" s="2"/>
      <c r="ZI100" s="2"/>
      <c r="ZJ100" s="2">
        <v>1922</v>
      </c>
      <c r="ZK100" s="2">
        <v>17299941.649999999</v>
      </c>
      <c r="ZL100" s="2"/>
      <c r="ZM100" s="2"/>
      <c r="ZN100" s="2"/>
      <c r="ZO100" s="2"/>
      <c r="ZP100" s="2">
        <v>31807</v>
      </c>
      <c r="ZQ100" s="2"/>
      <c r="ZR100" s="2"/>
      <c r="ZS100" s="2"/>
      <c r="ZT100" s="2"/>
      <c r="ZU100" s="2"/>
      <c r="ZV100" s="2">
        <v>3534401.42</v>
      </c>
      <c r="ZW100" s="2"/>
      <c r="ZX100" s="2"/>
      <c r="ZY100" s="2"/>
      <c r="ZZ100" s="2"/>
      <c r="AAA100" s="2"/>
      <c r="AAB100" s="2"/>
      <c r="AAC100" s="2">
        <v>49638.64</v>
      </c>
      <c r="AAD100" s="2"/>
      <c r="AAE100" s="2"/>
      <c r="AAF100" s="2">
        <v>1183301.52</v>
      </c>
      <c r="AAG100" s="2"/>
      <c r="AAH100" s="2">
        <v>940663.33</v>
      </c>
      <c r="AAI100" s="2"/>
      <c r="AAJ100" s="2"/>
      <c r="AAK100" s="2">
        <v>12930.4</v>
      </c>
      <c r="AAL100" s="2"/>
      <c r="AAM100" s="2">
        <v>12265223</v>
      </c>
      <c r="AAN100" s="2">
        <v>6296534.6299999999</v>
      </c>
      <c r="AAO100" s="2"/>
      <c r="AAP100" s="2"/>
      <c r="AAQ100" s="2"/>
      <c r="AAR100" s="2"/>
      <c r="AAS100" s="2">
        <v>81478.73</v>
      </c>
      <c r="AAT100" s="2"/>
      <c r="AAU100" s="2">
        <v>14939.5</v>
      </c>
      <c r="AAV100" s="2"/>
      <c r="AAW100" s="2"/>
      <c r="AAX100" s="2">
        <v>8118</v>
      </c>
      <c r="AAY100" s="2"/>
      <c r="AAZ100" s="2"/>
      <c r="ABA100" s="2"/>
      <c r="ABB100" s="2"/>
      <c r="ABC100" s="2"/>
      <c r="ABD100" s="2"/>
      <c r="ABE100" s="2"/>
      <c r="ABF100" s="2"/>
      <c r="ABG100" s="2"/>
      <c r="ABH100" s="2">
        <v>6825576.3399999999</v>
      </c>
      <c r="ABI100" s="2"/>
      <c r="ABJ100" s="2">
        <v>390528.23</v>
      </c>
      <c r="ABK100" s="2"/>
      <c r="ABL100" s="2">
        <v>313939.73</v>
      </c>
      <c r="ABM100" s="2"/>
      <c r="ABN100" s="2"/>
      <c r="ABO100" s="2"/>
      <c r="ABP100" s="2"/>
      <c r="ABQ100" s="2">
        <v>839.55</v>
      </c>
      <c r="ABR100" s="2">
        <v>5194076.08</v>
      </c>
      <c r="ABS100" s="2">
        <v>1337573.98</v>
      </c>
      <c r="ABT100" s="2">
        <v>3229.13</v>
      </c>
      <c r="ABU100" s="2">
        <v>6023.85</v>
      </c>
      <c r="ABV100" s="2"/>
      <c r="ABW100" s="2">
        <v>40172.42</v>
      </c>
      <c r="ABX100" s="2"/>
      <c r="ABY100" s="2"/>
      <c r="ABZ100" s="2"/>
      <c r="ACA100" s="2"/>
      <c r="ACB100" s="2"/>
      <c r="ACC100" s="2">
        <v>40732.160000000003</v>
      </c>
      <c r="ACD100" s="2"/>
      <c r="ACE100" s="2">
        <v>6146981.8300000001</v>
      </c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>
        <v>9771747.1600000001</v>
      </c>
      <c r="ACR100" s="2">
        <v>430</v>
      </c>
      <c r="ACS100" s="2"/>
      <c r="ACT100" s="2"/>
      <c r="ACU100" s="2"/>
      <c r="ACV100" s="2"/>
      <c r="ACW100" s="2"/>
      <c r="ACX100" s="2">
        <v>3527</v>
      </c>
      <c r="ACY100" s="2">
        <v>12703.96</v>
      </c>
      <c r="ACZ100" s="2"/>
      <c r="ADA100" s="2"/>
      <c r="ADB100" s="2">
        <v>12317198.25</v>
      </c>
      <c r="ADC100" s="2">
        <v>1797229.99</v>
      </c>
      <c r="ADD100" s="2"/>
      <c r="ADE100" s="2"/>
      <c r="ADF100" s="2"/>
      <c r="ADG100" s="2"/>
      <c r="ADH100" s="2"/>
      <c r="ADI100" s="2"/>
      <c r="ADJ100" s="2">
        <v>4173843.34</v>
      </c>
      <c r="ADK100" s="2">
        <v>2542930</v>
      </c>
      <c r="ADL100" s="2">
        <v>11078.4</v>
      </c>
      <c r="ADM100" s="2">
        <v>7880.8</v>
      </c>
      <c r="ADN100" s="2">
        <v>33470</v>
      </c>
      <c r="ADO100" s="2">
        <v>30655</v>
      </c>
      <c r="ADP100" s="2"/>
      <c r="ADQ100" s="2">
        <v>489629.85</v>
      </c>
      <c r="ADR100" s="2">
        <v>6333.4</v>
      </c>
      <c r="ADS100" s="2">
        <v>19010</v>
      </c>
      <c r="ADT100" s="2">
        <v>1296</v>
      </c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>
        <v>20000</v>
      </c>
      <c r="AEH100" s="2">
        <v>963609893.85000014</v>
      </c>
    </row>
    <row r="101" spans="1:814" ht="21">
      <c r="A101" s="4" t="s">
        <v>2833</v>
      </c>
      <c r="B101" s="1" t="s">
        <v>1944</v>
      </c>
      <c r="C101" s="1" t="s">
        <v>1945</v>
      </c>
      <c r="D101" s="2">
        <v>765048.8</v>
      </c>
      <c r="E101" s="2">
        <v>36885</v>
      </c>
      <c r="F101" s="2">
        <v>142607</v>
      </c>
      <c r="G101" s="2"/>
      <c r="H101" s="2">
        <v>23440</v>
      </c>
      <c r="I101" s="2">
        <v>11288</v>
      </c>
      <c r="J101" s="2"/>
      <c r="K101" s="2"/>
      <c r="L101" s="2">
        <v>32612</v>
      </c>
      <c r="M101" s="2"/>
      <c r="N101" s="2"/>
      <c r="O101" s="2"/>
      <c r="P101" s="2"/>
      <c r="Q101" s="2"/>
      <c r="R101" s="2"/>
      <c r="S101" s="2"/>
      <c r="T101" s="2"/>
      <c r="U101" s="2"/>
      <c r="V101" s="2">
        <v>1269547</v>
      </c>
      <c r="W101" s="2">
        <v>784</v>
      </c>
      <c r="X101" s="2"/>
      <c r="Y101" s="2"/>
      <c r="Z101" s="2"/>
      <c r="AA101" s="2">
        <v>24363</v>
      </c>
      <c r="AB101" s="2"/>
      <c r="AC101" s="2">
        <v>23415</v>
      </c>
      <c r="AD101" s="2"/>
      <c r="AE101" s="2">
        <v>49266.6</v>
      </c>
      <c r="AF101" s="2">
        <v>134210</v>
      </c>
      <c r="AG101" s="2"/>
      <c r="AH101" s="2">
        <v>57527</v>
      </c>
      <c r="AI101" s="2">
        <v>39082</v>
      </c>
      <c r="AJ101" s="2"/>
      <c r="AK101" s="2"/>
      <c r="AL101" s="2"/>
      <c r="AM101" s="2"/>
      <c r="AN101" s="2">
        <v>2421.1799999999998</v>
      </c>
      <c r="AO101" s="2"/>
      <c r="AP101" s="2">
        <v>1607</v>
      </c>
      <c r="AQ101" s="2"/>
      <c r="AR101" s="2"/>
      <c r="AS101" s="2"/>
      <c r="AT101" s="2">
        <v>1647671.25</v>
      </c>
      <c r="AU101" s="2"/>
      <c r="AV101" s="2"/>
      <c r="AW101" s="2"/>
      <c r="AX101" s="2">
        <v>32363</v>
      </c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>
        <v>668121.5</v>
      </c>
      <c r="BJ101" s="2">
        <v>1949476.6</v>
      </c>
      <c r="BK101" s="2">
        <v>17725</v>
      </c>
      <c r="BL101" s="2"/>
      <c r="BM101" s="2"/>
      <c r="BN101" s="2">
        <v>10501.1</v>
      </c>
      <c r="BO101" s="2"/>
      <c r="BP101" s="2">
        <v>374637</v>
      </c>
      <c r="BQ101" s="2"/>
      <c r="BR101" s="2">
        <v>23434</v>
      </c>
      <c r="BS101" s="2"/>
      <c r="BT101" s="2">
        <v>37684</v>
      </c>
      <c r="BU101" s="2"/>
      <c r="BV101" s="2"/>
      <c r="BW101" s="2"/>
      <c r="BX101" s="2">
        <v>189</v>
      </c>
      <c r="BY101" s="2">
        <v>12937</v>
      </c>
      <c r="BZ101" s="2">
        <v>4926</v>
      </c>
      <c r="CA101" s="2"/>
      <c r="CB101" s="2"/>
      <c r="CC101" s="2"/>
      <c r="CD101" s="2"/>
      <c r="CE101" s="2">
        <v>1273475</v>
      </c>
      <c r="CF101" s="2">
        <v>67230</v>
      </c>
      <c r="CG101" s="2">
        <v>74524</v>
      </c>
      <c r="CH101" s="2"/>
      <c r="CI101" s="2"/>
      <c r="CJ101" s="2"/>
      <c r="CK101" s="2"/>
      <c r="CL101" s="2"/>
      <c r="CM101" s="2">
        <v>43509</v>
      </c>
      <c r="CN101" s="2"/>
      <c r="CO101" s="2">
        <v>2320</v>
      </c>
      <c r="CP101" s="2"/>
      <c r="CQ101" s="2"/>
      <c r="CR101" s="2">
        <v>9145</v>
      </c>
      <c r="CS101" s="2"/>
      <c r="CT101" s="2"/>
      <c r="CU101" s="2">
        <v>29286</v>
      </c>
      <c r="CV101" s="2"/>
      <c r="CW101" s="2">
        <v>7570</v>
      </c>
      <c r="CX101" s="2"/>
      <c r="CY101" s="2">
        <v>448445</v>
      </c>
      <c r="CZ101" s="2">
        <v>7187</v>
      </c>
      <c r="DA101" s="2">
        <v>111965</v>
      </c>
      <c r="DB101" s="2">
        <v>90126</v>
      </c>
      <c r="DC101" s="2">
        <v>137813</v>
      </c>
      <c r="DD101" s="2">
        <v>23494</v>
      </c>
      <c r="DE101" s="2"/>
      <c r="DF101" s="2"/>
      <c r="DG101" s="2"/>
      <c r="DH101" s="2">
        <v>2426905</v>
      </c>
      <c r="DI101" s="2"/>
      <c r="DJ101" s="2">
        <v>12731</v>
      </c>
      <c r="DK101" s="2">
        <v>12064</v>
      </c>
      <c r="DL101" s="2">
        <v>29967</v>
      </c>
      <c r="DM101" s="2">
        <v>29964</v>
      </c>
      <c r="DN101" s="2">
        <v>2020</v>
      </c>
      <c r="DO101" s="2">
        <v>31388.2</v>
      </c>
      <c r="DP101" s="2">
        <v>107013</v>
      </c>
      <c r="DQ101" s="2">
        <v>495464</v>
      </c>
      <c r="DR101" s="2">
        <v>33313</v>
      </c>
      <c r="DS101" s="2">
        <v>53008.800000000003</v>
      </c>
      <c r="DT101" s="2">
        <v>396864</v>
      </c>
      <c r="DU101" s="2">
        <v>84300</v>
      </c>
      <c r="DV101" s="2"/>
      <c r="DW101" s="2">
        <v>96697</v>
      </c>
      <c r="DX101" s="2">
        <v>9733</v>
      </c>
      <c r="DY101" s="2"/>
      <c r="DZ101" s="2">
        <v>4042</v>
      </c>
      <c r="EA101" s="2">
        <v>112538</v>
      </c>
      <c r="EB101" s="2">
        <v>249456</v>
      </c>
      <c r="EC101" s="2">
        <v>450642.6</v>
      </c>
      <c r="ED101" s="2"/>
      <c r="EE101" s="2">
        <v>260353</v>
      </c>
      <c r="EF101" s="2">
        <v>50151.6</v>
      </c>
      <c r="EG101" s="2">
        <v>45186</v>
      </c>
      <c r="EH101" s="2">
        <v>5362</v>
      </c>
      <c r="EI101" s="2">
        <v>710869.95</v>
      </c>
      <c r="EJ101" s="2">
        <v>2886286</v>
      </c>
      <c r="EK101" s="2"/>
      <c r="EL101" s="2"/>
      <c r="EM101" s="2">
        <v>80773.7</v>
      </c>
      <c r="EN101" s="2">
        <v>3979</v>
      </c>
      <c r="EO101" s="2"/>
      <c r="EP101" s="2">
        <v>1293100</v>
      </c>
      <c r="EQ101" s="2"/>
      <c r="ER101" s="2"/>
      <c r="ES101" s="2"/>
      <c r="ET101" s="2"/>
      <c r="EU101" s="2">
        <v>6502</v>
      </c>
      <c r="EV101" s="2"/>
      <c r="EW101" s="2">
        <v>13041</v>
      </c>
      <c r="EX101" s="2">
        <v>1144594.75</v>
      </c>
      <c r="EY101" s="2">
        <v>389995</v>
      </c>
      <c r="EZ101" s="2">
        <v>38753</v>
      </c>
      <c r="FA101" s="2">
        <v>37309</v>
      </c>
      <c r="FB101" s="2"/>
      <c r="FC101" s="2">
        <v>4304</v>
      </c>
      <c r="FD101" s="2">
        <v>89453.6</v>
      </c>
      <c r="FE101" s="2">
        <v>3483</v>
      </c>
      <c r="FF101" s="2">
        <v>7920</v>
      </c>
      <c r="FG101" s="2">
        <v>35788</v>
      </c>
      <c r="FH101" s="2">
        <v>86327</v>
      </c>
      <c r="FI101" s="2">
        <v>52112</v>
      </c>
      <c r="FJ101" s="2">
        <v>113505</v>
      </c>
      <c r="FK101" s="2">
        <v>7051</v>
      </c>
      <c r="FL101" s="2"/>
      <c r="FM101" s="2">
        <v>25215.599999999999</v>
      </c>
      <c r="FN101" s="2">
        <v>671</v>
      </c>
      <c r="FO101" s="2"/>
      <c r="FP101" s="2">
        <v>319026</v>
      </c>
      <c r="FQ101" s="2">
        <v>310088</v>
      </c>
      <c r="FR101" s="2">
        <v>53275</v>
      </c>
      <c r="FS101" s="2">
        <v>190959</v>
      </c>
      <c r="FT101" s="2">
        <v>258660.4</v>
      </c>
      <c r="FU101" s="2">
        <v>140</v>
      </c>
      <c r="FV101" s="2">
        <v>76237.399999999994</v>
      </c>
      <c r="FW101" s="2">
        <v>14959</v>
      </c>
      <c r="FX101" s="2"/>
      <c r="FY101" s="2"/>
      <c r="FZ101" s="2"/>
      <c r="GA101" s="2">
        <v>1695282</v>
      </c>
      <c r="GB101" s="2">
        <v>815182</v>
      </c>
      <c r="GC101" s="2">
        <v>238890</v>
      </c>
      <c r="GD101" s="2">
        <v>87394</v>
      </c>
      <c r="GE101" s="2">
        <v>84444</v>
      </c>
      <c r="GF101" s="2">
        <v>336</v>
      </c>
      <c r="GG101" s="2">
        <v>56725</v>
      </c>
      <c r="GH101" s="2">
        <v>8918</v>
      </c>
      <c r="GI101" s="2"/>
      <c r="GJ101" s="2">
        <v>13907</v>
      </c>
      <c r="GK101" s="2">
        <v>25210</v>
      </c>
      <c r="GL101" s="2">
        <v>75666</v>
      </c>
      <c r="GM101" s="2">
        <v>574057</v>
      </c>
      <c r="GN101" s="2">
        <v>36795</v>
      </c>
      <c r="GO101" s="2"/>
      <c r="GP101" s="2"/>
      <c r="GQ101" s="2"/>
      <c r="GR101" s="2"/>
      <c r="GS101" s="2">
        <v>420762</v>
      </c>
      <c r="GT101" s="2"/>
      <c r="GU101" s="2">
        <v>39310</v>
      </c>
      <c r="GV101" s="2"/>
      <c r="GW101" s="2">
        <v>2321</v>
      </c>
      <c r="GX101" s="2">
        <v>6601</v>
      </c>
      <c r="GY101" s="2"/>
      <c r="GZ101" s="2">
        <v>290624</v>
      </c>
      <c r="HA101" s="2">
        <v>1019943</v>
      </c>
      <c r="HB101" s="2"/>
      <c r="HC101" s="2"/>
      <c r="HD101" s="2">
        <v>3126</v>
      </c>
      <c r="HE101" s="2">
        <v>1545</v>
      </c>
      <c r="HF101" s="2">
        <v>25490</v>
      </c>
      <c r="HG101" s="2"/>
      <c r="HH101" s="2"/>
      <c r="HI101" s="2"/>
      <c r="HJ101" s="2"/>
      <c r="HK101" s="2">
        <v>13386.2</v>
      </c>
      <c r="HL101" s="2"/>
      <c r="HM101" s="2"/>
      <c r="HN101" s="2">
        <v>828</v>
      </c>
      <c r="HO101" s="2">
        <v>964175</v>
      </c>
      <c r="HP101" s="2">
        <v>94959</v>
      </c>
      <c r="HQ101" s="2">
        <v>29920</v>
      </c>
      <c r="HR101" s="2">
        <v>32067</v>
      </c>
      <c r="HS101" s="2">
        <v>2376829</v>
      </c>
      <c r="HT101" s="2">
        <v>78626</v>
      </c>
      <c r="HU101" s="2">
        <v>1984677</v>
      </c>
      <c r="HV101" s="2">
        <v>170011</v>
      </c>
      <c r="HW101" s="2">
        <v>73604.929999999993</v>
      </c>
      <c r="HX101" s="2">
        <v>426909</v>
      </c>
      <c r="HY101" s="2">
        <v>8855</v>
      </c>
      <c r="HZ101" s="2">
        <v>12776</v>
      </c>
      <c r="IA101" s="2">
        <v>220962.25</v>
      </c>
      <c r="IB101" s="2"/>
      <c r="IC101" s="2">
        <v>31468</v>
      </c>
      <c r="ID101" s="2">
        <v>524396.84</v>
      </c>
      <c r="IE101" s="2">
        <v>82822</v>
      </c>
      <c r="IF101" s="2">
        <v>565152</v>
      </c>
      <c r="IG101" s="2">
        <v>38323</v>
      </c>
      <c r="IH101" s="2"/>
      <c r="II101" s="2">
        <v>53170</v>
      </c>
      <c r="IJ101" s="2">
        <v>3043</v>
      </c>
      <c r="IK101" s="2"/>
      <c r="IL101" s="2">
        <v>5420</v>
      </c>
      <c r="IM101" s="2">
        <v>4368</v>
      </c>
      <c r="IN101" s="2">
        <v>685522</v>
      </c>
      <c r="IO101" s="2">
        <v>4655</v>
      </c>
      <c r="IP101" s="2">
        <v>515164</v>
      </c>
      <c r="IQ101" s="2">
        <v>193612</v>
      </c>
      <c r="IR101" s="2"/>
      <c r="IS101" s="2">
        <v>60051</v>
      </c>
      <c r="IT101" s="2">
        <v>45382.25</v>
      </c>
      <c r="IU101" s="2">
        <v>50077</v>
      </c>
      <c r="IV101" s="2"/>
      <c r="IW101" s="2">
        <v>17684</v>
      </c>
      <c r="IX101" s="2"/>
      <c r="IY101" s="2">
        <v>178096.5</v>
      </c>
      <c r="IZ101" s="2"/>
      <c r="JA101" s="2"/>
      <c r="JB101" s="2">
        <v>3280384</v>
      </c>
      <c r="JC101" s="2">
        <v>769095.25</v>
      </c>
      <c r="JD101" s="2">
        <v>521427</v>
      </c>
      <c r="JE101" s="2">
        <v>191604.65</v>
      </c>
      <c r="JF101" s="2"/>
      <c r="JG101" s="2">
        <v>27787</v>
      </c>
      <c r="JH101" s="2">
        <v>29959</v>
      </c>
      <c r="JI101" s="2"/>
      <c r="JJ101" s="2">
        <v>11571</v>
      </c>
      <c r="JK101" s="2">
        <v>146538</v>
      </c>
      <c r="JL101" s="2">
        <v>47636</v>
      </c>
      <c r="JM101" s="2"/>
      <c r="JN101" s="2">
        <v>247555.5</v>
      </c>
      <c r="JO101" s="2"/>
      <c r="JP101" s="2"/>
      <c r="JQ101" s="2"/>
      <c r="JR101" s="2"/>
      <c r="JS101" s="2"/>
      <c r="JT101" s="2"/>
      <c r="JU101" s="2"/>
      <c r="JV101" s="2">
        <v>1504</v>
      </c>
      <c r="JW101" s="2">
        <v>1907</v>
      </c>
      <c r="JX101" s="2">
        <v>16371</v>
      </c>
      <c r="JY101" s="2"/>
      <c r="JZ101" s="2">
        <v>1490800</v>
      </c>
      <c r="KA101" s="2">
        <v>8356</v>
      </c>
      <c r="KB101" s="2"/>
      <c r="KC101" s="2">
        <v>18144</v>
      </c>
      <c r="KD101" s="2">
        <v>30534</v>
      </c>
      <c r="KE101" s="2">
        <v>22880</v>
      </c>
      <c r="KF101" s="2">
        <v>62962</v>
      </c>
      <c r="KG101" s="2">
        <v>10678</v>
      </c>
      <c r="KH101" s="2">
        <v>70547</v>
      </c>
      <c r="KI101" s="2">
        <v>320</v>
      </c>
      <c r="KJ101" s="2">
        <v>1218962</v>
      </c>
      <c r="KK101" s="2">
        <v>165973</v>
      </c>
      <c r="KL101" s="2">
        <v>111429</v>
      </c>
      <c r="KM101" s="2">
        <v>275637</v>
      </c>
      <c r="KN101" s="2">
        <v>8458</v>
      </c>
      <c r="KO101" s="2">
        <v>224115</v>
      </c>
      <c r="KP101" s="2">
        <v>135855</v>
      </c>
      <c r="KQ101" s="2">
        <v>29975</v>
      </c>
      <c r="KR101" s="2"/>
      <c r="KS101" s="2"/>
      <c r="KT101" s="2">
        <v>46113</v>
      </c>
      <c r="KU101" s="2">
        <v>57918</v>
      </c>
      <c r="KV101" s="2">
        <v>71962.5</v>
      </c>
      <c r="KW101" s="2">
        <v>16613</v>
      </c>
      <c r="KX101" s="2">
        <v>22884</v>
      </c>
      <c r="KY101" s="2"/>
      <c r="KZ101" s="2">
        <v>190</v>
      </c>
      <c r="LA101" s="2"/>
      <c r="LB101" s="2">
        <v>2148</v>
      </c>
      <c r="LC101" s="2">
        <v>1363357.3</v>
      </c>
      <c r="LD101" s="2">
        <v>1049751</v>
      </c>
      <c r="LE101" s="2">
        <v>29828</v>
      </c>
      <c r="LF101" s="2">
        <v>11897</v>
      </c>
      <c r="LG101" s="2">
        <v>8643</v>
      </c>
      <c r="LH101" s="2">
        <v>134882</v>
      </c>
      <c r="LI101" s="2">
        <v>37309</v>
      </c>
      <c r="LJ101" s="2">
        <v>1961045.75</v>
      </c>
      <c r="LK101" s="2">
        <v>305037</v>
      </c>
      <c r="LL101" s="2">
        <v>1914</v>
      </c>
      <c r="LM101" s="2">
        <v>171980.4</v>
      </c>
      <c r="LN101" s="2">
        <v>10781</v>
      </c>
      <c r="LO101" s="2">
        <v>91606</v>
      </c>
      <c r="LP101" s="2">
        <v>109315</v>
      </c>
      <c r="LQ101" s="2"/>
      <c r="LR101" s="2">
        <v>40517</v>
      </c>
      <c r="LS101" s="2">
        <v>698909.5</v>
      </c>
      <c r="LT101" s="2">
        <v>108348</v>
      </c>
      <c r="LU101" s="2">
        <v>293013</v>
      </c>
      <c r="LV101" s="2">
        <v>96708</v>
      </c>
      <c r="LW101" s="2">
        <v>47249</v>
      </c>
      <c r="LX101" s="2"/>
      <c r="LY101" s="2">
        <v>343942</v>
      </c>
      <c r="LZ101" s="2"/>
      <c r="MA101" s="2"/>
      <c r="MB101" s="2"/>
      <c r="MC101" s="2">
        <v>9175</v>
      </c>
      <c r="MD101" s="2">
        <v>128186.8</v>
      </c>
      <c r="ME101" s="2"/>
      <c r="MF101" s="2"/>
      <c r="MG101" s="2"/>
      <c r="MH101" s="2">
        <v>940900</v>
      </c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>
        <v>9021</v>
      </c>
      <c r="MV101" s="2">
        <v>987694</v>
      </c>
      <c r="MW101" s="2">
        <v>9419</v>
      </c>
      <c r="MX101" s="2"/>
      <c r="MY101" s="2"/>
      <c r="MZ101" s="2">
        <v>384500</v>
      </c>
      <c r="NA101" s="2">
        <v>2480</v>
      </c>
      <c r="NB101" s="2">
        <v>28620</v>
      </c>
      <c r="NC101" s="2"/>
      <c r="ND101" s="2">
        <v>170390</v>
      </c>
      <c r="NE101" s="2"/>
      <c r="NF101" s="2">
        <v>5648</v>
      </c>
      <c r="NG101" s="2"/>
      <c r="NH101" s="2">
        <v>80945</v>
      </c>
      <c r="NI101" s="2"/>
      <c r="NJ101" s="2"/>
      <c r="NK101" s="2">
        <v>44894</v>
      </c>
      <c r="NL101" s="2"/>
      <c r="NM101" s="2"/>
      <c r="NN101" s="2"/>
      <c r="NO101" s="2"/>
      <c r="NP101" s="2"/>
      <c r="NQ101" s="2"/>
      <c r="NR101" s="2">
        <v>1130008</v>
      </c>
      <c r="NS101" s="2"/>
      <c r="NT101" s="2"/>
      <c r="NU101" s="2">
        <v>8483</v>
      </c>
      <c r="NV101" s="2"/>
      <c r="NW101" s="2">
        <v>66638</v>
      </c>
      <c r="NX101" s="2"/>
      <c r="NY101" s="2">
        <v>2004</v>
      </c>
      <c r="NZ101" s="2"/>
      <c r="OA101" s="2"/>
      <c r="OB101" s="2"/>
      <c r="OC101" s="2">
        <v>138309.6</v>
      </c>
      <c r="OD101" s="2">
        <v>28645.200000000001</v>
      </c>
      <c r="OE101" s="2"/>
      <c r="OF101" s="2">
        <v>92481.8</v>
      </c>
      <c r="OG101" s="2"/>
      <c r="OH101" s="2"/>
      <c r="OI101" s="2"/>
      <c r="OJ101" s="2"/>
      <c r="OK101" s="2"/>
      <c r="OL101" s="2">
        <v>1198600.2</v>
      </c>
      <c r="OM101" s="2"/>
      <c r="ON101" s="2"/>
      <c r="OO101" s="2">
        <v>5343</v>
      </c>
      <c r="OP101" s="2"/>
      <c r="OQ101" s="2"/>
      <c r="OR101" s="2"/>
      <c r="OS101" s="2">
        <v>6741</v>
      </c>
      <c r="OT101" s="2"/>
      <c r="OU101" s="2"/>
      <c r="OV101" s="2"/>
      <c r="OW101" s="2">
        <v>134837</v>
      </c>
      <c r="OX101" s="2">
        <v>4347</v>
      </c>
      <c r="OY101" s="2">
        <v>1195</v>
      </c>
      <c r="OZ101" s="2"/>
      <c r="PA101" s="2"/>
      <c r="PB101" s="2">
        <v>5813</v>
      </c>
      <c r="PC101" s="2"/>
      <c r="PD101" s="2"/>
      <c r="PE101" s="2"/>
      <c r="PF101" s="2"/>
      <c r="PG101" s="2">
        <v>7161</v>
      </c>
      <c r="PH101" s="2">
        <v>120206</v>
      </c>
      <c r="PI101" s="2">
        <v>7932</v>
      </c>
      <c r="PJ101" s="2">
        <v>4410</v>
      </c>
      <c r="PK101" s="2"/>
      <c r="PL101" s="2"/>
      <c r="PM101" s="2">
        <v>4352</v>
      </c>
      <c r="PN101" s="2">
        <v>4450</v>
      </c>
      <c r="PO101" s="2"/>
      <c r="PP101" s="2">
        <v>213651</v>
      </c>
      <c r="PQ101" s="2">
        <v>1002</v>
      </c>
      <c r="PR101" s="2"/>
      <c r="PS101" s="2"/>
      <c r="PT101" s="2"/>
      <c r="PU101" s="2"/>
      <c r="PV101" s="2">
        <v>5395</v>
      </c>
      <c r="PW101" s="2">
        <v>3513</v>
      </c>
      <c r="PX101" s="2">
        <v>9841</v>
      </c>
      <c r="PY101" s="2"/>
      <c r="PZ101" s="2">
        <v>58850</v>
      </c>
      <c r="QA101" s="2">
        <v>476</v>
      </c>
      <c r="QB101" s="2"/>
      <c r="QC101" s="2"/>
      <c r="QD101" s="2">
        <v>404027</v>
      </c>
      <c r="QE101" s="2">
        <v>2138</v>
      </c>
      <c r="QF101" s="2">
        <v>457</v>
      </c>
      <c r="QG101" s="2">
        <v>45388</v>
      </c>
      <c r="QH101" s="2">
        <v>102027</v>
      </c>
      <c r="QI101" s="2">
        <v>14756</v>
      </c>
      <c r="QJ101" s="2">
        <v>3808</v>
      </c>
      <c r="QK101" s="2">
        <v>96639</v>
      </c>
      <c r="QL101" s="2"/>
      <c r="QM101" s="2"/>
      <c r="QN101" s="2">
        <v>34000</v>
      </c>
      <c r="QO101" s="2">
        <v>13822</v>
      </c>
      <c r="QP101" s="2">
        <v>71371</v>
      </c>
      <c r="QQ101" s="2">
        <v>27362</v>
      </c>
      <c r="QR101" s="2">
        <v>250</v>
      </c>
      <c r="QS101" s="2">
        <v>8351</v>
      </c>
      <c r="QT101" s="2">
        <v>52145</v>
      </c>
      <c r="QU101" s="2">
        <v>9739</v>
      </c>
      <c r="QV101" s="2">
        <v>1421928</v>
      </c>
      <c r="QW101" s="2">
        <v>346</v>
      </c>
      <c r="QX101" s="2">
        <v>46862.5</v>
      </c>
      <c r="QY101" s="2">
        <v>3498</v>
      </c>
      <c r="QZ101" s="2">
        <v>60908</v>
      </c>
      <c r="RA101" s="2"/>
      <c r="RB101" s="2"/>
      <c r="RC101" s="2">
        <v>117</v>
      </c>
      <c r="RD101" s="2"/>
      <c r="RE101" s="2">
        <v>185901</v>
      </c>
      <c r="RF101" s="2">
        <v>5597</v>
      </c>
      <c r="RG101" s="2">
        <v>50451</v>
      </c>
      <c r="RH101" s="2">
        <v>16128</v>
      </c>
      <c r="RI101" s="2">
        <v>23748</v>
      </c>
      <c r="RJ101" s="2"/>
      <c r="RK101" s="2">
        <v>1975656</v>
      </c>
      <c r="RL101" s="2">
        <v>124569.4</v>
      </c>
      <c r="RM101" s="2"/>
      <c r="RN101" s="2">
        <v>70145</v>
      </c>
      <c r="RO101" s="2">
        <v>17380</v>
      </c>
      <c r="RP101" s="2">
        <v>33196</v>
      </c>
      <c r="RQ101" s="2">
        <v>3094</v>
      </c>
      <c r="RR101" s="2">
        <v>23132.6</v>
      </c>
      <c r="RS101" s="2">
        <v>10663</v>
      </c>
      <c r="RT101" s="2">
        <v>13991</v>
      </c>
      <c r="RU101" s="2"/>
      <c r="RV101" s="2">
        <v>65899</v>
      </c>
      <c r="RW101" s="2"/>
      <c r="RX101" s="2">
        <v>40427.599999999999</v>
      </c>
      <c r="RY101" s="2"/>
      <c r="RZ101" s="2">
        <v>6220</v>
      </c>
      <c r="SA101" s="2">
        <v>12111</v>
      </c>
      <c r="SB101" s="2">
        <v>10383</v>
      </c>
      <c r="SC101" s="2">
        <v>73323</v>
      </c>
      <c r="SD101" s="2"/>
      <c r="SE101" s="2">
        <v>5509</v>
      </c>
      <c r="SF101" s="2">
        <v>240</v>
      </c>
      <c r="SG101" s="2">
        <v>1445216</v>
      </c>
      <c r="SH101" s="2"/>
      <c r="SI101" s="2"/>
      <c r="SJ101" s="2"/>
      <c r="SK101" s="2"/>
      <c r="SL101" s="2"/>
      <c r="SM101" s="2">
        <v>10467</v>
      </c>
      <c r="SN101" s="2"/>
      <c r="SO101" s="2"/>
      <c r="SP101" s="2">
        <v>594</v>
      </c>
      <c r="SQ101" s="2"/>
      <c r="SR101" s="2"/>
      <c r="SS101" s="2"/>
      <c r="ST101" s="2"/>
      <c r="SU101" s="2"/>
      <c r="SV101" s="2">
        <v>1749953</v>
      </c>
      <c r="SW101" s="2">
        <v>31702</v>
      </c>
      <c r="SX101" s="2">
        <v>60523</v>
      </c>
      <c r="SY101" s="2"/>
      <c r="SZ101" s="2"/>
      <c r="TA101" s="2"/>
      <c r="TB101" s="2">
        <v>134414</v>
      </c>
      <c r="TC101" s="2">
        <v>24004</v>
      </c>
      <c r="TD101" s="2">
        <v>11861</v>
      </c>
      <c r="TE101" s="2">
        <v>1528</v>
      </c>
      <c r="TF101" s="2"/>
      <c r="TG101" s="2">
        <v>94447.6</v>
      </c>
      <c r="TH101" s="2"/>
      <c r="TI101" s="2">
        <v>197</v>
      </c>
      <c r="TJ101" s="2">
        <v>143206</v>
      </c>
      <c r="TK101" s="2"/>
      <c r="TL101" s="2">
        <v>13747</v>
      </c>
      <c r="TM101" s="2">
        <v>64234</v>
      </c>
      <c r="TN101" s="2">
        <v>14618</v>
      </c>
      <c r="TO101" s="2">
        <v>65082</v>
      </c>
      <c r="TP101" s="2">
        <v>541527</v>
      </c>
      <c r="TQ101" s="2">
        <v>3977</v>
      </c>
      <c r="TR101" s="2">
        <v>14766</v>
      </c>
      <c r="TS101" s="2"/>
      <c r="TT101" s="2"/>
      <c r="TU101" s="2"/>
      <c r="TV101" s="2"/>
      <c r="TW101" s="2"/>
      <c r="TX101" s="2">
        <v>4421</v>
      </c>
      <c r="TY101" s="2"/>
      <c r="TZ101" s="2"/>
      <c r="UA101" s="2">
        <v>11797</v>
      </c>
      <c r="UB101" s="2"/>
      <c r="UC101" s="2">
        <v>438273</v>
      </c>
      <c r="UD101" s="2"/>
      <c r="UE101" s="2"/>
      <c r="UF101" s="2">
        <v>589798</v>
      </c>
      <c r="UG101" s="2"/>
      <c r="UH101" s="2"/>
      <c r="UI101" s="2"/>
      <c r="UJ101" s="2">
        <v>2822</v>
      </c>
      <c r="UK101" s="2"/>
      <c r="UL101" s="2"/>
      <c r="UM101" s="2"/>
      <c r="UN101" s="2"/>
      <c r="UO101" s="2">
        <v>1431</v>
      </c>
      <c r="UP101" s="2">
        <v>2592</v>
      </c>
      <c r="UQ101" s="2"/>
      <c r="UR101" s="2"/>
      <c r="US101" s="2">
        <v>2200</v>
      </c>
      <c r="UT101" s="2">
        <v>79957</v>
      </c>
      <c r="UU101" s="2"/>
      <c r="UV101" s="2"/>
      <c r="UW101" s="2">
        <v>7756</v>
      </c>
      <c r="UX101" s="2"/>
      <c r="UY101" s="2"/>
      <c r="UZ101" s="2">
        <v>97357.84</v>
      </c>
      <c r="VA101" s="2">
        <v>2496</v>
      </c>
      <c r="VB101" s="2">
        <v>48292.6</v>
      </c>
      <c r="VC101" s="2">
        <v>20226</v>
      </c>
      <c r="VD101" s="2">
        <v>31459</v>
      </c>
      <c r="VE101" s="2">
        <v>9603</v>
      </c>
      <c r="VF101" s="2"/>
      <c r="VG101" s="2">
        <v>1782</v>
      </c>
      <c r="VH101" s="2">
        <v>21425</v>
      </c>
      <c r="VI101" s="2"/>
      <c r="VJ101" s="2">
        <v>20060.5</v>
      </c>
      <c r="VK101" s="2">
        <v>8083</v>
      </c>
      <c r="VL101" s="2"/>
      <c r="VM101" s="2">
        <v>6448</v>
      </c>
      <c r="VN101" s="2"/>
      <c r="VO101" s="2"/>
      <c r="VP101" s="2">
        <v>210</v>
      </c>
      <c r="VQ101" s="2">
        <v>199883</v>
      </c>
      <c r="VR101" s="2"/>
      <c r="VS101" s="2"/>
      <c r="VT101" s="2"/>
      <c r="VU101" s="2"/>
      <c r="VV101" s="2">
        <v>3066</v>
      </c>
      <c r="VW101" s="2"/>
      <c r="VX101" s="2">
        <v>189109.6</v>
      </c>
      <c r="VY101" s="2">
        <v>916</v>
      </c>
      <c r="VZ101" s="2"/>
      <c r="WA101" s="2"/>
      <c r="WB101" s="2">
        <v>198</v>
      </c>
      <c r="WC101" s="2"/>
      <c r="WD101" s="2">
        <v>1936</v>
      </c>
      <c r="WE101" s="2"/>
      <c r="WF101" s="2"/>
      <c r="WG101" s="2">
        <v>233861.25</v>
      </c>
      <c r="WH101" s="2">
        <v>8842</v>
      </c>
      <c r="WI101" s="2"/>
      <c r="WJ101" s="2">
        <v>25637.5</v>
      </c>
      <c r="WK101" s="2"/>
      <c r="WL101" s="2"/>
      <c r="WM101" s="2">
        <v>7876.5</v>
      </c>
      <c r="WN101" s="2">
        <v>41899.599999999999</v>
      </c>
      <c r="WO101" s="2"/>
      <c r="WP101" s="2"/>
      <c r="WQ101" s="2"/>
      <c r="WR101" s="2"/>
      <c r="WS101" s="2">
        <v>12081</v>
      </c>
      <c r="WT101" s="2">
        <v>48687.75</v>
      </c>
      <c r="WU101" s="2"/>
      <c r="WV101" s="2"/>
      <c r="WW101" s="2"/>
      <c r="WX101" s="2"/>
      <c r="WY101" s="2"/>
      <c r="WZ101" s="2">
        <v>3901.5</v>
      </c>
      <c r="XA101" s="2"/>
      <c r="XB101" s="2"/>
      <c r="XC101" s="2">
        <v>353436</v>
      </c>
      <c r="XD101" s="2"/>
      <c r="XE101" s="2"/>
      <c r="XF101" s="2">
        <v>45692</v>
      </c>
      <c r="XG101" s="2"/>
      <c r="XH101" s="2"/>
      <c r="XI101" s="2"/>
      <c r="XJ101" s="2">
        <v>2542418</v>
      </c>
      <c r="XK101" s="2"/>
      <c r="XL101" s="2"/>
      <c r="XM101" s="2"/>
      <c r="XN101" s="2"/>
      <c r="XO101" s="2"/>
      <c r="XP101" s="2">
        <v>4300</v>
      </c>
      <c r="XQ101" s="2"/>
      <c r="XR101" s="2">
        <v>48198.6</v>
      </c>
      <c r="XS101" s="2">
        <v>14343.6</v>
      </c>
      <c r="XT101" s="2">
        <v>29330</v>
      </c>
      <c r="XU101" s="2">
        <v>51797</v>
      </c>
      <c r="XV101" s="2"/>
      <c r="XW101" s="2"/>
      <c r="XX101" s="2"/>
      <c r="XY101" s="2">
        <v>12690</v>
      </c>
      <c r="XZ101" s="2"/>
      <c r="YA101" s="2"/>
      <c r="YB101" s="2"/>
      <c r="YC101" s="2"/>
      <c r="YD101" s="2">
        <v>398393</v>
      </c>
      <c r="YE101" s="2">
        <v>980</v>
      </c>
      <c r="YF101" s="2"/>
      <c r="YG101" s="2"/>
      <c r="YH101" s="2"/>
      <c r="YI101" s="2"/>
      <c r="YJ101" s="2">
        <v>402324</v>
      </c>
      <c r="YK101" s="2">
        <v>58990</v>
      </c>
      <c r="YL101" s="2">
        <v>2790</v>
      </c>
      <c r="YM101" s="2">
        <v>7677</v>
      </c>
      <c r="YN101" s="2">
        <v>6143</v>
      </c>
      <c r="YO101" s="2">
        <v>4412</v>
      </c>
      <c r="YP101" s="2">
        <v>1833</v>
      </c>
      <c r="YQ101" s="2"/>
      <c r="YR101" s="2">
        <v>998543.91</v>
      </c>
      <c r="YS101" s="2">
        <v>6670</v>
      </c>
      <c r="YT101" s="2">
        <v>4703</v>
      </c>
      <c r="YU101" s="2">
        <v>1230</v>
      </c>
      <c r="YV101" s="2">
        <v>11934</v>
      </c>
      <c r="YW101" s="2"/>
      <c r="YX101" s="2"/>
      <c r="YY101" s="2"/>
      <c r="YZ101" s="2"/>
      <c r="ZA101" s="2">
        <v>1628</v>
      </c>
      <c r="ZB101" s="2">
        <v>11530</v>
      </c>
      <c r="ZC101" s="2">
        <v>565660</v>
      </c>
      <c r="ZD101" s="2"/>
      <c r="ZE101" s="2">
        <v>1008</v>
      </c>
      <c r="ZF101" s="2">
        <v>19748</v>
      </c>
      <c r="ZG101" s="2"/>
      <c r="ZH101" s="2">
        <v>6371.91</v>
      </c>
      <c r="ZI101" s="2"/>
      <c r="ZJ101" s="2"/>
      <c r="ZK101" s="2">
        <v>524193</v>
      </c>
      <c r="ZL101" s="2">
        <v>6205</v>
      </c>
      <c r="ZM101" s="2"/>
      <c r="ZN101" s="2"/>
      <c r="ZO101" s="2"/>
      <c r="ZP101" s="2">
        <v>1166357</v>
      </c>
      <c r="ZQ101" s="2">
        <v>47705</v>
      </c>
      <c r="ZR101" s="2">
        <v>55758</v>
      </c>
      <c r="ZS101" s="2"/>
      <c r="ZT101" s="2"/>
      <c r="ZU101" s="2"/>
      <c r="ZV101" s="2">
        <v>188430</v>
      </c>
      <c r="ZW101" s="2">
        <v>41366</v>
      </c>
      <c r="ZX101" s="2"/>
      <c r="ZY101" s="2"/>
      <c r="ZZ101" s="2">
        <v>4954</v>
      </c>
      <c r="AAA101" s="2"/>
      <c r="AAB101" s="2"/>
      <c r="AAC101" s="2">
        <v>38480</v>
      </c>
      <c r="AAD101" s="2">
        <v>2332</v>
      </c>
      <c r="AAE101" s="2">
        <v>812328.15</v>
      </c>
      <c r="AAF101" s="2">
        <v>685261</v>
      </c>
      <c r="AAG101" s="2">
        <v>79520</v>
      </c>
      <c r="AAH101" s="2">
        <v>92009</v>
      </c>
      <c r="AAI101" s="2"/>
      <c r="AAJ101" s="2"/>
      <c r="AAK101" s="2">
        <v>1205</v>
      </c>
      <c r="AAL101" s="2"/>
      <c r="AAM101" s="2">
        <v>1594966</v>
      </c>
      <c r="AAN101" s="2">
        <v>94148</v>
      </c>
      <c r="AAO101" s="2">
        <v>22868</v>
      </c>
      <c r="AAP101" s="2"/>
      <c r="AAQ101" s="2"/>
      <c r="AAR101" s="2"/>
      <c r="AAS101" s="2"/>
      <c r="AAT101" s="2"/>
      <c r="AAU101" s="2">
        <v>13518</v>
      </c>
      <c r="AAV101" s="2"/>
      <c r="AAW101" s="2"/>
      <c r="AAX101" s="2"/>
      <c r="AAY101" s="2">
        <v>194</v>
      </c>
      <c r="AAZ101" s="2"/>
      <c r="ABA101" s="2">
        <v>34706</v>
      </c>
      <c r="ABB101" s="2"/>
      <c r="ABC101" s="2">
        <v>834</v>
      </c>
      <c r="ABD101" s="2"/>
      <c r="ABE101" s="2">
        <v>118760</v>
      </c>
      <c r="ABF101" s="2"/>
      <c r="ABG101" s="2"/>
      <c r="ABH101" s="2">
        <v>551913</v>
      </c>
      <c r="ABI101" s="2">
        <v>58029</v>
      </c>
      <c r="ABJ101" s="2">
        <v>10027</v>
      </c>
      <c r="ABK101" s="2">
        <v>13785</v>
      </c>
      <c r="ABL101" s="2">
        <v>12522</v>
      </c>
      <c r="ABM101" s="2">
        <v>17606</v>
      </c>
      <c r="ABN101" s="2">
        <v>1976</v>
      </c>
      <c r="ABO101" s="2">
        <v>15941</v>
      </c>
      <c r="ABP101" s="2"/>
      <c r="ABQ101" s="2"/>
      <c r="ABR101" s="2">
        <v>30000</v>
      </c>
      <c r="ABS101" s="2">
        <v>13458</v>
      </c>
      <c r="ABT101" s="2"/>
      <c r="ABU101" s="2">
        <v>26384</v>
      </c>
      <c r="ABV101" s="2"/>
      <c r="ABW101" s="2"/>
      <c r="ABX101" s="2"/>
      <c r="ABY101" s="2"/>
      <c r="ABZ101" s="2"/>
      <c r="ACA101" s="2"/>
      <c r="ACB101" s="2">
        <v>10756</v>
      </c>
      <c r="ACC101" s="2">
        <v>9881.18</v>
      </c>
      <c r="ACD101" s="2"/>
      <c r="ACE101" s="2">
        <v>332278</v>
      </c>
      <c r="ACF101" s="2"/>
      <c r="ACG101" s="2">
        <v>25452</v>
      </c>
      <c r="ACH101" s="2"/>
      <c r="ACI101" s="2"/>
      <c r="ACJ101" s="2"/>
      <c r="ACK101" s="2"/>
      <c r="ACL101" s="2"/>
      <c r="ACM101" s="2"/>
      <c r="ACN101" s="2"/>
      <c r="ACO101" s="2"/>
      <c r="ACP101" s="2"/>
      <c r="ACQ101" s="2">
        <v>438077</v>
      </c>
      <c r="ACR101" s="2"/>
      <c r="ACS101" s="2"/>
      <c r="ACT101" s="2">
        <v>12553</v>
      </c>
      <c r="ACU101" s="2">
        <v>47513.99</v>
      </c>
      <c r="ACV101" s="2"/>
      <c r="ACW101" s="2"/>
      <c r="ACX101" s="2">
        <v>16092</v>
      </c>
      <c r="ACY101" s="2">
        <v>15464.25</v>
      </c>
      <c r="ACZ101" s="2">
        <v>2502</v>
      </c>
      <c r="ADA101" s="2">
        <v>2529</v>
      </c>
      <c r="ADB101" s="2">
        <v>79530</v>
      </c>
      <c r="ADC101" s="2">
        <v>27349</v>
      </c>
      <c r="ADD101" s="2"/>
      <c r="ADE101" s="2"/>
      <c r="ADF101" s="2"/>
      <c r="ADG101" s="2"/>
      <c r="ADH101" s="2"/>
      <c r="ADI101" s="2"/>
      <c r="ADJ101" s="2">
        <v>1717378.37</v>
      </c>
      <c r="ADK101" s="2">
        <v>6292138.9000000004</v>
      </c>
      <c r="ADL101" s="2">
        <v>34996</v>
      </c>
      <c r="ADM101" s="2">
        <v>9556</v>
      </c>
      <c r="ADN101" s="2">
        <v>34504</v>
      </c>
      <c r="ADO101" s="2">
        <v>1420</v>
      </c>
      <c r="ADP101" s="2"/>
      <c r="ADQ101" s="2"/>
      <c r="ADR101" s="2"/>
      <c r="ADS101" s="2">
        <v>52572</v>
      </c>
      <c r="ADT101" s="2">
        <v>99967</v>
      </c>
      <c r="ADU101" s="2">
        <v>96484</v>
      </c>
      <c r="ADV101" s="2">
        <v>1029</v>
      </c>
      <c r="ADW101" s="2"/>
      <c r="ADX101" s="2">
        <v>27093</v>
      </c>
      <c r="ADY101" s="2">
        <v>6288</v>
      </c>
      <c r="ADZ101" s="2"/>
      <c r="AEA101" s="2">
        <v>49289</v>
      </c>
      <c r="AEB101" s="2"/>
      <c r="AEC101" s="2">
        <v>2526</v>
      </c>
      <c r="AED101" s="2">
        <v>4970</v>
      </c>
      <c r="AEE101" s="2">
        <v>29754</v>
      </c>
      <c r="AEF101" s="2">
        <v>3419</v>
      </c>
      <c r="AEG101" s="2"/>
      <c r="AEH101" s="2">
        <v>96944048.74999997</v>
      </c>
    </row>
    <row r="102" spans="1:814" ht="21">
      <c r="A102" s="4" t="s">
        <v>2833</v>
      </c>
      <c r="B102" s="1" t="s">
        <v>1946</v>
      </c>
      <c r="C102" s="1" t="s">
        <v>1947</v>
      </c>
      <c r="D102" s="2">
        <v>691698.75</v>
      </c>
      <c r="E102" s="2">
        <v>78561</v>
      </c>
      <c r="F102" s="2"/>
      <c r="G102" s="2"/>
      <c r="H102" s="2">
        <v>18517</v>
      </c>
      <c r="I102" s="2">
        <v>4999</v>
      </c>
      <c r="J102" s="2"/>
      <c r="K102" s="2">
        <v>81616</v>
      </c>
      <c r="L102" s="2">
        <v>6389</v>
      </c>
      <c r="M102" s="2"/>
      <c r="N102" s="2"/>
      <c r="O102" s="2"/>
      <c r="P102" s="2"/>
      <c r="Q102" s="2"/>
      <c r="R102" s="2">
        <v>22304</v>
      </c>
      <c r="S102" s="2"/>
      <c r="T102" s="2"/>
      <c r="U102" s="2"/>
      <c r="V102" s="2">
        <v>967415</v>
      </c>
      <c r="W102" s="2">
        <v>82542</v>
      </c>
      <c r="X102" s="2"/>
      <c r="Y102" s="2"/>
      <c r="Z102" s="2">
        <v>78636</v>
      </c>
      <c r="AA102" s="2">
        <v>2100</v>
      </c>
      <c r="AB102" s="2">
        <v>9608</v>
      </c>
      <c r="AC102" s="2">
        <v>190831</v>
      </c>
      <c r="AD102" s="2"/>
      <c r="AE102" s="2">
        <v>4086</v>
      </c>
      <c r="AF102" s="2">
        <v>142626</v>
      </c>
      <c r="AG102" s="2">
        <v>8804</v>
      </c>
      <c r="AH102" s="2">
        <v>153359</v>
      </c>
      <c r="AI102" s="2">
        <v>500</v>
      </c>
      <c r="AJ102" s="2"/>
      <c r="AK102" s="2"/>
      <c r="AL102" s="2">
        <v>11446</v>
      </c>
      <c r="AM102" s="2"/>
      <c r="AN102" s="2">
        <v>12068.6</v>
      </c>
      <c r="AO102" s="2"/>
      <c r="AP102" s="2"/>
      <c r="AQ102" s="2">
        <v>7216</v>
      </c>
      <c r="AR102" s="2">
        <v>5387</v>
      </c>
      <c r="AS102" s="2">
        <v>5502</v>
      </c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>
        <v>14385</v>
      </c>
      <c r="BF102" s="2"/>
      <c r="BG102" s="2"/>
      <c r="BH102" s="2"/>
      <c r="BI102" s="2">
        <v>629672</v>
      </c>
      <c r="BJ102" s="2"/>
      <c r="BK102" s="2"/>
      <c r="BL102" s="2">
        <v>4498</v>
      </c>
      <c r="BM102" s="2">
        <v>31425.94</v>
      </c>
      <c r="BN102" s="2"/>
      <c r="BO102" s="2">
        <v>6072</v>
      </c>
      <c r="BP102" s="2">
        <v>1714439</v>
      </c>
      <c r="BQ102" s="2"/>
      <c r="BR102" s="2">
        <v>33830</v>
      </c>
      <c r="BS102" s="2">
        <v>42501</v>
      </c>
      <c r="BT102" s="2">
        <v>8236</v>
      </c>
      <c r="BU102" s="2">
        <v>84687</v>
      </c>
      <c r="BV102" s="2"/>
      <c r="BW102" s="2"/>
      <c r="BX102" s="2"/>
      <c r="BY102" s="2"/>
      <c r="BZ102" s="2">
        <v>44462</v>
      </c>
      <c r="CA102" s="2"/>
      <c r="CB102" s="2">
        <v>20535</v>
      </c>
      <c r="CC102" s="2"/>
      <c r="CD102" s="2">
        <v>9547</v>
      </c>
      <c r="CE102" s="2">
        <v>2043561</v>
      </c>
      <c r="CF102" s="2"/>
      <c r="CG102" s="2">
        <v>44449</v>
      </c>
      <c r="CH102" s="2"/>
      <c r="CI102" s="2">
        <v>7993</v>
      </c>
      <c r="CJ102" s="2"/>
      <c r="CK102" s="2">
        <v>36576</v>
      </c>
      <c r="CL102" s="2"/>
      <c r="CM102" s="2"/>
      <c r="CN102" s="2"/>
      <c r="CO102" s="2"/>
      <c r="CP102" s="2"/>
      <c r="CQ102" s="2">
        <v>1009188</v>
      </c>
      <c r="CR102" s="2">
        <v>43792</v>
      </c>
      <c r="CS102" s="2"/>
      <c r="CT102" s="2"/>
      <c r="CU102" s="2">
        <v>24476</v>
      </c>
      <c r="CV102" s="2"/>
      <c r="CW102" s="2">
        <v>34783</v>
      </c>
      <c r="CX102" s="2">
        <v>19890</v>
      </c>
      <c r="CY102" s="2">
        <v>81683</v>
      </c>
      <c r="CZ102" s="2"/>
      <c r="DA102" s="2"/>
      <c r="DB102" s="2">
        <v>41432</v>
      </c>
      <c r="DC102" s="2">
        <v>24170</v>
      </c>
      <c r="DD102" s="2">
        <v>158378</v>
      </c>
      <c r="DE102" s="2"/>
      <c r="DF102" s="2"/>
      <c r="DG102" s="2">
        <v>1461</v>
      </c>
      <c r="DH102" s="2"/>
      <c r="DI102" s="2">
        <v>77967</v>
      </c>
      <c r="DJ102" s="2"/>
      <c r="DK102" s="2">
        <v>30709</v>
      </c>
      <c r="DL102" s="2"/>
      <c r="DM102" s="2">
        <v>30571</v>
      </c>
      <c r="DN102" s="2">
        <v>12094</v>
      </c>
      <c r="DO102" s="2">
        <v>14347</v>
      </c>
      <c r="DP102" s="2">
        <v>205901</v>
      </c>
      <c r="DQ102" s="2">
        <v>862739</v>
      </c>
      <c r="DR102" s="2">
        <v>62910</v>
      </c>
      <c r="DS102" s="2">
        <v>313317</v>
      </c>
      <c r="DT102" s="2">
        <v>297442</v>
      </c>
      <c r="DU102" s="2">
        <v>153147</v>
      </c>
      <c r="DV102" s="2"/>
      <c r="DW102" s="2">
        <v>49482</v>
      </c>
      <c r="DX102" s="2">
        <v>29440</v>
      </c>
      <c r="DY102" s="2">
        <v>17630</v>
      </c>
      <c r="DZ102" s="2">
        <v>159125</v>
      </c>
      <c r="EA102" s="2">
        <v>145756</v>
      </c>
      <c r="EB102" s="2">
        <v>598645</v>
      </c>
      <c r="EC102" s="2">
        <v>175386</v>
      </c>
      <c r="ED102" s="2">
        <v>3734</v>
      </c>
      <c r="EE102" s="2"/>
      <c r="EF102" s="2">
        <v>489</v>
      </c>
      <c r="EG102" s="2"/>
      <c r="EH102" s="2"/>
      <c r="EI102" s="2">
        <v>31355053</v>
      </c>
      <c r="EJ102" s="2"/>
      <c r="EK102" s="2"/>
      <c r="EL102" s="2"/>
      <c r="EM102" s="2">
        <v>229151</v>
      </c>
      <c r="EN102" s="2"/>
      <c r="EO102" s="2">
        <v>88</v>
      </c>
      <c r="EP102" s="2">
        <v>676810</v>
      </c>
      <c r="EQ102" s="2"/>
      <c r="ER102" s="2"/>
      <c r="ES102" s="2"/>
      <c r="ET102" s="2"/>
      <c r="EU102" s="2">
        <v>10295</v>
      </c>
      <c r="EV102" s="2"/>
      <c r="EW102" s="2"/>
      <c r="EX102" s="2">
        <v>2842533.75</v>
      </c>
      <c r="EY102" s="2">
        <v>104802</v>
      </c>
      <c r="EZ102" s="2">
        <v>96924</v>
      </c>
      <c r="FA102" s="2">
        <v>13252</v>
      </c>
      <c r="FB102" s="2"/>
      <c r="FC102" s="2"/>
      <c r="FD102" s="2"/>
      <c r="FE102" s="2">
        <v>56252</v>
      </c>
      <c r="FF102" s="2">
        <v>39459</v>
      </c>
      <c r="FG102" s="2">
        <v>73095</v>
      </c>
      <c r="FH102" s="2">
        <v>22754</v>
      </c>
      <c r="FI102" s="2">
        <v>169031.6</v>
      </c>
      <c r="FJ102" s="2">
        <v>41757</v>
      </c>
      <c r="FK102" s="2"/>
      <c r="FL102" s="2">
        <v>12227</v>
      </c>
      <c r="FM102" s="2"/>
      <c r="FN102" s="2">
        <v>58257</v>
      </c>
      <c r="FO102" s="2">
        <v>63154</v>
      </c>
      <c r="FP102" s="2">
        <v>1132247</v>
      </c>
      <c r="FQ102" s="2">
        <v>323857</v>
      </c>
      <c r="FR102" s="2">
        <v>199832</v>
      </c>
      <c r="FS102" s="2"/>
      <c r="FT102" s="2">
        <v>142133</v>
      </c>
      <c r="FU102" s="2">
        <v>20146</v>
      </c>
      <c r="FV102" s="2">
        <v>135420</v>
      </c>
      <c r="FW102" s="2"/>
      <c r="FX102" s="2"/>
      <c r="FY102" s="2"/>
      <c r="FZ102" s="2">
        <v>60489</v>
      </c>
      <c r="GA102" s="2">
        <v>75111</v>
      </c>
      <c r="GB102" s="2"/>
      <c r="GC102" s="2">
        <v>224289</v>
      </c>
      <c r="GD102" s="2">
        <v>225744</v>
      </c>
      <c r="GE102" s="2"/>
      <c r="GF102" s="2">
        <v>7648</v>
      </c>
      <c r="GG102" s="2"/>
      <c r="GH102" s="2"/>
      <c r="GI102" s="2"/>
      <c r="GJ102" s="2">
        <v>59765</v>
      </c>
      <c r="GK102" s="2">
        <v>156342</v>
      </c>
      <c r="GL102" s="2">
        <v>26660</v>
      </c>
      <c r="GM102" s="2"/>
      <c r="GN102" s="2"/>
      <c r="GO102" s="2"/>
      <c r="GP102" s="2"/>
      <c r="GQ102" s="2"/>
      <c r="GR102" s="2"/>
      <c r="GS102" s="2">
        <v>901521</v>
      </c>
      <c r="GT102" s="2"/>
      <c r="GU102" s="2">
        <v>34301</v>
      </c>
      <c r="GV102" s="2"/>
      <c r="GW102" s="2"/>
      <c r="GX102" s="2">
        <v>16207</v>
      </c>
      <c r="GY102" s="2"/>
      <c r="GZ102" s="2">
        <v>868107</v>
      </c>
      <c r="HA102" s="2">
        <v>553754</v>
      </c>
      <c r="HB102" s="2"/>
      <c r="HC102" s="2"/>
      <c r="HD102" s="2">
        <v>41383</v>
      </c>
      <c r="HE102" s="2">
        <v>17182</v>
      </c>
      <c r="HF102" s="2"/>
      <c r="HG102" s="2"/>
      <c r="HH102" s="2"/>
      <c r="HI102" s="2">
        <v>20395</v>
      </c>
      <c r="HJ102" s="2"/>
      <c r="HK102" s="2">
        <v>63130</v>
      </c>
      <c r="HL102" s="2"/>
      <c r="HM102" s="2"/>
      <c r="HN102" s="2">
        <v>14287</v>
      </c>
      <c r="HO102" s="2">
        <v>2212451</v>
      </c>
      <c r="HP102" s="2">
        <v>257308</v>
      </c>
      <c r="HQ102" s="2">
        <v>202020</v>
      </c>
      <c r="HR102" s="2">
        <v>25775</v>
      </c>
      <c r="HS102" s="2"/>
      <c r="HT102" s="2">
        <v>54460</v>
      </c>
      <c r="HU102" s="2">
        <v>248291</v>
      </c>
      <c r="HV102" s="2"/>
      <c r="HW102" s="2">
        <v>7062</v>
      </c>
      <c r="HX102" s="2">
        <v>614217.94999999995</v>
      </c>
      <c r="HY102" s="2"/>
      <c r="HZ102" s="2">
        <v>49537</v>
      </c>
      <c r="IA102" s="2">
        <v>460402.55</v>
      </c>
      <c r="IB102" s="2"/>
      <c r="IC102" s="2">
        <v>65001</v>
      </c>
      <c r="ID102" s="2">
        <v>1698379.83</v>
      </c>
      <c r="IE102" s="2">
        <v>40080</v>
      </c>
      <c r="IF102" s="2">
        <v>873975</v>
      </c>
      <c r="IG102" s="2">
        <v>102555</v>
      </c>
      <c r="IH102" s="2"/>
      <c r="II102" s="2"/>
      <c r="IJ102" s="2">
        <v>23526</v>
      </c>
      <c r="IK102" s="2"/>
      <c r="IL102" s="2">
        <v>7349</v>
      </c>
      <c r="IM102" s="2"/>
      <c r="IN102" s="2">
        <v>326876</v>
      </c>
      <c r="IO102" s="2">
        <v>413671</v>
      </c>
      <c r="IP102" s="2">
        <v>90574</v>
      </c>
      <c r="IQ102" s="2"/>
      <c r="IR102" s="2"/>
      <c r="IS102" s="2">
        <v>35963</v>
      </c>
      <c r="IT102" s="2"/>
      <c r="IU102" s="2">
        <v>79293.25</v>
      </c>
      <c r="IV102" s="2"/>
      <c r="IW102" s="2">
        <v>41732.25</v>
      </c>
      <c r="IX102" s="2"/>
      <c r="IY102" s="2">
        <v>367953.25</v>
      </c>
      <c r="IZ102" s="2"/>
      <c r="JA102" s="2"/>
      <c r="JB102" s="2">
        <v>1141051</v>
      </c>
      <c r="JC102" s="2"/>
      <c r="JD102" s="2"/>
      <c r="JE102" s="2">
        <v>217476</v>
      </c>
      <c r="JF102" s="2"/>
      <c r="JG102" s="2">
        <v>5833</v>
      </c>
      <c r="JH102" s="2">
        <v>23146</v>
      </c>
      <c r="JI102" s="2">
        <v>59120</v>
      </c>
      <c r="JJ102" s="2"/>
      <c r="JK102" s="2"/>
      <c r="JL102" s="2">
        <v>115271</v>
      </c>
      <c r="JM102" s="2">
        <v>6573</v>
      </c>
      <c r="JN102" s="2">
        <v>1732147.6</v>
      </c>
      <c r="JO102" s="2"/>
      <c r="JP102" s="2"/>
      <c r="JQ102" s="2"/>
      <c r="JR102" s="2"/>
      <c r="JS102" s="2"/>
      <c r="JT102" s="2"/>
      <c r="JU102" s="2">
        <v>3481</v>
      </c>
      <c r="JV102" s="2">
        <v>9021</v>
      </c>
      <c r="JW102" s="2"/>
      <c r="JX102" s="2"/>
      <c r="JY102" s="2"/>
      <c r="JZ102" s="2">
        <v>693440</v>
      </c>
      <c r="KA102" s="2">
        <v>50579</v>
      </c>
      <c r="KB102" s="2"/>
      <c r="KC102" s="2"/>
      <c r="KD102" s="2"/>
      <c r="KE102" s="2">
        <v>19221</v>
      </c>
      <c r="KF102" s="2">
        <v>373924</v>
      </c>
      <c r="KG102" s="2">
        <v>162782</v>
      </c>
      <c r="KH102" s="2">
        <v>83280</v>
      </c>
      <c r="KI102" s="2"/>
      <c r="KJ102" s="2">
        <v>3369810</v>
      </c>
      <c r="KK102" s="2">
        <v>292192</v>
      </c>
      <c r="KL102" s="2">
        <v>32846</v>
      </c>
      <c r="KM102" s="2">
        <v>534419.19999999995</v>
      </c>
      <c r="KN102" s="2">
        <v>77429</v>
      </c>
      <c r="KO102" s="2">
        <v>810503</v>
      </c>
      <c r="KP102" s="2">
        <v>250924</v>
      </c>
      <c r="KQ102" s="2">
        <v>725503</v>
      </c>
      <c r="KR102" s="2"/>
      <c r="KS102" s="2">
        <v>41850.5</v>
      </c>
      <c r="KT102" s="2">
        <v>50639</v>
      </c>
      <c r="KU102" s="2">
        <v>31353</v>
      </c>
      <c r="KV102" s="2">
        <v>260792.5</v>
      </c>
      <c r="KW102" s="2">
        <v>38221</v>
      </c>
      <c r="KX102" s="2"/>
      <c r="KY102" s="2"/>
      <c r="KZ102" s="2">
        <v>5010</v>
      </c>
      <c r="LA102" s="2">
        <v>8592</v>
      </c>
      <c r="LB102" s="2"/>
      <c r="LC102" s="2">
        <v>780959.05</v>
      </c>
      <c r="LD102" s="2"/>
      <c r="LE102" s="2"/>
      <c r="LF102" s="2">
        <v>22062</v>
      </c>
      <c r="LG102" s="2"/>
      <c r="LH102" s="2"/>
      <c r="LI102" s="2"/>
      <c r="LJ102" s="2">
        <v>1311366.1000000001</v>
      </c>
      <c r="LK102" s="2">
        <v>536166</v>
      </c>
      <c r="LL102" s="2">
        <v>246273.5</v>
      </c>
      <c r="LM102" s="2">
        <v>194602.5</v>
      </c>
      <c r="LN102" s="2">
        <v>56310</v>
      </c>
      <c r="LO102" s="2">
        <v>9567</v>
      </c>
      <c r="LP102" s="2"/>
      <c r="LQ102" s="2">
        <v>36156</v>
      </c>
      <c r="LR102" s="2">
        <v>47016</v>
      </c>
      <c r="LS102" s="2">
        <v>764803.75</v>
      </c>
      <c r="LT102" s="2">
        <v>563990</v>
      </c>
      <c r="LU102" s="2"/>
      <c r="LV102" s="2">
        <v>16422</v>
      </c>
      <c r="LW102" s="2"/>
      <c r="LX102" s="2"/>
      <c r="LY102" s="2">
        <v>1956982</v>
      </c>
      <c r="LZ102" s="2">
        <v>39866</v>
      </c>
      <c r="MA102" s="2"/>
      <c r="MB102" s="2"/>
      <c r="MC102" s="2">
        <v>32136</v>
      </c>
      <c r="MD102" s="2">
        <v>208225</v>
      </c>
      <c r="ME102" s="2">
        <v>46525</v>
      </c>
      <c r="MF102" s="2"/>
      <c r="MG102" s="2"/>
      <c r="MH102" s="2">
        <v>1542988</v>
      </c>
      <c r="MI102" s="2"/>
      <c r="MJ102" s="2"/>
      <c r="MK102" s="2"/>
      <c r="ML102" s="2"/>
      <c r="MM102" s="2">
        <v>324619</v>
      </c>
      <c r="MN102" s="2">
        <v>31355</v>
      </c>
      <c r="MO102" s="2">
        <v>12375</v>
      </c>
      <c r="MP102" s="2">
        <v>51117</v>
      </c>
      <c r="MQ102" s="2">
        <v>36262</v>
      </c>
      <c r="MR102" s="2">
        <v>62601</v>
      </c>
      <c r="MS102" s="2"/>
      <c r="MT102" s="2"/>
      <c r="MU102" s="2">
        <v>38403</v>
      </c>
      <c r="MV102" s="2"/>
      <c r="MW102" s="2">
        <v>58283</v>
      </c>
      <c r="MX102" s="2"/>
      <c r="MY102" s="2">
        <v>101023</v>
      </c>
      <c r="MZ102" s="2">
        <v>1108184</v>
      </c>
      <c r="NA102" s="2">
        <v>51544</v>
      </c>
      <c r="NB102" s="2">
        <v>91608</v>
      </c>
      <c r="NC102" s="2"/>
      <c r="ND102" s="2">
        <v>353425</v>
      </c>
      <c r="NE102" s="2"/>
      <c r="NF102" s="2">
        <v>112694</v>
      </c>
      <c r="NG102" s="2">
        <v>46570</v>
      </c>
      <c r="NH102" s="2">
        <v>9504</v>
      </c>
      <c r="NI102" s="2">
        <v>35766</v>
      </c>
      <c r="NJ102" s="2">
        <v>90899</v>
      </c>
      <c r="NK102" s="2">
        <v>82884</v>
      </c>
      <c r="NL102" s="2">
        <v>15828</v>
      </c>
      <c r="NM102" s="2">
        <v>63678</v>
      </c>
      <c r="NN102" s="2"/>
      <c r="NO102" s="2">
        <v>119384.5</v>
      </c>
      <c r="NP102" s="2">
        <v>279247</v>
      </c>
      <c r="NQ102" s="2"/>
      <c r="NR102" s="2">
        <v>1117697</v>
      </c>
      <c r="NS102" s="2">
        <v>13367</v>
      </c>
      <c r="NT102" s="2"/>
      <c r="NU102" s="2">
        <v>102743</v>
      </c>
      <c r="NV102" s="2">
        <v>53632</v>
      </c>
      <c r="NW102" s="2">
        <v>221347</v>
      </c>
      <c r="NX102" s="2"/>
      <c r="NY102" s="2">
        <v>293424</v>
      </c>
      <c r="NZ102" s="2"/>
      <c r="OA102" s="2"/>
      <c r="OB102" s="2"/>
      <c r="OC102" s="2">
        <v>1226276</v>
      </c>
      <c r="OD102" s="2">
        <v>224581</v>
      </c>
      <c r="OE102" s="2"/>
      <c r="OF102" s="2"/>
      <c r="OG102" s="2">
        <v>11576</v>
      </c>
      <c r="OH102" s="2">
        <v>114077.8</v>
      </c>
      <c r="OI102" s="2">
        <v>135344</v>
      </c>
      <c r="OJ102" s="2">
        <v>24539</v>
      </c>
      <c r="OK102" s="2"/>
      <c r="OL102" s="2">
        <v>75225</v>
      </c>
      <c r="OM102" s="2">
        <v>105690</v>
      </c>
      <c r="ON102" s="2">
        <v>34936</v>
      </c>
      <c r="OO102" s="2">
        <v>51000</v>
      </c>
      <c r="OP102" s="2"/>
      <c r="OQ102" s="2">
        <v>36904</v>
      </c>
      <c r="OR102" s="2">
        <v>73910</v>
      </c>
      <c r="OS102" s="2">
        <v>41790</v>
      </c>
      <c r="OT102" s="2">
        <v>1037</v>
      </c>
      <c r="OU102" s="2"/>
      <c r="OV102" s="2"/>
      <c r="OW102" s="2">
        <v>259528</v>
      </c>
      <c r="OX102" s="2"/>
      <c r="OY102" s="2"/>
      <c r="OZ102" s="2">
        <v>32380</v>
      </c>
      <c r="PA102" s="2">
        <v>3938</v>
      </c>
      <c r="PB102" s="2"/>
      <c r="PC102" s="2"/>
      <c r="PD102" s="2">
        <v>69599.25</v>
      </c>
      <c r="PE102" s="2"/>
      <c r="PF102" s="2"/>
      <c r="PG102" s="2">
        <v>40794</v>
      </c>
      <c r="PH102" s="2">
        <v>589051</v>
      </c>
      <c r="PI102" s="2">
        <v>72185</v>
      </c>
      <c r="PJ102" s="2">
        <v>12947</v>
      </c>
      <c r="PK102" s="2">
        <v>239729</v>
      </c>
      <c r="PL102" s="2"/>
      <c r="PM102" s="2">
        <v>44732</v>
      </c>
      <c r="PN102" s="2">
        <v>38889</v>
      </c>
      <c r="PO102" s="2"/>
      <c r="PP102" s="2">
        <v>1957294</v>
      </c>
      <c r="PQ102" s="2"/>
      <c r="PR102" s="2"/>
      <c r="PS102" s="2"/>
      <c r="PT102" s="2">
        <v>7650</v>
      </c>
      <c r="PU102" s="2"/>
      <c r="PV102" s="2"/>
      <c r="PW102" s="2"/>
      <c r="PX102" s="2">
        <v>104094</v>
      </c>
      <c r="PY102" s="2">
        <v>14708</v>
      </c>
      <c r="PZ102" s="2"/>
      <c r="QA102" s="2">
        <v>95468</v>
      </c>
      <c r="QB102" s="2">
        <v>23469</v>
      </c>
      <c r="QC102" s="2">
        <v>17256</v>
      </c>
      <c r="QD102" s="2">
        <v>1986990</v>
      </c>
      <c r="QE102" s="2">
        <v>70989</v>
      </c>
      <c r="QF102" s="2"/>
      <c r="QG102" s="2">
        <v>85200</v>
      </c>
      <c r="QH102" s="2">
        <v>151487</v>
      </c>
      <c r="QI102" s="2"/>
      <c r="QJ102" s="2">
        <v>8084</v>
      </c>
      <c r="QK102" s="2">
        <v>362518</v>
      </c>
      <c r="QL102" s="2">
        <v>6220</v>
      </c>
      <c r="QM102" s="2">
        <v>169333</v>
      </c>
      <c r="QN102" s="2">
        <v>115456</v>
      </c>
      <c r="QO102" s="2"/>
      <c r="QP102" s="2"/>
      <c r="QQ102" s="2"/>
      <c r="QR102" s="2">
        <v>41103</v>
      </c>
      <c r="QS102" s="2"/>
      <c r="QT102" s="2">
        <v>721594</v>
      </c>
      <c r="QU102" s="2"/>
      <c r="QV102" s="2">
        <v>789336</v>
      </c>
      <c r="QW102" s="2">
        <v>193397</v>
      </c>
      <c r="QX102" s="2"/>
      <c r="QY102" s="2">
        <v>32113</v>
      </c>
      <c r="QZ102" s="2">
        <v>143993</v>
      </c>
      <c r="RA102" s="2">
        <v>8438.5</v>
      </c>
      <c r="RB102" s="2"/>
      <c r="RC102" s="2"/>
      <c r="RD102" s="2"/>
      <c r="RE102" s="2">
        <v>181799</v>
      </c>
      <c r="RF102" s="2">
        <v>98302</v>
      </c>
      <c r="RG102" s="2">
        <v>79857</v>
      </c>
      <c r="RH102" s="2">
        <v>75459</v>
      </c>
      <c r="RI102" s="2">
        <v>87093</v>
      </c>
      <c r="RJ102" s="2">
        <v>15917</v>
      </c>
      <c r="RK102" s="2">
        <v>2848288</v>
      </c>
      <c r="RL102" s="2">
        <v>72359</v>
      </c>
      <c r="RM102" s="2"/>
      <c r="RN102" s="2">
        <v>36067</v>
      </c>
      <c r="RO102" s="2"/>
      <c r="RP102" s="2">
        <v>55752</v>
      </c>
      <c r="RQ102" s="2">
        <v>89619</v>
      </c>
      <c r="RR102" s="2">
        <v>34037</v>
      </c>
      <c r="RS102" s="2">
        <v>13558</v>
      </c>
      <c r="RT102" s="2">
        <v>20268</v>
      </c>
      <c r="RU102" s="2"/>
      <c r="RV102" s="2">
        <v>190003</v>
      </c>
      <c r="RW102" s="2">
        <v>97781</v>
      </c>
      <c r="RX102" s="2">
        <v>140982</v>
      </c>
      <c r="RY102" s="2"/>
      <c r="RZ102" s="2">
        <v>33965</v>
      </c>
      <c r="SA102" s="2">
        <v>4629</v>
      </c>
      <c r="SB102" s="2">
        <v>19241</v>
      </c>
      <c r="SC102" s="2">
        <v>205853</v>
      </c>
      <c r="SD102" s="2">
        <v>2430</v>
      </c>
      <c r="SE102" s="2"/>
      <c r="SF102" s="2"/>
      <c r="SG102" s="2">
        <v>2839619</v>
      </c>
      <c r="SH102" s="2"/>
      <c r="SI102" s="2"/>
      <c r="SJ102" s="2">
        <v>306141.40000000002</v>
      </c>
      <c r="SK102" s="2">
        <v>256864</v>
      </c>
      <c r="SL102" s="2"/>
      <c r="SM102" s="2"/>
      <c r="SN102" s="2"/>
      <c r="SO102" s="2">
        <v>81933</v>
      </c>
      <c r="SP102" s="2">
        <v>656099</v>
      </c>
      <c r="SQ102" s="2">
        <v>9653</v>
      </c>
      <c r="SR102" s="2">
        <v>32700</v>
      </c>
      <c r="SS102" s="2">
        <v>49420</v>
      </c>
      <c r="ST102" s="2">
        <v>56605</v>
      </c>
      <c r="SU102" s="2">
        <v>27475</v>
      </c>
      <c r="SV102" s="2">
        <v>15013714.24</v>
      </c>
      <c r="SW102" s="2">
        <v>37751</v>
      </c>
      <c r="SX102" s="2">
        <v>2948.65</v>
      </c>
      <c r="SY102" s="2"/>
      <c r="SZ102" s="2"/>
      <c r="TA102" s="2"/>
      <c r="TB102" s="2">
        <v>226244</v>
      </c>
      <c r="TC102" s="2">
        <v>94568</v>
      </c>
      <c r="TD102" s="2">
        <v>66864</v>
      </c>
      <c r="TE102" s="2">
        <v>32373.5</v>
      </c>
      <c r="TF102" s="2"/>
      <c r="TG102" s="2"/>
      <c r="TH102" s="2"/>
      <c r="TI102" s="2">
        <v>3133</v>
      </c>
      <c r="TJ102" s="2"/>
      <c r="TK102" s="2">
        <v>7296</v>
      </c>
      <c r="TL102" s="2">
        <v>119009</v>
      </c>
      <c r="TM102" s="2">
        <v>84583</v>
      </c>
      <c r="TN102" s="2">
        <v>40449</v>
      </c>
      <c r="TO102" s="2">
        <v>109262</v>
      </c>
      <c r="TP102" s="2">
        <v>32629</v>
      </c>
      <c r="TQ102" s="2">
        <v>70785</v>
      </c>
      <c r="TR102" s="2"/>
      <c r="TS102" s="2"/>
      <c r="TT102" s="2">
        <v>84989</v>
      </c>
      <c r="TU102" s="2"/>
      <c r="TV102" s="2">
        <v>4632</v>
      </c>
      <c r="TW102" s="2"/>
      <c r="TX102" s="2">
        <v>164176</v>
      </c>
      <c r="TY102" s="2">
        <v>34334</v>
      </c>
      <c r="TZ102" s="2"/>
      <c r="UA102" s="2"/>
      <c r="UB102" s="2"/>
      <c r="UC102" s="2">
        <v>2088654</v>
      </c>
      <c r="UD102" s="2">
        <v>98387</v>
      </c>
      <c r="UE102" s="2">
        <v>24200</v>
      </c>
      <c r="UF102" s="2">
        <v>705482</v>
      </c>
      <c r="UG102" s="2">
        <v>69050</v>
      </c>
      <c r="UH102" s="2"/>
      <c r="UI102" s="2">
        <v>297098</v>
      </c>
      <c r="UJ102" s="2">
        <v>2397</v>
      </c>
      <c r="UK102" s="2">
        <v>128074</v>
      </c>
      <c r="UL102" s="2">
        <v>356183</v>
      </c>
      <c r="UM102" s="2"/>
      <c r="UN102" s="2"/>
      <c r="UO102" s="2"/>
      <c r="UP102" s="2">
        <v>108601</v>
      </c>
      <c r="UQ102" s="2">
        <v>51802</v>
      </c>
      <c r="UR102" s="2">
        <v>27310</v>
      </c>
      <c r="US102" s="2">
        <v>48060</v>
      </c>
      <c r="UT102" s="2">
        <v>8419</v>
      </c>
      <c r="UU102" s="2">
        <v>31153</v>
      </c>
      <c r="UV102" s="2">
        <v>28726</v>
      </c>
      <c r="UW102" s="2">
        <v>41325</v>
      </c>
      <c r="UX102" s="2">
        <v>10663</v>
      </c>
      <c r="UY102" s="2">
        <v>29839</v>
      </c>
      <c r="UZ102" s="2">
        <v>3066891.86</v>
      </c>
      <c r="VA102" s="2"/>
      <c r="VB102" s="2">
        <v>200059</v>
      </c>
      <c r="VC102" s="2">
        <v>61973</v>
      </c>
      <c r="VD102" s="2"/>
      <c r="VE102" s="2">
        <v>99878</v>
      </c>
      <c r="VF102" s="2"/>
      <c r="VG102" s="2">
        <v>1284</v>
      </c>
      <c r="VH102" s="2">
        <v>329433.40000000002</v>
      </c>
      <c r="VI102" s="2">
        <v>101999</v>
      </c>
      <c r="VJ102" s="2">
        <v>213061.5</v>
      </c>
      <c r="VK102" s="2"/>
      <c r="VL102" s="2">
        <v>47061.75</v>
      </c>
      <c r="VM102" s="2"/>
      <c r="VN102" s="2"/>
      <c r="VO102" s="2"/>
      <c r="VP102" s="2">
        <v>27300</v>
      </c>
      <c r="VQ102" s="2">
        <v>530769.5</v>
      </c>
      <c r="VR102" s="2">
        <v>16976</v>
      </c>
      <c r="VS102" s="2"/>
      <c r="VT102" s="2"/>
      <c r="VU102" s="2"/>
      <c r="VV102" s="2"/>
      <c r="VW102" s="2"/>
      <c r="VX102" s="2">
        <v>920911</v>
      </c>
      <c r="VY102" s="2"/>
      <c r="VZ102" s="2"/>
      <c r="WA102" s="2">
        <v>67603</v>
      </c>
      <c r="WB102" s="2">
        <v>24136</v>
      </c>
      <c r="WC102" s="2"/>
      <c r="WD102" s="2">
        <v>11730</v>
      </c>
      <c r="WE102" s="2">
        <v>17586</v>
      </c>
      <c r="WF102" s="2"/>
      <c r="WG102" s="2">
        <v>3885688.75</v>
      </c>
      <c r="WH102" s="2">
        <v>12818</v>
      </c>
      <c r="WI102" s="2">
        <v>75224</v>
      </c>
      <c r="WJ102" s="2"/>
      <c r="WK102" s="2"/>
      <c r="WL102" s="2"/>
      <c r="WM102" s="2"/>
      <c r="WN102" s="2">
        <v>7069</v>
      </c>
      <c r="WO102" s="2"/>
      <c r="WP102" s="2"/>
      <c r="WQ102" s="2"/>
      <c r="WR102" s="2"/>
      <c r="WS102" s="2"/>
      <c r="WT102" s="2">
        <v>85486.5</v>
      </c>
      <c r="WU102" s="2"/>
      <c r="WV102" s="2">
        <v>24221</v>
      </c>
      <c r="WW102" s="2">
        <v>46530</v>
      </c>
      <c r="WX102" s="2">
        <v>20443</v>
      </c>
      <c r="WY102" s="2"/>
      <c r="WZ102" s="2">
        <v>22481.25</v>
      </c>
      <c r="XA102" s="2"/>
      <c r="XB102" s="2"/>
      <c r="XC102" s="2">
        <v>2088553</v>
      </c>
      <c r="XD102" s="2">
        <v>12268</v>
      </c>
      <c r="XE102" s="2"/>
      <c r="XF102" s="2"/>
      <c r="XG102" s="2">
        <v>14027</v>
      </c>
      <c r="XH102" s="2"/>
      <c r="XI102" s="2"/>
      <c r="XJ102" s="2">
        <v>3582045</v>
      </c>
      <c r="XK102" s="2"/>
      <c r="XL102" s="2"/>
      <c r="XM102" s="2">
        <v>12329</v>
      </c>
      <c r="XN102" s="2">
        <v>83562.399999999994</v>
      </c>
      <c r="XO102" s="2">
        <v>33476</v>
      </c>
      <c r="XP102" s="2"/>
      <c r="XQ102" s="2"/>
      <c r="XR102" s="2"/>
      <c r="XS102" s="2">
        <v>10138</v>
      </c>
      <c r="XT102" s="2">
        <v>6070</v>
      </c>
      <c r="XU102" s="2">
        <v>472904</v>
      </c>
      <c r="XV102" s="2"/>
      <c r="XW102" s="2">
        <v>1631</v>
      </c>
      <c r="XX102" s="2">
        <v>25027</v>
      </c>
      <c r="XY102" s="2"/>
      <c r="XZ102" s="2">
        <v>6552</v>
      </c>
      <c r="YA102" s="2"/>
      <c r="YB102" s="2"/>
      <c r="YC102" s="2"/>
      <c r="YD102" s="2"/>
      <c r="YE102" s="2"/>
      <c r="YF102" s="2"/>
      <c r="YG102" s="2"/>
      <c r="YH102" s="2"/>
      <c r="YI102" s="2"/>
      <c r="YJ102" s="2">
        <v>1406108</v>
      </c>
      <c r="YK102" s="2"/>
      <c r="YL102" s="2"/>
      <c r="YM102" s="2">
        <v>1791</v>
      </c>
      <c r="YN102" s="2"/>
      <c r="YO102" s="2"/>
      <c r="YP102" s="2"/>
      <c r="YQ102" s="2"/>
      <c r="YR102" s="2">
        <v>228106.14</v>
      </c>
      <c r="YS102" s="2"/>
      <c r="YT102" s="2"/>
      <c r="YU102" s="2">
        <v>9343</v>
      </c>
      <c r="YV102" s="2">
        <v>4615</v>
      </c>
      <c r="YW102" s="2">
        <v>109546</v>
      </c>
      <c r="YX102" s="2"/>
      <c r="YY102" s="2"/>
      <c r="YZ102" s="2"/>
      <c r="ZA102" s="2">
        <v>22189</v>
      </c>
      <c r="ZB102" s="2">
        <v>62881</v>
      </c>
      <c r="ZC102" s="2">
        <v>590155</v>
      </c>
      <c r="ZD102" s="2">
        <v>26842</v>
      </c>
      <c r="ZE102" s="2"/>
      <c r="ZF102" s="2">
        <v>34420</v>
      </c>
      <c r="ZG102" s="2"/>
      <c r="ZH102" s="2">
        <v>20562</v>
      </c>
      <c r="ZI102" s="2">
        <v>37598</v>
      </c>
      <c r="ZJ102" s="2"/>
      <c r="ZK102" s="2">
        <v>120497</v>
      </c>
      <c r="ZL102" s="2"/>
      <c r="ZM102" s="2"/>
      <c r="ZN102" s="2"/>
      <c r="ZO102" s="2"/>
      <c r="ZP102" s="2"/>
      <c r="ZQ102" s="2">
        <v>117067</v>
      </c>
      <c r="ZR102" s="2"/>
      <c r="ZS102" s="2"/>
      <c r="ZT102" s="2"/>
      <c r="ZU102" s="2"/>
      <c r="ZV102" s="2">
        <v>469741</v>
      </c>
      <c r="ZW102" s="2"/>
      <c r="ZX102" s="2"/>
      <c r="ZY102" s="2"/>
      <c r="ZZ102" s="2"/>
      <c r="AAA102" s="2"/>
      <c r="AAB102" s="2"/>
      <c r="AAC102" s="2"/>
      <c r="AAD102" s="2">
        <v>283</v>
      </c>
      <c r="AAE102" s="2">
        <v>2197350.5</v>
      </c>
      <c r="AAF102" s="2">
        <v>2421272</v>
      </c>
      <c r="AAG102" s="2">
        <v>40230</v>
      </c>
      <c r="AAH102" s="2">
        <v>441285</v>
      </c>
      <c r="AAI102" s="2">
        <v>4837</v>
      </c>
      <c r="AAJ102" s="2"/>
      <c r="AAK102" s="2"/>
      <c r="AAL102" s="2"/>
      <c r="AAM102" s="2"/>
      <c r="AAN102" s="2">
        <v>4474</v>
      </c>
      <c r="AAO102" s="2">
        <v>28496</v>
      </c>
      <c r="AAP102" s="2"/>
      <c r="AAQ102" s="2"/>
      <c r="AAR102" s="2"/>
      <c r="AAS102" s="2"/>
      <c r="AAT102" s="2">
        <v>6604</v>
      </c>
      <c r="AAU102" s="2">
        <v>19005</v>
      </c>
      <c r="AAV102" s="2"/>
      <c r="AAW102" s="2"/>
      <c r="AAX102" s="2"/>
      <c r="AAY102" s="2"/>
      <c r="AAZ102" s="2"/>
      <c r="ABA102" s="2">
        <v>4035</v>
      </c>
      <c r="ABB102" s="2"/>
      <c r="ABC102" s="2"/>
      <c r="ABD102" s="2"/>
      <c r="ABE102" s="2"/>
      <c r="ABF102" s="2"/>
      <c r="ABG102" s="2"/>
      <c r="ABH102" s="2">
        <v>985553</v>
      </c>
      <c r="ABI102" s="2"/>
      <c r="ABJ102" s="2">
        <v>34019</v>
      </c>
      <c r="ABK102" s="2"/>
      <c r="ABL102" s="2">
        <v>10909</v>
      </c>
      <c r="ABM102" s="2">
        <v>29219</v>
      </c>
      <c r="ABN102" s="2"/>
      <c r="ABO102" s="2"/>
      <c r="ABP102" s="2">
        <v>32538</v>
      </c>
      <c r="ABQ102" s="2"/>
      <c r="ABR102" s="2"/>
      <c r="ABS102" s="2">
        <v>39320</v>
      </c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>
        <v>20549</v>
      </c>
      <c r="ACE102" s="2">
        <v>432000</v>
      </c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>
        <v>634249</v>
      </c>
      <c r="ACR102" s="2"/>
      <c r="ACS102" s="2">
        <v>21766.5</v>
      </c>
      <c r="ACT102" s="2"/>
      <c r="ACU102" s="2">
        <v>46737.63</v>
      </c>
      <c r="ACV102" s="2">
        <v>117456</v>
      </c>
      <c r="ACW102" s="2"/>
      <c r="ACX102" s="2"/>
      <c r="ACY102" s="2">
        <v>15144.5</v>
      </c>
      <c r="ACZ102" s="2">
        <v>50445</v>
      </c>
      <c r="ADA102" s="2">
        <v>93961</v>
      </c>
      <c r="ADB102" s="2">
        <v>455576</v>
      </c>
      <c r="ADC102" s="2"/>
      <c r="ADD102" s="2"/>
      <c r="ADE102" s="2"/>
      <c r="ADF102" s="2"/>
      <c r="ADG102" s="2"/>
      <c r="ADH102" s="2">
        <v>4639</v>
      </c>
      <c r="ADI102" s="2"/>
      <c r="ADJ102" s="2">
        <v>1557171.58</v>
      </c>
      <c r="ADK102" s="2"/>
      <c r="ADL102" s="2"/>
      <c r="ADM102" s="2"/>
      <c r="ADN102" s="2"/>
      <c r="ADO102" s="2"/>
      <c r="ADP102" s="2"/>
      <c r="ADQ102" s="2"/>
      <c r="ADR102" s="2"/>
      <c r="ADS102" s="2">
        <v>51639</v>
      </c>
      <c r="ADT102" s="2">
        <v>11668</v>
      </c>
      <c r="ADU102" s="2"/>
      <c r="ADV102" s="2"/>
      <c r="ADW102" s="2"/>
      <c r="ADX102" s="2"/>
      <c r="ADY102" s="2"/>
      <c r="ADZ102" s="2"/>
      <c r="AEA102" s="2"/>
      <c r="AEB102" s="2">
        <v>25123</v>
      </c>
      <c r="AEC102" s="2"/>
      <c r="AED102" s="2">
        <v>19812</v>
      </c>
      <c r="AEE102" s="2"/>
      <c r="AEF102" s="2">
        <v>5508</v>
      </c>
      <c r="AEG102" s="2"/>
      <c r="AEH102" s="2">
        <v>160237272.07000002</v>
      </c>
    </row>
    <row r="103" spans="1:814" ht="21">
      <c r="A103" s="4" t="s">
        <v>2833</v>
      </c>
      <c r="B103" s="1" t="s">
        <v>1948</v>
      </c>
      <c r="C103" s="1" t="s">
        <v>1949</v>
      </c>
      <c r="D103" s="2">
        <v>-43303228.369999997</v>
      </c>
      <c r="E103" s="2">
        <v>-402904</v>
      </c>
      <c r="F103" s="2">
        <v>-779631</v>
      </c>
      <c r="G103" s="2">
        <v>-154570</v>
      </c>
      <c r="H103" s="2"/>
      <c r="I103" s="2">
        <v>-96396</v>
      </c>
      <c r="J103" s="2"/>
      <c r="K103" s="2">
        <v>-150685</v>
      </c>
      <c r="L103" s="2">
        <v>-729293</v>
      </c>
      <c r="M103" s="2">
        <v>-421625</v>
      </c>
      <c r="N103" s="2"/>
      <c r="O103" s="2">
        <v>-208880</v>
      </c>
      <c r="P103" s="2">
        <v>-75226</v>
      </c>
      <c r="Q103" s="2"/>
      <c r="R103" s="2">
        <v>-116451</v>
      </c>
      <c r="S103" s="2"/>
      <c r="T103" s="2">
        <v>-1103672</v>
      </c>
      <c r="U103" s="2">
        <v>-10434</v>
      </c>
      <c r="V103" s="2"/>
      <c r="W103" s="2">
        <v>-1396185.35</v>
      </c>
      <c r="X103" s="2">
        <v>-166112.22</v>
      </c>
      <c r="Y103" s="2"/>
      <c r="Z103" s="2">
        <v>-69228.34</v>
      </c>
      <c r="AA103" s="2">
        <v>-1373407.58</v>
      </c>
      <c r="AB103" s="2"/>
      <c r="AC103" s="2">
        <v>-1610667</v>
      </c>
      <c r="AD103" s="2">
        <v>-143746.5</v>
      </c>
      <c r="AE103" s="2">
        <v>-147193</v>
      </c>
      <c r="AF103" s="2">
        <v>-1584020</v>
      </c>
      <c r="AG103" s="2">
        <v>-206906.2</v>
      </c>
      <c r="AH103" s="2">
        <v>-353133.06</v>
      </c>
      <c r="AI103" s="2">
        <v>-115643</v>
      </c>
      <c r="AJ103" s="2">
        <v>-125942.47</v>
      </c>
      <c r="AK103" s="2">
        <v>-266295.38</v>
      </c>
      <c r="AL103" s="2">
        <v>-2709.65</v>
      </c>
      <c r="AM103" s="2"/>
      <c r="AN103" s="2">
        <v>-15304.83</v>
      </c>
      <c r="AO103" s="2">
        <v>-205647.57</v>
      </c>
      <c r="AP103" s="2">
        <v>-127447.91</v>
      </c>
      <c r="AQ103" s="2">
        <v>-113954.26</v>
      </c>
      <c r="AR103" s="2">
        <v>-31905.77</v>
      </c>
      <c r="AS103" s="2">
        <v>-278413.52</v>
      </c>
      <c r="AT103" s="2">
        <v>-2623912.7599999998</v>
      </c>
      <c r="AU103" s="2"/>
      <c r="AV103" s="2"/>
      <c r="AW103" s="2"/>
      <c r="AX103" s="2"/>
      <c r="AY103" s="2"/>
      <c r="AZ103" s="2"/>
      <c r="BA103" s="2">
        <v>-124278.01</v>
      </c>
      <c r="BB103" s="2">
        <v>-93490.73</v>
      </c>
      <c r="BC103" s="2"/>
      <c r="BD103" s="2"/>
      <c r="BE103" s="2">
        <v>0</v>
      </c>
      <c r="BF103" s="2">
        <v>-653190.42000000004</v>
      </c>
      <c r="BG103" s="2"/>
      <c r="BH103" s="2"/>
      <c r="BI103" s="2">
        <v>-4602370.5199999996</v>
      </c>
      <c r="BJ103" s="2">
        <v>-2145686.61</v>
      </c>
      <c r="BK103" s="2">
        <v>-298</v>
      </c>
      <c r="BL103" s="2">
        <v>-23775</v>
      </c>
      <c r="BM103" s="2"/>
      <c r="BN103" s="2">
        <v>-2339</v>
      </c>
      <c r="BO103" s="2"/>
      <c r="BP103" s="2">
        <v>-9595235.5800000001</v>
      </c>
      <c r="BQ103" s="2">
        <v>-149931</v>
      </c>
      <c r="BR103" s="2">
        <v>-283634</v>
      </c>
      <c r="BS103" s="2">
        <v>-453733</v>
      </c>
      <c r="BT103" s="2">
        <v>-232190</v>
      </c>
      <c r="BU103" s="2">
        <v>-121426</v>
      </c>
      <c r="BV103" s="2">
        <v>-111563</v>
      </c>
      <c r="BW103" s="2">
        <v>-657131</v>
      </c>
      <c r="BX103" s="2"/>
      <c r="BY103" s="2"/>
      <c r="BZ103" s="2">
        <v>-579872.6</v>
      </c>
      <c r="CA103" s="2">
        <v>-489206.38</v>
      </c>
      <c r="CB103" s="2"/>
      <c r="CC103" s="2">
        <v>-43004.4</v>
      </c>
      <c r="CD103" s="2"/>
      <c r="CE103" s="2">
        <v>776688</v>
      </c>
      <c r="CF103" s="2">
        <v>-990354.48</v>
      </c>
      <c r="CG103" s="2">
        <v>-189456.04</v>
      </c>
      <c r="CH103" s="2">
        <v>-105562.02</v>
      </c>
      <c r="CI103" s="2">
        <v>-589441.14</v>
      </c>
      <c r="CJ103" s="2">
        <v>-248298.58</v>
      </c>
      <c r="CK103" s="2">
        <v>-386255.16</v>
      </c>
      <c r="CL103" s="2">
        <v>-57232.52</v>
      </c>
      <c r="CM103" s="2">
        <v>-167313.46</v>
      </c>
      <c r="CN103" s="2">
        <v>-42784.160000000003</v>
      </c>
      <c r="CO103" s="2">
        <v>-997674.48</v>
      </c>
      <c r="CP103" s="2">
        <v>-134999.12</v>
      </c>
      <c r="CQ103" s="2">
        <v>-6422212.1399999997</v>
      </c>
      <c r="CR103" s="2"/>
      <c r="CS103" s="2"/>
      <c r="CT103" s="2">
        <v>-394995.35</v>
      </c>
      <c r="CU103" s="2">
        <v>-5491.19</v>
      </c>
      <c r="CV103" s="2">
        <v>-317785.43</v>
      </c>
      <c r="CW103" s="2">
        <v>-544526.41</v>
      </c>
      <c r="CX103" s="2"/>
      <c r="CY103" s="2">
        <v>-3320129</v>
      </c>
      <c r="CZ103" s="2">
        <v>-3324952.35</v>
      </c>
      <c r="DA103" s="2">
        <v>-575988.06000000006</v>
      </c>
      <c r="DB103" s="2">
        <v>-447291.06</v>
      </c>
      <c r="DC103" s="2">
        <v>-306351.09999999998</v>
      </c>
      <c r="DD103" s="2">
        <v>-214360.85</v>
      </c>
      <c r="DE103" s="2">
        <v>-329883.90999999997</v>
      </c>
      <c r="DF103" s="2">
        <v>-96169.25</v>
      </c>
      <c r="DG103" s="2">
        <v>-42042.17</v>
      </c>
      <c r="DH103" s="2">
        <v>-37323955.210000001</v>
      </c>
      <c r="DI103" s="2">
        <v>-123756.68</v>
      </c>
      <c r="DJ103" s="2">
        <v>-280828.94</v>
      </c>
      <c r="DK103" s="2">
        <v>-125210.11</v>
      </c>
      <c r="DL103" s="2">
        <v>-449729.93</v>
      </c>
      <c r="DM103" s="2">
        <v>-288278.28000000003</v>
      </c>
      <c r="DN103" s="2">
        <v>-878794.81</v>
      </c>
      <c r="DO103" s="2">
        <v>-35261</v>
      </c>
      <c r="DP103" s="2">
        <v>-558220.51</v>
      </c>
      <c r="DQ103" s="2">
        <v>-2500000</v>
      </c>
      <c r="DR103" s="2">
        <v>-207505.35</v>
      </c>
      <c r="DS103" s="2">
        <v>-600000</v>
      </c>
      <c r="DT103" s="2">
        <v>-364980</v>
      </c>
      <c r="DU103" s="2">
        <v>-452756.87</v>
      </c>
      <c r="DV103" s="2">
        <v>-117748.07</v>
      </c>
      <c r="DW103" s="2">
        <v>-723078.9</v>
      </c>
      <c r="DX103" s="2">
        <v>-27296.48</v>
      </c>
      <c r="DY103" s="2">
        <v>-341664.43</v>
      </c>
      <c r="DZ103" s="2">
        <v>-213923.48</v>
      </c>
      <c r="EA103" s="2">
        <v>-294794</v>
      </c>
      <c r="EB103" s="2">
        <v>-3264968.85</v>
      </c>
      <c r="EC103" s="2">
        <v>-1645125</v>
      </c>
      <c r="ED103" s="2">
        <v>-211135.1</v>
      </c>
      <c r="EE103" s="2">
        <v>-2926320.68</v>
      </c>
      <c r="EF103" s="2">
        <v>-60043.41</v>
      </c>
      <c r="EG103" s="2">
        <v>-226982.55</v>
      </c>
      <c r="EH103" s="2">
        <v>-340354.51</v>
      </c>
      <c r="EI103" s="2">
        <v>-23143041.899999999</v>
      </c>
      <c r="EJ103" s="2">
        <v>-5460</v>
      </c>
      <c r="EK103" s="2"/>
      <c r="EL103" s="2">
        <v>-5339</v>
      </c>
      <c r="EM103" s="2">
        <v>-25776</v>
      </c>
      <c r="EN103" s="2">
        <v>63102</v>
      </c>
      <c r="EO103" s="2"/>
      <c r="EP103" s="2">
        <v>-5959724.0199999996</v>
      </c>
      <c r="EQ103" s="2"/>
      <c r="ER103" s="2">
        <v>-23009.03</v>
      </c>
      <c r="ES103" s="2"/>
      <c r="ET103" s="2">
        <v>-36030.15</v>
      </c>
      <c r="EU103" s="2">
        <v>-88246.52</v>
      </c>
      <c r="EV103" s="2">
        <v>-99654.96</v>
      </c>
      <c r="EW103" s="2"/>
      <c r="EX103" s="2">
        <v>-12570394.390000001</v>
      </c>
      <c r="EY103" s="2">
        <v>-10110204.75</v>
      </c>
      <c r="EZ103" s="2"/>
      <c r="FA103" s="2">
        <v>-705214.06</v>
      </c>
      <c r="FB103" s="2">
        <v>-242585.78</v>
      </c>
      <c r="FC103" s="2">
        <v>-486315.37</v>
      </c>
      <c r="FD103" s="2">
        <v>-191422.8</v>
      </c>
      <c r="FE103" s="2">
        <v>-1073674.73</v>
      </c>
      <c r="FF103" s="2">
        <v>-287300</v>
      </c>
      <c r="FG103" s="2">
        <v>-120703.98</v>
      </c>
      <c r="FH103" s="2">
        <v>-976485.32</v>
      </c>
      <c r="FI103" s="2">
        <v>-324939.76</v>
      </c>
      <c r="FJ103" s="2">
        <v>-44414.45</v>
      </c>
      <c r="FK103" s="2">
        <v>-133544.38</v>
      </c>
      <c r="FL103" s="2">
        <v>-214547.98</v>
      </c>
      <c r="FM103" s="2">
        <v>-12879.16</v>
      </c>
      <c r="FN103" s="2">
        <v>-110093.46</v>
      </c>
      <c r="FO103" s="2">
        <v>-33524</v>
      </c>
      <c r="FP103" s="2">
        <v>-5887195.1399999997</v>
      </c>
      <c r="FQ103" s="2">
        <v>-2051936.4</v>
      </c>
      <c r="FR103" s="2">
        <v>-1615741.32</v>
      </c>
      <c r="FS103" s="2">
        <v>-483679.99</v>
      </c>
      <c r="FT103" s="2">
        <v>-527905.6</v>
      </c>
      <c r="FU103" s="2">
        <v>-71516.759999999995</v>
      </c>
      <c r="FV103" s="2">
        <v>-343449.58</v>
      </c>
      <c r="FW103" s="2"/>
      <c r="FX103" s="2">
        <v>-25457.17</v>
      </c>
      <c r="FY103" s="2"/>
      <c r="FZ103" s="2">
        <v>17320.25</v>
      </c>
      <c r="GA103" s="2">
        <v>-7694944.9000000004</v>
      </c>
      <c r="GB103" s="2">
        <v>-11031414.560000001</v>
      </c>
      <c r="GC103" s="2"/>
      <c r="GD103" s="2"/>
      <c r="GE103" s="2">
        <v>-365403.49</v>
      </c>
      <c r="GF103" s="2">
        <v>-113862.16</v>
      </c>
      <c r="GG103" s="2">
        <v>-363487.96</v>
      </c>
      <c r="GH103" s="2">
        <v>-66599.179999999993</v>
      </c>
      <c r="GI103" s="2">
        <v>-241036.47</v>
      </c>
      <c r="GJ103" s="2">
        <v>-619406.11</v>
      </c>
      <c r="GK103" s="2">
        <v>-544156.1</v>
      </c>
      <c r="GL103" s="2"/>
      <c r="GM103" s="2">
        <v>-4877808.1500000004</v>
      </c>
      <c r="GN103" s="2">
        <v>-1580778.5</v>
      </c>
      <c r="GO103" s="2">
        <v>-113723.45</v>
      </c>
      <c r="GP103" s="2"/>
      <c r="GQ103" s="2"/>
      <c r="GR103" s="2"/>
      <c r="GS103" s="2">
        <v>-3076474.29</v>
      </c>
      <c r="GT103" s="2">
        <v>-409468.62</v>
      </c>
      <c r="GU103" s="2">
        <v>-622809.68999999994</v>
      </c>
      <c r="GV103" s="2">
        <v>-785403.58</v>
      </c>
      <c r="GW103" s="2">
        <v>-359155.12</v>
      </c>
      <c r="GX103" s="2">
        <v>-151459.76999999999</v>
      </c>
      <c r="GY103" s="2">
        <v>-191776.88</v>
      </c>
      <c r="GZ103" s="2"/>
      <c r="HA103" s="2"/>
      <c r="HB103" s="2"/>
      <c r="HC103" s="2">
        <v>-27336.6</v>
      </c>
      <c r="HD103" s="2">
        <v>-625262.67000000004</v>
      </c>
      <c r="HE103" s="2">
        <v>-97334.35</v>
      </c>
      <c r="HF103" s="2">
        <v>-958956.03</v>
      </c>
      <c r="HG103" s="2">
        <v>-380709</v>
      </c>
      <c r="HH103" s="2">
        <v>-169721.01</v>
      </c>
      <c r="HI103" s="2">
        <v>-217959.05</v>
      </c>
      <c r="HJ103" s="2">
        <v>-74067.100000000006</v>
      </c>
      <c r="HK103" s="2"/>
      <c r="HL103" s="2">
        <v>-41628.65</v>
      </c>
      <c r="HM103" s="2">
        <v>-17179.849999999999</v>
      </c>
      <c r="HN103" s="2">
        <v>-104493.4</v>
      </c>
      <c r="HO103" s="2">
        <v>-15232963.720000001</v>
      </c>
      <c r="HP103" s="2">
        <v>-1192098</v>
      </c>
      <c r="HQ103" s="2">
        <v>0</v>
      </c>
      <c r="HR103" s="2">
        <v>-575868.24</v>
      </c>
      <c r="HS103" s="2">
        <v>-645207.68999999994</v>
      </c>
      <c r="HT103" s="2">
        <v>-314614.27</v>
      </c>
      <c r="HU103" s="2">
        <v>-2014260.02</v>
      </c>
      <c r="HV103" s="2">
        <v>-348727.1</v>
      </c>
      <c r="HW103" s="2"/>
      <c r="HX103" s="2">
        <v>-3859816.29</v>
      </c>
      <c r="HY103" s="2">
        <v>-265608.8</v>
      </c>
      <c r="HZ103" s="2">
        <v>-100553.1</v>
      </c>
      <c r="IA103" s="2">
        <v>-1227270.6399999999</v>
      </c>
      <c r="IB103" s="2">
        <v>-29160.29</v>
      </c>
      <c r="IC103" s="2">
        <v>-822031.35999999999</v>
      </c>
      <c r="ID103" s="2"/>
      <c r="IE103" s="2">
        <v>-606128</v>
      </c>
      <c r="IF103" s="2">
        <v>-6512633.5999999996</v>
      </c>
      <c r="IG103" s="2">
        <v>-365885.22</v>
      </c>
      <c r="IH103" s="2">
        <v>-20836.919999999998</v>
      </c>
      <c r="II103" s="2">
        <v>-10608.28</v>
      </c>
      <c r="IJ103" s="2">
        <v>447105.13</v>
      </c>
      <c r="IK103" s="2">
        <v>-168017.24</v>
      </c>
      <c r="IL103" s="2">
        <v>-140916.57</v>
      </c>
      <c r="IM103" s="2">
        <v>-19744.14</v>
      </c>
      <c r="IN103" s="2">
        <v>-15253490.619999999</v>
      </c>
      <c r="IO103" s="2">
        <v>-234177.36</v>
      </c>
      <c r="IP103" s="2">
        <v>-7797896.3499999996</v>
      </c>
      <c r="IQ103" s="2"/>
      <c r="IR103" s="2">
        <v>-439737.37</v>
      </c>
      <c r="IS103" s="2">
        <v>-212088.83</v>
      </c>
      <c r="IT103" s="2">
        <v>-86494.42</v>
      </c>
      <c r="IU103" s="2">
        <v>-441901</v>
      </c>
      <c r="IV103" s="2">
        <v>-77830.06</v>
      </c>
      <c r="IW103" s="2">
        <v>-611799.64</v>
      </c>
      <c r="IX103" s="2"/>
      <c r="IY103" s="2">
        <v>-11252870.720000001</v>
      </c>
      <c r="IZ103" s="2">
        <v>-433828.08</v>
      </c>
      <c r="JA103" s="2">
        <v>-110422.18</v>
      </c>
      <c r="JB103" s="2">
        <v>-48196358.799999997</v>
      </c>
      <c r="JC103" s="2"/>
      <c r="JD103" s="2">
        <v>-19125157.75</v>
      </c>
      <c r="JE103" s="2">
        <v>-1981975.72</v>
      </c>
      <c r="JF103" s="2">
        <v>-500</v>
      </c>
      <c r="JG103" s="2"/>
      <c r="JH103" s="2">
        <v>-431936.94</v>
      </c>
      <c r="JI103" s="2"/>
      <c r="JJ103" s="2">
        <v>-21729.3</v>
      </c>
      <c r="JK103" s="2"/>
      <c r="JL103" s="2">
        <v>-3782787.53</v>
      </c>
      <c r="JM103" s="2"/>
      <c r="JN103" s="2">
        <v>-12567871.880000001</v>
      </c>
      <c r="JO103" s="2">
        <v>-307494.40000000002</v>
      </c>
      <c r="JP103" s="2">
        <v>-88879.34</v>
      </c>
      <c r="JQ103" s="2"/>
      <c r="JR103" s="2">
        <v>-505111.32</v>
      </c>
      <c r="JS103" s="2"/>
      <c r="JT103" s="2">
        <v>-25674.44</v>
      </c>
      <c r="JU103" s="2">
        <v>-320247.44</v>
      </c>
      <c r="JV103" s="2">
        <v>-538280.36</v>
      </c>
      <c r="JW103" s="2">
        <v>-82301.820000000007</v>
      </c>
      <c r="JX103" s="2">
        <v>-330289.37</v>
      </c>
      <c r="JY103" s="2">
        <v>-283389.65000000002</v>
      </c>
      <c r="JZ103" s="2"/>
      <c r="KA103" s="2"/>
      <c r="KB103" s="2">
        <v>-205430.28</v>
      </c>
      <c r="KC103" s="2">
        <v>-318940.5</v>
      </c>
      <c r="KD103" s="2">
        <v>-177983.4</v>
      </c>
      <c r="KE103" s="2"/>
      <c r="KF103" s="2">
        <v>-583622.64</v>
      </c>
      <c r="KG103" s="2">
        <v>-301473.49</v>
      </c>
      <c r="KH103" s="2">
        <v>-775263.9</v>
      </c>
      <c r="KI103" s="2">
        <v>-20675.2</v>
      </c>
      <c r="KJ103" s="2">
        <v>-77011</v>
      </c>
      <c r="KK103" s="2">
        <v>1810828.6</v>
      </c>
      <c r="KL103" s="2"/>
      <c r="KM103" s="2">
        <v>13867.29</v>
      </c>
      <c r="KN103" s="2">
        <v>-1100</v>
      </c>
      <c r="KO103" s="2">
        <v>-457939.89</v>
      </c>
      <c r="KP103" s="2"/>
      <c r="KQ103" s="2">
        <v>-201682.51</v>
      </c>
      <c r="KR103" s="2"/>
      <c r="KS103" s="2">
        <v>-34090.5</v>
      </c>
      <c r="KT103" s="2"/>
      <c r="KU103" s="2">
        <v>-59881</v>
      </c>
      <c r="KV103" s="2">
        <v>-2507394</v>
      </c>
      <c r="KW103" s="2"/>
      <c r="KX103" s="2">
        <v>-95043.08</v>
      </c>
      <c r="KY103" s="2">
        <v>-107597.17</v>
      </c>
      <c r="KZ103" s="2">
        <v>6337.6</v>
      </c>
      <c r="LA103" s="2"/>
      <c r="LB103" s="2">
        <v>-156550.6</v>
      </c>
      <c r="LC103" s="2">
        <v>-4591868.5999999996</v>
      </c>
      <c r="LD103" s="2">
        <v>-9367626.4199999999</v>
      </c>
      <c r="LE103" s="2">
        <v>-824140.35000000009</v>
      </c>
      <c r="LF103" s="2">
        <v>-153509.51</v>
      </c>
      <c r="LG103" s="2">
        <v>-209368.11000000002</v>
      </c>
      <c r="LH103" s="2">
        <v>-200310.18</v>
      </c>
      <c r="LI103" s="2">
        <v>27107.539999999997</v>
      </c>
      <c r="LJ103" s="2"/>
      <c r="LK103" s="2"/>
      <c r="LL103" s="2"/>
      <c r="LM103" s="2">
        <v>-275393.27</v>
      </c>
      <c r="LN103" s="2">
        <v>-203511.12</v>
      </c>
      <c r="LO103" s="2"/>
      <c r="LP103" s="2">
        <v>-68289.17</v>
      </c>
      <c r="LQ103" s="2"/>
      <c r="LR103" s="2"/>
      <c r="LS103" s="2">
        <v>-5978786.4000000004</v>
      </c>
      <c r="LT103" s="2">
        <v>0</v>
      </c>
      <c r="LU103" s="2"/>
      <c r="LV103" s="2"/>
      <c r="LW103" s="2">
        <v>-3553.5</v>
      </c>
      <c r="LX103" s="2"/>
      <c r="LY103" s="2">
        <v>-5293599.18</v>
      </c>
      <c r="LZ103" s="2"/>
      <c r="MA103" s="2">
        <v>-46136.12</v>
      </c>
      <c r="MB103" s="2"/>
      <c r="MC103" s="2">
        <v>-486956.51</v>
      </c>
      <c r="MD103" s="2">
        <v>-641416.41</v>
      </c>
      <c r="ME103" s="2">
        <v>-83726.850000000006</v>
      </c>
      <c r="MF103" s="2"/>
      <c r="MG103" s="2"/>
      <c r="MH103" s="2">
        <v>-2000000</v>
      </c>
      <c r="MI103" s="2">
        <v>-45320.24</v>
      </c>
      <c r="MJ103" s="2"/>
      <c r="MK103" s="2"/>
      <c r="ML103" s="2">
        <v>-192577.93</v>
      </c>
      <c r="MM103" s="2"/>
      <c r="MN103" s="2"/>
      <c r="MO103" s="2">
        <v>-7033.92</v>
      </c>
      <c r="MP103" s="2">
        <v>-28639.279999999999</v>
      </c>
      <c r="MQ103" s="2">
        <v>-4289.6400000000003</v>
      </c>
      <c r="MR103" s="2"/>
      <c r="MS103" s="2">
        <v>-237203.28</v>
      </c>
      <c r="MT103" s="2">
        <v>-57271.24</v>
      </c>
      <c r="MU103" s="2">
        <v>-87444.2</v>
      </c>
      <c r="MV103" s="2">
        <v>-23891962.940000001</v>
      </c>
      <c r="MW103" s="2"/>
      <c r="MX103" s="2">
        <v>-199363.1</v>
      </c>
      <c r="MY103" s="2">
        <v>-734890.5</v>
      </c>
      <c r="MZ103" s="2"/>
      <c r="NA103" s="2">
        <v>-45730.39</v>
      </c>
      <c r="NB103" s="2">
        <v>-613208.11</v>
      </c>
      <c r="NC103" s="2"/>
      <c r="ND103" s="2">
        <v>-270609.73</v>
      </c>
      <c r="NE103" s="2"/>
      <c r="NF103" s="2">
        <v>-109269.04</v>
      </c>
      <c r="NG103" s="2">
        <v>-55601.56</v>
      </c>
      <c r="NH103" s="2"/>
      <c r="NI103" s="2"/>
      <c r="NJ103" s="2"/>
      <c r="NK103" s="2">
        <v>-718461.27</v>
      </c>
      <c r="NL103" s="2">
        <v>-612083.80000000005</v>
      </c>
      <c r="NM103" s="2"/>
      <c r="NN103" s="2"/>
      <c r="NO103" s="2">
        <v>-89012.27</v>
      </c>
      <c r="NP103" s="2">
        <v>-1252313.92</v>
      </c>
      <c r="NQ103" s="2">
        <v>-111802.83</v>
      </c>
      <c r="NR103" s="2">
        <v>-6387731.8099999996</v>
      </c>
      <c r="NS103" s="2">
        <v>-62106.559999999998</v>
      </c>
      <c r="NT103" s="2"/>
      <c r="NU103" s="2"/>
      <c r="NV103" s="2"/>
      <c r="NW103" s="2"/>
      <c r="NX103" s="2"/>
      <c r="NY103" s="2"/>
      <c r="NZ103" s="2">
        <v>-480969.54</v>
      </c>
      <c r="OA103" s="2"/>
      <c r="OB103" s="2">
        <v>-83867.710000000006</v>
      </c>
      <c r="OC103" s="2"/>
      <c r="OD103" s="2">
        <v>-119516.04</v>
      </c>
      <c r="OE103" s="2"/>
      <c r="OF103" s="2"/>
      <c r="OG103" s="2">
        <v>-96429.65</v>
      </c>
      <c r="OH103" s="2">
        <v>-90149.77</v>
      </c>
      <c r="OI103" s="2">
        <v>-108622.12</v>
      </c>
      <c r="OJ103" s="2"/>
      <c r="OK103" s="2"/>
      <c r="OL103" s="2">
        <v>-280556.56</v>
      </c>
      <c r="OM103" s="2"/>
      <c r="ON103" s="2">
        <v>-41630.400000000001</v>
      </c>
      <c r="OO103" s="2">
        <v>-11265.05</v>
      </c>
      <c r="OP103" s="2"/>
      <c r="OQ103" s="2"/>
      <c r="OR103" s="2">
        <v>-37212.49</v>
      </c>
      <c r="OS103" s="2"/>
      <c r="OT103" s="2">
        <v>-12220.06</v>
      </c>
      <c r="OU103" s="2"/>
      <c r="OV103" s="2">
        <v>-1651.66</v>
      </c>
      <c r="OW103" s="2">
        <v>-4147801.04</v>
      </c>
      <c r="OX103" s="2"/>
      <c r="OY103" s="2">
        <v>-93536.39</v>
      </c>
      <c r="OZ103" s="2">
        <v>-156067.85</v>
      </c>
      <c r="PA103" s="2">
        <v>-100737.22</v>
      </c>
      <c r="PB103" s="2">
        <v>-235922.14</v>
      </c>
      <c r="PC103" s="2"/>
      <c r="PD103" s="2">
        <v>-285390.05</v>
      </c>
      <c r="PE103" s="2">
        <v>-133352.94</v>
      </c>
      <c r="PF103" s="2">
        <v>-207427.05</v>
      </c>
      <c r="PG103" s="2"/>
      <c r="PH103" s="2">
        <v>-2105321.04</v>
      </c>
      <c r="PI103" s="2">
        <v>-179514.98</v>
      </c>
      <c r="PJ103" s="2">
        <v>-111742.2</v>
      </c>
      <c r="PK103" s="2">
        <v>-137250.35</v>
      </c>
      <c r="PL103" s="2">
        <v>-41852.120000000003</v>
      </c>
      <c r="PM103" s="2">
        <v>-150651.72</v>
      </c>
      <c r="PN103" s="2">
        <v>-84521.8</v>
      </c>
      <c r="PO103" s="2">
        <v>-37806.36</v>
      </c>
      <c r="PP103" s="2">
        <v>-2247213.2799999998</v>
      </c>
      <c r="PQ103" s="2">
        <v>-41285.65</v>
      </c>
      <c r="PR103" s="2">
        <v>-175533.78</v>
      </c>
      <c r="PS103" s="2">
        <v>-90488.97</v>
      </c>
      <c r="PT103" s="2">
        <v>-21139.64</v>
      </c>
      <c r="PU103" s="2">
        <v>-64652.49</v>
      </c>
      <c r="PV103" s="2">
        <v>-417500.93</v>
      </c>
      <c r="PW103" s="2">
        <v>-131137</v>
      </c>
      <c r="PX103" s="2">
        <v>-81744.28</v>
      </c>
      <c r="PY103" s="2">
        <v>-30603.38</v>
      </c>
      <c r="PZ103" s="2">
        <v>-21251.95</v>
      </c>
      <c r="QA103" s="2">
        <v>-385510.12</v>
      </c>
      <c r="QB103" s="2">
        <v>-22275.53</v>
      </c>
      <c r="QC103" s="2">
        <v>-19966.3</v>
      </c>
      <c r="QD103" s="2">
        <v>-9016341.3000000007</v>
      </c>
      <c r="QE103" s="2">
        <v>-26940.1</v>
      </c>
      <c r="QF103" s="2">
        <v>-131652.76</v>
      </c>
      <c r="QG103" s="2">
        <v>-109759.25</v>
      </c>
      <c r="QH103" s="2">
        <v>-454254.09</v>
      </c>
      <c r="QI103" s="2">
        <v>-173454.73</v>
      </c>
      <c r="QJ103" s="2">
        <v>-75894.63</v>
      </c>
      <c r="QK103" s="2">
        <v>-1766721.36</v>
      </c>
      <c r="QL103" s="2">
        <v>-176736.06</v>
      </c>
      <c r="QM103" s="2">
        <v>-352054.19</v>
      </c>
      <c r="QN103" s="2">
        <v>-580439.55000000005</v>
      </c>
      <c r="QO103" s="2">
        <v>-82005.72</v>
      </c>
      <c r="QP103" s="2">
        <v>-185101.53</v>
      </c>
      <c r="QQ103" s="2">
        <v>-191734.84</v>
      </c>
      <c r="QR103" s="2">
        <v>-227569.12</v>
      </c>
      <c r="QS103" s="2">
        <v>-297441.46999999997</v>
      </c>
      <c r="QT103" s="2">
        <v>-645145.59999999998</v>
      </c>
      <c r="QU103" s="2">
        <v>-239186.29</v>
      </c>
      <c r="QV103" s="2">
        <v>-4409752.68</v>
      </c>
      <c r="QW103" s="2">
        <v>-236571</v>
      </c>
      <c r="QX103" s="2">
        <v>-306754.40000000002</v>
      </c>
      <c r="QY103" s="2">
        <v>-130079.48</v>
      </c>
      <c r="QZ103" s="2">
        <v>-469759.59</v>
      </c>
      <c r="RA103" s="2">
        <v>-74534.52</v>
      </c>
      <c r="RB103" s="2"/>
      <c r="RC103" s="2">
        <v>-80561.08</v>
      </c>
      <c r="RD103" s="2"/>
      <c r="RE103" s="2">
        <v>-1741674.37</v>
      </c>
      <c r="RF103" s="2">
        <v>-364003.02</v>
      </c>
      <c r="RG103" s="2">
        <v>-164818.99</v>
      </c>
      <c r="RH103" s="2">
        <v>-139381.67000000001</v>
      </c>
      <c r="RI103" s="2">
        <v>-239395.72</v>
      </c>
      <c r="RJ103" s="2">
        <v>-200293.43</v>
      </c>
      <c r="RK103" s="2">
        <v>-15733611.119999999</v>
      </c>
      <c r="RL103" s="2">
        <v>-742405.86</v>
      </c>
      <c r="RM103" s="2">
        <v>-93512.18</v>
      </c>
      <c r="RN103" s="2">
        <v>-1167058.6599999999</v>
      </c>
      <c r="RO103" s="2">
        <v>-97869</v>
      </c>
      <c r="RP103" s="2">
        <v>-101684.66</v>
      </c>
      <c r="RQ103" s="2">
        <v>-924126.34</v>
      </c>
      <c r="RR103" s="2">
        <v>-181994.78</v>
      </c>
      <c r="RS103" s="2">
        <v>-242889.66</v>
      </c>
      <c r="RT103" s="2">
        <v>-87695.01</v>
      </c>
      <c r="RU103" s="2">
        <v>-208659.39</v>
      </c>
      <c r="RV103" s="2">
        <v>-370999.34</v>
      </c>
      <c r="RW103" s="2">
        <v>-148760.32000000001</v>
      </c>
      <c r="RX103" s="2">
        <v>-418389.34</v>
      </c>
      <c r="RY103" s="2">
        <v>-146751.67999999999</v>
      </c>
      <c r="RZ103" s="2">
        <v>-83366.990000000005</v>
      </c>
      <c r="SA103" s="2">
        <v>-86753.29</v>
      </c>
      <c r="SB103" s="2">
        <v>-34155</v>
      </c>
      <c r="SC103" s="2">
        <v>-1113274.32</v>
      </c>
      <c r="SD103" s="2">
        <v>-20868</v>
      </c>
      <c r="SE103" s="2">
        <v>-29315.66</v>
      </c>
      <c r="SF103" s="2"/>
      <c r="SG103" s="2"/>
      <c r="SH103" s="2"/>
      <c r="SI103" s="2"/>
      <c r="SJ103" s="2"/>
      <c r="SK103" s="2"/>
      <c r="SL103" s="2">
        <v>24453</v>
      </c>
      <c r="SM103" s="2">
        <v>-24050</v>
      </c>
      <c r="SN103" s="2"/>
      <c r="SO103" s="2">
        <v>631204.31999999995</v>
      </c>
      <c r="SP103" s="2"/>
      <c r="SQ103" s="2"/>
      <c r="SR103" s="2"/>
      <c r="SS103" s="2"/>
      <c r="ST103" s="2">
        <v>-240176</v>
      </c>
      <c r="SU103" s="2"/>
      <c r="SV103" s="2">
        <v>-25568242.620000001</v>
      </c>
      <c r="SW103" s="2"/>
      <c r="SX103" s="2"/>
      <c r="SY103" s="2"/>
      <c r="SZ103" s="2">
        <v>-201711.89</v>
      </c>
      <c r="TA103" s="2">
        <v>-141929.20000000001</v>
      </c>
      <c r="TB103" s="2">
        <v>-2180364.8199999998</v>
      </c>
      <c r="TC103" s="2">
        <v>-615973.38</v>
      </c>
      <c r="TD103" s="2">
        <v>-525790.63</v>
      </c>
      <c r="TE103" s="2">
        <v>-417834.12</v>
      </c>
      <c r="TF103" s="2">
        <v>-333342.40000000002</v>
      </c>
      <c r="TG103" s="2"/>
      <c r="TH103" s="2"/>
      <c r="TI103" s="2"/>
      <c r="TJ103" s="2"/>
      <c r="TK103" s="2"/>
      <c r="TL103" s="2"/>
      <c r="TM103" s="2">
        <v>-1248955.06</v>
      </c>
      <c r="TN103" s="2"/>
      <c r="TO103" s="2">
        <v>-1900287.71</v>
      </c>
      <c r="TP103" s="2">
        <v>-12449722</v>
      </c>
      <c r="TQ103" s="2"/>
      <c r="TR103" s="2"/>
      <c r="TS103" s="2"/>
      <c r="TT103" s="2"/>
      <c r="TU103" s="2"/>
      <c r="TV103" s="2"/>
      <c r="TW103" s="2"/>
      <c r="TX103" s="2">
        <v>-1463612.16</v>
      </c>
      <c r="TY103" s="2">
        <v>-111075</v>
      </c>
      <c r="TZ103" s="2"/>
      <c r="UA103" s="2"/>
      <c r="UB103" s="2"/>
      <c r="UC103" s="2"/>
      <c r="UD103" s="2">
        <v>-229391</v>
      </c>
      <c r="UE103" s="2">
        <v>-104555</v>
      </c>
      <c r="UF103" s="2">
        <v>-2676629</v>
      </c>
      <c r="UG103" s="2">
        <v>-180279</v>
      </c>
      <c r="UH103" s="2">
        <v>-138997</v>
      </c>
      <c r="UI103" s="2">
        <v>-333027</v>
      </c>
      <c r="UJ103" s="2">
        <v>-163158.25</v>
      </c>
      <c r="UK103" s="2">
        <v>-260512</v>
      </c>
      <c r="UL103" s="2">
        <v>-206348</v>
      </c>
      <c r="UM103" s="2">
        <v>-713465</v>
      </c>
      <c r="UN103" s="2">
        <v>-37829.230000000003</v>
      </c>
      <c r="UO103" s="2">
        <v>-115674</v>
      </c>
      <c r="UP103" s="2">
        <v>-76749</v>
      </c>
      <c r="UQ103" s="2">
        <v>-101117.88</v>
      </c>
      <c r="UR103" s="2">
        <v>-125824</v>
      </c>
      <c r="US103" s="2">
        <v>-149401</v>
      </c>
      <c r="UT103" s="2">
        <v>-7294.83</v>
      </c>
      <c r="UU103" s="2">
        <v>-115932</v>
      </c>
      <c r="UV103" s="2">
        <v>-82146.66</v>
      </c>
      <c r="UW103" s="2">
        <v>-89083.75</v>
      </c>
      <c r="UX103" s="2">
        <v>-63720</v>
      </c>
      <c r="UY103" s="2">
        <v>-41159</v>
      </c>
      <c r="UZ103" s="2">
        <v>-2558743.5499999998</v>
      </c>
      <c r="VA103" s="2">
        <v>-306019.65999999997</v>
      </c>
      <c r="VB103" s="2">
        <v>-579</v>
      </c>
      <c r="VC103" s="2"/>
      <c r="VD103" s="2">
        <v>-2044864.87</v>
      </c>
      <c r="VE103" s="2"/>
      <c r="VF103" s="2"/>
      <c r="VG103" s="2"/>
      <c r="VH103" s="2"/>
      <c r="VI103" s="2"/>
      <c r="VJ103" s="2"/>
      <c r="VK103" s="2"/>
      <c r="VL103" s="2"/>
      <c r="VM103" s="2">
        <v>-87922</v>
      </c>
      <c r="VN103" s="2"/>
      <c r="VO103" s="2"/>
      <c r="VP103" s="2"/>
      <c r="VQ103" s="2">
        <v>-4054347.33</v>
      </c>
      <c r="VR103" s="2"/>
      <c r="VS103" s="2">
        <v>-59899.22</v>
      </c>
      <c r="VT103" s="2"/>
      <c r="VU103" s="2">
        <v>-67649.86</v>
      </c>
      <c r="VV103" s="2">
        <v>-1117</v>
      </c>
      <c r="VW103" s="2">
        <v>108206.95</v>
      </c>
      <c r="VX103" s="2">
        <v>-4774044.51</v>
      </c>
      <c r="VY103" s="2"/>
      <c r="VZ103" s="2"/>
      <c r="WA103" s="2"/>
      <c r="WB103" s="2">
        <v>17061.73</v>
      </c>
      <c r="WC103" s="2"/>
      <c r="WD103" s="2">
        <v>-88378</v>
      </c>
      <c r="WE103" s="2"/>
      <c r="WF103" s="2"/>
      <c r="WG103" s="2">
        <v>-2489824.65</v>
      </c>
      <c r="WH103" s="2"/>
      <c r="WI103" s="2"/>
      <c r="WJ103" s="2">
        <v>-906198.7</v>
      </c>
      <c r="WK103" s="2"/>
      <c r="WL103" s="2"/>
      <c r="WM103" s="2"/>
      <c r="WN103" s="2">
        <v>-601707.31999999995</v>
      </c>
      <c r="WO103" s="2"/>
      <c r="WP103" s="2"/>
      <c r="WQ103" s="2">
        <v>-31</v>
      </c>
      <c r="WR103" s="2">
        <v>-3110.5</v>
      </c>
      <c r="WS103" s="2"/>
      <c r="WT103" s="2"/>
      <c r="WU103" s="2"/>
      <c r="WV103" s="2">
        <v>-36157</v>
      </c>
      <c r="WW103" s="2">
        <v>-105067.1</v>
      </c>
      <c r="WX103" s="2"/>
      <c r="WY103" s="2"/>
      <c r="WZ103" s="2"/>
      <c r="XA103" s="2"/>
      <c r="XB103" s="2"/>
      <c r="XC103" s="2">
        <v>-3124409</v>
      </c>
      <c r="XD103" s="2">
        <v>56179.93</v>
      </c>
      <c r="XE103" s="2">
        <v>-217509.72</v>
      </c>
      <c r="XF103" s="2">
        <v>-45890</v>
      </c>
      <c r="XG103" s="2">
        <v>-47136.31</v>
      </c>
      <c r="XH103" s="2">
        <v>4098</v>
      </c>
      <c r="XI103" s="2">
        <v>-83726.39</v>
      </c>
      <c r="XJ103" s="2">
        <v>-129892180.03</v>
      </c>
      <c r="XK103" s="2"/>
      <c r="XL103" s="2"/>
      <c r="XM103" s="2">
        <v>-88732.44</v>
      </c>
      <c r="XN103" s="2">
        <v>-202565.51</v>
      </c>
      <c r="XO103" s="2"/>
      <c r="XP103" s="2">
        <v>-146763.42000000001</v>
      </c>
      <c r="XQ103" s="2"/>
      <c r="XR103" s="2"/>
      <c r="XS103" s="2"/>
      <c r="XT103" s="2">
        <v>-5678.35</v>
      </c>
      <c r="XU103" s="2"/>
      <c r="XV103" s="2">
        <v>-324558.48</v>
      </c>
      <c r="XW103" s="2">
        <v>-2985</v>
      </c>
      <c r="XX103" s="2">
        <v>-61365</v>
      </c>
      <c r="XY103" s="2">
        <v>-53085.24</v>
      </c>
      <c r="XZ103" s="2">
        <v>-12066.15</v>
      </c>
      <c r="YA103" s="2"/>
      <c r="YB103" s="2"/>
      <c r="YC103" s="2">
        <v>-274656.34000000003</v>
      </c>
      <c r="YD103" s="2"/>
      <c r="YE103" s="2"/>
      <c r="YF103" s="2"/>
      <c r="YG103" s="2"/>
      <c r="YH103" s="2"/>
      <c r="YI103" s="2"/>
      <c r="YJ103" s="2">
        <v>-6321493.2800000003</v>
      </c>
      <c r="YK103" s="2"/>
      <c r="YL103" s="2">
        <v>-196004.28</v>
      </c>
      <c r="YM103" s="2">
        <v>4207.21</v>
      </c>
      <c r="YN103" s="2">
        <v>-39779.660000000003</v>
      </c>
      <c r="YO103" s="2">
        <v>-33310.480000000003</v>
      </c>
      <c r="YP103" s="2">
        <v>-45241.41</v>
      </c>
      <c r="YQ103" s="2">
        <v>-24624.959999999999</v>
      </c>
      <c r="YR103" s="2">
        <v>-17448012.510000002</v>
      </c>
      <c r="YS103" s="2">
        <v>-114850.91</v>
      </c>
      <c r="YT103" s="2">
        <v>-751021</v>
      </c>
      <c r="YU103" s="2">
        <v>-220154.49</v>
      </c>
      <c r="YV103" s="2">
        <v>-63910.64</v>
      </c>
      <c r="YW103" s="2">
        <v>-989841.84</v>
      </c>
      <c r="YX103" s="2"/>
      <c r="YY103" s="2">
        <v>-107259.49</v>
      </c>
      <c r="YZ103" s="2"/>
      <c r="ZA103" s="2">
        <v>-122985.47</v>
      </c>
      <c r="ZB103" s="2">
        <v>-157481.76999999999</v>
      </c>
      <c r="ZC103" s="2">
        <v>-19060413.149999999</v>
      </c>
      <c r="ZD103" s="2">
        <v>-154733.17000000001</v>
      </c>
      <c r="ZE103" s="2">
        <v>-92878.6</v>
      </c>
      <c r="ZF103" s="2">
        <v>65457.760000000002</v>
      </c>
      <c r="ZG103" s="2">
        <v>-211858.04</v>
      </c>
      <c r="ZH103" s="2">
        <v>-312295.09000000003</v>
      </c>
      <c r="ZI103" s="2">
        <v>-212891.03</v>
      </c>
      <c r="ZJ103" s="2">
        <v>-1976602.6</v>
      </c>
      <c r="ZK103" s="2">
        <v>-4253129.4000000004</v>
      </c>
      <c r="ZL103" s="2">
        <v>-339688.41</v>
      </c>
      <c r="ZM103" s="2">
        <v>45419.42</v>
      </c>
      <c r="ZN103" s="2"/>
      <c r="ZO103" s="2">
        <v>-1294492.73</v>
      </c>
      <c r="ZP103" s="2">
        <v>-790486</v>
      </c>
      <c r="ZQ103" s="2"/>
      <c r="ZR103" s="2"/>
      <c r="ZS103" s="2">
        <v>-57821.27</v>
      </c>
      <c r="ZT103" s="2"/>
      <c r="ZU103" s="2">
        <v>6711.6</v>
      </c>
      <c r="ZV103" s="2">
        <v>-3038460.68</v>
      </c>
      <c r="ZW103" s="2">
        <v>-3215039.98</v>
      </c>
      <c r="ZX103" s="2"/>
      <c r="ZY103" s="2">
        <v>-134310</v>
      </c>
      <c r="ZZ103" s="2">
        <v>-202832</v>
      </c>
      <c r="AAA103" s="2"/>
      <c r="AAB103" s="2">
        <v>-305009</v>
      </c>
      <c r="AAC103" s="2">
        <v>-308938.58</v>
      </c>
      <c r="AAD103" s="2"/>
      <c r="AAE103" s="2">
        <v>-11999718.77</v>
      </c>
      <c r="AAF103" s="2">
        <v>-9431.61</v>
      </c>
      <c r="AAG103" s="2">
        <v>-890425.81</v>
      </c>
      <c r="AAH103" s="2">
        <v>-689697.58</v>
      </c>
      <c r="AAI103" s="2">
        <v>-34857.589999999997</v>
      </c>
      <c r="AAJ103" s="2">
        <v>-53357.62</v>
      </c>
      <c r="AAK103" s="2">
        <v>-77625.039999999994</v>
      </c>
      <c r="AAL103" s="2"/>
      <c r="AAM103" s="2">
        <v>-22590783.899999999</v>
      </c>
      <c r="AAN103" s="2">
        <v>-4363746.12</v>
      </c>
      <c r="AAO103" s="2"/>
      <c r="AAP103" s="2"/>
      <c r="AAQ103" s="2"/>
      <c r="AAR103" s="2">
        <v>-114654.46</v>
      </c>
      <c r="AAS103" s="2">
        <v>-233631.93</v>
      </c>
      <c r="AAT103" s="2"/>
      <c r="AAU103" s="2">
        <v>-96555.15</v>
      </c>
      <c r="AAV103" s="2"/>
      <c r="AAW103" s="2"/>
      <c r="AAX103" s="2">
        <v>-422791.44</v>
      </c>
      <c r="AAY103" s="2">
        <v>-278660.46999999997</v>
      </c>
      <c r="AAZ103" s="2"/>
      <c r="ABA103" s="2">
        <v>-898735.88</v>
      </c>
      <c r="ABB103" s="2"/>
      <c r="ABC103" s="2"/>
      <c r="ABD103" s="2"/>
      <c r="ABE103" s="2">
        <v>-985707.59</v>
      </c>
      <c r="ABF103" s="2">
        <v>-120886</v>
      </c>
      <c r="ABG103" s="2"/>
      <c r="ABH103" s="2">
        <v>-8096839.2300000004</v>
      </c>
      <c r="ABI103" s="2">
        <v>-117504.15</v>
      </c>
      <c r="ABJ103" s="2"/>
      <c r="ABK103" s="2"/>
      <c r="ABL103" s="2">
        <v>-67690.12</v>
      </c>
      <c r="ABM103" s="2">
        <v>-57226.25</v>
      </c>
      <c r="ABN103" s="2">
        <v>-79213.42</v>
      </c>
      <c r="ABO103" s="2"/>
      <c r="ABP103" s="2"/>
      <c r="ABQ103" s="2">
        <v>-11939</v>
      </c>
      <c r="ABR103" s="2">
        <v>-2703054.21</v>
      </c>
      <c r="ABS103" s="2">
        <v>-10425.870000000001</v>
      </c>
      <c r="ABT103" s="2">
        <v>-4212.1400000000003</v>
      </c>
      <c r="ABU103" s="2"/>
      <c r="ABV103" s="2"/>
      <c r="ABW103" s="2">
        <v>-33976.519999999997</v>
      </c>
      <c r="ABX103" s="2">
        <v>-20461.2</v>
      </c>
      <c r="ABY103" s="2"/>
      <c r="ABZ103" s="2"/>
      <c r="ACA103" s="2"/>
      <c r="ACB103" s="2">
        <v>-22932.7</v>
      </c>
      <c r="ACC103" s="2"/>
      <c r="ACD103" s="2">
        <v>-5340.63</v>
      </c>
      <c r="ACE103" s="2">
        <v>-300698</v>
      </c>
      <c r="ACF103" s="2">
        <v>-162884.82999999999</v>
      </c>
      <c r="ACG103" s="2"/>
      <c r="ACH103" s="2"/>
      <c r="ACI103" s="2">
        <v>-49183.79</v>
      </c>
      <c r="ACJ103" s="2"/>
      <c r="ACK103" s="2"/>
      <c r="ACL103" s="2"/>
      <c r="ACM103" s="2"/>
      <c r="ACN103" s="2">
        <v>-25607.21</v>
      </c>
      <c r="ACO103" s="2"/>
      <c r="ACP103" s="2"/>
      <c r="ACQ103" s="2">
        <v>-4321535.95</v>
      </c>
      <c r="ACR103" s="2">
        <v>-25664.400000000001</v>
      </c>
      <c r="ACS103" s="2">
        <v>-181132.38</v>
      </c>
      <c r="ACT103" s="2">
        <v>-36644.080000000002</v>
      </c>
      <c r="ACU103" s="2">
        <v>-209190.89</v>
      </c>
      <c r="ACV103" s="2">
        <v>-12500.76</v>
      </c>
      <c r="ACW103" s="2">
        <v>-112033.04</v>
      </c>
      <c r="ACX103" s="2">
        <v>-34737.32</v>
      </c>
      <c r="ACY103" s="2"/>
      <c r="ACZ103" s="2"/>
      <c r="ADA103" s="2">
        <v>-67487.72</v>
      </c>
      <c r="ADB103" s="2">
        <v>-8145802.8600000003</v>
      </c>
      <c r="ADC103" s="2"/>
      <c r="ADD103" s="2">
        <v>-60245.31</v>
      </c>
      <c r="ADE103" s="2">
        <v>-54187.06</v>
      </c>
      <c r="ADF103" s="2"/>
      <c r="ADG103" s="2"/>
      <c r="ADH103" s="2"/>
      <c r="ADI103" s="2"/>
      <c r="ADJ103" s="2">
        <v>-25607907.309999999</v>
      </c>
      <c r="ADK103" s="2">
        <v>-5696249.0499999998</v>
      </c>
      <c r="ADL103" s="2">
        <v>-37249.9</v>
      </c>
      <c r="ADM103" s="2"/>
      <c r="ADN103" s="2"/>
      <c r="ADO103" s="2"/>
      <c r="ADP103" s="2"/>
      <c r="ADQ103" s="2"/>
      <c r="ADR103" s="2">
        <v>-7690</v>
      </c>
      <c r="ADS103" s="2">
        <v>-198370</v>
      </c>
      <c r="ADT103" s="2">
        <v>-296441.40000000002</v>
      </c>
      <c r="ADU103" s="2">
        <v>-31544</v>
      </c>
      <c r="ADV103" s="2">
        <v>-187181.15</v>
      </c>
      <c r="ADW103" s="2"/>
      <c r="ADX103" s="2">
        <v>-241253.2</v>
      </c>
      <c r="ADY103" s="2">
        <v>26932.6</v>
      </c>
      <c r="ADZ103" s="2">
        <v>-34685</v>
      </c>
      <c r="AEA103" s="2">
        <v>-470570.5</v>
      </c>
      <c r="AEB103" s="2"/>
      <c r="AEC103" s="2">
        <v>-60803</v>
      </c>
      <c r="AED103" s="2">
        <v>-63620</v>
      </c>
      <c r="AEE103" s="2">
        <v>-19872</v>
      </c>
      <c r="AEF103" s="2"/>
      <c r="AEG103" s="2">
        <v>-12611</v>
      </c>
      <c r="AEH103" s="2">
        <v>-969763623.16999936</v>
      </c>
    </row>
    <row r="104" spans="1:814" ht="21">
      <c r="A104" s="4" t="s">
        <v>2833</v>
      </c>
      <c r="B104" s="1" t="s">
        <v>1950</v>
      </c>
      <c r="C104" s="1" t="s">
        <v>1951</v>
      </c>
      <c r="D104" s="2"/>
      <c r="E104" s="2"/>
      <c r="F104" s="2">
        <v>-90346.45</v>
      </c>
      <c r="G104" s="2"/>
      <c r="H104" s="2"/>
      <c r="I104" s="2">
        <v>-29805</v>
      </c>
      <c r="J104" s="2"/>
      <c r="K104" s="2">
        <v>-31036.01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>
        <v>-798182.76</v>
      </c>
      <c r="X104" s="2">
        <v>-88786.65</v>
      </c>
      <c r="Y104" s="2"/>
      <c r="Z104" s="2">
        <v>-22651.66</v>
      </c>
      <c r="AA104" s="2">
        <v>-245420.58</v>
      </c>
      <c r="AB104" s="2"/>
      <c r="AC104" s="2">
        <v>-403967</v>
      </c>
      <c r="AD104" s="2">
        <v>-151178.42000000001</v>
      </c>
      <c r="AE104" s="2">
        <v>-40156</v>
      </c>
      <c r="AF104" s="2">
        <v>-1004</v>
      </c>
      <c r="AG104" s="2">
        <v>-508382.69</v>
      </c>
      <c r="AH104" s="2">
        <v>-11726.92</v>
      </c>
      <c r="AI104" s="2">
        <v>-57044</v>
      </c>
      <c r="AJ104" s="2">
        <v>-55629</v>
      </c>
      <c r="AK104" s="2">
        <v>-23417.08</v>
      </c>
      <c r="AL104" s="2"/>
      <c r="AM104" s="2"/>
      <c r="AN104" s="2">
        <v>-6192.7</v>
      </c>
      <c r="AO104" s="2"/>
      <c r="AP104" s="2">
        <v>-36807.4</v>
      </c>
      <c r="AQ104" s="2">
        <v>-11807.36</v>
      </c>
      <c r="AR104" s="2">
        <v>-18078.509999999998</v>
      </c>
      <c r="AS104" s="2">
        <v>-13946.78</v>
      </c>
      <c r="AT104" s="2">
        <v>-2531582.06</v>
      </c>
      <c r="AU104" s="2"/>
      <c r="AV104" s="2"/>
      <c r="AW104" s="2"/>
      <c r="AX104" s="2"/>
      <c r="AY104" s="2"/>
      <c r="AZ104" s="2"/>
      <c r="BA104" s="2">
        <v>-40149.769999999997</v>
      </c>
      <c r="BB104" s="2">
        <v>-17656.990000000002</v>
      </c>
      <c r="BC104" s="2"/>
      <c r="BD104" s="2"/>
      <c r="BE104" s="2">
        <v>0</v>
      </c>
      <c r="BF104" s="2">
        <v>-478891.13</v>
      </c>
      <c r="BG104" s="2"/>
      <c r="BH104" s="2"/>
      <c r="BI104" s="2">
        <v>-4510197.92</v>
      </c>
      <c r="BJ104" s="2">
        <v>-643065.27</v>
      </c>
      <c r="BK104" s="2">
        <v>-2140.5</v>
      </c>
      <c r="BL104" s="2">
        <v>-32004</v>
      </c>
      <c r="BM104" s="2"/>
      <c r="BN104" s="2">
        <v>-18383.5</v>
      </c>
      <c r="BO104" s="2">
        <v>-11415</v>
      </c>
      <c r="BP104" s="2">
        <v>-13573020.83</v>
      </c>
      <c r="BQ104" s="2">
        <v>-134669</v>
      </c>
      <c r="BR104" s="2"/>
      <c r="BS104" s="2"/>
      <c r="BT104" s="2">
        <v>-51259</v>
      </c>
      <c r="BU104" s="2">
        <v>-41523</v>
      </c>
      <c r="BV104" s="2">
        <v>-20119</v>
      </c>
      <c r="BW104" s="2">
        <v>-66469</v>
      </c>
      <c r="BX104" s="2"/>
      <c r="BY104" s="2"/>
      <c r="BZ104" s="2">
        <v>-63924.74</v>
      </c>
      <c r="CA104" s="2">
        <v>-405167.66</v>
      </c>
      <c r="CB104" s="2"/>
      <c r="CC104" s="2">
        <v>-16592.55</v>
      </c>
      <c r="CD104" s="2"/>
      <c r="CE104" s="2">
        <v>703414.11</v>
      </c>
      <c r="CF104" s="2">
        <v>-305066.40999999997</v>
      </c>
      <c r="CG104" s="2">
        <v>-109225.51</v>
      </c>
      <c r="CH104" s="2">
        <v>-39690.71</v>
      </c>
      <c r="CI104" s="2">
        <v>-100318.5</v>
      </c>
      <c r="CJ104" s="2">
        <v>-27618.87</v>
      </c>
      <c r="CK104" s="2">
        <v>-261039.48</v>
      </c>
      <c r="CL104" s="2">
        <v>-13921.22</v>
      </c>
      <c r="CM104" s="2">
        <v>-17323.59</v>
      </c>
      <c r="CN104" s="2">
        <v>-12042.34</v>
      </c>
      <c r="CO104" s="2">
        <v>-37151.82</v>
      </c>
      <c r="CP104" s="2">
        <v>-878.88</v>
      </c>
      <c r="CQ104" s="2">
        <v>-411941.68</v>
      </c>
      <c r="CR104" s="2"/>
      <c r="CS104" s="2"/>
      <c r="CT104" s="2"/>
      <c r="CU104" s="2">
        <v>-3719.92</v>
      </c>
      <c r="CV104" s="2"/>
      <c r="CW104" s="2"/>
      <c r="CX104" s="2"/>
      <c r="CY104" s="2">
        <v>-2050200</v>
      </c>
      <c r="CZ104" s="2">
        <v>-3671525.55</v>
      </c>
      <c r="DA104" s="2">
        <v>-24163.74</v>
      </c>
      <c r="DB104" s="2">
        <v>-185701.11</v>
      </c>
      <c r="DC104" s="2">
        <v>-89929.8</v>
      </c>
      <c r="DD104" s="2">
        <v>-150291</v>
      </c>
      <c r="DE104" s="2">
        <v>-70654.95</v>
      </c>
      <c r="DF104" s="2">
        <v>-78683.94</v>
      </c>
      <c r="DG104" s="2"/>
      <c r="DH104" s="2">
        <v>-40449176.719999999</v>
      </c>
      <c r="DI104" s="2">
        <v>-78903.02</v>
      </c>
      <c r="DJ104" s="2">
        <v>-54504.639999999999</v>
      </c>
      <c r="DK104" s="2">
        <v>-21635.54</v>
      </c>
      <c r="DL104" s="2">
        <v>-61819.61</v>
      </c>
      <c r="DM104" s="2">
        <v>-37573.269999999997</v>
      </c>
      <c r="DN104" s="2">
        <v>-235266.81</v>
      </c>
      <c r="DO104" s="2"/>
      <c r="DP104" s="2">
        <v>-250033.22</v>
      </c>
      <c r="DQ104" s="2">
        <v>-2500000</v>
      </c>
      <c r="DR104" s="2">
        <v>-128090.05</v>
      </c>
      <c r="DS104" s="2">
        <v>-20000</v>
      </c>
      <c r="DT104" s="2">
        <v>-411190</v>
      </c>
      <c r="DU104" s="2">
        <v>-50151</v>
      </c>
      <c r="DV104" s="2">
        <v>-9678.93</v>
      </c>
      <c r="DW104" s="2">
        <v>-253671.05</v>
      </c>
      <c r="DX104" s="2">
        <v>-5107.74</v>
      </c>
      <c r="DY104" s="2">
        <v>-42430.34</v>
      </c>
      <c r="DZ104" s="2">
        <v>-3351.58</v>
      </c>
      <c r="EA104" s="2">
        <v>-96744</v>
      </c>
      <c r="EB104" s="2">
        <v>-1819312.18</v>
      </c>
      <c r="EC104" s="2">
        <v>-873211.7</v>
      </c>
      <c r="ED104" s="2">
        <v>-50596.45</v>
      </c>
      <c r="EE104" s="2">
        <v>-3541281.35</v>
      </c>
      <c r="EF104" s="2">
        <v>-7139.44</v>
      </c>
      <c r="EG104" s="2"/>
      <c r="EH104" s="2">
        <v>-146046.79</v>
      </c>
      <c r="EI104" s="2">
        <v>-11154016.800000001</v>
      </c>
      <c r="EJ104" s="2"/>
      <c r="EK104" s="2"/>
      <c r="EL104" s="2">
        <v>-3962</v>
      </c>
      <c r="EM104" s="2">
        <v>-1985</v>
      </c>
      <c r="EN104" s="2">
        <v>-28665</v>
      </c>
      <c r="EO104" s="2"/>
      <c r="EP104" s="2">
        <v>-4549737.05</v>
      </c>
      <c r="EQ104" s="2"/>
      <c r="ER104" s="2"/>
      <c r="ES104" s="2"/>
      <c r="ET104" s="2"/>
      <c r="EU104" s="2"/>
      <c r="EV104" s="2"/>
      <c r="EW104" s="2"/>
      <c r="EX104" s="2">
        <v>-11068196.189999999</v>
      </c>
      <c r="EY104" s="2">
        <v>-3537166.82</v>
      </c>
      <c r="EZ104" s="2"/>
      <c r="FA104" s="2">
        <v>-190318.44</v>
      </c>
      <c r="FB104" s="2">
        <v>-13638.49</v>
      </c>
      <c r="FC104" s="2">
        <v>-53070.75</v>
      </c>
      <c r="FD104" s="2">
        <v>-6279.67</v>
      </c>
      <c r="FE104" s="2">
        <v>-306935.15000000002</v>
      </c>
      <c r="FF104" s="2"/>
      <c r="FG104" s="2">
        <v>-63906.8</v>
      </c>
      <c r="FH104" s="2">
        <v>-180083.86</v>
      </c>
      <c r="FI104" s="2"/>
      <c r="FJ104" s="2"/>
      <c r="FK104" s="2">
        <v>-133013.71</v>
      </c>
      <c r="FL104" s="2">
        <v>-16456.77</v>
      </c>
      <c r="FM104" s="2">
        <v>-1064.8499999999999</v>
      </c>
      <c r="FN104" s="2">
        <v>-74150.710000000006</v>
      </c>
      <c r="FO104" s="2">
        <v>0</v>
      </c>
      <c r="FP104" s="2">
        <v>-5095211.32</v>
      </c>
      <c r="FQ104" s="2">
        <v>-1565640.6</v>
      </c>
      <c r="FR104" s="2">
        <v>-218854.12</v>
      </c>
      <c r="FS104" s="2">
        <v>-126213.41</v>
      </c>
      <c r="FT104" s="2">
        <v>-183912.03</v>
      </c>
      <c r="FU104" s="2">
        <v>-26709.77</v>
      </c>
      <c r="FV104" s="2">
        <v>-28700.46</v>
      </c>
      <c r="FW104" s="2"/>
      <c r="FX104" s="2">
        <v>-15956.02</v>
      </c>
      <c r="FY104" s="2"/>
      <c r="FZ104" s="2"/>
      <c r="GA104" s="2">
        <v>-6095963.6399999997</v>
      </c>
      <c r="GB104" s="2">
        <v>-9341025.1699999999</v>
      </c>
      <c r="GC104" s="2"/>
      <c r="GD104" s="2"/>
      <c r="GE104" s="2">
        <v>-500</v>
      </c>
      <c r="GF104" s="2">
        <v>-25277.82</v>
      </c>
      <c r="GG104" s="2"/>
      <c r="GH104" s="2">
        <v>-3888.39</v>
      </c>
      <c r="GI104" s="2"/>
      <c r="GJ104" s="2">
        <v>-471454.01</v>
      </c>
      <c r="GK104" s="2">
        <v>-189935.05</v>
      </c>
      <c r="GL104" s="2"/>
      <c r="GM104" s="2">
        <v>-173576.33</v>
      </c>
      <c r="GN104" s="2">
        <v>-179822.5</v>
      </c>
      <c r="GO104" s="2">
        <v>-25608.03</v>
      </c>
      <c r="GP104" s="2"/>
      <c r="GQ104" s="2"/>
      <c r="GR104" s="2"/>
      <c r="GS104" s="2">
        <v>-2361362.9500000002</v>
      </c>
      <c r="GT104" s="2"/>
      <c r="GU104" s="2">
        <v>-117458.97</v>
      </c>
      <c r="GV104" s="2">
        <v>-117829.17</v>
      </c>
      <c r="GW104" s="2">
        <v>-61853.19</v>
      </c>
      <c r="GX104" s="2">
        <v>-46043.28</v>
      </c>
      <c r="GY104" s="2"/>
      <c r="GZ104" s="2"/>
      <c r="HA104" s="2"/>
      <c r="HB104" s="2"/>
      <c r="HC104" s="2">
        <v>-10102.49</v>
      </c>
      <c r="HD104" s="2">
        <v>-155306.78</v>
      </c>
      <c r="HE104" s="2">
        <v>-69873.97</v>
      </c>
      <c r="HF104" s="2">
        <v>-311123.77</v>
      </c>
      <c r="HG104" s="2">
        <v>-78333.84</v>
      </c>
      <c r="HH104" s="2">
        <v>-75961</v>
      </c>
      <c r="HI104" s="2">
        <v>6440.36</v>
      </c>
      <c r="HJ104" s="2">
        <v>-1437.98</v>
      </c>
      <c r="HK104" s="2"/>
      <c r="HL104" s="2">
        <v>1986.75</v>
      </c>
      <c r="HM104" s="2">
        <v>-12933.38</v>
      </c>
      <c r="HN104" s="2">
        <v>-18957.2</v>
      </c>
      <c r="HO104" s="2">
        <v>-8831402.1899999995</v>
      </c>
      <c r="HP104" s="2">
        <v>-374756.4</v>
      </c>
      <c r="HQ104" s="2">
        <v>0</v>
      </c>
      <c r="HR104" s="2">
        <v>-347759.35</v>
      </c>
      <c r="HS104" s="2">
        <v>-331426.58</v>
      </c>
      <c r="HT104" s="2">
        <v>-90496.45</v>
      </c>
      <c r="HU104" s="2">
        <v>-166598.69</v>
      </c>
      <c r="HV104" s="2">
        <v>-51197.599999999999</v>
      </c>
      <c r="HW104" s="2"/>
      <c r="HX104" s="2">
        <v>-2652199.09</v>
      </c>
      <c r="HY104" s="2">
        <v>-29500.62</v>
      </c>
      <c r="HZ104" s="2">
        <v>-2024.71</v>
      </c>
      <c r="IA104" s="2">
        <v>-466470.21</v>
      </c>
      <c r="IB104" s="2"/>
      <c r="IC104" s="2"/>
      <c r="ID104" s="2"/>
      <c r="IE104" s="2">
        <v>-82199</v>
      </c>
      <c r="IF104" s="2">
        <v>-1658298.57</v>
      </c>
      <c r="IG104" s="2">
        <v>-145253.09</v>
      </c>
      <c r="IH104" s="2"/>
      <c r="II104" s="2">
        <v>-61178.82</v>
      </c>
      <c r="IJ104" s="2">
        <v>-10590.27</v>
      </c>
      <c r="IK104" s="2">
        <v>-27599.51</v>
      </c>
      <c r="IL104" s="2"/>
      <c r="IM104" s="2">
        <v>-1375.69</v>
      </c>
      <c r="IN104" s="2">
        <v>-5921511.4400000004</v>
      </c>
      <c r="IO104" s="2">
        <v>-129807.98</v>
      </c>
      <c r="IP104" s="2">
        <v>-5182883.7</v>
      </c>
      <c r="IQ104" s="2">
        <v>-60857</v>
      </c>
      <c r="IR104" s="2">
        <v>-12203.41</v>
      </c>
      <c r="IS104" s="2">
        <v>-53053.89</v>
      </c>
      <c r="IT104" s="2">
        <v>-10620.07</v>
      </c>
      <c r="IU104" s="2">
        <v>13455.03</v>
      </c>
      <c r="IV104" s="2">
        <v>-366.89</v>
      </c>
      <c r="IW104" s="2"/>
      <c r="IX104" s="2"/>
      <c r="IY104" s="2">
        <v>-3591492.59</v>
      </c>
      <c r="IZ104" s="2">
        <v>-210000.13</v>
      </c>
      <c r="JA104" s="2">
        <v>-72085.84</v>
      </c>
      <c r="JB104" s="2">
        <v>-20527299.43</v>
      </c>
      <c r="JC104" s="2"/>
      <c r="JD104" s="2">
        <v>-3352240.2</v>
      </c>
      <c r="JE104" s="2">
        <v>-1334250.3400000001</v>
      </c>
      <c r="JF104" s="2">
        <v>-519.80999999999995</v>
      </c>
      <c r="JG104" s="2"/>
      <c r="JH104" s="2"/>
      <c r="JI104" s="2"/>
      <c r="JJ104" s="2"/>
      <c r="JK104" s="2"/>
      <c r="JL104" s="2">
        <v>-504385.46</v>
      </c>
      <c r="JM104" s="2"/>
      <c r="JN104" s="2">
        <v>-25585755.859999999</v>
      </c>
      <c r="JO104" s="2">
        <v>-14893.14</v>
      </c>
      <c r="JP104" s="2">
        <v>-29466</v>
      </c>
      <c r="JQ104" s="2"/>
      <c r="JR104" s="2">
        <v>-23733.360000000001</v>
      </c>
      <c r="JS104" s="2"/>
      <c r="JT104" s="2">
        <v>-4897.96</v>
      </c>
      <c r="JU104" s="2">
        <v>-62867.44</v>
      </c>
      <c r="JV104" s="2">
        <v>-13759.74</v>
      </c>
      <c r="JW104" s="2"/>
      <c r="JX104" s="2">
        <v>-21388.76</v>
      </c>
      <c r="JY104" s="2">
        <v>-107736.26</v>
      </c>
      <c r="JZ104" s="2"/>
      <c r="KA104" s="2"/>
      <c r="KB104" s="2"/>
      <c r="KC104" s="2"/>
      <c r="KD104" s="2">
        <v>-70265.7</v>
      </c>
      <c r="KE104" s="2"/>
      <c r="KF104" s="2">
        <v>-223042.16</v>
      </c>
      <c r="KG104" s="2">
        <v>-233038.23</v>
      </c>
      <c r="KH104" s="2">
        <v>-137776.20000000001</v>
      </c>
      <c r="KI104" s="2"/>
      <c r="KJ104" s="2"/>
      <c r="KK104" s="2"/>
      <c r="KL104" s="2"/>
      <c r="KM104" s="2">
        <v>82792.98</v>
      </c>
      <c r="KN104" s="2">
        <v>-13580</v>
      </c>
      <c r="KO104" s="2"/>
      <c r="KP104" s="2"/>
      <c r="KQ104" s="2"/>
      <c r="KR104" s="2"/>
      <c r="KS104" s="2"/>
      <c r="KT104" s="2"/>
      <c r="KU104" s="2"/>
      <c r="KV104" s="2">
        <v>-2560675.64</v>
      </c>
      <c r="KW104" s="2"/>
      <c r="KX104" s="2">
        <v>-43670.52</v>
      </c>
      <c r="KY104" s="2">
        <v>-68446.350000000006</v>
      </c>
      <c r="KZ104" s="2">
        <v>-32732.75</v>
      </c>
      <c r="LA104" s="2">
        <v>-20768.09</v>
      </c>
      <c r="LB104" s="2">
        <v>-175861.39</v>
      </c>
      <c r="LC104" s="2">
        <v>-2077346.8</v>
      </c>
      <c r="LD104" s="2">
        <v>-1200300</v>
      </c>
      <c r="LE104" s="2">
        <v>-66406.63</v>
      </c>
      <c r="LF104" s="2">
        <v>-12794</v>
      </c>
      <c r="LG104" s="2"/>
      <c r="LH104" s="2">
        <v>-227.67</v>
      </c>
      <c r="LI104" s="2">
        <v>11988.39</v>
      </c>
      <c r="LJ104" s="2"/>
      <c r="LK104" s="2">
        <v>-143196.31</v>
      </c>
      <c r="LL104" s="2">
        <v>-6441.71</v>
      </c>
      <c r="LM104" s="2">
        <v>-260837.73</v>
      </c>
      <c r="LN104" s="2">
        <v>24114.06</v>
      </c>
      <c r="LO104" s="2">
        <v>-88269.81</v>
      </c>
      <c r="LP104" s="2">
        <v>-69311.91</v>
      </c>
      <c r="LQ104" s="2"/>
      <c r="LR104" s="2"/>
      <c r="LS104" s="2">
        <v>-3173386.8</v>
      </c>
      <c r="LT104" s="2">
        <v>0</v>
      </c>
      <c r="LU104" s="2"/>
      <c r="LV104" s="2"/>
      <c r="LW104" s="2">
        <v>-3068.2</v>
      </c>
      <c r="LX104" s="2"/>
      <c r="LY104" s="2">
        <v>-2998836.98</v>
      </c>
      <c r="LZ104" s="2"/>
      <c r="MA104" s="2">
        <v>-26813.88</v>
      </c>
      <c r="MB104" s="2"/>
      <c r="MC104" s="2">
        <v>-206177.23</v>
      </c>
      <c r="MD104" s="2">
        <v>-192603.42</v>
      </c>
      <c r="ME104" s="2">
        <v>-6669.71</v>
      </c>
      <c r="MF104" s="2"/>
      <c r="MG104" s="2"/>
      <c r="MH104" s="2">
        <v>-2000000</v>
      </c>
      <c r="MI104" s="2"/>
      <c r="MJ104" s="2"/>
      <c r="MK104" s="2"/>
      <c r="ML104" s="2"/>
      <c r="MM104" s="2"/>
      <c r="MN104" s="2"/>
      <c r="MO104" s="2">
        <v>-9422.2999999999993</v>
      </c>
      <c r="MP104" s="2">
        <v>-7219.07</v>
      </c>
      <c r="MQ104" s="2">
        <v>-4151.87</v>
      </c>
      <c r="MR104" s="2"/>
      <c r="MS104" s="2">
        <v>-283881.52</v>
      </c>
      <c r="MT104" s="2">
        <v>-47610.559999999998</v>
      </c>
      <c r="MU104" s="2">
        <v>-193390.87</v>
      </c>
      <c r="MV104" s="2">
        <v>-23877115.120000001</v>
      </c>
      <c r="MW104" s="2"/>
      <c r="MX104" s="2">
        <v>-115495.6</v>
      </c>
      <c r="MY104" s="2">
        <v>-461947.37</v>
      </c>
      <c r="MZ104" s="2"/>
      <c r="NA104" s="2">
        <v>-47706.239999999998</v>
      </c>
      <c r="NB104" s="2">
        <v>-260960.36</v>
      </c>
      <c r="NC104" s="2"/>
      <c r="ND104" s="2">
        <v>-108628.47</v>
      </c>
      <c r="NE104" s="2"/>
      <c r="NF104" s="2">
        <v>-649466.97</v>
      </c>
      <c r="NG104" s="2">
        <v>-20073.22</v>
      </c>
      <c r="NH104" s="2">
        <v>-8521.7999999999993</v>
      </c>
      <c r="NI104" s="2"/>
      <c r="NJ104" s="2"/>
      <c r="NK104" s="2">
        <v>-132545.85999999999</v>
      </c>
      <c r="NL104" s="2">
        <v>-227588.31</v>
      </c>
      <c r="NM104" s="2"/>
      <c r="NN104" s="2"/>
      <c r="NO104" s="2">
        <v>-96696.77</v>
      </c>
      <c r="NP104" s="2">
        <v>-881832.92</v>
      </c>
      <c r="NQ104" s="2">
        <v>-11720.48</v>
      </c>
      <c r="NR104" s="2">
        <v>-951733.31</v>
      </c>
      <c r="NS104" s="2">
        <v>-69480.009999999995</v>
      </c>
      <c r="NT104" s="2"/>
      <c r="NU104" s="2"/>
      <c r="NV104" s="2"/>
      <c r="NW104" s="2"/>
      <c r="NX104" s="2"/>
      <c r="NY104" s="2"/>
      <c r="NZ104" s="2">
        <v>-128469.57</v>
      </c>
      <c r="OA104" s="2"/>
      <c r="OB104" s="2"/>
      <c r="OC104" s="2"/>
      <c r="OD104" s="2">
        <v>-56750.879999999997</v>
      </c>
      <c r="OE104" s="2"/>
      <c r="OF104" s="2"/>
      <c r="OG104" s="2">
        <v>-17644.060000000001</v>
      </c>
      <c r="OH104" s="2"/>
      <c r="OI104" s="2"/>
      <c r="OJ104" s="2"/>
      <c r="OK104" s="2"/>
      <c r="OL104" s="2">
        <v>-37225.620000000003</v>
      </c>
      <c r="OM104" s="2"/>
      <c r="ON104" s="2">
        <v>-16489.8</v>
      </c>
      <c r="OO104" s="2"/>
      <c r="OP104" s="2"/>
      <c r="OQ104" s="2"/>
      <c r="OR104" s="2">
        <v>-52789.26</v>
      </c>
      <c r="OS104" s="2"/>
      <c r="OT104" s="2"/>
      <c r="OU104" s="2"/>
      <c r="OV104" s="2"/>
      <c r="OW104" s="2">
        <v>-2746216.88</v>
      </c>
      <c r="OX104" s="2"/>
      <c r="OY104" s="2">
        <v>-4315.8999999999996</v>
      </c>
      <c r="OZ104" s="2">
        <v>-38401.53</v>
      </c>
      <c r="PA104" s="2">
        <v>-29292.52</v>
      </c>
      <c r="PB104" s="2">
        <v>-11794.04</v>
      </c>
      <c r="PC104" s="2"/>
      <c r="PD104" s="2">
        <v>-79693.279999999999</v>
      </c>
      <c r="PE104" s="2">
        <v>-13548</v>
      </c>
      <c r="PF104" s="2"/>
      <c r="PG104" s="2">
        <v>-203683.39</v>
      </c>
      <c r="PH104" s="2">
        <v>-699420</v>
      </c>
      <c r="PI104" s="2">
        <v>-3495.75</v>
      </c>
      <c r="PJ104" s="2">
        <v>-93873.96</v>
      </c>
      <c r="PK104" s="2">
        <v>-254141.15</v>
      </c>
      <c r="PL104" s="2"/>
      <c r="PM104" s="2">
        <v>-1506.88</v>
      </c>
      <c r="PN104" s="2">
        <v>-95104.97</v>
      </c>
      <c r="PO104" s="2">
        <v>-2903.33</v>
      </c>
      <c r="PP104" s="2">
        <v>-3183369.21</v>
      </c>
      <c r="PQ104" s="2">
        <v>-15454.79</v>
      </c>
      <c r="PR104" s="2">
        <v>-33667.78</v>
      </c>
      <c r="PS104" s="2">
        <v>-23834.62</v>
      </c>
      <c r="PT104" s="2">
        <v>-47582.95</v>
      </c>
      <c r="PU104" s="2">
        <v>-4998.2</v>
      </c>
      <c r="PV104" s="2">
        <v>-80077.89</v>
      </c>
      <c r="PW104" s="2">
        <v>-72714</v>
      </c>
      <c r="PX104" s="2">
        <v>-114335.32</v>
      </c>
      <c r="PY104" s="2"/>
      <c r="PZ104" s="2">
        <v>-18702.43</v>
      </c>
      <c r="QA104" s="2">
        <v>-87607.76</v>
      </c>
      <c r="QB104" s="2"/>
      <c r="QC104" s="2"/>
      <c r="QD104" s="2">
        <v>-7673779.1200000001</v>
      </c>
      <c r="QE104" s="2">
        <v>-2925.69</v>
      </c>
      <c r="QF104" s="2">
        <v>-56083.360000000001</v>
      </c>
      <c r="QG104" s="2">
        <v>-119726.56</v>
      </c>
      <c r="QH104" s="2">
        <v>-153659.44</v>
      </c>
      <c r="QI104" s="2">
        <v>-22573.16</v>
      </c>
      <c r="QJ104" s="2">
        <v>23614.74</v>
      </c>
      <c r="QK104" s="2">
        <v>-751709.72</v>
      </c>
      <c r="QL104" s="2">
        <v>-4148.0200000000004</v>
      </c>
      <c r="QM104" s="2">
        <v>-71036.350000000006</v>
      </c>
      <c r="QN104" s="2">
        <v>-80760.19</v>
      </c>
      <c r="QO104" s="2">
        <v>-45579.39</v>
      </c>
      <c r="QP104" s="2">
        <v>-38837.74</v>
      </c>
      <c r="QQ104" s="2"/>
      <c r="QR104" s="2">
        <v>-19586.3</v>
      </c>
      <c r="QS104" s="2">
        <v>-3910.91</v>
      </c>
      <c r="QT104" s="2">
        <v>-1110110.76</v>
      </c>
      <c r="QU104" s="2">
        <v>-100873.42</v>
      </c>
      <c r="QV104" s="2">
        <v>-4231938.76</v>
      </c>
      <c r="QW104" s="2"/>
      <c r="QX104" s="2">
        <v>-59215.02</v>
      </c>
      <c r="QY104" s="2">
        <v>-12849.9</v>
      </c>
      <c r="QZ104" s="2">
        <v>-514494.87</v>
      </c>
      <c r="RA104" s="2">
        <v>-1008.35</v>
      </c>
      <c r="RB104" s="2"/>
      <c r="RC104" s="2"/>
      <c r="RD104" s="2"/>
      <c r="RE104" s="2">
        <v>-1567324</v>
      </c>
      <c r="RF104" s="2"/>
      <c r="RG104" s="2">
        <v>-2823.83</v>
      </c>
      <c r="RH104" s="2">
        <v>-58328.61</v>
      </c>
      <c r="RI104" s="2">
        <v>-42826.42</v>
      </c>
      <c r="RJ104" s="2">
        <v>-9249.44</v>
      </c>
      <c r="RK104" s="2">
        <v>-12311634.720000001</v>
      </c>
      <c r="RL104" s="2">
        <v>-222088.55</v>
      </c>
      <c r="RM104" s="2">
        <v>-34876.33</v>
      </c>
      <c r="RN104" s="2">
        <v>-901226.84</v>
      </c>
      <c r="RO104" s="2"/>
      <c r="RP104" s="2">
        <v>-26594</v>
      </c>
      <c r="RQ104" s="2">
        <v>-196518</v>
      </c>
      <c r="RR104" s="2">
        <v>-5041</v>
      </c>
      <c r="RS104" s="2">
        <v>-89230.67</v>
      </c>
      <c r="RT104" s="2">
        <v>-112101.34</v>
      </c>
      <c r="RU104" s="2">
        <v>-175287</v>
      </c>
      <c r="RV104" s="2">
        <v>-41137.33</v>
      </c>
      <c r="RW104" s="2">
        <v>-85438.32</v>
      </c>
      <c r="RX104" s="2">
        <v>-237417</v>
      </c>
      <c r="RY104" s="2">
        <v>-53211.67</v>
      </c>
      <c r="RZ104" s="2">
        <v>-3016.67</v>
      </c>
      <c r="SA104" s="2">
        <v>-83616.23</v>
      </c>
      <c r="SB104" s="2">
        <v>-66220</v>
      </c>
      <c r="SC104" s="2">
        <v>-334329.02</v>
      </c>
      <c r="SD104" s="2"/>
      <c r="SE104" s="2">
        <v>-1300</v>
      </c>
      <c r="SF104" s="2"/>
      <c r="SG104" s="2"/>
      <c r="SH104" s="2"/>
      <c r="SI104" s="2"/>
      <c r="SJ104" s="2"/>
      <c r="SK104" s="2"/>
      <c r="SL104" s="2"/>
      <c r="SM104" s="2"/>
      <c r="SN104" s="2"/>
      <c r="SO104" s="2">
        <v>-545</v>
      </c>
      <c r="SP104" s="2"/>
      <c r="SQ104" s="2">
        <v>-30</v>
      </c>
      <c r="SR104" s="2">
        <v>29433.48</v>
      </c>
      <c r="SS104" s="2"/>
      <c r="ST104" s="2">
        <v>-62071</v>
      </c>
      <c r="SU104" s="2"/>
      <c r="SV104" s="2">
        <v>-26272110.300000001</v>
      </c>
      <c r="SW104" s="2"/>
      <c r="SX104" s="2"/>
      <c r="SY104" s="2"/>
      <c r="SZ104" s="2"/>
      <c r="TA104" s="2">
        <v>185946.22</v>
      </c>
      <c r="TB104" s="2"/>
      <c r="TC104" s="2">
        <v>207935.09</v>
      </c>
      <c r="TD104" s="2"/>
      <c r="TE104" s="2"/>
      <c r="TF104" s="2"/>
      <c r="TG104" s="2"/>
      <c r="TH104" s="2"/>
      <c r="TI104" s="2"/>
      <c r="TJ104" s="2"/>
      <c r="TK104" s="2"/>
      <c r="TL104" s="2"/>
      <c r="TM104" s="2">
        <v>-173034.96</v>
      </c>
      <c r="TN104" s="2"/>
      <c r="TO104" s="2"/>
      <c r="TP104" s="2">
        <v>-6327005</v>
      </c>
      <c r="TQ104" s="2"/>
      <c r="TR104" s="2"/>
      <c r="TS104" s="2"/>
      <c r="TT104" s="2"/>
      <c r="TU104" s="2"/>
      <c r="TV104" s="2"/>
      <c r="TW104" s="2"/>
      <c r="TX104" s="2"/>
      <c r="TY104" s="2">
        <v>120560.62</v>
      </c>
      <c r="TZ104" s="2"/>
      <c r="UA104" s="2"/>
      <c r="UB104" s="2"/>
      <c r="UC104" s="2"/>
      <c r="UD104" s="2">
        <v>-58482</v>
      </c>
      <c r="UE104" s="2"/>
      <c r="UF104" s="2">
        <v>-2740348</v>
      </c>
      <c r="UG104" s="2">
        <v>-26130</v>
      </c>
      <c r="UH104" s="2">
        <v>-84031</v>
      </c>
      <c r="UI104" s="2">
        <v>-119358</v>
      </c>
      <c r="UJ104" s="2">
        <v>-14427</v>
      </c>
      <c r="UK104" s="2">
        <v>-39555</v>
      </c>
      <c r="UL104" s="2">
        <v>-91511</v>
      </c>
      <c r="UM104" s="2">
        <v>-167351</v>
      </c>
      <c r="UN104" s="2">
        <v>-49681</v>
      </c>
      <c r="UO104" s="2">
        <v>-4905</v>
      </c>
      <c r="UP104" s="2">
        <v>-26200</v>
      </c>
      <c r="UQ104" s="2">
        <v>-23085</v>
      </c>
      <c r="UR104" s="2">
        <v>-54384</v>
      </c>
      <c r="US104" s="2"/>
      <c r="UT104" s="2">
        <v>-36022</v>
      </c>
      <c r="UU104" s="2">
        <v>-23723</v>
      </c>
      <c r="UV104" s="2">
        <v>-63287.5</v>
      </c>
      <c r="UW104" s="2">
        <v>-58394</v>
      </c>
      <c r="UX104" s="2">
        <v>-8667</v>
      </c>
      <c r="UY104" s="2">
        <v>-125</v>
      </c>
      <c r="UZ104" s="2">
        <v>-2778529.58</v>
      </c>
      <c r="VA104" s="2">
        <v>-85413.15</v>
      </c>
      <c r="VB104" s="2">
        <v>-6945</v>
      </c>
      <c r="VC104" s="2"/>
      <c r="VD104" s="2">
        <v>-602983.53</v>
      </c>
      <c r="VE104" s="2"/>
      <c r="VF104" s="2"/>
      <c r="VG104" s="2"/>
      <c r="VH104" s="2"/>
      <c r="VI104" s="2"/>
      <c r="VJ104" s="2">
        <v>-67969.5</v>
      </c>
      <c r="VK104" s="2">
        <v>-5012</v>
      </c>
      <c r="VL104" s="2"/>
      <c r="VM104" s="2">
        <v>-19157</v>
      </c>
      <c r="VN104" s="2"/>
      <c r="VO104" s="2"/>
      <c r="VP104" s="2"/>
      <c r="VQ104" s="2">
        <v>-3701109.02</v>
      </c>
      <c r="VR104" s="2">
        <v>380</v>
      </c>
      <c r="VS104" s="2">
        <v>-82816.88</v>
      </c>
      <c r="VT104" s="2"/>
      <c r="VU104" s="2">
        <v>-25525.83</v>
      </c>
      <c r="VV104" s="2">
        <v>-25241.919999999998</v>
      </c>
      <c r="VW104" s="2"/>
      <c r="VX104" s="2">
        <v>-3810238.12</v>
      </c>
      <c r="VY104" s="2">
        <v>-26144.94</v>
      </c>
      <c r="VZ104" s="2"/>
      <c r="WA104" s="2"/>
      <c r="WB104" s="2">
        <v>-4566</v>
      </c>
      <c r="WC104" s="2"/>
      <c r="WD104" s="2">
        <v>-23205</v>
      </c>
      <c r="WE104" s="2">
        <v>-54935.26</v>
      </c>
      <c r="WF104" s="2"/>
      <c r="WG104" s="2">
        <v>-4397904.41</v>
      </c>
      <c r="WH104" s="2"/>
      <c r="WI104" s="2"/>
      <c r="WJ104" s="2"/>
      <c r="WK104" s="2"/>
      <c r="WL104" s="2"/>
      <c r="WM104" s="2"/>
      <c r="WN104" s="2">
        <v>-39257</v>
      </c>
      <c r="WO104" s="2"/>
      <c r="WP104" s="2"/>
      <c r="WQ104" s="2"/>
      <c r="WR104" s="2">
        <v>-1105.8</v>
      </c>
      <c r="WS104" s="2"/>
      <c r="WT104" s="2"/>
      <c r="WU104" s="2"/>
      <c r="WV104" s="2">
        <v>-6964.7</v>
      </c>
      <c r="WW104" s="2">
        <v>-3326</v>
      </c>
      <c r="WX104" s="2"/>
      <c r="WY104" s="2"/>
      <c r="WZ104" s="2"/>
      <c r="XA104" s="2"/>
      <c r="XB104" s="2"/>
      <c r="XC104" s="2">
        <v>-4864578.84</v>
      </c>
      <c r="XD104" s="2">
        <v>14150.11</v>
      </c>
      <c r="XE104" s="2">
        <v>-217714.3</v>
      </c>
      <c r="XF104" s="2">
        <v>-19716</v>
      </c>
      <c r="XG104" s="2">
        <v>-88177</v>
      </c>
      <c r="XH104" s="2">
        <v>-4788</v>
      </c>
      <c r="XI104" s="2"/>
      <c r="XJ104" s="2">
        <v>-18904694.879999999</v>
      </c>
      <c r="XK104" s="2"/>
      <c r="XL104" s="2"/>
      <c r="XM104" s="2">
        <v>-111523.58</v>
      </c>
      <c r="XN104" s="2">
        <v>-19974.61</v>
      </c>
      <c r="XO104" s="2"/>
      <c r="XP104" s="2"/>
      <c r="XQ104" s="2"/>
      <c r="XR104" s="2"/>
      <c r="XS104" s="2"/>
      <c r="XT104" s="2"/>
      <c r="XU104" s="2">
        <v>-60537.2</v>
      </c>
      <c r="XV104" s="2">
        <v>-250328.25</v>
      </c>
      <c r="XW104" s="2"/>
      <c r="XX104" s="2">
        <v>-229.16</v>
      </c>
      <c r="XY104" s="2">
        <v>-8545.98</v>
      </c>
      <c r="XZ104" s="2">
        <v>-35320.03</v>
      </c>
      <c r="YA104" s="2"/>
      <c r="YB104" s="2"/>
      <c r="YC104" s="2">
        <v>-1243617.81</v>
      </c>
      <c r="YD104" s="2"/>
      <c r="YE104" s="2"/>
      <c r="YF104" s="2"/>
      <c r="YG104" s="2"/>
      <c r="YH104" s="2"/>
      <c r="YI104" s="2"/>
      <c r="YJ104" s="2"/>
      <c r="YK104" s="2"/>
      <c r="YL104" s="2"/>
      <c r="YM104" s="2">
        <v>29242.76</v>
      </c>
      <c r="YN104" s="2"/>
      <c r="YO104" s="2"/>
      <c r="YP104" s="2">
        <v>-15683.88</v>
      </c>
      <c r="YQ104" s="2">
        <v>-7995.39</v>
      </c>
      <c r="YR104" s="2">
        <v>-11779245.93</v>
      </c>
      <c r="YS104" s="2">
        <v>-23472.61</v>
      </c>
      <c r="YT104" s="2">
        <v>-145055</v>
      </c>
      <c r="YU104" s="2">
        <v>-2300</v>
      </c>
      <c r="YV104" s="2">
        <v>-8740.4599999999991</v>
      </c>
      <c r="YW104" s="2">
        <v>-117855.88</v>
      </c>
      <c r="YX104" s="2"/>
      <c r="YY104" s="2">
        <v>-2753.06</v>
      </c>
      <c r="YZ104" s="2"/>
      <c r="ZA104" s="2">
        <v>-25287</v>
      </c>
      <c r="ZB104" s="2">
        <v>-14837.25</v>
      </c>
      <c r="ZC104" s="2">
        <v>-7353404.8899999997</v>
      </c>
      <c r="ZD104" s="2">
        <v>-172815</v>
      </c>
      <c r="ZE104" s="2">
        <v>-25444.7</v>
      </c>
      <c r="ZF104" s="2">
        <v>52685.42</v>
      </c>
      <c r="ZG104" s="2"/>
      <c r="ZH104" s="2">
        <v>-2967.07</v>
      </c>
      <c r="ZI104" s="2">
        <v>-11815.49</v>
      </c>
      <c r="ZJ104" s="2">
        <v>-1090009</v>
      </c>
      <c r="ZK104" s="2">
        <v>-5105944</v>
      </c>
      <c r="ZL104" s="2">
        <v>-153426</v>
      </c>
      <c r="ZM104" s="2">
        <v>-45359.27</v>
      </c>
      <c r="ZN104" s="2"/>
      <c r="ZO104" s="2">
        <v>-2103375.89</v>
      </c>
      <c r="ZP104" s="2">
        <v>-482770</v>
      </c>
      <c r="ZQ104" s="2">
        <v>-10333</v>
      </c>
      <c r="ZR104" s="2"/>
      <c r="ZS104" s="2">
        <v>20422.32</v>
      </c>
      <c r="ZT104" s="2"/>
      <c r="ZU104" s="2">
        <v>42186.21</v>
      </c>
      <c r="ZV104" s="2">
        <v>-1298238.68</v>
      </c>
      <c r="ZW104" s="2">
        <v>-2723281.82</v>
      </c>
      <c r="ZX104" s="2"/>
      <c r="ZY104" s="2">
        <v>-21288</v>
      </c>
      <c r="ZZ104" s="2">
        <v>-44987</v>
      </c>
      <c r="AAA104" s="2"/>
      <c r="AAB104" s="2">
        <v>-53291</v>
      </c>
      <c r="AAC104" s="2">
        <v>-82205.14</v>
      </c>
      <c r="AAD104" s="2"/>
      <c r="AAE104" s="2">
        <v>-13426620.16</v>
      </c>
      <c r="AAF104" s="2">
        <v>-5994.21</v>
      </c>
      <c r="AAG104" s="2">
        <v>-404469.16</v>
      </c>
      <c r="AAH104" s="2">
        <v>-865748.23</v>
      </c>
      <c r="AAI104" s="2">
        <v>-18999.919999999998</v>
      </c>
      <c r="AAJ104" s="2"/>
      <c r="AAK104" s="2"/>
      <c r="AAL104" s="2"/>
      <c r="AAM104" s="2">
        <v>-26077115.600000001</v>
      </c>
      <c r="AAN104" s="2">
        <v>-6652270</v>
      </c>
      <c r="AAO104" s="2"/>
      <c r="AAP104" s="2"/>
      <c r="AAQ104" s="2"/>
      <c r="AAR104" s="2">
        <v>-37627.78</v>
      </c>
      <c r="AAS104" s="2">
        <v>-49726.29</v>
      </c>
      <c r="AAT104" s="2"/>
      <c r="AAU104" s="2"/>
      <c r="AAV104" s="2"/>
      <c r="AAW104" s="2"/>
      <c r="AAX104" s="2">
        <v>-35938.089999999997</v>
      </c>
      <c r="AAY104" s="2">
        <v>-30345.85</v>
      </c>
      <c r="AAZ104" s="2"/>
      <c r="ABA104" s="2">
        <v>-27389.81</v>
      </c>
      <c r="ABB104" s="2"/>
      <c r="ABC104" s="2"/>
      <c r="ABD104" s="2"/>
      <c r="ABE104" s="2">
        <v>-85749.86</v>
      </c>
      <c r="ABF104" s="2"/>
      <c r="ABG104" s="2"/>
      <c r="ABH104" s="2">
        <v>-3322975.4</v>
      </c>
      <c r="ABI104" s="2"/>
      <c r="ABJ104" s="2">
        <v>-218986.89</v>
      </c>
      <c r="ABK104" s="2"/>
      <c r="ABL104" s="2"/>
      <c r="ABM104" s="2"/>
      <c r="ABN104" s="2">
        <v>-524.39</v>
      </c>
      <c r="ABO104" s="2"/>
      <c r="ABP104" s="2"/>
      <c r="ABQ104" s="2"/>
      <c r="ABR104" s="2">
        <v>-1214592.8700000001</v>
      </c>
      <c r="ABS104" s="2"/>
      <c r="ABT104" s="2">
        <v>-19036.14</v>
      </c>
      <c r="ABU104" s="2">
        <v>-52859.34</v>
      </c>
      <c r="ABV104" s="2"/>
      <c r="ABW104" s="2"/>
      <c r="ABX104" s="2"/>
      <c r="ABY104" s="2"/>
      <c r="ABZ104" s="2"/>
      <c r="ACA104" s="2">
        <v>6929.09</v>
      </c>
      <c r="ACB104" s="2"/>
      <c r="ACC104" s="2"/>
      <c r="ACD104" s="2">
        <v>-5340</v>
      </c>
      <c r="ACE104" s="2"/>
      <c r="ACF104" s="2"/>
      <c r="ACG104" s="2"/>
      <c r="ACH104" s="2"/>
      <c r="ACI104" s="2">
        <v>-40946.080000000002</v>
      </c>
      <c r="ACJ104" s="2"/>
      <c r="ACK104" s="2"/>
      <c r="ACL104" s="2"/>
      <c r="ACM104" s="2">
        <v>-17316.099999999999</v>
      </c>
      <c r="ACN104" s="2">
        <v>-18151.650000000001</v>
      </c>
      <c r="ACO104" s="2"/>
      <c r="ACP104" s="2"/>
      <c r="ACQ104" s="2">
        <v>-4036563.81</v>
      </c>
      <c r="ACR104" s="2">
        <v>8586.49</v>
      </c>
      <c r="ACS104" s="2">
        <v>-2457.5100000000002</v>
      </c>
      <c r="ACT104" s="2">
        <v>-22788.89</v>
      </c>
      <c r="ACU104" s="2">
        <v>-16454.38</v>
      </c>
      <c r="ACV104" s="2">
        <v>-13798</v>
      </c>
      <c r="ACW104" s="2">
        <v>-13131.97</v>
      </c>
      <c r="ACX104" s="2"/>
      <c r="ACY104" s="2"/>
      <c r="ACZ104" s="2"/>
      <c r="ADA104" s="2"/>
      <c r="ADB104" s="2">
        <v>-3861581.85</v>
      </c>
      <c r="ADC104" s="2"/>
      <c r="ADD104" s="2">
        <v>-64521.3</v>
      </c>
      <c r="ADE104" s="2">
        <v>-11634.65</v>
      </c>
      <c r="ADF104" s="2"/>
      <c r="ADG104" s="2"/>
      <c r="ADH104" s="2"/>
      <c r="ADI104" s="2"/>
      <c r="ADJ104" s="2">
        <v>-24535106.390000001</v>
      </c>
      <c r="ADK104" s="2">
        <v>-1916731.88</v>
      </c>
      <c r="ADL104" s="2">
        <v>-5122.3</v>
      </c>
      <c r="ADM104" s="2"/>
      <c r="ADN104" s="2">
        <v>-8398.65</v>
      </c>
      <c r="ADO104" s="2"/>
      <c r="ADP104" s="2"/>
      <c r="ADQ104" s="2"/>
      <c r="ADR104" s="2">
        <v>-3814.7</v>
      </c>
      <c r="ADS104" s="2">
        <v>-51121.4</v>
      </c>
      <c r="ADT104" s="2">
        <v>-55118.75</v>
      </c>
      <c r="ADU104" s="2">
        <v>-14568.57</v>
      </c>
      <c r="ADV104" s="2">
        <v>-67130.649999999994</v>
      </c>
      <c r="ADW104" s="2"/>
      <c r="ADX104" s="2">
        <v>-62589.75</v>
      </c>
      <c r="ADY104" s="2"/>
      <c r="ADZ104" s="2"/>
      <c r="AEA104" s="2">
        <v>-285091.5</v>
      </c>
      <c r="AEB104" s="2"/>
      <c r="AEC104" s="2"/>
      <c r="AED104" s="2">
        <v>-21285</v>
      </c>
      <c r="AEE104" s="2"/>
      <c r="AEF104" s="2"/>
      <c r="AEG104" s="2"/>
      <c r="AEH104" s="2">
        <v>-543057246.82999969</v>
      </c>
    </row>
    <row r="105" spans="1:814" ht="21">
      <c r="A105" s="4" t="s">
        <v>2833</v>
      </c>
      <c r="B105" s="1" t="s">
        <v>1952</v>
      </c>
      <c r="C105" s="1" t="s">
        <v>1953</v>
      </c>
      <c r="D105" s="2"/>
      <c r="E105" s="2"/>
      <c r="F105" s="2"/>
      <c r="G105" s="2"/>
      <c r="H105" s="2"/>
      <c r="I105" s="2"/>
      <c r="J105" s="2"/>
      <c r="K105" s="2">
        <v>-20760.03</v>
      </c>
      <c r="L105" s="2"/>
      <c r="M105" s="2">
        <v>-60225.94</v>
      </c>
      <c r="N105" s="2"/>
      <c r="O105" s="2">
        <v>-3889.34</v>
      </c>
      <c r="P105" s="2"/>
      <c r="Q105" s="2"/>
      <c r="R105" s="2"/>
      <c r="S105" s="2"/>
      <c r="T105" s="2">
        <v>-42417.38</v>
      </c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>
        <v>-315781</v>
      </c>
      <c r="AH105" s="2"/>
      <c r="AI105" s="2"/>
      <c r="AJ105" s="2"/>
      <c r="AK105" s="2">
        <v>-4229</v>
      </c>
      <c r="AL105" s="2"/>
      <c r="AM105" s="2"/>
      <c r="AN105" s="2"/>
      <c r="AO105" s="2"/>
      <c r="AP105" s="2"/>
      <c r="AQ105" s="2">
        <v>45</v>
      </c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>
        <v>0</v>
      </c>
      <c r="BK105" s="2">
        <v>200</v>
      </c>
      <c r="BL105" s="2"/>
      <c r="BM105" s="2"/>
      <c r="BN105" s="2"/>
      <c r="BO105" s="2"/>
      <c r="BP105" s="2"/>
      <c r="BQ105" s="2"/>
      <c r="BR105" s="2">
        <v>-88535</v>
      </c>
      <c r="BS105" s="2">
        <v>-118580</v>
      </c>
      <c r="BT105" s="2"/>
      <c r="BU105" s="2"/>
      <c r="BV105" s="2"/>
      <c r="BW105" s="2"/>
      <c r="BX105" s="2"/>
      <c r="BY105" s="2"/>
      <c r="BZ105" s="2"/>
      <c r="CA105" s="2">
        <v>61</v>
      </c>
      <c r="CB105" s="2"/>
      <c r="CC105" s="2"/>
      <c r="CD105" s="2"/>
      <c r="CE105" s="2">
        <v>-1734360.09</v>
      </c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>
        <v>-69479.850000000006</v>
      </c>
      <c r="CR105" s="2"/>
      <c r="CS105" s="2">
        <v>-1675.4</v>
      </c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>
        <v>-1500</v>
      </c>
      <c r="DM105" s="2">
        <v>-4891.51</v>
      </c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>
        <v>-148578.71</v>
      </c>
      <c r="EH105" s="2"/>
      <c r="EI105" s="2">
        <v>-544456.77</v>
      </c>
      <c r="EJ105" s="2"/>
      <c r="EK105" s="2"/>
      <c r="EL105" s="2"/>
      <c r="EM105" s="2">
        <v>7818</v>
      </c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>
        <v>-35217.199999999997</v>
      </c>
      <c r="EY105" s="2">
        <v>-266753.2</v>
      </c>
      <c r="EZ105" s="2"/>
      <c r="FA105" s="2"/>
      <c r="FB105" s="2">
        <v>-5983</v>
      </c>
      <c r="FC105" s="2">
        <v>-6606</v>
      </c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>
        <v>-2512.6</v>
      </c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>
        <v>-49885.21</v>
      </c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>
        <v>-43788.24</v>
      </c>
      <c r="GU105" s="2"/>
      <c r="GV105" s="2">
        <v>-116394.13</v>
      </c>
      <c r="GW105" s="2">
        <v>-61040.13</v>
      </c>
      <c r="GX105" s="2"/>
      <c r="GY105" s="2">
        <v>-64776.14</v>
      </c>
      <c r="GZ105" s="2"/>
      <c r="HA105" s="2"/>
      <c r="HB105" s="2"/>
      <c r="HC105" s="2"/>
      <c r="HD105" s="2">
        <v>-1951.2</v>
      </c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>
        <v>-47089.73</v>
      </c>
      <c r="IA105" s="2"/>
      <c r="IB105" s="2">
        <v>3827</v>
      </c>
      <c r="IC105" s="2">
        <v>-211830.47</v>
      </c>
      <c r="ID105" s="2"/>
      <c r="IE105" s="2"/>
      <c r="IF105" s="2">
        <v>-32804.32</v>
      </c>
      <c r="IG105" s="2"/>
      <c r="IH105" s="2"/>
      <c r="II105" s="2"/>
      <c r="IJ105" s="2"/>
      <c r="IK105" s="2"/>
      <c r="IL105" s="2"/>
      <c r="IM105" s="2"/>
      <c r="IN105" s="2">
        <v>1097782.93</v>
      </c>
      <c r="IO105" s="2"/>
      <c r="IP105" s="2"/>
      <c r="IQ105" s="2">
        <v>-103781</v>
      </c>
      <c r="IR105" s="2"/>
      <c r="IS105" s="2">
        <v>4971.16</v>
      </c>
      <c r="IT105" s="2"/>
      <c r="IU105" s="2">
        <v>-1225.99</v>
      </c>
      <c r="IV105" s="2"/>
      <c r="IW105" s="2">
        <v>91169.24</v>
      </c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>
        <v>-3000</v>
      </c>
      <c r="JK105" s="2">
        <v>-100</v>
      </c>
      <c r="JL105" s="2"/>
      <c r="JM105" s="2"/>
      <c r="JN105" s="2"/>
      <c r="JO105" s="2">
        <v>-3803</v>
      </c>
      <c r="JP105" s="2"/>
      <c r="JQ105" s="2"/>
      <c r="JR105" s="2"/>
      <c r="JS105" s="2">
        <v>-61752.98</v>
      </c>
      <c r="JT105" s="2"/>
      <c r="JU105" s="2"/>
      <c r="JV105" s="2"/>
      <c r="JW105" s="2"/>
      <c r="JX105" s="2">
        <v>-230817.6</v>
      </c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>
        <v>594346</v>
      </c>
      <c r="KR105" s="2"/>
      <c r="KS105" s="2"/>
      <c r="KT105" s="2"/>
      <c r="KU105" s="2"/>
      <c r="KV105" s="2"/>
      <c r="KW105" s="2">
        <v>-46634</v>
      </c>
      <c r="KX105" s="2"/>
      <c r="KY105" s="2">
        <v>0</v>
      </c>
      <c r="KZ105" s="2"/>
      <c r="LA105" s="2"/>
      <c r="LB105" s="2"/>
      <c r="LC105" s="2"/>
      <c r="LD105" s="2">
        <v>-3199792.9</v>
      </c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>
        <v>-3705</v>
      </c>
      <c r="LT105" s="2"/>
      <c r="LU105" s="2"/>
      <c r="LV105" s="2"/>
      <c r="LW105" s="2">
        <v>4136.2</v>
      </c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>
        <v>-45093.88</v>
      </c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>
        <v>-2114710</v>
      </c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>
        <v>451</v>
      </c>
      <c r="NZ105" s="2"/>
      <c r="OA105" s="2"/>
      <c r="OB105" s="2">
        <v>0</v>
      </c>
      <c r="OC105" s="2"/>
      <c r="OD105" s="2">
        <v>-150636.5</v>
      </c>
      <c r="OE105" s="2"/>
      <c r="OF105" s="2"/>
      <c r="OG105" s="2"/>
      <c r="OH105" s="2"/>
      <c r="OI105" s="2"/>
      <c r="OJ105" s="2"/>
      <c r="OK105" s="2"/>
      <c r="OL105" s="2">
        <v>-751</v>
      </c>
      <c r="OM105" s="2"/>
      <c r="ON105" s="2"/>
      <c r="OO105" s="2">
        <v>6577.41</v>
      </c>
      <c r="OP105" s="2"/>
      <c r="OQ105" s="2"/>
      <c r="OR105" s="2"/>
      <c r="OS105" s="2">
        <v>-194</v>
      </c>
      <c r="OT105" s="2"/>
      <c r="OU105" s="2"/>
      <c r="OV105" s="2"/>
      <c r="OW105" s="2"/>
      <c r="OX105" s="2"/>
      <c r="OY105" s="2"/>
      <c r="OZ105" s="2"/>
      <c r="PA105" s="2">
        <v>11500.68</v>
      </c>
      <c r="PB105" s="2"/>
      <c r="PC105" s="2"/>
      <c r="PD105" s="2"/>
      <c r="PE105" s="2"/>
      <c r="PF105" s="2"/>
      <c r="PG105" s="2">
        <v>0</v>
      </c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>
        <v>-58152.11</v>
      </c>
      <c r="PZ105" s="2"/>
      <c r="QA105" s="2"/>
      <c r="QB105" s="2">
        <v>-45488.45</v>
      </c>
      <c r="QC105" s="2">
        <v>-787.61</v>
      </c>
      <c r="QD105" s="2">
        <v>-464739</v>
      </c>
      <c r="QE105" s="2"/>
      <c r="QF105" s="2"/>
      <c r="QG105" s="2">
        <v>108603.8</v>
      </c>
      <c r="QH105" s="2">
        <v>-94955.16</v>
      </c>
      <c r="QI105" s="2"/>
      <c r="QJ105" s="2"/>
      <c r="QK105" s="2"/>
      <c r="QL105" s="2"/>
      <c r="QM105" s="2"/>
      <c r="QN105" s="2"/>
      <c r="QO105" s="2"/>
      <c r="QP105" s="2"/>
      <c r="QQ105" s="2">
        <v>1650</v>
      </c>
      <c r="QR105" s="2"/>
      <c r="QS105" s="2"/>
      <c r="QT105" s="2"/>
      <c r="QU105" s="2">
        <v>-15412</v>
      </c>
      <c r="QV105" s="2"/>
      <c r="QW105" s="2"/>
      <c r="QX105" s="2">
        <v>1580.68</v>
      </c>
      <c r="QY105" s="2"/>
      <c r="QZ105" s="2"/>
      <c r="RA105" s="2">
        <v>-13959.29</v>
      </c>
      <c r="RB105" s="2"/>
      <c r="RC105" s="2"/>
      <c r="RD105" s="2"/>
      <c r="RE105" s="2"/>
      <c r="RF105" s="2"/>
      <c r="RG105" s="2"/>
      <c r="RH105" s="2"/>
      <c r="RI105" s="2"/>
      <c r="RJ105" s="2"/>
      <c r="RK105" s="2">
        <v>-5691414.7999999998</v>
      </c>
      <c r="RL105" s="2">
        <v>-5022</v>
      </c>
      <c r="RM105" s="2"/>
      <c r="RN105" s="2">
        <v>13330</v>
      </c>
      <c r="RO105" s="2"/>
      <c r="RP105" s="2">
        <v>-123</v>
      </c>
      <c r="RQ105" s="2"/>
      <c r="RR105" s="2">
        <v>-31633.05</v>
      </c>
      <c r="RS105" s="2"/>
      <c r="RT105" s="2">
        <v>-10230</v>
      </c>
      <c r="RU105" s="2">
        <v>-33169.17</v>
      </c>
      <c r="RV105" s="2"/>
      <c r="RW105" s="2"/>
      <c r="RX105" s="2">
        <v>-109360</v>
      </c>
      <c r="RY105" s="2"/>
      <c r="RZ105" s="2"/>
      <c r="SA105" s="2">
        <v>-13676</v>
      </c>
      <c r="SB105" s="2"/>
      <c r="SC105" s="2"/>
      <c r="SD105" s="2"/>
      <c r="SE105" s="2">
        <v>-10754</v>
      </c>
      <c r="SF105" s="2"/>
      <c r="SG105" s="2"/>
      <c r="SH105" s="2"/>
      <c r="SI105" s="2"/>
      <c r="SJ105" s="2"/>
      <c r="SK105" s="2">
        <v>-11289.2</v>
      </c>
      <c r="SL105" s="2"/>
      <c r="SM105" s="2"/>
      <c r="SN105" s="2"/>
      <c r="SO105" s="2"/>
      <c r="SP105" s="2">
        <v>-162702.51</v>
      </c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>
        <v>242208.32</v>
      </c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>
        <v>-50582</v>
      </c>
      <c r="UF105" s="2"/>
      <c r="UG105" s="2"/>
      <c r="UH105" s="2"/>
      <c r="UI105" s="2"/>
      <c r="UJ105" s="2"/>
      <c r="UK105" s="2"/>
      <c r="UL105" s="2"/>
      <c r="UM105" s="2"/>
      <c r="UN105" s="2">
        <v>-1131.2</v>
      </c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>
        <v>20929.400000000001</v>
      </c>
      <c r="VV105" s="2">
        <v>42168.18</v>
      </c>
      <c r="VW105" s="2"/>
      <c r="VX105" s="2"/>
      <c r="VY105" s="2"/>
      <c r="VZ105" s="2"/>
      <c r="WA105" s="2"/>
      <c r="WB105" s="2">
        <v>-11822.25</v>
      </c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>
        <v>13463</v>
      </c>
      <c r="WO105" s="2"/>
      <c r="WP105" s="2"/>
      <c r="WQ105" s="2"/>
      <c r="WR105" s="2"/>
      <c r="WS105" s="2"/>
      <c r="WT105" s="2">
        <v>-1789.9</v>
      </c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>
        <v>-399014.65</v>
      </c>
      <c r="XS105" s="2"/>
      <c r="XT105" s="2">
        <v>22190.57</v>
      </c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>
        <v>-4929932.6500000004</v>
      </c>
      <c r="YK105" s="2"/>
      <c r="YL105" s="2">
        <v>-30396.95</v>
      </c>
      <c r="YM105" s="2"/>
      <c r="YN105" s="2">
        <v>-22816.05</v>
      </c>
      <c r="YO105" s="2">
        <v>-15929.28</v>
      </c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>
        <v>3231.4</v>
      </c>
      <c r="AAL105" s="2"/>
      <c r="AAM105" s="2"/>
      <c r="AAN105" s="2">
        <v>-50</v>
      </c>
      <c r="AAO105" s="2">
        <v>-353</v>
      </c>
      <c r="AAP105" s="2"/>
      <c r="AAQ105" s="2"/>
      <c r="AAR105" s="2">
        <v>-98966.32</v>
      </c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>
        <v>-109116.8</v>
      </c>
      <c r="ABI105" s="2">
        <v>411332.42</v>
      </c>
      <c r="ABJ105" s="2"/>
      <c r="ABK105" s="2"/>
      <c r="ABL105" s="2"/>
      <c r="ABM105" s="2"/>
      <c r="ABN105" s="2"/>
      <c r="ABO105" s="2"/>
      <c r="ABP105" s="2"/>
      <c r="ABQ105" s="2"/>
      <c r="ABR105" s="2"/>
      <c r="ABS105" s="2">
        <v>-1084488.1599999999</v>
      </c>
      <c r="ABT105" s="2"/>
      <c r="ABU105" s="2"/>
      <c r="ABV105" s="2">
        <v>13370.25</v>
      </c>
      <c r="ABW105" s="2"/>
      <c r="ABX105" s="2"/>
      <c r="ABY105" s="2"/>
      <c r="ABZ105" s="2"/>
      <c r="ACA105" s="2"/>
      <c r="ACB105" s="2"/>
      <c r="ACC105" s="2"/>
      <c r="ACD105" s="2"/>
      <c r="ACE105" s="2">
        <v>15574</v>
      </c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>
        <v>-1662</v>
      </c>
      <c r="ACU105" s="2"/>
      <c r="ACV105" s="2"/>
      <c r="ACW105" s="2">
        <v>6933.1</v>
      </c>
      <c r="ACX105" s="2"/>
      <c r="ACY105" s="2">
        <v>-4970.25</v>
      </c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>
        <v>6567.9</v>
      </c>
      <c r="ADN105" s="2">
        <v>13311.35</v>
      </c>
      <c r="ADO105" s="2"/>
      <c r="ADP105" s="2"/>
      <c r="ADQ105" s="2"/>
      <c r="ADR105" s="2">
        <v>4391.7</v>
      </c>
      <c r="ADS105" s="2"/>
      <c r="ADT105" s="2"/>
      <c r="ADU105" s="2"/>
      <c r="ADV105" s="2"/>
      <c r="ADW105" s="2"/>
      <c r="ADX105" s="2"/>
      <c r="ADY105" s="2"/>
      <c r="ADZ105" s="2">
        <v>11491.95</v>
      </c>
      <c r="AEA105" s="2"/>
      <c r="AEB105" s="2"/>
      <c r="AEC105" s="2"/>
      <c r="AED105" s="2"/>
      <c r="AEE105" s="2"/>
      <c r="AEF105" s="2"/>
      <c r="AEG105" s="2">
        <v>-41513</v>
      </c>
      <c r="AEH105" s="2">
        <v>-21563621.379999999</v>
      </c>
    </row>
    <row r="106" spans="1:814" ht="21">
      <c r="A106" s="4" t="s">
        <v>2833</v>
      </c>
      <c r="B106" s="1" t="s">
        <v>1954</v>
      </c>
      <c r="C106" s="1" t="s">
        <v>1955</v>
      </c>
      <c r="D106" s="2"/>
      <c r="E106" s="2"/>
      <c r="F106" s="2"/>
      <c r="G106" s="2"/>
      <c r="H106" s="2"/>
      <c r="I106" s="2">
        <v>1251.4100000000001</v>
      </c>
      <c r="J106" s="2"/>
      <c r="K106" s="2"/>
      <c r="L106" s="2"/>
      <c r="M106" s="2"/>
      <c r="N106" s="2"/>
      <c r="O106" s="2">
        <v>3156.58</v>
      </c>
      <c r="P106" s="2"/>
      <c r="Q106" s="2"/>
      <c r="R106" s="2">
        <v>10710.42</v>
      </c>
      <c r="S106" s="2"/>
      <c r="T106" s="2">
        <v>58606.37</v>
      </c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>
        <v>3373.8</v>
      </c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>
        <v>7965.6</v>
      </c>
      <c r="BK106" s="2"/>
      <c r="BL106" s="2"/>
      <c r="BM106" s="2"/>
      <c r="BN106" s="2"/>
      <c r="BO106" s="2"/>
      <c r="BP106" s="2">
        <v>59331</v>
      </c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>
        <v>914241</v>
      </c>
      <c r="CF106" s="2"/>
      <c r="CG106" s="2"/>
      <c r="CH106" s="2"/>
      <c r="CI106" s="2"/>
      <c r="CJ106" s="2"/>
      <c r="CK106" s="2">
        <v>4518.8</v>
      </c>
      <c r="CL106" s="2"/>
      <c r="CM106" s="2"/>
      <c r="CN106" s="2"/>
      <c r="CO106" s="2"/>
      <c r="CP106" s="2"/>
      <c r="CQ106" s="2">
        <v>-601363.76</v>
      </c>
      <c r="CR106" s="2"/>
      <c r="CS106" s="2">
        <v>75191.31</v>
      </c>
      <c r="CT106" s="2">
        <v>29245.49</v>
      </c>
      <c r="CU106" s="2">
        <v>44051.4</v>
      </c>
      <c r="CV106" s="2">
        <v>104254.14</v>
      </c>
      <c r="CW106" s="2">
        <v>23125.72</v>
      </c>
      <c r="CX106" s="2"/>
      <c r="CY106" s="2"/>
      <c r="CZ106" s="2"/>
      <c r="DA106" s="2"/>
      <c r="DB106" s="2"/>
      <c r="DC106" s="2">
        <v>2428</v>
      </c>
      <c r="DD106" s="2"/>
      <c r="DE106" s="2"/>
      <c r="DF106" s="2"/>
      <c r="DG106" s="2"/>
      <c r="DH106" s="2"/>
      <c r="DI106" s="2">
        <v>5475.99</v>
      </c>
      <c r="DJ106" s="2"/>
      <c r="DK106" s="2">
        <v>3132.05</v>
      </c>
      <c r="DL106" s="2"/>
      <c r="DM106" s="2">
        <v>31499.11</v>
      </c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>
        <v>14025</v>
      </c>
      <c r="EA106" s="2"/>
      <c r="EB106" s="2">
        <v>34048</v>
      </c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>
        <v>26149</v>
      </c>
      <c r="EN106" s="2"/>
      <c r="EO106" s="2"/>
      <c r="EP106" s="2"/>
      <c r="EQ106" s="2"/>
      <c r="ER106" s="2"/>
      <c r="ES106" s="2"/>
      <c r="ET106" s="2"/>
      <c r="EU106" s="2"/>
      <c r="EV106" s="2">
        <v>74765.31</v>
      </c>
      <c r="EW106" s="2"/>
      <c r="EX106" s="2">
        <v>94586.8</v>
      </c>
      <c r="EY106" s="2">
        <v>36501.800000000003</v>
      </c>
      <c r="EZ106" s="2"/>
      <c r="FA106" s="2"/>
      <c r="FB106" s="2"/>
      <c r="FC106" s="2">
        <v>2387.4</v>
      </c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>
        <v>9106.2000000000007</v>
      </c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>
        <v>131826.53</v>
      </c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>
        <v>3000</v>
      </c>
      <c r="IP106" s="2"/>
      <c r="IQ106" s="2">
        <v>59025</v>
      </c>
      <c r="IR106" s="2"/>
      <c r="IS106" s="2"/>
      <c r="IT106" s="2"/>
      <c r="IU106" s="2">
        <v>60349.41</v>
      </c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>
        <v>0</v>
      </c>
      <c r="KZ106" s="2"/>
      <c r="LA106" s="2"/>
      <c r="LB106" s="2"/>
      <c r="LC106" s="2"/>
      <c r="LD106" s="2">
        <v>223724.46</v>
      </c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>
        <v>2826</v>
      </c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>
        <v>-229226.76</v>
      </c>
      <c r="NZ106" s="2"/>
      <c r="OA106" s="2"/>
      <c r="OB106" s="2"/>
      <c r="OC106" s="2"/>
      <c r="OD106" s="2"/>
      <c r="OE106" s="2"/>
      <c r="OF106" s="2"/>
      <c r="OG106" s="2"/>
      <c r="OH106" s="2">
        <v>3676.25</v>
      </c>
      <c r="OI106" s="2"/>
      <c r="OJ106" s="2"/>
      <c r="OK106" s="2"/>
      <c r="OL106" s="2"/>
      <c r="OM106" s="2"/>
      <c r="ON106" s="2"/>
      <c r="OO106" s="2"/>
      <c r="OP106" s="2"/>
      <c r="OQ106" s="2"/>
      <c r="OR106" s="2">
        <v>140</v>
      </c>
      <c r="OS106" s="2"/>
      <c r="OT106" s="2"/>
      <c r="OU106" s="2"/>
      <c r="OV106" s="2"/>
      <c r="OW106" s="2"/>
      <c r="OX106" s="2"/>
      <c r="OY106" s="2">
        <v>30043.06</v>
      </c>
      <c r="OZ106" s="2"/>
      <c r="PA106" s="2"/>
      <c r="PB106" s="2"/>
      <c r="PC106" s="2"/>
      <c r="PD106" s="2"/>
      <c r="PE106" s="2"/>
      <c r="PF106" s="2"/>
      <c r="PG106" s="2">
        <v>0</v>
      </c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>
        <v>-750.75</v>
      </c>
      <c r="PZ106" s="2"/>
      <c r="QA106" s="2"/>
      <c r="QB106" s="2">
        <v>10</v>
      </c>
      <c r="QC106" s="2">
        <v>17462.11</v>
      </c>
      <c r="QD106" s="2">
        <v>1098018.1000000001</v>
      </c>
      <c r="QE106" s="2"/>
      <c r="QF106" s="2"/>
      <c r="QG106" s="2">
        <v>20594.490000000002</v>
      </c>
      <c r="QH106" s="2"/>
      <c r="QI106" s="2"/>
      <c r="QJ106" s="2"/>
      <c r="QK106" s="2"/>
      <c r="QL106" s="2"/>
      <c r="QM106" s="2"/>
      <c r="QN106" s="2"/>
      <c r="QO106" s="2"/>
      <c r="QP106" s="2">
        <v>-5045.83</v>
      </c>
      <c r="QQ106" s="2"/>
      <c r="QR106" s="2"/>
      <c r="QS106" s="2">
        <v>28989.25</v>
      </c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>
        <v>9683940.8000000007</v>
      </c>
      <c r="RL106" s="2">
        <v>64880.82</v>
      </c>
      <c r="RM106" s="2">
        <v>8779.52</v>
      </c>
      <c r="RN106" s="2"/>
      <c r="RO106" s="2"/>
      <c r="RP106" s="2">
        <v>9301.01</v>
      </c>
      <c r="RQ106" s="2"/>
      <c r="RR106" s="2">
        <v>0.25</v>
      </c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>
        <v>85244.71</v>
      </c>
      <c r="SO106" s="2"/>
      <c r="SP106" s="2">
        <v>30</v>
      </c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>
        <v>1846.42</v>
      </c>
      <c r="UO106" s="2">
        <v>250</v>
      </c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>
        <v>-833697.4</v>
      </c>
      <c r="XK106" s="2"/>
      <c r="XL106" s="2"/>
      <c r="XM106" s="2"/>
      <c r="XN106" s="2"/>
      <c r="XO106" s="2"/>
      <c r="XP106" s="2"/>
      <c r="XQ106" s="2"/>
      <c r="XR106" s="2">
        <v>3996.41</v>
      </c>
      <c r="XS106" s="2"/>
      <c r="XT106" s="2"/>
      <c r="XU106" s="2"/>
      <c r="XV106" s="2">
        <v>4200.8</v>
      </c>
      <c r="XW106" s="2"/>
      <c r="XX106" s="2"/>
      <c r="XY106" s="2"/>
      <c r="XZ106" s="2"/>
      <c r="YA106" s="2"/>
      <c r="YB106" s="2"/>
      <c r="YC106" s="2">
        <v>243792</v>
      </c>
      <c r="YD106" s="2">
        <v>66425</v>
      </c>
      <c r="YE106" s="2"/>
      <c r="YF106" s="2"/>
      <c r="YG106" s="2"/>
      <c r="YH106" s="2"/>
      <c r="YI106" s="2"/>
      <c r="YJ106" s="2"/>
      <c r="YK106" s="2"/>
      <c r="YL106" s="2">
        <v>-10579.4</v>
      </c>
      <c r="YM106" s="2"/>
      <c r="YN106" s="2">
        <v>38665.129999999997</v>
      </c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>
        <v>3594.2</v>
      </c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>
        <v>13434.6</v>
      </c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>
        <v>7000.48</v>
      </c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>
        <v>40041.67</v>
      </c>
      <c r="ABF106" s="2"/>
      <c r="ABG106" s="2"/>
      <c r="ABH106" s="2">
        <v>122298.4</v>
      </c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>
        <v>0</v>
      </c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>
        <v>13167233.920000002</v>
      </c>
    </row>
    <row r="107" spans="1:814" ht="21">
      <c r="A107" s="4" t="s">
        <v>2833</v>
      </c>
      <c r="B107" s="1" t="s">
        <v>1956</v>
      </c>
      <c r="C107" s="1" t="s">
        <v>1957</v>
      </c>
      <c r="D107" s="2">
        <v>424068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12308.07</v>
      </c>
      <c r="S107" s="2">
        <v>37800.36</v>
      </c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>
        <v>16504</v>
      </c>
      <c r="AQ107" s="2"/>
      <c r="AR107" s="2"/>
      <c r="AS107" s="2"/>
      <c r="AT107" s="2"/>
      <c r="AU107" s="2">
        <v>2240</v>
      </c>
      <c r="AV107" s="2"/>
      <c r="AW107" s="2"/>
      <c r="AX107" s="2"/>
      <c r="AY107" s="2"/>
      <c r="AZ107" s="2">
        <v>50</v>
      </c>
      <c r="BA107" s="2"/>
      <c r="BB107" s="2"/>
      <c r="BC107" s="2"/>
      <c r="BD107" s="2"/>
      <c r="BE107" s="2"/>
      <c r="BF107" s="2"/>
      <c r="BG107" s="2"/>
      <c r="BH107" s="2"/>
      <c r="BI107" s="2">
        <v>4522.7299999999996</v>
      </c>
      <c r="BJ107" s="2"/>
      <c r="BK107" s="2"/>
      <c r="BL107" s="2"/>
      <c r="BM107" s="2"/>
      <c r="BN107" s="2">
        <v>260</v>
      </c>
      <c r="BO107" s="2"/>
      <c r="BP107" s="2">
        <v>312536</v>
      </c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>
        <v>11100</v>
      </c>
      <c r="CC107" s="2"/>
      <c r="CD107" s="2"/>
      <c r="CE107" s="2"/>
      <c r="CF107" s="2"/>
      <c r="CG107" s="2">
        <v>10154.39</v>
      </c>
      <c r="CH107" s="2"/>
      <c r="CI107" s="2"/>
      <c r="CJ107" s="2"/>
      <c r="CK107" s="2"/>
      <c r="CL107" s="2"/>
      <c r="CM107" s="2"/>
      <c r="CN107" s="2"/>
      <c r="CO107" s="2"/>
      <c r="CP107" s="2"/>
      <c r="CQ107" s="2">
        <v>964011</v>
      </c>
      <c r="CR107" s="2"/>
      <c r="CS107" s="2"/>
      <c r="CT107" s="2"/>
      <c r="CU107" s="2">
        <v>10303</v>
      </c>
      <c r="CV107" s="2">
        <v>339643.05</v>
      </c>
      <c r="CW107" s="2">
        <v>317473</v>
      </c>
      <c r="CX107" s="2"/>
      <c r="CY107" s="2"/>
      <c r="CZ107" s="2"/>
      <c r="DA107" s="2"/>
      <c r="DB107" s="2"/>
      <c r="DC107" s="2"/>
      <c r="DD107" s="2"/>
      <c r="DE107" s="2"/>
      <c r="DF107" s="2"/>
      <c r="DG107" s="2">
        <v>0</v>
      </c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>
        <v>1178921.5</v>
      </c>
      <c r="EI107" s="2"/>
      <c r="EJ107" s="2">
        <v>2549990.1</v>
      </c>
      <c r="EK107" s="2"/>
      <c r="EL107" s="2"/>
      <c r="EM107" s="2"/>
      <c r="EN107" s="2"/>
      <c r="EO107" s="2"/>
      <c r="EP107" s="2">
        <v>460000</v>
      </c>
      <c r="EQ107" s="2"/>
      <c r="ER107" s="2">
        <v>5427595.6600000001</v>
      </c>
      <c r="ES107" s="2">
        <v>287565</v>
      </c>
      <c r="ET107" s="2">
        <v>1806185</v>
      </c>
      <c r="EU107" s="2"/>
      <c r="EV107" s="2"/>
      <c r="EW107" s="2"/>
      <c r="EX107" s="2"/>
      <c r="EY107" s="2">
        <v>200</v>
      </c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>
        <v>52808</v>
      </c>
      <c r="GJ107" s="2"/>
      <c r="GK107" s="2"/>
      <c r="GL107" s="2"/>
      <c r="GM107" s="2">
        <v>16404</v>
      </c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>
        <v>207820</v>
      </c>
      <c r="HA107" s="2">
        <v>1660313.02</v>
      </c>
      <c r="HB107" s="2"/>
      <c r="HC107" s="2">
        <v>673655</v>
      </c>
      <c r="HD107" s="2"/>
      <c r="HE107" s="2"/>
      <c r="HF107" s="2">
        <v>6413604</v>
      </c>
      <c r="HG107" s="2"/>
      <c r="HH107" s="2"/>
      <c r="HI107" s="2"/>
      <c r="HJ107" s="2"/>
      <c r="HK107" s="2"/>
      <c r="HL107" s="2"/>
      <c r="HM107" s="2">
        <v>34868</v>
      </c>
      <c r="HN107" s="2">
        <v>35706.400000000001</v>
      </c>
      <c r="HO107" s="2"/>
      <c r="HP107" s="2"/>
      <c r="HQ107" s="2">
        <v>3980.28</v>
      </c>
      <c r="HR107" s="2">
        <v>12227</v>
      </c>
      <c r="HS107" s="2"/>
      <c r="HT107" s="2">
        <v>4371445.05</v>
      </c>
      <c r="HU107" s="2">
        <v>5505091.2000000002</v>
      </c>
      <c r="HV107" s="2">
        <v>1105920.3</v>
      </c>
      <c r="HW107" s="2"/>
      <c r="HX107" s="2"/>
      <c r="HY107" s="2">
        <v>155012.75</v>
      </c>
      <c r="HZ107" s="2">
        <v>200000</v>
      </c>
      <c r="IA107" s="2">
        <v>1150000</v>
      </c>
      <c r="IB107" s="2">
        <v>112740</v>
      </c>
      <c r="IC107" s="2">
        <v>100000</v>
      </c>
      <c r="ID107" s="2">
        <v>41042</v>
      </c>
      <c r="IE107" s="2"/>
      <c r="IF107" s="2"/>
      <c r="IG107" s="2"/>
      <c r="IH107" s="2"/>
      <c r="II107" s="2">
        <v>36825</v>
      </c>
      <c r="IJ107" s="2"/>
      <c r="IK107" s="2"/>
      <c r="IL107" s="2"/>
      <c r="IM107" s="2">
        <v>19137.689999999999</v>
      </c>
      <c r="IN107" s="2"/>
      <c r="IO107" s="2"/>
      <c r="IP107" s="2"/>
      <c r="IQ107" s="2"/>
      <c r="IR107" s="2"/>
      <c r="IS107" s="2">
        <v>2000</v>
      </c>
      <c r="IT107" s="2"/>
      <c r="IU107" s="2">
        <v>1234744.78</v>
      </c>
      <c r="IV107" s="2"/>
      <c r="IW107" s="2"/>
      <c r="IX107" s="2"/>
      <c r="IY107" s="2">
        <v>1042517.31</v>
      </c>
      <c r="IZ107" s="2"/>
      <c r="JA107" s="2"/>
      <c r="JB107" s="2"/>
      <c r="JC107" s="2"/>
      <c r="JD107" s="2"/>
      <c r="JE107" s="2"/>
      <c r="JF107" s="2"/>
      <c r="JG107" s="2">
        <v>323823.5</v>
      </c>
      <c r="JH107" s="2"/>
      <c r="JI107" s="2"/>
      <c r="JJ107" s="2"/>
      <c r="JK107" s="2"/>
      <c r="JL107" s="2"/>
      <c r="JM107" s="2"/>
      <c r="JN107" s="2">
        <v>92374.63</v>
      </c>
      <c r="JO107" s="2">
        <v>71070.16</v>
      </c>
      <c r="JP107" s="2">
        <v>53338.79</v>
      </c>
      <c r="JQ107" s="2">
        <v>138390.54999999999</v>
      </c>
      <c r="JR107" s="2">
        <v>40000</v>
      </c>
      <c r="JS107" s="2">
        <v>4486.87</v>
      </c>
      <c r="JT107" s="2">
        <v>70000</v>
      </c>
      <c r="JU107" s="2">
        <v>70000</v>
      </c>
      <c r="JV107" s="2">
        <v>136029.44</v>
      </c>
      <c r="JW107" s="2">
        <v>70000</v>
      </c>
      <c r="JX107" s="2">
        <v>40000</v>
      </c>
      <c r="JY107" s="2">
        <v>70000</v>
      </c>
      <c r="JZ107" s="2"/>
      <c r="KA107" s="2">
        <v>23644.65</v>
      </c>
      <c r="KB107" s="2"/>
      <c r="KC107" s="2"/>
      <c r="KD107" s="2"/>
      <c r="KE107" s="2"/>
      <c r="KF107" s="2"/>
      <c r="KG107" s="2"/>
      <c r="KH107" s="2"/>
      <c r="KI107" s="2"/>
      <c r="KJ107" s="2">
        <v>305</v>
      </c>
      <c r="KK107" s="2"/>
      <c r="KL107" s="2"/>
      <c r="KM107" s="2"/>
      <c r="KN107" s="2"/>
      <c r="KO107" s="2"/>
      <c r="KP107" s="2"/>
      <c r="KQ107" s="2">
        <v>13721294.5</v>
      </c>
      <c r="KR107" s="2"/>
      <c r="KS107" s="2"/>
      <c r="KT107" s="2"/>
      <c r="KU107" s="2"/>
      <c r="KV107" s="2"/>
      <c r="KW107" s="2"/>
      <c r="KX107" s="2">
        <v>192941</v>
      </c>
      <c r="KY107" s="2"/>
      <c r="KZ107" s="2"/>
      <c r="LA107" s="2">
        <v>2884</v>
      </c>
      <c r="LB107" s="2"/>
      <c r="LC107" s="2"/>
      <c r="LD107" s="2"/>
      <c r="LE107" s="2"/>
      <c r="LF107" s="2"/>
      <c r="LG107" s="2">
        <v>207917.5</v>
      </c>
      <c r="LH107" s="2"/>
      <c r="LI107" s="2"/>
      <c r="LJ107" s="2"/>
      <c r="LK107" s="2"/>
      <c r="LL107" s="2"/>
      <c r="LM107" s="2"/>
      <c r="LN107" s="2"/>
      <c r="LO107" s="2">
        <v>2900126.3</v>
      </c>
      <c r="LP107" s="2"/>
      <c r="LQ107" s="2">
        <v>302847.5</v>
      </c>
      <c r="LR107" s="2"/>
      <c r="LS107" s="2">
        <v>50289.75</v>
      </c>
      <c r="LT107" s="2"/>
      <c r="LU107" s="2"/>
      <c r="LV107" s="2"/>
      <c r="LW107" s="2"/>
      <c r="LX107" s="2"/>
      <c r="LY107" s="2"/>
      <c r="LZ107" s="2">
        <v>321496</v>
      </c>
      <c r="MA107" s="2"/>
      <c r="MB107" s="2">
        <v>1748037.94</v>
      </c>
      <c r="MC107" s="2"/>
      <c r="MD107" s="2">
        <v>1205711</v>
      </c>
      <c r="ME107" s="2">
        <v>265017</v>
      </c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>
        <v>6000</v>
      </c>
      <c r="MW107" s="2"/>
      <c r="MX107" s="2"/>
      <c r="MY107" s="2"/>
      <c r="MZ107" s="2"/>
      <c r="NA107" s="2">
        <v>8925.24</v>
      </c>
      <c r="NB107" s="2"/>
      <c r="NC107" s="2"/>
      <c r="ND107" s="2">
        <v>70799</v>
      </c>
      <c r="NE107" s="2">
        <v>2930</v>
      </c>
      <c r="NF107" s="2"/>
      <c r="NG107" s="2"/>
      <c r="NH107" s="2"/>
      <c r="NI107" s="2"/>
      <c r="NJ107" s="2"/>
      <c r="NK107" s="2"/>
      <c r="NL107" s="2">
        <v>41492</v>
      </c>
      <c r="NM107" s="2"/>
      <c r="NN107" s="2"/>
      <c r="NO107" s="2">
        <v>53896</v>
      </c>
      <c r="NP107" s="2"/>
      <c r="NQ107" s="2"/>
      <c r="NR107" s="2"/>
      <c r="NS107" s="2"/>
      <c r="NT107" s="2"/>
      <c r="NU107" s="2">
        <v>1859.76</v>
      </c>
      <c r="NV107" s="2"/>
      <c r="NW107" s="2"/>
      <c r="NX107" s="2"/>
      <c r="NY107" s="2"/>
      <c r="NZ107" s="2"/>
      <c r="OA107" s="2"/>
      <c r="OB107" s="2">
        <v>1828</v>
      </c>
      <c r="OC107" s="2"/>
      <c r="OD107" s="2"/>
      <c r="OE107" s="2"/>
      <c r="OF107" s="2"/>
      <c r="OG107" s="2"/>
      <c r="OH107" s="2"/>
      <c r="OI107" s="2">
        <v>8128</v>
      </c>
      <c r="OJ107" s="2"/>
      <c r="OK107" s="2"/>
      <c r="OL107" s="2"/>
      <c r="OM107" s="2"/>
      <c r="ON107" s="2"/>
      <c r="OO107" s="2"/>
      <c r="OP107" s="2">
        <v>1630</v>
      </c>
      <c r="OQ107" s="2"/>
      <c r="OR107" s="2"/>
      <c r="OS107" s="2"/>
      <c r="OT107" s="2"/>
      <c r="OU107" s="2"/>
      <c r="OV107" s="2"/>
      <c r="OW107" s="2"/>
      <c r="OX107" s="2"/>
      <c r="OY107" s="2">
        <v>7330.8</v>
      </c>
      <c r="OZ107" s="2">
        <v>8960</v>
      </c>
      <c r="PA107" s="2"/>
      <c r="PB107" s="2"/>
      <c r="PC107" s="2"/>
      <c r="PD107" s="2">
        <v>19354.5</v>
      </c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>
        <v>33139</v>
      </c>
      <c r="QJ107" s="2"/>
      <c r="QK107" s="2"/>
      <c r="QL107" s="2"/>
      <c r="QM107" s="2"/>
      <c r="QN107" s="2"/>
      <c r="QO107" s="2"/>
      <c r="QP107" s="2"/>
      <c r="QQ107" s="2">
        <v>8289.64</v>
      </c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>
        <v>864362.21</v>
      </c>
      <c r="RL107" s="2"/>
      <c r="RM107" s="2"/>
      <c r="RN107" s="2"/>
      <c r="RO107" s="2"/>
      <c r="RP107" s="2"/>
      <c r="RQ107" s="2"/>
      <c r="RR107" s="2"/>
      <c r="RS107" s="2"/>
      <c r="RT107" s="2">
        <v>1309</v>
      </c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>
        <v>8200</v>
      </c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>
        <v>27400.35</v>
      </c>
      <c r="SZ107" s="2"/>
      <c r="TA107" s="2">
        <v>23884</v>
      </c>
      <c r="TB107" s="2"/>
      <c r="TC107" s="2"/>
      <c r="TD107" s="2">
        <v>4937</v>
      </c>
      <c r="TE107" s="2"/>
      <c r="TF107" s="2">
        <v>5731</v>
      </c>
      <c r="TG107" s="2"/>
      <c r="TH107" s="2"/>
      <c r="TI107" s="2">
        <v>46760</v>
      </c>
      <c r="TJ107" s="2"/>
      <c r="TK107" s="2">
        <v>3200</v>
      </c>
      <c r="TL107" s="2">
        <v>15169</v>
      </c>
      <c r="TM107" s="2"/>
      <c r="TN107" s="2"/>
      <c r="TO107" s="2"/>
      <c r="TP107" s="2"/>
      <c r="TQ107" s="2">
        <v>235762</v>
      </c>
      <c r="TR107" s="2">
        <v>1162.3499999999999</v>
      </c>
      <c r="TS107" s="2">
        <v>7414</v>
      </c>
      <c r="TT107" s="2"/>
      <c r="TU107" s="2">
        <v>398</v>
      </c>
      <c r="TV107" s="2">
        <v>7937</v>
      </c>
      <c r="TW107" s="2">
        <v>4321</v>
      </c>
      <c r="TX107" s="2"/>
      <c r="TY107" s="2">
        <v>9610</v>
      </c>
      <c r="TZ107" s="2"/>
      <c r="UA107" s="2"/>
      <c r="UB107" s="2"/>
      <c r="UC107" s="2"/>
      <c r="UD107" s="2"/>
      <c r="UE107" s="2">
        <v>17665</v>
      </c>
      <c r="UF107" s="2"/>
      <c r="UG107" s="2"/>
      <c r="UH107" s="2"/>
      <c r="UI107" s="2"/>
      <c r="UJ107" s="2"/>
      <c r="UK107" s="2"/>
      <c r="UL107" s="2">
        <v>4005</v>
      </c>
      <c r="UM107" s="2">
        <v>17228</v>
      </c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>
        <v>1000</v>
      </c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>
        <v>240</v>
      </c>
      <c r="XQ107" s="2"/>
      <c r="XR107" s="2"/>
      <c r="XS107" s="2"/>
      <c r="XT107" s="2"/>
      <c r="XU107" s="2"/>
      <c r="XV107" s="2"/>
      <c r="XW107" s="2"/>
      <c r="XX107" s="2"/>
      <c r="XY107" s="2"/>
      <c r="XZ107" s="2">
        <v>20112</v>
      </c>
      <c r="YA107" s="2"/>
      <c r="YB107" s="2"/>
      <c r="YC107" s="2">
        <v>4566</v>
      </c>
      <c r="YD107" s="2"/>
      <c r="YE107" s="2"/>
      <c r="YF107" s="2"/>
      <c r="YG107" s="2"/>
      <c r="YH107" s="2"/>
      <c r="YI107" s="2">
        <v>4512</v>
      </c>
      <c r="YJ107" s="2"/>
      <c r="YK107" s="2"/>
      <c r="YL107" s="2"/>
      <c r="YM107" s="2"/>
      <c r="YN107" s="2"/>
      <c r="YO107" s="2">
        <v>11340</v>
      </c>
      <c r="YP107" s="2"/>
      <c r="YQ107" s="2"/>
      <c r="YR107" s="2"/>
      <c r="YS107" s="2">
        <v>187907.32</v>
      </c>
      <c r="YT107" s="2">
        <v>739500</v>
      </c>
      <c r="YU107" s="2"/>
      <c r="YV107" s="2">
        <v>1999210.5</v>
      </c>
      <c r="YW107" s="2">
        <v>450</v>
      </c>
      <c r="YX107" s="2"/>
      <c r="YY107" s="2">
        <v>194443.51</v>
      </c>
      <c r="YZ107" s="2"/>
      <c r="ZA107" s="2"/>
      <c r="ZB107" s="2"/>
      <c r="ZC107" s="2">
        <v>815804.94</v>
      </c>
      <c r="ZD107" s="2"/>
      <c r="ZE107" s="2"/>
      <c r="ZF107" s="2"/>
      <c r="ZG107" s="2"/>
      <c r="ZH107" s="2"/>
      <c r="ZI107" s="2">
        <v>9500</v>
      </c>
      <c r="ZJ107" s="2"/>
      <c r="ZK107" s="2"/>
      <c r="ZL107" s="2"/>
      <c r="ZM107" s="2"/>
      <c r="ZN107" s="2">
        <v>27863.7</v>
      </c>
      <c r="ZO107" s="2">
        <v>4760</v>
      </c>
      <c r="ZP107" s="2"/>
      <c r="ZQ107" s="2">
        <v>3263713.49</v>
      </c>
      <c r="ZR107" s="2"/>
      <c r="ZS107" s="2"/>
      <c r="ZT107" s="2">
        <v>1816</v>
      </c>
      <c r="ZU107" s="2"/>
      <c r="ZV107" s="2"/>
      <c r="ZW107" s="2"/>
      <c r="ZX107" s="2"/>
      <c r="ZY107" s="2"/>
      <c r="ZZ107" s="2"/>
      <c r="AAA107" s="2"/>
      <c r="AAB107" s="2"/>
      <c r="AAC107" s="2">
        <v>939</v>
      </c>
      <c r="AAD107" s="2"/>
      <c r="AAE107" s="2"/>
      <c r="AAF107" s="2">
        <v>63396</v>
      </c>
      <c r="AAG107" s="2">
        <v>2971463.5</v>
      </c>
      <c r="AAH107" s="2">
        <v>1401911</v>
      </c>
      <c r="AAI107" s="2">
        <v>1101308.33</v>
      </c>
      <c r="AAJ107" s="2"/>
      <c r="AAK107" s="2">
        <v>36530</v>
      </c>
      <c r="AAL107" s="2"/>
      <c r="AAM107" s="2"/>
      <c r="AAN107" s="2"/>
      <c r="AAO107" s="2">
        <v>203771.69</v>
      </c>
      <c r="AAP107" s="2">
        <v>409265.61</v>
      </c>
      <c r="AAQ107" s="2">
        <v>283273</v>
      </c>
      <c r="AAR107" s="2">
        <v>272415.76</v>
      </c>
      <c r="AAS107" s="2"/>
      <c r="AAT107" s="2"/>
      <c r="AAU107" s="2">
        <v>800693.49</v>
      </c>
      <c r="AAV107" s="2"/>
      <c r="AAW107" s="2">
        <v>62860.28</v>
      </c>
      <c r="AAX107" s="2">
        <v>16074.06</v>
      </c>
      <c r="AAY107" s="2">
        <v>1000000</v>
      </c>
      <c r="AAZ107" s="2"/>
      <c r="ABA107" s="2"/>
      <c r="ABB107" s="2">
        <v>74874.55</v>
      </c>
      <c r="ABC107" s="2">
        <v>204290.33</v>
      </c>
      <c r="ABD107" s="2"/>
      <c r="ABE107" s="2">
        <v>555541.01</v>
      </c>
      <c r="ABF107" s="2"/>
      <c r="ABG107" s="2"/>
      <c r="ABH107" s="2">
        <v>127195</v>
      </c>
      <c r="ABI107" s="2"/>
      <c r="ABJ107" s="2"/>
      <c r="ABK107" s="2"/>
      <c r="ABL107" s="2"/>
      <c r="ABM107" s="2"/>
      <c r="ABN107" s="2">
        <v>236333.83</v>
      </c>
      <c r="ABO107" s="2"/>
      <c r="ABP107" s="2"/>
      <c r="ABQ107" s="2"/>
      <c r="ABR107" s="2">
        <v>339.36</v>
      </c>
      <c r="ABS107" s="2">
        <v>12528</v>
      </c>
      <c r="ABT107" s="2">
        <v>11652</v>
      </c>
      <c r="ABU107" s="2"/>
      <c r="ABV107" s="2"/>
      <c r="ABW107" s="2">
        <v>2678</v>
      </c>
      <c r="ABX107" s="2"/>
      <c r="ABY107" s="2">
        <v>1120</v>
      </c>
      <c r="ABZ107" s="2">
        <v>114</v>
      </c>
      <c r="ACA107" s="2">
        <v>4644</v>
      </c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>
        <v>88519.79</v>
      </c>
      <c r="ACR107" s="2">
        <v>6700</v>
      </c>
      <c r="ACS107" s="2"/>
      <c r="ACT107" s="2"/>
      <c r="ACU107" s="2"/>
      <c r="ACV107" s="2"/>
      <c r="ACW107" s="2"/>
      <c r="ACX107" s="2"/>
      <c r="ACY107" s="2"/>
      <c r="ACZ107" s="2">
        <v>149107.56</v>
      </c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>
        <v>1480</v>
      </c>
      <c r="ADM107" s="2"/>
      <c r="ADN107" s="2"/>
      <c r="ADO107" s="2">
        <v>81678</v>
      </c>
      <c r="ADP107" s="2">
        <v>38398</v>
      </c>
      <c r="ADQ107" s="2">
        <v>16926.3</v>
      </c>
      <c r="ADR107" s="2"/>
      <c r="ADS107" s="2"/>
      <c r="ADT107" s="2">
        <v>94545</v>
      </c>
      <c r="ADU107" s="2"/>
      <c r="ADV107" s="2"/>
      <c r="ADW107" s="2"/>
      <c r="ADX107" s="2">
        <v>24702</v>
      </c>
      <c r="ADY107" s="2"/>
      <c r="ADZ107" s="2"/>
      <c r="AEA107" s="2">
        <v>103448.05</v>
      </c>
      <c r="AEB107" s="2"/>
      <c r="AEC107" s="2"/>
      <c r="AED107" s="2"/>
      <c r="AEE107" s="2"/>
      <c r="AEF107" s="2"/>
      <c r="AEG107" s="2"/>
      <c r="AEH107" s="2">
        <v>79832358.639999986</v>
      </c>
    </row>
    <row r="108" spans="1:814" ht="21">
      <c r="A108" s="4" t="s">
        <v>2833</v>
      </c>
      <c r="B108" s="1" t="s">
        <v>1958</v>
      </c>
      <c r="C108" s="1" t="s">
        <v>1959</v>
      </c>
      <c r="D108" s="2">
        <v>-452514.69</v>
      </c>
      <c r="E108" s="2">
        <v>-11616</v>
      </c>
      <c r="F108" s="2">
        <v>4064</v>
      </c>
      <c r="G108" s="2"/>
      <c r="H108" s="2"/>
      <c r="I108" s="2">
        <v>-80</v>
      </c>
      <c r="J108" s="2">
        <v>-116638</v>
      </c>
      <c r="K108" s="2"/>
      <c r="L108" s="2">
        <v>157</v>
      </c>
      <c r="M108" s="2">
        <v>-36</v>
      </c>
      <c r="N108" s="2"/>
      <c r="O108" s="2">
        <v>232</v>
      </c>
      <c r="P108" s="2"/>
      <c r="Q108" s="2"/>
      <c r="R108" s="2"/>
      <c r="S108" s="2">
        <v>-64</v>
      </c>
      <c r="T108" s="2">
        <v>-114334</v>
      </c>
      <c r="U108" s="2"/>
      <c r="V108" s="2"/>
      <c r="W108" s="2">
        <v>106913</v>
      </c>
      <c r="X108" s="2">
        <v>-1088</v>
      </c>
      <c r="Y108" s="2"/>
      <c r="Z108" s="2"/>
      <c r="AA108" s="2">
        <v>-83621.56</v>
      </c>
      <c r="AB108" s="2"/>
      <c r="AC108" s="2"/>
      <c r="AD108" s="2">
        <v>-423405.07</v>
      </c>
      <c r="AE108" s="2"/>
      <c r="AF108" s="2"/>
      <c r="AG108" s="2"/>
      <c r="AH108" s="2">
        <v>-208111</v>
      </c>
      <c r="AI108" s="2"/>
      <c r="AJ108" s="2"/>
      <c r="AK108" s="2">
        <v>-560</v>
      </c>
      <c r="AL108" s="2"/>
      <c r="AM108" s="2"/>
      <c r="AN108" s="2">
        <v>-249524.77</v>
      </c>
      <c r="AO108" s="2"/>
      <c r="AP108" s="2">
        <v>-41516.89</v>
      </c>
      <c r="AQ108" s="2">
        <v>-6751</v>
      </c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>
        <v>-121077.5</v>
      </c>
      <c r="BJ108" s="2">
        <v>-35003</v>
      </c>
      <c r="BK108" s="2"/>
      <c r="BL108" s="2"/>
      <c r="BM108" s="2">
        <v>-51481.41</v>
      </c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>
        <v>-252755.01</v>
      </c>
      <c r="CF108" s="2"/>
      <c r="CG108" s="2"/>
      <c r="CH108" s="2"/>
      <c r="CI108" s="2"/>
      <c r="CJ108" s="2"/>
      <c r="CK108" s="2">
        <v>-8949.5</v>
      </c>
      <c r="CL108" s="2"/>
      <c r="CM108" s="2">
        <v>-9988</v>
      </c>
      <c r="CN108" s="2"/>
      <c r="CO108" s="2">
        <v>-3154</v>
      </c>
      <c r="CP108" s="2">
        <v>1262.2</v>
      </c>
      <c r="CQ108" s="2">
        <v>-248061.07</v>
      </c>
      <c r="CR108" s="2">
        <v>-18506.5</v>
      </c>
      <c r="CS108" s="2"/>
      <c r="CT108" s="2">
        <v>-107760.25</v>
      </c>
      <c r="CU108" s="2"/>
      <c r="CV108" s="2">
        <v>-126904.5</v>
      </c>
      <c r="CW108" s="2">
        <v>-1101245.25</v>
      </c>
      <c r="CX108" s="2">
        <v>204325</v>
      </c>
      <c r="CY108" s="2">
        <v>-113717</v>
      </c>
      <c r="CZ108" s="2"/>
      <c r="DA108" s="2">
        <v>-34032</v>
      </c>
      <c r="DB108" s="2">
        <v>-19616</v>
      </c>
      <c r="DC108" s="2">
        <v>-395287</v>
      </c>
      <c r="DD108" s="2">
        <v>-568355</v>
      </c>
      <c r="DE108" s="2">
        <v>-532311.9</v>
      </c>
      <c r="DF108" s="2">
        <v>-268865.59999999998</v>
      </c>
      <c r="DG108" s="2">
        <v>-3934</v>
      </c>
      <c r="DH108" s="2">
        <v>-20816</v>
      </c>
      <c r="DI108" s="2">
        <v>0</v>
      </c>
      <c r="DJ108" s="2">
        <v>-8746</v>
      </c>
      <c r="DK108" s="2"/>
      <c r="DL108" s="2">
        <v>-4428</v>
      </c>
      <c r="DM108" s="2">
        <v>-150</v>
      </c>
      <c r="DN108" s="2"/>
      <c r="DO108" s="2"/>
      <c r="DP108" s="2">
        <v>-167.8</v>
      </c>
      <c r="DQ108" s="2"/>
      <c r="DR108" s="2">
        <v>-4997</v>
      </c>
      <c r="DS108" s="2">
        <v>-39792</v>
      </c>
      <c r="DT108" s="2"/>
      <c r="DU108" s="2"/>
      <c r="DV108" s="2"/>
      <c r="DW108" s="2">
        <v>0</v>
      </c>
      <c r="DX108" s="2"/>
      <c r="DY108" s="2"/>
      <c r="DZ108" s="2"/>
      <c r="EA108" s="2"/>
      <c r="EB108" s="2">
        <v>-1451.92</v>
      </c>
      <c r="EC108" s="2"/>
      <c r="ED108" s="2">
        <v>-5545</v>
      </c>
      <c r="EE108" s="2">
        <v>-16227</v>
      </c>
      <c r="EF108" s="2"/>
      <c r="EG108" s="2">
        <v>7328</v>
      </c>
      <c r="EH108" s="2"/>
      <c r="EI108" s="2"/>
      <c r="EJ108" s="2"/>
      <c r="EK108" s="2"/>
      <c r="EL108" s="2"/>
      <c r="EM108" s="2"/>
      <c r="EN108" s="2"/>
      <c r="EO108" s="2"/>
      <c r="EP108" s="2">
        <v>-1702496</v>
      </c>
      <c r="EQ108" s="2"/>
      <c r="ER108" s="2"/>
      <c r="ES108" s="2"/>
      <c r="ET108" s="2"/>
      <c r="EU108" s="2"/>
      <c r="EV108" s="2">
        <v>-347572</v>
      </c>
      <c r="EW108" s="2"/>
      <c r="EX108" s="2"/>
      <c r="EY108" s="2">
        <v>-143126.51999999999</v>
      </c>
      <c r="EZ108" s="2">
        <v>-97756</v>
      </c>
      <c r="FA108" s="2">
        <v>-5033</v>
      </c>
      <c r="FB108" s="2"/>
      <c r="FC108" s="2">
        <v>-11032</v>
      </c>
      <c r="FD108" s="2">
        <v>-35637</v>
      </c>
      <c r="FE108" s="2"/>
      <c r="FF108" s="2">
        <v>-26347</v>
      </c>
      <c r="FG108" s="2">
        <v>-13026</v>
      </c>
      <c r="FH108" s="2"/>
      <c r="FI108" s="2">
        <v>-17868</v>
      </c>
      <c r="FJ108" s="2"/>
      <c r="FK108" s="2"/>
      <c r="FL108" s="2">
        <v>-951</v>
      </c>
      <c r="FM108" s="2"/>
      <c r="FN108" s="2"/>
      <c r="FO108" s="2"/>
      <c r="FP108" s="2"/>
      <c r="FQ108" s="2"/>
      <c r="FR108" s="2"/>
      <c r="FS108" s="2"/>
      <c r="FT108" s="2"/>
      <c r="FU108" s="2">
        <v>-2156.35</v>
      </c>
      <c r="FV108" s="2"/>
      <c r="FW108" s="2"/>
      <c r="FX108" s="2"/>
      <c r="FY108" s="2"/>
      <c r="FZ108" s="2"/>
      <c r="GA108" s="2"/>
      <c r="GB108" s="2"/>
      <c r="GC108" s="2">
        <v>0</v>
      </c>
      <c r="GD108" s="2"/>
      <c r="GE108" s="2"/>
      <c r="GF108" s="2"/>
      <c r="GG108" s="2"/>
      <c r="GH108" s="2"/>
      <c r="GI108" s="2"/>
      <c r="GJ108" s="2"/>
      <c r="GK108" s="2">
        <v>-114969.85</v>
      </c>
      <c r="GL108" s="2"/>
      <c r="GM108" s="2">
        <v>-2367</v>
      </c>
      <c r="GN108" s="2">
        <v>-3746</v>
      </c>
      <c r="GO108" s="2"/>
      <c r="GP108" s="2"/>
      <c r="GQ108" s="2"/>
      <c r="GR108" s="2"/>
      <c r="GS108" s="2">
        <v>-5315</v>
      </c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>
        <v>-207462</v>
      </c>
      <c r="HE108" s="2">
        <v>2963.42</v>
      </c>
      <c r="HF108" s="2"/>
      <c r="HG108" s="2"/>
      <c r="HH108" s="2"/>
      <c r="HI108" s="2"/>
      <c r="HJ108" s="2"/>
      <c r="HK108" s="2">
        <v>-612866.09</v>
      </c>
      <c r="HL108" s="2"/>
      <c r="HM108" s="2">
        <v>0</v>
      </c>
      <c r="HN108" s="2"/>
      <c r="HO108" s="2"/>
      <c r="HP108" s="2">
        <v>-21046</v>
      </c>
      <c r="HQ108" s="2"/>
      <c r="HR108" s="2"/>
      <c r="HS108" s="2"/>
      <c r="HT108" s="2"/>
      <c r="HU108" s="2">
        <v>-343.8</v>
      </c>
      <c r="HV108" s="2"/>
      <c r="HW108" s="2"/>
      <c r="HX108" s="2"/>
      <c r="HY108" s="2"/>
      <c r="HZ108" s="2"/>
      <c r="IA108" s="2">
        <v>161491</v>
      </c>
      <c r="IB108" s="2">
        <v>-156335.19</v>
      </c>
      <c r="IC108" s="2"/>
      <c r="ID108" s="2"/>
      <c r="IE108" s="2"/>
      <c r="IF108" s="2">
        <v>-189533.18</v>
      </c>
      <c r="IG108" s="2"/>
      <c r="IH108" s="2"/>
      <c r="II108" s="2">
        <v>-76941</v>
      </c>
      <c r="IJ108" s="2">
        <v>-47870</v>
      </c>
      <c r="IK108" s="2"/>
      <c r="IL108" s="2"/>
      <c r="IM108" s="2"/>
      <c r="IN108" s="2">
        <v>-755255</v>
      </c>
      <c r="IO108" s="2"/>
      <c r="IP108" s="2"/>
      <c r="IQ108" s="2">
        <v>-94619</v>
      </c>
      <c r="IR108" s="2">
        <v>-60.49</v>
      </c>
      <c r="IS108" s="2"/>
      <c r="IT108" s="2"/>
      <c r="IU108" s="2"/>
      <c r="IV108" s="2">
        <v>9171</v>
      </c>
      <c r="IW108" s="2"/>
      <c r="IX108" s="2"/>
      <c r="IY108" s="2"/>
      <c r="IZ108" s="2"/>
      <c r="JA108" s="2"/>
      <c r="JB108" s="2">
        <v>-5538346.2999999998</v>
      </c>
      <c r="JC108" s="2"/>
      <c r="JD108" s="2"/>
      <c r="JE108" s="2">
        <v>-160270</v>
      </c>
      <c r="JF108" s="2"/>
      <c r="JG108" s="2">
        <v>0</v>
      </c>
      <c r="JH108" s="2"/>
      <c r="JI108" s="2"/>
      <c r="JJ108" s="2"/>
      <c r="JK108" s="2"/>
      <c r="JL108" s="2">
        <v>-50578</v>
      </c>
      <c r="JM108" s="2"/>
      <c r="JN108" s="2">
        <v>-377449.5</v>
      </c>
      <c r="JO108" s="2"/>
      <c r="JP108" s="2"/>
      <c r="JQ108" s="2"/>
      <c r="JR108" s="2"/>
      <c r="JS108" s="2"/>
      <c r="JT108" s="2"/>
      <c r="JU108" s="2"/>
      <c r="JV108" s="2"/>
      <c r="JW108" s="2">
        <v>-21628</v>
      </c>
      <c r="JX108" s="2"/>
      <c r="JY108" s="2">
        <v>-8956.1</v>
      </c>
      <c r="JZ108" s="2"/>
      <c r="KA108" s="2">
        <v>-48631.38</v>
      </c>
      <c r="KB108" s="2">
        <v>-95964.160000000003</v>
      </c>
      <c r="KC108" s="2"/>
      <c r="KD108" s="2"/>
      <c r="KE108" s="2"/>
      <c r="KF108" s="2"/>
      <c r="KG108" s="2"/>
      <c r="KH108" s="2"/>
      <c r="KI108" s="2"/>
      <c r="KJ108" s="2">
        <v>840</v>
      </c>
      <c r="KK108" s="2"/>
      <c r="KL108" s="2"/>
      <c r="KM108" s="2"/>
      <c r="KN108" s="2"/>
      <c r="KO108" s="2"/>
      <c r="KP108" s="2"/>
      <c r="KQ108" s="2"/>
      <c r="KR108" s="2"/>
      <c r="KS108" s="2"/>
      <c r="KT108" s="2">
        <v>-2296</v>
      </c>
      <c r="KU108" s="2"/>
      <c r="KV108" s="2">
        <v>-758942.23</v>
      </c>
      <c r="KW108" s="2"/>
      <c r="KX108" s="2"/>
      <c r="KY108" s="2"/>
      <c r="KZ108" s="2">
        <v>-50</v>
      </c>
      <c r="LA108" s="2">
        <v>-72243</v>
      </c>
      <c r="LB108" s="2"/>
      <c r="LC108" s="2"/>
      <c r="LD108" s="2"/>
      <c r="LE108" s="2"/>
      <c r="LF108" s="2">
        <v>-16152.01</v>
      </c>
      <c r="LG108" s="2">
        <v>-7253</v>
      </c>
      <c r="LH108" s="2"/>
      <c r="LI108" s="2"/>
      <c r="LJ108" s="2"/>
      <c r="LK108" s="2"/>
      <c r="LL108" s="2">
        <v>-23613.65</v>
      </c>
      <c r="LM108" s="2">
        <v>-2121192.38</v>
      </c>
      <c r="LN108" s="2">
        <v>1198055.7</v>
      </c>
      <c r="LO108" s="2"/>
      <c r="LP108" s="2">
        <v>-244584.47</v>
      </c>
      <c r="LQ108" s="2"/>
      <c r="LR108" s="2"/>
      <c r="LS108" s="2"/>
      <c r="LT108" s="2"/>
      <c r="LU108" s="2"/>
      <c r="LV108" s="2"/>
      <c r="LW108" s="2">
        <v>-365479</v>
      </c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>
        <v>-12574</v>
      </c>
      <c r="NG108" s="2"/>
      <c r="NH108" s="2"/>
      <c r="NI108" s="2"/>
      <c r="NJ108" s="2"/>
      <c r="NK108" s="2"/>
      <c r="NL108" s="2"/>
      <c r="NM108" s="2">
        <v>-7291</v>
      </c>
      <c r="NN108" s="2"/>
      <c r="NO108" s="2">
        <v>-11042</v>
      </c>
      <c r="NP108" s="2">
        <v>-12844</v>
      </c>
      <c r="NQ108" s="2"/>
      <c r="NR108" s="2">
        <v>-65935.5</v>
      </c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>
        <v>-3914</v>
      </c>
      <c r="OH108" s="2"/>
      <c r="OI108" s="2">
        <v>-1120</v>
      </c>
      <c r="OJ108" s="2"/>
      <c r="OK108" s="2"/>
      <c r="OL108" s="2">
        <v>-2340</v>
      </c>
      <c r="OM108" s="2">
        <v>-28930</v>
      </c>
      <c r="ON108" s="2"/>
      <c r="OO108" s="2"/>
      <c r="OP108" s="2"/>
      <c r="OQ108" s="2"/>
      <c r="OR108" s="2">
        <v>-166</v>
      </c>
      <c r="OS108" s="2"/>
      <c r="OT108" s="2"/>
      <c r="OU108" s="2">
        <v>75</v>
      </c>
      <c r="OV108" s="2"/>
      <c r="OW108" s="2">
        <v>-102150.47</v>
      </c>
      <c r="OX108" s="2"/>
      <c r="OY108" s="2">
        <v>-1610.84</v>
      </c>
      <c r="OZ108" s="2">
        <v>-40531</v>
      </c>
      <c r="PA108" s="2">
        <v>-13680</v>
      </c>
      <c r="PB108" s="2"/>
      <c r="PC108" s="2"/>
      <c r="PD108" s="2"/>
      <c r="PE108" s="2">
        <v>-9733</v>
      </c>
      <c r="PF108" s="2">
        <v>-9515.42</v>
      </c>
      <c r="PG108" s="2">
        <v>-270</v>
      </c>
      <c r="PH108" s="2">
        <v>-38740.050000000003</v>
      </c>
      <c r="PI108" s="2"/>
      <c r="PJ108" s="2">
        <v>-8514</v>
      </c>
      <c r="PK108" s="2">
        <v>-20038</v>
      </c>
      <c r="PL108" s="2"/>
      <c r="PM108" s="2">
        <v>-956</v>
      </c>
      <c r="PN108" s="2">
        <v>-13903.1</v>
      </c>
      <c r="PO108" s="2">
        <v>-105196.75</v>
      </c>
      <c r="PP108" s="2">
        <v>-288007</v>
      </c>
      <c r="PQ108" s="2">
        <v>-8389</v>
      </c>
      <c r="PR108" s="2">
        <v>-56189</v>
      </c>
      <c r="PS108" s="2">
        <v>-42592</v>
      </c>
      <c r="PT108" s="2">
        <v>-149</v>
      </c>
      <c r="PU108" s="2">
        <v>-8338</v>
      </c>
      <c r="PV108" s="2">
        <v>-33263</v>
      </c>
      <c r="PW108" s="2">
        <v>-27837</v>
      </c>
      <c r="PX108" s="2">
        <v>-4512</v>
      </c>
      <c r="PY108" s="2">
        <v>-6982</v>
      </c>
      <c r="PZ108" s="2">
        <v>-3522</v>
      </c>
      <c r="QA108" s="2">
        <v>-5948</v>
      </c>
      <c r="QB108" s="2"/>
      <c r="QC108" s="2">
        <v>-2365</v>
      </c>
      <c r="QD108" s="2">
        <v>-15397.75</v>
      </c>
      <c r="QE108" s="2">
        <v>-3349</v>
      </c>
      <c r="QF108" s="2"/>
      <c r="QG108" s="2">
        <v>-14501.58</v>
      </c>
      <c r="QH108" s="2">
        <v>-2837</v>
      </c>
      <c r="QI108" s="2">
        <v>-7765</v>
      </c>
      <c r="QJ108" s="2"/>
      <c r="QK108" s="2">
        <v>-52558</v>
      </c>
      <c r="QL108" s="2">
        <v>-9928</v>
      </c>
      <c r="QM108" s="2">
        <v>-12952</v>
      </c>
      <c r="QN108" s="2">
        <v>-7743.34</v>
      </c>
      <c r="QO108" s="2"/>
      <c r="QP108" s="2">
        <v>-6976</v>
      </c>
      <c r="QQ108" s="2">
        <v>-6716.5</v>
      </c>
      <c r="QR108" s="2">
        <v>-31656</v>
      </c>
      <c r="QS108" s="2">
        <v>-7798</v>
      </c>
      <c r="QT108" s="2">
        <v>-17464</v>
      </c>
      <c r="QU108" s="2">
        <v>-2920</v>
      </c>
      <c r="QV108" s="2">
        <v>-1079</v>
      </c>
      <c r="QW108" s="2">
        <v>-37121.83</v>
      </c>
      <c r="QX108" s="2"/>
      <c r="QY108" s="2"/>
      <c r="QZ108" s="2">
        <v>-2061</v>
      </c>
      <c r="RA108" s="2"/>
      <c r="RB108" s="2">
        <v>-378</v>
      </c>
      <c r="RC108" s="2"/>
      <c r="RD108" s="2">
        <v>-22391</v>
      </c>
      <c r="RE108" s="2">
        <v>-2389</v>
      </c>
      <c r="RF108" s="2">
        <v>-31026</v>
      </c>
      <c r="RG108" s="2">
        <v>-2522</v>
      </c>
      <c r="RH108" s="2">
        <v>-5179</v>
      </c>
      <c r="RI108" s="2">
        <v>-26406</v>
      </c>
      <c r="RJ108" s="2"/>
      <c r="RK108" s="2">
        <v>-53515</v>
      </c>
      <c r="RL108" s="2">
        <v>-8325</v>
      </c>
      <c r="RM108" s="2">
        <v>-5435</v>
      </c>
      <c r="RN108" s="2">
        <v>-22007</v>
      </c>
      <c r="RO108" s="2"/>
      <c r="RP108" s="2"/>
      <c r="RQ108" s="2">
        <v>-3246</v>
      </c>
      <c r="RR108" s="2">
        <v>-963</v>
      </c>
      <c r="RS108" s="2">
        <v>-65</v>
      </c>
      <c r="RT108" s="2">
        <v>-5402</v>
      </c>
      <c r="RU108" s="2"/>
      <c r="RV108" s="2">
        <v>-4663.13</v>
      </c>
      <c r="RW108" s="2"/>
      <c r="RX108" s="2">
        <v>-10833</v>
      </c>
      <c r="RY108" s="2">
        <v>-3391</v>
      </c>
      <c r="RZ108" s="2">
        <v>-246</v>
      </c>
      <c r="SA108" s="2"/>
      <c r="SB108" s="2">
        <v>-7528</v>
      </c>
      <c r="SC108" s="2">
        <v>-27354</v>
      </c>
      <c r="SD108" s="2">
        <v>-2161</v>
      </c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>
        <v>-14184.5</v>
      </c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>
        <v>-7788</v>
      </c>
      <c r="TE108" s="2"/>
      <c r="TF108" s="2"/>
      <c r="TG108" s="2"/>
      <c r="TH108" s="2"/>
      <c r="TI108" s="2"/>
      <c r="TJ108" s="2">
        <v>-14567</v>
      </c>
      <c r="TK108" s="2"/>
      <c r="TL108" s="2"/>
      <c r="TM108" s="2">
        <v>-93255.75</v>
      </c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>
        <v>-1283</v>
      </c>
      <c r="UF108" s="2">
        <v>-1110</v>
      </c>
      <c r="UG108" s="2">
        <v>-1028</v>
      </c>
      <c r="UH108" s="2">
        <v>-5955.1</v>
      </c>
      <c r="UI108" s="2"/>
      <c r="UJ108" s="2">
        <v>-2349.3000000000002</v>
      </c>
      <c r="UK108" s="2">
        <v>-46</v>
      </c>
      <c r="UL108" s="2">
        <v>-925</v>
      </c>
      <c r="UM108" s="2">
        <v>-9687</v>
      </c>
      <c r="UN108" s="2">
        <v>-3570</v>
      </c>
      <c r="UO108" s="2"/>
      <c r="UP108" s="2">
        <v>-81</v>
      </c>
      <c r="UQ108" s="2"/>
      <c r="UR108" s="2"/>
      <c r="US108" s="2">
        <v>-162</v>
      </c>
      <c r="UT108" s="2">
        <v>-2886</v>
      </c>
      <c r="UU108" s="2"/>
      <c r="UV108" s="2">
        <v>-99</v>
      </c>
      <c r="UW108" s="2"/>
      <c r="UX108" s="2">
        <v>0</v>
      </c>
      <c r="UY108" s="2">
        <v>-990</v>
      </c>
      <c r="UZ108" s="2"/>
      <c r="VA108" s="2">
        <v>-4400</v>
      </c>
      <c r="VB108" s="2"/>
      <c r="VC108" s="2"/>
      <c r="VD108" s="2">
        <v>-1083</v>
      </c>
      <c r="VE108" s="2"/>
      <c r="VF108" s="2"/>
      <c r="VG108" s="2"/>
      <c r="VH108" s="2">
        <v>-1281</v>
      </c>
      <c r="VI108" s="2"/>
      <c r="VJ108" s="2">
        <v>-12</v>
      </c>
      <c r="VK108" s="2"/>
      <c r="VL108" s="2"/>
      <c r="VM108" s="2"/>
      <c r="VN108" s="2"/>
      <c r="VO108" s="2"/>
      <c r="VP108" s="2"/>
      <c r="VQ108" s="2">
        <v>-5711</v>
      </c>
      <c r="VR108" s="2">
        <v>-26273</v>
      </c>
      <c r="VS108" s="2"/>
      <c r="VT108" s="2"/>
      <c r="VU108" s="2"/>
      <c r="VV108" s="2">
        <v>-39805</v>
      </c>
      <c r="VW108" s="2">
        <v>-2134</v>
      </c>
      <c r="VX108" s="2"/>
      <c r="VY108" s="2">
        <v>2800</v>
      </c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>
        <v>-14711.5</v>
      </c>
      <c r="WK108" s="2"/>
      <c r="WL108" s="2"/>
      <c r="WM108" s="2"/>
      <c r="WN108" s="2"/>
      <c r="WO108" s="2"/>
      <c r="WP108" s="2"/>
      <c r="WQ108" s="2">
        <v>-1475.5</v>
      </c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>
        <v>-15730</v>
      </c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>
        <v>-16809</v>
      </c>
      <c r="YN108" s="2"/>
      <c r="YO108" s="2"/>
      <c r="YP108" s="2"/>
      <c r="YQ108" s="2"/>
      <c r="YR108" s="2"/>
      <c r="YS108" s="2"/>
      <c r="YT108" s="2">
        <v>-151167.85999999999</v>
      </c>
      <c r="YU108" s="2"/>
      <c r="YV108" s="2">
        <v>-158509.9</v>
      </c>
      <c r="YW108" s="2"/>
      <c r="YX108" s="2"/>
      <c r="YY108" s="2">
        <v>-176.8</v>
      </c>
      <c r="YZ108" s="2"/>
      <c r="ZA108" s="2"/>
      <c r="ZB108" s="2">
        <v>-26873</v>
      </c>
      <c r="ZC108" s="2">
        <v>-105252</v>
      </c>
      <c r="ZD108" s="2">
        <v>-3902</v>
      </c>
      <c r="ZE108" s="2"/>
      <c r="ZF108" s="2"/>
      <c r="ZG108" s="2"/>
      <c r="ZH108" s="2"/>
      <c r="ZI108" s="2"/>
      <c r="ZJ108" s="2"/>
      <c r="ZK108" s="2">
        <v>-13325.8</v>
      </c>
      <c r="ZL108" s="2">
        <v>-71262</v>
      </c>
      <c r="ZM108" s="2"/>
      <c r="ZN108" s="2"/>
      <c r="ZO108" s="2"/>
      <c r="ZP108" s="2">
        <v>-313919</v>
      </c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>
        <v>-205192</v>
      </c>
      <c r="AAH108" s="2">
        <v>-1769963</v>
      </c>
      <c r="AAI108" s="2"/>
      <c r="AAJ108" s="2">
        <v>-118390</v>
      </c>
      <c r="AAK108" s="2">
        <v>-19718</v>
      </c>
      <c r="AAL108" s="2"/>
      <c r="AAM108" s="2">
        <v>-97867</v>
      </c>
      <c r="AAN108" s="2">
        <v>-204653</v>
      </c>
      <c r="AAO108" s="2"/>
      <c r="AAP108" s="2"/>
      <c r="AAQ108" s="2">
        <v>-105605.8</v>
      </c>
      <c r="AAR108" s="2"/>
      <c r="AAS108" s="2"/>
      <c r="AAT108" s="2"/>
      <c r="AAU108" s="2">
        <v>7226</v>
      </c>
      <c r="AAV108" s="2">
        <v>-67276</v>
      </c>
      <c r="AAW108" s="2"/>
      <c r="AAX108" s="2">
        <v>-69473.38</v>
      </c>
      <c r="AAY108" s="2">
        <v>2918</v>
      </c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>
        <v>104953</v>
      </c>
      <c r="ABM108" s="2"/>
      <c r="ABN108" s="2"/>
      <c r="ABO108" s="2"/>
      <c r="ABP108" s="2"/>
      <c r="ABQ108" s="2"/>
      <c r="ABR108" s="2"/>
      <c r="ABS108" s="2">
        <v>-7282</v>
      </c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>
        <v>-29624.71</v>
      </c>
      <c r="ACG108" s="2"/>
      <c r="ACH108" s="2"/>
      <c r="ACI108" s="2"/>
      <c r="ACJ108" s="2"/>
      <c r="ACK108" s="2"/>
      <c r="ACL108" s="2">
        <v>-27992</v>
      </c>
      <c r="ACM108" s="2"/>
      <c r="ACN108" s="2"/>
      <c r="ACO108" s="2">
        <v>-25690</v>
      </c>
      <c r="ACP108" s="2"/>
      <c r="ACQ108" s="2"/>
      <c r="ACR108" s="2"/>
      <c r="ACS108" s="2"/>
      <c r="ACT108" s="2">
        <v>-12049</v>
      </c>
      <c r="ACU108" s="2"/>
      <c r="ACV108" s="2">
        <v>-1025</v>
      </c>
      <c r="ACW108" s="2"/>
      <c r="ACX108" s="2"/>
      <c r="ACY108" s="2"/>
      <c r="ACZ108" s="2"/>
      <c r="ADA108" s="2"/>
      <c r="ADB108" s="2">
        <v>-27806.73</v>
      </c>
      <c r="ADC108" s="2">
        <v>-102533.75</v>
      </c>
      <c r="ADD108" s="2"/>
      <c r="ADE108" s="2"/>
      <c r="ADF108" s="2"/>
      <c r="ADG108" s="2"/>
      <c r="ADH108" s="2"/>
      <c r="ADI108" s="2"/>
      <c r="ADJ108" s="2">
        <v>-355279.98</v>
      </c>
      <c r="ADK108" s="2">
        <v>-16066.5</v>
      </c>
      <c r="ADL108" s="2">
        <v>-6604</v>
      </c>
      <c r="ADM108" s="2">
        <v>-4572</v>
      </c>
      <c r="ADN108" s="2">
        <v>-130758.61</v>
      </c>
      <c r="ADO108" s="2">
        <v>-67300</v>
      </c>
      <c r="ADP108" s="2"/>
      <c r="ADQ108" s="2"/>
      <c r="ADR108" s="2"/>
      <c r="ADS108" s="2">
        <v>-25136</v>
      </c>
      <c r="ADT108" s="2">
        <v>-66602</v>
      </c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>
        <v>-93000.8</v>
      </c>
      <c r="AEF108" s="2"/>
      <c r="AEG108" s="2"/>
      <c r="AEH108" s="2">
        <v>-25316652.379999999</v>
      </c>
    </row>
    <row r="109" spans="1:814" ht="21">
      <c r="A109" s="4" t="s">
        <v>2833</v>
      </c>
      <c r="B109" s="1" t="s">
        <v>1960</v>
      </c>
      <c r="C109" s="1" t="s">
        <v>1961</v>
      </c>
      <c r="D109" s="2">
        <v>-968221.09</v>
      </c>
      <c r="E109" s="2">
        <v>-13509.95</v>
      </c>
      <c r="F109" s="2"/>
      <c r="G109" s="2"/>
      <c r="H109" s="2"/>
      <c r="I109" s="2"/>
      <c r="J109" s="2">
        <v>-49007</v>
      </c>
      <c r="K109" s="2"/>
      <c r="L109" s="2"/>
      <c r="M109" s="2"/>
      <c r="N109" s="2"/>
      <c r="O109" s="2">
        <v>-3015.1</v>
      </c>
      <c r="P109" s="2"/>
      <c r="Q109" s="2"/>
      <c r="R109" s="2"/>
      <c r="S109" s="2"/>
      <c r="T109" s="2"/>
      <c r="U109" s="2"/>
      <c r="V109" s="2"/>
      <c r="W109" s="2">
        <v>-245708.12</v>
      </c>
      <c r="X109" s="2"/>
      <c r="Y109" s="2"/>
      <c r="Z109" s="2"/>
      <c r="AA109" s="2">
        <v>-247351.44</v>
      </c>
      <c r="AB109" s="2"/>
      <c r="AC109" s="2">
        <v>-707535</v>
      </c>
      <c r="AD109" s="2">
        <v>-786744</v>
      </c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>
        <v>-21655.99</v>
      </c>
      <c r="AQ109" s="2">
        <v>-28276</v>
      </c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>
        <v>-539813</v>
      </c>
      <c r="BJ109" s="2">
        <v>-125338.82</v>
      </c>
      <c r="BK109" s="2"/>
      <c r="BL109" s="2">
        <v>30117.22</v>
      </c>
      <c r="BM109" s="2">
        <v>-9113.34</v>
      </c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>
        <v>-685877.5</v>
      </c>
      <c r="CF109" s="2"/>
      <c r="CG109" s="2"/>
      <c r="CH109" s="2"/>
      <c r="CI109" s="2"/>
      <c r="CJ109" s="2"/>
      <c r="CK109" s="2">
        <v>-2961.5</v>
      </c>
      <c r="CL109" s="2"/>
      <c r="CM109" s="2">
        <v>-6723</v>
      </c>
      <c r="CN109" s="2"/>
      <c r="CO109" s="2"/>
      <c r="CP109" s="2">
        <v>-1564.9</v>
      </c>
      <c r="CQ109" s="2">
        <v>-576472.43000000005</v>
      </c>
      <c r="CR109" s="2">
        <v>-8471</v>
      </c>
      <c r="CS109" s="2"/>
      <c r="CT109" s="2">
        <v>-1794</v>
      </c>
      <c r="CU109" s="2"/>
      <c r="CV109" s="2">
        <v>-16410.5</v>
      </c>
      <c r="CW109" s="2">
        <v>-87179</v>
      </c>
      <c r="CX109" s="2"/>
      <c r="CY109" s="2">
        <v>-743461</v>
      </c>
      <c r="CZ109" s="2"/>
      <c r="DA109" s="2">
        <v>-62033</v>
      </c>
      <c r="DB109" s="2">
        <v>-3973</v>
      </c>
      <c r="DC109" s="2">
        <v>-882259</v>
      </c>
      <c r="DD109" s="2">
        <v>-3564969</v>
      </c>
      <c r="DE109" s="2">
        <v>-1130984</v>
      </c>
      <c r="DF109" s="2">
        <v>-970197.4</v>
      </c>
      <c r="DG109" s="2"/>
      <c r="DH109" s="2">
        <v>-336006.1</v>
      </c>
      <c r="DI109" s="2">
        <v>-56455</v>
      </c>
      <c r="DJ109" s="2"/>
      <c r="DK109" s="2"/>
      <c r="DL109" s="2"/>
      <c r="DM109" s="2">
        <v>-1875</v>
      </c>
      <c r="DN109" s="2"/>
      <c r="DO109" s="2"/>
      <c r="DP109" s="2">
        <v>-86079</v>
      </c>
      <c r="DQ109" s="2"/>
      <c r="DR109" s="2">
        <v>-23638</v>
      </c>
      <c r="DS109" s="2">
        <v>-24234</v>
      </c>
      <c r="DT109" s="2"/>
      <c r="DU109" s="2"/>
      <c r="DV109" s="2"/>
      <c r="DW109" s="2">
        <v>0</v>
      </c>
      <c r="DX109" s="2"/>
      <c r="DY109" s="2"/>
      <c r="DZ109" s="2"/>
      <c r="EA109" s="2"/>
      <c r="EB109" s="2">
        <v>-1927.08</v>
      </c>
      <c r="EC109" s="2"/>
      <c r="ED109" s="2">
        <v>-2493</v>
      </c>
      <c r="EE109" s="2">
        <v>-144001</v>
      </c>
      <c r="EF109" s="2"/>
      <c r="EG109" s="2">
        <v>13795.41</v>
      </c>
      <c r="EH109" s="2"/>
      <c r="EI109" s="2"/>
      <c r="EJ109" s="2"/>
      <c r="EK109" s="2"/>
      <c r="EL109" s="2"/>
      <c r="EM109" s="2">
        <v>11477.43</v>
      </c>
      <c r="EN109" s="2"/>
      <c r="EO109" s="2"/>
      <c r="EP109" s="2"/>
      <c r="EQ109" s="2"/>
      <c r="ER109" s="2"/>
      <c r="ES109" s="2"/>
      <c r="ET109" s="2"/>
      <c r="EU109" s="2"/>
      <c r="EV109" s="2">
        <v>-767376</v>
      </c>
      <c r="EW109" s="2"/>
      <c r="EX109" s="2"/>
      <c r="EY109" s="2">
        <v>-495273.64</v>
      </c>
      <c r="EZ109" s="2">
        <v>-97929</v>
      </c>
      <c r="FA109" s="2"/>
      <c r="FB109" s="2"/>
      <c r="FC109" s="2"/>
      <c r="FD109" s="2">
        <v>-24610</v>
      </c>
      <c r="FE109" s="2">
        <v>-14988.18</v>
      </c>
      <c r="FF109" s="2"/>
      <c r="FG109" s="2">
        <v>-12264</v>
      </c>
      <c r="FH109" s="2"/>
      <c r="FI109" s="2">
        <v>-18405</v>
      </c>
      <c r="FJ109" s="2">
        <v>-2968</v>
      </c>
      <c r="FK109" s="2"/>
      <c r="FL109" s="2">
        <v>-965</v>
      </c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>
        <v>-42118.15</v>
      </c>
      <c r="GL109" s="2"/>
      <c r="GM109" s="2"/>
      <c r="GN109" s="2">
        <v>-10213.129999999999</v>
      </c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>
        <v>-220943</v>
      </c>
      <c r="HE109" s="2"/>
      <c r="HF109" s="2"/>
      <c r="HG109" s="2"/>
      <c r="HH109" s="2"/>
      <c r="HI109" s="2"/>
      <c r="HJ109" s="2"/>
      <c r="HK109" s="2"/>
      <c r="HL109" s="2"/>
      <c r="HM109" s="2">
        <v>-25520.31</v>
      </c>
      <c r="HN109" s="2"/>
      <c r="HO109" s="2"/>
      <c r="HP109" s="2">
        <v>-103176</v>
      </c>
      <c r="HQ109" s="2"/>
      <c r="HR109" s="2"/>
      <c r="HS109" s="2"/>
      <c r="HT109" s="2"/>
      <c r="HU109" s="2">
        <v>8497.82</v>
      </c>
      <c r="HV109" s="2"/>
      <c r="HW109" s="2"/>
      <c r="HX109" s="2"/>
      <c r="HY109" s="2">
        <v>-4259.1400000000003</v>
      </c>
      <c r="HZ109" s="2"/>
      <c r="IA109" s="2">
        <v>29861.3</v>
      </c>
      <c r="IB109" s="2">
        <v>-172788.18</v>
      </c>
      <c r="IC109" s="2"/>
      <c r="ID109" s="2"/>
      <c r="IE109" s="2"/>
      <c r="IF109" s="2">
        <v>-283906.76</v>
      </c>
      <c r="IG109" s="2"/>
      <c r="IH109" s="2"/>
      <c r="II109" s="2">
        <v>-159910.5</v>
      </c>
      <c r="IJ109" s="2">
        <v>-27459</v>
      </c>
      <c r="IK109" s="2"/>
      <c r="IL109" s="2"/>
      <c r="IM109" s="2"/>
      <c r="IN109" s="2">
        <v>-3442210</v>
      </c>
      <c r="IO109" s="2"/>
      <c r="IP109" s="2"/>
      <c r="IQ109" s="2">
        <v>-692270.5</v>
      </c>
      <c r="IR109" s="2"/>
      <c r="IS109" s="2"/>
      <c r="IT109" s="2"/>
      <c r="IU109" s="2"/>
      <c r="IV109" s="2"/>
      <c r="IW109" s="2"/>
      <c r="IX109" s="2"/>
      <c r="IY109" s="2">
        <v>-80110.880000000005</v>
      </c>
      <c r="IZ109" s="2"/>
      <c r="JA109" s="2"/>
      <c r="JB109" s="2">
        <v>-19832488.690000001</v>
      </c>
      <c r="JC109" s="2">
        <v>31986.5</v>
      </c>
      <c r="JD109" s="2">
        <v>-1245462.3799999999</v>
      </c>
      <c r="JE109" s="2">
        <v>-458017.83</v>
      </c>
      <c r="JF109" s="2"/>
      <c r="JG109" s="2">
        <v>0</v>
      </c>
      <c r="JH109" s="2"/>
      <c r="JI109" s="2"/>
      <c r="JJ109" s="2"/>
      <c r="JK109" s="2"/>
      <c r="JL109" s="2">
        <v>-135169</v>
      </c>
      <c r="JM109" s="2"/>
      <c r="JN109" s="2">
        <v>-804093.55</v>
      </c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>
        <v>-48631.39</v>
      </c>
      <c r="KB109" s="2">
        <v>-84536.84</v>
      </c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>
        <v>-1697715.14</v>
      </c>
      <c r="KW109" s="2">
        <v>-6019.32</v>
      </c>
      <c r="KX109" s="2"/>
      <c r="KY109" s="2"/>
      <c r="KZ109" s="2">
        <v>876.4</v>
      </c>
      <c r="LA109" s="2">
        <v>-1986</v>
      </c>
      <c r="LB109" s="2"/>
      <c r="LC109" s="2">
        <v>310269.36</v>
      </c>
      <c r="LD109" s="2"/>
      <c r="LE109" s="2"/>
      <c r="LF109" s="2">
        <v>-3933</v>
      </c>
      <c r="LG109" s="2"/>
      <c r="LH109" s="2"/>
      <c r="LI109" s="2"/>
      <c r="LJ109" s="2"/>
      <c r="LK109" s="2"/>
      <c r="LL109" s="2">
        <v>-32888.550000000003</v>
      </c>
      <c r="LM109" s="2"/>
      <c r="LN109" s="2">
        <v>271953.40000000002</v>
      </c>
      <c r="LO109" s="2"/>
      <c r="LP109" s="2">
        <v>-207453.03</v>
      </c>
      <c r="LQ109" s="2"/>
      <c r="LR109" s="2"/>
      <c r="LS109" s="2"/>
      <c r="LT109" s="2"/>
      <c r="LU109" s="2"/>
      <c r="LV109" s="2"/>
      <c r="LW109" s="2">
        <v>-47532.5</v>
      </c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>
        <v>-11795</v>
      </c>
      <c r="NP109" s="2">
        <v>-13576</v>
      </c>
      <c r="NQ109" s="2"/>
      <c r="NR109" s="2">
        <v>-79748.740000000005</v>
      </c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>
        <v>25854</v>
      </c>
      <c r="OI109" s="2"/>
      <c r="OJ109" s="2"/>
      <c r="OK109" s="2"/>
      <c r="OL109" s="2">
        <v>1468</v>
      </c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>
        <v>-162942</v>
      </c>
      <c r="OX109" s="2"/>
      <c r="OY109" s="2"/>
      <c r="OZ109" s="2">
        <v>-34561</v>
      </c>
      <c r="PA109" s="2">
        <v>-3336</v>
      </c>
      <c r="PB109" s="2"/>
      <c r="PC109" s="2"/>
      <c r="PD109" s="2"/>
      <c r="PE109" s="2">
        <v>-5633</v>
      </c>
      <c r="PF109" s="2">
        <v>-5501.58</v>
      </c>
      <c r="PG109" s="2"/>
      <c r="PH109" s="2">
        <v>-23009.95</v>
      </c>
      <c r="PI109" s="2"/>
      <c r="PJ109" s="2">
        <v>-5841</v>
      </c>
      <c r="PK109" s="2">
        <v>-72251</v>
      </c>
      <c r="PL109" s="2"/>
      <c r="PM109" s="2"/>
      <c r="PN109" s="2">
        <v>-8189</v>
      </c>
      <c r="PO109" s="2">
        <v>-5281</v>
      </c>
      <c r="PP109" s="2">
        <v>-324497.5</v>
      </c>
      <c r="PQ109" s="2"/>
      <c r="PR109" s="2">
        <v>-71416</v>
      </c>
      <c r="PS109" s="2">
        <v>-34526</v>
      </c>
      <c r="PT109" s="2"/>
      <c r="PU109" s="2">
        <v>-7741</v>
      </c>
      <c r="PV109" s="2">
        <v>-54976</v>
      </c>
      <c r="PW109" s="2">
        <v>-19098</v>
      </c>
      <c r="PX109" s="2"/>
      <c r="PY109" s="2">
        <v>-15158</v>
      </c>
      <c r="PZ109" s="2"/>
      <c r="QA109" s="2"/>
      <c r="QB109" s="2">
        <v>-250</v>
      </c>
      <c r="QC109" s="2"/>
      <c r="QD109" s="2">
        <v>-51406.75</v>
      </c>
      <c r="QE109" s="2">
        <v>-2123</v>
      </c>
      <c r="QF109" s="2">
        <v>-14847.5</v>
      </c>
      <c r="QG109" s="2">
        <v>-9118.42</v>
      </c>
      <c r="QH109" s="2">
        <v>-12476</v>
      </c>
      <c r="QI109" s="2"/>
      <c r="QJ109" s="2"/>
      <c r="QK109" s="2">
        <v>-10498</v>
      </c>
      <c r="QL109" s="2"/>
      <c r="QM109" s="2"/>
      <c r="QN109" s="2">
        <v>-23110.66</v>
      </c>
      <c r="QO109" s="2"/>
      <c r="QP109" s="2">
        <v>-5631</v>
      </c>
      <c r="QQ109" s="2">
        <v>-792</v>
      </c>
      <c r="QR109" s="2"/>
      <c r="QS109" s="2">
        <v>-12043</v>
      </c>
      <c r="QT109" s="2">
        <v>-127408</v>
      </c>
      <c r="QU109" s="2">
        <v>-5245</v>
      </c>
      <c r="QV109" s="2"/>
      <c r="QW109" s="2">
        <v>-37498.720000000001</v>
      </c>
      <c r="QX109" s="2"/>
      <c r="QY109" s="2"/>
      <c r="QZ109" s="2"/>
      <c r="RA109" s="2"/>
      <c r="RB109" s="2"/>
      <c r="RC109" s="2"/>
      <c r="RD109" s="2"/>
      <c r="RE109" s="2">
        <v>-150949.98000000001</v>
      </c>
      <c r="RF109" s="2">
        <v>-1240</v>
      </c>
      <c r="RG109" s="2">
        <v>-6288</v>
      </c>
      <c r="RH109" s="2">
        <v>-3843</v>
      </c>
      <c r="RI109" s="2">
        <v>-22378</v>
      </c>
      <c r="RJ109" s="2"/>
      <c r="RK109" s="2">
        <v>-109114</v>
      </c>
      <c r="RL109" s="2">
        <v>-17200</v>
      </c>
      <c r="RM109" s="2"/>
      <c r="RN109" s="2"/>
      <c r="RO109" s="2"/>
      <c r="RP109" s="2"/>
      <c r="RQ109" s="2"/>
      <c r="RR109" s="2"/>
      <c r="RS109" s="2">
        <v>-3652</v>
      </c>
      <c r="RT109" s="2"/>
      <c r="RU109" s="2"/>
      <c r="RV109" s="2">
        <v>-14575.87</v>
      </c>
      <c r="RW109" s="2"/>
      <c r="RX109" s="2">
        <v>-12704</v>
      </c>
      <c r="RY109" s="2"/>
      <c r="RZ109" s="2">
        <v>-62</v>
      </c>
      <c r="SA109" s="2"/>
      <c r="SB109" s="2"/>
      <c r="SC109" s="2">
        <v>-60698</v>
      </c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>
        <v>-22498</v>
      </c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>
        <v>-122067.75</v>
      </c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>
        <v>0</v>
      </c>
      <c r="UF109" s="2">
        <v>-2873.82</v>
      </c>
      <c r="UG109" s="2"/>
      <c r="UH109" s="2">
        <v>-3818.5</v>
      </c>
      <c r="UI109" s="2"/>
      <c r="UJ109" s="2"/>
      <c r="UK109" s="2"/>
      <c r="UL109" s="2"/>
      <c r="UM109" s="2">
        <v>-2668</v>
      </c>
      <c r="UN109" s="2">
        <v>0</v>
      </c>
      <c r="UO109" s="2"/>
      <c r="UP109" s="2"/>
      <c r="UQ109" s="2"/>
      <c r="UR109" s="2"/>
      <c r="US109" s="2"/>
      <c r="UT109" s="2"/>
      <c r="UU109" s="2"/>
      <c r="UV109" s="2"/>
      <c r="UW109" s="2">
        <v>-1085.7</v>
      </c>
      <c r="UX109" s="2"/>
      <c r="UY109" s="2"/>
      <c r="UZ109" s="2"/>
      <c r="VA109" s="2"/>
      <c r="VB109" s="2"/>
      <c r="VC109" s="2"/>
      <c r="VD109" s="2">
        <v>-17536</v>
      </c>
      <c r="VE109" s="2"/>
      <c r="VF109" s="2"/>
      <c r="VG109" s="2"/>
      <c r="VH109" s="2"/>
      <c r="VI109" s="2"/>
      <c r="VJ109" s="2">
        <v>-11444</v>
      </c>
      <c r="VK109" s="2"/>
      <c r="VL109" s="2"/>
      <c r="VM109" s="2"/>
      <c r="VN109" s="2"/>
      <c r="VO109" s="2"/>
      <c r="VP109" s="2"/>
      <c r="VQ109" s="2">
        <v>-103458</v>
      </c>
      <c r="VR109" s="2">
        <v>-1303</v>
      </c>
      <c r="VS109" s="2"/>
      <c r="VT109" s="2"/>
      <c r="VU109" s="2"/>
      <c r="VV109" s="2">
        <v>-2508</v>
      </c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>
        <v>-21733.75</v>
      </c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>
        <v>-7985</v>
      </c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>
        <v>-24170</v>
      </c>
      <c r="YN109" s="2"/>
      <c r="YO109" s="2"/>
      <c r="YP109" s="2"/>
      <c r="YQ109" s="2"/>
      <c r="YR109" s="2"/>
      <c r="YS109" s="2"/>
      <c r="YT109" s="2">
        <v>-148068.14000000001</v>
      </c>
      <c r="YU109" s="2"/>
      <c r="YV109" s="2">
        <v>-226757.1</v>
      </c>
      <c r="YW109" s="2"/>
      <c r="YX109" s="2"/>
      <c r="YY109" s="2">
        <v>-265.2</v>
      </c>
      <c r="YZ109" s="2"/>
      <c r="ZA109" s="2"/>
      <c r="ZB109" s="2">
        <v>-30444</v>
      </c>
      <c r="ZC109" s="2">
        <v>-449138</v>
      </c>
      <c r="ZD109" s="2"/>
      <c r="ZE109" s="2"/>
      <c r="ZF109" s="2"/>
      <c r="ZG109" s="2"/>
      <c r="ZH109" s="2"/>
      <c r="ZI109" s="2"/>
      <c r="ZJ109" s="2"/>
      <c r="ZK109" s="2">
        <v>-115933.4</v>
      </c>
      <c r="ZL109" s="2">
        <v>-61213</v>
      </c>
      <c r="ZM109" s="2"/>
      <c r="ZN109" s="2"/>
      <c r="ZO109" s="2"/>
      <c r="ZP109" s="2">
        <v>-664813</v>
      </c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>
        <v>-82560.42</v>
      </c>
      <c r="AAH109" s="2">
        <v>-1769963</v>
      </c>
      <c r="AAI109" s="2"/>
      <c r="AAJ109" s="2">
        <v>-53708</v>
      </c>
      <c r="AAK109" s="2"/>
      <c r="AAL109" s="2"/>
      <c r="AAM109" s="2">
        <v>-3156295.37</v>
      </c>
      <c r="AAN109" s="2">
        <v>-2089730.5</v>
      </c>
      <c r="AAO109" s="2"/>
      <c r="AAP109" s="2"/>
      <c r="AAQ109" s="2"/>
      <c r="AAR109" s="2"/>
      <c r="AAS109" s="2"/>
      <c r="AAT109" s="2"/>
      <c r="AAU109" s="2"/>
      <c r="AAV109" s="2"/>
      <c r="AAW109" s="2"/>
      <c r="AAX109" s="2">
        <v>-40557</v>
      </c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>
        <v>-39047</v>
      </c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>
        <v>-40</v>
      </c>
      <c r="ACP109" s="2"/>
      <c r="ACQ109" s="2"/>
      <c r="ACR109" s="2"/>
      <c r="ACS109" s="2"/>
      <c r="ACT109" s="2">
        <v>-3732</v>
      </c>
      <c r="ACU109" s="2">
        <v>-10112.780000000001</v>
      </c>
      <c r="ACV109" s="2"/>
      <c r="ACW109" s="2"/>
      <c r="ACX109" s="2">
        <v>-1975.01</v>
      </c>
      <c r="ACY109" s="2"/>
      <c r="ACZ109" s="2"/>
      <c r="ADA109" s="2"/>
      <c r="ADB109" s="2">
        <v>-22006.74</v>
      </c>
      <c r="ADC109" s="2">
        <v>-128354.75</v>
      </c>
      <c r="ADD109" s="2"/>
      <c r="ADE109" s="2"/>
      <c r="ADF109" s="2"/>
      <c r="ADG109" s="2"/>
      <c r="ADH109" s="2"/>
      <c r="ADI109" s="2"/>
      <c r="ADJ109" s="2">
        <v>-1101999.17</v>
      </c>
      <c r="ADK109" s="2"/>
      <c r="ADL109" s="2"/>
      <c r="ADM109" s="2">
        <v>-12354</v>
      </c>
      <c r="ADN109" s="2">
        <v>-317982.39</v>
      </c>
      <c r="ADO109" s="2">
        <v>-17242</v>
      </c>
      <c r="ADP109" s="2"/>
      <c r="ADQ109" s="2"/>
      <c r="ADR109" s="2"/>
      <c r="ADS109" s="2">
        <v>-35993</v>
      </c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>
        <v>-167413.20000000001</v>
      </c>
      <c r="AEF109" s="2"/>
      <c r="AEG109" s="2"/>
      <c r="AEH109" s="2">
        <v>-57839761.750000007</v>
      </c>
    </row>
    <row r="110" spans="1:814" ht="21">
      <c r="A110" s="4" t="s">
        <v>2833</v>
      </c>
      <c r="B110" s="1" t="s">
        <v>1962</v>
      </c>
      <c r="C110" s="1" t="s">
        <v>1963</v>
      </c>
      <c r="D110" s="2">
        <v>171652</v>
      </c>
      <c r="E110" s="2"/>
      <c r="F110" s="2"/>
      <c r="G110" s="2"/>
      <c r="H110" s="2">
        <v>190879.18</v>
      </c>
      <c r="I110" s="2">
        <v>50328.68</v>
      </c>
      <c r="J110" s="2">
        <v>3349</v>
      </c>
      <c r="K110" s="2"/>
      <c r="L110" s="2"/>
      <c r="M110" s="2"/>
      <c r="N110" s="2"/>
      <c r="O110" s="2"/>
      <c r="P110" s="2">
        <v>7438.66</v>
      </c>
      <c r="Q110" s="2"/>
      <c r="R110" s="2">
        <v>2072.4</v>
      </c>
      <c r="S110" s="2"/>
      <c r="T110" s="2"/>
      <c r="U110" s="2"/>
      <c r="V110" s="2"/>
      <c r="W110" s="2"/>
      <c r="X110" s="2"/>
      <c r="Y110" s="2">
        <v>8291.0400000000009</v>
      </c>
      <c r="Z110" s="2">
        <v>766.43</v>
      </c>
      <c r="AA110" s="2">
        <v>864805.15</v>
      </c>
      <c r="AB110" s="2"/>
      <c r="AC110" s="2">
        <v>511379.83</v>
      </c>
      <c r="AD110" s="2"/>
      <c r="AE110" s="2">
        <v>665</v>
      </c>
      <c r="AF110" s="2"/>
      <c r="AG110" s="2">
        <v>120992.5</v>
      </c>
      <c r="AH110" s="2">
        <v>1863882.85</v>
      </c>
      <c r="AI110" s="2"/>
      <c r="AJ110" s="2"/>
      <c r="AK110" s="2"/>
      <c r="AL110" s="2"/>
      <c r="AM110" s="2">
        <v>8324.9</v>
      </c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>
        <v>58930.32</v>
      </c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>
        <v>3445</v>
      </c>
      <c r="CX110" s="2"/>
      <c r="CY110" s="2">
        <v>257643.1</v>
      </c>
      <c r="CZ110" s="2">
        <v>2439076.96</v>
      </c>
      <c r="DA110" s="2"/>
      <c r="DB110" s="2"/>
      <c r="DC110" s="2"/>
      <c r="DD110" s="2"/>
      <c r="DE110" s="2"/>
      <c r="DF110" s="2"/>
      <c r="DG110" s="2"/>
      <c r="DH110" s="2"/>
      <c r="DI110" s="2">
        <v>11470</v>
      </c>
      <c r="DJ110" s="2"/>
      <c r="DK110" s="2"/>
      <c r="DL110" s="2"/>
      <c r="DM110" s="2">
        <v>2137</v>
      </c>
      <c r="DN110" s="2"/>
      <c r="DO110" s="2"/>
      <c r="DP110" s="2">
        <v>11597.6</v>
      </c>
      <c r="DQ110" s="2"/>
      <c r="DR110" s="2"/>
      <c r="DS110" s="2"/>
      <c r="DT110" s="2"/>
      <c r="DU110" s="2"/>
      <c r="DV110" s="2"/>
      <c r="DW110" s="2"/>
      <c r="DX110" s="2"/>
      <c r="DY110" s="2"/>
      <c r="DZ110" s="2">
        <v>7395.99</v>
      </c>
      <c r="EA110" s="2"/>
      <c r="EB110" s="2"/>
      <c r="EC110" s="2"/>
      <c r="ED110" s="2"/>
      <c r="EE110" s="2"/>
      <c r="EF110" s="2"/>
      <c r="EG110" s="2"/>
      <c r="EH110" s="2"/>
      <c r="EI110" s="2">
        <v>1237821.1399999999</v>
      </c>
      <c r="EJ110" s="2"/>
      <c r="EK110" s="2"/>
      <c r="EL110" s="2"/>
      <c r="EM110" s="2">
        <v>80506.86</v>
      </c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>
        <v>6368.36</v>
      </c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>
        <v>10654.6</v>
      </c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>
        <v>935062.1</v>
      </c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>
        <v>32834.04</v>
      </c>
      <c r="HQ110" s="2"/>
      <c r="HR110" s="2"/>
      <c r="HS110" s="2"/>
      <c r="HT110" s="2"/>
      <c r="HU110" s="2"/>
      <c r="HV110" s="2"/>
      <c r="HW110" s="2">
        <v>1398.7</v>
      </c>
      <c r="HX110" s="2">
        <v>722887.27</v>
      </c>
      <c r="HY110" s="2"/>
      <c r="HZ110" s="2">
        <v>36373</v>
      </c>
      <c r="IA110" s="2">
        <v>521781.79</v>
      </c>
      <c r="IB110" s="2"/>
      <c r="IC110" s="2">
        <v>3798.14</v>
      </c>
      <c r="ID110" s="2">
        <v>581044.03</v>
      </c>
      <c r="IE110" s="2"/>
      <c r="IF110" s="2">
        <v>1262993</v>
      </c>
      <c r="IG110" s="2"/>
      <c r="IH110" s="2"/>
      <c r="II110" s="2">
        <v>37271.980000000003</v>
      </c>
      <c r="IJ110" s="2"/>
      <c r="IK110" s="2"/>
      <c r="IL110" s="2">
        <v>21634</v>
      </c>
      <c r="IM110" s="2"/>
      <c r="IN110" s="2">
        <v>5086016</v>
      </c>
      <c r="IO110" s="2">
        <v>2340</v>
      </c>
      <c r="IP110" s="2"/>
      <c r="IQ110" s="2">
        <v>14603</v>
      </c>
      <c r="IR110" s="2"/>
      <c r="IS110" s="2"/>
      <c r="IT110" s="2"/>
      <c r="IU110" s="2"/>
      <c r="IV110" s="2"/>
      <c r="IW110" s="2"/>
      <c r="IX110" s="2"/>
      <c r="IY110" s="2">
        <v>55855</v>
      </c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>
        <v>52107.63</v>
      </c>
      <c r="JM110" s="2"/>
      <c r="JN110" s="2">
        <v>2383280.98</v>
      </c>
      <c r="JO110" s="2"/>
      <c r="JP110" s="2"/>
      <c r="JQ110" s="2"/>
      <c r="JR110" s="2">
        <v>1948</v>
      </c>
      <c r="JS110" s="2"/>
      <c r="JT110" s="2"/>
      <c r="JU110" s="2"/>
      <c r="JV110" s="2"/>
      <c r="JW110" s="2"/>
      <c r="JX110" s="2">
        <v>6983</v>
      </c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>
        <v>3551395.93</v>
      </c>
      <c r="KK110" s="2"/>
      <c r="KL110" s="2"/>
      <c r="KM110" s="2">
        <v>57435.6</v>
      </c>
      <c r="KN110" s="2"/>
      <c r="KO110" s="2">
        <v>826.56</v>
      </c>
      <c r="KP110" s="2"/>
      <c r="KQ110" s="2"/>
      <c r="KR110" s="2"/>
      <c r="KS110" s="2"/>
      <c r="KT110" s="2"/>
      <c r="KU110" s="2"/>
      <c r="KV110" s="2">
        <v>669039.89</v>
      </c>
      <c r="KW110" s="2">
        <v>38376.910000000003</v>
      </c>
      <c r="KX110" s="2">
        <v>33241.65</v>
      </c>
      <c r="KY110" s="2"/>
      <c r="KZ110" s="2"/>
      <c r="LA110" s="2"/>
      <c r="LB110" s="2"/>
      <c r="LC110" s="2"/>
      <c r="LD110" s="2">
        <v>44818.1</v>
      </c>
      <c r="LE110" s="2"/>
      <c r="LF110" s="2"/>
      <c r="LG110" s="2"/>
      <c r="LH110" s="2"/>
      <c r="LI110" s="2"/>
      <c r="LJ110" s="2">
        <v>102446.7</v>
      </c>
      <c r="LK110" s="2"/>
      <c r="LL110" s="2">
        <v>2348.4</v>
      </c>
      <c r="LM110" s="2"/>
      <c r="LN110" s="2"/>
      <c r="LO110" s="2">
        <v>16128</v>
      </c>
      <c r="LP110" s="2"/>
      <c r="LQ110" s="2"/>
      <c r="LR110" s="2"/>
      <c r="LS110" s="2"/>
      <c r="LT110" s="2"/>
      <c r="LU110" s="2">
        <v>729273.91</v>
      </c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>
        <v>4102</v>
      </c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>
        <v>56857.03</v>
      </c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>
        <v>4480</v>
      </c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>
        <v>4218.8999999999996</v>
      </c>
      <c r="PO110" s="2"/>
      <c r="PP110" s="2">
        <v>186554</v>
      </c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>
        <v>9007</v>
      </c>
      <c r="SQ110" s="2"/>
      <c r="SR110" s="2"/>
      <c r="SS110" s="2"/>
      <c r="ST110" s="2"/>
      <c r="SU110" s="2"/>
      <c r="SV110" s="2"/>
      <c r="SW110" s="2">
        <v>10972.67</v>
      </c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>
        <v>5820.53</v>
      </c>
      <c r="YK110" s="2">
        <v>5519.52</v>
      </c>
      <c r="YL110" s="2"/>
      <c r="YM110" s="2"/>
      <c r="YN110" s="2"/>
      <c r="YO110" s="2"/>
      <c r="YP110" s="2"/>
      <c r="YQ110" s="2"/>
      <c r="YR110" s="2">
        <v>1741431.45</v>
      </c>
      <c r="YS110" s="2"/>
      <c r="YT110" s="2"/>
      <c r="YU110" s="2"/>
      <c r="YV110" s="2">
        <v>16455.759999999998</v>
      </c>
      <c r="YW110" s="2"/>
      <c r="YX110" s="2"/>
      <c r="YY110" s="2"/>
      <c r="YZ110" s="2"/>
      <c r="ZA110" s="2"/>
      <c r="ZB110" s="2"/>
      <c r="ZC110" s="2">
        <v>1324490</v>
      </c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>
        <v>573851.14</v>
      </c>
      <c r="ZQ110" s="2">
        <v>1381.25</v>
      </c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>
        <v>6810185.29</v>
      </c>
      <c r="AAF110" s="2"/>
      <c r="AAG110" s="2"/>
      <c r="AAH110" s="2">
        <v>33198.6</v>
      </c>
      <c r="AAI110" s="2"/>
      <c r="AAJ110" s="2"/>
      <c r="AAK110" s="2">
        <v>14082.16</v>
      </c>
      <c r="AAL110" s="2"/>
      <c r="AAM110" s="2"/>
      <c r="AAN110" s="2">
        <v>113498.83</v>
      </c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>
        <v>4659.5</v>
      </c>
      <c r="ABF110" s="2"/>
      <c r="ABG110" s="2"/>
      <c r="ABH110" s="2"/>
      <c r="ABI110" s="2">
        <v>747</v>
      </c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>
        <v>1349635.89</v>
      </c>
      <c r="ADC110" s="2">
        <v>55449.3</v>
      </c>
      <c r="ADD110" s="2"/>
      <c r="ADE110" s="2"/>
      <c r="ADF110" s="2"/>
      <c r="ADG110" s="2"/>
      <c r="ADH110" s="2"/>
      <c r="ADI110" s="2"/>
      <c r="ADJ110" s="2">
        <v>1052107</v>
      </c>
      <c r="ADK110" s="2">
        <v>496054.76</v>
      </c>
      <c r="ADL110" s="2"/>
      <c r="ADM110" s="2"/>
      <c r="ADN110" s="2">
        <v>66810.2</v>
      </c>
      <c r="ADO110" s="2">
        <v>63479.38</v>
      </c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>
        <v>39165408.019999996</v>
      </c>
    </row>
    <row r="111" spans="1:814" ht="21">
      <c r="A111" s="4" t="s">
        <v>2833</v>
      </c>
      <c r="B111" s="1" t="s">
        <v>1964</v>
      </c>
      <c r="C111" s="1" t="s">
        <v>1965</v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>
        <v>8106.97</v>
      </c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>
        <v>-170918.11</v>
      </c>
      <c r="CZ111" s="2"/>
      <c r="DA111" s="2"/>
      <c r="DB111" s="2"/>
      <c r="DC111" s="2"/>
      <c r="DD111" s="2"/>
      <c r="DE111" s="2"/>
      <c r="DF111" s="2">
        <v>-39369.85</v>
      </c>
      <c r="DG111" s="2"/>
      <c r="DH111" s="2"/>
      <c r="DI111" s="2"/>
      <c r="DJ111" s="2"/>
      <c r="DK111" s="2"/>
      <c r="DL111" s="2"/>
      <c r="DM111" s="2">
        <v>-90</v>
      </c>
      <c r="DN111" s="2"/>
      <c r="DO111" s="2"/>
      <c r="DP111" s="2"/>
      <c r="DQ111" s="2">
        <v>-32381</v>
      </c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>
        <v>-16709.75</v>
      </c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>
        <v>-7068</v>
      </c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>
        <v>-1876.47</v>
      </c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>
        <v>-46180.17</v>
      </c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>
        <v>-111434.13</v>
      </c>
      <c r="IG111" s="2"/>
      <c r="IH111" s="2"/>
      <c r="II111" s="2"/>
      <c r="IJ111" s="2"/>
      <c r="IK111" s="2"/>
      <c r="IL111" s="2"/>
      <c r="IM111" s="2"/>
      <c r="IN111" s="2">
        <v>-319718.19</v>
      </c>
      <c r="IO111" s="2">
        <v>-21138</v>
      </c>
      <c r="IP111" s="2"/>
      <c r="IQ111" s="2">
        <v>-103510</v>
      </c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>
        <v>0</v>
      </c>
      <c r="JO111" s="2"/>
      <c r="JP111" s="2"/>
      <c r="JQ111" s="2"/>
      <c r="JR111" s="2"/>
      <c r="JS111" s="2"/>
      <c r="JT111" s="2"/>
      <c r="JU111" s="2"/>
      <c r="JV111" s="2"/>
      <c r="JW111" s="2"/>
      <c r="JX111" s="2">
        <v>-536.99</v>
      </c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>
        <v>-282115.8</v>
      </c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>
        <v>-11570</v>
      </c>
      <c r="KY111" s="2">
        <v>-11540.2</v>
      </c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>
        <v>-826.65</v>
      </c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>
        <v>-22775.03</v>
      </c>
      <c r="OX111" s="2"/>
      <c r="OY111" s="2">
        <v>-310.83</v>
      </c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>
        <v>-5050.8</v>
      </c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>
        <v>-5656.98</v>
      </c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>
        <v>-148076.60999999999</v>
      </c>
      <c r="RL111" s="2"/>
      <c r="RM111" s="2"/>
      <c r="RN111" s="2"/>
      <c r="RO111" s="2"/>
      <c r="RP111" s="2"/>
      <c r="RQ111" s="2">
        <v>-6753</v>
      </c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>
        <v>-3262</v>
      </c>
      <c r="UH111" s="2"/>
      <c r="UI111" s="2"/>
      <c r="UJ111" s="2"/>
      <c r="UK111" s="2"/>
      <c r="UL111" s="2"/>
      <c r="UM111" s="2"/>
      <c r="UN111" s="2"/>
      <c r="UO111" s="2"/>
      <c r="UP111" s="2">
        <v>0</v>
      </c>
      <c r="UQ111" s="2"/>
      <c r="UR111" s="2"/>
      <c r="US111" s="2"/>
      <c r="UT111" s="2"/>
      <c r="UU111" s="2"/>
      <c r="UV111" s="2">
        <v>0</v>
      </c>
      <c r="UW111" s="2">
        <v>0</v>
      </c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>
        <v>-7338.5</v>
      </c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>
        <v>-200.7</v>
      </c>
      <c r="WD111" s="2"/>
      <c r="WE111" s="2"/>
      <c r="WF111" s="2"/>
      <c r="WG111" s="2">
        <v>-16174.03</v>
      </c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>
        <v>-134218.79999999999</v>
      </c>
      <c r="YX111" s="2"/>
      <c r="YY111" s="2"/>
      <c r="YZ111" s="2"/>
      <c r="ZA111" s="2"/>
      <c r="ZB111" s="2"/>
      <c r="ZC111" s="2">
        <v>-11417.79</v>
      </c>
      <c r="ZD111" s="2"/>
      <c r="ZE111" s="2"/>
      <c r="ZF111" s="2"/>
      <c r="ZG111" s="2"/>
      <c r="ZH111" s="2"/>
      <c r="ZI111" s="2"/>
      <c r="ZJ111" s="2"/>
      <c r="ZK111" s="2"/>
      <c r="ZL111" s="2">
        <v>0</v>
      </c>
      <c r="ZM111" s="2"/>
      <c r="ZN111" s="2"/>
      <c r="ZO111" s="2"/>
      <c r="ZP111" s="2">
        <v>-129434</v>
      </c>
      <c r="ZQ111" s="2">
        <v>-3348.9</v>
      </c>
      <c r="ZR111" s="2"/>
      <c r="ZS111" s="2"/>
      <c r="ZT111" s="2"/>
      <c r="ZU111" s="2">
        <v>-10027.15</v>
      </c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>
        <v>-23401.61</v>
      </c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>
        <v>-130523.57</v>
      </c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>
        <v>-2020743.0399999998</v>
      </c>
    </row>
    <row r="112" spans="1:814" ht="21">
      <c r="A112" s="4" t="s">
        <v>2833</v>
      </c>
      <c r="B112" s="1" t="s">
        <v>1966</v>
      </c>
      <c r="C112" s="1" t="s">
        <v>1967</v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>
        <v>6817.57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>
        <v>6150</v>
      </c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>
        <v>305942.21999999997</v>
      </c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>
        <v>4097.6099999999997</v>
      </c>
      <c r="CQ112" s="2"/>
      <c r="CR112" s="2"/>
      <c r="CS112" s="2"/>
      <c r="CT112" s="2"/>
      <c r="CU112" s="2"/>
      <c r="CV112" s="2"/>
      <c r="CW112" s="2"/>
      <c r="CX112" s="2"/>
      <c r="CY112" s="2">
        <v>64583.47</v>
      </c>
      <c r="CZ112" s="2"/>
      <c r="DA112" s="2"/>
      <c r="DB112" s="2"/>
      <c r="DC112" s="2"/>
      <c r="DD112" s="2"/>
      <c r="DE112" s="2"/>
      <c r="DF112" s="2">
        <v>375</v>
      </c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>
        <v>18346.95</v>
      </c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>
        <v>3697.72</v>
      </c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>
        <v>49689.89</v>
      </c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>
        <v>84038.25</v>
      </c>
      <c r="IG112" s="2"/>
      <c r="IH112" s="2"/>
      <c r="II112" s="2"/>
      <c r="IJ112" s="2"/>
      <c r="IK112" s="2"/>
      <c r="IL112" s="2"/>
      <c r="IM112" s="2"/>
      <c r="IN112" s="2">
        <v>1044626.96</v>
      </c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>
        <v>422957.04</v>
      </c>
      <c r="JO112" s="2"/>
      <c r="JP112" s="2"/>
      <c r="JQ112" s="2"/>
      <c r="JR112" s="2"/>
      <c r="JS112" s="2"/>
      <c r="JT112" s="2"/>
      <c r="JU112" s="2"/>
      <c r="JV112" s="2">
        <v>13792.8</v>
      </c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>
        <v>1455.4</v>
      </c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>
        <v>1238</v>
      </c>
      <c r="KY112" s="2">
        <v>194</v>
      </c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>
        <v>743</v>
      </c>
      <c r="PG112" s="2">
        <v>24804.799999999999</v>
      </c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>
        <v>8262</v>
      </c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>
        <v>4378.18</v>
      </c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>
        <v>129874.26</v>
      </c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>
        <v>9310</v>
      </c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>
        <v>0</v>
      </c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>
        <v>100</v>
      </c>
      <c r="WD112" s="2"/>
      <c r="WE112" s="2"/>
      <c r="WF112" s="2"/>
      <c r="WG112" s="2">
        <v>21518.31</v>
      </c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>
        <v>19476.2</v>
      </c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>
        <v>1573.25</v>
      </c>
      <c r="ZL112" s="2"/>
      <c r="ZM112" s="2"/>
      <c r="ZN112" s="2"/>
      <c r="ZO112" s="2"/>
      <c r="ZP112" s="2">
        <v>45281</v>
      </c>
      <c r="ZQ112" s="2">
        <v>17759.37</v>
      </c>
      <c r="ZR112" s="2"/>
      <c r="ZS112" s="2"/>
      <c r="ZT112" s="2"/>
      <c r="ZU112" s="2">
        <v>2396.85</v>
      </c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>
        <v>22035.63</v>
      </c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>
        <v>173699.51</v>
      </c>
      <c r="ADC112" s="2"/>
      <c r="ADD112" s="2"/>
      <c r="ADE112" s="2"/>
      <c r="ADF112" s="2"/>
      <c r="ADG112" s="2"/>
      <c r="ADH112" s="2"/>
      <c r="ADI112" s="2"/>
      <c r="ADJ112" s="2"/>
      <c r="ADK112" s="2">
        <v>60.77</v>
      </c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>
        <v>2673904.2099999995</v>
      </c>
    </row>
    <row r="113" spans="1:814" ht="21">
      <c r="A113" s="4" t="s">
        <v>2833</v>
      </c>
      <c r="B113" s="1" t="s">
        <v>1968</v>
      </c>
      <c r="C113" s="1" t="s">
        <v>1969</v>
      </c>
      <c r="D113" s="2"/>
      <c r="E113" s="2">
        <v>186748</v>
      </c>
      <c r="F113" s="2"/>
      <c r="G113" s="2">
        <v>1302</v>
      </c>
      <c r="H113" s="2"/>
      <c r="I113" s="2">
        <v>433249</v>
      </c>
      <c r="J113" s="2">
        <v>869238.36</v>
      </c>
      <c r="K113" s="2">
        <v>821558</v>
      </c>
      <c r="L113" s="2">
        <v>380566.76</v>
      </c>
      <c r="M113" s="2"/>
      <c r="N113" s="2">
        <v>269974.90000000002</v>
      </c>
      <c r="O113" s="2"/>
      <c r="P113" s="2"/>
      <c r="Q113" s="2"/>
      <c r="R113" s="2"/>
      <c r="S113" s="2"/>
      <c r="T113" s="2">
        <v>15106.4</v>
      </c>
      <c r="U113" s="2"/>
      <c r="V113" s="2">
        <v>15996696</v>
      </c>
      <c r="W113" s="2">
        <v>6725</v>
      </c>
      <c r="X113" s="2">
        <v>1248</v>
      </c>
      <c r="Y113" s="2">
        <v>1693287</v>
      </c>
      <c r="Z113" s="2">
        <v>313390.12</v>
      </c>
      <c r="AA113" s="2">
        <v>480827.04</v>
      </c>
      <c r="AB113" s="2">
        <v>21902</v>
      </c>
      <c r="AC113" s="2">
        <v>8278164.3200000003</v>
      </c>
      <c r="AD113" s="2">
        <v>1524191.2</v>
      </c>
      <c r="AE113" s="2">
        <v>123129</v>
      </c>
      <c r="AF113" s="2">
        <v>436849.08</v>
      </c>
      <c r="AG113" s="2">
        <v>538541</v>
      </c>
      <c r="AH113" s="2">
        <v>1116856</v>
      </c>
      <c r="AI113" s="2">
        <v>1072001</v>
      </c>
      <c r="AJ113" s="2"/>
      <c r="AK113" s="2"/>
      <c r="AL113" s="2"/>
      <c r="AM113" s="2"/>
      <c r="AN113" s="2">
        <v>1201642.45</v>
      </c>
      <c r="AO113" s="2">
        <v>415321.92</v>
      </c>
      <c r="AP113" s="2">
        <v>23367.43</v>
      </c>
      <c r="AQ113" s="2">
        <v>1897</v>
      </c>
      <c r="AR113" s="2">
        <v>11011.52</v>
      </c>
      <c r="AS113" s="2"/>
      <c r="AT113" s="2">
        <v>293978</v>
      </c>
      <c r="AU113" s="2">
        <v>50578</v>
      </c>
      <c r="AV113" s="2"/>
      <c r="AW113" s="2"/>
      <c r="AX113" s="2"/>
      <c r="AY113" s="2">
        <v>116417</v>
      </c>
      <c r="AZ113" s="2"/>
      <c r="BA113" s="2">
        <v>55392</v>
      </c>
      <c r="BB113" s="2"/>
      <c r="BC113" s="2">
        <v>28445.4</v>
      </c>
      <c r="BD113" s="2"/>
      <c r="BE113" s="2">
        <v>417769.64</v>
      </c>
      <c r="BF113" s="2"/>
      <c r="BG113" s="2"/>
      <c r="BH113" s="2"/>
      <c r="BI113" s="2">
        <v>66083.320000000007</v>
      </c>
      <c r="BJ113" s="2">
        <v>632336.19999999995</v>
      </c>
      <c r="BK113" s="2"/>
      <c r="BL113" s="2"/>
      <c r="BM113" s="2">
        <v>29449.599999999999</v>
      </c>
      <c r="BN113" s="2"/>
      <c r="BO113" s="2">
        <v>1074.3399999999999</v>
      </c>
      <c r="BP113" s="2">
        <v>73876.03</v>
      </c>
      <c r="BQ113" s="2"/>
      <c r="BR113" s="2"/>
      <c r="BS113" s="2"/>
      <c r="BT113" s="2"/>
      <c r="BU113" s="2"/>
      <c r="BV113" s="2"/>
      <c r="BW113" s="2"/>
      <c r="BX113" s="2">
        <v>3005724.03</v>
      </c>
      <c r="BY113" s="2">
        <v>193565.76</v>
      </c>
      <c r="BZ113" s="2">
        <v>439396</v>
      </c>
      <c r="CA113" s="2">
        <v>469679</v>
      </c>
      <c r="CB113" s="2">
        <v>57904</v>
      </c>
      <c r="CC113" s="2"/>
      <c r="CD113" s="2">
        <v>1805544.5</v>
      </c>
      <c r="CE113" s="2">
        <v>220541</v>
      </c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>
        <v>543270.75</v>
      </c>
      <c r="CR113" s="2">
        <v>80719.320000000007</v>
      </c>
      <c r="CS113" s="2">
        <v>22233</v>
      </c>
      <c r="CT113" s="2">
        <v>194016</v>
      </c>
      <c r="CU113" s="2"/>
      <c r="CV113" s="2">
        <v>184874.98</v>
      </c>
      <c r="CW113" s="2">
        <v>158326</v>
      </c>
      <c r="CX113" s="2"/>
      <c r="CY113" s="2"/>
      <c r="CZ113" s="2">
        <v>1898324.52</v>
      </c>
      <c r="DA113" s="2">
        <v>515.52</v>
      </c>
      <c r="DB113" s="2"/>
      <c r="DC113" s="2">
        <v>1246275</v>
      </c>
      <c r="DD113" s="2">
        <v>1772409</v>
      </c>
      <c r="DE113" s="2">
        <v>1216688</v>
      </c>
      <c r="DF113" s="2">
        <v>2926577</v>
      </c>
      <c r="DG113" s="2">
        <v>15062</v>
      </c>
      <c r="DH113" s="2">
        <v>1502623.48</v>
      </c>
      <c r="DI113" s="2">
        <v>13199</v>
      </c>
      <c r="DJ113" s="2">
        <v>11006</v>
      </c>
      <c r="DK113" s="2"/>
      <c r="DL113" s="2"/>
      <c r="DM113" s="2"/>
      <c r="DN113" s="2">
        <v>6716</v>
      </c>
      <c r="DO113" s="2"/>
      <c r="DP113" s="2"/>
      <c r="DQ113" s="2">
        <v>127894.08</v>
      </c>
      <c r="DR113" s="2">
        <v>7648</v>
      </c>
      <c r="DS113" s="2">
        <v>0</v>
      </c>
      <c r="DT113" s="2"/>
      <c r="DU113" s="2"/>
      <c r="DV113" s="2"/>
      <c r="DW113" s="2">
        <v>15757</v>
      </c>
      <c r="DX113" s="2"/>
      <c r="DY113" s="2">
        <v>40831</v>
      </c>
      <c r="DZ113" s="2">
        <v>1321621.1399999999</v>
      </c>
      <c r="EA113" s="2">
        <v>161064.48000000001</v>
      </c>
      <c r="EB113" s="2"/>
      <c r="EC113" s="2">
        <v>6604</v>
      </c>
      <c r="ED113" s="2"/>
      <c r="EE113" s="2">
        <v>41489</v>
      </c>
      <c r="EF113" s="2"/>
      <c r="EG113" s="2"/>
      <c r="EH113" s="2"/>
      <c r="EI113" s="2">
        <v>350353.53</v>
      </c>
      <c r="EJ113" s="2"/>
      <c r="EK113" s="2"/>
      <c r="EL113" s="2"/>
      <c r="EM113" s="2">
        <v>27197.759999999998</v>
      </c>
      <c r="EN113" s="2"/>
      <c r="EO113" s="2"/>
      <c r="EP113" s="2">
        <v>168073.12</v>
      </c>
      <c r="EQ113" s="2"/>
      <c r="ER113" s="2">
        <v>145342.07999999999</v>
      </c>
      <c r="ES113" s="2">
        <v>221313.12</v>
      </c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>
        <v>16299.25</v>
      </c>
      <c r="FH113" s="2"/>
      <c r="FI113" s="2"/>
      <c r="FJ113" s="2">
        <v>0</v>
      </c>
      <c r="FK113" s="2"/>
      <c r="FL113" s="2"/>
      <c r="FM113" s="2"/>
      <c r="FN113" s="2"/>
      <c r="FO113" s="2"/>
      <c r="FP113" s="2"/>
      <c r="FQ113" s="2"/>
      <c r="FR113" s="2"/>
      <c r="FS113" s="2"/>
      <c r="FT113" s="2">
        <v>10808</v>
      </c>
      <c r="FU113" s="2"/>
      <c r="FV113" s="2">
        <v>13780</v>
      </c>
      <c r="FW113" s="2"/>
      <c r="FX113" s="2"/>
      <c r="FY113" s="2"/>
      <c r="FZ113" s="2"/>
      <c r="GA113" s="2"/>
      <c r="GB113" s="2">
        <v>56479</v>
      </c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>
        <v>144553.75</v>
      </c>
      <c r="GQ113" s="2"/>
      <c r="GR113" s="2"/>
      <c r="GS113" s="2"/>
      <c r="GT113" s="2"/>
      <c r="GU113" s="2"/>
      <c r="GV113" s="2"/>
      <c r="GW113" s="2"/>
      <c r="GX113" s="2"/>
      <c r="GY113" s="2"/>
      <c r="GZ113" s="2">
        <v>12995014.939999999</v>
      </c>
      <c r="HA113" s="2">
        <v>155000.4</v>
      </c>
      <c r="HB113" s="2"/>
      <c r="HC113" s="2">
        <v>388733.76</v>
      </c>
      <c r="HD113" s="2">
        <v>156307</v>
      </c>
      <c r="HE113" s="2">
        <v>110294</v>
      </c>
      <c r="HF113" s="2">
        <v>555732</v>
      </c>
      <c r="HG113" s="2">
        <v>2872469.15</v>
      </c>
      <c r="HH113" s="2">
        <v>1499085.48</v>
      </c>
      <c r="HI113" s="2"/>
      <c r="HJ113" s="2"/>
      <c r="HK113" s="2">
        <v>69733</v>
      </c>
      <c r="HL113" s="2"/>
      <c r="HM113" s="2"/>
      <c r="HN113" s="2">
        <v>3705.6</v>
      </c>
      <c r="HO113" s="2">
        <v>596549</v>
      </c>
      <c r="HP113" s="2"/>
      <c r="HQ113" s="2"/>
      <c r="HR113" s="2"/>
      <c r="HS113" s="2"/>
      <c r="HT113" s="2"/>
      <c r="HU113" s="2">
        <v>5610</v>
      </c>
      <c r="HV113" s="2"/>
      <c r="HW113" s="2"/>
      <c r="HX113" s="2">
        <v>892048.68</v>
      </c>
      <c r="HY113" s="2">
        <v>13471.5</v>
      </c>
      <c r="HZ113" s="2">
        <v>126948</v>
      </c>
      <c r="IA113" s="2">
        <v>1183118.22</v>
      </c>
      <c r="IB113" s="2">
        <v>137622</v>
      </c>
      <c r="IC113" s="2">
        <v>20392.2</v>
      </c>
      <c r="ID113" s="2">
        <v>480373.76000000001</v>
      </c>
      <c r="IE113" s="2">
        <v>3838.88</v>
      </c>
      <c r="IF113" s="2">
        <v>740579</v>
      </c>
      <c r="IG113" s="2"/>
      <c r="IH113" s="2">
        <v>3016</v>
      </c>
      <c r="II113" s="2"/>
      <c r="IJ113" s="2"/>
      <c r="IK113" s="2"/>
      <c r="IL113" s="2"/>
      <c r="IM113" s="2">
        <v>223489</v>
      </c>
      <c r="IN113" s="2"/>
      <c r="IO113" s="2"/>
      <c r="IP113" s="2"/>
      <c r="IQ113" s="2">
        <v>30203</v>
      </c>
      <c r="IR113" s="2">
        <v>1451090.13</v>
      </c>
      <c r="IS113" s="2"/>
      <c r="IT113" s="2"/>
      <c r="IU113" s="2">
        <v>41130.25</v>
      </c>
      <c r="IV113" s="2"/>
      <c r="IW113" s="2"/>
      <c r="IX113" s="2"/>
      <c r="IY113" s="2">
        <v>149935</v>
      </c>
      <c r="IZ113" s="2"/>
      <c r="JA113" s="2">
        <v>2704</v>
      </c>
      <c r="JB113" s="2"/>
      <c r="JC113" s="2"/>
      <c r="JD113" s="2"/>
      <c r="JE113" s="2">
        <v>34913</v>
      </c>
      <c r="JF113" s="2"/>
      <c r="JG113" s="2"/>
      <c r="JH113" s="2">
        <v>28153.25</v>
      </c>
      <c r="JI113" s="2"/>
      <c r="JJ113" s="2"/>
      <c r="JK113" s="2"/>
      <c r="JL113" s="2">
        <v>215813.64</v>
      </c>
      <c r="JM113" s="2"/>
      <c r="JN113" s="2">
        <v>1340705.75</v>
      </c>
      <c r="JO113" s="2"/>
      <c r="JP113" s="2"/>
      <c r="JQ113" s="2">
        <v>5458.32</v>
      </c>
      <c r="JR113" s="2"/>
      <c r="JS113" s="2"/>
      <c r="JT113" s="2">
        <v>36542.25</v>
      </c>
      <c r="JU113" s="2"/>
      <c r="JV113" s="2"/>
      <c r="JW113" s="2"/>
      <c r="JX113" s="2"/>
      <c r="JY113" s="2"/>
      <c r="JZ113" s="2"/>
      <c r="KA113" s="2"/>
      <c r="KB113" s="2"/>
      <c r="KC113" s="2"/>
      <c r="KD113" s="2">
        <v>229671.25</v>
      </c>
      <c r="KE113" s="2"/>
      <c r="KF113" s="2"/>
      <c r="KG113" s="2"/>
      <c r="KH113" s="2"/>
      <c r="KI113" s="2"/>
      <c r="KJ113" s="2"/>
      <c r="KK113" s="2"/>
      <c r="KL113" s="2">
        <v>146693.25</v>
      </c>
      <c r="KM113" s="2"/>
      <c r="KN113" s="2"/>
      <c r="KO113" s="2"/>
      <c r="KP113" s="2"/>
      <c r="KQ113" s="2"/>
      <c r="KR113" s="2"/>
      <c r="KS113" s="2">
        <v>330</v>
      </c>
      <c r="KT113" s="2"/>
      <c r="KU113" s="2"/>
      <c r="KV113" s="2"/>
      <c r="KW113" s="2">
        <v>701103.38</v>
      </c>
      <c r="KX113" s="2"/>
      <c r="KY113" s="2">
        <v>15889</v>
      </c>
      <c r="KZ113" s="2">
        <v>2531</v>
      </c>
      <c r="LA113" s="2"/>
      <c r="LB113" s="2"/>
      <c r="LC113" s="2"/>
      <c r="LD113" s="2">
        <v>3191.04</v>
      </c>
      <c r="LE113" s="2"/>
      <c r="LF113" s="2"/>
      <c r="LG113" s="2">
        <v>6019.6</v>
      </c>
      <c r="LH113" s="2">
        <v>659</v>
      </c>
      <c r="LI113" s="2"/>
      <c r="LJ113" s="2"/>
      <c r="LK113" s="2"/>
      <c r="LL113" s="2">
        <v>25224</v>
      </c>
      <c r="LM113" s="2"/>
      <c r="LN113" s="2">
        <v>4856</v>
      </c>
      <c r="LO113" s="2"/>
      <c r="LP113" s="2"/>
      <c r="LQ113" s="2"/>
      <c r="LR113" s="2"/>
      <c r="LS113" s="2"/>
      <c r="LT113" s="2"/>
      <c r="LU113" s="2">
        <v>67833.279999999999</v>
      </c>
      <c r="LV113" s="2"/>
      <c r="LW113" s="2"/>
      <c r="LX113" s="2"/>
      <c r="LY113" s="2">
        <v>753808</v>
      </c>
      <c r="LZ113" s="2">
        <v>2299.1999999999998</v>
      </c>
      <c r="MA113" s="2">
        <v>6213</v>
      </c>
      <c r="MB113" s="2"/>
      <c r="MC113" s="2"/>
      <c r="MD113" s="2">
        <v>120242</v>
      </c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>
        <v>8890.5</v>
      </c>
      <c r="MP113" s="2"/>
      <c r="MQ113" s="2"/>
      <c r="MR113" s="2">
        <v>5927</v>
      </c>
      <c r="MS113" s="2"/>
      <c r="MT113" s="2">
        <v>8890.5</v>
      </c>
      <c r="MU113" s="2">
        <v>32769</v>
      </c>
      <c r="MV113" s="2">
        <v>91566</v>
      </c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>
        <v>44964.82</v>
      </c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>
        <v>110506.48</v>
      </c>
      <c r="OD113" s="2"/>
      <c r="OE113" s="2"/>
      <c r="OF113" s="2"/>
      <c r="OG113" s="2"/>
      <c r="OH113" s="2"/>
      <c r="OI113" s="2"/>
      <c r="OJ113" s="2"/>
      <c r="OK113" s="2"/>
      <c r="OL113" s="2">
        <v>6275.72</v>
      </c>
      <c r="OM113" s="2">
        <v>5162</v>
      </c>
      <c r="ON113" s="2"/>
      <c r="OO113" s="2"/>
      <c r="OP113" s="2"/>
      <c r="OQ113" s="2"/>
      <c r="OR113" s="2"/>
      <c r="OS113" s="2"/>
      <c r="OT113" s="2"/>
      <c r="OU113" s="2"/>
      <c r="OV113" s="2"/>
      <c r="OW113" s="2">
        <v>518023</v>
      </c>
      <c r="OX113" s="2"/>
      <c r="OY113" s="2">
        <v>26794</v>
      </c>
      <c r="OZ113" s="2">
        <v>45953</v>
      </c>
      <c r="PA113" s="2"/>
      <c r="PB113" s="2"/>
      <c r="PC113" s="2"/>
      <c r="PD113" s="2"/>
      <c r="PE113" s="2">
        <v>7408.75</v>
      </c>
      <c r="PF113" s="2">
        <v>1625</v>
      </c>
      <c r="PG113" s="2">
        <v>85753</v>
      </c>
      <c r="PH113" s="2">
        <v>26686</v>
      </c>
      <c r="PI113" s="2">
        <v>4445.25</v>
      </c>
      <c r="PJ113" s="2"/>
      <c r="PK113" s="2"/>
      <c r="PL113" s="2"/>
      <c r="PM113" s="2">
        <v>138440.75</v>
      </c>
      <c r="PN113" s="2"/>
      <c r="PO113" s="2">
        <v>94832</v>
      </c>
      <c r="PP113" s="2">
        <v>115448</v>
      </c>
      <c r="PQ113" s="2">
        <v>61899</v>
      </c>
      <c r="PR113" s="2">
        <v>186786</v>
      </c>
      <c r="PS113" s="2">
        <v>74065</v>
      </c>
      <c r="PT113" s="2">
        <v>43729.5</v>
      </c>
      <c r="PU113" s="2"/>
      <c r="PV113" s="2">
        <v>388592</v>
      </c>
      <c r="PW113" s="2">
        <v>12899</v>
      </c>
      <c r="PX113" s="2"/>
      <c r="PY113" s="2"/>
      <c r="PZ113" s="2"/>
      <c r="QA113" s="2">
        <v>21964</v>
      </c>
      <c r="QB113" s="2">
        <v>4525</v>
      </c>
      <c r="QC113" s="2"/>
      <c r="QD113" s="2">
        <v>655380</v>
      </c>
      <c r="QE113" s="2"/>
      <c r="QF113" s="2"/>
      <c r="QG113" s="2">
        <v>1647</v>
      </c>
      <c r="QH113" s="2">
        <v>106815</v>
      </c>
      <c r="QI113" s="2"/>
      <c r="QJ113" s="2"/>
      <c r="QK113" s="2">
        <v>39718</v>
      </c>
      <c r="QL113" s="2">
        <v>8891</v>
      </c>
      <c r="QM113" s="2"/>
      <c r="QN113" s="2"/>
      <c r="QO113" s="2">
        <v>10674</v>
      </c>
      <c r="QP113" s="2"/>
      <c r="QQ113" s="2"/>
      <c r="QR113" s="2"/>
      <c r="QS113" s="2"/>
      <c r="QT113" s="2">
        <v>268197</v>
      </c>
      <c r="QU113" s="2"/>
      <c r="QV113" s="2">
        <v>1494560</v>
      </c>
      <c r="QW113" s="2">
        <v>140345</v>
      </c>
      <c r="QX113" s="2">
        <v>66029</v>
      </c>
      <c r="QY113" s="2">
        <v>196026</v>
      </c>
      <c r="QZ113" s="2">
        <v>1093017.5</v>
      </c>
      <c r="RA113" s="2">
        <v>1903</v>
      </c>
      <c r="RB113" s="2"/>
      <c r="RC113" s="2"/>
      <c r="RD113" s="2"/>
      <c r="RE113" s="2"/>
      <c r="RF113" s="2"/>
      <c r="RG113" s="2"/>
      <c r="RH113" s="2"/>
      <c r="RI113" s="2"/>
      <c r="RJ113" s="2">
        <v>3375</v>
      </c>
      <c r="RK113" s="2">
        <v>335441</v>
      </c>
      <c r="RL113" s="2">
        <v>7408.75</v>
      </c>
      <c r="RM113" s="2"/>
      <c r="RN113" s="2"/>
      <c r="RO113" s="2">
        <v>8984</v>
      </c>
      <c r="RP113" s="2"/>
      <c r="RQ113" s="2"/>
      <c r="RR113" s="2"/>
      <c r="RS113" s="2"/>
      <c r="RT113" s="2"/>
      <c r="RU113" s="2"/>
      <c r="RV113" s="2"/>
      <c r="RW113" s="2"/>
      <c r="RX113" s="2">
        <v>1906</v>
      </c>
      <c r="RY113" s="2"/>
      <c r="RZ113" s="2"/>
      <c r="SA113" s="2">
        <v>10422.25</v>
      </c>
      <c r="SB113" s="2"/>
      <c r="SC113" s="2"/>
      <c r="SD113" s="2"/>
      <c r="SE113" s="2"/>
      <c r="SF113" s="2"/>
      <c r="SG113" s="2">
        <v>27170</v>
      </c>
      <c r="SH113" s="2"/>
      <c r="SI113" s="2">
        <v>13335.75</v>
      </c>
      <c r="SJ113" s="2">
        <v>2963.5</v>
      </c>
      <c r="SK113" s="2">
        <v>70254.14</v>
      </c>
      <c r="SL113" s="2">
        <v>2963.5</v>
      </c>
      <c r="SM113" s="2"/>
      <c r="SN113" s="2"/>
      <c r="SO113" s="2"/>
      <c r="SP113" s="2"/>
      <c r="SQ113" s="2"/>
      <c r="SR113" s="2"/>
      <c r="SS113" s="2">
        <v>2963.5</v>
      </c>
      <c r="ST113" s="2"/>
      <c r="SU113" s="2"/>
      <c r="SV113" s="2"/>
      <c r="SW113" s="2">
        <v>26671.5</v>
      </c>
      <c r="SX113" s="2">
        <v>35397</v>
      </c>
      <c r="SY113" s="2"/>
      <c r="SZ113" s="2"/>
      <c r="TA113" s="2"/>
      <c r="TB113" s="2">
        <v>25939</v>
      </c>
      <c r="TC113" s="2"/>
      <c r="TD113" s="2"/>
      <c r="TE113" s="2"/>
      <c r="TF113" s="2"/>
      <c r="TG113" s="2"/>
      <c r="TH113" s="2"/>
      <c r="TI113" s="2"/>
      <c r="TJ113" s="2">
        <v>1615</v>
      </c>
      <c r="TK113" s="2"/>
      <c r="TL113" s="2">
        <v>4445.25</v>
      </c>
      <c r="TM113" s="2"/>
      <c r="TN113" s="2"/>
      <c r="TO113" s="2"/>
      <c r="TP113" s="2"/>
      <c r="TQ113" s="2">
        <v>7408.75</v>
      </c>
      <c r="TR113" s="2"/>
      <c r="TS113" s="2"/>
      <c r="TT113" s="2"/>
      <c r="TU113" s="2"/>
      <c r="TV113" s="2">
        <v>12054</v>
      </c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>
        <v>540.46</v>
      </c>
      <c r="UJ113" s="2"/>
      <c r="UK113" s="2">
        <v>13311</v>
      </c>
      <c r="UL113" s="2"/>
      <c r="UM113" s="2"/>
      <c r="UN113" s="2"/>
      <c r="UO113" s="2"/>
      <c r="UP113" s="2"/>
      <c r="UQ113" s="2"/>
      <c r="UR113" s="2"/>
      <c r="US113" s="2"/>
      <c r="UT113" s="2"/>
      <c r="UU113" s="2">
        <v>6570</v>
      </c>
      <c r="UV113" s="2"/>
      <c r="UW113" s="2"/>
      <c r="UX113" s="2"/>
      <c r="UY113" s="2"/>
      <c r="UZ113" s="2">
        <v>280462.84000000003</v>
      </c>
      <c r="VA113" s="2"/>
      <c r="VB113" s="2">
        <v>5882.35</v>
      </c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>
        <v>62168.86</v>
      </c>
      <c r="VW113" s="2"/>
      <c r="VX113" s="2">
        <v>5910</v>
      </c>
      <c r="VY113" s="2"/>
      <c r="VZ113" s="2"/>
      <c r="WA113" s="2">
        <v>7411</v>
      </c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>
        <v>728.75</v>
      </c>
      <c r="WU113" s="2"/>
      <c r="WV113" s="2"/>
      <c r="WW113" s="2"/>
      <c r="WX113" s="2"/>
      <c r="WY113" s="2"/>
      <c r="WZ113" s="2"/>
      <c r="XA113" s="2"/>
      <c r="XB113" s="2"/>
      <c r="XC113" s="2"/>
      <c r="XD113" s="2">
        <v>576875.97</v>
      </c>
      <c r="XE113" s="2">
        <v>22226.25</v>
      </c>
      <c r="XF113" s="2">
        <v>1481.75</v>
      </c>
      <c r="XG113" s="2">
        <v>31116.75</v>
      </c>
      <c r="XH113" s="2"/>
      <c r="XI113" s="2"/>
      <c r="XJ113" s="2">
        <v>24396933.280000001</v>
      </c>
      <c r="XK113" s="2"/>
      <c r="XL113" s="2">
        <v>393550</v>
      </c>
      <c r="XM113" s="2"/>
      <c r="XN113" s="2"/>
      <c r="XO113" s="2">
        <v>1788</v>
      </c>
      <c r="XP113" s="2"/>
      <c r="XQ113" s="2">
        <v>85625</v>
      </c>
      <c r="XR113" s="2"/>
      <c r="XS113" s="2"/>
      <c r="XT113" s="2"/>
      <c r="XU113" s="2">
        <v>115218</v>
      </c>
      <c r="XV113" s="2"/>
      <c r="XW113" s="2"/>
      <c r="XX113" s="2">
        <v>27160</v>
      </c>
      <c r="XY113" s="2">
        <v>250</v>
      </c>
      <c r="XZ113" s="2"/>
      <c r="YA113" s="2"/>
      <c r="YB113" s="2"/>
      <c r="YC113" s="2"/>
      <c r="YD113" s="2">
        <v>76737</v>
      </c>
      <c r="YE113" s="2">
        <v>1182</v>
      </c>
      <c r="YF113" s="2"/>
      <c r="YG113" s="2"/>
      <c r="YH113" s="2"/>
      <c r="YI113" s="2"/>
      <c r="YJ113" s="2">
        <v>204290.31</v>
      </c>
      <c r="YK113" s="2"/>
      <c r="YL113" s="2"/>
      <c r="YM113" s="2"/>
      <c r="YN113" s="2"/>
      <c r="YO113" s="2"/>
      <c r="YP113" s="2"/>
      <c r="YQ113" s="2"/>
      <c r="YR113" s="2">
        <v>580012.55000000005</v>
      </c>
      <c r="YS113" s="2"/>
      <c r="YT113" s="2">
        <v>39044.160000000003</v>
      </c>
      <c r="YU113" s="2"/>
      <c r="YV113" s="2">
        <v>14901.12</v>
      </c>
      <c r="YW113" s="2"/>
      <c r="YX113" s="2">
        <v>7261.8</v>
      </c>
      <c r="YY113" s="2"/>
      <c r="YZ113" s="2"/>
      <c r="ZA113" s="2"/>
      <c r="ZB113" s="2"/>
      <c r="ZC113" s="2">
        <v>99815</v>
      </c>
      <c r="ZD113" s="2"/>
      <c r="ZE113" s="2"/>
      <c r="ZF113" s="2">
        <v>20487.52</v>
      </c>
      <c r="ZG113" s="2"/>
      <c r="ZH113" s="2">
        <v>13511.48</v>
      </c>
      <c r="ZI113" s="2">
        <v>6005.1</v>
      </c>
      <c r="ZJ113" s="2"/>
      <c r="ZK113" s="2">
        <v>25521.65</v>
      </c>
      <c r="ZL113" s="2"/>
      <c r="ZM113" s="2"/>
      <c r="ZN113" s="2">
        <v>58549.68</v>
      </c>
      <c r="ZO113" s="2"/>
      <c r="ZP113" s="2"/>
      <c r="ZQ113" s="2"/>
      <c r="ZR113" s="2"/>
      <c r="ZS113" s="2"/>
      <c r="ZT113" s="2"/>
      <c r="ZU113" s="2"/>
      <c r="ZV113" s="2">
        <v>94652</v>
      </c>
      <c r="ZW113" s="2"/>
      <c r="ZX113" s="2"/>
      <c r="ZY113" s="2"/>
      <c r="ZZ113" s="2"/>
      <c r="AAA113" s="2"/>
      <c r="AAB113" s="2">
        <v>1945.66</v>
      </c>
      <c r="AAC113" s="2"/>
      <c r="AAD113" s="2"/>
      <c r="AAE113" s="2">
        <v>287461.75</v>
      </c>
      <c r="AAF113" s="2">
        <v>15584</v>
      </c>
      <c r="AAG113" s="2"/>
      <c r="AAH113" s="2">
        <v>3253652.64</v>
      </c>
      <c r="AAI113" s="2"/>
      <c r="AAJ113" s="2"/>
      <c r="AAK113" s="2"/>
      <c r="AAL113" s="2"/>
      <c r="AAM113" s="2"/>
      <c r="AAN113" s="2"/>
      <c r="AAO113" s="2"/>
      <c r="AAP113" s="2">
        <v>7555.2</v>
      </c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>
        <v>176765</v>
      </c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>
        <v>59008</v>
      </c>
      <c r="ACR113" s="2"/>
      <c r="ACS113" s="2"/>
      <c r="ACT113" s="2"/>
      <c r="ACU113" s="2"/>
      <c r="ACV113" s="2"/>
      <c r="ACW113" s="2"/>
      <c r="ACX113" s="2"/>
      <c r="ACY113" s="2">
        <v>8428.25</v>
      </c>
      <c r="ACZ113" s="2"/>
      <c r="ADA113" s="2"/>
      <c r="ADB113" s="2">
        <v>474850.8</v>
      </c>
      <c r="ADC113" s="2">
        <v>435821.78</v>
      </c>
      <c r="ADD113" s="2"/>
      <c r="ADE113" s="2"/>
      <c r="ADF113" s="2"/>
      <c r="ADG113" s="2"/>
      <c r="ADH113" s="2"/>
      <c r="ADI113" s="2"/>
      <c r="ADJ113" s="2">
        <v>465504.8</v>
      </c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>
        <v>10291</v>
      </c>
      <c r="ADW113" s="2"/>
      <c r="ADX113" s="2">
        <v>17189</v>
      </c>
      <c r="ADY113" s="2"/>
      <c r="ADZ113" s="2"/>
      <c r="AEA113" s="2"/>
      <c r="AEB113" s="2"/>
      <c r="AEC113" s="2"/>
      <c r="AED113" s="2"/>
      <c r="AEE113" s="2">
        <v>10244</v>
      </c>
      <c r="AEF113" s="2"/>
      <c r="AEG113" s="2"/>
      <c r="AEH113" s="2">
        <v>128120083.79000001</v>
      </c>
    </row>
    <row r="114" spans="1:814" ht="21">
      <c r="A114" s="4" t="s">
        <v>2833</v>
      </c>
      <c r="B114" s="1" t="s">
        <v>1970</v>
      </c>
      <c r="C114" s="1" t="s">
        <v>1971</v>
      </c>
      <c r="D114" s="2">
        <v>21099.5</v>
      </c>
      <c r="E114" s="2">
        <v>213</v>
      </c>
      <c r="F114" s="2">
        <v>-3815</v>
      </c>
      <c r="G114" s="2"/>
      <c r="H114" s="2">
        <v>434813</v>
      </c>
      <c r="I114" s="2">
        <v>-65539</v>
      </c>
      <c r="J114" s="2">
        <v>-14567</v>
      </c>
      <c r="K114" s="2">
        <v>167512</v>
      </c>
      <c r="L114" s="2">
        <v>22549</v>
      </c>
      <c r="M114" s="2">
        <v>-5323</v>
      </c>
      <c r="N114" s="2"/>
      <c r="O114" s="2"/>
      <c r="P114" s="2"/>
      <c r="Q114" s="2">
        <v>122</v>
      </c>
      <c r="R114" s="2">
        <v>-350</v>
      </c>
      <c r="S114" s="2"/>
      <c r="T114" s="2">
        <v>1799</v>
      </c>
      <c r="U114" s="2"/>
      <c r="V114" s="2"/>
      <c r="W114" s="2"/>
      <c r="X114" s="2">
        <v>230</v>
      </c>
      <c r="Y114" s="2"/>
      <c r="Z114" s="2"/>
      <c r="AA114" s="2"/>
      <c r="AB114" s="2"/>
      <c r="AC114" s="2"/>
      <c r="AD114" s="2"/>
      <c r="AE114" s="2"/>
      <c r="AF114" s="2">
        <v>-339</v>
      </c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>
        <v>554374.21</v>
      </c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>
        <v>-73416</v>
      </c>
      <c r="BQ114" s="2"/>
      <c r="BR114" s="2"/>
      <c r="BS114" s="2"/>
      <c r="BT114" s="2"/>
      <c r="BU114" s="2"/>
      <c r="BV114" s="2"/>
      <c r="BW114" s="2"/>
      <c r="BX114" s="2"/>
      <c r="BY114" s="2">
        <v>109206</v>
      </c>
      <c r="BZ114" s="2"/>
      <c r="CA114" s="2"/>
      <c r="CB114" s="2"/>
      <c r="CC114" s="2">
        <v>-795</v>
      </c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>
        <v>455</v>
      </c>
      <c r="CZ114" s="2">
        <v>-145129</v>
      </c>
      <c r="DA114" s="2"/>
      <c r="DB114" s="2"/>
      <c r="DC114" s="2">
        <v>-85695.52</v>
      </c>
      <c r="DD114" s="2">
        <v>34831</v>
      </c>
      <c r="DE114" s="2">
        <v>65394</v>
      </c>
      <c r="DF114" s="2">
        <v>31761</v>
      </c>
      <c r="DG114" s="2">
        <v>518136</v>
      </c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>
        <v>801.5</v>
      </c>
      <c r="EH114" s="2"/>
      <c r="EI114" s="2">
        <v>-102699.25</v>
      </c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>
        <v>30725.74</v>
      </c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>
        <v>-171553</v>
      </c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>
        <v>-17865</v>
      </c>
      <c r="IG114" s="2"/>
      <c r="IH114" s="2"/>
      <c r="II114" s="2"/>
      <c r="IJ114" s="2"/>
      <c r="IK114" s="2"/>
      <c r="IL114" s="2"/>
      <c r="IM114" s="2"/>
      <c r="IN114" s="2">
        <v>-96739</v>
      </c>
      <c r="IO114" s="2">
        <v>-720</v>
      </c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>
        <v>11595</v>
      </c>
      <c r="JE114" s="2"/>
      <c r="JF114" s="2"/>
      <c r="JG114" s="2"/>
      <c r="JH114" s="2"/>
      <c r="JI114" s="2"/>
      <c r="JJ114" s="2"/>
      <c r="JK114" s="2"/>
      <c r="JL114" s="2"/>
      <c r="JM114" s="2"/>
      <c r="JN114" s="2">
        <v>-37705.5</v>
      </c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>
        <v>-193474.5</v>
      </c>
      <c r="KW114" s="2"/>
      <c r="KX114" s="2">
        <v>-921</v>
      </c>
      <c r="KY114" s="2">
        <v>-20047</v>
      </c>
      <c r="KZ114" s="2"/>
      <c r="LA114" s="2"/>
      <c r="LB114" s="2">
        <v>-24509</v>
      </c>
      <c r="LC114" s="2"/>
      <c r="LD114" s="2"/>
      <c r="LE114" s="2"/>
      <c r="LF114" s="2"/>
      <c r="LG114" s="2"/>
      <c r="LH114" s="2">
        <v>-659</v>
      </c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>
        <v>3265</v>
      </c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>
        <v>-329</v>
      </c>
      <c r="QW114" s="2"/>
      <c r="QX114" s="2"/>
      <c r="QY114" s="2"/>
      <c r="QZ114" s="2">
        <v>-30930</v>
      </c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>
        <v>-8984</v>
      </c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>
        <v>-22964</v>
      </c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>
        <v>31116.75</v>
      </c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>
        <v>-55663</v>
      </c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>
        <v>16513.25</v>
      </c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>
        <v>-13298</v>
      </c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>
        <v>-80</v>
      </c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>
        <v>800</v>
      </c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>
        <v>3631</v>
      </c>
      <c r="AEB114" s="2"/>
      <c r="AEC114" s="2"/>
      <c r="AED114" s="2"/>
      <c r="AEE114" s="2"/>
      <c r="AEF114" s="2"/>
      <c r="AEG114" s="2"/>
      <c r="AEH114" s="2">
        <v>859557.17999999993</v>
      </c>
    </row>
    <row r="115" spans="1:814" ht="21">
      <c r="A115" s="4" t="s">
        <v>2833</v>
      </c>
      <c r="B115" s="1" t="s">
        <v>1972</v>
      </c>
      <c r="C115" s="1" t="s">
        <v>1973</v>
      </c>
      <c r="D115" s="2"/>
      <c r="E115" s="2"/>
      <c r="F115" s="2"/>
      <c r="G115" s="2">
        <v>-272</v>
      </c>
      <c r="H115" s="2"/>
      <c r="I115" s="2"/>
      <c r="J115" s="2"/>
      <c r="K115" s="2"/>
      <c r="L115" s="2"/>
      <c r="M115" s="2"/>
      <c r="N115" s="2"/>
      <c r="O115" s="2">
        <v>-2711</v>
      </c>
      <c r="P115" s="2">
        <v>-3647</v>
      </c>
      <c r="Q115" s="2"/>
      <c r="R115" s="2"/>
      <c r="S115" s="2"/>
      <c r="T115" s="2"/>
      <c r="U115" s="2">
        <v>-2616</v>
      </c>
      <c r="V115" s="2"/>
      <c r="W115" s="2">
        <v>-5477.72</v>
      </c>
      <c r="X115" s="2"/>
      <c r="Y115" s="2"/>
      <c r="Z115" s="2"/>
      <c r="AA115" s="2">
        <v>-122108.5</v>
      </c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>
        <v>-100151.44</v>
      </c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>
        <v>-2036</v>
      </c>
      <c r="CU115" s="2"/>
      <c r="CV115" s="2"/>
      <c r="CW115" s="2"/>
      <c r="CX115" s="2"/>
      <c r="CY115" s="2">
        <v>-13544.56</v>
      </c>
      <c r="CZ115" s="2"/>
      <c r="DA115" s="2"/>
      <c r="DB115" s="2"/>
      <c r="DC115" s="2">
        <v>-205749.12</v>
      </c>
      <c r="DD115" s="2">
        <v>-330009.7</v>
      </c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>
        <v>-32133.759999999998</v>
      </c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>
        <v>-4329</v>
      </c>
      <c r="HK115" s="2"/>
      <c r="HL115" s="2"/>
      <c r="HM115" s="2">
        <v>-53782.080000000002</v>
      </c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>
        <v>-341.8</v>
      </c>
      <c r="HZ115" s="2"/>
      <c r="IA115" s="2"/>
      <c r="IB115" s="2">
        <v>-2808.2</v>
      </c>
      <c r="IC115" s="2"/>
      <c r="ID115" s="2"/>
      <c r="IE115" s="2"/>
      <c r="IF115" s="2">
        <v>-161951.9</v>
      </c>
      <c r="IG115" s="2"/>
      <c r="IH115" s="2"/>
      <c r="II115" s="2"/>
      <c r="IJ115" s="2"/>
      <c r="IK115" s="2"/>
      <c r="IL115" s="2"/>
      <c r="IM115" s="2"/>
      <c r="IN115" s="2">
        <v>-633066.84</v>
      </c>
      <c r="IO115" s="2"/>
      <c r="IP115" s="2">
        <v>-118566.36</v>
      </c>
      <c r="IQ115" s="2"/>
      <c r="IR115" s="2">
        <v>-18541.8</v>
      </c>
      <c r="IS115" s="2"/>
      <c r="IT115" s="2"/>
      <c r="IU115" s="2">
        <v>-1964.05</v>
      </c>
      <c r="IV115" s="2"/>
      <c r="IW115" s="2"/>
      <c r="IX115" s="2"/>
      <c r="IY115" s="2"/>
      <c r="IZ115" s="2"/>
      <c r="JA115" s="2"/>
      <c r="JB115" s="2">
        <v>12414</v>
      </c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>
        <v>0</v>
      </c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>
        <v>-25224</v>
      </c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>
        <v>-17282.88</v>
      </c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>
        <v>-5806.12</v>
      </c>
      <c r="PN115" s="2"/>
      <c r="PO115" s="2"/>
      <c r="PP115" s="2"/>
      <c r="PQ115" s="2"/>
      <c r="PR115" s="2">
        <v>-2044.76</v>
      </c>
      <c r="PS115" s="2"/>
      <c r="PT115" s="2"/>
      <c r="PU115" s="2"/>
      <c r="PV115" s="2">
        <v>-21021.759999999998</v>
      </c>
      <c r="PW115" s="2"/>
      <c r="PX115" s="2"/>
      <c r="PY115" s="2"/>
      <c r="PZ115" s="2"/>
      <c r="QA115" s="2">
        <v>-59.12</v>
      </c>
      <c r="QB115" s="2"/>
      <c r="QC115" s="2"/>
      <c r="QD115" s="2">
        <v>-38521.56</v>
      </c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>
        <v>-89.76</v>
      </c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>
        <v>-36040</v>
      </c>
      <c r="RL115" s="2"/>
      <c r="RM115" s="2"/>
      <c r="RN115" s="2"/>
      <c r="RO115" s="2">
        <v>-190</v>
      </c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>
        <v>-9184</v>
      </c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>
        <v>-59823.79</v>
      </c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>
        <v>-38081.72</v>
      </c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>
        <v>-29402.76</v>
      </c>
      <c r="ADC115" s="2">
        <v>-3063.76</v>
      </c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>
        <v>-2175865.0100000002</v>
      </c>
    </row>
    <row r="116" spans="1:814" ht="21">
      <c r="A116" s="4" t="s">
        <v>2833</v>
      </c>
      <c r="B116" s="1" t="s">
        <v>1974</v>
      </c>
      <c r="C116" s="1" t="s">
        <v>1975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>
        <v>154507</v>
      </c>
      <c r="O116" s="2">
        <v>1421</v>
      </c>
      <c r="P116" s="2">
        <v>434906</v>
      </c>
      <c r="Q116" s="2"/>
      <c r="R116" s="2"/>
      <c r="S116" s="2">
        <v>92598</v>
      </c>
      <c r="T116" s="2"/>
      <c r="U116" s="2">
        <v>27258</v>
      </c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>
        <v>17618.64</v>
      </c>
      <c r="AG116" s="2">
        <v>31879.08</v>
      </c>
      <c r="AH116" s="2"/>
      <c r="AI116" s="2"/>
      <c r="AJ116" s="2"/>
      <c r="AK116" s="2"/>
      <c r="AL116" s="2"/>
      <c r="AM116" s="2"/>
      <c r="AN116" s="2">
        <v>6830.25</v>
      </c>
      <c r="AO116" s="2"/>
      <c r="AP116" s="2">
        <v>11058.16</v>
      </c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>
        <v>40691.4</v>
      </c>
      <c r="BK116" s="2">
        <v>959</v>
      </c>
      <c r="BL116" s="2"/>
      <c r="BM116" s="2"/>
      <c r="BN116" s="2"/>
      <c r="BO116" s="2"/>
      <c r="BP116" s="2"/>
      <c r="BQ116" s="2"/>
      <c r="BR116" s="2">
        <v>3910</v>
      </c>
      <c r="BS116" s="2"/>
      <c r="BT116" s="2">
        <v>19230</v>
      </c>
      <c r="BU116" s="2"/>
      <c r="BV116" s="2"/>
      <c r="BW116" s="2">
        <v>750</v>
      </c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>
        <v>659</v>
      </c>
      <c r="CW116" s="2"/>
      <c r="CX116" s="2"/>
      <c r="CY116" s="2">
        <v>29993.439999999999</v>
      </c>
      <c r="CZ116" s="2"/>
      <c r="DA116" s="2"/>
      <c r="DB116" s="2"/>
      <c r="DC116" s="2"/>
      <c r="DD116" s="2">
        <v>0</v>
      </c>
      <c r="DE116" s="2"/>
      <c r="DF116" s="2"/>
      <c r="DG116" s="2"/>
      <c r="DH116" s="2"/>
      <c r="DI116" s="2"/>
      <c r="DJ116" s="2"/>
      <c r="DK116" s="2"/>
      <c r="DL116" s="2"/>
      <c r="DM116" s="2"/>
      <c r="DN116" s="2">
        <v>110</v>
      </c>
      <c r="DO116" s="2"/>
      <c r="DP116" s="2"/>
      <c r="DQ116" s="2"/>
      <c r="DR116" s="2">
        <v>5803.25</v>
      </c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>
        <v>17259.189999999999</v>
      </c>
      <c r="EJ116" s="2"/>
      <c r="EK116" s="2"/>
      <c r="EL116" s="2"/>
      <c r="EM116" s="2">
        <v>14007.75</v>
      </c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>
        <v>115</v>
      </c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>
        <v>713.04</v>
      </c>
      <c r="IA116" s="2"/>
      <c r="IB116" s="2">
        <v>11372.52</v>
      </c>
      <c r="IC116" s="2"/>
      <c r="ID116" s="2"/>
      <c r="IE116" s="2"/>
      <c r="IF116" s="2">
        <v>39302.28</v>
      </c>
      <c r="IG116" s="2"/>
      <c r="IH116" s="2"/>
      <c r="II116" s="2"/>
      <c r="IJ116" s="2"/>
      <c r="IK116" s="2"/>
      <c r="IL116" s="2"/>
      <c r="IM116" s="2"/>
      <c r="IN116" s="2">
        <v>158004</v>
      </c>
      <c r="IO116" s="2">
        <v>185390.92</v>
      </c>
      <c r="IP116" s="2">
        <v>1848.24</v>
      </c>
      <c r="IQ116" s="2"/>
      <c r="IR116" s="2"/>
      <c r="IS116" s="2"/>
      <c r="IT116" s="2"/>
      <c r="IU116" s="2">
        <v>30149.64</v>
      </c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>
        <v>38196.080000000002</v>
      </c>
      <c r="JO116" s="2"/>
      <c r="JP116" s="2"/>
      <c r="JQ116" s="2"/>
      <c r="JR116" s="2"/>
      <c r="JS116" s="2">
        <v>284048.31</v>
      </c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>
        <v>67.2</v>
      </c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>
        <v>8908.02</v>
      </c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>
        <v>6496.16</v>
      </c>
      <c r="PN116" s="2"/>
      <c r="PO116" s="2"/>
      <c r="PP116" s="2"/>
      <c r="PQ116" s="2"/>
      <c r="PR116" s="2">
        <v>8047.28</v>
      </c>
      <c r="PS116" s="2"/>
      <c r="PT116" s="2"/>
      <c r="PU116" s="2"/>
      <c r="PV116" s="2">
        <v>613817.35</v>
      </c>
      <c r="PW116" s="2"/>
      <c r="PX116" s="2"/>
      <c r="PY116" s="2"/>
      <c r="PZ116" s="2"/>
      <c r="QA116" s="2">
        <v>4867</v>
      </c>
      <c r="QB116" s="2"/>
      <c r="QC116" s="2"/>
      <c r="QD116" s="2"/>
      <c r="QE116" s="2"/>
      <c r="QF116" s="2"/>
      <c r="QG116" s="2"/>
      <c r="QH116" s="2">
        <v>8778.68</v>
      </c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>
        <v>25704.400000000001</v>
      </c>
      <c r="QX116" s="2"/>
      <c r="QY116" s="2"/>
      <c r="QZ116" s="2">
        <v>62570.76</v>
      </c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>
        <v>290673.76</v>
      </c>
      <c r="RL116" s="2"/>
      <c r="RM116" s="2"/>
      <c r="RN116" s="2">
        <v>55150</v>
      </c>
      <c r="RO116" s="2"/>
      <c r="RP116" s="2"/>
      <c r="RQ116" s="2"/>
      <c r="RR116" s="2"/>
      <c r="RS116" s="2"/>
      <c r="RT116" s="2"/>
      <c r="RU116" s="2"/>
      <c r="RV116" s="2"/>
      <c r="RW116" s="2"/>
      <c r="RX116" s="2">
        <v>15875</v>
      </c>
      <c r="RY116" s="2"/>
      <c r="RZ116" s="2"/>
      <c r="SA116" s="2"/>
      <c r="SB116" s="2"/>
      <c r="SC116" s="2">
        <v>990</v>
      </c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>
        <v>0</v>
      </c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>
        <v>3770</v>
      </c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>
        <v>414952.8</v>
      </c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>
        <v>3213840.4799999995</v>
      </c>
    </row>
    <row r="117" spans="1:814" ht="21">
      <c r="A117" s="4" t="s">
        <v>2833</v>
      </c>
      <c r="B117" s="1" t="s">
        <v>1976</v>
      </c>
      <c r="C117" s="1" t="s">
        <v>1977</v>
      </c>
      <c r="D117" s="2">
        <v>20381621.760000002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>
        <v>85658</v>
      </c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>
        <v>29511</v>
      </c>
      <c r="AK117" s="2"/>
      <c r="AL117" s="2"/>
      <c r="AM117" s="2"/>
      <c r="AN117" s="2"/>
      <c r="AO117" s="2"/>
      <c r="AP117" s="2"/>
      <c r="AQ117" s="2">
        <v>8713</v>
      </c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>
        <v>1077182.55</v>
      </c>
      <c r="BY117" s="2">
        <v>13635</v>
      </c>
      <c r="BZ117" s="2"/>
      <c r="CA117" s="2"/>
      <c r="CB117" s="2"/>
      <c r="CC117" s="2"/>
      <c r="CD117" s="2"/>
      <c r="CE117" s="2">
        <v>175322</v>
      </c>
      <c r="CF117" s="2"/>
      <c r="CG117" s="2"/>
      <c r="CH117" s="2"/>
      <c r="CI117" s="2"/>
      <c r="CJ117" s="2"/>
      <c r="CK117" s="2"/>
      <c r="CL117" s="2"/>
      <c r="CM117" s="2"/>
      <c r="CN117" s="2">
        <v>1840</v>
      </c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>
        <v>303382</v>
      </c>
      <c r="CZ117" s="2"/>
      <c r="DA117" s="2"/>
      <c r="DB117" s="2"/>
      <c r="DC117" s="2"/>
      <c r="DD117" s="2"/>
      <c r="DE117" s="2"/>
      <c r="DF117" s="2">
        <v>13372</v>
      </c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>
        <v>120554</v>
      </c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>
        <v>3356</v>
      </c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>
        <v>15176</v>
      </c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>
        <v>9439375</v>
      </c>
      <c r="HA117" s="2"/>
      <c r="HB117" s="2"/>
      <c r="HC117" s="2"/>
      <c r="HD117" s="2"/>
      <c r="HE117" s="2"/>
      <c r="HF117" s="2"/>
      <c r="HG117" s="2"/>
      <c r="HH117" s="2"/>
      <c r="HI117" s="2">
        <v>46740</v>
      </c>
      <c r="HJ117" s="2"/>
      <c r="HK117" s="2"/>
      <c r="HL117" s="2">
        <v>34570</v>
      </c>
      <c r="HM117" s="2">
        <v>106848</v>
      </c>
      <c r="HN117" s="2"/>
      <c r="HO117" s="2">
        <v>117593</v>
      </c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>
        <v>42056</v>
      </c>
      <c r="IN117" s="2">
        <v>4556131</v>
      </c>
      <c r="IO117" s="2">
        <v>189326</v>
      </c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>
        <v>7656</v>
      </c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>
        <v>14277</v>
      </c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>
        <v>605896</v>
      </c>
      <c r="KK117" s="2"/>
      <c r="KL117" s="2"/>
      <c r="KM117" s="2"/>
      <c r="KN117" s="2"/>
      <c r="KO117" s="2"/>
      <c r="KP117" s="2"/>
      <c r="KQ117" s="2">
        <v>14309</v>
      </c>
      <c r="KR117" s="2"/>
      <c r="KS117" s="2"/>
      <c r="KT117" s="2"/>
      <c r="KU117" s="2"/>
      <c r="KV117" s="2">
        <v>1069034.1399999999</v>
      </c>
      <c r="KW117" s="2"/>
      <c r="KX117" s="2"/>
      <c r="KY117" s="2">
        <v>1111</v>
      </c>
      <c r="KZ117" s="2"/>
      <c r="LA117" s="2"/>
      <c r="LB117" s="2">
        <v>24553</v>
      </c>
      <c r="LC117" s="2"/>
      <c r="LD117" s="2">
        <v>3216</v>
      </c>
      <c r="LE117" s="2"/>
      <c r="LF117" s="2"/>
      <c r="LG117" s="2"/>
      <c r="LH117" s="2"/>
      <c r="LI117" s="2"/>
      <c r="LJ117" s="2">
        <v>34766.5</v>
      </c>
      <c r="LK117" s="2">
        <v>1916</v>
      </c>
      <c r="LL117" s="2"/>
      <c r="LM117" s="2">
        <v>48497</v>
      </c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>
        <v>1481.75</v>
      </c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>
        <v>390</v>
      </c>
      <c r="PC117" s="2"/>
      <c r="PD117" s="2"/>
      <c r="PE117" s="2"/>
      <c r="PF117" s="2"/>
      <c r="PG117" s="2"/>
      <c r="PH117" s="2"/>
      <c r="PI117" s="2"/>
      <c r="PJ117" s="2"/>
      <c r="PK117" s="2">
        <v>17781</v>
      </c>
      <c r="PL117" s="2"/>
      <c r="PM117" s="2"/>
      <c r="PN117" s="2"/>
      <c r="PO117" s="2"/>
      <c r="PP117" s="2">
        <v>1309027</v>
      </c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>
        <v>5927</v>
      </c>
      <c r="QT117" s="2"/>
      <c r="QU117" s="2"/>
      <c r="QV117" s="2">
        <v>397564</v>
      </c>
      <c r="QW117" s="2"/>
      <c r="QX117" s="2"/>
      <c r="QY117" s="2"/>
      <c r="QZ117" s="2">
        <v>79711.25</v>
      </c>
      <c r="RA117" s="2"/>
      <c r="RB117" s="2"/>
      <c r="RC117" s="2"/>
      <c r="RD117" s="2"/>
      <c r="RE117" s="2"/>
      <c r="RF117" s="2"/>
      <c r="RG117" s="2"/>
      <c r="RH117" s="2">
        <v>9520</v>
      </c>
      <c r="RI117" s="2"/>
      <c r="RJ117" s="2"/>
      <c r="RK117" s="2">
        <v>23214</v>
      </c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>
        <v>12286</v>
      </c>
      <c r="TH117" s="2"/>
      <c r="TI117" s="2"/>
      <c r="TJ117" s="2">
        <v>20607</v>
      </c>
      <c r="TK117" s="2"/>
      <c r="TL117" s="2">
        <v>7457</v>
      </c>
      <c r="TM117" s="2">
        <v>5125</v>
      </c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>
        <v>15214.08</v>
      </c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>
        <v>173642.07</v>
      </c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>
        <v>257500</v>
      </c>
      <c r="VR117" s="2"/>
      <c r="VS117" s="2"/>
      <c r="VT117" s="2"/>
      <c r="VU117" s="2"/>
      <c r="VV117" s="2"/>
      <c r="VW117" s="2"/>
      <c r="VX117" s="2"/>
      <c r="VY117" s="2"/>
      <c r="VZ117" s="2">
        <v>6002.24</v>
      </c>
      <c r="WA117" s="2"/>
      <c r="WB117" s="2"/>
      <c r="WC117" s="2"/>
      <c r="WD117" s="2"/>
      <c r="WE117" s="2"/>
      <c r="WF117" s="2"/>
      <c r="WG117" s="2">
        <v>82848.509999999995</v>
      </c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>
        <v>9480</v>
      </c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>
        <v>54229</v>
      </c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>
        <v>45989</v>
      </c>
      <c r="AAW117" s="2"/>
      <c r="AAX117" s="2"/>
      <c r="AAY117" s="2"/>
      <c r="AAZ117" s="2"/>
      <c r="ABA117" s="2">
        <v>106201</v>
      </c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>
        <v>1886</v>
      </c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>
        <v>11772</v>
      </c>
      <c r="AEB117" s="2"/>
      <c r="AEC117" s="2"/>
      <c r="AED117" s="2"/>
      <c r="AEE117" s="2"/>
      <c r="AEF117" s="2"/>
      <c r="AEG117" s="2"/>
      <c r="AEH117" s="2">
        <v>41306055.950000003</v>
      </c>
    </row>
    <row r="118" spans="1:814" ht="21">
      <c r="A118" s="4" t="s">
        <v>2833</v>
      </c>
      <c r="B118" s="1" t="s">
        <v>1978</v>
      </c>
      <c r="C118" s="1" t="s">
        <v>1979</v>
      </c>
      <c r="D118" s="2">
        <v>259474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>
        <v>66766</v>
      </c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>
        <v>6061</v>
      </c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>
        <v>36384.43</v>
      </c>
      <c r="BY118" s="2"/>
      <c r="BZ118" s="2"/>
      <c r="CA118" s="2"/>
      <c r="CB118" s="2"/>
      <c r="CC118" s="2"/>
      <c r="CD118" s="2">
        <v>20429</v>
      </c>
      <c r="CE118" s="2">
        <v>616891</v>
      </c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>
        <v>4030</v>
      </c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>
        <v>3536</v>
      </c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>
        <v>96029</v>
      </c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>
        <v>300217</v>
      </c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>
        <v>2116417</v>
      </c>
      <c r="IO118" s="2">
        <v>2737</v>
      </c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>
        <v>189547</v>
      </c>
      <c r="JE118" s="2"/>
      <c r="JF118" s="2"/>
      <c r="JG118" s="2"/>
      <c r="JH118" s="2"/>
      <c r="JI118" s="2"/>
      <c r="JJ118" s="2"/>
      <c r="JK118" s="2"/>
      <c r="JL118" s="2"/>
      <c r="JM118" s="2"/>
      <c r="JN118" s="2">
        <v>1550</v>
      </c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>
        <v>3155</v>
      </c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>
        <v>7532</v>
      </c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>
        <v>509036</v>
      </c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>
        <v>45095.5</v>
      </c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>
        <v>18144.25</v>
      </c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>
        <v>1073</v>
      </c>
      <c r="AEE118" s="2"/>
      <c r="AEF118" s="2"/>
      <c r="AEG118" s="2"/>
      <c r="AEH118" s="2">
        <v>4304104.18</v>
      </c>
    </row>
    <row r="119" spans="1:814" ht="21">
      <c r="A119" s="4" t="s">
        <v>2833</v>
      </c>
      <c r="B119" s="1" t="s">
        <v>1980</v>
      </c>
      <c r="C119" s="1" t="s">
        <v>1981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>
        <v>16050</v>
      </c>
      <c r="GR119" s="2"/>
      <c r="GS119" s="2"/>
      <c r="GT119" s="2"/>
      <c r="GU119" s="2"/>
      <c r="GV119" s="2"/>
      <c r="GW119" s="2"/>
      <c r="GX119" s="2"/>
      <c r="GY119" s="2"/>
      <c r="GZ119" s="2">
        <v>4851013.0599999996</v>
      </c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>
        <v>44000</v>
      </c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>
        <v>56000</v>
      </c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>
        <v>82204</v>
      </c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>
        <v>455348.22</v>
      </c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>
        <v>30000</v>
      </c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>
        <v>2000000</v>
      </c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>
        <v>7581433.2499999991</v>
      </c>
    </row>
    <row r="120" spans="1:814" ht="21">
      <c r="A120" s="4" t="s">
        <v>2833</v>
      </c>
      <c r="B120" s="1" t="s">
        <v>1982</v>
      </c>
      <c r="C120" s="1" t="s">
        <v>1983</v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>
        <v>120</v>
      </c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>
        <v>600</v>
      </c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>
        <v>14400</v>
      </c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>
        <v>15120</v>
      </c>
    </row>
    <row r="121" spans="1:814" ht="21">
      <c r="A121" s="4" t="s">
        <v>2833</v>
      </c>
      <c r="B121" s="1" t="s">
        <v>1984</v>
      </c>
      <c r="C121" s="1" t="s">
        <v>1985</v>
      </c>
      <c r="D121" s="2"/>
      <c r="E121" s="2"/>
      <c r="F121" s="2"/>
      <c r="G121" s="2"/>
      <c r="H121" s="2">
        <v>2000</v>
      </c>
      <c r="I121" s="2"/>
      <c r="J121" s="2"/>
      <c r="K121" s="2"/>
      <c r="L121" s="2"/>
      <c r="M121" s="2"/>
      <c r="N121" s="2"/>
      <c r="O121" s="2">
        <v>3000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>
        <v>26200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>
        <v>33876</v>
      </c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>
        <v>25000</v>
      </c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>
        <v>60700</v>
      </c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>
        <v>78000</v>
      </c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>
        <v>18000</v>
      </c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>
        <v>246776</v>
      </c>
    </row>
    <row r="122" spans="1:814" ht="21">
      <c r="A122" s="4" t="s">
        <v>2833</v>
      </c>
      <c r="B122" s="1" t="s">
        <v>1986</v>
      </c>
      <c r="C122" s="1" t="s">
        <v>1987</v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>
        <v>1500</v>
      </c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>
        <v>21000</v>
      </c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>
        <v>24000</v>
      </c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>
        <v>500</v>
      </c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>
        <v>47000</v>
      </c>
    </row>
    <row r="123" spans="1:814" ht="21">
      <c r="A123" s="4" t="s">
        <v>2833</v>
      </c>
      <c r="B123" s="1" t="s">
        <v>1988</v>
      </c>
      <c r="C123" s="1" t="s">
        <v>1989</v>
      </c>
      <c r="D123" s="2">
        <v>27500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>
        <v>12000</v>
      </c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>
        <v>7600</v>
      </c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>
        <v>2000</v>
      </c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>
        <v>15558.94</v>
      </c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>
        <v>70000</v>
      </c>
      <c r="OA123" s="2"/>
      <c r="OB123" s="2"/>
      <c r="OC123" s="2"/>
      <c r="OD123" s="2"/>
      <c r="OE123" s="2">
        <v>1000</v>
      </c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>
        <v>18642.62</v>
      </c>
      <c r="RL123" s="2"/>
      <c r="RM123" s="2"/>
      <c r="RN123" s="2"/>
      <c r="RO123" s="2"/>
      <c r="RP123" s="2"/>
      <c r="RQ123" s="2"/>
      <c r="RR123" s="2"/>
      <c r="RS123" s="2">
        <v>10600</v>
      </c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>
        <v>22000</v>
      </c>
      <c r="SL123" s="2"/>
      <c r="SM123" s="2"/>
      <c r="SN123" s="2">
        <v>18716</v>
      </c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>
        <v>25555</v>
      </c>
      <c r="TV123" s="2"/>
      <c r="TW123" s="2"/>
      <c r="TX123" s="2"/>
      <c r="TY123" s="2"/>
      <c r="TZ123" s="2"/>
      <c r="UA123" s="2"/>
      <c r="UB123" s="2"/>
      <c r="UC123" s="2">
        <v>1500</v>
      </c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>
        <v>14345</v>
      </c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>
        <v>19400</v>
      </c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>
        <v>425916.56</v>
      </c>
    </row>
    <row r="124" spans="1:814" ht="21">
      <c r="A124" s="4" t="s">
        <v>2833</v>
      </c>
      <c r="B124" s="1" t="s">
        <v>1990</v>
      </c>
      <c r="C124" s="1" t="s">
        <v>1991</v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>
        <v>2700000</v>
      </c>
      <c r="AH124" s="2">
        <v>1500000</v>
      </c>
      <c r="AI124" s="2"/>
      <c r="AJ124" s="2"/>
      <c r="AK124" s="2"/>
      <c r="AL124" s="2"/>
      <c r="AM124" s="2"/>
      <c r="AN124" s="2"/>
      <c r="AO124" s="2"/>
      <c r="AP124" s="2">
        <v>1400000</v>
      </c>
      <c r="AQ124" s="2"/>
      <c r="AR124" s="2"/>
      <c r="AS124" s="2"/>
      <c r="AT124" s="2">
        <v>11700</v>
      </c>
      <c r="AU124" s="2"/>
      <c r="AV124" s="2"/>
      <c r="AW124" s="2"/>
      <c r="AX124" s="2"/>
      <c r="AY124" s="2"/>
      <c r="AZ124" s="2"/>
      <c r="BA124" s="2"/>
      <c r="BB124" s="2">
        <v>896058.05</v>
      </c>
      <c r="BC124" s="2"/>
      <c r="BD124" s="2">
        <v>15558.8</v>
      </c>
      <c r="BE124" s="2"/>
      <c r="BF124" s="2">
        <v>1888570.45</v>
      </c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>
        <v>438000</v>
      </c>
      <c r="CA124" s="2">
        <v>771075.8</v>
      </c>
      <c r="CB124" s="2"/>
      <c r="CC124" s="2">
        <v>102580</v>
      </c>
      <c r="CD124" s="2"/>
      <c r="CE124" s="2">
        <v>2480155</v>
      </c>
      <c r="CF124" s="2"/>
      <c r="CG124" s="2"/>
      <c r="CH124" s="2"/>
      <c r="CI124" s="2"/>
      <c r="CJ124" s="2"/>
      <c r="CK124" s="2">
        <v>149000</v>
      </c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>
        <v>10000</v>
      </c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>
        <v>30000</v>
      </c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>
        <v>800000</v>
      </c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>
        <v>76350</v>
      </c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>
        <v>177000</v>
      </c>
      <c r="IZ124" s="2"/>
      <c r="JA124" s="2"/>
      <c r="JB124" s="2"/>
      <c r="JC124" s="2"/>
      <c r="JD124" s="2"/>
      <c r="JE124" s="2"/>
      <c r="JF124" s="2"/>
      <c r="JG124" s="2"/>
      <c r="JH124" s="2">
        <v>74000</v>
      </c>
      <c r="JI124" s="2"/>
      <c r="JJ124" s="2"/>
      <c r="JK124" s="2"/>
      <c r="JL124" s="2"/>
      <c r="JM124" s="2"/>
      <c r="JN124" s="2"/>
      <c r="JO124" s="2"/>
      <c r="JP124" s="2"/>
      <c r="JQ124" s="2">
        <v>48000</v>
      </c>
      <c r="JR124" s="2"/>
      <c r="JS124" s="2">
        <v>1615955.35</v>
      </c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>
        <v>10000</v>
      </c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>
        <v>10879500</v>
      </c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>
        <v>183320</v>
      </c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>
        <v>655403</v>
      </c>
      <c r="ML124" s="2"/>
      <c r="MM124" s="2"/>
      <c r="MN124" s="2"/>
      <c r="MO124" s="2">
        <v>587876.73</v>
      </c>
      <c r="MP124" s="2"/>
      <c r="MQ124" s="2"/>
      <c r="MR124" s="2"/>
      <c r="MS124" s="2"/>
      <c r="MT124" s="2"/>
      <c r="MU124" s="2">
        <v>190626</v>
      </c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>
        <v>1750</v>
      </c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>
        <v>1000000</v>
      </c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>
        <v>79761</v>
      </c>
      <c r="OY124" s="2"/>
      <c r="OZ124" s="2"/>
      <c r="PA124" s="2"/>
      <c r="PB124" s="2"/>
      <c r="PC124" s="2"/>
      <c r="PD124" s="2"/>
      <c r="PE124" s="2"/>
      <c r="PF124" s="2"/>
      <c r="PG124" s="2">
        <v>65000</v>
      </c>
      <c r="PH124" s="2">
        <v>50000</v>
      </c>
      <c r="PI124" s="2">
        <v>16600</v>
      </c>
      <c r="PJ124" s="2">
        <v>85980</v>
      </c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>
        <v>800000</v>
      </c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>
        <v>644400</v>
      </c>
      <c r="RL124" s="2"/>
      <c r="RM124" s="2"/>
      <c r="RN124" s="2"/>
      <c r="RO124" s="2"/>
      <c r="RP124" s="2"/>
      <c r="RQ124" s="2"/>
      <c r="RR124" s="2"/>
      <c r="RS124" s="2"/>
      <c r="RT124" s="2">
        <v>15000</v>
      </c>
      <c r="RU124" s="2"/>
      <c r="RV124" s="2">
        <v>40000</v>
      </c>
      <c r="RW124" s="2"/>
      <c r="RX124" s="2"/>
      <c r="RY124" s="2"/>
      <c r="RZ124" s="2"/>
      <c r="SA124" s="2"/>
      <c r="SB124" s="2">
        <v>15000</v>
      </c>
      <c r="SC124" s="2">
        <v>30000</v>
      </c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>
        <v>11663.2</v>
      </c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>
        <v>383025.02</v>
      </c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>
        <v>4844</v>
      </c>
      <c r="VM124" s="2">
        <v>2475</v>
      </c>
      <c r="VN124" s="2">
        <v>24800</v>
      </c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>
        <v>150000</v>
      </c>
      <c r="WK124" s="2"/>
      <c r="WL124" s="2"/>
      <c r="WM124" s="2"/>
      <c r="WN124" s="2"/>
      <c r="WO124" s="2"/>
      <c r="WP124" s="2"/>
      <c r="WQ124" s="2">
        <v>17200</v>
      </c>
      <c r="WR124" s="2"/>
      <c r="WS124" s="2"/>
      <c r="WT124" s="2"/>
      <c r="WU124" s="2"/>
      <c r="WV124" s="2"/>
      <c r="WW124" s="2">
        <v>76000</v>
      </c>
      <c r="WX124" s="2"/>
      <c r="WY124" s="2"/>
      <c r="WZ124" s="2"/>
      <c r="XA124" s="2">
        <v>3000000</v>
      </c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>
        <v>75800</v>
      </c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>
        <v>500000</v>
      </c>
      <c r="YM124" s="2"/>
      <c r="YN124" s="2">
        <v>19000</v>
      </c>
      <c r="YO124" s="2"/>
      <c r="YP124" s="2"/>
      <c r="YQ124" s="2"/>
      <c r="YR124" s="2"/>
      <c r="YS124" s="2"/>
      <c r="YT124" s="2">
        <v>1000000</v>
      </c>
      <c r="YU124" s="2"/>
      <c r="YV124" s="2">
        <v>60000</v>
      </c>
      <c r="YW124" s="2">
        <v>608500</v>
      </c>
      <c r="YX124" s="2">
        <v>15915.83</v>
      </c>
      <c r="YY124" s="2">
        <v>89300</v>
      </c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>
        <v>74975</v>
      </c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>
        <v>500000</v>
      </c>
      <c r="ZY124" s="2"/>
      <c r="ZZ124" s="2"/>
      <c r="AAA124" s="2"/>
      <c r="AAB124" s="2"/>
      <c r="AAC124" s="2"/>
      <c r="AAD124" s="2"/>
      <c r="AAE124" s="2"/>
      <c r="AAF124" s="2">
        <v>282511</v>
      </c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>
        <v>102645</v>
      </c>
      <c r="AAR124" s="2"/>
      <c r="AAS124" s="2">
        <v>40000</v>
      </c>
      <c r="AAT124" s="2"/>
      <c r="AAU124" s="2"/>
      <c r="AAV124" s="2"/>
      <c r="AAW124" s="2"/>
      <c r="AAX124" s="2"/>
      <c r="AAY124" s="2"/>
      <c r="AAZ124" s="2"/>
      <c r="ABA124" s="2"/>
      <c r="ABB124" s="2"/>
      <c r="ABC124" s="2">
        <v>200000</v>
      </c>
      <c r="ABD124" s="2">
        <v>1500000</v>
      </c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>
        <v>61600</v>
      </c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>
        <v>15000</v>
      </c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>
        <v>48000</v>
      </c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>
        <v>30000</v>
      </c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>
        <v>30000</v>
      </c>
      <c r="AEE124" s="2"/>
      <c r="AEF124" s="2"/>
      <c r="AEG124" s="2"/>
      <c r="AEH124" s="2">
        <v>40076894.159999996</v>
      </c>
    </row>
    <row r="125" spans="1:814" ht="21">
      <c r="A125" s="4" t="s">
        <v>2833</v>
      </c>
      <c r="B125" s="1" t="s">
        <v>1992</v>
      </c>
      <c r="C125" s="1" t="s">
        <v>1993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>
        <v>50000</v>
      </c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>
        <v>14916000</v>
      </c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>
        <v>438000</v>
      </c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>
        <v>100000</v>
      </c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>
        <v>1451000</v>
      </c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>
        <v>920000</v>
      </c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>
        <v>19940000</v>
      </c>
    </row>
    <row r="126" spans="1:814" ht="21">
      <c r="A126" s="4" t="s">
        <v>2833</v>
      </c>
      <c r="B126" s="1" t="s">
        <v>1994</v>
      </c>
      <c r="C126" s="1" t="s">
        <v>1995</v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>
        <v>0</v>
      </c>
    </row>
    <row r="127" spans="1:814" ht="21">
      <c r="A127" s="4" t="s">
        <v>2833</v>
      </c>
      <c r="B127" s="1" t="s">
        <v>1996</v>
      </c>
      <c r="C127" s="1" t="s">
        <v>1997</v>
      </c>
      <c r="D127" s="2"/>
      <c r="E127" s="2"/>
      <c r="F127" s="2">
        <v>104990</v>
      </c>
      <c r="G127" s="2"/>
      <c r="H127" s="2">
        <v>35660</v>
      </c>
      <c r="I127" s="2"/>
      <c r="J127" s="2">
        <v>113363</v>
      </c>
      <c r="K127" s="2">
        <v>97159</v>
      </c>
      <c r="L127" s="2"/>
      <c r="M127" s="2"/>
      <c r="N127" s="2">
        <v>102360</v>
      </c>
      <c r="O127" s="2"/>
      <c r="P127" s="2"/>
      <c r="Q127" s="2"/>
      <c r="R127" s="2"/>
      <c r="S127" s="2">
        <v>1200000</v>
      </c>
      <c r="T127" s="2"/>
      <c r="U127" s="2"/>
      <c r="V127" s="2"/>
      <c r="W127" s="2">
        <v>218670</v>
      </c>
      <c r="X127" s="2"/>
      <c r="Y127" s="2"/>
      <c r="Z127" s="2">
        <v>89880</v>
      </c>
      <c r="AA127" s="2"/>
      <c r="AB127" s="2"/>
      <c r="AC127" s="2">
        <v>117330</v>
      </c>
      <c r="AD127" s="2"/>
      <c r="AE127" s="2"/>
      <c r="AF127" s="2">
        <v>135106</v>
      </c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>
        <v>96000</v>
      </c>
      <c r="AU127" s="2"/>
      <c r="AV127" s="2"/>
      <c r="AW127" s="2"/>
      <c r="AX127" s="2"/>
      <c r="AY127" s="2">
        <v>3000</v>
      </c>
      <c r="AZ127" s="2"/>
      <c r="BA127" s="2">
        <v>40000</v>
      </c>
      <c r="BB127" s="2"/>
      <c r="BC127" s="2">
        <v>51360</v>
      </c>
      <c r="BD127" s="2"/>
      <c r="BE127" s="2"/>
      <c r="BF127" s="2"/>
      <c r="BG127" s="2"/>
      <c r="BH127" s="2"/>
      <c r="BI127" s="2"/>
      <c r="BJ127" s="2"/>
      <c r="BK127" s="2"/>
      <c r="BL127" s="2">
        <v>111500</v>
      </c>
      <c r="BM127" s="2">
        <v>34030</v>
      </c>
      <c r="BN127" s="2">
        <v>20000</v>
      </c>
      <c r="BO127" s="2">
        <v>13156</v>
      </c>
      <c r="BP127" s="2"/>
      <c r="BQ127" s="2"/>
      <c r="BR127" s="2">
        <v>216370</v>
      </c>
      <c r="BS127" s="2">
        <v>135190</v>
      </c>
      <c r="BT127" s="2"/>
      <c r="BU127" s="2"/>
      <c r="BV127" s="2">
        <v>5301</v>
      </c>
      <c r="BW127" s="2">
        <v>29000</v>
      </c>
      <c r="BX127" s="2"/>
      <c r="BY127" s="2">
        <v>3</v>
      </c>
      <c r="BZ127" s="2"/>
      <c r="CA127" s="2"/>
      <c r="CB127" s="2"/>
      <c r="CC127" s="2">
        <v>31534.2</v>
      </c>
      <c r="CD127" s="2"/>
      <c r="CE127" s="2"/>
      <c r="CF127" s="2"/>
      <c r="CG127" s="2">
        <v>42376</v>
      </c>
      <c r="CH127" s="2"/>
      <c r="CI127" s="2"/>
      <c r="CJ127" s="2"/>
      <c r="CK127" s="2">
        <v>211100</v>
      </c>
      <c r="CL127" s="2"/>
      <c r="CM127" s="2">
        <v>38350</v>
      </c>
      <c r="CN127" s="2">
        <v>188200</v>
      </c>
      <c r="CO127" s="2"/>
      <c r="CP127" s="2"/>
      <c r="CQ127" s="2"/>
      <c r="CR127" s="2"/>
      <c r="CS127" s="2">
        <v>111750</v>
      </c>
      <c r="CT127" s="2"/>
      <c r="CU127" s="2"/>
      <c r="CV127" s="2"/>
      <c r="CW127" s="2"/>
      <c r="CX127" s="2">
        <v>42400</v>
      </c>
      <c r="CY127" s="2"/>
      <c r="CZ127" s="2"/>
      <c r="DA127" s="2"/>
      <c r="DB127" s="2">
        <v>13021.65</v>
      </c>
      <c r="DC127" s="2">
        <v>33300</v>
      </c>
      <c r="DD127" s="2"/>
      <c r="DE127" s="2">
        <v>88950</v>
      </c>
      <c r="DF127" s="2"/>
      <c r="DG127" s="2">
        <v>149755</v>
      </c>
      <c r="DH127" s="2"/>
      <c r="DI127" s="2">
        <v>20540</v>
      </c>
      <c r="DJ127" s="2">
        <v>40000</v>
      </c>
      <c r="DK127" s="2">
        <v>74000</v>
      </c>
      <c r="DL127" s="2"/>
      <c r="DM127" s="2"/>
      <c r="DN127" s="2"/>
      <c r="DO127" s="2"/>
      <c r="DP127" s="2"/>
      <c r="DQ127" s="2">
        <v>472245</v>
      </c>
      <c r="DR127" s="2">
        <v>49800</v>
      </c>
      <c r="DS127" s="2"/>
      <c r="DT127" s="2">
        <v>73400</v>
      </c>
      <c r="DU127" s="2"/>
      <c r="DV127" s="2"/>
      <c r="DW127" s="2"/>
      <c r="DX127" s="2"/>
      <c r="DY127" s="2"/>
      <c r="DZ127" s="2"/>
      <c r="EA127" s="2"/>
      <c r="EB127" s="2"/>
      <c r="EC127" s="2">
        <v>3407200</v>
      </c>
      <c r="ED127" s="2">
        <v>40080</v>
      </c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>
        <v>107720</v>
      </c>
      <c r="ER127" s="2"/>
      <c r="ES127" s="2">
        <v>1397400</v>
      </c>
      <c r="ET127" s="2">
        <v>264910</v>
      </c>
      <c r="EU127" s="2"/>
      <c r="EV127" s="2">
        <v>170068</v>
      </c>
      <c r="EW127" s="2">
        <v>120000</v>
      </c>
      <c r="EX127" s="2"/>
      <c r="EY127" s="2"/>
      <c r="EZ127" s="2"/>
      <c r="FA127" s="2">
        <v>16760</v>
      </c>
      <c r="FB127" s="2"/>
      <c r="FC127" s="2">
        <v>31500</v>
      </c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>
        <v>383000</v>
      </c>
      <c r="FO127" s="2"/>
      <c r="FP127" s="2"/>
      <c r="FQ127" s="2"/>
      <c r="FR127" s="2"/>
      <c r="FS127" s="2">
        <v>60050</v>
      </c>
      <c r="FT127" s="2"/>
      <c r="FU127" s="2"/>
      <c r="FV127" s="2"/>
      <c r="FW127" s="2"/>
      <c r="FX127" s="2"/>
      <c r="FY127" s="2"/>
      <c r="FZ127" s="2">
        <v>124500</v>
      </c>
      <c r="GA127" s="2"/>
      <c r="GB127" s="2"/>
      <c r="GC127" s="2"/>
      <c r="GD127" s="2">
        <v>179000</v>
      </c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>
        <v>107698.1</v>
      </c>
      <c r="HC127" s="2"/>
      <c r="HD127" s="2"/>
      <c r="HE127" s="2"/>
      <c r="HF127" s="2"/>
      <c r="HG127" s="2"/>
      <c r="HH127" s="2"/>
      <c r="HI127" s="2">
        <v>230000</v>
      </c>
      <c r="HJ127" s="2">
        <v>60000</v>
      </c>
      <c r="HK127" s="2"/>
      <c r="HL127" s="2">
        <v>117800</v>
      </c>
      <c r="HM127" s="2"/>
      <c r="HN127" s="2">
        <v>176400</v>
      </c>
      <c r="HO127" s="2"/>
      <c r="HP127" s="2"/>
      <c r="HQ127" s="2">
        <v>89000</v>
      </c>
      <c r="HR127" s="2">
        <v>87300</v>
      </c>
      <c r="HS127" s="2">
        <v>142600</v>
      </c>
      <c r="HT127" s="2"/>
      <c r="HU127" s="2"/>
      <c r="HV127" s="2">
        <v>111950</v>
      </c>
      <c r="HW127" s="2">
        <v>130200</v>
      </c>
      <c r="HX127" s="2"/>
      <c r="HY127" s="2">
        <v>225325</v>
      </c>
      <c r="HZ127" s="2">
        <v>200576</v>
      </c>
      <c r="IA127" s="2"/>
      <c r="IB127" s="2"/>
      <c r="IC127" s="2"/>
      <c r="ID127" s="2"/>
      <c r="IE127" s="2">
        <v>147410</v>
      </c>
      <c r="IF127" s="2"/>
      <c r="IG127" s="2"/>
      <c r="IH127" s="2"/>
      <c r="II127" s="2">
        <v>146500</v>
      </c>
      <c r="IJ127" s="2">
        <v>181000</v>
      </c>
      <c r="IK127" s="2"/>
      <c r="IL127" s="2"/>
      <c r="IM127" s="2"/>
      <c r="IN127" s="2"/>
      <c r="IO127" s="2"/>
      <c r="IP127" s="2"/>
      <c r="IQ127" s="2"/>
      <c r="IR127" s="2"/>
      <c r="IS127" s="2">
        <v>164278</v>
      </c>
      <c r="IT127" s="2"/>
      <c r="IU127" s="2"/>
      <c r="IV127" s="2"/>
      <c r="IW127" s="2">
        <v>128500</v>
      </c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>
        <v>103610</v>
      </c>
      <c r="JI127" s="2"/>
      <c r="JJ127" s="2"/>
      <c r="JK127" s="2">
        <v>139680</v>
      </c>
      <c r="JL127" s="2"/>
      <c r="JM127" s="2">
        <v>196450</v>
      </c>
      <c r="JN127" s="2">
        <v>354750</v>
      </c>
      <c r="JO127" s="2"/>
      <c r="JP127" s="2"/>
      <c r="JQ127" s="2">
        <v>99740</v>
      </c>
      <c r="JR127" s="2"/>
      <c r="JS127" s="2"/>
      <c r="JT127" s="2"/>
      <c r="JU127" s="2">
        <v>213680</v>
      </c>
      <c r="JV127" s="2"/>
      <c r="JW127" s="2">
        <v>295055</v>
      </c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>
        <v>185320</v>
      </c>
      <c r="KJ127" s="2"/>
      <c r="KK127" s="2"/>
      <c r="KL127" s="2">
        <v>638635</v>
      </c>
      <c r="KM127" s="2"/>
      <c r="KN127" s="2"/>
      <c r="KO127" s="2"/>
      <c r="KP127" s="2"/>
      <c r="KQ127" s="2"/>
      <c r="KR127" s="2"/>
      <c r="KS127" s="2"/>
      <c r="KT127" s="2">
        <v>123800</v>
      </c>
      <c r="KU127" s="2">
        <v>182920</v>
      </c>
      <c r="KV127" s="2">
        <v>990273</v>
      </c>
      <c r="KW127" s="2">
        <v>1242600</v>
      </c>
      <c r="KX127" s="2">
        <v>205855</v>
      </c>
      <c r="KY127" s="2">
        <v>121080</v>
      </c>
      <c r="KZ127" s="2">
        <v>294750</v>
      </c>
      <c r="LA127" s="2"/>
      <c r="LB127" s="2"/>
      <c r="LC127" s="2"/>
      <c r="LD127" s="2"/>
      <c r="LE127" s="2"/>
      <c r="LF127" s="2"/>
      <c r="LG127" s="2">
        <v>227490</v>
      </c>
      <c r="LH127" s="2"/>
      <c r="LI127" s="2"/>
      <c r="LJ127" s="2"/>
      <c r="LK127" s="2"/>
      <c r="LL127" s="2"/>
      <c r="LM127" s="2">
        <v>32234</v>
      </c>
      <c r="LN127" s="2">
        <v>234118</v>
      </c>
      <c r="LO127" s="2"/>
      <c r="LP127" s="2">
        <v>44400</v>
      </c>
      <c r="LQ127" s="2"/>
      <c r="LR127" s="2"/>
      <c r="LS127" s="2"/>
      <c r="LT127" s="2">
        <v>211280</v>
      </c>
      <c r="LU127" s="2"/>
      <c r="LV127" s="2"/>
      <c r="LW127" s="2">
        <v>1139548</v>
      </c>
      <c r="LX127" s="2">
        <v>649822</v>
      </c>
      <c r="LY127" s="2"/>
      <c r="LZ127" s="2"/>
      <c r="MA127" s="2">
        <v>10400</v>
      </c>
      <c r="MB127" s="2">
        <v>458380</v>
      </c>
      <c r="MC127" s="2">
        <v>304296</v>
      </c>
      <c r="MD127" s="2"/>
      <c r="ME127" s="2">
        <v>76870</v>
      </c>
      <c r="MF127" s="2"/>
      <c r="MG127" s="2"/>
      <c r="MH127" s="2"/>
      <c r="MI127" s="2"/>
      <c r="MJ127" s="2"/>
      <c r="MK127" s="2">
        <v>30000</v>
      </c>
      <c r="ML127" s="2"/>
      <c r="MM127" s="2">
        <v>240000</v>
      </c>
      <c r="MN127" s="2">
        <v>172000</v>
      </c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>
        <v>115560</v>
      </c>
      <c r="NB127" s="2"/>
      <c r="NC127" s="2"/>
      <c r="ND127" s="2">
        <v>207650</v>
      </c>
      <c r="NE127" s="2"/>
      <c r="NF127" s="2"/>
      <c r="NG127" s="2"/>
      <c r="NH127" s="2">
        <v>80006</v>
      </c>
      <c r="NI127" s="2"/>
      <c r="NJ127" s="2"/>
      <c r="NK127" s="2"/>
      <c r="NL127" s="2"/>
      <c r="NM127" s="2">
        <v>18285</v>
      </c>
      <c r="NN127" s="2"/>
      <c r="NO127" s="2"/>
      <c r="NP127" s="2"/>
      <c r="NQ127" s="2"/>
      <c r="NR127" s="2"/>
      <c r="NS127" s="2"/>
      <c r="NT127" s="2"/>
      <c r="NU127" s="2">
        <v>69750</v>
      </c>
      <c r="NV127" s="2"/>
      <c r="NW127" s="2">
        <v>89950</v>
      </c>
      <c r="NX127" s="2"/>
      <c r="NY127" s="2"/>
      <c r="NZ127" s="2"/>
      <c r="OA127" s="2"/>
      <c r="OB127" s="2"/>
      <c r="OC127" s="2"/>
      <c r="OD127" s="2">
        <v>92300</v>
      </c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>
        <v>96888</v>
      </c>
      <c r="OT127" s="2"/>
      <c r="OU127" s="2"/>
      <c r="OV127" s="2"/>
      <c r="OW127" s="2"/>
      <c r="OX127" s="2"/>
      <c r="OY127" s="2"/>
      <c r="OZ127" s="2">
        <v>380000</v>
      </c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>
        <v>91800</v>
      </c>
      <c r="PO127" s="2"/>
      <c r="PP127" s="2"/>
      <c r="PQ127" s="2"/>
      <c r="PR127" s="2"/>
      <c r="PS127" s="2">
        <v>142400</v>
      </c>
      <c r="PT127" s="2"/>
      <c r="PU127" s="2">
        <v>72497</v>
      </c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>
        <v>164850</v>
      </c>
      <c r="QI127" s="2">
        <v>88500</v>
      </c>
      <c r="QJ127" s="2"/>
      <c r="QK127" s="2">
        <v>160555</v>
      </c>
      <c r="QL127" s="2"/>
      <c r="QM127" s="2"/>
      <c r="QN127" s="2"/>
      <c r="QO127" s="2">
        <v>201675</v>
      </c>
      <c r="QP127" s="2"/>
      <c r="QQ127" s="2">
        <v>101700</v>
      </c>
      <c r="QR127" s="2">
        <v>37800</v>
      </c>
      <c r="QS127" s="2"/>
      <c r="QT127" s="2"/>
      <c r="QU127" s="2"/>
      <c r="QV127" s="2">
        <v>934900</v>
      </c>
      <c r="QW127" s="2">
        <v>40000</v>
      </c>
      <c r="QX127" s="2">
        <v>480600</v>
      </c>
      <c r="QY127" s="2"/>
      <c r="QZ127" s="2">
        <v>553302</v>
      </c>
      <c r="RA127" s="2"/>
      <c r="RB127" s="2"/>
      <c r="RC127" s="2"/>
      <c r="RD127" s="2"/>
      <c r="RE127" s="2">
        <v>676030</v>
      </c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>
        <v>9840</v>
      </c>
      <c r="RT127" s="2">
        <v>60000</v>
      </c>
      <c r="RU127" s="2"/>
      <c r="RV127" s="2"/>
      <c r="RW127" s="2"/>
      <c r="RX127" s="2">
        <v>447405.45</v>
      </c>
      <c r="RY127" s="2"/>
      <c r="RZ127" s="2"/>
      <c r="SA127" s="2"/>
      <c r="SB127" s="2"/>
      <c r="SC127" s="2">
        <v>60550</v>
      </c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>
        <v>73750</v>
      </c>
      <c r="SY127" s="2"/>
      <c r="SZ127" s="2"/>
      <c r="TA127" s="2"/>
      <c r="TB127" s="2">
        <v>5650</v>
      </c>
      <c r="TC127" s="2"/>
      <c r="TD127" s="2">
        <v>22750</v>
      </c>
      <c r="TE127" s="2"/>
      <c r="TF127" s="2"/>
      <c r="TG127" s="2"/>
      <c r="TH127" s="2"/>
      <c r="TI127" s="2"/>
      <c r="TJ127" s="2">
        <v>1237324</v>
      </c>
      <c r="TK127" s="2"/>
      <c r="TL127" s="2">
        <v>10000</v>
      </c>
      <c r="TM127" s="2"/>
      <c r="TN127" s="2">
        <v>10000</v>
      </c>
      <c r="TO127" s="2">
        <v>27600</v>
      </c>
      <c r="TP127" s="2">
        <v>262500</v>
      </c>
      <c r="TQ127" s="2"/>
      <c r="TR127" s="2"/>
      <c r="TS127" s="2"/>
      <c r="TT127" s="2">
        <v>90600</v>
      </c>
      <c r="TU127" s="2"/>
      <c r="TV127" s="2"/>
      <c r="TW127" s="2">
        <v>45538</v>
      </c>
      <c r="TX127" s="2"/>
      <c r="TY127" s="2">
        <v>84600</v>
      </c>
      <c r="TZ127" s="2"/>
      <c r="UA127" s="2"/>
      <c r="UB127" s="2"/>
      <c r="UC127" s="2">
        <v>106000</v>
      </c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>
        <v>72000</v>
      </c>
      <c r="VK127" s="2"/>
      <c r="VL127" s="2">
        <v>100000</v>
      </c>
      <c r="VM127" s="2">
        <v>51945</v>
      </c>
      <c r="VN127" s="2">
        <v>114500</v>
      </c>
      <c r="VO127" s="2"/>
      <c r="VP127" s="2"/>
      <c r="VQ127" s="2"/>
      <c r="VR127" s="2"/>
      <c r="VS127" s="2"/>
      <c r="VT127" s="2"/>
      <c r="VU127" s="2">
        <v>11250</v>
      </c>
      <c r="VV127" s="2"/>
      <c r="VW127" s="2"/>
      <c r="VX127" s="2"/>
      <c r="VY127" s="2">
        <v>130000</v>
      </c>
      <c r="VZ127" s="2">
        <v>80000</v>
      </c>
      <c r="WA127" s="2"/>
      <c r="WB127" s="2"/>
      <c r="WC127" s="2"/>
      <c r="WD127" s="2">
        <v>100000</v>
      </c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>
        <v>14200</v>
      </c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>
        <v>30000</v>
      </c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>
        <v>30000</v>
      </c>
      <c r="XP127" s="2"/>
      <c r="XQ127" s="2"/>
      <c r="XR127" s="2"/>
      <c r="XS127" s="2"/>
      <c r="XT127" s="2"/>
      <c r="XU127" s="2"/>
      <c r="XV127" s="2"/>
      <c r="XW127" s="2">
        <v>25800</v>
      </c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>
        <v>49900</v>
      </c>
      <c r="YK127" s="2"/>
      <c r="YL127" s="2"/>
      <c r="YM127" s="2"/>
      <c r="YN127" s="2">
        <v>152862</v>
      </c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>
        <v>13700</v>
      </c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>
        <v>44000</v>
      </c>
      <c r="ZM127" s="2"/>
      <c r="ZN127" s="2"/>
      <c r="ZO127" s="2"/>
      <c r="ZP127" s="2">
        <v>132210</v>
      </c>
      <c r="ZQ127" s="2"/>
      <c r="ZR127" s="2">
        <v>481432</v>
      </c>
      <c r="ZS127" s="2">
        <v>364640</v>
      </c>
      <c r="ZT127" s="2"/>
      <c r="ZU127" s="2">
        <v>154500</v>
      </c>
      <c r="ZV127" s="2"/>
      <c r="ZW127" s="2"/>
      <c r="ZX127" s="2"/>
      <c r="ZY127" s="2">
        <v>117165</v>
      </c>
      <c r="ZZ127" s="2"/>
      <c r="AAA127" s="2"/>
      <c r="AAB127" s="2">
        <v>235362</v>
      </c>
      <c r="AAC127" s="2"/>
      <c r="AAD127" s="2"/>
      <c r="AAE127" s="2">
        <v>915655</v>
      </c>
      <c r="AAF127" s="2"/>
      <c r="AAG127" s="2"/>
      <c r="AAH127" s="2"/>
      <c r="AAI127" s="2"/>
      <c r="AAJ127" s="2"/>
      <c r="AAK127" s="2"/>
      <c r="AAL127" s="2"/>
      <c r="AAM127" s="2">
        <v>109322</v>
      </c>
      <c r="AAN127" s="2"/>
      <c r="AAO127" s="2">
        <v>194210</v>
      </c>
      <c r="AAP127" s="2">
        <v>277238</v>
      </c>
      <c r="AAQ127" s="2">
        <v>310867.32</v>
      </c>
      <c r="AAR127" s="2"/>
      <c r="AAS127" s="2"/>
      <c r="AAT127" s="2">
        <v>196599</v>
      </c>
      <c r="AAU127" s="2"/>
      <c r="AAV127" s="2">
        <v>75000</v>
      </c>
      <c r="AAW127" s="2"/>
      <c r="AAX127" s="2"/>
      <c r="AAY127" s="2">
        <v>126260</v>
      </c>
      <c r="AAZ127" s="2"/>
      <c r="ABA127" s="2">
        <v>528050.48</v>
      </c>
      <c r="ABB127" s="2">
        <v>213908</v>
      </c>
      <c r="ABC127" s="2">
        <v>220000</v>
      </c>
      <c r="ABD127" s="2"/>
      <c r="ABE127" s="2">
        <v>146665</v>
      </c>
      <c r="ABF127" s="2"/>
      <c r="ABG127" s="2"/>
      <c r="ABH127" s="2">
        <v>357478</v>
      </c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>
        <v>120000</v>
      </c>
      <c r="ACC127" s="2"/>
      <c r="ACD127" s="2"/>
      <c r="ACE127" s="2"/>
      <c r="ACF127" s="2"/>
      <c r="ACG127" s="2"/>
      <c r="ACH127" s="2">
        <v>68900</v>
      </c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>
        <v>50140</v>
      </c>
      <c r="ACU127" s="2"/>
      <c r="ACV127" s="2"/>
      <c r="ACW127" s="2">
        <v>27300</v>
      </c>
      <c r="ACX127" s="2">
        <v>49600</v>
      </c>
      <c r="ACY127" s="2"/>
      <c r="ACZ127" s="2">
        <v>34000</v>
      </c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>
        <v>1147150</v>
      </c>
      <c r="ADL127" s="2"/>
      <c r="ADM127" s="2">
        <v>56490</v>
      </c>
      <c r="ADN127" s="2"/>
      <c r="ADO127" s="2"/>
      <c r="ADP127" s="2"/>
      <c r="ADQ127" s="2">
        <v>259450</v>
      </c>
      <c r="ADR127" s="2">
        <v>52220</v>
      </c>
      <c r="ADS127" s="2"/>
      <c r="ADT127" s="2"/>
      <c r="ADU127" s="2">
        <v>19400</v>
      </c>
      <c r="ADV127" s="2">
        <v>31050</v>
      </c>
      <c r="ADW127" s="2"/>
      <c r="ADX127" s="2">
        <v>38140</v>
      </c>
      <c r="ADY127" s="2">
        <v>13600</v>
      </c>
      <c r="ADZ127" s="2"/>
      <c r="AEA127" s="2"/>
      <c r="AEB127" s="2"/>
      <c r="AEC127" s="2"/>
      <c r="AED127" s="2"/>
      <c r="AEE127" s="2"/>
      <c r="AEF127" s="2">
        <v>27700</v>
      </c>
      <c r="AEG127" s="2"/>
      <c r="AEH127" s="2">
        <v>41038165.899999991</v>
      </c>
    </row>
    <row r="128" spans="1:814" ht="21">
      <c r="A128" s="4" t="s">
        <v>2833</v>
      </c>
      <c r="B128" s="1" t="s">
        <v>1998</v>
      </c>
      <c r="C128" s="1" t="s">
        <v>1999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3960</v>
      </c>
      <c r="T128" s="2"/>
      <c r="U128" s="2"/>
      <c r="V128" s="2"/>
      <c r="W128" s="2"/>
      <c r="X128" s="2">
        <v>100000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>
        <v>900264.41</v>
      </c>
      <c r="AZ128" s="2"/>
      <c r="BA128" s="2"/>
      <c r="BB128" s="2"/>
      <c r="BC128" s="2">
        <v>14020</v>
      </c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>
        <v>13000</v>
      </c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>
        <v>5320</v>
      </c>
      <c r="DD128" s="2"/>
      <c r="DE128" s="2"/>
      <c r="DF128" s="2">
        <v>3070000</v>
      </c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>
        <v>1000000</v>
      </c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>
        <v>810000</v>
      </c>
      <c r="HF128" s="2">
        <v>10000</v>
      </c>
      <c r="HG128" s="2"/>
      <c r="HH128" s="2"/>
      <c r="HI128" s="2"/>
      <c r="HJ128" s="2"/>
      <c r="HK128" s="2"/>
      <c r="HL128" s="2">
        <v>3000000</v>
      </c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>
        <v>148081</v>
      </c>
      <c r="IG128" s="2"/>
      <c r="IH128" s="2"/>
      <c r="II128" s="2"/>
      <c r="IJ128" s="2">
        <v>55500</v>
      </c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>
        <v>10000</v>
      </c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>
        <v>15100</v>
      </c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>
        <v>149400</v>
      </c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>
        <v>259917</v>
      </c>
      <c r="MU128" s="2"/>
      <c r="MV128" s="2">
        <v>36200</v>
      </c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>
        <v>1500000</v>
      </c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>
        <v>26350</v>
      </c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>
        <v>242240</v>
      </c>
      <c r="PI128" s="2"/>
      <c r="PJ128" s="2"/>
      <c r="PK128" s="2"/>
      <c r="PL128" s="2">
        <v>41440</v>
      </c>
      <c r="PM128" s="2"/>
      <c r="PN128" s="2"/>
      <c r="PO128" s="2"/>
      <c r="PP128" s="2"/>
      <c r="PQ128" s="2">
        <v>16200</v>
      </c>
      <c r="PR128" s="2"/>
      <c r="PS128" s="2">
        <v>58651.4</v>
      </c>
      <c r="PT128" s="2"/>
      <c r="PU128" s="2"/>
      <c r="PV128" s="2"/>
      <c r="PW128" s="2"/>
      <c r="PX128" s="2"/>
      <c r="PY128" s="2"/>
      <c r="PZ128" s="2"/>
      <c r="QA128" s="2">
        <v>12150</v>
      </c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>
        <v>70000</v>
      </c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>
        <v>12200</v>
      </c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>
        <v>7600.02</v>
      </c>
      <c r="SX128" s="2"/>
      <c r="SY128" s="2"/>
      <c r="SZ128" s="2"/>
      <c r="TA128" s="2"/>
      <c r="TB128" s="2">
        <v>587783.35</v>
      </c>
      <c r="TC128" s="2"/>
      <c r="TD128" s="2"/>
      <c r="TE128" s="2"/>
      <c r="TF128" s="2"/>
      <c r="TG128" s="2"/>
      <c r="TH128" s="2"/>
      <c r="TI128" s="2"/>
      <c r="TJ128" s="2">
        <v>3364438.61</v>
      </c>
      <c r="TK128" s="2"/>
      <c r="TL128" s="2">
        <v>1136938</v>
      </c>
      <c r="TM128" s="2"/>
      <c r="TN128" s="2">
        <v>1095221.79</v>
      </c>
      <c r="TO128" s="2"/>
      <c r="TP128" s="2">
        <v>651097.85</v>
      </c>
      <c r="TQ128" s="2"/>
      <c r="TR128" s="2"/>
      <c r="TS128" s="2"/>
      <c r="TT128" s="2"/>
      <c r="TU128" s="2"/>
      <c r="TV128" s="2"/>
      <c r="TW128" s="2"/>
      <c r="TX128" s="2"/>
      <c r="TY128" s="2">
        <v>7858402.3799999999</v>
      </c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>
        <v>149250</v>
      </c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>
        <v>98200</v>
      </c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>
        <v>7753</v>
      </c>
      <c r="ZA128" s="2"/>
      <c r="ZB128" s="2"/>
      <c r="ZC128" s="2"/>
      <c r="ZD128" s="2"/>
      <c r="ZE128" s="2"/>
      <c r="ZF128" s="2"/>
      <c r="ZG128" s="2">
        <v>3834225.39</v>
      </c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>
        <v>200000</v>
      </c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>
        <v>0</v>
      </c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>
        <v>28500</v>
      </c>
      <c r="ABZ128" s="2"/>
      <c r="ACA128" s="2"/>
      <c r="ACB128" s="2"/>
      <c r="ACC128" s="2">
        <v>15000</v>
      </c>
      <c r="ACD128" s="2"/>
      <c r="ACE128" s="2"/>
      <c r="ACF128" s="2"/>
      <c r="ACG128" s="2">
        <v>10500</v>
      </c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>
        <v>100980</v>
      </c>
      <c r="ADA128" s="2"/>
      <c r="ADB128" s="2"/>
      <c r="ADC128" s="2"/>
      <c r="ADD128" s="2"/>
      <c r="ADE128" s="2"/>
      <c r="ADF128" s="2"/>
      <c r="ADG128" s="2"/>
      <c r="ADH128" s="2"/>
      <c r="ADI128" s="2">
        <v>54104.39</v>
      </c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>
        <v>48000</v>
      </c>
      <c r="AEC128" s="2"/>
      <c r="AED128" s="2">
        <v>15000</v>
      </c>
      <c r="AEE128" s="2"/>
      <c r="AEF128" s="2">
        <v>15000</v>
      </c>
      <c r="AEG128" s="2"/>
      <c r="AEH128" s="2">
        <v>30858788.59</v>
      </c>
    </row>
    <row r="129" spans="1:814" ht="21">
      <c r="A129" s="4" t="s">
        <v>2833</v>
      </c>
      <c r="B129" s="1" t="s">
        <v>2000</v>
      </c>
      <c r="C129" s="1" t="s">
        <v>2001</v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>
        <v>0</v>
      </c>
    </row>
    <row r="130" spans="1:814" ht="21">
      <c r="A130" s="4" t="s">
        <v>2833</v>
      </c>
      <c r="B130" s="1" t="s">
        <v>2002</v>
      </c>
      <c r="C130" s="1" t="s">
        <v>2003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>
        <v>0</v>
      </c>
    </row>
    <row r="131" spans="1:814" ht="21">
      <c r="A131" s="4" t="s">
        <v>2833</v>
      </c>
      <c r="B131" s="1" t="s">
        <v>2004</v>
      </c>
      <c r="C131" s="1" t="s">
        <v>2005</v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>
        <v>3000000</v>
      </c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>
        <v>224432</v>
      </c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>
        <v>384938</v>
      </c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>
        <v>22820</v>
      </c>
      <c r="LW131" s="2">
        <v>282650</v>
      </c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>
        <v>31700</v>
      </c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>
        <v>227000</v>
      </c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>
        <v>28000</v>
      </c>
      <c r="ZZ131" s="2"/>
      <c r="AAA131" s="2"/>
      <c r="AAB131" s="2"/>
      <c r="AAC131" s="2"/>
      <c r="AAD131" s="2"/>
      <c r="AAE131" s="2"/>
      <c r="AAF131" s="2">
        <v>36075</v>
      </c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>
        <v>118750</v>
      </c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>
        <v>4356365</v>
      </c>
    </row>
    <row r="132" spans="1:814" ht="21">
      <c r="A132" s="4" t="s">
        <v>2833</v>
      </c>
      <c r="B132" s="1" t="s">
        <v>2006</v>
      </c>
      <c r="C132" s="1" t="s">
        <v>2007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>
        <v>1358800</v>
      </c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>
        <v>5940000</v>
      </c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>
        <v>198964.76</v>
      </c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>
        <v>8320000</v>
      </c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>
        <v>26260</v>
      </c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>
        <v>500</v>
      </c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>
        <v>2000000</v>
      </c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>
        <v>21295524.759999998</v>
      </c>
    </row>
    <row r="133" spans="1:814" ht="21">
      <c r="A133" s="4" t="s">
        <v>2833</v>
      </c>
      <c r="B133" s="1" t="s">
        <v>2008</v>
      </c>
      <c r="C133" s="1" t="s">
        <v>2009</v>
      </c>
      <c r="D133" s="2">
        <v>6714904</v>
      </c>
      <c r="E133" s="2">
        <v>116098.68</v>
      </c>
      <c r="F133" s="2"/>
      <c r="G133" s="2">
        <v>224000</v>
      </c>
      <c r="H133" s="2">
        <v>913932.82</v>
      </c>
      <c r="I133" s="2"/>
      <c r="J133" s="2"/>
      <c r="K133" s="2">
        <v>18025</v>
      </c>
      <c r="L133" s="2">
        <v>152305.60000000001</v>
      </c>
      <c r="M133" s="2">
        <v>54755</v>
      </c>
      <c r="N133" s="2">
        <v>5000</v>
      </c>
      <c r="O133" s="2">
        <v>3521280</v>
      </c>
      <c r="P133" s="2">
        <v>100</v>
      </c>
      <c r="Q133" s="2">
        <v>18833.34</v>
      </c>
      <c r="R133" s="2">
        <v>9395</v>
      </c>
      <c r="S133" s="2"/>
      <c r="T133" s="2">
        <v>4600</v>
      </c>
      <c r="U133" s="2">
        <v>45300</v>
      </c>
      <c r="V133" s="2">
        <v>742621.79</v>
      </c>
      <c r="W133" s="2">
        <v>8995832.3800000008</v>
      </c>
      <c r="X133" s="2">
        <v>3263222.7</v>
      </c>
      <c r="Y133" s="2">
        <v>587930</v>
      </c>
      <c r="Z133" s="2">
        <v>75400</v>
      </c>
      <c r="AA133" s="2">
        <v>113462.03</v>
      </c>
      <c r="AB133" s="2">
        <v>402200</v>
      </c>
      <c r="AC133" s="2">
        <v>1344711.28</v>
      </c>
      <c r="AD133" s="2">
        <v>35550</v>
      </c>
      <c r="AE133" s="2">
        <v>7990</v>
      </c>
      <c r="AF133" s="2">
        <v>3481530.86</v>
      </c>
      <c r="AG133" s="2">
        <v>203109</v>
      </c>
      <c r="AH133" s="2">
        <v>1079372.7</v>
      </c>
      <c r="AI133" s="2"/>
      <c r="AJ133" s="2">
        <v>425000</v>
      </c>
      <c r="AK133" s="2">
        <v>6290</v>
      </c>
      <c r="AL133" s="2">
        <v>95580.21</v>
      </c>
      <c r="AM133" s="2">
        <v>37902</v>
      </c>
      <c r="AN133" s="2"/>
      <c r="AO133" s="2">
        <v>155107.32</v>
      </c>
      <c r="AP133" s="2">
        <v>36091.56</v>
      </c>
      <c r="AQ133" s="2">
        <v>75416.639999999999</v>
      </c>
      <c r="AR133" s="2">
        <v>9312.92</v>
      </c>
      <c r="AS133" s="2">
        <v>216970.9</v>
      </c>
      <c r="AT133" s="2">
        <v>2573876.91</v>
      </c>
      <c r="AU133" s="2">
        <v>19794</v>
      </c>
      <c r="AV133" s="2">
        <v>109550</v>
      </c>
      <c r="AW133" s="2">
        <v>33320</v>
      </c>
      <c r="AX133" s="2">
        <v>1004267</v>
      </c>
      <c r="AY133" s="2">
        <v>777792</v>
      </c>
      <c r="AZ133" s="2">
        <v>18806</v>
      </c>
      <c r="BA133" s="2">
        <v>319886.90000000002</v>
      </c>
      <c r="BB133" s="2"/>
      <c r="BC133" s="2">
        <v>125407</v>
      </c>
      <c r="BD133" s="2">
        <v>955620</v>
      </c>
      <c r="BE133" s="2">
        <v>5700</v>
      </c>
      <c r="BF133" s="2">
        <v>1328580.6100000001</v>
      </c>
      <c r="BG133" s="2"/>
      <c r="BH133" s="2">
        <v>14038</v>
      </c>
      <c r="BI133" s="2">
        <v>1044266.65</v>
      </c>
      <c r="BJ133" s="2">
        <v>372666.68</v>
      </c>
      <c r="BK133" s="2">
        <v>500</v>
      </c>
      <c r="BL133" s="2">
        <v>55679.23</v>
      </c>
      <c r="BM133" s="2">
        <v>38360</v>
      </c>
      <c r="BN133" s="2">
        <v>211804.93</v>
      </c>
      <c r="BO133" s="2">
        <v>18558</v>
      </c>
      <c r="BP133" s="2">
        <v>4799134.7</v>
      </c>
      <c r="BQ133" s="2"/>
      <c r="BR133" s="2">
        <v>138017.73000000001</v>
      </c>
      <c r="BS133" s="2"/>
      <c r="BT133" s="2">
        <v>10000</v>
      </c>
      <c r="BU133" s="2">
        <v>630</v>
      </c>
      <c r="BV133" s="2">
        <v>6300</v>
      </c>
      <c r="BW133" s="2">
        <v>93917.82</v>
      </c>
      <c r="BX133" s="2">
        <v>391911.89</v>
      </c>
      <c r="BY133" s="2"/>
      <c r="BZ133" s="2"/>
      <c r="CA133" s="2">
        <v>1436228</v>
      </c>
      <c r="CB133" s="2"/>
      <c r="CC133" s="2"/>
      <c r="CD133" s="2">
        <v>13500</v>
      </c>
      <c r="CE133" s="2">
        <v>31874000.449999999</v>
      </c>
      <c r="CF133" s="2">
        <v>1456002.47</v>
      </c>
      <c r="CG133" s="2">
        <v>101808.17</v>
      </c>
      <c r="CH133" s="2">
        <v>135790.5</v>
      </c>
      <c r="CI133" s="2">
        <v>66905.86</v>
      </c>
      <c r="CJ133" s="2">
        <v>85130.4</v>
      </c>
      <c r="CK133" s="2">
        <v>336253.11</v>
      </c>
      <c r="CL133" s="2">
        <v>311260.36</v>
      </c>
      <c r="CM133" s="2">
        <v>77616</v>
      </c>
      <c r="CN133" s="2">
        <v>47447.44</v>
      </c>
      <c r="CO133" s="2">
        <v>397648.95</v>
      </c>
      <c r="CP133" s="2">
        <v>240156.26</v>
      </c>
      <c r="CQ133" s="2">
        <v>4197452.5199999996</v>
      </c>
      <c r="CR133" s="2">
        <v>69581.75</v>
      </c>
      <c r="CS133" s="2">
        <v>1950000</v>
      </c>
      <c r="CT133" s="2">
        <v>32050</v>
      </c>
      <c r="CU133" s="2">
        <v>18195</v>
      </c>
      <c r="CV133" s="2">
        <v>445580.79999999999</v>
      </c>
      <c r="CW133" s="2">
        <v>80281.5</v>
      </c>
      <c r="CX133" s="2">
        <v>54427</v>
      </c>
      <c r="CY133" s="2">
        <v>1107500</v>
      </c>
      <c r="CZ133" s="2">
        <v>15265510</v>
      </c>
      <c r="DA133" s="2">
        <v>894020</v>
      </c>
      <c r="DB133" s="2">
        <v>293663.57</v>
      </c>
      <c r="DC133" s="2">
        <v>21500</v>
      </c>
      <c r="DD133" s="2">
        <v>116258</v>
      </c>
      <c r="DE133" s="2">
        <v>12800</v>
      </c>
      <c r="DF133" s="2">
        <v>1085533.46</v>
      </c>
      <c r="DG133" s="2"/>
      <c r="DH133" s="2"/>
      <c r="DI133" s="2">
        <v>15900</v>
      </c>
      <c r="DJ133" s="2">
        <v>94521.74</v>
      </c>
      <c r="DK133" s="2">
        <v>58755.94</v>
      </c>
      <c r="DL133" s="2">
        <v>420000</v>
      </c>
      <c r="DM133" s="2">
        <v>296500</v>
      </c>
      <c r="DN133" s="2">
        <v>50960</v>
      </c>
      <c r="DO133" s="2">
        <v>262252</v>
      </c>
      <c r="DP133" s="2"/>
      <c r="DQ133" s="2">
        <v>3269685.61</v>
      </c>
      <c r="DR133" s="2">
        <v>4410</v>
      </c>
      <c r="DS133" s="2">
        <v>23000</v>
      </c>
      <c r="DT133" s="2">
        <v>140600</v>
      </c>
      <c r="DU133" s="2"/>
      <c r="DV133" s="2"/>
      <c r="DW133" s="2"/>
      <c r="DX133" s="2"/>
      <c r="DY133" s="2">
        <v>32000</v>
      </c>
      <c r="DZ133" s="2">
        <v>704011</v>
      </c>
      <c r="EA133" s="2">
        <v>4518971.9000000004</v>
      </c>
      <c r="EB133" s="2">
        <v>20689421.350000001</v>
      </c>
      <c r="EC133" s="2">
        <v>6140472.5800000001</v>
      </c>
      <c r="ED133" s="2">
        <v>2000</v>
      </c>
      <c r="EE133" s="2">
        <v>392476</v>
      </c>
      <c r="EF133" s="2">
        <v>64000</v>
      </c>
      <c r="EG133" s="2">
        <v>27307690</v>
      </c>
      <c r="EH133" s="2">
        <v>625910</v>
      </c>
      <c r="EI133" s="2">
        <v>13166420.130000001</v>
      </c>
      <c r="EJ133" s="2">
        <v>224000</v>
      </c>
      <c r="EK133" s="2">
        <v>943700</v>
      </c>
      <c r="EL133" s="2">
        <v>358419.25</v>
      </c>
      <c r="EM133" s="2">
        <v>234810.42</v>
      </c>
      <c r="EN133" s="2">
        <v>3482880</v>
      </c>
      <c r="EO133" s="2">
        <v>18802.8</v>
      </c>
      <c r="EP133" s="2">
        <v>3667147.26</v>
      </c>
      <c r="EQ133" s="2">
        <v>176400</v>
      </c>
      <c r="ER133" s="2">
        <v>25500</v>
      </c>
      <c r="ES133" s="2"/>
      <c r="ET133" s="2">
        <v>110400</v>
      </c>
      <c r="EU133" s="2">
        <v>25329</v>
      </c>
      <c r="EV133" s="2">
        <v>84534</v>
      </c>
      <c r="EW133" s="2">
        <v>39946</v>
      </c>
      <c r="EX133" s="2">
        <v>10249407.060000001</v>
      </c>
      <c r="EY133" s="2">
        <v>289838.62</v>
      </c>
      <c r="EZ133" s="2">
        <v>1654031.7</v>
      </c>
      <c r="FA133" s="2">
        <v>15000</v>
      </c>
      <c r="FB133" s="2">
        <v>201151.57</v>
      </c>
      <c r="FC133" s="2">
        <v>11350</v>
      </c>
      <c r="FD133" s="2">
        <v>25500</v>
      </c>
      <c r="FE133" s="2">
        <v>32608.5</v>
      </c>
      <c r="FF133" s="2">
        <v>3456222</v>
      </c>
      <c r="FG133" s="2">
        <v>61866</v>
      </c>
      <c r="FH133" s="2">
        <v>54500</v>
      </c>
      <c r="FI133" s="2">
        <v>20930.36</v>
      </c>
      <c r="FJ133" s="2"/>
      <c r="FK133" s="2">
        <v>175723</v>
      </c>
      <c r="FL133" s="2">
        <v>584000</v>
      </c>
      <c r="FM133" s="2">
        <v>348870</v>
      </c>
      <c r="FN133" s="2">
        <v>1091378.58</v>
      </c>
      <c r="FO133" s="2">
        <v>334609</v>
      </c>
      <c r="FP133" s="2">
        <v>3971803</v>
      </c>
      <c r="FQ133" s="2">
        <v>692170</v>
      </c>
      <c r="FR133" s="2">
        <v>31730</v>
      </c>
      <c r="FS133" s="2">
        <v>701465.59</v>
      </c>
      <c r="FT133" s="2">
        <v>388827.91</v>
      </c>
      <c r="FU133" s="2">
        <v>755000</v>
      </c>
      <c r="FV133" s="2">
        <v>158080</v>
      </c>
      <c r="FW133" s="2"/>
      <c r="FX133" s="2">
        <v>24985</v>
      </c>
      <c r="FY133" s="2"/>
      <c r="FZ133" s="2"/>
      <c r="GA133" s="2">
        <v>17801335.719999999</v>
      </c>
      <c r="GB133" s="2">
        <v>3195315</v>
      </c>
      <c r="GC133" s="2">
        <v>1964480</v>
      </c>
      <c r="GD133" s="2"/>
      <c r="GE133" s="2">
        <v>52820</v>
      </c>
      <c r="GF133" s="2">
        <v>51200</v>
      </c>
      <c r="GG133" s="2">
        <v>24299</v>
      </c>
      <c r="GH133" s="2"/>
      <c r="GI133" s="2"/>
      <c r="GJ133" s="2"/>
      <c r="GK133" s="2">
        <v>80842.399999999994</v>
      </c>
      <c r="GL133" s="2">
        <v>507852</v>
      </c>
      <c r="GM133" s="2">
        <v>165575</v>
      </c>
      <c r="GN133" s="2">
        <v>1109689</v>
      </c>
      <c r="GO133" s="2">
        <v>29000</v>
      </c>
      <c r="GP133" s="2"/>
      <c r="GQ133" s="2">
        <v>12291.9</v>
      </c>
      <c r="GR133" s="2"/>
      <c r="GS133" s="2">
        <v>3041968.9</v>
      </c>
      <c r="GT133" s="2">
        <v>103337.54</v>
      </c>
      <c r="GU133" s="2">
        <v>117500</v>
      </c>
      <c r="GV133" s="2">
        <v>853250</v>
      </c>
      <c r="GW133" s="2">
        <v>47900</v>
      </c>
      <c r="GX133" s="2">
        <v>6864252.2599999998</v>
      </c>
      <c r="GY133" s="2"/>
      <c r="GZ133" s="2">
        <v>181448</v>
      </c>
      <c r="HA133" s="2"/>
      <c r="HB133" s="2"/>
      <c r="HC133" s="2">
        <v>2688</v>
      </c>
      <c r="HD133" s="2">
        <v>43189</v>
      </c>
      <c r="HE133" s="2">
        <v>16780</v>
      </c>
      <c r="HF133" s="2">
        <v>714480</v>
      </c>
      <c r="HG133" s="2">
        <v>25000</v>
      </c>
      <c r="HH133" s="2">
        <v>6141517.1500000004</v>
      </c>
      <c r="HI133" s="2">
        <v>310000</v>
      </c>
      <c r="HJ133" s="2">
        <v>146500</v>
      </c>
      <c r="HK133" s="2">
        <v>3100</v>
      </c>
      <c r="HL133" s="2">
        <v>4633296</v>
      </c>
      <c r="HM133" s="2">
        <v>501000</v>
      </c>
      <c r="HN133" s="2"/>
      <c r="HO133" s="2">
        <v>4804039.28</v>
      </c>
      <c r="HP133" s="2">
        <v>1861648.06</v>
      </c>
      <c r="HQ133" s="2">
        <v>550743</v>
      </c>
      <c r="HR133" s="2">
        <v>5184807.5999999996</v>
      </c>
      <c r="HS133" s="2">
        <v>784500</v>
      </c>
      <c r="HT133" s="2">
        <v>915000</v>
      </c>
      <c r="HU133" s="2">
        <v>242541.83</v>
      </c>
      <c r="HV133" s="2">
        <v>5577028.8300000001</v>
      </c>
      <c r="HW133" s="2">
        <v>222183</v>
      </c>
      <c r="HX133" s="2">
        <v>2297580.87</v>
      </c>
      <c r="HY133" s="2"/>
      <c r="HZ133" s="2">
        <v>120100</v>
      </c>
      <c r="IA133" s="2">
        <v>12063753.460000001</v>
      </c>
      <c r="IB133" s="2">
        <v>651650</v>
      </c>
      <c r="IC133" s="2">
        <v>501400.2</v>
      </c>
      <c r="ID133" s="2">
        <v>853202</v>
      </c>
      <c r="IE133" s="2"/>
      <c r="IF133" s="2">
        <v>659796</v>
      </c>
      <c r="IG133" s="2">
        <v>1180</v>
      </c>
      <c r="IH133" s="2">
        <v>143348.76</v>
      </c>
      <c r="II133" s="2">
        <v>71518</v>
      </c>
      <c r="IJ133" s="2">
        <v>3367200</v>
      </c>
      <c r="IK133" s="2">
        <v>30830</v>
      </c>
      <c r="IL133" s="2">
        <v>324900</v>
      </c>
      <c r="IM133" s="2">
        <v>354056.07</v>
      </c>
      <c r="IN133" s="2">
        <v>453967.45</v>
      </c>
      <c r="IO133" s="2">
        <v>6165592</v>
      </c>
      <c r="IP133" s="2">
        <v>2586135.7000000002</v>
      </c>
      <c r="IQ133" s="2">
        <v>444553.98</v>
      </c>
      <c r="IR133" s="2">
        <v>126100</v>
      </c>
      <c r="IS133" s="2">
        <v>1038197</v>
      </c>
      <c r="IT133" s="2">
        <v>9400</v>
      </c>
      <c r="IU133" s="2">
        <v>3000</v>
      </c>
      <c r="IV133" s="2"/>
      <c r="IW133" s="2">
        <v>1505398</v>
      </c>
      <c r="IX133" s="2">
        <v>3214153.1</v>
      </c>
      <c r="IY133" s="2">
        <v>13687415.550000001</v>
      </c>
      <c r="IZ133" s="2">
        <v>488500</v>
      </c>
      <c r="JA133" s="2">
        <v>347000</v>
      </c>
      <c r="JB133" s="2"/>
      <c r="JC133" s="2"/>
      <c r="JD133" s="2">
        <v>8464523.3000000007</v>
      </c>
      <c r="JE133" s="2">
        <v>6396704</v>
      </c>
      <c r="JF133" s="2"/>
      <c r="JG133" s="2">
        <v>2637142</v>
      </c>
      <c r="JH133" s="2">
        <v>730000</v>
      </c>
      <c r="JI133" s="2">
        <v>410317</v>
      </c>
      <c r="JJ133" s="2">
        <v>356639</v>
      </c>
      <c r="JK133" s="2">
        <v>236730.6</v>
      </c>
      <c r="JL133" s="2">
        <v>417213.17</v>
      </c>
      <c r="JM133" s="2">
        <v>2411623.7000000002</v>
      </c>
      <c r="JN133" s="2">
        <v>15526155.049999999</v>
      </c>
      <c r="JO133" s="2">
        <v>133001.39000000001</v>
      </c>
      <c r="JP133" s="2">
        <v>42980</v>
      </c>
      <c r="JQ133" s="2">
        <v>127466.85</v>
      </c>
      <c r="JR133" s="2">
        <v>668829.29</v>
      </c>
      <c r="JS133" s="2">
        <v>95438</v>
      </c>
      <c r="JT133" s="2">
        <v>362958.94</v>
      </c>
      <c r="JU133" s="2">
        <v>553914.62</v>
      </c>
      <c r="JV133" s="2">
        <v>28069.31</v>
      </c>
      <c r="JW133" s="2">
        <v>425111.42</v>
      </c>
      <c r="JX133" s="2">
        <v>15289.03</v>
      </c>
      <c r="JY133" s="2">
        <v>7278.91</v>
      </c>
      <c r="JZ133" s="2">
        <v>37008429.75</v>
      </c>
      <c r="KA133" s="2">
        <v>323000</v>
      </c>
      <c r="KB133" s="2">
        <v>1132325</v>
      </c>
      <c r="KC133" s="2">
        <v>659171.37</v>
      </c>
      <c r="KD133" s="2">
        <v>66000</v>
      </c>
      <c r="KE133" s="2">
        <v>34330</v>
      </c>
      <c r="KF133" s="2">
        <v>18359753.27</v>
      </c>
      <c r="KG133" s="2">
        <v>37306</v>
      </c>
      <c r="KH133" s="2">
        <v>535135.5</v>
      </c>
      <c r="KI133" s="2">
        <v>476719</v>
      </c>
      <c r="KJ133" s="2">
        <v>655640.80000000005</v>
      </c>
      <c r="KK133" s="2">
        <v>27445</v>
      </c>
      <c r="KL133" s="2">
        <v>15711.8</v>
      </c>
      <c r="KM133" s="2"/>
      <c r="KN133" s="2">
        <v>158131.46</v>
      </c>
      <c r="KO133" s="2">
        <v>106593</v>
      </c>
      <c r="KP133" s="2">
        <v>26450</v>
      </c>
      <c r="KQ133" s="2">
        <v>6028057.2400000002</v>
      </c>
      <c r="KR133" s="2">
        <v>5000</v>
      </c>
      <c r="KS133" s="2">
        <v>56250</v>
      </c>
      <c r="KT133" s="2">
        <v>633646.14</v>
      </c>
      <c r="KU133" s="2">
        <v>859284</v>
      </c>
      <c r="KV133" s="2">
        <v>2959035.26</v>
      </c>
      <c r="KW133" s="2">
        <v>53786.75</v>
      </c>
      <c r="KX133" s="2">
        <v>425113.57</v>
      </c>
      <c r="KY133" s="2">
        <v>1272264</v>
      </c>
      <c r="KZ133" s="2">
        <v>10950</v>
      </c>
      <c r="LA133" s="2"/>
      <c r="LB133" s="2">
        <v>5000</v>
      </c>
      <c r="LC133" s="2">
        <v>7461462.1799999997</v>
      </c>
      <c r="LD133" s="2">
        <v>747087</v>
      </c>
      <c r="LE133" s="2">
        <v>32280</v>
      </c>
      <c r="LF133" s="2"/>
      <c r="LG133" s="2"/>
      <c r="LH133" s="2">
        <v>260000</v>
      </c>
      <c r="LI133" s="2">
        <v>23400</v>
      </c>
      <c r="LJ133" s="2">
        <v>2211425.75</v>
      </c>
      <c r="LK133" s="2">
        <v>8476676.6500000004</v>
      </c>
      <c r="LL133" s="2">
        <v>252149.23</v>
      </c>
      <c r="LM133" s="2"/>
      <c r="LN133" s="2">
        <v>16430</v>
      </c>
      <c r="LO133" s="2">
        <v>6000</v>
      </c>
      <c r="LP133" s="2">
        <v>5213.45</v>
      </c>
      <c r="LQ133" s="2"/>
      <c r="LR133" s="2"/>
      <c r="LS133" s="2">
        <v>329883.5</v>
      </c>
      <c r="LT133" s="2">
        <v>1456168.01</v>
      </c>
      <c r="LU133" s="2">
        <v>91319.1</v>
      </c>
      <c r="LV133" s="2">
        <v>5040426.78</v>
      </c>
      <c r="LW133" s="2">
        <v>6441</v>
      </c>
      <c r="LX133" s="2">
        <v>3000</v>
      </c>
      <c r="LY133" s="2">
        <v>129104</v>
      </c>
      <c r="LZ133" s="2">
        <v>171117</v>
      </c>
      <c r="MA133" s="2">
        <v>16340</v>
      </c>
      <c r="MB133" s="2">
        <v>18803</v>
      </c>
      <c r="MC133" s="2"/>
      <c r="MD133" s="2">
        <v>308919.25</v>
      </c>
      <c r="ME133" s="2">
        <v>24300</v>
      </c>
      <c r="MF133" s="2"/>
      <c r="MG133" s="2"/>
      <c r="MH133" s="2">
        <v>109319.15</v>
      </c>
      <c r="MI133" s="2">
        <v>1419</v>
      </c>
      <c r="MJ133" s="2">
        <v>274363</v>
      </c>
      <c r="MK133" s="2">
        <v>987.61</v>
      </c>
      <c r="ML133" s="2"/>
      <c r="MM133" s="2">
        <v>116353.8</v>
      </c>
      <c r="MN133" s="2">
        <v>1152</v>
      </c>
      <c r="MO133" s="2">
        <v>48666</v>
      </c>
      <c r="MP133" s="2">
        <v>7386999</v>
      </c>
      <c r="MQ133" s="2">
        <v>900000</v>
      </c>
      <c r="MR133" s="2">
        <v>1000</v>
      </c>
      <c r="MS133" s="2">
        <v>500</v>
      </c>
      <c r="MT133" s="2">
        <v>2500</v>
      </c>
      <c r="MU133" s="2">
        <v>994935.3</v>
      </c>
      <c r="MV133" s="2">
        <v>6200405.2999999998</v>
      </c>
      <c r="MW133" s="2">
        <v>1000</v>
      </c>
      <c r="MX133" s="2">
        <v>2200</v>
      </c>
      <c r="MY133" s="2">
        <v>83542.2</v>
      </c>
      <c r="MZ133" s="2">
        <v>308625</v>
      </c>
      <c r="NA133" s="2">
        <v>324510</v>
      </c>
      <c r="NB133" s="2">
        <v>3259</v>
      </c>
      <c r="NC133" s="2"/>
      <c r="ND133" s="2">
        <v>16712.32</v>
      </c>
      <c r="NE133" s="2">
        <v>1500</v>
      </c>
      <c r="NF133" s="2">
        <v>80204</v>
      </c>
      <c r="NG133" s="2"/>
      <c r="NH133" s="2">
        <v>1100</v>
      </c>
      <c r="NI133" s="2"/>
      <c r="NJ133" s="2"/>
      <c r="NK133" s="2">
        <v>13684</v>
      </c>
      <c r="NL133" s="2"/>
      <c r="NM133" s="2">
        <v>10700</v>
      </c>
      <c r="NN133" s="2">
        <v>200</v>
      </c>
      <c r="NO133" s="2">
        <v>14400</v>
      </c>
      <c r="NP133" s="2">
        <v>5000</v>
      </c>
      <c r="NQ133" s="2">
        <v>131580.64000000001</v>
      </c>
      <c r="NR133" s="2">
        <v>480327</v>
      </c>
      <c r="NS133" s="2">
        <v>6500</v>
      </c>
      <c r="NT133" s="2">
        <v>186837.38</v>
      </c>
      <c r="NU133" s="2"/>
      <c r="NV133" s="2">
        <v>194000</v>
      </c>
      <c r="NW133" s="2">
        <v>18000</v>
      </c>
      <c r="NX133" s="2"/>
      <c r="NY133" s="2">
        <v>27400</v>
      </c>
      <c r="NZ133" s="2">
        <v>16000</v>
      </c>
      <c r="OA133" s="2"/>
      <c r="OB133" s="2"/>
      <c r="OC133" s="2">
        <v>8912049.3900000006</v>
      </c>
      <c r="OD133" s="2">
        <v>8600</v>
      </c>
      <c r="OE133" s="2"/>
      <c r="OF133" s="2"/>
      <c r="OG133" s="2"/>
      <c r="OH133" s="2"/>
      <c r="OI133" s="2">
        <v>1000</v>
      </c>
      <c r="OJ133" s="2">
        <v>2000</v>
      </c>
      <c r="OK133" s="2">
        <v>2348766.59</v>
      </c>
      <c r="OL133" s="2">
        <v>729125</v>
      </c>
      <c r="OM133" s="2">
        <v>50700</v>
      </c>
      <c r="ON133" s="2">
        <v>400</v>
      </c>
      <c r="OO133" s="2"/>
      <c r="OP133" s="2">
        <v>15700</v>
      </c>
      <c r="OQ133" s="2">
        <v>810574</v>
      </c>
      <c r="OR133" s="2">
        <v>171500</v>
      </c>
      <c r="OS133" s="2">
        <v>1835820</v>
      </c>
      <c r="OT133" s="2">
        <v>5010</v>
      </c>
      <c r="OU133" s="2"/>
      <c r="OV133" s="2">
        <v>10060.540000000001</v>
      </c>
      <c r="OW133" s="2">
        <v>285266</v>
      </c>
      <c r="OX133" s="2">
        <v>3950</v>
      </c>
      <c r="OY133" s="2">
        <v>36550.71</v>
      </c>
      <c r="OZ133" s="2">
        <v>5000</v>
      </c>
      <c r="PA133" s="2"/>
      <c r="PB133" s="2">
        <v>3063580.34</v>
      </c>
      <c r="PC133" s="2"/>
      <c r="PD133" s="2">
        <v>31200</v>
      </c>
      <c r="PE133" s="2">
        <v>18850</v>
      </c>
      <c r="PF133" s="2"/>
      <c r="PG133" s="2">
        <v>19276</v>
      </c>
      <c r="PH133" s="2">
        <v>3178991.5</v>
      </c>
      <c r="PI133" s="2">
        <v>3969417</v>
      </c>
      <c r="PJ133" s="2">
        <v>886.5</v>
      </c>
      <c r="PK133" s="2">
        <v>109300</v>
      </c>
      <c r="PL133" s="2">
        <v>455350</v>
      </c>
      <c r="PM133" s="2">
        <v>27010</v>
      </c>
      <c r="PN133" s="2">
        <v>32780</v>
      </c>
      <c r="PO133" s="2">
        <v>11.09</v>
      </c>
      <c r="PP133" s="2">
        <v>3258204.85</v>
      </c>
      <c r="PQ133" s="2">
        <v>17600</v>
      </c>
      <c r="PR133" s="2">
        <v>213000</v>
      </c>
      <c r="PS133" s="2">
        <v>62176.42</v>
      </c>
      <c r="PT133" s="2">
        <v>332530.89</v>
      </c>
      <c r="PU133" s="2">
        <v>14000</v>
      </c>
      <c r="PV133" s="2">
        <v>19960</v>
      </c>
      <c r="PW133" s="2">
        <v>79200</v>
      </c>
      <c r="PX133" s="2">
        <v>23860</v>
      </c>
      <c r="PY133" s="2">
        <v>10000</v>
      </c>
      <c r="PZ133" s="2">
        <v>48605</v>
      </c>
      <c r="QA133" s="2">
        <v>2868067.07</v>
      </c>
      <c r="QB133" s="2">
        <v>10220</v>
      </c>
      <c r="QC133" s="2">
        <v>71903</v>
      </c>
      <c r="QD133" s="2">
        <v>9481940.6099999994</v>
      </c>
      <c r="QE133" s="2">
        <v>979600</v>
      </c>
      <c r="QF133" s="2">
        <v>76200</v>
      </c>
      <c r="QG133" s="2">
        <v>900</v>
      </c>
      <c r="QH133" s="2">
        <v>500</v>
      </c>
      <c r="QI133" s="2">
        <v>202713</v>
      </c>
      <c r="QJ133" s="2"/>
      <c r="QK133" s="2">
        <v>1127379</v>
      </c>
      <c r="QL133" s="2">
        <v>120200</v>
      </c>
      <c r="QM133" s="2">
        <v>440000</v>
      </c>
      <c r="QN133" s="2">
        <v>2135</v>
      </c>
      <c r="QO133" s="2"/>
      <c r="QP133" s="2">
        <v>58600</v>
      </c>
      <c r="QQ133" s="2">
        <v>1803339.6</v>
      </c>
      <c r="QR133" s="2">
        <v>21030</v>
      </c>
      <c r="QS133" s="2"/>
      <c r="QT133" s="2">
        <v>8665500</v>
      </c>
      <c r="QU133" s="2">
        <v>5474916.2400000002</v>
      </c>
      <c r="QV133" s="2">
        <v>3201758.14</v>
      </c>
      <c r="QW133" s="2">
        <v>112716.48</v>
      </c>
      <c r="QX133" s="2">
        <v>3500</v>
      </c>
      <c r="QY133" s="2">
        <v>1129586</v>
      </c>
      <c r="QZ133" s="2">
        <v>25240207.68</v>
      </c>
      <c r="RA133" s="2">
        <v>462800</v>
      </c>
      <c r="RB133" s="2"/>
      <c r="RC133" s="2">
        <v>29319.63</v>
      </c>
      <c r="RD133" s="2">
        <v>22292.28</v>
      </c>
      <c r="RE133" s="2">
        <v>178840.23</v>
      </c>
      <c r="RF133" s="2">
        <v>12638.66</v>
      </c>
      <c r="RG133" s="2">
        <v>930170.04</v>
      </c>
      <c r="RH133" s="2">
        <v>300</v>
      </c>
      <c r="RI133" s="2">
        <v>2000</v>
      </c>
      <c r="RJ133" s="2"/>
      <c r="RK133" s="2">
        <v>1334515.8600000001</v>
      </c>
      <c r="RL133" s="2">
        <v>764711.06</v>
      </c>
      <c r="RM133" s="2"/>
      <c r="RN133" s="2">
        <v>1877347.26</v>
      </c>
      <c r="RO133" s="2"/>
      <c r="RP133" s="2">
        <v>67572.17</v>
      </c>
      <c r="RQ133" s="2">
        <v>56033.19</v>
      </c>
      <c r="RR133" s="2"/>
      <c r="RS133" s="2">
        <v>4335</v>
      </c>
      <c r="RT133" s="2"/>
      <c r="RU133" s="2">
        <v>175533.36</v>
      </c>
      <c r="RV133" s="2">
        <v>550000</v>
      </c>
      <c r="RW133" s="2">
        <v>7998</v>
      </c>
      <c r="RX133" s="2">
        <v>476414.36</v>
      </c>
      <c r="RY133" s="2">
        <v>5000</v>
      </c>
      <c r="RZ133" s="2"/>
      <c r="SA133" s="2">
        <v>495.85</v>
      </c>
      <c r="SB133" s="2"/>
      <c r="SC133" s="2"/>
      <c r="SD133" s="2"/>
      <c r="SE133" s="2">
        <v>1900</v>
      </c>
      <c r="SF133" s="2">
        <v>520</v>
      </c>
      <c r="SG133" s="2">
        <v>595143.69999999995</v>
      </c>
      <c r="SH133" s="2">
        <v>309543.15999999997</v>
      </c>
      <c r="SI133" s="2">
        <v>14600</v>
      </c>
      <c r="SJ133" s="2">
        <v>1274438</v>
      </c>
      <c r="SK133" s="2"/>
      <c r="SL133" s="2">
        <v>108795.12</v>
      </c>
      <c r="SM133" s="2">
        <v>1182500</v>
      </c>
      <c r="SN133" s="2">
        <v>22147</v>
      </c>
      <c r="SO133" s="2">
        <v>8600</v>
      </c>
      <c r="SP133" s="2">
        <v>19000</v>
      </c>
      <c r="SQ133" s="2"/>
      <c r="SR133" s="2">
        <v>16800</v>
      </c>
      <c r="SS133" s="2"/>
      <c r="ST133" s="2">
        <v>140000</v>
      </c>
      <c r="SU133" s="2">
        <v>1000</v>
      </c>
      <c r="SV133" s="2">
        <v>2434251.38</v>
      </c>
      <c r="SW133" s="2">
        <v>512173</v>
      </c>
      <c r="SX133" s="2">
        <v>28222</v>
      </c>
      <c r="SY133" s="2">
        <v>106667.63</v>
      </c>
      <c r="SZ133" s="2">
        <v>28100</v>
      </c>
      <c r="TA133" s="2">
        <v>10808871.5</v>
      </c>
      <c r="TB133" s="2">
        <v>1378276.2</v>
      </c>
      <c r="TC133" s="2">
        <v>37700</v>
      </c>
      <c r="TD133" s="2">
        <v>1183000</v>
      </c>
      <c r="TE133" s="2">
        <v>155290</v>
      </c>
      <c r="TF133" s="2">
        <v>147529.85</v>
      </c>
      <c r="TG133" s="2">
        <v>352050</v>
      </c>
      <c r="TH133" s="2">
        <v>33100</v>
      </c>
      <c r="TI133" s="2">
        <v>122861.92</v>
      </c>
      <c r="TJ133" s="2">
        <v>593351.28</v>
      </c>
      <c r="TK133" s="2">
        <v>176390</v>
      </c>
      <c r="TL133" s="2">
        <v>245782.44</v>
      </c>
      <c r="TM133" s="2">
        <v>1119420</v>
      </c>
      <c r="TN133" s="2">
        <v>147860</v>
      </c>
      <c r="TO133" s="2">
        <v>30580</v>
      </c>
      <c r="TP133" s="2">
        <v>2256288.62</v>
      </c>
      <c r="TQ133" s="2">
        <v>114000</v>
      </c>
      <c r="TR133" s="2">
        <v>44145</v>
      </c>
      <c r="TS133" s="2">
        <v>652022.81999999995</v>
      </c>
      <c r="TT133" s="2">
        <v>4367649.24</v>
      </c>
      <c r="TU133" s="2">
        <v>1053396.74</v>
      </c>
      <c r="TV133" s="2">
        <v>25000</v>
      </c>
      <c r="TW133" s="2">
        <v>41527</v>
      </c>
      <c r="TX133" s="2">
        <v>1522944</v>
      </c>
      <c r="TY133" s="2">
        <v>45324.99</v>
      </c>
      <c r="TZ133" s="2">
        <v>10</v>
      </c>
      <c r="UA133" s="2">
        <v>14518</v>
      </c>
      <c r="UB133" s="2"/>
      <c r="UC133" s="2">
        <v>565467.6</v>
      </c>
      <c r="UD133" s="2">
        <v>7140</v>
      </c>
      <c r="UE133" s="2">
        <v>2</v>
      </c>
      <c r="UF133" s="2">
        <v>10000</v>
      </c>
      <c r="UG133" s="2">
        <v>70300</v>
      </c>
      <c r="UH133" s="2"/>
      <c r="UI133" s="2">
        <v>8095.83</v>
      </c>
      <c r="UJ133" s="2">
        <v>92183</v>
      </c>
      <c r="UK133" s="2">
        <v>70880</v>
      </c>
      <c r="UL133" s="2">
        <v>122549.48</v>
      </c>
      <c r="UM133" s="2">
        <v>487456</v>
      </c>
      <c r="UN133" s="2">
        <v>3000</v>
      </c>
      <c r="UO133" s="2">
        <v>40400</v>
      </c>
      <c r="UP133" s="2">
        <v>40816</v>
      </c>
      <c r="UQ133" s="2"/>
      <c r="UR133" s="2">
        <v>114495</v>
      </c>
      <c r="US133" s="2">
        <v>37624</v>
      </c>
      <c r="UT133" s="2">
        <v>21028</v>
      </c>
      <c r="UU133" s="2">
        <v>32239</v>
      </c>
      <c r="UV133" s="2">
        <v>5065</v>
      </c>
      <c r="UW133" s="2">
        <v>5030</v>
      </c>
      <c r="UX133" s="2">
        <v>37600</v>
      </c>
      <c r="UY133" s="2">
        <v>26221</v>
      </c>
      <c r="UZ133" s="2">
        <v>10000</v>
      </c>
      <c r="VA133" s="2">
        <v>62932</v>
      </c>
      <c r="VB133" s="2">
        <v>700120</v>
      </c>
      <c r="VC133" s="2">
        <v>35340</v>
      </c>
      <c r="VD133" s="2">
        <v>74140</v>
      </c>
      <c r="VE133" s="2">
        <v>674154.3</v>
      </c>
      <c r="VF133" s="2">
        <v>152773.9</v>
      </c>
      <c r="VG133" s="2">
        <v>32204</v>
      </c>
      <c r="VH133" s="2">
        <v>372000</v>
      </c>
      <c r="VI133" s="2"/>
      <c r="VJ133" s="2">
        <v>20000</v>
      </c>
      <c r="VK133" s="2"/>
      <c r="VL133" s="2">
        <v>1900</v>
      </c>
      <c r="VM133" s="2">
        <v>8240</v>
      </c>
      <c r="VN133" s="2">
        <v>500</v>
      </c>
      <c r="VO133" s="2"/>
      <c r="VP133" s="2">
        <v>14400</v>
      </c>
      <c r="VQ133" s="2">
        <v>2172787.48</v>
      </c>
      <c r="VR133" s="2">
        <v>743793.83</v>
      </c>
      <c r="VS133" s="2">
        <v>803510.08</v>
      </c>
      <c r="VT133" s="2">
        <v>21000</v>
      </c>
      <c r="VU133" s="2">
        <v>402673</v>
      </c>
      <c r="VV133" s="2"/>
      <c r="VW133" s="2">
        <v>84604.12</v>
      </c>
      <c r="VX133" s="2">
        <v>6036041.4199999999</v>
      </c>
      <c r="VY133" s="2">
        <v>732950</v>
      </c>
      <c r="VZ133" s="2">
        <v>22264</v>
      </c>
      <c r="WA133" s="2">
        <v>25300</v>
      </c>
      <c r="WB133" s="2">
        <v>27000</v>
      </c>
      <c r="WC133" s="2">
        <v>63479</v>
      </c>
      <c r="WD133" s="2">
        <v>290875</v>
      </c>
      <c r="WE133" s="2">
        <v>50355</v>
      </c>
      <c r="WF133" s="2">
        <v>702500</v>
      </c>
      <c r="WG133" s="2">
        <v>440000</v>
      </c>
      <c r="WH133" s="2">
        <v>274358.34999999998</v>
      </c>
      <c r="WI133" s="2">
        <v>1087599.54</v>
      </c>
      <c r="WJ133" s="2">
        <v>555555</v>
      </c>
      <c r="WK133" s="2">
        <v>388656.81</v>
      </c>
      <c r="WL133" s="2">
        <v>25745</v>
      </c>
      <c r="WM133" s="2">
        <v>42790</v>
      </c>
      <c r="WN133" s="2">
        <v>36000</v>
      </c>
      <c r="WO133" s="2">
        <v>509126.73</v>
      </c>
      <c r="WP133" s="2">
        <v>58706</v>
      </c>
      <c r="WQ133" s="2">
        <v>10564.59</v>
      </c>
      <c r="WR133" s="2">
        <v>10700</v>
      </c>
      <c r="WS133" s="2">
        <v>45711</v>
      </c>
      <c r="WT133" s="2">
        <v>5001.75</v>
      </c>
      <c r="WU133" s="2"/>
      <c r="WV133" s="2"/>
      <c r="WW133" s="2">
        <v>3950</v>
      </c>
      <c r="WX133" s="2">
        <v>20740</v>
      </c>
      <c r="WY133" s="2"/>
      <c r="WZ133" s="2"/>
      <c r="XA133" s="2">
        <v>100</v>
      </c>
      <c r="XB133" s="2"/>
      <c r="XC133" s="2">
        <v>7981928.7199999997</v>
      </c>
      <c r="XD133" s="2">
        <v>45370.9</v>
      </c>
      <c r="XE133" s="2"/>
      <c r="XF133" s="2">
        <v>254499.98</v>
      </c>
      <c r="XG133" s="2">
        <v>40928.449999999997</v>
      </c>
      <c r="XH133" s="2">
        <v>79398.350000000006</v>
      </c>
      <c r="XI133" s="2">
        <v>106169.19</v>
      </c>
      <c r="XJ133" s="2">
        <v>66415053.170000002</v>
      </c>
      <c r="XK133" s="2">
        <v>27588</v>
      </c>
      <c r="XL133" s="2">
        <v>10200</v>
      </c>
      <c r="XM133" s="2">
        <v>30000</v>
      </c>
      <c r="XN133" s="2">
        <v>119271.62</v>
      </c>
      <c r="XO133" s="2">
        <v>195345.78</v>
      </c>
      <c r="XP133" s="2">
        <v>88360.88</v>
      </c>
      <c r="XQ133" s="2">
        <v>1157308.82</v>
      </c>
      <c r="XR133" s="2">
        <v>36000</v>
      </c>
      <c r="XS133" s="2">
        <v>62748.82</v>
      </c>
      <c r="XT133" s="2">
        <v>641190</v>
      </c>
      <c r="XU133" s="2">
        <v>778543</v>
      </c>
      <c r="XV133" s="2">
        <v>1294529.72</v>
      </c>
      <c r="XW133" s="2">
        <v>20076</v>
      </c>
      <c r="XX133" s="2">
        <v>138337.20000000001</v>
      </c>
      <c r="XY133" s="2">
        <v>6520</v>
      </c>
      <c r="XZ133" s="2">
        <v>40922.43</v>
      </c>
      <c r="YA133" s="2"/>
      <c r="YB133" s="2">
        <v>5000</v>
      </c>
      <c r="YC133" s="2">
        <v>1000</v>
      </c>
      <c r="YD133" s="2">
        <v>888444.42</v>
      </c>
      <c r="YE133" s="2"/>
      <c r="YF133" s="2">
        <v>14140</v>
      </c>
      <c r="YG133" s="2"/>
      <c r="YH133" s="2">
        <v>500</v>
      </c>
      <c r="YI133" s="2">
        <v>7500</v>
      </c>
      <c r="YJ133" s="2">
        <v>56843.78</v>
      </c>
      <c r="YK133" s="2">
        <v>98617</v>
      </c>
      <c r="YL133" s="2">
        <v>8000</v>
      </c>
      <c r="YM133" s="2">
        <v>3020</v>
      </c>
      <c r="YN133" s="2"/>
      <c r="YO133" s="2"/>
      <c r="YP133" s="2">
        <v>20879</v>
      </c>
      <c r="YQ133" s="2"/>
      <c r="YR133" s="2">
        <v>415922.36</v>
      </c>
      <c r="YS133" s="2">
        <v>1923.26</v>
      </c>
      <c r="YT133" s="2">
        <v>44600</v>
      </c>
      <c r="YU133" s="2">
        <v>2681.87</v>
      </c>
      <c r="YV133" s="2">
        <v>16400</v>
      </c>
      <c r="YW133" s="2">
        <v>1093840</v>
      </c>
      <c r="YX133" s="2">
        <v>404730</v>
      </c>
      <c r="YY133" s="2">
        <v>64829.06</v>
      </c>
      <c r="YZ133" s="2">
        <v>366340</v>
      </c>
      <c r="ZA133" s="2">
        <v>5500</v>
      </c>
      <c r="ZB133" s="2">
        <v>3000</v>
      </c>
      <c r="ZC133" s="2">
        <v>2777961.21</v>
      </c>
      <c r="ZD133" s="2"/>
      <c r="ZE133" s="2">
        <v>14090</v>
      </c>
      <c r="ZF133" s="2">
        <v>1854846.2</v>
      </c>
      <c r="ZG133" s="2">
        <v>13202.01</v>
      </c>
      <c r="ZH133" s="2"/>
      <c r="ZI133" s="2">
        <v>17000</v>
      </c>
      <c r="ZJ133" s="2">
        <v>258102</v>
      </c>
      <c r="ZK133" s="2">
        <v>1000000</v>
      </c>
      <c r="ZL133" s="2"/>
      <c r="ZM133" s="2"/>
      <c r="ZN133" s="2">
        <v>146120.5</v>
      </c>
      <c r="ZO133" s="2"/>
      <c r="ZP133" s="2">
        <v>100</v>
      </c>
      <c r="ZQ133" s="2">
        <v>3605270</v>
      </c>
      <c r="ZR133" s="2">
        <v>8910.92</v>
      </c>
      <c r="ZS133" s="2">
        <v>50000</v>
      </c>
      <c r="ZT133" s="2">
        <v>307431.59000000003</v>
      </c>
      <c r="ZU133" s="2"/>
      <c r="ZV133" s="2">
        <v>674936</v>
      </c>
      <c r="ZW133" s="2">
        <v>1394657.21</v>
      </c>
      <c r="ZX133" s="2"/>
      <c r="ZY133" s="2">
        <v>30006</v>
      </c>
      <c r="ZZ133" s="2"/>
      <c r="AAA133" s="2">
        <v>13555.32</v>
      </c>
      <c r="AAB133" s="2">
        <v>32000</v>
      </c>
      <c r="AAC133" s="2">
        <v>54846</v>
      </c>
      <c r="AAD133" s="2">
        <v>1000</v>
      </c>
      <c r="AAE133" s="2">
        <v>1921963</v>
      </c>
      <c r="AAF133" s="2">
        <v>55605</v>
      </c>
      <c r="AAG133" s="2">
        <v>344977</v>
      </c>
      <c r="AAH133" s="2">
        <v>17000</v>
      </c>
      <c r="AAI133" s="2"/>
      <c r="AAJ133" s="2">
        <v>295350</v>
      </c>
      <c r="AAK133" s="2">
        <v>10000</v>
      </c>
      <c r="AAL133" s="2"/>
      <c r="AAM133" s="2">
        <v>6548963.6100000003</v>
      </c>
      <c r="AAN133" s="2">
        <v>4089892.43</v>
      </c>
      <c r="AAO133" s="2">
        <v>142500</v>
      </c>
      <c r="AAP133" s="2">
        <v>27261140.100000001</v>
      </c>
      <c r="AAQ133" s="2">
        <v>59465</v>
      </c>
      <c r="AAR133" s="2"/>
      <c r="AAS133" s="2">
        <v>598716</v>
      </c>
      <c r="AAT133" s="2"/>
      <c r="AAU133" s="2">
        <v>428718</v>
      </c>
      <c r="AAV133" s="2"/>
      <c r="AAW133" s="2"/>
      <c r="AAX133" s="2"/>
      <c r="AAY133" s="2"/>
      <c r="AAZ133" s="2">
        <v>75772.73</v>
      </c>
      <c r="ABA133" s="2">
        <v>3382</v>
      </c>
      <c r="ABB133" s="2">
        <v>169070</v>
      </c>
      <c r="ABC133" s="2">
        <v>11220</v>
      </c>
      <c r="ABD133" s="2">
        <v>560000</v>
      </c>
      <c r="ABE133" s="2">
        <v>163180</v>
      </c>
      <c r="ABF133" s="2"/>
      <c r="ABG133" s="2"/>
      <c r="ABH133" s="2">
        <v>33918135.229999997</v>
      </c>
      <c r="ABI133" s="2"/>
      <c r="ABJ133" s="2">
        <v>10456.09</v>
      </c>
      <c r="ABK133" s="2">
        <v>1500</v>
      </c>
      <c r="ABL133" s="2">
        <v>500</v>
      </c>
      <c r="ABM133" s="2">
        <v>50000</v>
      </c>
      <c r="ABN133" s="2">
        <v>19405</v>
      </c>
      <c r="ABO133" s="2">
        <v>431355</v>
      </c>
      <c r="ABP133" s="2">
        <v>1350</v>
      </c>
      <c r="ABQ133" s="2">
        <v>5950</v>
      </c>
      <c r="ABR133" s="2">
        <v>1977026.5600000001</v>
      </c>
      <c r="ABS133" s="2">
        <v>361148</v>
      </c>
      <c r="ABT133" s="2">
        <v>5000</v>
      </c>
      <c r="ABU133" s="2"/>
      <c r="ABV133" s="2">
        <v>1500</v>
      </c>
      <c r="ABW133" s="2">
        <v>33400</v>
      </c>
      <c r="ABX133" s="2"/>
      <c r="ABY133" s="2"/>
      <c r="ABZ133" s="2"/>
      <c r="ACA133" s="2">
        <v>4000</v>
      </c>
      <c r="ACB133" s="2"/>
      <c r="ACC133" s="2"/>
      <c r="ACD133" s="2">
        <v>687710.08</v>
      </c>
      <c r="ACE133" s="2">
        <v>11513210</v>
      </c>
      <c r="ACF133" s="2"/>
      <c r="ACG133" s="2"/>
      <c r="ACH133" s="2"/>
      <c r="ACI133" s="2"/>
      <c r="ACJ133" s="2"/>
      <c r="ACK133" s="2">
        <v>110630</v>
      </c>
      <c r="ACL133" s="2">
        <v>3822</v>
      </c>
      <c r="ACM133" s="2">
        <v>2000.4</v>
      </c>
      <c r="ACN133" s="2">
        <v>48228</v>
      </c>
      <c r="ACO133" s="2">
        <v>25440.29</v>
      </c>
      <c r="ACP133" s="2"/>
      <c r="ACQ133" s="2">
        <v>2052384.69</v>
      </c>
      <c r="ACR133" s="2"/>
      <c r="ACS133" s="2"/>
      <c r="ACT133" s="2">
        <v>34150</v>
      </c>
      <c r="ACU133" s="2">
        <v>1001011.04</v>
      </c>
      <c r="ACV133" s="2">
        <v>5898.61</v>
      </c>
      <c r="ACW133" s="2"/>
      <c r="ACX133" s="2">
        <v>40635</v>
      </c>
      <c r="ACY133" s="2">
        <v>2049.96</v>
      </c>
      <c r="ACZ133" s="2">
        <v>420500</v>
      </c>
      <c r="ADA133" s="2">
        <v>1900</v>
      </c>
      <c r="ADB133" s="2">
        <v>12119832.52</v>
      </c>
      <c r="ADC133" s="2"/>
      <c r="ADD133" s="2"/>
      <c r="ADE133" s="2"/>
      <c r="ADF133" s="2"/>
      <c r="ADG133" s="2"/>
      <c r="ADH133" s="2">
        <v>44000</v>
      </c>
      <c r="ADI133" s="2"/>
      <c r="ADJ133" s="2">
        <v>9147238.9299999997</v>
      </c>
      <c r="ADK133" s="2">
        <v>12404101.050000001</v>
      </c>
      <c r="ADL133" s="2">
        <v>42374</v>
      </c>
      <c r="ADM133" s="2">
        <v>11900</v>
      </c>
      <c r="ADN133" s="2">
        <v>2109412.75</v>
      </c>
      <c r="ADO133" s="2">
        <v>10660</v>
      </c>
      <c r="ADP133" s="2">
        <v>2000</v>
      </c>
      <c r="ADQ133" s="2"/>
      <c r="ADR133" s="2"/>
      <c r="ADS133" s="2">
        <v>500</v>
      </c>
      <c r="ADT133" s="2">
        <v>10100</v>
      </c>
      <c r="ADU133" s="2">
        <v>36400</v>
      </c>
      <c r="ADV133" s="2">
        <v>66618.600000000006</v>
      </c>
      <c r="ADW133" s="2">
        <v>4000</v>
      </c>
      <c r="ADX133" s="2">
        <v>58615</v>
      </c>
      <c r="ADY133" s="2">
        <v>525</v>
      </c>
      <c r="ADZ133" s="2">
        <v>5000</v>
      </c>
      <c r="AEA133" s="2">
        <v>538938</v>
      </c>
      <c r="AEB133" s="2">
        <v>62336.92</v>
      </c>
      <c r="AEC133" s="2">
        <v>76824.7</v>
      </c>
      <c r="AED133" s="2">
        <v>19653</v>
      </c>
      <c r="AEE133" s="2">
        <v>495337.53</v>
      </c>
      <c r="AEF133" s="2"/>
      <c r="AEG133" s="2">
        <v>14918</v>
      </c>
      <c r="AEH133" s="2">
        <v>915161078.52000046</v>
      </c>
    </row>
    <row r="134" spans="1:814" ht="21">
      <c r="A134" s="4" t="s">
        <v>2833</v>
      </c>
      <c r="B134" s="1" t="s">
        <v>2010</v>
      </c>
      <c r="C134" s="1" t="s">
        <v>2011</v>
      </c>
      <c r="D134" s="2">
        <v>3107112.03</v>
      </c>
      <c r="E134" s="2">
        <v>119443.46</v>
      </c>
      <c r="F134" s="2">
        <v>236614.24</v>
      </c>
      <c r="G134" s="2">
        <v>22453.98</v>
      </c>
      <c r="H134" s="2">
        <v>412312.24</v>
      </c>
      <c r="I134" s="2">
        <v>10672.58</v>
      </c>
      <c r="J134" s="2">
        <v>718784.32</v>
      </c>
      <c r="K134" s="2">
        <v>294346.07</v>
      </c>
      <c r="L134" s="2">
        <v>234686.27</v>
      </c>
      <c r="M134" s="2">
        <v>92061.3</v>
      </c>
      <c r="N134" s="2">
        <v>16070.32</v>
      </c>
      <c r="O134" s="2">
        <v>40329.24</v>
      </c>
      <c r="P134" s="2">
        <v>383323.46</v>
      </c>
      <c r="Q134" s="2">
        <v>21386.29</v>
      </c>
      <c r="R134" s="2">
        <v>39617.980000000003</v>
      </c>
      <c r="S134" s="2">
        <v>9344.83</v>
      </c>
      <c r="T134" s="2">
        <v>25416.86</v>
      </c>
      <c r="U134" s="2"/>
      <c r="V134" s="2">
        <v>2086400.03</v>
      </c>
      <c r="W134" s="2">
        <v>31690.84</v>
      </c>
      <c r="X134" s="2"/>
      <c r="Y134" s="2">
        <v>113479.78</v>
      </c>
      <c r="Z134" s="2">
        <v>35968.629999999997</v>
      </c>
      <c r="AA134" s="2">
        <v>47643.87</v>
      </c>
      <c r="AB134" s="2">
        <v>2540.7399999999998</v>
      </c>
      <c r="AC134" s="2">
        <v>165855.67999999999</v>
      </c>
      <c r="AD134" s="2">
        <v>98848.78</v>
      </c>
      <c r="AE134" s="2"/>
      <c r="AF134" s="2">
        <v>153234.91</v>
      </c>
      <c r="AG134" s="2">
        <v>13061.73</v>
      </c>
      <c r="AH134" s="2">
        <v>179723.18</v>
      </c>
      <c r="AI134" s="2">
        <v>22629.96</v>
      </c>
      <c r="AJ134" s="2">
        <v>26656.38</v>
      </c>
      <c r="AK134" s="2">
        <v>61.35</v>
      </c>
      <c r="AL134" s="2">
        <v>14288.55</v>
      </c>
      <c r="AM134" s="2">
        <v>13352.24</v>
      </c>
      <c r="AN134" s="2">
        <v>57790.06</v>
      </c>
      <c r="AO134" s="2">
        <v>25078.85</v>
      </c>
      <c r="AP134" s="2">
        <v>15440.44</v>
      </c>
      <c r="AQ134" s="2">
        <v>35542.15</v>
      </c>
      <c r="AR134" s="2">
        <v>45.59</v>
      </c>
      <c r="AS134" s="2">
        <v>3523.08</v>
      </c>
      <c r="AT134" s="2">
        <v>277272.01</v>
      </c>
      <c r="AU134" s="2">
        <v>7337.04</v>
      </c>
      <c r="AV134" s="2">
        <v>1755.7</v>
      </c>
      <c r="AW134" s="2">
        <v>54567.43</v>
      </c>
      <c r="AX134" s="2">
        <v>1778.23</v>
      </c>
      <c r="AY134" s="2">
        <v>134271.82</v>
      </c>
      <c r="AZ134" s="2">
        <v>23900.97</v>
      </c>
      <c r="BA134" s="2">
        <v>25867.99</v>
      </c>
      <c r="BB134" s="2"/>
      <c r="BC134" s="2"/>
      <c r="BD134" s="2">
        <v>33652.04</v>
      </c>
      <c r="BE134" s="2">
        <v>3025.91</v>
      </c>
      <c r="BF134" s="2">
        <v>85286.74</v>
      </c>
      <c r="BG134" s="2"/>
      <c r="BH134" s="2">
        <v>18.2</v>
      </c>
      <c r="BI134" s="2">
        <v>1303715.17</v>
      </c>
      <c r="BJ134" s="2">
        <v>283412.17</v>
      </c>
      <c r="BK134" s="2">
        <v>47832.7</v>
      </c>
      <c r="BL134" s="2">
        <v>61198.41</v>
      </c>
      <c r="BM134" s="2">
        <v>59253.96</v>
      </c>
      <c r="BN134" s="2">
        <v>38875.14</v>
      </c>
      <c r="BO134" s="2">
        <v>47213.3</v>
      </c>
      <c r="BP134" s="2">
        <v>525632.28</v>
      </c>
      <c r="BQ134" s="2">
        <v>84425.49</v>
      </c>
      <c r="BR134" s="2">
        <v>5148.84</v>
      </c>
      <c r="BS134" s="2">
        <v>11357.6</v>
      </c>
      <c r="BT134" s="2">
        <v>52160.53</v>
      </c>
      <c r="BU134" s="2">
        <v>47912.6</v>
      </c>
      <c r="BV134" s="2">
        <v>137023.67000000001</v>
      </c>
      <c r="BW134" s="2">
        <v>21401.52</v>
      </c>
      <c r="BX134" s="2">
        <v>55411.040000000001</v>
      </c>
      <c r="BY134" s="2">
        <v>59780.93</v>
      </c>
      <c r="BZ134" s="2">
        <v>41703.22</v>
      </c>
      <c r="CA134" s="2">
        <v>66149.37</v>
      </c>
      <c r="CB134" s="2">
        <v>18878.830000000002</v>
      </c>
      <c r="CC134" s="2">
        <v>56942.76</v>
      </c>
      <c r="CD134" s="2">
        <v>7360.62</v>
      </c>
      <c r="CE134" s="2">
        <v>3035063.92</v>
      </c>
      <c r="CF134" s="2">
        <v>11786.21</v>
      </c>
      <c r="CG134" s="2">
        <v>75850.13</v>
      </c>
      <c r="CH134" s="2">
        <v>51826.87</v>
      </c>
      <c r="CI134" s="2">
        <v>4832.62</v>
      </c>
      <c r="CJ134" s="2">
        <v>66595.789999999994</v>
      </c>
      <c r="CK134" s="2">
        <v>99027.03</v>
      </c>
      <c r="CL134" s="2">
        <v>19978.310000000001</v>
      </c>
      <c r="CM134" s="2">
        <v>45701.3</v>
      </c>
      <c r="CN134" s="2">
        <v>112261.06</v>
      </c>
      <c r="CO134" s="2">
        <v>27043.42</v>
      </c>
      <c r="CP134" s="2">
        <v>32292.21</v>
      </c>
      <c r="CQ134" s="2">
        <v>1019226.51</v>
      </c>
      <c r="CR134" s="2">
        <v>46442.27</v>
      </c>
      <c r="CS134" s="2">
        <v>66438.320000000007</v>
      </c>
      <c r="CT134" s="2">
        <v>73501.37</v>
      </c>
      <c r="CU134" s="2">
        <v>69792.83</v>
      </c>
      <c r="CV134" s="2">
        <v>48343.9</v>
      </c>
      <c r="CW134" s="2">
        <v>44646.93</v>
      </c>
      <c r="CX134" s="2">
        <v>40002.44</v>
      </c>
      <c r="CY134" s="2">
        <v>244257.12</v>
      </c>
      <c r="CZ134" s="2">
        <v>417307.88</v>
      </c>
      <c r="DA134" s="2">
        <v>97324.6</v>
      </c>
      <c r="DB134" s="2">
        <v>41626.69</v>
      </c>
      <c r="DC134" s="2">
        <v>41695.26</v>
      </c>
      <c r="DD134" s="2">
        <v>12073.2</v>
      </c>
      <c r="DE134" s="2">
        <v>76559.570000000007</v>
      </c>
      <c r="DF134" s="2">
        <v>72643.03</v>
      </c>
      <c r="DG134" s="2">
        <v>82823.990000000005</v>
      </c>
      <c r="DH134" s="2">
        <v>12494617.66</v>
      </c>
      <c r="DI134" s="2">
        <v>84886.04</v>
      </c>
      <c r="DJ134" s="2">
        <v>160322.85</v>
      </c>
      <c r="DK134" s="2">
        <v>35432.18</v>
      </c>
      <c r="DL134" s="2">
        <v>175681.8</v>
      </c>
      <c r="DM134" s="2">
        <v>21114.67</v>
      </c>
      <c r="DN134" s="2">
        <v>44458.04</v>
      </c>
      <c r="DO134" s="2">
        <v>94518.68</v>
      </c>
      <c r="DP134" s="2">
        <v>217346.52</v>
      </c>
      <c r="DQ134" s="2">
        <v>1458755.7</v>
      </c>
      <c r="DR134" s="2">
        <v>62689.72</v>
      </c>
      <c r="DS134" s="2">
        <v>68952.649999999994</v>
      </c>
      <c r="DT134" s="2">
        <v>12741.38</v>
      </c>
      <c r="DU134" s="2">
        <v>50783.91</v>
      </c>
      <c r="DV134" s="2">
        <v>60097.120000000003</v>
      </c>
      <c r="DW134" s="2">
        <v>7717.47</v>
      </c>
      <c r="DX134" s="2">
        <v>63960.82</v>
      </c>
      <c r="DY134" s="2">
        <v>591.11</v>
      </c>
      <c r="DZ134" s="2">
        <v>12421.14</v>
      </c>
      <c r="EA134" s="2"/>
      <c r="EB134" s="2">
        <v>258851.6</v>
      </c>
      <c r="EC134" s="2">
        <v>210021.28</v>
      </c>
      <c r="ED134" s="2">
        <v>86769.21</v>
      </c>
      <c r="EE134" s="2">
        <v>353912.46</v>
      </c>
      <c r="EF134" s="2">
        <v>28827.13</v>
      </c>
      <c r="EG134" s="2">
        <v>74103.73</v>
      </c>
      <c r="EH134" s="2">
        <v>4849.3999999999996</v>
      </c>
      <c r="EI134" s="2">
        <v>457492.54</v>
      </c>
      <c r="EJ134" s="2">
        <v>7436.01</v>
      </c>
      <c r="EK134" s="2">
        <v>162458.87</v>
      </c>
      <c r="EL134" s="2">
        <v>149919.97</v>
      </c>
      <c r="EM134" s="2"/>
      <c r="EN134" s="2">
        <v>60633.53</v>
      </c>
      <c r="EO134" s="2">
        <v>58361.17</v>
      </c>
      <c r="EP134" s="2">
        <v>7150934.9299999997</v>
      </c>
      <c r="EQ134" s="2">
        <v>530286.68999999994</v>
      </c>
      <c r="ER134" s="2">
        <v>2525420.5099999998</v>
      </c>
      <c r="ES134" s="2">
        <v>1001923.39</v>
      </c>
      <c r="ET134" s="2">
        <v>45147.41</v>
      </c>
      <c r="EU134" s="2">
        <v>77955.44</v>
      </c>
      <c r="EV134" s="2">
        <v>58247.99</v>
      </c>
      <c r="EW134" s="2"/>
      <c r="EX134" s="2">
        <v>4915732.4400000004</v>
      </c>
      <c r="EY134" s="2">
        <v>251837.95</v>
      </c>
      <c r="EZ134" s="2">
        <v>159156.07</v>
      </c>
      <c r="FA134" s="2">
        <v>181424.34</v>
      </c>
      <c r="FB134" s="2">
        <v>86166.82</v>
      </c>
      <c r="FC134" s="2">
        <v>36203.39</v>
      </c>
      <c r="FD134" s="2">
        <v>69411.360000000001</v>
      </c>
      <c r="FE134" s="2">
        <v>61952.07</v>
      </c>
      <c r="FF134" s="2">
        <v>41566.99</v>
      </c>
      <c r="FG134" s="2">
        <v>26976.25</v>
      </c>
      <c r="FH134" s="2">
        <v>40369.230000000003</v>
      </c>
      <c r="FI134" s="2">
        <v>37427.43</v>
      </c>
      <c r="FJ134" s="2">
        <v>22295.54</v>
      </c>
      <c r="FK134" s="2">
        <v>54118.720000000001</v>
      </c>
      <c r="FL134" s="2">
        <v>43113.49</v>
      </c>
      <c r="FM134" s="2">
        <v>28328.11</v>
      </c>
      <c r="FN134" s="2">
        <v>27449.53</v>
      </c>
      <c r="FO134" s="2">
        <v>3748.99</v>
      </c>
      <c r="FP134" s="2">
        <v>566877.78</v>
      </c>
      <c r="FQ134" s="2">
        <v>306269.52</v>
      </c>
      <c r="FR134" s="2">
        <v>58767.73</v>
      </c>
      <c r="FS134" s="2">
        <v>9522.4</v>
      </c>
      <c r="FT134" s="2">
        <v>45848</v>
      </c>
      <c r="FU134" s="2">
        <v>136730.78</v>
      </c>
      <c r="FV134" s="2">
        <v>66577.850000000006</v>
      </c>
      <c r="FW134" s="2">
        <v>89887.69</v>
      </c>
      <c r="FX134" s="2">
        <v>23185.82</v>
      </c>
      <c r="FY134" s="2">
        <v>49559.07</v>
      </c>
      <c r="FZ134" s="2">
        <v>230704.65</v>
      </c>
      <c r="GA134" s="2">
        <v>1014903.39</v>
      </c>
      <c r="GB134" s="2">
        <v>228919.61</v>
      </c>
      <c r="GC134" s="2">
        <v>111132.02</v>
      </c>
      <c r="GD134" s="2">
        <v>43289.120000000003</v>
      </c>
      <c r="GE134" s="2">
        <v>98245.119999999995</v>
      </c>
      <c r="GF134" s="2">
        <v>13234.16</v>
      </c>
      <c r="GG134" s="2">
        <v>34571.35</v>
      </c>
      <c r="GH134" s="2">
        <v>3470.9</v>
      </c>
      <c r="GI134" s="2">
        <v>11525.57</v>
      </c>
      <c r="GJ134" s="2">
        <v>19750.41</v>
      </c>
      <c r="GK134" s="2">
        <v>28843.05</v>
      </c>
      <c r="GL134" s="2">
        <v>13078.49</v>
      </c>
      <c r="GM134" s="2">
        <v>251667.97</v>
      </c>
      <c r="GN134" s="2">
        <v>77392.09</v>
      </c>
      <c r="GO134" s="2"/>
      <c r="GP134" s="2">
        <v>27559.19</v>
      </c>
      <c r="GQ134" s="2">
        <v>17359.009999999998</v>
      </c>
      <c r="GR134" s="2"/>
      <c r="GS134" s="2">
        <v>383169.07</v>
      </c>
      <c r="GT134" s="2">
        <v>10018.959999999999</v>
      </c>
      <c r="GU134" s="2">
        <v>30145.33</v>
      </c>
      <c r="GV134" s="2">
        <v>1454353.42</v>
      </c>
      <c r="GW134" s="2">
        <v>7373.86</v>
      </c>
      <c r="GX134" s="2">
        <v>52690.73</v>
      </c>
      <c r="GY134" s="2">
        <v>16743.16</v>
      </c>
      <c r="GZ134" s="2">
        <v>940231.08</v>
      </c>
      <c r="HA134" s="2">
        <v>42654.6</v>
      </c>
      <c r="HB134" s="2">
        <v>25721.22</v>
      </c>
      <c r="HC134" s="2"/>
      <c r="HD134" s="2">
        <v>43858.64</v>
      </c>
      <c r="HE134" s="2">
        <v>10325.56</v>
      </c>
      <c r="HF134" s="2">
        <v>101075.7</v>
      </c>
      <c r="HG134" s="2">
        <v>76880.899999999994</v>
      </c>
      <c r="HH134" s="2">
        <v>35845.11</v>
      </c>
      <c r="HI134" s="2">
        <v>42384.29</v>
      </c>
      <c r="HJ134" s="2">
        <v>73369.31</v>
      </c>
      <c r="HK134" s="2">
        <v>12710.79</v>
      </c>
      <c r="HL134" s="2">
        <v>5715.82</v>
      </c>
      <c r="HM134" s="2">
        <v>8556.02</v>
      </c>
      <c r="HN134" s="2">
        <v>525.59</v>
      </c>
      <c r="HO134" s="2">
        <v>1261516.51</v>
      </c>
      <c r="HP134" s="2">
        <v>262114.73</v>
      </c>
      <c r="HQ134" s="2">
        <v>37769.57</v>
      </c>
      <c r="HR134" s="2">
        <v>61143.040000000001</v>
      </c>
      <c r="HS134" s="2">
        <v>101935.89</v>
      </c>
      <c r="HT134" s="2">
        <v>126017.94</v>
      </c>
      <c r="HU134" s="2">
        <v>143840.4</v>
      </c>
      <c r="HV134" s="2">
        <v>37294.080000000002</v>
      </c>
      <c r="HW134" s="2">
        <v>11488.99</v>
      </c>
      <c r="HX134" s="2">
        <v>205988.92</v>
      </c>
      <c r="HY134" s="2">
        <v>24025.040000000001</v>
      </c>
      <c r="HZ134" s="2">
        <v>6609.74</v>
      </c>
      <c r="IA134" s="2">
        <v>88895.03</v>
      </c>
      <c r="IB134" s="2">
        <v>46.53</v>
      </c>
      <c r="IC134" s="2">
        <v>88969.17</v>
      </c>
      <c r="ID134" s="2">
        <v>462377.76</v>
      </c>
      <c r="IE134" s="2">
        <v>1237350.3500000001</v>
      </c>
      <c r="IF134" s="2">
        <v>154620.74</v>
      </c>
      <c r="IG134" s="2">
        <v>101127.25</v>
      </c>
      <c r="IH134" s="2">
        <v>4985.6499999999996</v>
      </c>
      <c r="II134" s="2">
        <v>58935.72</v>
      </c>
      <c r="IJ134" s="2">
        <v>100046.52</v>
      </c>
      <c r="IK134" s="2">
        <v>8574.7999999999993</v>
      </c>
      <c r="IL134" s="2">
        <v>3173.61</v>
      </c>
      <c r="IM134" s="2">
        <v>29403.87</v>
      </c>
      <c r="IN134" s="2">
        <v>830491.73</v>
      </c>
      <c r="IO134" s="2"/>
      <c r="IP134" s="2">
        <v>195501.9</v>
      </c>
      <c r="IQ134" s="2">
        <v>1191.77</v>
      </c>
      <c r="IR134" s="2">
        <v>131561.03</v>
      </c>
      <c r="IS134" s="2"/>
      <c r="IT134" s="2">
        <v>37814.800000000003</v>
      </c>
      <c r="IU134" s="2">
        <v>79307.600000000006</v>
      </c>
      <c r="IV134" s="2">
        <v>48983.519999999997</v>
      </c>
      <c r="IW134" s="2">
        <v>2121.66</v>
      </c>
      <c r="IX134" s="2">
        <v>35000.67</v>
      </c>
      <c r="IY134" s="2">
        <v>561807.29</v>
      </c>
      <c r="IZ134" s="2">
        <v>91404.92</v>
      </c>
      <c r="JA134" s="2">
        <v>43714.82</v>
      </c>
      <c r="JB134" s="2">
        <v>1321587.6599999999</v>
      </c>
      <c r="JC134" s="2">
        <v>586252.77</v>
      </c>
      <c r="JD134" s="2">
        <v>657258.26</v>
      </c>
      <c r="JE134" s="2">
        <v>241339.76</v>
      </c>
      <c r="JF134" s="2">
        <v>99311.039999999994</v>
      </c>
      <c r="JG134" s="2">
        <v>137603.76</v>
      </c>
      <c r="JH134" s="2"/>
      <c r="JI134" s="2">
        <v>92399.08</v>
      </c>
      <c r="JJ134" s="2">
        <v>70226.06</v>
      </c>
      <c r="JK134" s="2">
        <v>196084.7</v>
      </c>
      <c r="JL134" s="2">
        <v>155204.53</v>
      </c>
      <c r="JM134" s="2">
        <v>65618.31</v>
      </c>
      <c r="JN134" s="2">
        <v>1383956.7</v>
      </c>
      <c r="JO134" s="2">
        <v>48089.72</v>
      </c>
      <c r="JP134" s="2">
        <v>47919.42</v>
      </c>
      <c r="JQ134" s="2">
        <v>16356.08</v>
      </c>
      <c r="JR134" s="2">
        <v>13994.36</v>
      </c>
      <c r="JS134" s="2">
        <v>70188.69</v>
      </c>
      <c r="JT134" s="2"/>
      <c r="JU134" s="2">
        <v>6798.81</v>
      </c>
      <c r="JV134" s="2">
        <v>67612.84</v>
      </c>
      <c r="JW134" s="2">
        <v>76710.09</v>
      </c>
      <c r="JX134" s="2">
        <v>30747.87</v>
      </c>
      <c r="JY134" s="2">
        <v>44092.37</v>
      </c>
      <c r="JZ134" s="2">
        <v>626945.68999999994</v>
      </c>
      <c r="KA134" s="2">
        <v>85000.4</v>
      </c>
      <c r="KB134" s="2">
        <v>57681.52</v>
      </c>
      <c r="KC134" s="2">
        <v>93781.01</v>
      </c>
      <c r="KD134" s="2">
        <v>126057.95</v>
      </c>
      <c r="KE134" s="2">
        <v>24613.41</v>
      </c>
      <c r="KF134" s="2">
        <v>60315.73</v>
      </c>
      <c r="KG134" s="2">
        <v>97990.26</v>
      </c>
      <c r="KH134" s="2">
        <v>52134.36</v>
      </c>
      <c r="KI134" s="2">
        <v>7811.53</v>
      </c>
      <c r="KJ134" s="2">
        <v>1347061.03</v>
      </c>
      <c r="KK134" s="2"/>
      <c r="KL134" s="2">
        <v>128521.96</v>
      </c>
      <c r="KM134" s="2">
        <v>2096233.04</v>
      </c>
      <c r="KN134" s="2">
        <v>66354.149999999994</v>
      </c>
      <c r="KO134" s="2">
        <v>105796.02</v>
      </c>
      <c r="KP134" s="2">
        <v>172929.39</v>
      </c>
      <c r="KQ134" s="2">
        <v>940082.45</v>
      </c>
      <c r="KR134" s="2">
        <v>17378.560000000001</v>
      </c>
      <c r="KS134" s="2">
        <v>56002.1</v>
      </c>
      <c r="KT134" s="2">
        <v>128715.4</v>
      </c>
      <c r="KU134" s="2">
        <v>19469.55</v>
      </c>
      <c r="KV134" s="2">
        <v>266575.64</v>
      </c>
      <c r="KW134" s="2">
        <v>62782.48</v>
      </c>
      <c r="KX134" s="2">
        <v>68663.77</v>
      </c>
      <c r="KY134" s="2">
        <v>36576.21</v>
      </c>
      <c r="KZ134" s="2">
        <v>112897.31</v>
      </c>
      <c r="LA134" s="2"/>
      <c r="LB134" s="2">
        <v>15444.37</v>
      </c>
      <c r="LC134" s="2">
        <v>1440819.55</v>
      </c>
      <c r="LD134" s="2">
        <v>205821.38</v>
      </c>
      <c r="LE134" s="2">
        <v>33943.620000000003</v>
      </c>
      <c r="LF134" s="2">
        <v>77150.64</v>
      </c>
      <c r="LG134" s="2">
        <v>62156.62</v>
      </c>
      <c r="LH134" s="2">
        <v>125854.02</v>
      </c>
      <c r="LI134" s="2">
        <v>83737.179999999993</v>
      </c>
      <c r="LJ134" s="2">
        <v>4700636.1900000004</v>
      </c>
      <c r="LK134" s="2">
        <v>124872.73</v>
      </c>
      <c r="LL134" s="2">
        <v>164550.63</v>
      </c>
      <c r="LM134" s="2"/>
      <c r="LN134" s="2">
        <v>57181</v>
      </c>
      <c r="LO134" s="2"/>
      <c r="LP134" s="2">
        <v>6949.92</v>
      </c>
      <c r="LQ134" s="2">
        <v>112242</v>
      </c>
      <c r="LR134" s="2">
        <v>213689.55</v>
      </c>
      <c r="LS134" s="2">
        <v>1545012.96</v>
      </c>
      <c r="LT134" s="2">
        <v>253973.65</v>
      </c>
      <c r="LU134" s="2">
        <v>710052.84</v>
      </c>
      <c r="LV134" s="2">
        <v>286950.34999999998</v>
      </c>
      <c r="LW134" s="2">
        <v>181464.26</v>
      </c>
      <c r="LX134" s="2">
        <v>151994.13</v>
      </c>
      <c r="LY134" s="2">
        <v>321351.43</v>
      </c>
      <c r="LZ134" s="2">
        <v>41507.769999999997</v>
      </c>
      <c r="MA134" s="2">
        <v>68092.11</v>
      </c>
      <c r="MB134" s="2">
        <v>89559.47</v>
      </c>
      <c r="MC134" s="2">
        <v>9261.77</v>
      </c>
      <c r="MD134" s="2">
        <v>149679.98000000001</v>
      </c>
      <c r="ME134" s="2">
        <v>90604.23</v>
      </c>
      <c r="MF134" s="2">
        <v>5667.03</v>
      </c>
      <c r="MG134" s="2">
        <v>58.11</v>
      </c>
      <c r="MH134" s="2">
        <v>141077.26999999999</v>
      </c>
      <c r="MI134" s="2">
        <v>42500.71</v>
      </c>
      <c r="MJ134" s="2">
        <v>34806.620000000003</v>
      </c>
      <c r="MK134" s="2">
        <v>23408.14</v>
      </c>
      <c r="ML134" s="2">
        <v>56901.78</v>
      </c>
      <c r="MM134" s="2">
        <v>231009.23</v>
      </c>
      <c r="MN134" s="2">
        <v>56757.04</v>
      </c>
      <c r="MO134" s="2">
        <v>37312.69</v>
      </c>
      <c r="MP134" s="2">
        <v>2650.71</v>
      </c>
      <c r="MQ134" s="2">
        <v>3004.62</v>
      </c>
      <c r="MR134" s="2">
        <v>80184.100000000006</v>
      </c>
      <c r="MS134" s="2">
        <v>104545.11</v>
      </c>
      <c r="MT134" s="2">
        <v>4635.7</v>
      </c>
      <c r="MU134" s="2">
        <v>80807.5</v>
      </c>
      <c r="MV134" s="2">
        <v>1489461.19</v>
      </c>
      <c r="MW134" s="2"/>
      <c r="MX134" s="2">
        <v>27070.82</v>
      </c>
      <c r="MY134" s="2">
        <v>259319.11</v>
      </c>
      <c r="MZ134" s="2">
        <v>72163.7</v>
      </c>
      <c r="NA134" s="2">
        <v>10120.9</v>
      </c>
      <c r="NB134" s="2">
        <v>311760.56</v>
      </c>
      <c r="NC134" s="2">
        <v>115744.11</v>
      </c>
      <c r="ND134" s="2">
        <v>55536.61</v>
      </c>
      <c r="NE134" s="2"/>
      <c r="NF134" s="2">
        <v>62802.8</v>
      </c>
      <c r="NG134" s="2">
        <v>26210.44</v>
      </c>
      <c r="NH134" s="2"/>
      <c r="NI134" s="2">
        <v>385332.29</v>
      </c>
      <c r="NJ134" s="2"/>
      <c r="NK134" s="2">
        <v>146704.79</v>
      </c>
      <c r="NL134" s="2">
        <v>35205.120000000003</v>
      </c>
      <c r="NM134" s="2">
        <v>20424.8</v>
      </c>
      <c r="NN134" s="2">
        <v>42945.88</v>
      </c>
      <c r="NO134" s="2"/>
      <c r="NP134" s="2">
        <v>17015.88</v>
      </c>
      <c r="NQ134" s="2">
        <v>3403.41</v>
      </c>
      <c r="NR134" s="2">
        <v>2460540.23</v>
      </c>
      <c r="NS134" s="2">
        <v>46914.79</v>
      </c>
      <c r="NT134" s="2">
        <v>111116.39</v>
      </c>
      <c r="NU134" s="2">
        <v>81514.47</v>
      </c>
      <c r="NV134" s="2">
        <v>54589.16</v>
      </c>
      <c r="NW134" s="2">
        <v>715514.02</v>
      </c>
      <c r="NX134" s="2">
        <v>15097.44</v>
      </c>
      <c r="NY134" s="2">
        <v>39295.1</v>
      </c>
      <c r="NZ134" s="2">
        <v>468426.03</v>
      </c>
      <c r="OA134" s="2">
        <v>24588.2</v>
      </c>
      <c r="OB134" s="2">
        <v>35293.1</v>
      </c>
      <c r="OC134" s="2">
        <v>1888195.22</v>
      </c>
      <c r="OD134" s="2">
        <v>88832.06</v>
      </c>
      <c r="OE134" s="2">
        <v>932.84</v>
      </c>
      <c r="OF134" s="2">
        <v>1409030.66</v>
      </c>
      <c r="OG134" s="2">
        <v>13403.09</v>
      </c>
      <c r="OH134" s="2">
        <v>33072.089999999997</v>
      </c>
      <c r="OI134" s="2">
        <v>64322.75</v>
      </c>
      <c r="OJ134" s="2">
        <v>60394.27</v>
      </c>
      <c r="OK134" s="2">
        <v>53549.23</v>
      </c>
      <c r="OL134" s="2">
        <v>135250.9</v>
      </c>
      <c r="OM134" s="2">
        <v>107105.45</v>
      </c>
      <c r="ON134" s="2">
        <v>75677.73</v>
      </c>
      <c r="OO134" s="2">
        <v>25429.07</v>
      </c>
      <c r="OP134" s="2">
        <v>28538.58</v>
      </c>
      <c r="OQ134" s="2">
        <v>4075.99</v>
      </c>
      <c r="OR134" s="2">
        <v>29408.71</v>
      </c>
      <c r="OS134" s="2">
        <v>31367.16</v>
      </c>
      <c r="OT134" s="2">
        <v>21859.68</v>
      </c>
      <c r="OU134" s="2"/>
      <c r="OV134" s="2">
        <v>26796.14</v>
      </c>
      <c r="OW134" s="2">
        <v>1515188.35</v>
      </c>
      <c r="OX134" s="2">
        <v>3420.21</v>
      </c>
      <c r="OY134" s="2">
        <v>3222.06</v>
      </c>
      <c r="OZ134" s="2"/>
      <c r="PA134" s="2">
        <v>5247.84</v>
      </c>
      <c r="PB134" s="2">
        <v>18919.669999999998</v>
      </c>
      <c r="PC134" s="2"/>
      <c r="PD134" s="2">
        <v>17705.259999999998</v>
      </c>
      <c r="PE134" s="2">
        <v>52079.22</v>
      </c>
      <c r="PF134" s="2">
        <v>75941.05</v>
      </c>
      <c r="PG134" s="2">
        <v>58280.84</v>
      </c>
      <c r="PH134" s="2">
        <v>176763.21</v>
      </c>
      <c r="PI134" s="2">
        <v>91664.39</v>
      </c>
      <c r="PJ134" s="2">
        <v>124245.75999999999</v>
      </c>
      <c r="PK134" s="2">
        <v>1071.5899999999999</v>
      </c>
      <c r="PL134" s="2">
        <v>89282.23</v>
      </c>
      <c r="PM134" s="2">
        <v>77397.66</v>
      </c>
      <c r="PN134" s="2">
        <v>37594.83</v>
      </c>
      <c r="PO134" s="2">
        <v>20141.2</v>
      </c>
      <c r="PP134" s="2">
        <v>510745.9</v>
      </c>
      <c r="PQ134" s="2">
        <v>43821.54</v>
      </c>
      <c r="PR134" s="2">
        <v>132513.43</v>
      </c>
      <c r="PS134" s="2">
        <v>111060.31</v>
      </c>
      <c r="PT134" s="2">
        <v>15163.24</v>
      </c>
      <c r="PU134" s="2">
        <v>26844.35</v>
      </c>
      <c r="PV134" s="2">
        <v>46262.33</v>
      </c>
      <c r="PW134" s="2">
        <v>109251.74</v>
      </c>
      <c r="PX134" s="2"/>
      <c r="PY134" s="2">
        <v>17799.11</v>
      </c>
      <c r="PZ134" s="2">
        <v>63060.67</v>
      </c>
      <c r="QA134" s="2">
        <v>38277.99</v>
      </c>
      <c r="QB134" s="2"/>
      <c r="QC134" s="2">
        <v>21794.400000000001</v>
      </c>
      <c r="QD134" s="2">
        <v>615989.68000000005</v>
      </c>
      <c r="QE134" s="2">
        <v>60513.9</v>
      </c>
      <c r="QF134" s="2">
        <v>71067.59</v>
      </c>
      <c r="QG134" s="2">
        <v>64180.03</v>
      </c>
      <c r="QH134" s="2">
        <v>83179.75</v>
      </c>
      <c r="QI134" s="2">
        <v>47508.57</v>
      </c>
      <c r="QJ134" s="2">
        <v>23858.959999999999</v>
      </c>
      <c r="QK134" s="2">
        <v>34895.71</v>
      </c>
      <c r="QL134" s="2">
        <v>58223.89</v>
      </c>
      <c r="QM134" s="2">
        <v>52799.199999999997</v>
      </c>
      <c r="QN134" s="2">
        <v>33602.1</v>
      </c>
      <c r="QO134" s="2">
        <v>73163.039999999994</v>
      </c>
      <c r="QP134" s="2">
        <v>47762.39</v>
      </c>
      <c r="QQ134" s="2">
        <v>43497.760000000002</v>
      </c>
      <c r="QR134" s="2">
        <v>47217.56</v>
      </c>
      <c r="QS134" s="2">
        <v>53230.97</v>
      </c>
      <c r="QT134" s="2">
        <v>413051.11</v>
      </c>
      <c r="QU134" s="2">
        <v>47259.41</v>
      </c>
      <c r="QV134" s="2">
        <v>374884.51</v>
      </c>
      <c r="QW134" s="2">
        <v>139964.26999999999</v>
      </c>
      <c r="QX134" s="2">
        <v>24861.08</v>
      </c>
      <c r="QY134" s="2">
        <v>39627.980000000003</v>
      </c>
      <c r="QZ134" s="2">
        <v>143611.57999999999</v>
      </c>
      <c r="RA134" s="2"/>
      <c r="RB134" s="2">
        <v>24470.39</v>
      </c>
      <c r="RC134" s="2">
        <v>53408.43</v>
      </c>
      <c r="RD134" s="2">
        <v>65449.52</v>
      </c>
      <c r="RE134" s="2">
        <v>317567.90999999997</v>
      </c>
      <c r="RF134" s="2">
        <v>89135.33</v>
      </c>
      <c r="RG134" s="2">
        <v>62712.08</v>
      </c>
      <c r="RH134" s="2">
        <v>137380.38</v>
      </c>
      <c r="RI134" s="2">
        <v>24596.3</v>
      </c>
      <c r="RJ134" s="2">
        <v>53412.74</v>
      </c>
      <c r="RK134" s="2">
        <v>2623362.17</v>
      </c>
      <c r="RL134" s="2">
        <v>85046.37</v>
      </c>
      <c r="RM134" s="2">
        <v>34641.68</v>
      </c>
      <c r="RN134" s="2">
        <v>107816.18</v>
      </c>
      <c r="RO134" s="2">
        <v>13471.29</v>
      </c>
      <c r="RP134" s="2"/>
      <c r="RQ134" s="2">
        <v>102334</v>
      </c>
      <c r="RR134" s="2">
        <v>27633.69</v>
      </c>
      <c r="RS134" s="2">
        <v>45290.34</v>
      </c>
      <c r="RT134" s="2">
        <v>57350.36</v>
      </c>
      <c r="RU134" s="2">
        <v>25311.919999999998</v>
      </c>
      <c r="RV134" s="2">
        <v>140859.51999999999</v>
      </c>
      <c r="RW134" s="2">
        <v>96391.33</v>
      </c>
      <c r="RX134" s="2">
        <v>66122.009999999995</v>
      </c>
      <c r="RY134" s="2">
        <v>31253.81</v>
      </c>
      <c r="RZ134" s="2">
        <v>54046.23</v>
      </c>
      <c r="SA134" s="2">
        <v>50134.03</v>
      </c>
      <c r="SB134" s="2">
        <v>35966.75</v>
      </c>
      <c r="SC134" s="2">
        <v>139151.92000000001</v>
      </c>
      <c r="SD134" s="2"/>
      <c r="SE134" s="2"/>
      <c r="SF134" s="2"/>
      <c r="SG134" s="2">
        <v>578593.09</v>
      </c>
      <c r="SH134" s="2">
        <v>6813.62</v>
      </c>
      <c r="SI134" s="2">
        <v>138758.43</v>
      </c>
      <c r="SJ134" s="2">
        <v>90472.07</v>
      </c>
      <c r="SK134" s="2">
        <v>1095465.69</v>
      </c>
      <c r="SL134" s="2">
        <v>112594.48</v>
      </c>
      <c r="SM134" s="2">
        <v>64098.41</v>
      </c>
      <c r="SN134" s="2"/>
      <c r="SO134" s="2">
        <v>195867.05</v>
      </c>
      <c r="SP134" s="2">
        <v>10306.67</v>
      </c>
      <c r="SQ134" s="2"/>
      <c r="SR134" s="2">
        <v>891801.02</v>
      </c>
      <c r="SS134" s="2">
        <v>39082.080000000002</v>
      </c>
      <c r="ST134" s="2">
        <v>52277.39</v>
      </c>
      <c r="SU134" s="2">
        <v>12419.52</v>
      </c>
      <c r="SV134" s="2">
        <v>4652543.2699999996</v>
      </c>
      <c r="SW134" s="2">
        <v>182489.63</v>
      </c>
      <c r="SX134" s="2">
        <v>201363.91</v>
      </c>
      <c r="SY134" s="2">
        <v>81552.179999999993</v>
      </c>
      <c r="SZ134" s="2">
        <v>55907.11</v>
      </c>
      <c r="TA134" s="2">
        <v>98866.03</v>
      </c>
      <c r="TB134" s="2">
        <v>107972.36</v>
      </c>
      <c r="TC134" s="2">
        <v>292679.40000000002</v>
      </c>
      <c r="TD134" s="2">
        <v>149799.31</v>
      </c>
      <c r="TE134" s="2">
        <v>124040.9</v>
      </c>
      <c r="TF134" s="2">
        <v>14934.67</v>
      </c>
      <c r="TG134" s="2">
        <v>94576.27</v>
      </c>
      <c r="TH134" s="2">
        <v>140368.66</v>
      </c>
      <c r="TI134" s="2">
        <v>125401.02</v>
      </c>
      <c r="TJ134" s="2">
        <v>50507.59</v>
      </c>
      <c r="TK134" s="2"/>
      <c r="TL134" s="2">
        <v>5335.41</v>
      </c>
      <c r="TM134" s="2">
        <v>389768.3</v>
      </c>
      <c r="TN134" s="2">
        <v>29283.66</v>
      </c>
      <c r="TO134" s="2">
        <v>49162.25</v>
      </c>
      <c r="TP134" s="2">
        <v>150310.95000000001</v>
      </c>
      <c r="TQ134" s="2">
        <v>127742.65</v>
      </c>
      <c r="TR134" s="2">
        <v>79754.460000000006</v>
      </c>
      <c r="TS134" s="2">
        <v>53220.62</v>
      </c>
      <c r="TT134" s="2">
        <v>52264.05</v>
      </c>
      <c r="TU134" s="2">
        <v>29535.13</v>
      </c>
      <c r="TV134" s="2">
        <v>76065.05</v>
      </c>
      <c r="TW134" s="2">
        <v>64523.64</v>
      </c>
      <c r="TX134" s="2">
        <v>164699.98000000001</v>
      </c>
      <c r="TY134" s="2">
        <v>51528.4</v>
      </c>
      <c r="TZ134" s="2">
        <v>1243.73</v>
      </c>
      <c r="UA134" s="2">
        <v>23066.31</v>
      </c>
      <c r="UB134" s="2">
        <v>102.56</v>
      </c>
      <c r="UC134" s="2">
        <v>4278150.7</v>
      </c>
      <c r="UD134" s="2">
        <v>79147.86</v>
      </c>
      <c r="UE134" s="2">
        <v>298486.46000000002</v>
      </c>
      <c r="UF134" s="2">
        <v>314336.76</v>
      </c>
      <c r="UG134" s="2">
        <v>126721.57</v>
      </c>
      <c r="UH134" s="2">
        <v>112279.23</v>
      </c>
      <c r="UI134" s="2">
        <v>129900.57</v>
      </c>
      <c r="UJ134" s="2">
        <v>173370.2</v>
      </c>
      <c r="UK134" s="2">
        <v>79841.53</v>
      </c>
      <c r="UL134" s="2">
        <v>338132.5</v>
      </c>
      <c r="UM134" s="2">
        <v>172008.18</v>
      </c>
      <c r="UN134" s="2">
        <v>51141.75</v>
      </c>
      <c r="UO134" s="2">
        <v>78465.39</v>
      </c>
      <c r="UP134" s="2">
        <v>51934.69</v>
      </c>
      <c r="UQ134" s="2">
        <v>67171.37</v>
      </c>
      <c r="UR134" s="2">
        <v>48434.78</v>
      </c>
      <c r="US134" s="2">
        <v>38642.019999999997</v>
      </c>
      <c r="UT134" s="2">
        <v>51482.04</v>
      </c>
      <c r="UU134" s="2">
        <v>39913.56</v>
      </c>
      <c r="UV134" s="2">
        <v>42589.14</v>
      </c>
      <c r="UW134" s="2">
        <v>31464.080000000002</v>
      </c>
      <c r="UX134" s="2">
        <v>64873.2</v>
      </c>
      <c r="UY134" s="2">
        <v>52438.77</v>
      </c>
      <c r="UZ134" s="2">
        <v>401668.42</v>
      </c>
      <c r="VA134" s="2">
        <v>109715.17</v>
      </c>
      <c r="VB134" s="2">
        <v>131077.51999999999</v>
      </c>
      <c r="VC134" s="2">
        <v>225016.12</v>
      </c>
      <c r="VD134" s="2">
        <v>173159.33</v>
      </c>
      <c r="VE134" s="2">
        <v>132101.92000000001</v>
      </c>
      <c r="VF134" s="2">
        <v>58054.79</v>
      </c>
      <c r="VG134" s="2">
        <v>26979.82</v>
      </c>
      <c r="VH134" s="2">
        <v>130345.86</v>
      </c>
      <c r="VI134" s="2">
        <v>321816.40999999997</v>
      </c>
      <c r="VJ134" s="2">
        <v>86063.81</v>
      </c>
      <c r="VK134" s="2">
        <v>20380.150000000001</v>
      </c>
      <c r="VL134" s="2">
        <v>104390.39999999999</v>
      </c>
      <c r="VM134" s="2">
        <v>2582.62</v>
      </c>
      <c r="VN134" s="2">
        <v>74819.64</v>
      </c>
      <c r="VO134" s="2"/>
      <c r="VP134" s="2">
        <v>56043.76</v>
      </c>
      <c r="VQ134" s="2">
        <v>580163.66</v>
      </c>
      <c r="VR134" s="2">
        <v>32722.21</v>
      </c>
      <c r="VS134" s="2">
        <v>29174.33</v>
      </c>
      <c r="VT134" s="2">
        <v>19922.88</v>
      </c>
      <c r="VU134" s="2">
        <v>37232.980000000003</v>
      </c>
      <c r="VV134" s="2">
        <v>19799.509999999998</v>
      </c>
      <c r="VW134" s="2">
        <v>16772.25</v>
      </c>
      <c r="VX134" s="2">
        <v>317796.21999999997</v>
      </c>
      <c r="VY134" s="2">
        <v>27726.01</v>
      </c>
      <c r="VZ134" s="2">
        <v>52725.5</v>
      </c>
      <c r="WA134" s="2">
        <v>37426.99</v>
      </c>
      <c r="WB134" s="2">
        <v>4954.1899999999996</v>
      </c>
      <c r="WC134" s="2">
        <v>14174.34</v>
      </c>
      <c r="WD134" s="2">
        <v>26524.959999999999</v>
      </c>
      <c r="WE134" s="2">
        <v>41047.949999999997</v>
      </c>
      <c r="WF134" s="2">
        <v>121551.39</v>
      </c>
      <c r="WG134" s="2">
        <v>1150538.6000000001</v>
      </c>
      <c r="WH134" s="2">
        <v>53100.74</v>
      </c>
      <c r="WI134" s="2">
        <v>303012</v>
      </c>
      <c r="WJ134" s="2">
        <v>1616358.12</v>
      </c>
      <c r="WK134" s="2">
        <v>530229.04</v>
      </c>
      <c r="WL134" s="2">
        <v>75236.259999999995</v>
      </c>
      <c r="WM134" s="2">
        <v>40864.620000000003</v>
      </c>
      <c r="WN134" s="2">
        <v>516287.75</v>
      </c>
      <c r="WO134" s="2">
        <v>2684204.8199999998</v>
      </c>
      <c r="WP134" s="2">
        <v>419436.04</v>
      </c>
      <c r="WQ134" s="2">
        <v>41197.67</v>
      </c>
      <c r="WR134" s="2">
        <v>106330.37</v>
      </c>
      <c r="WS134" s="2">
        <v>91438.99</v>
      </c>
      <c r="WT134" s="2">
        <v>84102.76</v>
      </c>
      <c r="WU134" s="2">
        <v>66040.42</v>
      </c>
      <c r="WV134" s="2">
        <v>102882.15</v>
      </c>
      <c r="WW134" s="2">
        <v>55285.06</v>
      </c>
      <c r="WX134" s="2">
        <v>38022.5</v>
      </c>
      <c r="WY134" s="2">
        <v>213003.74</v>
      </c>
      <c r="WZ134" s="2">
        <v>63846.400000000001</v>
      </c>
      <c r="XA134" s="2">
        <v>64598.99</v>
      </c>
      <c r="XB134" s="2">
        <v>81859.67</v>
      </c>
      <c r="XC134" s="2">
        <v>298193.93</v>
      </c>
      <c r="XD134" s="2">
        <v>40307.65</v>
      </c>
      <c r="XE134" s="2">
        <v>29116.9</v>
      </c>
      <c r="XF134" s="2">
        <v>15904.07</v>
      </c>
      <c r="XG134" s="2">
        <v>19833.12</v>
      </c>
      <c r="XH134" s="2">
        <v>12459.5</v>
      </c>
      <c r="XI134" s="2">
        <v>17679.34</v>
      </c>
      <c r="XJ134" s="2">
        <v>3530244.01</v>
      </c>
      <c r="XK134" s="2">
        <v>12301.63</v>
      </c>
      <c r="XL134" s="2">
        <v>24137</v>
      </c>
      <c r="XM134" s="2">
        <v>500946.12</v>
      </c>
      <c r="XN134" s="2">
        <v>145324.14000000001</v>
      </c>
      <c r="XO134" s="2">
        <v>78555.66</v>
      </c>
      <c r="XP134" s="2">
        <v>104505.57</v>
      </c>
      <c r="XQ134" s="2">
        <v>315728.89</v>
      </c>
      <c r="XR134" s="2">
        <v>158420.23000000001</v>
      </c>
      <c r="XS134" s="2">
        <v>51046.8</v>
      </c>
      <c r="XT134" s="2">
        <v>115947.21</v>
      </c>
      <c r="XU134" s="2">
        <v>120710.73</v>
      </c>
      <c r="XV134" s="2">
        <v>145269.29999999999</v>
      </c>
      <c r="XW134" s="2">
        <v>28102.58</v>
      </c>
      <c r="XX134" s="2">
        <v>45451.839999999997</v>
      </c>
      <c r="XY134" s="2">
        <v>7846.89</v>
      </c>
      <c r="XZ134" s="2">
        <v>72260.100000000006</v>
      </c>
      <c r="YA134" s="2">
        <v>5093.9799999999996</v>
      </c>
      <c r="YB134" s="2">
        <v>34979.129999999997</v>
      </c>
      <c r="YC134" s="2">
        <v>294124.7</v>
      </c>
      <c r="YD134" s="2">
        <v>80423.509999999995</v>
      </c>
      <c r="YE134" s="2">
        <v>38472.93</v>
      </c>
      <c r="YF134" s="2">
        <v>14290.58</v>
      </c>
      <c r="YG134" s="2">
        <v>74597.759999999995</v>
      </c>
      <c r="YH134" s="2">
        <v>55392.61</v>
      </c>
      <c r="YI134" s="2">
        <v>27665.69</v>
      </c>
      <c r="YJ134" s="2">
        <v>596744.76</v>
      </c>
      <c r="YK134" s="2">
        <v>44663.29</v>
      </c>
      <c r="YL134" s="2"/>
      <c r="YM134" s="2">
        <v>25537.82</v>
      </c>
      <c r="YN134" s="2">
        <v>85718.080000000002</v>
      </c>
      <c r="YO134" s="2">
        <v>55467.06</v>
      </c>
      <c r="YP134" s="2">
        <v>15665.04</v>
      </c>
      <c r="YQ134" s="2">
        <v>12893.51</v>
      </c>
      <c r="YR134" s="2">
        <v>814812.8</v>
      </c>
      <c r="YS134" s="2">
        <v>235953.74</v>
      </c>
      <c r="YT134" s="2">
        <v>80841.38</v>
      </c>
      <c r="YU134" s="2">
        <v>66290.289999999994</v>
      </c>
      <c r="YV134" s="2">
        <v>48033.7</v>
      </c>
      <c r="YW134" s="2">
        <v>12412.3</v>
      </c>
      <c r="YX134" s="2">
        <v>30311.59</v>
      </c>
      <c r="YY134" s="2">
        <v>45800</v>
      </c>
      <c r="YZ134" s="2">
        <v>26806.97</v>
      </c>
      <c r="ZA134" s="2">
        <v>61069.95</v>
      </c>
      <c r="ZB134" s="2">
        <v>32839.96</v>
      </c>
      <c r="ZC134" s="2">
        <v>821552.28</v>
      </c>
      <c r="ZD134" s="2">
        <v>54840.87</v>
      </c>
      <c r="ZE134" s="2">
        <v>67245.929999999993</v>
      </c>
      <c r="ZF134" s="2">
        <v>118642.93</v>
      </c>
      <c r="ZG134" s="2">
        <v>1415.87</v>
      </c>
      <c r="ZH134" s="2"/>
      <c r="ZI134" s="2">
        <v>109785.02</v>
      </c>
      <c r="ZJ134" s="2">
        <v>216395.97</v>
      </c>
      <c r="ZK134" s="2">
        <v>169815.26</v>
      </c>
      <c r="ZL134" s="2">
        <v>80648.34</v>
      </c>
      <c r="ZM134" s="2"/>
      <c r="ZN134" s="2">
        <v>12702.81</v>
      </c>
      <c r="ZO134" s="2">
        <v>10260.540000000001</v>
      </c>
      <c r="ZP134" s="2">
        <v>274464.64000000001</v>
      </c>
      <c r="ZQ134" s="2">
        <v>26765.07</v>
      </c>
      <c r="ZR134" s="2">
        <v>87390.07</v>
      </c>
      <c r="ZS134" s="2">
        <v>56061.35</v>
      </c>
      <c r="ZT134" s="2">
        <v>29738.25</v>
      </c>
      <c r="ZU134" s="2">
        <v>47797.04</v>
      </c>
      <c r="ZV134" s="2">
        <v>172732.95</v>
      </c>
      <c r="ZW134" s="2">
        <v>144055.87</v>
      </c>
      <c r="ZX134" s="2">
        <v>3822.76</v>
      </c>
      <c r="ZY134" s="2">
        <v>55001.49</v>
      </c>
      <c r="ZZ134" s="2">
        <v>36705.22</v>
      </c>
      <c r="AAA134" s="2">
        <v>20502.849999999999</v>
      </c>
      <c r="AAB134" s="2">
        <v>31165.3</v>
      </c>
      <c r="AAC134" s="2">
        <v>35154.080000000002</v>
      </c>
      <c r="AAD134" s="2">
        <v>39591.629999999997</v>
      </c>
      <c r="AAE134" s="2">
        <v>3855810.25</v>
      </c>
      <c r="AAF134" s="2">
        <v>168953.38</v>
      </c>
      <c r="AAG134" s="2">
        <v>52321.11</v>
      </c>
      <c r="AAH134" s="2">
        <v>176488.53</v>
      </c>
      <c r="AAI134" s="2">
        <v>34670.06</v>
      </c>
      <c r="AAJ134" s="2">
        <v>4115.09</v>
      </c>
      <c r="AAK134" s="2">
        <v>75280.81</v>
      </c>
      <c r="AAL134" s="2">
        <v>28618.05</v>
      </c>
      <c r="AAM134" s="2">
        <v>409125.31</v>
      </c>
      <c r="AAN134" s="2">
        <v>144496.07999999999</v>
      </c>
      <c r="AAO134" s="2"/>
      <c r="AAP134" s="2">
        <v>7489.47</v>
      </c>
      <c r="AAQ134" s="2">
        <v>439.11</v>
      </c>
      <c r="AAR134" s="2">
        <v>91862.73</v>
      </c>
      <c r="AAS134" s="2">
        <v>49462.39</v>
      </c>
      <c r="AAT134" s="2">
        <v>19694.66</v>
      </c>
      <c r="AAU134" s="2">
        <v>88916.09</v>
      </c>
      <c r="AAV134" s="2">
        <v>47158.42</v>
      </c>
      <c r="AAW134" s="2">
        <v>405.71</v>
      </c>
      <c r="AAX134" s="2">
        <v>77813.3</v>
      </c>
      <c r="AAY134" s="2">
        <v>72974.28</v>
      </c>
      <c r="AAZ134" s="2">
        <v>71760.899999999994</v>
      </c>
      <c r="ABA134" s="2">
        <v>84568.42</v>
      </c>
      <c r="ABB134" s="2">
        <v>29442.74</v>
      </c>
      <c r="ABC134" s="2">
        <v>94486</v>
      </c>
      <c r="ABD134" s="2">
        <v>17062.03</v>
      </c>
      <c r="ABE134" s="2">
        <v>59718.84</v>
      </c>
      <c r="ABF134" s="2">
        <v>2207.3000000000002</v>
      </c>
      <c r="ABG134" s="2">
        <v>58004.57</v>
      </c>
      <c r="ABH134" s="2">
        <v>948748.01</v>
      </c>
      <c r="ABI134" s="2">
        <v>230128.9</v>
      </c>
      <c r="ABJ134" s="2">
        <v>9322.5300000000007</v>
      </c>
      <c r="ABK134" s="2">
        <v>97500.87</v>
      </c>
      <c r="ABL134" s="2">
        <v>68456.710000000006</v>
      </c>
      <c r="ABM134" s="2">
        <v>126744.68</v>
      </c>
      <c r="ABN134" s="2">
        <v>81771.25</v>
      </c>
      <c r="ABO134" s="2">
        <v>97337.39</v>
      </c>
      <c r="ABP134" s="2">
        <v>69698.990000000005</v>
      </c>
      <c r="ABQ134" s="2">
        <v>40076.080000000002</v>
      </c>
      <c r="ABR134" s="2">
        <v>1398904.64</v>
      </c>
      <c r="ABS134" s="2">
        <v>1312480.56</v>
      </c>
      <c r="ABT134" s="2">
        <v>1183462.47</v>
      </c>
      <c r="ABU134" s="2">
        <v>128395.77</v>
      </c>
      <c r="ABV134" s="2">
        <v>56006.54</v>
      </c>
      <c r="ABW134" s="2">
        <v>241696.64000000001</v>
      </c>
      <c r="ABX134" s="2">
        <v>116196.39</v>
      </c>
      <c r="ABY134" s="2">
        <v>110199.2</v>
      </c>
      <c r="ABZ134" s="2">
        <v>123110.59</v>
      </c>
      <c r="ACA134" s="2">
        <v>55992.4</v>
      </c>
      <c r="ACB134" s="2">
        <v>89610.52</v>
      </c>
      <c r="ACC134" s="2">
        <v>86729.43</v>
      </c>
      <c r="ACD134" s="2">
        <v>101594.13</v>
      </c>
      <c r="ACE134" s="2">
        <v>351797.98</v>
      </c>
      <c r="ACF134" s="2">
        <v>21170.59</v>
      </c>
      <c r="ACG134" s="2">
        <v>93467.24</v>
      </c>
      <c r="ACH134" s="2">
        <v>75163.97</v>
      </c>
      <c r="ACI134" s="2">
        <v>42295.29</v>
      </c>
      <c r="ACJ134" s="2">
        <v>43998.53</v>
      </c>
      <c r="ACK134" s="2">
        <v>52364.02</v>
      </c>
      <c r="ACL134" s="2">
        <v>13836.23</v>
      </c>
      <c r="ACM134" s="2">
        <v>240497.24</v>
      </c>
      <c r="ACN134" s="2">
        <v>40026.660000000003</v>
      </c>
      <c r="ACO134" s="2">
        <v>59882.17</v>
      </c>
      <c r="ACP134" s="2">
        <v>72736.83</v>
      </c>
      <c r="ACQ134" s="2"/>
      <c r="ACR134" s="2">
        <v>35195.39</v>
      </c>
      <c r="ACS134" s="2">
        <v>25339.94</v>
      </c>
      <c r="ACT134" s="2">
        <v>2312</v>
      </c>
      <c r="ACU134" s="2">
        <v>54862.46</v>
      </c>
      <c r="ACV134" s="2">
        <v>91450.14</v>
      </c>
      <c r="ACW134" s="2">
        <v>15389.02</v>
      </c>
      <c r="ACX134" s="2">
        <v>7135.39</v>
      </c>
      <c r="ACY134" s="2">
        <v>22064.7</v>
      </c>
      <c r="ACZ134" s="2">
        <v>3778.07</v>
      </c>
      <c r="ADA134" s="2">
        <v>32725.599999999999</v>
      </c>
      <c r="ADB134" s="2">
        <v>1194513.02</v>
      </c>
      <c r="ADC134" s="2">
        <v>132139.79999999999</v>
      </c>
      <c r="ADD134" s="2">
        <v>55347.46</v>
      </c>
      <c r="ADE134" s="2">
        <v>2.88</v>
      </c>
      <c r="ADF134" s="2">
        <v>51593.9</v>
      </c>
      <c r="ADG134" s="2">
        <v>121623.51</v>
      </c>
      <c r="ADH134" s="2">
        <v>23793.1</v>
      </c>
      <c r="ADI134" s="2">
        <v>110743.74</v>
      </c>
      <c r="ADJ134" s="2">
        <v>2757987.65</v>
      </c>
      <c r="ADK134" s="2">
        <v>401254.78</v>
      </c>
      <c r="ADL134" s="2">
        <v>47938.22</v>
      </c>
      <c r="ADM134" s="2">
        <v>130014.56</v>
      </c>
      <c r="ADN134" s="2">
        <v>214413.79</v>
      </c>
      <c r="ADO134" s="2">
        <v>180068.83</v>
      </c>
      <c r="ADP134" s="2">
        <v>102351.06</v>
      </c>
      <c r="ADQ134" s="2">
        <v>86507.54</v>
      </c>
      <c r="ADR134" s="2">
        <v>19088.79</v>
      </c>
      <c r="ADS134" s="2">
        <v>104047.2</v>
      </c>
      <c r="ADT134" s="2">
        <v>168126.3</v>
      </c>
      <c r="ADU134" s="2">
        <v>29421.07</v>
      </c>
      <c r="ADV134" s="2">
        <v>23429.56</v>
      </c>
      <c r="ADW134" s="2">
        <v>47953.69</v>
      </c>
      <c r="ADX134" s="2">
        <v>33995.589999999997</v>
      </c>
      <c r="ADY134" s="2">
        <v>29673.48</v>
      </c>
      <c r="ADZ134" s="2">
        <v>25252.17</v>
      </c>
      <c r="AEA134" s="2">
        <v>292275.64</v>
      </c>
      <c r="AEB134" s="2">
        <v>8158.82</v>
      </c>
      <c r="AEC134" s="2">
        <v>45749.54</v>
      </c>
      <c r="AED134" s="2">
        <v>31305.09</v>
      </c>
      <c r="AEE134" s="2">
        <v>48334.05</v>
      </c>
      <c r="AEF134" s="2">
        <v>33091.230000000003</v>
      </c>
      <c r="AEG134" s="2">
        <v>17697.18</v>
      </c>
      <c r="AEH134" s="2">
        <v>186716944.18999991</v>
      </c>
    </row>
    <row r="135" spans="1:814" ht="21">
      <c r="A135" s="4" t="s">
        <v>2833</v>
      </c>
      <c r="B135" s="1" t="s">
        <v>2012</v>
      </c>
      <c r="C135" s="1" t="s">
        <v>2013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>
        <v>0</v>
      </c>
    </row>
    <row r="136" spans="1:814" ht="21">
      <c r="A136" s="4" t="s">
        <v>2833</v>
      </c>
      <c r="B136" s="1" t="s">
        <v>2014</v>
      </c>
      <c r="C136" s="1" t="s">
        <v>2015</v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>
        <v>47000</v>
      </c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>
        <v>377000</v>
      </c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>
        <v>424000</v>
      </c>
    </row>
    <row r="137" spans="1:814" ht="21">
      <c r="A137" s="4" t="s">
        <v>2833</v>
      </c>
      <c r="B137" s="1" t="s">
        <v>2016</v>
      </c>
      <c r="C137" s="1" t="s">
        <v>2017</v>
      </c>
      <c r="D137" s="2">
        <v>26100</v>
      </c>
      <c r="E137" s="2"/>
      <c r="F137" s="2"/>
      <c r="G137" s="2">
        <v>5990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3490</v>
      </c>
      <c r="S137" s="2"/>
      <c r="T137" s="2"/>
      <c r="U137" s="2"/>
      <c r="V137" s="2">
        <v>127494</v>
      </c>
      <c r="W137" s="2"/>
      <c r="X137" s="2"/>
      <c r="Y137" s="2">
        <v>15000</v>
      </c>
      <c r="Z137" s="2"/>
      <c r="AA137" s="2"/>
      <c r="AB137" s="2"/>
      <c r="AC137" s="2"/>
      <c r="AD137" s="2"/>
      <c r="AE137" s="2"/>
      <c r="AF137" s="2"/>
      <c r="AG137" s="2">
        <v>3923</v>
      </c>
      <c r="AH137" s="2"/>
      <c r="AI137" s="2"/>
      <c r="AJ137" s="2"/>
      <c r="AK137" s="2"/>
      <c r="AL137" s="2"/>
      <c r="AM137" s="2"/>
      <c r="AN137" s="2"/>
      <c r="AO137" s="2">
        <v>3021</v>
      </c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>
        <v>480</v>
      </c>
      <c r="BC137" s="2"/>
      <c r="BD137" s="2"/>
      <c r="BE137" s="2"/>
      <c r="BF137" s="2">
        <v>900</v>
      </c>
      <c r="BG137" s="2"/>
      <c r="BH137" s="2"/>
      <c r="BI137" s="2">
        <v>135310</v>
      </c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>
        <v>400</v>
      </c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>
        <v>7337.7</v>
      </c>
      <c r="DU137" s="2">
        <v>0</v>
      </c>
      <c r="DV137" s="2"/>
      <c r="DW137" s="2">
        <v>24670</v>
      </c>
      <c r="DX137" s="2"/>
      <c r="DY137" s="2"/>
      <c r="DZ137" s="2"/>
      <c r="EA137" s="2"/>
      <c r="EB137" s="2">
        <v>10100</v>
      </c>
      <c r="EC137" s="2"/>
      <c r="ED137" s="2"/>
      <c r="EE137" s="2"/>
      <c r="EF137" s="2"/>
      <c r="EG137" s="2"/>
      <c r="EH137" s="2"/>
      <c r="EI137" s="2"/>
      <c r="EJ137" s="2"/>
      <c r="EK137" s="2">
        <v>43000</v>
      </c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>
        <v>68000</v>
      </c>
      <c r="FF137" s="2"/>
      <c r="FG137" s="2">
        <v>2600</v>
      </c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>
        <v>3620</v>
      </c>
      <c r="FT137" s="2"/>
      <c r="FU137" s="2"/>
      <c r="FV137" s="2"/>
      <c r="FW137" s="2"/>
      <c r="FX137" s="2"/>
      <c r="FY137" s="2"/>
      <c r="FZ137" s="2">
        <v>2280</v>
      </c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>
        <v>64500</v>
      </c>
      <c r="GN137" s="2"/>
      <c r="GO137" s="2"/>
      <c r="GP137" s="2"/>
      <c r="GQ137" s="2"/>
      <c r="GR137" s="2">
        <v>5300</v>
      </c>
      <c r="GS137" s="2"/>
      <c r="GT137" s="2"/>
      <c r="GU137" s="2"/>
      <c r="GV137" s="2"/>
      <c r="GW137" s="2"/>
      <c r="GX137" s="2"/>
      <c r="GY137" s="2"/>
      <c r="GZ137" s="2">
        <v>67000</v>
      </c>
      <c r="HA137" s="2"/>
      <c r="HB137" s="2"/>
      <c r="HC137" s="2"/>
      <c r="HD137" s="2"/>
      <c r="HE137" s="2"/>
      <c r="HF137" s="2"/>
      <c r="HG137" s="2"/>
      <c r="HH137" s="2"/>
      <c r="HI137" s="2">
        <v>2305</v>
      </c>
      <c r="HJ137" s="2"/>
      <c r="HK137" s="2">
        <v>2100</v>
      </c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>
        <v>14000</v>
      </c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>
        <v>5775</v>
      </c>
      <c r="JM137" s="2"/>
      <c r="JN137" s="2">
        <v>203296</v>
      </c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>
        <v>8500</v>
      </c>
      <c r="LJ137" s="2">
        <v>0</v>
      </c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>
        <v>11000</v>
      </c>
      <c r="MN137" s="2"/>
      <c r="MO137" s="2"/>
      <c r="MP137" s="2"/>
      <c r="MQ137" s="2"/>
      <c r="MR137" s="2"/>
      <c r="MS137" s="2">
        <v>202000</v>
      </c>
      <c r="MT137" s="2"/>
      <c r="MU137" s="2"/>
      <c r="MV137" s="2">
        <v>178300</v>
      </c>
      <c r="MW137" s="2"/>
      <c r="MX137" s="2"/>
      <c r="MY137" s="2"/>
      <c r="MZ137" s="2"/>
      <c r="NA137" s="2">
        <v>750</v>
      </c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>
        <v>645993.38</v>
      </c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>
        <v>5155</v>
      </c>
      <c r="PW137" s="2">
        <v>2023</v>
      </c>
      <c r="PX137" s="2">
        <v>7500</v>
      </c>
      <c r="PY137" s="2"/>
      <c r="PZ137" s="2">
        <v>6500</v>
      </c>
      <c r="QA137" s="2">
        <v>4000</v>
      </c>
      <c r="QB137" s="2"/>
      <c r="QC137" s="2"/>
      <c r="QD137" s="2"/>
      <c r="QE137" s="2"/>
      <c r="QF137" s="2">
        <v>210</v>
      </c>
      <c r="QG137" s="2"/>
      <c r="QH137" s="2"/>
      <c r="QI137" s="2"/>
      <c r="QJ137" s="2">
        <v>2020</v>
      </c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>
        <v>20625</v>
      </c>
      <c r="RA137" s="2"/>
      <c r="RB137" s="2"/>
      <c r="RC137" s="2"/>
      <c r="RD137" s="2"/>
      <c r="RE137" s="2"/>
      <c r="RF137" s="2"/>
      <c r="RG137" s="2"/>
      <c r="RH137" s="2">
        <v>18700</v>
      </c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>
        <v>36000</v>
      </c>
      <c r="SM137" s="2"/>
      <c r="SN137" s="2"/>
      <c r="SO137" s="2"/>
      <c r="SP137" s="2">
        <v>77000</v>
      </c>
      <c r="SQ137" s="2"/>
      <c r="SR137" s="2"/>
      <c r="SS137" s="2"/>
      <c r="ST137" s="2"/>
      <c r="SU137" s="2">
        <v>184</v>
      </c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>
        <v>21990</v>
      </c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>
        <v>24950</v>
      </c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>
        <v>1915</v>
      </c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>
        <v>1794</v>
      </c>
      <c r="YE137" s="2"/>
      <c r="YF137" s="2"/>
      <c r="YG137" s="2"/>
      <c r="YH137" s="2"/>
      <c r="YI137" s="2"/>
      <c r="YJ137" s="2"/>
      <c r="YK137" s="2">
        <v>800</v>
      </c>
      <c r="YL137" s="2"/>
      <c r="YM137" s="2"/>
      <c r="YN137" s="2"/>
      <c r="YO137" s="2"/>
      <c r="YP137" s="2"/>
      <c r="YQ137" s="2"/>
      <c r="YR137" s="2"/>
      <c r="YS137" s="2">
        <v>31</v>
      </c>
      <c r="YT137" s="2"/>
      <c r="YU137" s="2"/>
      <c r="YV137" s="2"/>
      <c r="YW137" s="2"/>
      <c r="YX137" s="2"/>
      <c r="YY137" s="2"/>
      <c r="YZ137" s="2"/>
      <c r="ZA137" s="2">
        <v>4568</v>
      </c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>
        <v>5791</v>
      </c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>
        <v>4200</v>
      </c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>
        <v>427000</v>
      </c>
      <c r="AAN137" s="2">
        <v>32460</v>
      </c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>
        <v>8300</v>
      </c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>
        <v>7500</v>
      </c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>
        <v>19827</v>
      </c>
      <c r="ACR137" s="2"/>
      <c r="ACS137" s="2">
        <v>70500</v>
      </c>
      <c r="ACT137" s="2"/>
      <c r="ACU137" s="2">
        <v>3600</v>
      </c>
      <c r="ACV137" s="2"/>
      <c r="ACW137" s="2">
        <v>2100</v>
      </c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>
        <v>705799</v>
      </c>
      <c r="ADK137" s="2"/>
      <c r="ADL137" s="2"/>
      <c r="ADM137" s="2">
        <v>5830</v>
      </c>
      <c r="ADN137" s="2">
        <v>25500</v>
      </c>
      <c r="ADO137" s="2"/>
      <c r="ADP137" s="2"/>
      <c r="ADQ137" s="2"/>
      <c r="ADR137" s="2">
        <v>415</v>
      </c>
      <c r="ADS137" s="2"/>
      <c r="ADT137" s="2"/>
      <c r="ADU137" s="2"/>
      <c r="ADV137" s="2">
        <v>11205</v>
      </c>
      <c r="ADW137" s="2"/>
      <c r="ADX137" s="2"/>
      <c r="ADY137" s="2"/>
      <c r="ADZ137" s="2"/>
      <c r="AEA137" s="2">
        <v>48780</v>
      </c>
      <c r="AEB137" s="2"/>
      <c r="AEC137" s="2"/>
      <c r="AED137" s="2"/>
      <c r="AEE137" s="2"/>
      <c r="AEF137" s="2"/>
      <c r="AEG137" s="2"/>
      <c r="AEH137" s="2">
        <v>3991146.13</v>
      </c>
    </row>
    <row r="138" spans="1:814" ht="21">
      <c r="A138" s="4" t="s">
        <v>2833</v>
      </c>
      <c r="B138" s="1" t="s">
        <v>2018</v>
      </c>
      <c r="C138" s="1" t="s">
        <v>2019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>
        <v>11800778</v>
      </c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>
        <v>172950080.80000001</v>
      </c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>
        <v>0</v>
      </c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>
        <v>40500</v>
      </c>
      <c r="FF138" s="2"/>
      <c r="FG138" s="2"/>
      <c r="FH138" s="2"/>
      <c r="FI138" s="2">
        <v>265020</v>
      </c>
      <c r="FJ138" s="2"/>
      <c r="FK138" s="2"/>
      <c r="FL138" s="2"/>
      <c r="FM138" s="2"/>
      <c r="FN138" s="2"/>
      <c r="FO138" s="2"/>
      <c r="FP138" s="2">
        <v>138213151.75</v>
      </c>
      <c r="FQ138" s="2"/>
      <c r="FR138" s="2"/>
      <c r="FS138" s="2"/>
      <c r="FT138" s="2"/>
      <c r="FU138" s="2"/>
      <c r="FV138" s="2"/>
      <c r="FW138" s="2"/>
      <c r="FX138" s="2"/>
      <c r="FY138" s="2">
        <v>672745.6</v>
      </c>
      <c r="FZ138" s="2">
        <v>1911210</v>
      </c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>
        <v>919877.93</v>
      </c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>
        <v>5128010</v>
      </c>
      <c r="HP138" s="2"/>
      <c r="HQ138" s="2"/>
      <c r="HR138" s="2"/>
      <c r="HS138" s="2"/>
      <c r="HT138" s="2"/>
      <c r="HU138" s="2">
        <v>0</v>
      </c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>
        <v>170150</v>
      </c>
      <c r="IY138" s="2"/>
      <c r="IZ138" s="2"/>
      <c r="JA138" s="2"/>
      <c r="JB138" s="2"/>
      <c r="JC138" s="2"/>
      <c r="JD138" s="2"/>
      <c r="JE138" s="2"/>
      <c r="JF138" s="2"/>
      <c r="JG138" s="2"/>
      <c r="JH138" s="2">
        <v>20650</v>
      </c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>
        <v>1428</v>
      </c>
      <c r="KE138" s="2">
        <v>10136172.5</v>
      </c>
      <c r="KF138" s="2"/>
      <c r="KG138" s="2"/>
      <c r="KH138" s="2"/>
      <c r="KI138" s="2">
        <v>18000</v>
      </c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>
        <v>152227081.19</v>
      </c>
      <c r="LD138" s="2"/>
      <c r="LE138" s="2"/>
      <c r="LF138" s="2"/>
      <c r="LG138" s="2">
        <v>141000</v>
      </c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>
        <v>4074858</v>
      </c>
      <c r="OD138" s="2"/>
      <c r="OE138" s="2"/>
      <c r="OF138" s="2"/>
      <c r="OG138" s="2"/>
      <c r="OH138" s="2"/>
      <c r="OI138" s="2"/>
      <c r="OJ138" s="2"/>
      <c r="OK138" s="2"/>
      <c r="OL138" s="2"/>
      <c r="OM138" s="2">
        <v>1858200</v>
      </c>
      <c r="ON138" s="2"/>
      <c r="OO138" s="2"/>
      <c r="OP138" s="2"/>
      <c r="OQ138" s="2"/>
      <c r="OR138" s="2"/>
      <c r="OS138" s="2">
        <v>366720</v>
      </c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>
        <v>23165657.5</v>
      </c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>
        <v>28541936.25</v>
      </c>
      <c r="SH138" s="2"/>
      <c r="SI138" s="2"/>
      <c r="SJ138" s="2"/>
      <c r="SK138" s="2"/>
      <c r="SL138" s="2"/>
      <c r="SM138" s="2"/>
      <c r="SN138" s="2">
        <v>45233.64</v>
      </c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>
        <v>750</v>
      </c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>
        <v>2711509.62</v>
      </c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>
        <v>5381635.5999999996</v>
      </c>
      <c r="YX138" s="2"/>
      <c r="YY138" s="2"/>
      <c r="YZ138" s="2">
        <v>87540</v>
      </c>
      <c r="ZA138" s="2"/>
      <c r="ZB138" s="2"/>
      <c r="ZC138" s="2"/>
      <c r="ZD138" s="2"/>
      <c r="ZE138" s="2"/>
      <c r="ZF138" s="2"/>
      <c r="ZG138" s="2"/>
      <c r="ZH138" s="2"/>
      <c r="ZI138" s="2">
        <v>16138912.140000001</v>
      </c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>
        <v>76928994.590000004</v>
      </c>
      <c r="ZW138" s="2"/>
      <c r="ZX138" s="2"/>
      <c r="ZY138" s="2"/>
      <c r="ZZ138" s="2"/>
      <c r="AAA138" s="2">
        <v>86880</v>
      </c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>
        <v>31482.2</v>
      </c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>
        <v>19800</v>
      </c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>
        <v>660709178.26000011</v>
      </c>
    </row>
    <row r="139" spans="1:814" ht="21">
      <c r="A139" s="4" t="s">
        <v>2833</v>
      </c>
      <c r="B139" s="1" t="s">
        <v>2020</v>
      </c>
      <c r="C139" s="1" t="s">
        <v>2021</v>
      </c>
      <c r="D139" s="2">
        <v>260570064.66999999</v>
      </c>
      <c r="E139" s="2">
        <v>23408237.100000001</v>
      </c>
      <c r="F139" s="2">
        <v>32363647.510000002</v>
      </c>
      <c r="G139" s="2">
        <v>13636081.5</v>
      </c>
      <c r="H139" s="2">
        <v>33701120.619999997</v>
      </c>
      <c r="I139" s="2">
        <v>19962623.780000001</v>
      </c>
      <c r="J139" s="2">
        <v>29114632.57</v>
      </c>
      <c r="K139" s="2">
        <v>19309968.699999999</v>
      </c>
      <c r="L139" s="2">
        <v>20400956.93</v>
      </c>
      <c r="M139" s="2">
        <v>16705164.09</v>
      </c>
      <c r="N139" s="2">
        <v>11699223.220000001</v>
      </c>
      <c r="O139" s="2">
        <v>12801540.869999999</v>
      </c>
      <c r="P139" s="2">
        <v>8965231.0399999991</v>
      </c>
      <c r="Q139" s="2">
        <v>15617975.48</v>
      </c>
      <c r="R139" s="2">
        <v>13198817.33</v>
      </c>
      <c r="S139" s="2">
        <v>26584116.760000002</v>
      </c>
      <c r="T139" s="2">
        <v>16943260</v>
      </c>
      <c r="U139" s="2"/>
      <c r="V139" s="2">
        <v>217878210.84</v>
      </c>
      <c r="W139" s="2">
        <v>46189519.75</v>
      </c>
      <c r="X139" s="2">
        <v>12371431.68</v>
      </c>
      <c r="Y139" s="2">
        <v>18340253.18</v>
      </c>
      <c r="Z139" s="2">
        <v>25875524</v>
      </c>
      <c r="AA139" s="2">
        <v>19713881.899999999</v>
      </c>
      <c r="AB139" s="2">
        <v>8417532.6699999999</v>
      </c>
      <c r="AC139" s="2">
        <v>41717640.210000001</v>
      </c>
      <c r="AD139" s="2">
        <v>18227427.379999999</v>
      </c>
      <c r="AE139" s="2">
        <v>16256338.050000001</v>
      </c>
      <c r="AF139" s="2">
        <v>47260368.32</v>
      </c>
      <c r="AG139" s="2">
        <v>22793214.43</v>
      </c>
      <c r="AH139" s="2">
        <v>35092702.899999999</v>
      </c>
      <c r="AI139" s="2">
        <v>27663165.489999998</v>
      </c>
      <c r="AJ139" s="2">
        <v>16248437.41</v>
      </c>
      <c r="AK139" s="2">
        <v>8381601.1200000001</v>
      </c>
      <c r="AL139" s="2">
        <v>11192009.42</v>
      </c>
      <c r="AM139" s="2">
        <v>25093193.329999998</v>
      </c>
      <c r="AN139" s="2">
        <v>7391281.9800000004</v>
      </c>
      <c r="AO139" s="2">
        <v>12444729.91</v>
      </c>
      <c r="AP139" s="2">
        <v>14524828.189999999</v>
      </c>
      <c r="AQ139" s="2">
        <v>13158357.74</v>
      </c>
      <c r="AR139" s="2">
        <v>11421725.66</v>
      </c>
      <c r="AS139" s="2">
        <v>3982379.4</v>
      </c>
      <c r="AT139" s="2">
        <v>152538061.02000001</v>
      </c>
      <c r="AU139" s="2">
        <v>9390412.8900000006</v>
      </c>
      <c r="AV139" s="2">
        <v>5549221</v>
      </c>
      <c r="AW139" s="2">
        <v>15122593.24</v>
      </c>
      <c r="AX139" s="2">
        <v>22996966.530000001</v>
      </c>
      <c r="AY139" s="2">
        <v>31758187.300000001</v>
      </c>
      <c r="AZ139" s="2">
        <v>9904260.0500000007</v>
      </c>
      <c r="BA139" s="2">
        <v>12618812.74</v>
      </c>
      <c r="BB139" s="2">
        <v>8599471.2799999993</v>
      </c>
      <c r="BC139" s="2">
        <v>9791060</v>
      </c>
      <c r="BD139" s="2">
        <v>4930975</v>
      </c>
      <c r="BE139" s="2">
        <v>6478998.71</v>
      </c>
      <c r="BF139" s="2">
        <v>42423197.409999996</v>
      </c>
      <c r="BG139" s="2">
        <v>109180</v>
      </c>
      <c r="BH139" s="2">
        <v>3543500</v>
      </c>
      <c r="BI139" s="2">
        <v>143618937.88999999</v>
      </c>
      <c r="BJ139" s="2">
        <v>82958418.040000007</v>
      </c>
      <c r="BK139" s="2">
        <v>20328864.66</v>
      </c>
      <c r="BL139" s="2">
        <v>14717904.6</v>
      </c>
      <c r="BM139" s="2">
        <v>30618716.98</v>
      </c>
      <c r="BN139" s="2">
        <v>19983537.969999999</v>
      </c>
      <c r="BO139" s="2">
        <v>20783533.879999999</v>
      </c>
      <c r="BP139" s="2"/>
      <c r="BQ139" s="2">
        <v>26687475.5</v>
      </c>
      <c r="BR139" s="2">
        <v>18732885.5</v>
      </c>
      <c r="BS139" s="2">
        <v>29382336.5</v>
      </c>
      <c r="BT139" s="2">
        <v>21438148.309999999</v>
      </c>
      <c r="BU139" s="2">
        <v>13366710.66</v>
      </c>
      <c r="BV139" s="2">
        <v>18064557.75</v>
      </c>
      <c r="BW139" s="2">
        <v>27587523.329999998</v>
      </c>
      <c r="BX139" s="2">
        <v>59001224.380000003</v>
      </c>
      <c r="BY139" s="2">
        <v>11597860</v>
      </c>
      <c r="BZ139" s="2">
        <v>19526983.219999999</v>
      </c>
      <c r="CA139" s="2">
        <v>25260448.960000001</v>
      </c>
      <c r="CB139" s="2">
        <v>10432795.539999999</v>
      </c>
      <c r="CC139" s="2">
        <v>8913350</v>
      </c>
      <c r="CD139" s="2">
        <v>10283918.130000001</v>
      </c>
      <c r="CE139" s="2">
        <v>284865463.54000002</v>
      </c>
      <c r="CF139" s="2">
        <v>20874544.050000001</v>
      </c>
      <c r="CG139" s="2">
        <v>33738780.399999999</v>
      </c>
      <c r="CH139" s="2">
        <v>15793838.869999999</v>
      </c>
      <c r="CI139" s="2">
        <v>23638537.98</v>
      </c>
      <c r="CJ139" s="2">
        <v>14957887</v>
      </c>
      <c r="CK139" s="2">
        <v>26291629.350000001</v>
      </c>
      <c r="CL139" s="2">
        <v>10542371.720000001</v>
      </c>
      <c r="CM139" s="2">
        <v>21031529.02</v>
      </c>
      <c r="CN139" s="2">
        <v>12865200.48</v>
      </c>
      <c r="CO139" s="2">
        <v>27530930.420000002</v>
      </c>
      <c r="CP139" s="2">
        <v>14326881.619999999</v>
      </c>
      <c r="CQ139" s="2">
        <v>134162868.81999999</v>
      </c>
      <c r="CR139" s="2">
        <v>15108191.289999999</v>
      </c>
      <c r="CS139" s="2">
        <v>18589494.899999999</v>
      </c>
      <c r="CT139" s="2">
        <v>22481108.010000002</v>
      </c>
      <c r="CU139" s="2">
        <v>11146188.279999999</v>
      </c>
      <c r="CV139" s="2">
        <v>24890377.640000001</v>
      </c>
      <c r="CW139" s="2">
        <v>17024732.5</v>
      </c>
      <c r="CX139" s="2">
        <v>5462599.0899999999</v>
      </c>
      <c r="CY139" s="2">
        <v>103346266.87</v>
      </c>
      <c r="CZ139" s="2">
        <v>103503433.02</v>
      </c>
      <c r="DA139" s="2">
        <v>21936644.140000001</v>
      </c>
      <c r="DB139" s="2">
        <v>14417394.5</v>
      </c>
      <c r="DC139" s="2">
        <v>24867279.66</v>
      </c>
      <c r="DD139" s="2">
        <v>16306426.76</v>
      </c>
      <c r="DE139" s="2">
        <v>14163024.439999999</v>
      </c>
      <c r="DF139" s="2">
        <v>13932414.66</v>
      </c>
      <c r="DG139" s="2">
        <v>2417790</v>
      </c>
      <c r="DH139" s="2">
        <v>314327154.48000002</v>
      </c>
      <c r="DI139" s="2">
        <v>15274410.640000001</v>
      </c>
      <c r="DJ139" s="2">
        <v>23106113.48</v>
      </c>
      <c r="DK139" s="2">
        <v>23315732.079999998</v>
      </c>
      <c r="DL139" s="2">
        <v>24726660.800000001</v>
      </c>
      <c r="DM139" s="2">
        <v>21084154.98</v>
      </c>
      <c r="DN139" s="2">
        <v>30410720.800000001</v>
      </c>
      <c r="DO139" s="2">
        <v>17269301.48</v>
      </c>
      <c r="DP139" s="2">
        <v>23891642.170000002</v>
      </c>
      <c r="DQ139" s="2">
        <v>138386084.66999999</v>
      </c>
      <c r="DR139" s="2">
        <v>21177459.620000001</v>
      </c>
      <c r="DS139" s="2">
        <v>45594183.420000002</v>
      </c>
      <c r="DT139" s="2">
        <v>35562815.850000001</v>
      </c>
      <c r="DU139" s="2">
        <v>15429780.5</v>
      </c>
      <c r="DV139" s="2">
        <v>27878417.780000001</v>
      </c>
      <c r="DW139" s="2">
        <v>19132386.059999999</v>
      </c>
      <c r="DX139" s="2">
        <v>4650004.58</v>
      </c>
      <c r="DY139" s="2">
        <v>13087715.890000001</v>
      </c>
      <c r="DZ139" s="2">
        <v>13163228.41</v>
      </c>
      <c r="EA139" s="2">
        <v>34737782.979999997</v>
      </c>
      <c r="EB139" s="2">
        <v>108557787.06999999</v>
      </c>
      <c r="EC139" s="2">
        <v>90584628.829999998</v>
      </c>
      <c r="ED139" s="2">
        <v>16445755</v>
      </c>
      <c r="EE139" s="2">
        <v>128765991.02</v>
      </c>
      <c r="EF139" s="2">
        <v>13328093</v>
      </c>
      <c r="EG139" s="2">
        <v>29542838.539999999</v>
      </c>
      <c r="EH139" s="2">
        <v>21773265.879999999</v>
      </c>
      <c r="EI139" s="2">
        <v>187230011.08000001</v>
      </c>
      <c r="EJ139" s="2">
        <v>28505734.210000001</v>
      </c>
      <c r="EK139" s="2">
        <v>25779153.649999999</v>
      </c>
      <c r="EL139" s="2">
        <v>34235458.359999999</v>
      </c>
      <c r="EM139" s="2">
        <v>23989492.25</v>
      </c>
      <c r="EN139" s="2">
        <v>34068165</v>
      </c>
      <c r="EO139" s="2">
        <v>3339798.58</v>
      </c>
      <c r="EP139" s="2">
        <v>123528118.19</v>
      </c>
      <c r="EQ139" s="2">
        <v>19955793.960000001</v>
      </c>
      <c r="ER139" s="2">
        <v>26768679.879999999</v>
      </c>
      <c r="ES139" s="2">
        <v>22001190.850000001</v>
      </c>
      <c r="ET139" s="2">
        <v>15244141.720000001</v>
      </c>
      <c r="EU139" s="2">
        <v>16138913.220000001</v>
      </c>
      <c r="EV139" s="2">
        <v>22108782.48</v>
      </c>
      <c r="EW139" s="2">
        <v>11427386.539999999</v>
      </c>
      <c r="EX139" s="2">
        <v>164527603.22999999</v>
      </c>
      <c r="EY139" s="2">
        <v>70294632.390000001</v>
      </c>
      <c r="EZ139" s="2">
        <v>28080603.870000001</v>
      </c>
      <c r="FA139" s="2">
        <v>19392088.379999999</v>
      </c>
      <c r="FB139" s="2">
        <v>17953313.219999999</v>
      </c>
      <c r="FC139" s="2">
        <v>20099897.460000001</v>
      </c>
      <c r="FD139" s="2">
        <v>17569980</v>
      </c>
      <c r="FE139" s="2">
        <v>14319932.17</v>
      </c>
      <c r="FF139" s="2">
        <v>13702966.380000001</v>
      </c>
      <c r="FG139" s="2">
        <v>16372866.6</v>
      </c>
      <c r="FH139" s="2">
        <v>13124077.800000001</v>
      </c>
      <c r="FI139" s="2">
        <v>15936142.189999999</v>
      </c>
      <c r="FJ139" s="2">
        <v>15437785.800000001</v>
      </c>
      <c r="FK139" s="2">
        <v>14715490</v>
      </c>
      <c r="FL139" s="2">
        <v>16203225.16</v>
      </c>
      <c r="FM139" s="2">
        <v>8518635.0600000005</v>
      </c>
      <c r="FN139" s="2">
        <v>11525266.060000001</v>
      </c>
      <c r="FO139" s="2">
        <v>9730137.9800000004</v>
      </c>
      <c r="FP139" s="2"/>
      <c r="FQ139" s="2">
        <v>77002361.579999998</v>
      </c>
      <c r="FR139" s="2">
        <v>19517326.390000001</v>
      </c>
      <c r="FS139" s="2">
        <v>33435619.670000002</v>
      </c>
      <c r="FT139" s="2">
        <v>32362453.800000001</v>
      </c>
      <c r="FU139" s="2">
        <v>15373646</v>
      </c>
      <c r="FV139" s="2">
        <v>14188460</v>
      </c>
      <c r="FW139" s="2">
        <v>9010732.4000000004</v>
      </c>
      <c r="FX139" s="2">
        <v>8289379.2000000002</v>
      </c>
      <c r="FY139" s="2">
        <v>11096536</v>
      </c>
      <c r="FZ139" s="2">
        <v>9622862.8000000007</v>
      </c>
      <c r="GA139" s="2">
        <v>227000077.96000001</v>
      </c>
      <c r="GB139" s="2">
        <v>123192324.15000001</v>
      </c>
      <c r="GC139" s="2">
        <v>29500821.109999999</v>
      </c>
      <c r="GD139" s="2">
        <v>18618905.68</v>
      </c>
      <c r="GE139" s="2">
        <v>12468414.779999999</v>
      </c>
      <c r="GF139" s="2">
        <v>10980198</v>
      </c>
      <c r="GG139" s="2">
        <v>15522801.76</v>
      </c>
      <c r="GH139" s="2">
        <v>9707554.0700000003</v>
      </c>
      <c r="GI139" s="2">
        <v>12937491.93</v>
      </c>
      <c r="GJ139" s="2">
        <v>17198125.469999999</v>
      </c>
      <c r="GK139" s="2">
        <v>14059566.76</v>
      </c>
      <c r="GL139" s="2">
        <v>13133113.91</v>
      </c>
      <c r="GM139" s="2">
        <v>110387630.88</v>
      </c>
      <c r="GN139" s="2">
        <v>83154488.680000007</v>
      </c>
      <c r="GO139" s="2">
        <v>19516403.84</v>
      </c>
      <c r="GP139" s="2">
        <v>20748650.010000002</v>
      </c>
      <c r="GQ139" s="2">
        <v>14864592.74</v>
      </c>
      <c r="GR139" s="2">
        <v>14672148</v>
      </c>
      <c r="GS139" s="2">
        <v>112224927.09999999</v>
      </c>
      <c r="GT139" s="2">
        <v>12946310.24</v>
      </c>
      <c r="GU139" s="2">
        <v>19461653.43</v>
      </c>
      <c r="GV139" s="2">
        <v>21958616.190000001</v>
      </c>
      <c r="GW139" s="2">
        <v>16363474.470000001</v>
      </c>
      <c r="GX139" s="2">
        <v>34176124.43</v>
      </c>
      <c r="GY139" s="2">
        <v>12681789.59</v>
      </c>
      <c r="GZ139" s="2">
        <v>108369438.44</v>
      </c>
      <c r="HA139" s="2">
        <v>82599485.450000003</v>
      </c>
      <c r="HB139" s="2">
        <v>9980034</v>
      </c>
      <c r="HC139" s="2">
        <v>9294632.5</v>
      </c>
      <c r="HD139" s="2">
        <v>22920052.48</v>
      </c>
      <c r="HE139" s="2">
        <v>5935436.8499999996</v>
      </c>
      <c r="HF139" s="2">
        <v>39854162.759999998</v>
      </c>
      <c r="HG139" s="2">
        <v>19112780.32</v>
      </c>
      <c r="HH139" s="2">
        <v>10949454.810000001</v>
      </c>
      <c r="HI139" s="2">
        <v>23537655.550000001</v>
      </c>
      <c r="HJ139" s="2">
        <v>12663052.5</v>
      </c>
      <c r="HK139" s="2">
        <v>14582097.130000001</v>
      </c>
      <c r="HL139" s="2">
        <v>9223256.4499999993</v>
      </c>
      <c r="HM139" s="2">
        <v>4182746.66</v>
      </c>
      <c r="HN139" s="2">
        <v>8647384.6400000006</v>
      </c>
      <c r="HO139" s="2">
        <v>216353518.59</v>
      </c>
      <c r="HP139" s="2">
        <v>27058811.16</v>
      </c>
      <c r="HQ139" s="2">
        <v>20275443</v>
      </c>
      <c r="HR139" s="2">
        <v>25199138.219999999</v>
      </c>
      <c r="HS139" s="2">
        <v>19417218.800000001</v>
      </c>
      <c r="HT139" s="2">
        <v>19773652.879999999</v>
      </c>
      <c r="HU139" s="2">
        <v>31776171.449999999</v>
      </c>
      <c r="HV139" s="2">
        <v>14367448.220000001</v>
      </c>
      <c r="HW139" s="2">
        <v>15365619.26</v>
      </c>
      <c r="HX139" s="2">
        <v>85217119.980000004</v>
      </c>
      <c r="HY139" s="2">
        <v>14536547.869999999</v>
      </c>
      <c r="HZ139" s="2">
        <v>21494587.530000001</v>
      </c>
      <c r="IA139" s="2">
        <v>29246491.57</v>
      </c>
      <c r="IB139" s="2">
        <v>14093792.08</v>
      </c>
      <c r="IC139" s="2">
        <v>19586647.59</v>
      </c>
      <c r="ID139" s="2">
        <v>66912862.100000001</v>
      </c>
      <c r="IE139" s="2">
        <v>25111726.280000001</v>
      </c>
      <c r="IF139" s="2">
        <v>152555901.75</v>
      </c>
      <c r="IG139" s="2">
        <v>17701518.050000001</v>
      </c>
      <c r="IH139" s="2">
        <v>15011383.15</v>
      </c>
      <c r="II139" s="2">
        <v>25503770.48</v>
      </c>
      <c r="IJ139" s="2">
        <v>29484660.719999999</v>
      </c>
      <c r="IK139" s="2">
        <v>19038668.829999998</v>
      </c>
      <c r="IL139" s="2">
        <v>16400094.199999999</v>
      </c>
      <c r="IM139" s="2">
        <v>10825828.9</v>
      </c>
      <c r="IN139" s="2">
        <v>248910574.33000001</v>
      </c>
      <c r="IO139" s="2">
        <v>80995583.120000005</v>
      </c>
      <c r="IP139" s="2">
        <v>122845302.19</v>
      </c>
      <c r="IQ139" s="2">
        <v>92885855.180000007</v>
      </c>
      <c r="IR139" s="2">
        <v>18078334.73</v>
      </c>
      <c r="IS139" s="2">
        <v>21231228.530000001</v>
      </c>
      <c r="IT139" s="2">
        <v>14541768</v>
      </c>
      <c r="IU139" s="2">
        <v>19550761.670000002</v>
      </c>
      <c r="IV139" s="2">
        <v>17409087.32</v>
      </c>
      <c r="IW139" s="2">
        <v>25199457.039999999</v>
      </c>
      <c r="IX139" s="2">
        <v>2833685.48</v>
      </c>
      <c r="IY139" s="2">
        <v>118650467.37</v>
      </c>
      <c r="IZ139" s="2">
        <v>39182808.399999999</v>
      </c>
      <c r="JA139" s="2">
        <v>19304323.710000001</v>
      </c>
      <c r="JB139" s="2">
        <v>177828199.72999999</v>
      </c>
      <c r="JC139" s="2">
        <v>59268713.049999997</v>
      </c>
      <c r="JD139" s="2">
        <v>181737979.53999999</v>
      </c>
      <c r="JE139" s="2">
        <v>80613245.75</v>
      </c>
      <c r="JF139" s="2">
        <v>30950971.120000001</v>
      </c>
      <c r="JG139" s="2">
        <v>24692848.809999999</v>
      </c>
      <c r="JH139" s="2">
        <v>28777323.440000001</v>
      </c>
      <c r="JI139" s="2">
        <v>26280536.640000001</v>
      </c>
      <c r="JJ139" s="2">
        <v>23692787.280000001</v>
      </c>
      <c r="JK139" s="2">
        <v>24058847.829999998</v>
      </c>
      <c r="JL139" s="2">
        <v>42357104.969999999</v>
      </c>
      <c r="JM139" s="2">
        <v>14172305.48</v>
      </c>
      <c r="JN139" s="2">
        <v>228065151.49000001</v>
      </c>
      <c r="JO139" s="2">
        <v>17668657.73</v>
      </c>
      <c r="JP139" s="2">
        <v>13710410.24</v>
      </c>
      <c r="JQ139" s="2">
        <v>11405001.07</v>
      </c>
      <c r="JR139" s="2">
        <v>11242551.970000001</v>
      </c>
      <c r="JS139" s="2">
        <v>18155117.25</v>
      </c>
      <c r="JT139" s="2">
        <v>16104462.09</v>
      </c>
      <c r="JU139" s="2">
        <v>17915955.390000001</v>
      </c>
      <c r="JV139" s="2">
        <v>19910330.66</v>
      </c>
      <c r="JW139" s="2">
        <v>9752612.6300000008</v>
      </c>
      <c r="JX139" s="2">
        <v>12780044.68</v>
      </c>
      <c r="JY139" s="2">
        <v>13436474.84</v>
      </c>
      <c r="JZ139" s="2">
        <v>174748446.25999999</v>
      </c>
      <c r="KA139" s="2">
        <v>9342829</v>
      </c>
      <c r="KB139" s="2">
        <v>12847270</v>
      </c>
      <c r="KC139" s="2">
        <v>23190630</v>
      </c>
      <c r="KD139" s="2">
        <v>26535217</v>
      </c>
      <c r="KE139" s="2">
        <v>2492103.7000000002</v>
      </c>
      <c r="KF139" s="2">
        <v>30738816.149999999</v>
      </c>
      <c r="KG139" s="2">
        <v>25460530</v>
      </c>
      <c r="KH139" s="2">
        <v>14111666.439999999</v>
      </c>
      <c r="KI139" s="2">
        <v>7144283.7400000002</v>
      </c>
      <c r="KJ139" s="2">
        <v>259544967.96000001</v>
      </c>
      <c r="KK139" s="2">
        <v>15789384.210000001</v>
      </c>
      <c r="KL139" s="2">
        <v>13338410.6</v>
      </c>
      <c r="KM139" s="2">
        <v>33867968.420000002</v>
      </c>
      <c r="KN139" s="2">
        <v>13059067.74</v>
      </c>
      <c r="KO139" s="2">
        <v>27165024.649999999</v>
      </c>
      <c r="KP139" s="2">
        <v>47767761.25</v>
      </c>
      <c r="KQ139" s="2">
        <v>43769154.899999999</v>
      </c>
      <c r="KR139" s="2">
        <v>6008885.9900000002</v>
      </c>
      <c r="KS139" s="2">
        <v>35993700.799999997</v>
      </c>
      <c r="KT139" s="2">
        <v>18785959.329999998</v>
      </c>
      <c r="KU139" s="2">
        <v>3863502.74</v>
      </c>
      <c r="KV139" s="2">
        <v>113094691.70999999</v>
      </c>
      <c r="KW139" s="2">
        <v>17418414.440000001</v>
      </c>
      <c r="KX139" s="2">
        <v>15217497.199999999</v>
      </c>
      <c r="KY139" s="2">
        <v>14369871.620000001</v>
      </c>
      <c r="KZ139" s="2">
        <v>12572475.48</v>
      </c>
      <c r="LA139" s="2">
        <v>3929293.45</v>
      </c>
      <c r="LB139" s="2">
        <v>6443363.2199999997</v>
      </c>
      <c r="LC139" s="2"/>
      <c r="LD139" s="2">
        <v>45834457.880000003</v>
      </c>
      <c r="LE139" s="2">
        <v>16017038.449999999</v>
      </c>
      <c r="LF139" s="2">
        <v>12879127.460000001</v>
      </c>
      <c r="LG139" s="2">
        <v>17811323.09</v>
      </c>
      <c r="LH139" s="2">
        <v>23032366.100000001</v>
      </c>
      <c r="LI139" s="2">
        <v>12771169.49</v>
      </c>
      <c r="LJ139" s="2">
        <v>178740708.31</v>
      </c>
      <c r="LK139" s="2">
        <v>41005666.869999997</v>
      </c>
      <c r="LL139" s="2">
        <v>24264149.760000002</v>
      </c>
      <c r="LM139" s="2">
        <v>41122366.539999999</v>
      </c>
      <c r="LN139" s="2">
        <v>15297127.67</v>
      </c>
      <c r="LO139" s="2">
        <v>24512060</v>
      </c>
      <c r="LP139" s="2">
        <v>14043155.4</v>
      </c>
      <c r="LQ139" s="2">
        <v>5600476.0599999996</v>
      </c>
      <c r="LR139" s="2">
        <v>3972586</v>
      </c>
      <c r="LS139" s="2">
        <v>144557932.75999999</v>
      </c>
      <c r="LT139" s="2">
        <v>37080362.159999996</v>
      </c>
      <c r="LU139" s="2">
        <v>35381020</v>
      </c>
      <c r="LV139" s="2">
        <v>23127178.710000001</v>
      </c>
      <c r="LW139" s="2">
        <v>19275909.809999999</v>
      </c>
      <c r="LX139" s="2">
        <v>1210491.5</v>
      </c>
      <c r="LY139" s="2">
        <v>76225779.390000001</v>
      </c>
      <c r="LZ139" s="2">
        <v>12930995.77</v>
      </c>
      <c r="MA139" s="2">
        <v>14248230.220000001</v>
      </c>
      <c r="MB139" s="2">
        <v>22334448.57</v>
      </c>
      <c r="MC139" s="2">
        <v>20949486.41</v>
      </c>
      <c r="MD139" s="2">
        <v>38664705.25</v>
      </c>
      <c r="ME139" s="2">
        <v>10051563.220000001</v>
      </c>
      <c r="MF139" s="2"/>
      <c r="MG139" s="2"/>
      <c r="MH139" s="2">
        <v>144704719.03</v>
      </c>
      <c r="MI139" s="2">
        <v>9880016.2799999993</v>
      </c>
      <c r="MJ139" s="2">
        <v>39837440.039999999</v>
      </c>
      <c r="MK139" s="2">
        <v>11275324.039999999</v>
      </c>
      <c r="ML139" s="2">
        <v>20151924.5</v>
      </c>
      <c r="MM139" s="2">
        <v>37096914.18</v>
      </c>
      <c r="MN139" s="2">
        <v>11880173.539999999</v>
      </c>
      <c r="MO139" s="2">
        <v>13208062.300000001</v>
      </c>
      <c r="MP139" s="2">
        <v>16192085.109999999</v>
      </c>
      <c r="MQ139" s="2">
        <v>11683587.560000001</v>
      </c>
      <c r="MR139" s="2">
        <v>15187210.01</v>
      </c>
      <c r="MS139" s="2">
        <v>19389430.969999999</v>
      </c>
      <c r="MT139" s="2">
        <v>13103859.630000001</v>
      </c>
      <c r="MU139" s="2">
        <v>36547590</v>
      </c>
      <c r="MV139" s="2">
        <v>297782716.38999999</v>
      </c>
      <c r="MW139" s="2">
        <v>22550041</v>
      </c>
      <c r="MX139" s="2">
        <v>19839591</v>
      </c>
      <c r="MY139" s="2">
        <v>23816022.359999999</v>
      </c>
      <c r="MZ139" s="2">
        <v>46952923.359999999</v>
      </c>
      <c r="NA139" s="2">
        <v>20051372.960000001</v>
      </c>
      <c r="NB139" s="2">
        <v>37405365.859999999</v>
      </c>
      <c r="NC139" s="2">
        <v>17816470.870000001</v>
      </c>
      <c r="ND139" s="2">
        <v>38289047.920000002</v>
      </c>
      <c r="NE139" s="2">
        <v>12500542.960000001</v>
      </c>
      <c r="NF139" s="2">
        <v>40235163.630000003</v>
      </c>
      <c r="NG139" s="2">
        <v>11686118.32</v>
      </c>
      <c r="NH139" s="2">
        <v>12546595.390000001</v>
      </c>
      <c r="NI139" s="2">
        <v>19703204.539999999</v>
      </c>
      <c r="NJ139" s="2">
        <v>17828433.210000001</v>
      </c>
      <c r="NK139" s="2">
        <v>26399626.77</v>
      </c>
      <c r="NL139" s="2">
        <v>17401355.16</v>
      </c>
      <c r="NM139" s="2">
        <v>14778313.460000001</v>
      </c>
      <c r="NN139" s="2">
        <v>11630667.199999999</v>
      </c>
      <c r="NO139" s="2">
        <v>31804808.59</v>
      </c>
      <c r="NP139" s="2">
        <v>30542460.539999999</v>
      </c>
      <c r="NQ139" s="2">
        <v>12215510.48</v>
      </c>
      <c r="NR139" s="2">
        <v>161356501.84</v>
      </c>
      <c r="NS139" s="2">
        <v>12159190</v>
      </c>
      <c r="NT139" s="2">
        <v>32269192</v>
      </c>
      <c r="NU139" s="2">
        <v>20034260</v>
      </c>
      <c r="NV139" s="2">
        <v>24002160</v>
      </c>
      <c r="NW139" s="2">
        <v>27875629</v>
      </c>
      <c r="NX139" s="2">
        <v>13469050</v>
      </c>
      <c r="NY139" s="2">
        <v>25873000</v>
      </c>
      <c r="NZ139" s="2">
        <v>28231689.030000001</v>
      </c>
      <c r="OA139" s="2">
        <v>15114250</v>
      </c>
      <c r="OB139" s="2">
        <v>9706635</v>
      </c>
      <c r="OC139" s="2">
        <v>180559476.77000001</v>
      </c>
      <c r="OD139" s="2">
        <v>23473673.129999999</v>
      </c>
      <c r="OE139" s="2">
        <v>14373015.359999999</v>
      </c>
      <c r="OF139" s="2">
        <v>19187019.260000002</v>
      </c>
      <c r="OG139" s="2">
        <v>17595700</v>
      </c>
      <c r="OH139" s="2">
        <v>21207759.510000002</v>
      </c>
      <c r="OI139" s="2">
        <v>29694313.559999999</v>
      </c>
      <c r="OJ139" s="2">
        <v>15028325.59</v>
      </c>
      <c r="OK139" s="2">
        <v>17223089.670000002</v>
      </c>
      <c r="OL139" s="2">
        <v>29485837.66</v>
      </c>
      <c r="OM139" s="2">
        <v>28831037.670000002</v>
      </c>
      <c r="ON139" s="2">
        <v>14811697.74</v>
      </c>
      <c r="OO139" s="2">
        <v>10345116.609999999</v>
      </c>
      <c r="OP139" s="2">
        <v>17741555.239999998</v>
      </c>
      <c r="OQ139" s="2">
        <v>9850477.7400000002</v>
      </c>
      <c r="OR139" s="2">
        <v>14746218.630000001</v>
      </c>
      <c r="OS139" s="2">
        <v>18573688.920000002</v>
      </c>
      <c r="OT139" s="2">
        <v>224580</v>
      </c>
      <c r="OU139" s="2">
        <v>224580</v>
      </c>
      <c r="OV139" s="2">
        <v>224152</v>
      </c>
      <c r="OW139" s="2">
        <v>115422874.54000001</v>
      </c>
      <c r="OX139" s="2">
        <v>11568934.84</v>
      </c>
      <c r="OY139" s="2">
        <v>16873192.75</v>
      </c>
      <c r="OZ139" s="2">
        <v>18455896.02</v>
      </c>
      <c r="PA139" s="2">
        <v>7875000</v>
      </c>
      <c r="PB139" s="2">
        <v>19296852.41</v>
      </c>
      <c r="PC139" s="2">
        <v>20387982.600000001</v>
      </c>
      <c r="PD139" s="2">
        <v>21027565.52</v>
      </c>
      <c r="PE139" s="2">
        <v>14848612.050000001</v>
      </c>
      <c r="PF139" s="2">
        <v>12697640.82</v>
      </c>
      <c r="PG139" s="2">
        <v>33926361.140000001</v>
      </c>
      <c r="PH139" s="2">
        <v>39269609.270000003</v>
      </c>
      <c r="PI139" s="2">
        <v>10566387.09</v>
      </c>
      <c r="PJ139" s="2">
        <v>13058215.07</v>
      </c>
      <c r="PK139" s="2">
        <v>18810668.539999999</v>
      </c>
      <c r="PL139" s="2">
        <v>13891339.77</v>
      </c>
      <c r="PM139" s="2">
        <v>10241919.99</v>
      </c>
      <c r="PN139" s="2">
        <v>10549757.210000001</v>
      </c>
      <c r="PO139" s="2">
        <v>5579315.5</v>
      </c>
      <c r="PP139" s="2">
        <v>127701890.43000001</v>
      </c>
      <c r="PQ139" s="2">
        <v>13109477.74</v>
      </c>
      <c r="PR139" s="2">
        <v>18751735.77</v>
      </c>
      <c r="PS139" s="2">
        <v>10622163.619999999</v>
      </c>
      <c r="PT139" s="2">
        <v>6144271.6100000003</v>
      </c>
      <c r="PU139" s="2">
        <v>11256205.5</v>
      </c>
      <c r="PV139" s="2">
        <v>12395851.6</v>
      </c>
      <c r="PW139" s="2">
        <v>34966398.07</v>
      </c>
      <c r="PX139" s="2">
        <v>17707251.850000001</v>
      </c>
      <c r="PY139" s="2">
        <v>11492413.869999999</v>
      </c>
      <c r="PZ139" s="2">
        <v>10888168</v>
      </c>
      <c r="QA139" s="2">
        <v>22036800.550000001</v>
      </c>
      <c r="QB139" s="2">
        <v>9649008.3900000006</v>
      </c>
      <c r="QC139" s="2"/>
      <c r="QD139" s="2">
        <v>167370684.43000001</v>
      </c>
      <c r="QE139" s="2">
        <v>11852363.99</v>
      </c>
      <c r="QF139" s="2">
        <v>10618536.609999999</v>
      </c>
      <c r="QG139" s="2">
        <v>26516095.149999999</v>
      </c>
      <c r="QH139" s="2">
        <v>23973145.800000001</v>
      </c>
      <c r="QI139" s="2">
        <v>14432752.289999999</v>
      </c>
      <c r="QJ139" s="2">
        <v>6980524.6500000004</v>
      </c>
      <c r="QK139" s="2">
        <v>24681086.260000002</v>
      </c>
      <c r="QL139" s="2">
        <v>11586980.560000001</v>
      </c>
      <c r="QM139" s="2">
        <v>14500211.279999999</v>
      </c>
      <c r="QN139" s="2">
        <v>22710510.579999998</v>
      </c>
      <c r="QO139" s="2">
        <v>10931017.33</v>
      </c>
      <c r="QP139" s="2">
        <v>9336340.4800000004</v>
      </c>
      <c r="QQ139" s="2">
        <v>19016595.48</v>
      </c>
      <c r="QR139" s="2">
        <v>9600576.2100000009</v>
      </c>
      <c r="QS139" s="2">
        <v>8331992.7400000002</v>
      </c>
      <c r="QT139" s="2">
        <v>20948551.390000001</v>
      </c>
      <c r="QU139" s="2">
        <v>8527316.4499999993</v>
      </c>
      <c r="QV139" s="2">
        <v>123649475.03</v>
      </c>
      <c r="QW139" s="2">
        <v>30894594.27</v>
      </c>
      <c r="QX139" s="2">
        <v>15621942.08</v>
      </c>
      <c r="QY139" s="2">
        <v>8962349.9399999995</v>
      </c>
      <c r="QZ139" s="2">
        <v>49214904.700000003</v>
      </c>
      <c r="RA139" s="2">
        <v>10857221.32</v>
      </c>
      <c r="RB139" s="2"/>
      <c r="RC139" s="2"/>
      <c r="RD139" s="2"/>
      <c r="RE139" s="2">
        <v>68989045.359999999</v>
      </c>
      <c r="RF139" s="2">
        <v>22466247.329999998</v>
      </c>
      <c r="RG139" s="2">
        <v>14705882.890000001</v>
      </c>
      <c r="RH139" s="2">
        <v>25339024.359999999</v>
      </c>
      <c r="RI139" s="2">
        <v>14463990.880000001</v>
      </c>
      <c r="RJ139" s="2">
        <v>8086199.2800000003</v>
      </c>
      <c r="RK139" s="2">
        <v>289551548</v>
      </c>
      <c r="RL139" s="2">
        <v>20736484.879999999</v>
      </c>
      <c r="RM139" s="2">
        <v>15982064.199999999</v>
      </c>
      <c r="RN139" s="2">
        <v>42073705.329999998</v>
      </c>
      <c r="RO139" s="2">
        <v>3713555.88</v>
      </c>
      <c r="RP139" s="2">
        <v>14174727.5</v>
      </c>
      <c r="RQ139" s="2">
        <v>32145187.18</v>
      </c>
      <c r="RR139" s="2">
        <v>11767585</v>
      </c>
      <c r="RS139" s="2">
        <v>9444260</v>
      </c>
      <c r="RT139" s="2">
        <v>11680517.74</v>
      </c>
      <c r="RU139" s="2">
        <v>16007532.09</v>
      </c>
      <c r="RV139" s="2">
        <v>26495897.559999999</v>
      </c>
      <c r="RW139" s="2">
        <v>16860383.219999999</v>
      </c>
      <c r="RX139" s="2">
        <v>24466239.25</v>
      </c>
      <c r="RY139" s="2">
        <v>11048070.32</v>
      </c>
      <c r="RZ139" s="2">
        <v>11212632.390000001</v>
      </c>
      <c r="SA139" s="2">
        <v>6448933.9000000004</v>
      </c>
      <c r="SB139" s="2">
        <v>8604725.8499999996</v>
      </c>
      <c r="SC139" s="2">
        <v>26917434.190000001</v>
      </c>
      <c r="SD139" s="2">
        <v>1701379.35</v>
      </c>
      <c r="SE139" s="2">
        <v>1930663.95</v>
      </c>
      <c r="SF139" s="2">
        <v>1302099.3600000001</v>
      </c>
      <c r="SG139" s="2">
        <v>130000488.02</v>
      </c>
      <c r="SH139" s="2">
        <v>19423695.48</v>
      </c>
      <c r="SI139" s="2">
        <v>18464017.25</v>
      </c>
      <c r="SJ139" s="2">
        <v>15545029.91</v>
      </c>
      <c r="SK139" s="2">
        <v>21995727.489999998</v>
      </c>
      <c r="SL139" s="2">
        <v>24424915.280000001</v>
      </c>
      <c r="SM139" s="2">
        <v>21821616.440000001</v>
      </c>
      <c r="SN139" s="2">
        <v>14876597.32</v>
      </c>
      <c r="SO139" s="2">
        <v>13889712.74</v>
      </c>
      <c r="SP139" s="2">
        <v>39561849.159999996</v>
      </c>
      <c r="SQ139" s="2">
        <v>13753945</v>
      </c>
      <c r="SR139" s="2">
        <v>28262891.359999999</v>
      </c>
      <c r="SS139" s="2">
        <v>12575663.91</v>
      </c>
      <c r="ST139" s="2">
        <v>9037727.5700000003</v>
      </c>
      <c r="SU139" s="2">
        <v>12112939.710000001</v>
      </c>
      <c r="SV139" s="2">
        <v>422902154.56</v>
      </c>
      <c r="SW139" s="2">
        <v>21624360</v>
      </c>
      <c r="SX139" s="2">
        <v>14266240</v>
      </c>
      <c r="SY139" s="2">
        <v>17747317.260000002</v>
      </c>
      <c r="SZ139" s="2">
        <v>10340815.189999999</v>
      </c>
      <c r="TA139" s="2">
        <v>20636919.780000001</v>
      </c>
      <c r="TB139" s="2">
        <v>22910860</v>
      </c>
      <c r="TC139" s="2">
        <v>30379935.960000001</v>
      </c>
      <c r="TD139" s="2">
        <v>21077620.91</v>
      </c>
      <c r="TE139" s="2">
        <v>24636558</v>
      </c>
      <c r="TF139" s="2">
        <v>354326</v>
      </c>
      <c r="TG139" s="2">
        <v>32940460.789999999</v>
      </c>
      <c r="TH139" s="2">
        <v>20277540.609999999</v>
      </c>
      <c r="TI139" s="2">
        <v>28012130</v>
      </c>
      <c r="TJ139" s="2">
        <v>32355247.600000001</v>
      </c>
      <c r="TK139" s="2">
        <v>13667980.199999999</v>
      </c>
      <c r="TL139" s="2">
        <v>19118676.600000001</v>
      </c>
      <c r="TM139" s="2">
        <v>27590717.510000002</v>
      </c>
      <c r="TN139" s="2">
        <v>17277903.84</v>
      </c>
      <c r="TO139" s="2">
        <v>28480438.09</v>
      </c>
      <c r="TP139" s="2">
        <v>48428083.380000003</v>
      </c>
      <c r="TQ139" s="2">
        <v>13759329.199999999</v>
      </c>
      <c r="TR139" s="2">
        <v>14042668.640000001</v>
      </c>
      <c r="TS139" s="2">
        <v>11771828.859999999</v>
      </c>
      <c r="TT139" s="2">
        <v>9954676.8499999996</v>
      </c>
      <c r="TU139" s="2">
        <v>7008108</v>
      </c>
      <c r="TV139" s="2">
        <v>5428040</v>
      </c>
      <c r="TW139" s="2">
        <v>7304567.4000000004</v>
      </c>
      <c r="TX139" s="2">
        <v>20757659.800000001</v>
      </c>
      <c r="TY139" s="2">
        <v>6118390</v>
      </c>
      <c r="TZ139" s="2">
        <v>190510</v>
      </c>
      <c r="UA139" s="2">
        <v>1148854.83</v>
      </c>
      <c r="UB139" s="2">
        <v>625620</v>
      </c>
      <c r="UC139" s="2">
        <v>184818555.72999999</v>
      </c>
      <c r="UD139" s="2">
        <v>17031576.050000001</v>
      </c>
      <c r="UE139" s="2">
        <v>17504390.32</v>
      </c>
      <c r="UF139" s="2">
        <v>58019599.939999998</v>
      </c>
      <c r="UG139" s="2">
        <v>18916585.960000001</v>
      </c>
      <c r="UH139" s="2">
        <v>20079976.760000002</v>
      </c>
      <c r="UI139" s="2">
        <v>37742696.560000002</v>
      </c>
      <c r="UJ139" s="2">
        <v>13870499.359999999</v>
      </c>
      <c r="UK139" s="2">
        <v>19071362.91</v>
      </c>
      <c r="UL139" s="2">
        <v>34911277.369999997</v>
      </c>
      <c r="UM139" s="2">
        <v>24864580.48</v>
      </c>
      <c r="UN139" s="2">
        <v>13331330.6</v>
      </c>
      <c r="UO139" s="2">
        <v>12072397.57</v>
      </c>
      <c r="UP139" s="2">
        <v>11790675</v>
      </c>
      <c r="UQ139" s="2">
        <v>10239973.77</v>
      </c>
      <c r="UR139" s="2">
        <v>12343412.42</v>
      </c>
      <c r="US139" s="2">
        <v>7107216.6100000003</v>
      </c>
      <c r="UT139" s="2">
        <v>9920135.4800000004</v>
      </c>
      <c r="UU139" s="2">
        <v>8872457.2300000004</v>
      </c>
      <c r="UV139" s="2">
        <v>9293135</v>
      </c>
      <c r="UW139" s="2">
        <v>9850147.7400000002</v>
      </c>
      <c r="UX139" s="2">
        <v>5600247.3300000001</v>
      </c>
      <c r="UY139" s="2">
        <v>2011459.11</v>
      </c>
      <c r="UZ139" s="2">
        <v>225657472.59999999</v>
      </c>
      <c r="VA139" s="2">
        <v>14580837.289999999</v>
      </c>
      <c r="VB139" s="2">
        <v>25524972.879999999</v>
      </c>
      <c r="VC139" s="2">
        <v>22358280.140000001</v>
      </c>
      <c r="VD139" s="2">
        <v>37357925.770000003</v>
      </c>
      <c r="VE139" s="2">
        <v>17702887.739999998</v>
      </c>
      <c r="VF139" s="2">
        <v>24317986.100000001</v>
      </c>
      <c r="VG139" s="2">
        <v>2067250</v>
      </c>
      <c r="VH139" s="2">
        <v>31119617.109999999</v>
      </c>
      <c r="VI139" s="2">
        <v>26780530</v>
      </c>
      <c r="VJ139" s="2">
        <v>19428155</v>
      </c>
      <c r="VK139" s="2">
        <v>12015281.6</v>
      </c>
      <c r="VL139" s="2">
        <v>12331185.35</v>
      </c>
      <c r="VM139" s="2">
        <v>6593277.9000000004</v>
      </c>
      <c r="VN139" s="2">
        <v>108000</v>
      </c>
      <c r="VO139" s="2"/>
      <c r="VP139" s="2">
        <v>409340</v>
      </c>
      <c r="VQ139" s="2">
        <v>105327942.25</v>
      </c>
      <c r="VR139" s="2">
        <v>19756326.100000001</v>
      </c>
      <c r="VS139" s="2">
        <v>16915144.789999999</v>
      </c>
      <c r="VT139" s="2">
        <v>11385444.439999999</v>
      </c>
      <c r="VU139" s="2">
        <v>17549488.16</v>
      </c>
      <c r="VV139" s="2">
        <v>12027982.26</v>
      </c>
      <c r="VW139" s="2">
        <v>13127170</v>
      </c>
      <c r="VX139" s="2">
        <v>117948741.34999999</v>
      </c>
      <c r="VY139" s="2">
        <v>14910042.619999999</v>
      </c>
      <c r="VZ139" s="2">
        <v>19146821.829999998</v>
      </c>
      <c r="WA139" s="2">
        <v>23831576.43</v>
      </c>
      <c r="WB139" s="2">
        <v>10541474.25</v>
      </c>
      <c r="WC139" s="2">
        <v>14779412.74</v>
      </c>
      <c r="WD139" s="2">
        <v>11157460.529999999</v>
      </c>
      <c r="WE139" s="2">
        <v>9736086.1199999992</v>
      </c>
      <c r="WF139" s="2">
        <v>32328338.219999999</v>
      </c>
      <c r="WG139" s="2">
        <v>186300906.88</v>
      </c>
      <c r="WH139" s="2">
        <v>15028393.539999999</v>
      </c>
      <c r="WI139" s="2">
        <v>25866097.030000001</v>
      </c>
      <c r="WJ139" s="2">
        <v>40407317.490000002</v>
      </c>
      <c r="WK139" s="2">
        <v>32688921.84</v>
      </c>
      <c r="WL139" s="2">
        <v>14458727.5</v>
      </c>
      <c r="WM139" s="2">
        <v>15090472</v>
      </c>
      <c r="WN139" s="2">
        <v>28888368.219999999</v>
      </c>
      <c r="WO139" s="2">
        <v>29037478.030000001</v>
      </c>
      <c r="WP139" s="2">
        <v>34320311.710000001</v>
      </c>
      <c r="WQ139" s="2">
        <v>10248819.710000001</v>
      </c>
      <c r="WR139" s="2">
        <v>9458425.1600000001</v>
      </c>
      <c r="WS139" s="2">
        <v>10060836.73</v>
      </c>
      <c r="WT139" s="2">
        <v>13097608.060000001</v>
      </c>
      <c r="WU139" s="2">
        <v>11622839.32</v>
      </c>
      <c r="WV139" s="2">
        <v>12852648.35</v>
      </c>
      <c r="WW139" s="2">
        <v>11855300</v>
      </c>
      <c r="WX139" s="2">
        <v>9362498.1500000004</v>
      </c>
      <c r="WY139" s="2">
        <v>3542785</v>
      </c>
      <c r="WZ139" s="2">
        <v>1120140</v>
      </c>
      <c r="XA139" s="2">
        <v>1777626</v>
      </c>
      <c r="XB139" s="2">
        <v>887196</v>
      </c>
      <c r="XC139" s="2">
        <v>89894425.090000004</v>
      </c>
      <c r="XD139" s="2">
        <v>12680927.050000001</v>
      </c>
      <c r="XE139" s="2">
        <v>10935419.83</v>
      </c>
      <c r="XF139" s="2">
        <v>13440509.84</v>
      </c>
      <c r="XG139" s="2">
        <v>14332131.93</v>
      </c>
      <c r="XH139" s="2">
        <v>13334442.640000001</v>
      </c>
      <c r="XI139" s="2">
        <v>11212374.1</v>
      </c>
      <c r="XJ139" s="2">
        <v>384792405.18000001</v>
      </c>
      <c r="XK139" s="2">
        <v>14800486.310000001</v>
      </c>
      <c r="XL139" s="2">
        <v>9094638.7599999998</v>
      </c>
      <c r="XM139" s="2">
        <v>24791537.079999998</v>
      </c>
      <c r="XN139" s="2">
        <v>19276312.079999998</v>
      </c>
      <c r="XO139" s="2">
        <v>11999300</v>
      </c>
      <c r="XP139" s="2">
        <v>11605500</v>
      </c>
      <c r="XQ139" s="2">
        <v>12604550</v>
      </c>
      <c r="XR139" s="2">
        <v>26231119.57</v>
      </c>
      <c r="XS139" s="2">
        <v>7201811.7699999996</v>
      </c>
      <c r="XT139" s="2">
        <v>17337780.27</v>
      </c>
      <c r="XU139" s="2">
        <v>45546923.059999995</v>
      </c>
      <c r="XV139" s="2">
        <v>27323458.649999999</v>
      </c>
      <c r="XW139" s="2">
        <v>9498785.5299999993</v>
      </c>
      <c r="XX139" s="2">
        <v>8280670</v>
      </c>
      <c r="XY139" s="2">
        <v>13418304.369999999</v>
      </c>
      <c r="XZ139" s="2">
        <v>5928300.8099999996</v>
      </c>
      <c r="YA139" s="2">
        <v>9145350</v>
      </c>
      <c r="YB139" s="2">
        <v>5558116.0999999996</v>
      </c>
      <c r="YC139" s="2">
        <v>43855408.369999997</v>
      </c>
      <c r="YD139" s="2">
        <v>30445809.57</v>
      </c>
      <c r="YE139" s="2"/>
      <c r="YF139" s="2">
        <v>3666505</v>
      </c>
      <c r="YG139" s="2">
        <v>3638096.34</v>
      </c>
      <c r="YH139" s="2">
        <v>2514863.87</v>
      </c>
      <c r="YI139" s="2">
        <v>3898907.25</v>
      </c>
      <c r="YJ139" s="2">
        <v>96130413.689999998</v>
      </c>
      <c r="YK139" s="2">
        <v>16817288.690000001</v>
      </c>
      <c r="YL139" s="2">
        <v>9493838.3800000008</v>
      </c>
      <c r="YM139" s="2">
        <v>20816912</v>
      </c>
      <c r="YN139" s="2">
        <v>13850644.220000001</v>
      </c>
      <c r="YO139" s="2">
        <v>12451240</v>
      </c>
      <c r="YP139" s="2">
        <v>21563656.370000001</v>
      </c>
      <c r="YQ139" s="2">
        <v>1785847.5</v>
      </c>
      <c r="YR139" s="2">
        <v>130251059.94</v>
      </c>
      <c r="YS139" s="2">
        <v>15296276.66</v>
      </c>
      <c r="YT139" s="2">
        <v>25253576.5</v>
      </c>
      <c r="YU139" s="2">
        <v>18895807.09</v>
      </c>
      <c r="YV139" s="2">
        <v>8724577.7400000002</v>
      </c>
      <c r="YW139" s="2">
        <v>31222043.719999999</v>
      </c>
      <c r="YX139" s="2">
        <v>9549681.3300000001</v>
      </c>
      <c r="YY139" s="2">
        <v>14926328.720000001</v>
      </c>
      <c r="YZ139" s="2">
        <v>8643392.5</v>
      </c>
      <c r="ZA139" s="2">
        <v>20836121.879999999</v>
      </c>
      <c r="ZB139" s="2">
        <v>10128237.74</v>
      </c>
      <c r="ZC139" s="2">
        <v>269242028.98000002</v>
      </c>
      <c r="ZD139" s="2">
        <v>19638232.969999999</v>
      </c>
      <c r="ZE139" s="2">
        <v>19954074.989999998</v>
      </c>
      <c r="ZF139" s="2">
        <v>33719414.049999997</v>
      </c>
      <c r="ZG139" s="2">
        <v>13905990.470000001</v>
      </c>
      <c r="ZH139" s="2">
        <v>21300759.960000001</v>
      </c>
      <c r="ZI139" s="2">
        <v>2894840</v>
      </c>
      <c r="ZJ139" s="2">
        <v>44311543.740000002</v>
      </c>
      <c r="ZK139" s="2">
        <v>61981455</v>
      </c>
      <c r="ZL139" s="2">
        <v>16857807.120000001</v>
      </c>
      <c r="ZM139" s="2">
        <v>17702807.199999999</v>
      </c>
      <c r="ZN139" s="2">
        <v>26171760.280000001</v>
      </c>
      <c r="ZO139" s="2">
        <v>26097560.16</v>
      </c>
      <c r="ZP139" s="2">
        <v>33552443.050000001</v>
      </c>
      <c r="ZQ139" s="2">
        <v>15104185.48</v>
      </c>
      <c r="ZR139" s="2">
        <v>22006706.539999999</v>
      </c>
      <c r="ZS139" s="2">
        <v>12815100</v>
      </c>
      <c r="ZT139" s="2">
        <v>8710009.3499999996</v>
      </c>
      <c r="ZU139" s="2">
        <v>11065237.460000001</v>
      </c>
      <c r="ZV139" s="2"/>
      <c r="ZW139" s="2">
        <v>61995587.140000001</v>
      </c>
      <c r="ZX139" s="2">
        <v>10791669.119999999</v>
      </c>
      <c r="ZY139" s="2">
        <v>12373203.84</v>
      </c>
      <c r="ZZ139" s="2">
        <v>19880973.23</v>
      </c>
      <c r="AAA139" s="2">
        <v>8746321.3300000001</v>
      </c>
      <c r="AAB139" s="2">
        <v>16860789.829999998</v>
      </c>
      <c r="AAC139" s="2">
        <v>16216511.52</v>
      </c>
      <c r="AAD139" s="2">
        <v>21878325.48</v>
      </c>
      <c r="AAE139" s="2">
        <v>153828465.72</v>
      </c>
      <c r="AAF139" s="2">
        <v>29664868.559999999</v>
      </c>
      <c r="AAG139" s="2">
        <v>33318786.219999999</v>
      </c>
      <c r="AAH139" s="2">
        <v>90747844.280000001</v>
      </c>
      <c r="AAI139" s="2">
        <v>10925185.970000001</v>
      </c>
      <c r="AAJ139" s="2">
        <v>14457060.32</v>
      </c>
      <c r="AAK139" s="2">
        <v>22667113.870000001</v>
      </c>
      <c r="AAL139" s="2">
        <v>9075903.3699999992</v>
      </c>
      <c r="AAM139" s="2">
        <v>278541248.5</v>
      </c>
      <c r="AAN139" s="2">
        <v>42225579.060000002</v>
      </c>
      <c r="AAO139" s="2">
        <v>26242715.68</v>
      </c>
      <c r="AAP139" s="2">
        <v>12696722.619999999</v>
      </c>
      <c r="AAQ139" s="2">
        <v>18171927.690000001</v>
      </c>
      <c r="AAR139" s="2">
        <v>11508766.060000001</v>
      </c>
      <c r="AAS139" s="2">
        <v>12181156.369999999</v>
      </c>
      <c r="AAT139" s="2">
        <v>6900641.7999999998</v>
      </c>
      <c r="AAU139" s="2">
        <v>8891348.3900000006</v>
      </c>
      <c r="AAV139" s="2">
        <v>10577081.800000001</v>
      </c>
      <c r="AAW139" s="2">
        <v>21901629.800000001</v>
      </c>
      <c r="AAX139" s="2">
        <v>14741834.939999999</v>
      </c>
      <c r="AAY139" s="2">
        <v>10540535.800000001</v>
      </c>
      <c r="AAZ139" s="2">
        <v>15427844.18</v>
      </c>
      <c r="ABA139" s="2">
        <v>26640789.41</v>
      </c>
      <c r="ABB139" s="2">
        <v>10979251.76</v>
      </c>
      <c r="ABC139" s="2">
        <v>21281145</v>
      </c>
      <c r="ABD139" s="2">
        <v>7612839.6500000004</v>
      </c>
      <c r="ABE139" s="2">
        <v>20028817.640000001</v>
      </c>
      <c r="ABF139" s="2">
        <v>1096320</v>
      </c>
      <c r="ABG139" s="2">
        <v>-611070</v>
      </c>
      <c r="ABH139" s="2">
        <v>177431331.78</v>
      </c>
      <c r="ABI139" s="2">
        <v>25510378.879999999</v>
      </c>
      <c r="ABJ139" s="2">
        <v>27720138.149999999</v>
      </c>
      <c r="ABK139" s="2">
        <v>18958604.57</v>
      </c>
      <c r="ABL139" s="2">
        <v>15570670.48</v>
      </c>
      <c r="ABM139" s="2">
        <v>30589704.739999998</v>
      </c>
      <c r="ABN139" s="2">
        <v>15672383.869999999</v>
      </c>
      <c r="ABO139" s="2">
        <v>23932382.32</v>
      </c>
      <c r="ABP139" s="2">
        <v>13653264.83</v>
      </c>
      <c r="ABQ139" s="2"/>
      <c r="ABR139" s="2">
        <v>151792768</v>
      </c>
      <c r="ABS139" s="2">
        <v>88361061.989999995</v>
      </c>
      <c r="ABT139" s="2">
        <v>28972643.57</v>
      </c>
      <c r="ABU139" s="2">
        <v>26707577.260000002</v>
      </c>
      <c r="ABV139" s="2">
        <v>41398039.560000002</v>
      </c>
      <c r="ABW139" s="2">
        <v>36305897.090000004</v>
      </c>
      <c r="ABX139" s="2">
        <v>17714401.059999999</v>
      </c>
      <c r="ABY139" s="2">
        <v>30813247.690000001</v>
      </c>
      <c r="ABZ139" s="2">
        <v>10777219.869999999</v>
      </c>
      <c r="ACA139" s="2">
        <v>15372415.49</v>
      </c>
      <c r="ACB139" s="2">
        <v>19071168</v>
      </c>
      <c r="ACC139" s="2">
        <v>19530072.77</v>
      </c>
      <c r="ACD139" s="2">
        <v>26352366.52</v>
      </c>
      <c r="ACE139" s="2">
        <v>153152895.19</v>
      </c>
      <c r="ACF139" s="2">
        <v>42909396.240000002</v>
      </c>
      <c r="ACG139" s="2">
        <v>25807444.600000001</v>
      </c>
      <c r="ACH139" s="2">
        <v>23770740.609999999</v>
      </c>
      <c r="ACI139" s="2">
        <v>21625114.059999999</v>
      </c>
      <c r="ACJ139" s="2">
        <v>16083923.449999999</v>
      </c>
      <c r="ACK139" s="2">
        <v>15926252.91</v>
      </c>
      <c r="ACL139" s="2">
        <v>32320815.219999999</v>
      </c>
      <c r="ACM139" s="2">
        <v>26926260.57</v>
      </c>
      <c r="ACN139" s="2">
        <v>15256954.17</v>
      </c>
      <c r="ACO139" s="2">
        <v>29008600.350000001</v>
      </c>
      <c r="ACP139" s="2">
        <v>12684620.75</v>
      </c>
      <c r="ACQ139" s="2">
        <v>150367358.06999999</v>
      </c>
      <c r="ACR139" s="2">
        <v>11987202.720000001</v>
      </c>
      <c r="ACS139" s="2">
        <v>18664370.719999999</v>
      </c>
      <c r="ACT139" s="2">
        <v>16969857.120000001</v>
      </c>
      <c r="ACU139" s="2">
        <v>37441414.75</v>
      </c>
      <c r="ACV139" s="2">
        <v>15372316.43</v>
      </c>
      <c r="ACW139" s="2">
        <v>14480558.49</v>
      </c>
      <c r="ACX139" s="2">
        <v>15687123.380000001</v>
      </c>
      <c r="ACY139" s="2">
        <v>14251765.439999999</v>
      </c>
      <c r="ACZ139" s="2">
        <v>20503985.48</v>
      </c>
      <c r="ADA139" s="2">
        <v>6834342.5</v>
      </c>
      <c r="ADB139" s="2">
        <v>225729083.80000001</v>
      </c>
      <c r="ADC139" s="2">
        <v>66739918.579999998</v>
      </c>
      <c r="ADD139" s="2">
        <v>21937123.379999999</v>
      </c>
      <c r="ADE139" s="2">
        <v>14226676.140000001</v>
      </c>
      <c r="ADF139" s="2">
        <v>33028145.640000001</v>
      </c>
      <c r="ADG139" s="2">
        <v>38299059.560000002</v>
      </c>
      <c r="ADH139" s="2">
        <v>13039782.800000001</v>
      </c>
      <c r="ADI139" s="2">
        <v>9189093.0299999993</v>
      </c>
      <c r="ADJ139" s="2">
        <v>297308979.68000001</v>
      </c>
      <c r="ADK139" s="2">
        <v>192397013.24000001</v>
      </c>
      <c r="ADL139" s="2">
        <v>22980145.52</v>
      </c>
      <c r="ADM139" s="2">
        <v>38750090.68</v>
      </c>
      <c r="ADN139" s="2">
        <v>42466710.399999999</v>
      </c>
      <c r="ADO139" s="2">
        <v>31902590.120000001</v>
      </c>
      <c r="ADP139" s="2">
        <v>27218411.710000001</v>
      </c>
      <c r="ADQ139" s="2">
        <v>26519657.510000002</v>
      </c>
      <c r="ADR139" s="2">
        <v>9411078.9499999993</v>
      </c>
      <c r="ADS139" s="2">
        <v>23552579.440000001</v>
      </c>
      <c r="ADT139" s="2">
        <v>21462802.280000001</v>
      </c>
      <c r="ADU139" s="2">
        <v>15296777.41</v>
      </c>
      <c r="ADV139" s="2">
        <v>14231107.32</v>
      </c>
      <c r="ADW139" s="2">
        <v>12541620</v>
      </c>
      <c r="ADX139" s="2">
        <v>14566270.800000001</v>
      </c>
      <c r="ADY139" s="2">
        <v>22006286.23</v>
      </c>
      <c r="ADZ139" s="2">
        <v>13795760.57</v>
      </c>
      <c r="AEA139" s="2">
        <v>91746737.870000005</v>
      </c>
      <c r="AEB139" s="2">
        <v>21605048.219999999</v>
      </c>
      <c r="AEC139" s="2">
        <v>23647438.100000001</v>
      </c>
      <c r="AED139" s="2">
        <v>17952582.59</v>
      </c>
      <c r="AEE139" s="2">
        <v>30334930.609999999</v>
      </c>
      <c r="AEF139" s="2">
        <v>18649496.460000001</v>
      </c>
      <c r="AEG139" s="2">
        <v>193808.06</v>
      </c>
      <c r="AEH139" s="2">
        <v>27861945345.900002</v>
      </c>
    </row>
    <row r="140" spans="1:814" ht="21">
      <c r="A140" s="4" t="s">
        <v>2833</v>
      </c>
      <c r="B140" s="1" t="s">
        <v>2022</v>
      </c>
      <c r="C140" s="1" t="s">
        <v>2023</v>
      </c>
      <c r="D140" s="2">
        <v>56678712.25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>
        <v>263166987.93000001</v>
      </c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>
        <v>485000</v>
      </c>
      <c r="AR140" s="2"/>
      <c r="AS140" s="2"/>
      <c r="AT140" s="2">
        <v>3903055.74</v>
      </c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>
        <v>14099677</v>
      </c>
      <c r="BJ140" s="2">
        <v>8408000</v>
      </c>
      <c r="BK140" s="2"/>
      <c r="BL140" s="2"/>
      <c r="BM140" s="2"/>
      <c r="BN140" s="2"/>
      <c r="BO140" s="2"/>
      <c r="BP140" s="2">
        <v>111344330</v>
      </c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>
        <v>52461860</v>
      </c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>
        <v>13970000</v>
      </c>
      <c r="CR140" s="2"/>
      <c r="CS140" s="2"/>
      <c r="CT140" s="2"/>
      <c r="CU140" s="2"/>
      <c r="CV140" s="2"/>
      <c r="CW140" s="2"/>
      <c r="CX140" s="2"/>
      <c r="CY140" s="2">
        <v>46909018.799999997</v>
      </c>
      <c r="CZ140" s="2">
        <v>26133023.800000001</v>
      </c>
      <c r="DA140" s="2"/>
      <c r="DB140" s="2"/>
      <c r="DC140" s="2"/>
      <c r="DD140" s="2"/>
      <c r="DE140" s="2"/>
      <c r="DF140" s="2"/>
      <c r="DG140" s="2"/>
      <c r="DH140" s="2">
        <v>102532757.3</v>
      </c>
      <c r="DI140" s="2"/>
      <c r="DJ140" s="2"/>
      <c r="DK140" s="2"/>
      <c r="DL140" s="2"/>
      <c r="DM140" s="2"/>
      <c r="DN140" s="2"/>
      <c r="DO140" s="2"/>
      <c r="DP140" s="2"/>
      <c r="DQ140" s="2">
        <v>23965878.5</v>
      </c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>
        <v>42603017</v>
      </c>
      <c r="EC140" s="2">
        <v>4610000</v>
      </c>
      <c r="ED140" s="2"/>
      <c r="EE140" s="2"/>
      <c r="EF140" s="2"/>
      <c r="EG140" s="2"/>
      <c r="EH140" s="2"/>
      <c r="EI140" s="2">
        <v>164881157</v>
      </c>
      <c r="EJ140" s="2"/>
      <c r="EK140" s="2"/>
      <c r="EL140" s="2"/>
      <c r="EM140" s="2"/>
      <c r="EN140" s="2"/>
      <c r="EO140" s="2"/>
      <c r="EP140" s="2">
        <v>10560800</v>
      </c>
      <c r="EQ140" s="2"/>
      <c r="ER140" s="2"/>
      <c r="ES140" s="2"/>
      <c r="ET140" s="2"/>
      <c r="EU140" s="2"/>
      <c r="EV140" s="2"/>
      <c r="EW140" s="2"/>
      <c r="EX140" s="2">
        <v>30285111.199999999</v>
      </c>
      <c r="EY140" s="2">
        <v>12919232</v>
      </c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>
        <v>3176000</v>
      </c>
      <c r="FQ140" s="2">
        <v>877039.31</v>
      </c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>
        <v>6233000</v>
      </c>
      <c r="GN140" s="2">
        <v>6304300</v>
      </c>
      <c r="GO140" s="2"/>
      <c r="GP140" s="2">
        <v>1591718.03</v>
      </c>
      <c r="GQ140" s="2"/>
      <c r="GR140" s="2"/>
      <c r="GS140" s="2">
        <v>7640000</v>
      </c>
      <c r="GT140" s="2"/>
      <c r="GU140" s="2"/>
      <c r="GV140" s="2"/>
      <c r="GW140" s="2"/>
      <c r="GX140" s="2">
        <v>3933146.9</v>
      </c>
      <c r="GY140" s="2"/>
      <c r="GZ140" s="2">
        <v>38837130</v>
      </c>
      <c r="HA140" s="2">
        <v>16798570</v>
      </c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>
        <v>8316840</v>
      </c>
      <c r="HP140" s="2"/>
      <c r="HQ140" s="2"/>
      <c r="HR140" s="2"/>
      <c r="HS140" s="2"/>
      <c r="HT140" s="2"/>
      <c r="HU140" s="2"/>
      <c r="HV140" s="2"/>
      <c r="HW140" s="2"/>
      <c r="HX140" s="2">
        <v>3500000</v>
      </c>
      <c r="HY140" s="2"/>
      <c r="HZ140" s="2"/>
      <c r="IA140" s="2"/>
      <c r="IB140" s="2"/>
      <c r="IC140" s="2"/>
      <c r="ID140" s="2">
        <v>101492600</v>
      </c>
      <c r="IE140" s="2"/>
      <c r="IF140" s="2">
        <v>5025000</v>
      </c>
      <c r="IG140" s="2"/>
      <c r="IH140" s="2"/>
      <c r="II140" s="2">
        <v>7992200</v>
      </c>
      <c r="IJ140" s="2"/>
      <c r="IK140" s="2"/>
      <c r="IL140" s="2"/>
      <c r="IM140" s="2"/>
      <c r="IN140" s="2">
        <v>124192943.34999999</v>
      </c>
      <c r="IO140" s="2">
        <v>10254900</v>
      </c>
      <c r="IP140" s="2"/>
      <c r="IQ140" s="2">
        <v>3390000</v>
      </c>
      <c r="IR140" s="2"/>
      <c r="IS140" s="2"/>
      <c r="IT140" s="2">
        <v>2673000</v>
      </c>
      <c r="IU140" s="2">
        <v>2673000</v>
      </c>
      <c r="IV140" s="2">
        <v>2673000</v>
      </c>
      <c r="IW140" s="2"/>
      <c r="IX140" s="2">
        <v>573500</v>
      </c>
      <c r="IY140" s="2">
        <v>6712936.9299999997</v>
      </c>
      <c r="IZ140" s="2"/>
      <c r="JA140" s="2"/>
      <c r="JB140" s="2">
        <v>3185000</v>
      </c>
      <c r="JC140" s="2"/>
      <c r="JD140" s="2">
        <v>39226736.460000001</v>
      </c>
      <c r="JE140" s="2">
        <v>3050000</v>
      </c>
      <c r="JF140" s="2"/>
      <c r="JG140" s="2"/>
      <c r="JH140" s="2"/>
      <c r="JI140" s="2"/>
      <c r="JJ140" s="2"/>
      <c r="JK140" s="2"/>
      <c r="JL140" s="2"/>
      <c r="JM140" s="2"/>
      <c r="JN140" s="2">
        <v>127774600</v>
      </c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>
        <v>12185220</v>
      </c>
      <c r="KA140" s="2"/>
      <c r="KB140" s="2"/>
      <c r="KC140" s="2"/>
      <c r="KD140" s="2"/>
      <c r="KE140" s="2"/>
      <c r="KF140" s="2">
        <v>3775000</v>
      </c>
      <c r="KG140" s="2"/>
      <c r="KH140" s="2"/>
      <c r="KI140" s="2"/>
      <c r="KJ140" s="2">
        <v>32986800</v>
      </c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>
        <v>1922847.87</v>
      </c>
      <c r="KV140" s="2">
        <v>19840800</v>
      </c>
      <c r="KW140" s="2"/>
      <c r="KX140" s="2"/>
      <c r="KY140" s="2"/>
      <c r="KZ140" s="2"/>
      <c r="LA140" s="2">
        <v>140500.21</v>
      </c>
      <c r="LB140" s="2"/>
      <c r="LC140" s="2">
        <v>5573120</v>
      </c>
      <c r="LD140" s="2"/>
      <c r="LE140" s="2"/>
      <c r="LF140" s="2"/>
      <c r="LG140" s="2"/>
      <c r="LH140" s="2">
        <v>1214000</v>
      </c>
      <c r="LI140" s="2"/>
      <c r="LJ140" s="2"/>
      <c r="LK140" s="2">
        <v>21091189.960000001</v>
      </c>
      <c r="LL140" s="2"/>
      <c r="LM140" s="2"/>
      <c r="LN140" s="2"/>
      <c r="LO140" s="2"/>
      <c r="LP140" s="2"/>
      <c r="LQ140" s="2"/>
      <c r="LR140" s="2"/>
      <c r="LS140" s="2">
        <v>93242162.799999997</v>
      </c>
      <c r="LT140" s="2"/>
      <c r="LU140" s="2"/>
      <c r="LV140" s="2"/>
      <c r="LW140" s="2"/>
      <c r="LX140" s="2"/>
      <c r="LY140" s="2">
        <v>19314400</v>
      </c>
      <c r="LZ140" s="2"/>
      <c r="MA140" s="2"/>
      <c r="MB140" s="2"/>
      <c r="MC140" s="2"/>
      <c r="MD140" s="2"/>
      <c r="ME140" s="2"/>
      <c r="MF140" s="2"/>
      <c r="MG140" s="2"/>
      <c r="MH140" s="2">
        <v>38185439.119999997</v>
      </c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>
        <v>104783700</v>
      </c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>
        <v>7444000</v>
      </c>
      <c r="NQ140" s="2"/>
      <c r="NR140" s="2">
        <v>89956432</v>
      </c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>
        <v>53761500</v>
      </c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>
        <v>13117328.9</v>
      </c>
      <c r="PI140" s="2"/>
      <c r="PJ140" s="2"/>
      <c r="PK140" s="2"/>
      <c r="PL140" s="2"/>
      <c r="PM140" s="2"/>
      <c r="PN140" s="2"/>
      <c r="PO140" s="2"/>
      <c r="PP140" s="2">
        <v>1250000</v>
      </c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>
        <v>75529600</v>
      </c>
      <c r="QE140" s="2"/>
      <c r="QF140" s="2"/>
      <c r="QG140" s="2"/>
      <c r="QH140" s="2"/>
      <c r="QI140" s="2"/>
      <c r="QJ140" s="2"/>
      <c r="QK140" s="2"/>
      <c r="QL140" s="2"/>
      <c r="QM140" s="2"/>
      <c r="QN140" s="2">
        <v>0</v>
      </c>
      <c r="QO140" s="2"/>
      <c r="QP140" s="2"/>
      <c r="QQ140" s="2"/>
      <c r="QR140" s="2"/>
      <c r="QS140" s="2"/>
      <c r="QT140" s="2">
        <v>6487000</v>
      </c>
      <c r="QU140" s="2"/>
      <c r="QV140" s="2">
        <v>5085000</v>
      </c>
      <c r="QW140" s="2"/>
      <c r="QX140" s="2"/>
      <c r="QY140" s="2"/>
      <c r="QZ140" s="2"/>
      <c r="RA140" s="2"/>
      <c r="RB140" s="2"/>
      <c r="RC140" s="2"/>
      <c r="RD140" s="2"/>
      <c r="RE140" s="2">
        <v>5121816</v>
      </c>
      <c r="RF140" s="2"/>
      <c r="RG140" s="2"/>
      <c r="RH140" s="2"/>
      <c r="RI140" s="2"/>
      <c r="RJ140" s="2"/>
      <c r="RK140" s="2">
        <v>47688000</v>
      </c>
      <c r="RL140" s="2"/>
      <c r="RM140" s="2"/>
      <c r="RN140" s="2">
        <v>900000</v>
      </c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>
        <v>173837046.33000001</v>
      </c>
      <c r="SH140" s="2"/>
      <c r="SI140" s="2"/>
      <c r="SJ140" s="2"/>
      <c r="SK140" s="2"/>
      <c r="SL140" s="2">
        <v>3155000</v>
      </c>
      <c r="SM140" s="2"/>
      <c r="SN140" s="2"/>
      <c r="SO140" s="2"/>
      <c r="SP140" s="2"/>
      <c r="SQ140" s="2">
        <v>343814.84</v>
      </c>
      <c r="SR140" s="2"/>
      <c r="SS140" s="2"/>
      <c r="ST140" s="2"/>
      <c r="SU140" s="2"/>
      <c r="SV140" s="2">
        <v>304024362</v>
      </c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>
        <v>104316000</v>
      </c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>
        <v>76319831.950000003</v>
      </c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>
        <v>28296350</v>
      </c>
      <c r="VR140" s="2"/>
      <c r="VS140" s="2"/>
      <c r="VT140" s="2"/>
      <c r="VU140" s="2"/>
      <c r="VV140" s="2"/>
      <c r="VW140" s="2"/>
      <c r="VX140" s="2">
        <v>26981700</v>
      </c>
      <c r="VY140" s="2"/>
      <c r="VZ140" s="2"/>
      <c r="WA140" s="2"/>
      <c r="WB140" s="2"/>
      <c r="WC140" s="2"/>
      <c r="WD140" s="2"/>
      <c r="WE140" s="2"/>
      <c r="WF140" s="2"/>
      <c r="WG140" s="2">
        <v>69176200</v>
      </c>
      <c r="WH140" s="2"/>
      <c r="WI140" s="2"/>
      <c r="WJ140" s="2"/>
      <c r="WK140" s="2"/>
      <c r="WL140" s="2"/>
      <c r="WM140" s="2"/>
      <c r="WN140" s="2">
        <v>543427.9</v>
      </c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>
        <v>10551140</v>
      </c>
      <c r="XD140" s="2"/>
      <c r="XE140" s="2"/>
      <c r="XF140" s="2"/>
      <c r="XG140" s="2"/>
      <c r="XH140" s="2"/>
      <c r="XI140" s="2"/>
      <c r="XJ140" s="2">
        <v>112825418.54000001</v>
      </c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>
        <v>12491141.23</v>
      </c>
      <c r="YK140" s="2"/>
      <c r="YL140" s="2"/>
      <c r="YM140" s="2"/>
      <c r="YN140" s="2"/>
      <c r="YO140" s="2"/>
      <c r="YP140" s="2"/>
      <c r="YQ140" s="2"/>
      <c r="YR140" s="2">
        <v>40164684.810000002</v>
      </c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>
        <v>41917419</v>
      </c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>
        <v>3610000</v>
      </c>
      <c r="ZW140" s="2">
        <v>13333790.07</v>
      </c>
      <c r="ZX140" s="2"/>
      <c r="ZY140" s="2"/>
      <c r="ZZ140" s="2"/>
      <c r="AAA140" s="2"/>
      <c r="AAB140" s="2"/>
      <c r="AAC140" s="2"/>
      <c r="AAD140" s="2"/>
      <c r="AAE140" s="2">
        <v>34953554.130000003</v>
      </c>
      <c r="AAF140" s="2"/>
      <c r="AAG140" s="2"/>
      <c r="AAH140" s="2">
        <v>14326446.4</v>
      </c>
      <c r="AAI140" s="2"/>
      <c r="AAJ140" s="2"/>
      <c r="AAK140" s="2"/>
      <c r="AAL140" s="2"/>
      <c r="AAM140" s="2">
        <v>72488805.739999995</v>
      </c>
      <c r="AAN140" s="2">
        <v>3053000</v>
      </c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>
        <v>16696081</v>
      </c>
      <c r="ABI140" s="2"/>
      <c r="ABJ140" s="2"/>
      <c r="ABK140" s="2"/>
      <c r="ABL140" s="2"/>
      <c r="ABM140" s="2"/>
      <c r="ABN140" s="2"/>
      <c r="ABO140" s="2"/>
      <c r="ABP140" s="2"/>
      <c r="ABQ140" s="2"/>
      <c r="ABR140" s="2">
        <v>20732500</v>
      </c>
      <c r="ABS140" s="2">
        <v>10010000</v>
      </c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>
        <v>23740957.100000001</v>
      </c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>
        <v>16335870</v>
      </c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>
        <v>38174850</v>
      </c>
      <c r="ADC140" s="2">
        <v>7282562</v>
      </c>
      <c r="ADD140" s="2"/>
      <c r="ADE140" s="2"/>
      <c r="ADF140" s="2"/>
      <c r="ADG140" s="2"/>
      <c r="ADH140" s="2"/>
      <c r="ADI140" s="2"/>
      <c r="ADJ140" s="2">
        <v>25473403.649999999</v>
      </c>
      <c r="ADK140" s="2">
        <v>46657815.5</v>
      </c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>
        <v>29708832.18</v>
      </c>
      <c r="AEB140" s="2"/>
      <c r="AEC140" s="2"/>
      <c r="AED140" s="2"/>
      <c r="AEE140" s="2"/>
      <c r="AEF140" s="2">
        <v>0</v>
      </c>
      <c r="AEG140" s="2"/>
      <c r="AEH140" s="2">
        <v>3791839826.73</v>
      </c>
    </row>
    <row r="141" spans="1:814" ht="21">
      <c r="A141" s="4" t="s">
        <v>2833</v>
      </c>
      <c r="B141" s="1" t="s">
        <v>2024</v>
      </c>
      <c r="C141" s="1" t="s">
        <v>2025</v>
      </c>
      <c r="D141" s="2">
        <v>20403702.73</v>
      </c>
      <c r="E141" s="2">
        <v>79934.28</v>
      </c>
      <c r="F141" s="2">
        <v>124585.44</v>
      </c>
      <c r="G141" s="2">
        <v>23858.400000000001</v>
      </c>
      <c r="H141" s="2">
        <v>61880.4</v>
      </c>
      <c r="I141" s="2">
        <v>18100.38</v>
      </c>
      <c r="J141" s="2">
        <v>43842.1</v>
      </c>
      <c r="K141" s="2">
        <v>54846.78</v>
      </c>
      <c r="L141" s="2">
        <v>55599.18</v>
      </c>
      <c r="M141" s="2">
        <v>22605.54</v>
      </c>
      <c r="N141" s="2">
        <v>4068.96</v>
      </c>
      <c r="O141" s="2">
        <v>32079.42</v>
      </c>
      <c r="P141" s="2"/>
      <c r="Q141" s="2">
        <v>31343.279999999999</v>
      </c>
      <c r="R141" s="2">
        <v>11286.84</v>
      </c>
      <c r="S141" s="2">
        <v>52525.5</v>
      </c>
      <c r="T141" s="2">
        <v>68615.399999999994</v>
      </c>
      <c r="U141" s="2"/>
      <c r="V141" s="2">
        <v>14544329.390000001</v>
      </c>
      <c r="W141" s="2"/>
      <c r="X141" s="2"/>
      <c r="Y141" s="2"/>
      <c r="Z141" s="2"/>
      <c r="AA141" s="2"/>
      <c r="AB141" s="2"/>
      <c r="AC141" s="2">
        <v>7923.06</v>
      </c>
      <c r="AD141" s="2"/>
      <c r="AE141" s="2"/>
      <c r="AF141" s="2">
        <v>5834.1</v>
      </c>
      <c r="AG141" s="2"/>
      <c r="AH141" s="2">
        <v>6296.76</v>
      </c>
      <c r="AI141" s="2"/>
      <c r="AJ141" s="2">
        <v>128000</v>
      </c>
      <c r="AK141" s="2"/>
      <c r="AL141" s="2">
        <v>1361</v>
      </c>
      <c r="AM141" s="2">
        <v>74185.78</v>
      </c>
      <c r="AN141" s="2"/>
      <c r="AO141" s="2"/>
      <c r="AP141" s="2"/>
      <c r="AQ141" s="2"/>
      <c r="AR141" s="2"/>
      <c r="AS141" s="2"/>
      <c r="AT141" s="2">
        <v>8101338.29</v>
      </c>
      <c r="AU141" s="2"/>
      <c r="AV141" s="2">
        <v>1788</v>
      </c>
      <c r="AW141" s="2"/>
      <c r="AX141" s="2">
        <v>29463.599999999999</v>
      </c>
      <c r="AY141" s="2">
        <v>0</v>
      </c>
      <c r="AZ141" s="2">
        <v>273316.8</v>
      </c>
      <c r="BA141" s="2"/>
      <c r="BB141" s="2"/>
      <c r="BC141" s="2"/>
      <c r="BD141" s="2"/>
      <c r="BE141" s="2"/>
      <c r="BF141" s="2">
        <v>13935.06</v>
      </c>
      <c r="BG141" s="2"/>
      <c r="BH141" s="2">
        <v>1632587.07</v>
      </c>
      <c r="BI141" s="2">
        <v>7699791.46</v>
      </c>
      <c r="BJ141" s="2">
        <v>3962613.44</v>
      </c>
      <c r="BK141" s="2">
        <v>0</v>
      </c>
      <c r="BL141" s="2">
        <v>16953.78</v>
      </c>
      <c r="BM141" s="2">
        <v>84742.22</v>
      </c>
      <c r="BN141" s="2">
        <v>40019.46</v>
      </c>
      <c r="BO141" s="2">
        <v>86133.54</v>
      </c>
      <c r="BP141" s="2">
        <v>9019114.8399999999</v>
      </c>
      <c r="BQ141" s="2">
        <v>384695.34</v>
      </c>
      <c r="BR141" s="2">
        <v>150725.67000000001</v>
      </c>
      <c r="BS141" s="2">
        <v>81661.98</v>
      </c>
      <c r="BT141" s="2">
        <v>65764.31</v>
      </c>
      <c r="BU141" s="2">
        <v>24370.2</v>
      </c>
      <c r="BV141" s="2">
        <v>46517.9</v>
      </c>
      <c r="BW141" s="2">
        <v>102.24</v>
      </c>
      <c r="BX141" s="2">
        <v>5235010.8</v>
      </c>
      <c r="BY141" s="2">
        <v>12232.68</v>
      </c>
      <c r="BZ141" s="2">
        <v>53049.120000000003</v>
      </c>
      <c r="CA141" s="2">
        <v>964341</v>
      </c>
      <c r="CB141" s="2"/>
      <c r="CC141" s="2">
        <v>229.57</v>
      </c>
      <c r="CD141" s="2">
        <v>676844.17</v>
      </c>
      <c r="CE141" s="2">
        <v>17750378.870000001</v>
      </c>
      <c r="CF141" s="2">
        <v>84006.96</v>
      </c>
      <c r="CG141" s="2">
        <v>187811.34</v>
      </c>
      <c r="CH141" s="2">
        <v>47256.54</v>
      </c>
      <c r="CI141" s="2">
        <v>68928.12</v>
      </c>
      <c r="CJ141" s="2">
        <v>47714.1</v>
      </c>
      <c r="CK141" s="2">
        <v>56804.92</v>
      </c>
      <c r="CL141" s="2"/>
      <c r="CM141" s="2">
        <v>51893.14</v>
      </c>
      <c r="CN141" s="2">
        <v>35437.08</v>
      </c>
      <c r="CO141" s="2">
        <v>108691.32</v>
      </c>
      <c r="CP141" s="2">
        <v>28382.04</v>
      </c>
      <c r="CQ141" s="2">
        <v>9425124.5800000001</v>
      </c>
      <c r="CR141" s="2">
        <v>13884.12</v>
      </c>
      <c r="CS141" s="2">
        <v>61829.64</v>
      </c>
      <c r="CT141" s="2">
        <v>21909.51</v>
      </c>
      <c r="CU141" s="2">
        <v>87857.88</v>
      </c>
      <c r="CV141" s="2">
        <v>98769.18</v>
      </c>
      <c r="CW141" s="2">
        <v>78326.399999999994</v>
      </c>
      <c r="CX141" s="2">
        <v>14382.06</v>
      </c>
      <c r="CY141" s="2">
        <v>6428172.6399999997</v>
      </c>
      <c r="CZ141" s="2">
        <v>6252067.4400000004</v>
      </c>
      <c r="DA141" s="2">
        <v>1232.82</v>
      </c>
      <c r="DB141" s="2">
        <v>1072.8</v>
      </c>
      <c r="DC141" s="2">
        <v>5011.08</v>
      </c>
      <c r="DD141" s="2"/>
      <c r="DE141" s="2">
        <v>2521.1999999999998</v>
      </c>
      <c r="DF141" s="2">
        <v>2521.1999999999998</v>
      </c>
      <c r="DG141" s="2"/>
      <c r="DH141" s="2">
        <v>20550590.260000002</v>
      </c>
      <c r="DI141" s="2">
        <v>17365.560000000001</v>
      </c>
      <c r="DJ141" s="2">
        <v>84114</v>
      </c>
      <c r="DK141" s="2">
        <v>77910.539999999994</v>
      </c>
      <c r="DL141" s="2">
        <v>106913.32</v>
      </c>
      <c r="DM141" s="2">
        <v>95196.6</v>
      </c>
      <c r="DN141" s="2">
        <v>110439.96</v>
      </c>
      <c r="DO141" s="2">
        <v>409604.69</v>
      </c>
      <c r="DP141" s="2">
        <v>22018.45</v>
      </c>
      <c r="DQ141" s="2">
        <v>6277738</v>
      </c>
      <c r="DR141" s="2">
        <v>91857.18</v>
      </c>
      <c r="DS141" s="2">
        <v>220475.04</v>
      </c>
      <c r="DT141" s="2">
        <v>65148.62</v>
      </c>
      <c r="DU141" s="2"/>
      <c r="DV141" s="2">
        <v>174475</v>
      </c>
      <c r="DW141" s="2">
        <v>51997.440000000002</v>
      </c>
      <c r="DX141" s="2"/>
      <c r="DY141" s="2">
        <v>23452.5</v>
      </c>
      <c r="DZ141" s="2">
        <v>36684.6</v>
      </c>
      <c r="EA141" s="2">
        <v>192305.7</v>
      </c>
      <c r="EB141" s="2">
        <v>6222409.6799999997</v>
      </c>
      <c r="EC141" s="2">
        <v>5527160.1600000001</v>
      </c>
      <c r="ED141" s="2">
        <v>65777.22</v>
      </c>
      <c r="EE141" s="2">
        <v>5723337.0800000001</v>
      </c>
      <c r="EF141" s="2"/>
      <c r="EG141" s="2"/>
      <c r="EH141" s="2"/>
      <c r="EI141" s="2">
        <v>13428975</v>
      </c>
      <c r="EJ141" s="2">
        <v>1430.4</v>
      </c>
      <c r="EK141" s="2">
        <v>1097382.22</v>
      </c>
      <c r="EL141" s="2"/>
      <c r="EM141" s="2">
        <v>10550.34</v>
      </c>
      <c r="EN141" s="2">
        <v>12316.3</v>
      </c>
      <c r="EO141" s="2"/>
      <c r="EP141" s="2">
        <v>7525455.6900000004</v>
      </c>
      <c r="EQ141" s="2">
        <v>62905.14</v>
      </c>
      <c r="ER141" s="2">
        <v>85400.3</v>
      </c>
      <c r="ES141" s="2"/>
      <c r="ET141" s="2">
        <v>42165.120000000003</v>
      </c>
      <c r="EU141" s="2"/>
      <c r="EV141" s="2"/>
      <c r="EW141" s="2"/>
      <c r="EX141" s="2">
        <v>8727556.3000000007</v>
      </c>
      <c r="EY141" s="2">
        <v>3354839.64</v>
      </c>
      <c r="EZ141" s="2"/>
      <c r="FA141" s="2"/>
      <c r="FB141" s="2">
        <v>90672.72</v>
      </c>
      <c r="FC141" s="2">
        <v>63.42</v>
      </c>
      <c r="FD141" s="2"/>
      <c r="FE141" s="2"/>
      <c r="FF141" s="2"/>
      <c r="FG141" s="2">
        <v>58086.12</v>
      </c>
      <c r="FH141" s="2"/>
      <c r="FI141" s="2"/>
      <c r="FJ141" s="2"/>
      <c r="FK141" s="2">
        <v>44318.1</v>
      </c>
      <c r="FL141" s="2"/>
      <c r="FM141" s="2"/>
      <c r="FN141" s="2">
        <v>76174.61</v>
      </c>
      <c r="FO141" s="2">
        <v>16597.38</v>
      </c>
      <c r="FP141" s="2">
        <v>7382292.3099999996</v>
      </c>
      <c r="FQ141" s="2">
        <v>3922698.64</v>
      </c>
      <c r="FR141" s="2">
        <v>11575.2</v>
      </c>
      <c r="FS141" s="2"/>
      <c r="FT141" s="2"/>
      <c r="FU141" s="2"/>
      <c r="FV141" s="2">
        <v>788500</v>
      </c>
      <c r="FW141" s="2"/>
      <c r="FX141" s="2"/>
      <c r="FY141" s="2">
        <v>1500</v>
      </c>
      <c r="FZ141" s="2">
        <v>952450</v>
      </c>
      <c r="GA141" s="2">
        <v>92911849.920000002</v>
      </c>
      <c r="GB141" s="2">
        <v>4683220</v>
      </c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>
        <v>3924373.18</v>
      </c>
      <c r="GN141" s="2">
        <v>4012569.39</v>
      </c>
      <c r="GO141" s="2"/>
      <c r="GP141" s="2"/>
      <c r="GQ141" s="2"/>
      <c r="GR141" s="2"/>
      <c r="GS141" s="2">
        <v>4530484</v>
      </c>
      <c r="GT141" s="2"/>
      <c r="GU141" s="2"/>
      <c r="GV141" s="2">
        <v>0</v>
      </c>
      <c r="GW141" s="2"/>
      <c r="GX141" s="2"/>
      <c r="GY141" s="2"/>
      <c r="GZ141" s="2">
        <v>9213091.5</v>
      </c>
      <c r="HA141" s="2">
        <v>3621551.7</v>
      </c>
      <c r="HB141" s="2"/>
      <c r="HC141" s="2"/>
      <c r="HD141" s="2"/>
      <c r="HE141" s="2"/>
      <c r="HF141" s="2"/>
      <c r="HG141" s="2"/>
      <c r="HH141" s="2">
        <v>5111.6000000000004</v>
      </c>
      <c r="HI141" s="2">
        <v>10474.56</v>
      </c>
      <c r="HJ141" s="2"/>
      <c r="HK141" s="2"/>
      <c r="HL141" s="2"/>
      <c r="HM141" s="2"/>
      <c r="HN141" s="2"/>
      <c r="HO141" s="2">
        <v>12821641.029999999</v>
      </c>
      <c r="HP141" s="2"/>
      <c r="HQ141" s="2">
        <v>10000</v>
      </c>
      <c r="HR141" s="2">
        <v>67207.7</v>
      </c>
      <c r="HS141" s="2"/>
      <c r="HT141" s="2">
        <v>675000</v>
      </c>
      <c r="HU141" s="2"/>
      <c r="HV141" s="2"/>
      <c r="HW141" s="2">
        <v>123954.84</v>
      </c>
      <c r="HX141" s="2">
        <v>4426643.12</v>
      </c>
      <c r="HY141" s="2"/>
      <c r="HZ141" s="2"/>
      <c r="IA141" s="2"/>
      <c r="IB141" s="2"/>
      <c r="IC141" s="2"/>
      <c r="ID141" s="2">
        <v>6126007.4199999999</v>
      </c>
      <c r="IE141" s="2">
        <v>14717.9</v>
      </c>
      <c r="IF141" s="2">
        <v>9083257.9299999997</v>
      </c>
      <c r="IG141" s="2">
        <v>1671568.34</v>
      </c>
      <c r="IH141" s="2"/>
      <c r="II141" s="2">
        <v>97528.52</v>
      </c>
      <c r="IJ141" s="2"/>
      <c r="IK141" s="2">
        <v>71822.460000000006</v>
      </c>
      <c r="IL141" s="2">
        <v>80868.42</v>
      </c>
      <c r="IM141" s="2"/>
      <c r="IN141" s="2">
        <v>15999996.27</v>
      </c>
      <c r="IO141" s="2">
        <v>7159700.6500000004</v>
      </c>
      <c r="IP141" s="2">
        <v>5467446.9400000004</v>
      </c>
      <c r="IQ141" s="2">
        <v>3352662.2</v>
      </c>
      <c r="IR141" s="2"/>
      <c r="IS141" s="2"/>
      <c r="IT141" s="2"/>
      <c r="IU141" s="2"/>
      <c r="IV141" s="2">
        <v>9000</v>
      </c>
      <c r="IW141" s="2"/>
      <c r="IX141" s="2">
        <v>192500</v>
      </c>
      <c r="IY141" s="2">
        <v>5384396.2599999998</v>
      </c>
      <c r="IZ141" s="2"/>
      <c r="JA141" s="2"/>
      <c r="JB141" s="2">
        <v>12268294</v>
      </c>
      <c r="JC141" s="2">
        <v>3871065.28</v>
      </c>
      <c r="JD141" s="2">
        <v>12802678.27</v>
      </c>
      <c r="JE141" s="2">
        <v>4427953</v>
      </c>
      <c r="JF141" s="2">
        <v>2343</v>
      </c>
      <c r="JG141" s="2">
        <v>1759230.88</v>
      </c>
      <c r="JH141" s="2">
        <v>420.2</v>
      </c>
      <c r="JI141" s="2"/>
      <c r="JJ141" s="2">
        <v>5667</v>
      </c>
      <c r="JK141" s="2"/>
      <c r="JL141" s="2"/>
      <c r="JM141" s="2"/>
      <c r="JN141" s="2">
        <v>13132191.199999999</v>
      </c>
      <c r="JO141" s="2">
        <v>64525.68</v>
      </c>
      <c r="JP141" s="2">
        <v>93178.86</v>
      </c>
      <c r="JQ141" s="2">
        <v>4842</v>
      </c>
      <c r="JR141" s="2">
        <v>23210.959999999999</v>
      </c>
      <c r="JS141" s="2">
        <v>88800.88</v>
      </c>
      <c r="JT141" s="2">
        <v>634319.59</v>
      </c>
      <c r="JU141" s="2">
        <v>88572.3</v>
      </c>
      <c r="JV141" s="2">
        <v>26735.78</v>
      </c>
      <c r="JW141" s="2">
        <v>1998</v>
      </c>
      <c r="JX141" s="2">
        <v>7125.58</v>
      </c>
      <c r="JY141" s="2">
        <v>58503.39</v>
      </c>
      <c r="JZ141" s="2">
        <v>10545652.52</v>
      </c>
      <c r="KA141" s="2">
        <v>3980.28</v>
      </c>
      <c r="KB141" s="2"/>
      <c r="KC141" s="2"/>
      <c r="KD141" s="2">
        <v>3000</v>
      </c>
      <c r="KE141" s="2">
        <v>23773.83</v>
      </c>
      <c r="KF141" s="2"/>
      <c r="KG141" s="2">
        <v>7500</v>
      </c>
      <c r="KH141" s="2">
        <v>17324</v>
      </c>
      <c r="KI141" s="2"/>
      <c r="KJ141" s="2">
        <v>19648075.079999998</v>
      </c>
      <c r="KK141" s="2"/>
      <c r="KL141" s="2">
        <v>56548.94</v>
      </c>
      <c r="KM141" s="2"/>
      <c r="KN141" s="2"/>
      <c r="KO141" s="2">
        <v>115083.43</v>
      </c>
      <c r="KP141" s="2">
        <v>3329357.78</v>
      </c>
      <c r="KQ141" s="2">
        <v>183855.84</v>
      </c>
      <c r="KR141" s="2"/>
      <c r="KS141" s="2">
        <v>152335.67999999999</v>
      </c>
      <c r="KT141" s="2">
        <v>783250</v>
      </c>
      <c r="KU141" s="2"/>
      <c r="KV141" s="2">
        <v>5056350.2699999996</v>
      </c>
      <c r="KW141" s="2"/>
      <c r="KX141" s="2">
        <v>115049.07</v>
      </c>
      <c r="KY141" s="2">
        <v>42269.58</v>
      </c>
      <c r="KZ141" s="2"/>
      <c r="LA141" s="2"/>
      <c r="LB141" s="2"/>
      <c r="LC141" s="2">
        <v>13149091.99</v>
      </c>
      <c r="LD141" s="2">
        <v>38155.519999999997</v>
      </c>
      <c r="LE141" s="2"/>
      <c r="LF141" s="2"/>
      <c r="LG141" s="2"/>
      <c r="LH141" s="2"/>
      <c r="LI141" s="2">
        <v>94700</v>
      </c>
      <c r="LJ141" s="2"/>
      <c r="LK141" s="2">
        <v>907500</v>
      </c>
      <c r="LL141" s="2">
        <v>188000</v>
      </c>
      <c r="LM141" s="2"/>
      <c r="LN141" s="2">
        <v>457000</v>
      </c>
      <c r="LO141" s="2">
        <v>5500</v>
      </c>
      <c r="LP141" s="2"/>
      <c r="LQ141" s="2"/>
      <c r="LR141" s="2">
        <v>397400</v>
      </c>
      <c r="LS141" s="2">
        <v>9375492.7100000009</v>
      </c>
      <c r="LT141" s="2"/>
      <c r="LU141" s="2"/>
      <c r="LV141" s="2"/>
      <c r="LW141" s="2">
        <v>187585.46</v>
      </c>
      <c r="LX141" s="2">
        <v>7275.21</v>
      </c>
      <c r="LY141" s="2">
        <v>5499648.96</v>
      </c>
      <c r="LZ141" s="2">
        <v>11169.96</v>
      </c>
      <c r="MA141" s="2">
        <v>4831.5</v>
      </c>
      <c r="MB141" s="2">
        <v>46075.86</v>
      </c>
      <c r="MC141" s="2">
        <v>21571.1</v>
      </c>
      <c r="MD141" s="2">
        <v>135935.76</v>
      </c>
      <c r="ME141" s="2">
        <v>10329.6</v>
      </c>
      <c r="MF141" s="2"/>
      <c r="MG141" s="2"/>
      <c r="MH141" s="2">
        <v>8282292.6200000001</v>
      </c>
      <c r="MI141" s="2">
        <v>407850</v>
      </c>
      <c r="MJ141" s="2">
        <v>327000</v>
      </c>
      <c r="MK141" s="2"/>
      <c r="ML141" s="2"/>
      <c r="MM141" s="2"/>
      <c r="MN141" s="2">
        <v>0</v>
      </c>
      <c r="MO141" s="2"/>
      <c r="MP141" s="2"/>
      <c r="MQ141" s="2"/>
      <c r="MR141" s="2"/>
      <c r="MS141" s="2">
        <v>0</v>
      </c>
      <c r="MT141" s="2"/>
      <c r="MU141" s="2"/>
      <c r="MV141" s="2">
        <v>22275478.73</v>
      </c>
      <c r="MW141" s="2">
        <v>2190</v>
      </c>
      <c r="MX141" s="2"/>
      <c r="MY141" s="2"/>
      <c r="MZ141" s="2"/>
      <c r="NA141" s="2"/>
      <c r="NB141" s="2"/>
      <c r="NC141" s="2">
        <v>93000</v>
      </c>
      <c r="ND141" s="2"/>
      <c r="NE141" s="2"/>
      <c r="NF141" s="2"/>
      <c r="NG141" s="2"/>
      <c r="NH141" s="2">
        <v>359995.3</v>
      </c>
      <c r="NI141" s="2"/>
      <c r="NJ141" s="2"/>
      <c r="NK141" s="2"/>
      <c r="NL141" s="2">
        <v>208287.1</v>
      </c>
      <c r="NM141" s="2"/>
      <c r="NN141" s="2"/>
      <c r="NO141" s="2"/>
      <c r="NP141" s="2">
        <v>1756209.78</v>
      </c>
      <c r="NQ141" s="2"/>
      <c r="NR141" s="2">
        <v>12374688.189999999</v>
      </c>
      <c r="NS141" s="2">
        <v>699000</v>
      </c>
      <c r="NT141" s="2">
        <v>315000</v>
      </c>
      <c r="NU141" s="2"/>
      <c r="NV141" s="2"/>
      <c r="NW141" s="2"/>
      <c r="NX141" s="2"/>
      <c r="NY141" s="2">
        <v>1061040</v>
      </c>
      <c r="NZ141" s="2"/>
      <c r="OA141" s="2">
        <v>125500</v>
      </c>
      <c r="OB141" s="2"/>
      <c r="OC141" s="2">
        <v>12771559.439999999</v>
      </c>
      <c r="OD141" s="2">
        <v>186000</v>
      </c>
      <c r="OE141" s="2"/>
      <c r="OF141" s="2"/>
      <c r="OG141" s="2"/>
      <c r="OH141" s="2">
        <v>177500</v>
      </c>
      <c r="OI141" s="2"/>
      <c r="OJ141" s="2"/>
      <c r="OK141" s="2"/>
      <c r="OL141" s="2">
        <v>8832.5</v>
      </c>
      <c r="OM141" s="2"/>
      <c r="ON141" s="2"/>
      <c r="OO141" s="2"/>
      <c r="OP141" s="2"/>
      <c r="OQ141" s="2"/>
      <c r="OR141" s="2">
        <v>287.39999999999998</v>
      </c>
      <c r="OS141" s="2"/>
      <c r="OT141" s="2"/>
      <c r="OU141" s="2"/>
      <c r="OV141" s="2"/>
      <c r="OW141" s="2">
        <v>6937845.5899999999</v>
      </c>
      <c r="OX141" s="2"/>
      <c r="OY141" s="2">
        <v>523300.97</v>
      </c>
      <c r="OZ141" s="2"/>
      <c r="PA141" s="2">
        <v>19177.919999999998</v>
      </c>
      <c r="PB141" s="2"/>
      <c r="PC141" s="2"/>
      <c r="PD141" s="2">
        <v>13500</v>
      </c>
      <c r="PE141" s="2">
        <v>527208.19999999995</v>
      </c>
      <c r="PF141" s="2"/>
      <c r="PG141" s="2">
        <v>50949.36</v>
      </c>
      <c r="PH141" s="2">
        <v>2183893.96</v>
      </c>
      <c r="PI141" s="2"/>
      <c r="PJ141" s="2">
        <v>14875.56</v>
      </c>
      <c r="PK141" s="2">
        <v>572000</v>
      </c>
      <c r="PL141" s="2"/>
      <c r="PM141" s="2"/>
      <c r="PN141" s="2"/>
      <c r="PO141" s="2"/>
      <c r="PP141" s="2">
        <v>6499970.1600000001</v>
      </c>
      <c r="PQ141" s="2">
        <v>10046.52</v>
      </c>
      <c r="PR141" s="2">
        <v>76653.279999999999</v>
      </c>
      <c r="PS141" s="2">
        <v>8662.7999999999993</v>
      </c>
      <c r="PT141" s="2"/>
      <c r="PU141" s="2"/>
      <c r="PV141" s="2">
        <v>32406.58</v>
      </c>
      <c r="PW141" s="2">
        <v>134339.57999999999</v>
      </c>
      <c r="PX141" s="2">
        <v>27018.84</v>
      </c>
      <c r="PY141" s="2"/>
      <c r="PZ141" s="2"/>
      <c r="QA141" s="2"/>
      <c r="QB141" s="2"/>
      <c r="QC141" s="2"/>
      <c r="QD141" s="2">
        <v>9736184.3499999996</v>
      </c>
      <c r="QE141" s="2">
        <v>30996.54</v>
      </c>
      <c r="QF141" s="2">
        <v>615.28</v>
      </c>
      <c r="QG141" s="2">
        <v>115284.84</v>
      </c>
      <c r="QH141" s="2">
        <v>116518.98</v>
      </c>
      <c r="QI141" s="2"/>
      <c r="QJ141" s="2"/>
      <c r="QK141" s="2">
        <v>66842.22</v>
      </c>
      <c r="QL141" s="2">
        <v>26427.42</v>
      </c>
      <c r="QM141" s="2">
        <v>789179.88</v>
      </c>
      <c r="QN141" s="2">
        <v>32536.98</v>
      </c>
      <c r="QO141" s="2">
        <v>13013.55</v>
      </c>
      <c r="QP141" s="2">
        <v>7611.06</v>
      </c>
      <c r="QQ141" s="2">
        <v>274675.40000000002</v>
      </c>
      <c r="QR141" s="2">
        <v>11717.6</v>
      </c>
      <c r="QS141" s="2">
        <v>13531.39</v>
      </c>
      <c r="QT141" s="2">
        <v>311224.84999999998</v>
      </c>
      <c r="QU141" s="2">
        <v>7957.25</v>
      </c>
      <c r="QV141" s="2">
        <v>6442010.8899999997</v>
      </c>
      <c r="QW141" s="2">
        <v>13517.15</v>
      </c>
      <c r="QX141" s="2"/>
      <c r="QY141" s="2">
        <v>4170.24</v>
      </c>
      <c r="QZ141" s="2">
        <v>14826.66</v>
      </c>
      <c r="RA141" s="2">
        <v>22142.01</v>
      </c>
      <c r="RB141" s="2"/>
      <c r="RC141" s="2"/>
      <c r="RD141" s="2"/>
      <c r="RE141" s="2">
        <v>4570004.28</v>
      </c>
      <c r="RF141" s="2">
        <v>30572.28</v>
      </c>
      <c r="RG141" s="2">
        <v>16181.88</v>
      </c>
      <c r="RH141" s="2">
        <v>22832.94</v>
      </c>
      <c r="RI141" s="2">
        <v>7090.2</v>
      </c>
      <c r="RJ141" s="2">
        <v>6500</v>
      </c>
      <c r="RK141" s="2">
        <v>20854656.18</v>
      </c>
      <c r="RL141" s="2">
        <v>63228.12</v>
      </c>
      <c r="RM141" s="2"/>
      <c r="RN141" s="2"/>
      <c r="RO141" s="2"/>
      <c r="RP141" s="2"/>
      <c r="RQ141" s="2"/>
      <c r="RR141" s="2">
        <v>3700.14</v>
      </c>
      <c r="RS141" s="2"/>
      <c r="RT141" s="2">
        <v>22222.76</v>
      </c>
      <c r="RU141" s="2">
        <v>50811.24</v>
      </c>
      <c r="RV141" s="2">
        <v>82798.679999999993</v>
      </c>
      <c r="RW141" s="2"/>
      <c r="RX141" s="2"/>
      <c r="RY141" s="2"/>
      <c r="RZ141" s="2">
        <v>21283.86</v>
      </c>
      <c r="SA141" s="2"/>
      <c r="SB141" s="2"/>
      <c r="SC141" s="2">
        <v>110758.59</v>
      </c>
      <c r="SD141" s="2">
        <v>5031.45</v>
      </c>
      <c r="SE141" s="2"/>
      <c r="SF141" s="2"/>
      <c r="SG141" s="2">
        <v>7179035.5</v>
      </c>
      <c r="SH141" s="2">
        <v>70041.679999999993</v>
      </c>
      <c r="SI141" s="2">
        <v>213807.12</v>
      </c>
      <c r="SJ141" s="2">
        <v>735605.68</v>
      </c>
      <c r="SK141" s="2"/>
      <c r="SL141" s="2"/>
      <c r="SM141" s="2">
        <v>128261.56</v>
      </c>
      <c r="SN141" s="2">
        <v>11280</v>
      </c>
      <c r="SO141" s="2"/>
      <c r="SP141" s="2">
        <v>132670.32</v>
      </c>
      <c r="SQ141" s="2">
        <v>1667774.65</v>
      </c>
      <c r="SR141" s="2"/>
      <c r="SS141" s="2">
        <v>14.04</v>
      </c>
      <c r="ST141" s="2">
        <v>3158.76</v>
      </c>
      <c r="SU141" s="2">
        <v>16702.080000000002</v>
      </c>
      <c r="SV141" s="2">
        <v>19982777.170000002</v>
      </c>
      <c r="SW141" s="2"/>
      <c r="SX141" s="2"/>
      <c r="SY141" s="2"/>
      <c r="SZ141" s="2"/>
      <c r="TA141" s="2">
        <v>37440</v>
      </c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>
        <v>308500</v>
      </c>
      <c r="TT141" s="2"/>
      <c r="TU141" s="2"/>
      <c r="TV141" s="2">
        <v>834482.25</v>
      </c>
      <c r="TW141" s="2"/>
      <c r="TX141" s="2"/>
      <c r="TY141" s="2"/>
      <c r="TZ141" s="2"/>
      <c r="UA141" s="2"/>
      <c r="UB141" s="2"/>
      <c r="UC141" s="2">
        <v>13539560</v>
      </c>
      <c r="UD141" s="2">
        <v>27065.22</v>
      </c>
      <c r="UE141" s="2">
        <v>48806.22</v>
      </c>
      <c r="UF141" s="2">
        <v>39403.42</v>
      </c>
      <c r="UG141" s="2">
        <v>54925.98</v>
      </c>
      <c r="UH141" s="2">
        <v>28775.64</v>
      </c>
      <c r="UI141" s="2">
        <v>142602.78</v>
      </c>
      <c r="UJ141" s="2">
        <v>8209.56</v>
      </c>
      <c r="UK141" s="2">
        <v>51086.400000000001</v>
      </c>
      <c r="UL141" s="2">
        <v>120964.44</v>
      </c>
      <c r="UM141" s="2">
        <v>37921.620000000003</v>
      </c>
      <c r="UN141" s="2">
        <v>14827.14</v>
      </c>
      <c r="UO141" s="2">
        <v>36129.599999999999</v>
      </c>
      <c r="UP141" s="2">
        <v>19054.68</v>
      </c>
      <c r="UQ141" s="2">
        <v>16949.52</v>
      </c>
      <c r="UR141" s="2">
        <v>24413.759999999998</v>
      </c>
      <c r="US141" s="2">
        <v>5844.6</v>
      </c>
      <c r="UT141" s="2">
        <v>22625.7</v>
      </c>
      <c r="UU141" s="2"/>
      <c r="UV141" s="2"/>
      <c r="UW141" s="2">
        <v>9546.84</v>
      </c>
      <c r="UX141" s="2"/>
      <c r="UY141" s="2"/>
      <c r="UZ141" s="2">
        <v>16958442.440000001</v>
      </c>
      <c r="VA141" s="2"/>
      <c r="VB141" s="2"/>
      <c r="VC141" s="2">
        <v>5982.3</v>
      </c>
      <c r="VD141" s="2"/>
      <c r="VE141" s="2"/>
      <c r="VF141" s="2"/>
      <c r="VG141" s="2"/>
      <c r="VH141" s="2"/>
      <c r="VI141" s="2"/>
      <c r="VJ141" s="2">
        <v>37544.699999999997</v>
      </c>
      <c r="VK141" s="2">
        <v>33131.699999999997</v>
      </c>
      <c r="VL141" s="2"/>
      <c r="VM141" s="2"/>
      <c r="VN141" s="2"/>
      <c r="VO141" s="2"/>
      <c r="VP141" s="2"/>
      <c r="VQ141" s="2">
        <v>4878944</v>
      </c>
      <c r="VR141" s="2"/>
      <c r="VS141" s="2"/>
      <c r="VT141" s="2"/>
      <c r="VU141" s="2"/>
      <c r="VV141" s="2">
        <v>750</v>
      </c>
      <c r="VW141" s="2"/>
      <c r="VX141" s="2">
        <v>6721776</v>
      </c>
      <c r="VY141" s="2"/>
      <c r="VZ141" s="2"/>
      <c r="WA141" s="2"/>
      <c r="WB141" s="2"/>
      <c r="WC141" s="2"/>
      <c r="WD141" s="2"/>
      <c r="WE141" s="2"/>
      <c r="WF141" s="2"/>
      <c r="WG141" s="2">
        <v>10667928.550000001</v>
      </c>
      <c r="WH141" s="2"/>
      <c r="WI141" s="2"/>
      <c r="WJ141" s="2"/>
      <c r="WK141" s="2"/>
      <c r="WL141" s="2"/>
      <c r="WM141" s="2"/>
      <c r="WN141" s="2"/>
      <c r="WO141" s="2"/>
      <c r="WP141" s="2">
        <v>44600</v>
      </c>
      <c r="WQ141" s="2"/>
      <c r="WR141" s="2"/>
      <c r="WS141" s="2"/>
      <c r="WT141" s="2"/>
      <c r="WU141" s="2">
        <v>28000</v>
      </c>
      <c r="WV141" s="2"/>
      <c r="WW141" s="2"/>
      <c r="WX141" s="2"/>
      <c r="WY141" s="2"/>
      <c r="WZ141" s="2">
        <v>5040</v>
      </c>
      <c r="XA141" s="2"/>
      <c r="XB141" s="2">
        <v>4449</v>
      </c>
      <c r="XC141" s="2">
        <v>4923229</v>
      </c>
      <c r="XD141" s="2">
        <v>4773.3</v>
      </c>
      <c r="XE141" s="2"/>
      <c r="XF141" s="2">
        <v>4500</v>
      </c>
      <c r="XG141" s="2">
        <v>8603.0400000000009</v>
      </c>
      <c r="XH141" s="2">
        <v>18000</v>
      </c>
      <c r="XI141" s="2">
        <v>11250</v>
      </c>
      <c r="XJ141" s="2">
        <v>18884885</v>
      </c>
      <c r="XK141" s="2"/>
      <c r="XL141" s="2">
        <v>371780</v>
      </c>
      <c r="XM141" s="2"/>
      <c r="XN141" s="2"/>
      <c r="XO141" s="2">
        <v>150378.94</v>
      </c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>
        <v>440020</v>
      </c>
      <c r="YC141" s="2"/>
      <c r="YD141" s="2">
        <v>339309.68</v>
      </c>
      <c r="YE141" s="2"/>
      <c r="YF141" s="2"/>
      <c r="YG141" s="2"/>
      <c r="YH141" s="2"/>
      <c r="YI141" s="2"/>
      <c r="YJ141" s="2">
        <v>6256383.46</v>
      </c>
      <c r="YK141" s="2"/>
      <c r="YL141" s="2"/>
      <c r="YM141" s="2"/>
      <c r="YN141" s="2"/>
      <c r="YO141" s="2"/>
      <c r="YP141" s="2"/>
      <c r="YQ141" s="2"/>
      <c r="YR141" s="2">
        <v>6411482</v>
      </c>
      <c r="YS141" s="2"/>
      <c r="YT141" s="2"/>
      <c r="YU141" s="2"/>
      <c r="YV141" s="2"/>
      <c r="YW141" s="2"/>
      <c r="YX141" s="2"/>
      <c r="YY141" s="2">
        <v>750</v>
      </c>
      <c r="YZ141" s="2"/>
      <c r="ZA141" s="2"/>
      <c r="ZB141" s="2"/>
      <c r="ZC141" s="2">
        <v>15584290.23</v>
      </c>
      <c r="ZD141" s="2"/>
      <c r="ZE141" s="2">
        <v>57716.73</v>
      </c>
      <c r="ZF141" s="2"/>
      <c r="ZG141" s="2"/>
      <c r="ZH141" s="2">
        <v>421000</v>
      </c>
      <c r="ZI141" s="2"/>
      <c r="ZJ141" s="2"/>
      <c r="ZK141" s="2">
        <v>1577190</v>
      </c>
      <c r="ZL141" s="2"/>
      <c r="ZM141" s="2"/>
      <c r="ZN141" s="2"/>
      <c r="ZO141" s="2"/>
      <c r="ZP141" s="2"/>
      <c r="ZQ141" s="2"/>
      <c r="ZR141" s="2"/>
      <c r="ZS141" s="2"/>
      <c r="ZT141" s="2"/>
      <c r="ZU141" s="2">
        <v>13500</v>
      </c>
      <c r="ZV141" s="2">
        <v>3647479.35</v>
      </c>
      <c r="ZW141" s="2">
        <v>2860808.66</v>
      </c>
      <c r="ZX141" s="2"/>
      <c r="ZY141" s="2"/>
      <c r="ZZ141" s="2">
        <v>60221.09</v>
      </c>
      <c r="AAA141" s="2"/>
      <c r="AAB141" s="2">
        <v>24658.19</v>
      </c>
      <c r="AAC141" s="2"/>
      <c r="AAD141" s="2">
        <v>268422.46000000002</v>
      </c>
      <c r="AAE141" s="2">
        <v>11317609.68</v>
      </c>
      <c r="AAF141" s="2">
        <v>60835.02</v>
      </c>
      <c r="AAG141" s="2"/>
      <c r="AAH141" s="2">
        <v>4289162.24</v>
      </c>
      <c r="AAI141" s="2"/>
      <c r="AAJ141" s="2"/>
      <c r="AAK141" s="2"/>
      <c r="AAL141" s="2"/>
      <c r="AAM141" s="2">
        <v>16181074.539999999</v>
      </c>
      <c r="AAN141" s="2">
        <v>2104794</v>
      </c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>
        <v>11151469.66</v>
      </c>
      <c r="ABI141" s="2"/>
      <c r="ABJ141" s="2"/>
      <c r="ABK141" s="2"/>
      <c r="ABL141" s="2"/>
      <c r="ABM141" s="2"/>
      <c r="ABN141" s="2"/>
      <c r="ABO141" s="2"/>
      <c r="ABP141" s="2"/>
      <c r="ABQ141" s="2"/>
      <c r="ABR141" s="2">
        <v>14882715.51</v>
      </c>
      <c r="ABS141" s="2">
        <v>8899866.6400000006</v>
      </c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>
        <v>17028457.859999999</v>
      </c>
      <c r="ACF141" s="2"/>
      <c r="ACG141" s="2">
        <v>50952.06</v>
      </c>
      <c r="ACH141" s="2"/>
      <c r="ACI141" s="2"/>
      <c r="ACJ141" s="2"/>
      <c r="ACK141" s="2"/>
      <c r="ACL141" s="2"/>
      <c r="ACM141" s="2"/>
      <c r="ACN141" s="2"/>
      <c r="ACO141" s="2"/>
      <c r="ACP141" s="2"/>
      <c r="ACQ141" s="2">
        <v>9080529.1099999994</v>
      </c>
      <c r="ACR141" s="2"/>
      <c r="ACS141" s="2"/>
      <c r="ACT141" s="2"/>
      <c r="ACU141" s="2"/>
      <c r="ACV141" s="2"/>
      <c r="ACW141" s="2"/>
      <c r="ACX141" s="2"/>
      <c r="ACY141" s="2"/>
      <c r="ACZ141" s="2">
        <v>17600</v>
      </c>
      <c r="ADA141" s="2"/>
      <c r="ADB141" s="2">
        <v>22004973.59</v>
      </c>
      <c r="ADC141" s="2">
        <v>5830673.4299999997</v>
      </c>
      <c r="ADD141" s="2"/>
      <c r="ADE141" s="2"/>
      <c r="ADF141" s="2"/>
      <c r="ADG141" s="2"/>
      <c r="ADH141" s="2"/>
      <c r="ADI141" s="2">
        <v>1869.44</v>
      </c>
      <c r="ADJ141" s="2">
        <v>16708084.890000001</v>
      </c>
      <c r="ADK141" s="2">
        <v>10432945.560000001</v>
      </c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>
        <v>5143425</v>
      </c>
      <c r="AEB141" s="2"/>
      <c r="AEC141" s="2"/>
      <c r="AED141" s="2"/>
      <c r="AEE141" s="2"/>
      <c r="AEF141" s="2"/>
      <c r="AEG141" s="2"/>
      <c r="AEH141" s="2">
        <v>1003833592.8999997</v>
      </c>
    </row>
    <row r="142" spans="1:814" ht="21">
      <c r="A142" s="4" t="s">
        <v>2833</v>
      </c>
      <c r="B142" s="1" t="s">
        <v>2026</v>
      </c>
      <c r="C142" s="1" t="s">
        <v>2027</v>
      </c>
      <c r="D142" s="2">
        <v>285000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>
        <v>45000</v>
      </c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>
        <v>412600</v>
      </c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>
        <v>0</v>
      </c>
      <c r="EC142" s="2">
        <v>275600</v>
      </c>
      <c r="ED142" s="2"/>
      <c r="EE142" s="2">
        <v>240000</v>
      </c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>
        <v>267480</v>
      </c>
      <c r="EY142" s="2">
        <v>10000</v>
      </c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>
        <v>41000</v>
      </c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>
        <v>5000</v>
      </c>
      <c r="HR142" s="2"/>
      <c r="HS142" s="2"/>
      <c r="HT142" s="2"/>
      <c r="HU142" s="2"/>
      <c r="HV142" s="2"/>
      <c r="HW142" s="2"/>
      <c r="HX142" s="2"/>
      <c r="HY142" s="2"/>
      <c r="HZ142" s="2"/>
      <c r="IA142" s="2">
        <v>1468601.65</v>
      </c>
      <c r="IB142" s="2"/>
      <c r="IC142" s="2"/>
      <c r="ID142" s="2">
        <v>100000</v>
      </c>
      <c r="IE142" s="2"/>
      <c r="IF142" s="2"/>
      <c r="IG142" s="2">
        <v>52070.3</v>
      </c>
      <c r="IH142" s="2"/>
      <c r="II142" s="2"/>
      <c r="IJ142" s="2"/>
      <c r="IK142" s="2"/>
      <c r="IL142" s="2"/>
      <c r="IM142" s="2"/>
      <c r="IN142" s="2">
        <v>235000</v>
      </c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>
        <v>175000</v>
      </c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>
        <v>3253.68</v>
      </c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>
        <v>106686</v>
      </c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>
        <v>885000</v>
      </c>
      <c r="QE142" s="2"/>
      <c r="QF142" s="2"/>
      <c r="QG142" s="2"/>
      <c r="QH142" s="2">
        <v>76000</v>
      </c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>
        <v>420000</v>
      </c>
      <c r="RF142" s="2"/>
      <c r="RG142" s="2"/>
      <c r="RH142" s="2"/>
      <c r="RI142" s="2"/>
      <c r="RJ142" s="2"/>
      <c r="RK142" s="2">
        <v>715000</v>
      </c>
      <c r="RL142" s="2"/>
      <c r="RM142" s="2"/>
      <c r="RN142" s="2"/>
      <c r="RO142" s="2"/>
      <c r="RP142" s="2"/>
      <c r="RQ142" s="2">
        <v>8890.5</v>
      </c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>
        <v>135000</v>
      </c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>
        <v>65000</v>
      </c>
      <c r="VA142" s="2"/>
      <c r="VB142" s="2"/>
      <c r="VC142" s="2">
        <v>5596.35</v>
      </c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>
        <v>29468.5</v>
      </c>
      <c r="VQ142" s="2">
        <v>120000</v>
      </c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>
        <v>213000</v>
      </c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>
        <v>140000</v>
      </c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>
        <v>3500</v>
      </c>
      <c r="ZW142" s="2"/>
      <c r="ZX142" s="2"/>
      <c r="ZY142" s="2"/>
      <c r="ZZ142" s="2"/>
      <c r="AAA142" s="2"/>
      <c r="AAB142" s="2"/>
      <c r="AAC142" s="2"/>
      <c r="AAD142" s="2"/>
      <c r="AAE142" s="2">
        <v>516500</v>
      </c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>
        <v>7055246.9799999995</v>
      </c>
    </row>
    <row r="143" spans="1:814" ht="21">
      <c r="A143" s="4" t="s">
        <v>2833</v>
      </c>
      <c r="B143" s="1" t="s">
        <v>2028</v>
      </c>
      <c r="C143" s="1" t="s">
        <v>2029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>
        <v>505670.1</v>
      </c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>
        <v>220925</v>
      </c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>
        <v>495314.49</v>
      </c>
      <c r="GQ143" s="2"/>
      <c r="GR143" s="2"/>
      <c r="GS143" s="2"/>
      <c r="GT143" s="2"/>
      <c r="GU143" s="2"/>
      <c r="GV143" s="2"/>
      <c r="GW143" s="2"/>
      <c r="GX143" s="2">
        <v>213246.37</v>
      </c>
      <c r="GY143" s="2"/>
      <c r="GZ143" s="2">
        <v>133256</v>
      </c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>
        <v>4846.2</v>
      </c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>
        <v>627580</v>
      </c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>
        <v>85010</v>
      </c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>
        <v>169376.97</v>
      </c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>
        <v>107670.23</v>
      </c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>
        <v>5800</v>
      </c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>
        <v>19380</v>
      </c>
      <c r="YA143" s="2">
        <v>98000</v>
      </c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>
        <v>73589.850000000006</v>
      </c>
      <c r="YS143" s="2"/>
      <c r="YT143" s="2"/>
      <c r="YU143" s="2"/>
      <c r="YV143" s="2"/>
      <c r="YW143" s="2"/>
      <c r="YX143" s="2"/>
      <c r="YY143" s="2"/>
      <c r="YZ143" s="2">
        <v>4462.5</v>
      </c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>
        <v>59479.38</v>
      </c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>
        <v>2832246.0900000003</v>
      </c>
    </row>
    <row r="144" spans="1:814" ht="21">
      <c r="A144" s="4" t="s">
        <v>2833</v>
      </c>
      <c r="B144" s="1" t="s">
        <v>2030</v>
      </c>
      <c r="C144" s="1" t="s">
        <v>2031</v>
      </c>
      <c r="D144" s="2">
        <v>15041790.73</v>
      </c>
      <c r="E144" s="2">
        <v>742560.14</v>
      </c>
      <c r="F144" s="2">
        <v>1219701.1499999999</v>
      </c>
      <c r="G144" s="2">
        <v>436193.23</v>
      </c>
      <c r="H144" s="2">
        <v>1009114.78</v>
      </c>
      <c r="I144" s="2">
        <v>658284.79</v>
      </c>
      <c r="J144" s="2">
        <v>1012161.98</v>
      </c>
      <c r="K144" s="2">
        <v>835311.7</v>
      </c>
      <c r="L144" s="2">
        <v>812733.11</v>
      </c>
      <c r="M144" s="2">
        <v>688951.26</v>
      </c>
      <c r="N144" s="2">
        <v>286955.5</v>
      </c>
      <c r="O144" s="2">
        <v>472354.41</v>
      </c>
      <c r="P144" s="2">
        <v>395574.04</v>
      </c>
      <c r="Q144" s="2">
        <v>609693.16</v>
      </c>
      <c r="R144" s="2">
        <v>521592.88</v>
      </c>
      <c r="S144" s="2">
        <v>630595.82999999996</v>
      </c>
      <c r="T144" s="2">
        <v>466302.9</v>
      </c>
      <c r="U144" s="2"/>
      <c r="V144" s="2">
        <v>11521576.48</v>
      </c>
      <c r="W144" s="2">
        <v>1887948.38</v>
      </c>
      <c r="X144" s="2"/>
      <c r="Y144" s="2">
        <v>600637.9</v>
      </c>
      <c r="Z144" s="2"/>
      <c r="AA144" s="2">
        <v>470896.8</v>
      </c>
      <c r="AB144" s="2">
        <v>252102.08</v>
      </c>
      <c r="AC144" s="2">
        <v>1269528.77</v>
      </c>
      <c r="AD144" s="2">
        <v>505931.92</v>
      </c>
      <c r="AE144" s="2"/>
      <c r="AF144" s="2">
        <v>1792145.24</v>
      </c>
      <c r="AG144" s="2">
        <v>690349.38</v>
      </c>
      <c r="AH144" s="2">
        <v>1165079.1100000001</v>
      </c>
      <c r="AI144" s="2">
        <v>1016974.09</v>
      </c>
      <c r="AJ144" s="2">
        <v>554933.75</v>
      </c>
      <c r="AK144" s="2">
        <v>354339.63</v>
      </c>
      <c r="AL144" s="2">
        <v>448705.1</v>
      </c>
      <c r="AM144" s="2">
        <v>551574.25</v>
      </c>
      <c r="AN144" s="2">
        <v>323577.7</v>
      </c>
      <c r="AO144" s="2">
        <v>491617.78</v>
      </c>
      <c r="AP144" s="2">
        <v>336676.55</v>
      </c>
      <c r="AQ144" s="2">
        <v>497206</v>
      </c>
      <c r="AR144" s="2"/>
      <c r="AS144" s="2">
        <v>121953</v>
      </c>
      <c r="AT144" s="2">
        <v>7325443.2000000002</v>
      </c>
      <c r="AU144" s="2">
        <v>310477.86</v>
      </c>
      <c r="AV144" s="2">
        <v>211184.65</v>
      </c>
      <c r="AW144" s="2">
        <v>466600.76</v>
      </c>
      <c r="AX144" s="2">
        <v>826638.33</v>
      </c>
      <c r="AY144" s="2">
        <v>701464.32</v>
      </c>
      <c r="AZ144" s="2"/>
      <c r="BA144" s="2">
        <v>550163.53</v>
      </c>
      <c r="BB144" s="2">
        <v>359124.54</v>
      </c>
      <c r="BC144" s="2">
        <v>232341.6</v>
      </c>
      <c r="BD144" s="2"/>
      <c r="BE144" s="2">
        <v>252396.18</v>
      </c>
      <c r="BF144" s="2">
        <v>1025756.99</v>
      </c>
      <c r="BG144" s="2"/>
      <c r="BH144" s="2">
        <v>55602</v>
      </c>
      <c r="BI144" s="2">
        <v>8549742.1799999997</v>
      </c>
      <c r="BJ144" s="2">
        <v>3459373.47</v>
      </c>
      <c r="BK144" s="2">
        <v>740636.65</v>
      </c>
      <c r="BL144" s="2">
        <v>604188.12</v>
      </c>
      <c r="BM144" s="2">
        <v>1237941.04</v>
      </c>
      <c r="BN144" s="2">
        <v>772232.14</v>
      </c>
      <c r="BO144" s="2">
        <v>816315.2</v>
      </c>
      <c r="BP144" s="2">
        <v>8889093.25</v>
      </c>
      <c r="BQ144" s="2">
        <v>1087701.08</v>
      </c>
      <c r="BR144" s="2">
        <v>759917.68</v>
      </c>
      <c r="BS144" s="2">
        <v>1003702.63</v>
      </c>
      <c r="BT144" s="2">
        <v>866268.74</v>
      </c>
      <c r="BU144" s="2">
        <v>501123.2</v>
      </c>
      <c r="BV144" s="2">
        <v>569174.29</v>
      </c>
      <c r="BW144" s="2">
        <v>974272.41</v>
      </c>
      <c r="BX144" s="2">
        <v>1798508.76</v>
      </c>
      <c r="BY144" s="2">
        <v>313680.48</v>
      </c>
      <c r="BZ144" s="2">
        <v>493022.47</v>
      </c>
      <c r="CA144" s="2">
        <v>879985.3</v>
      </c>
      <c r="CB144" s="2">
        <v>235189.09</v>
      </c>
      <c r="CC144" s="2">
        <v>314949.59999999998</v>
      </c>
      <c r="CD144" s="2">
        <v>263793.55</v>
      </c>
      <c r="CE144" s="2">
        <v>14295938.550000001</v>
      </c>
      <c r="CF144" s="2">
        <v>761159.66</v>
      </c>
      <c r="CG144" s="2">
        <v>1419706.21</v>
      </c>
      <c r="CH144" s="2">
        <v>492142.01</v>
      </c>
      <c r="CI144" s="2">
        <v>835901.46</v>
      </c>
      <c r="CJ144" s="2">
        <v>632907.72</v>
      </c>
      <c r="CK144" s="2">
        <v>927327.5</v>
      </c>
      <c r="CL144" s="2">
        <v>349042.9</v>
      </c>
      <c r="CM144" s="2">
        <v>810678.93</v>
      </c>
      <c r="CN144" s="2">
        <v>440029.51</v>
      </c>
      <c r="CO144" s="2">
        <v>891564.51</v>
      </c>
      <c r="CP144" s="2">
        <v>583683.78</v>
      </c>
      <c r="CQ144" s="2">
        <v>7302312.46</v>
      </c>
      <c r="CR144" s="2">
        <v>664061.05000000005</v>
      </c>
      <c r="CS144" s="2">
        <v>954353.7</v>
      </c>
      <c r="CT144" s="2">
        <v>641956.11</v>
      </c>
      <c r="CU144" s="2">
        <v>358418.75</v>
      </c>
      <c r="CV144" s="2">
        <v>1322430.1599999999</v>
      </c>
      <c r="CW144" s="2">
        <v>761411.7</v>
      </c>
      <c r="CX144" s="2">
        <v>312836.06</v>
      </c>
      <c r="CY144" s="2">
        <v>5078089.4400000004</v>
      </c>
      <c r="CZ144" s="2">
        <v>4035471.93</v>
      </c>
      <c r="DA144" s="2">
        <v>737664.75</v>
      </c>
      <c r="DB144" s="2">
        <v>463061.79</v>
      </c>
      <c r="DC144" s="2">
        <v>698743.6</v>
      </c>
      <c r="DD144" s="2">
        <v>506755.7</v>
      </c>
      <c r="DE144" s="2">
        <v>482262.32</v>
      </c>
      <c r="DF144" s="2">
        <v>425817.48</v>
      </c>
      <c r="DG144" s="2">
        <v>141332.5</v>
      </c>
      <c r="DH144" s="2">
        <v>17733518.399999999</v>
      </c>
      <c r="DI144" s="2">
        <v>522502.64</v>
      </c>
      <c r="DJ144" s="2">
        <v>873856.85</v>
      </c>
      <c r="DK144" s="2">
        <v>775217.54</v>
      </c>
      <c r="DL144" s="2">
        <v>1017630.78</v>
      </c>
      <c r="DM144" s="2">
        <v>733439.18</v>
      </c>
      <c r="DN144" s="2">
        <v>1035288.19</v>
      </c>
      <c r="DO144" s="2">
        <v>711217.76</v>
      </c>
      <c r="DP144" s="2">
        <v>919684.1</v>
      </c>
      <c r="DQ144" s="2">
        <v>6358304.4199999999</v>
      </c>
      <c r="DR144" s="2">
        <v>695443.92</v>
      </c>
      <c r="DS144" s="2">
        <v>1606386.68</v>
      </c>
      <c r="DT144" s="2">
        <v>1434994.02</v>
      </c>
      <c r="DU144" s="2">
        <v>623145.68000000005</v>
      </c>
      <c r="DV144" s="2">
        <v>1031942.43</v>
      </c>
      <c r="DW144" s="2">
        <v>798417.97</v>
      </c>
      <c r="DX144" s="2">
        <v>143192.94</v>
      </c>
      <c r="DY144" s="2">
        <v>559974.67000000004</v>
      </c>
      <c r="DZ144" s="2">
        <v>501226.52</v>
      </c>
      <c r="EA144" s="2">
        <v>1315849.02</v>
      </c>
      <c r="EB144" s="2">
        <v>5175716.24</v>
      </c>
      <c r="EC144" s="2">
        <v>4477770.5</v>
      </c>
      <c r="ED144" s="2">
        <v>485462.7</v>
      </c>
      <c r="EE144" s="2">
        <v>4658386.26</v>
      </c>
      <c r="EF144" s="2"/>
      <c r="EG144" s="2"/>
      <c r="EH144" s="2"/>
      <c r="EI144" s="2">
        <v>8798989.7100000009</v>
      </c>
      <c r="EJ144" s="2">
        <v>278192.64000000001</v>
      </c>
      <c r="EK144" s="2">
        <v>1436202.6</v>
      </c>
      <c r="EL144" s="2">
        <v>745268.89</v>
      </c>
      <c r="EM144" s="2">
        <v>825516.53</v>
      </c>
      <c r="EN144" s="2">
        <v>962631.73</v>
      </c>
      <c r="EO144" s="2">
        <v>122895.35</v>
      </c>
      <c r="EP144" s="2">
        <v>5691881.6200000001</v>
      </c>
      <c r="EQ144" s="2">
        <v>684738.52</v>
      </c>
      <c r="ER144" s="2">
        <v>917530.54</v>
      </c>
      <c r="ES144" s="2"/>
      <c r="ET144" s="2">
        <v>549249.68000000005</v>
      </c>
      <c r="EU144" s="2">
        <v>605229.76</v>
      </c>
      <c r="EV144" s="2">
        <v>822119.25</v>
      </c>
      <c r="EW144" s="2"/>
      <c r="EX144" s="2">
        <v>8419937.3100000005</v>
      </c>
      <c r="EY144" s="2">
        <v>4048097.79</v>
      </c>
      <c r="EZ144" s="2"/>
      <c r="FA144" s="2"/>
      <c r="FB144" s="2">
        <v>680812.69</v>
      </c>
      <c r="FC144" s="2">
        <v>678539.45</v>
      </c>
      <c r="FD144" s="2"/>
      <c r="FE144" s="2"/>
      <c r="FF144" s="2">
        <v>437781.39</v>
      </c>
      <c r="FG144" s="2">
        <v>663454.78</v>
      </c>
      <c r="FH144" s="2">
        <v>60854.45</v>
      </c>
      <c r="FI144" s="2"/>
      <c r="FJ144" s="2">
        <v>211176.2</v>
      </c>
      <c r="FK144" s="2">
        <v>636507.57999999996</v>
      </c>
      <c r="FL144" s="2"/>
      <c r="FM144" s="2"/>
      <c r="FN144" s="2">
        <v>437603.31</v>
      </c>
      <c r="FO144" s="2">
        <v>294410.86</v>
      </c>
      <c r="FP144" s="2">
        <v>4142837.79</v>
      </c>
      <c r="FQ144" s="2">
        <v>3138706.57</v>
      </c>
      <c r="FR144" s="2"/>
      <c r="FS144" s="2"/>
      <c r="FT144" s="2"/>
      <c r="FU144" s="2"/>
      <c r="FV144" s="2"/>
      <c r="FW144" s="2"/>
      <c r="FX144" s="2"/>
      <c r="FY144" s="2">
        <v>179117</v>
      </c>
      <c r="FZ144" s="2">
        <v>198452</v>
      </c>
      <c r="GA144" s="2">
        <v>9718942.7599999998</v>
      </c>
      <c r="GB144" s="2">
        <v>5702512.9199999999</v>
      </c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>
        <v>5170193.76</v>
      </c>
      <c r="GN144" s="2">
        <v>2771903.35</v>
      </c>
      <c r="GO144" s="2"/>
      <c r="GP144" s="2">
        <v>622525</v>
      </c>
      <c r="GQ144" s="2"/>
      <c r="GR144" s="2"/>
      <c r="GS144" s="2">
        <v>5168719.4400000004</v>
      </c>
      <c r="GT144" s="2"/>
      <c r="GU144" s="2"/>
      <c r="GV144" s="2">
        <v>0</v>
      </c>
      <c r="GW144" s="2"/>
      <c r="GX144" s="2"/>
      <c r="GY144" s="2"/>
      <c r="GZ144" s="2">
        <v>28040327.25</v>
      </c>
      <c r="HA144" s="2">
        <v>4093479.82</v>
      </c>
      <c r="HB144" s="2"/>
      <c r="HC144" s="2"/>
      <c r="HD144" s="2"/>
      <c r="HE144" s="2"/>
      <c r="HF144" s="2">
        <v>578096.69999999995</v>
      </c>
      <c r="HG144" s="2"/>
      <c r="HH144" s="2">
        <v>419906.15</v>
      </c>
      <c r="HI144" s="2">
        <v>637227.72</v>
      </c>
      <c r="HJ144" s="2">
        <v>48788.4</v>
      </c>
      <c r="HK144" s="2"/>
      <c r="HL144" s="2"/>
      <c r="HM144" s="2"/>
      <c r="HN144" s="2">
        <v>287896.13</v>
      </c>
      <c r="HO144" s="2">
        <v>10221267.25</v>
      </c>
      <c r="HP144" s="2"/>
      <c r="HQ144" s="2"/>
      <c r="HR144" s="2">
        <v>914838.34</v>
      </c>
      <c r="HS144" s="2"/>
      <c r="HT144" s="2">
        <v>233073</v>
      </c>
      <c r="HU144" s="2"/>
      <c r="HV144" s="2"/>
      <c r="HW144" s="2"/>
      <c r="HX144" s="2">
        <v>4706089.5199999996</v>
      </c>
      <c r="HY144" s="2"/>
      <c r="HZ144" s="2">
        <v>918844.44</v>
      </c>
      <c r="IA144" s="2">
        <v>779882.12</v>
      </c>
      <c r="IB144" s="2"/>
      <c r="IC144" s="2">
        <v>617094.55000000005</v>
      </c>
      <c r="ID144" s="2">
        <v>2882820.03</v>
      </c>
      <c r="IE144" s="2">
        <v>919592.69</v>
      </c>
      <c r="IF144" s="2">
        <v>8433549.4700000007</v>
      </c>
      <c r="IG144" s="2">
        <v>963729.14</v>
      </c>
      <c r="IH144" s="2"/>
      <c r="II144" s="2">
        <v>863388.51</v>
      </c>
      <c r="IJ144" s="2">
        <v>1100034.46</v>
      </c>
      <c r="IK144" s="2">
        <v>793454.44</v>
      </c>
      <c r="IL144" s="2">
        <v>651304.31000000006</v>
      </c>
      <c r="IM144" s="2">
        <v>493204.58</v>
      </c>
      <c r="IN144" s="2">
        <v>11259723.539999999</v>
      </c>
      <c r="IO144" s="2">
        <v>3486541.25</v>
      </c>
      <c r="IP144" s="2">
        <v>4995160.24</v>
      </c>
      <c r="IQ144" s="2">
        <v>3373147.98</v>
      </c>
      <c r="IR144" s="2"/>
      <c r="IS144" s="2"/>
      <c r="IT144" s="2"/>
      <c r="IU144" s="2">
        <v>593191.51249999995</v>
      </c>
      <c r="IV144" s="2">
        <v>1078561.3</v>
      </c>
      <c r="IW144" s="2"/>
      <c r="IX144" s="2">
        <v>108453.97</v>
      </c>
      <c r="IY144" s="2">
        <v>4730733.8499999996</v>
      </c>
      <c r="IZ144" s="2"/>
      <c r="JA144" s="2"/>
      <c r="JB144" s="2">
        <v>8291248.0300000003</v>
      </c>
      <c r="JC144" s="2">
        <v>3133067.26</v>
      </c>
      <c r="JD144" s="2">
        <v>5353028.91</v>
      </c>
      <c r="JE144" s="2">
        <v>3710020.37</v>
      </c>
      <c r="JF144" s="2"/>
      <c r="JG144" s="2">
        <v>1158832.49</v>
      </c>
      <c r="JH144" s="2">
        <v>1005749.43</v>
      </c>
      <c r="JI144" s="2">
        <v>605221.6</v>
      </c>
      <c r="JJ144" s="2">
        <v>963599.58</v>
      </c>
      <c r="JK144" s="2">
        <v>838389.04</v>
      </c>
      <c r="JL144" s="2">
        <v>1640297.47</v>
      </c>
      <c r="JM144" s="2">
        <v>550523.42000000004</v>
      </c>
      <c r="JN144" s="2">
        <v>14723710.539999999</v>
      </c>
      <c r="JO144" s="2">
        <v>585138.22</v>
      </c>
      <c r="JP144" s="2">
        <v>493123.98</v>
      </c>
      <c r="JQ144" s="2">
        <v>408752.18</v>
      </c>
      <c r="JR144" s="2">
        <v>380022.23</v>
      </c>
      <c r="JS144" s="2">
        <v>413060.65</v>
      </c>
      <c r="JT144" s="2">
        <v>636876.85</v>
      </c>
      <c r="JU144" s="2">
        <v>524106.66</v>
      </c>
      <c r="JV144" s="2">
        <v>713151.02</v>
      </c>
      <c r="JW144" s="2">
        <v>367991.29</v>
      </c>
      <c r="JX144" s="2">
        <v>506146.87</v>
      </c>
      <c r="JY144" s="2">
        <v>222897.07</v>
      </c>
      <c r="JZ144" s="2">
        <v>7554208.1900000004</v>
      </c>
      <c r="KA144" s="2">
        <v>375796.71</v>
      </c>
      <c r="KB144" s="2"/>
      <c r="KC144" s="2">
        <v>507717.5</v>
      </c>
      <c r="KD144" s="2">
        <v>964415.2</v>
      </c>
      <c r="KE144" s="2"/>
      <c r="KF144" s="2"/>
      <c r="KG144" s="2"/>
      <c r="KH144" s="2">
        <v>547445.53</v>
      </c>
      <c r="KI144" s="2"/>
      <c r="KJ144" s="2">
        <v>16131433.029999999</v>
      </c>
      <c r="KK144" s="2"/>
      <c r="KL144" s="2">
        <v>475698.73</v>
      </c>
      <c r="KM144" s="2">
        <v>934162.55</v>
      </c>
      <c r="KN144" s="2">
        <v>496819.74</v>
      </c>
      <c r="KO144" s="2">
        <v>1047746.93</v>
      </c>
      <c r="KP144" s="2">
        <v>1937253.11</v>
      </c>
      <c r="KQ144" s="2">
        <v>1562770.5</v>
      </c>
      <c r="KR144" s="2">
        <v>255412.66</v>
      </c>
      <c r="KS144" s="2">
        <v>821440.23</v>
      </c>
      <c r="KT144" s="2">
        <v>633193.94999999995</v>
      </c>
      <c r="KU144" s="2">
        <v>168256.08</v>
      </c>
      <c r="KV144" s="2">
        <v>6358160.1799999997</v>
      </c>
      <c r="KW144" s="2">
        <v>390463.36</v>
      </c>
      <c r="KX144" s="2">
        <v>296044</v>
      </c>
      <c r="KY144" s="2">
        <v>372496.26</v>
      </c>
      <c r="KZ144" s="2"/>
      <c r="LA144" s="2">
        <v>106307.3</v>
      </c>
      <c r="LB144" s="2"/>
      <c r="LC144" s="2">
        <v>11535434.75</v>
      </c>
      <c r="LD144" s="2">
        <v>1248265.3899999999</v>
      </c>
      <c r="LE144" s="2">
        <v>607709.89</v>
      </c>
      <c r="LF144" s="2">
        <v>474392.88</v>
      </c>
      <c r="LG144" s="2">
        <v>645212.89</v>
      </c>
      <c r="LH144" s="2">
        <v>806099.78</v>
      </c>
      <c r="LI144" s="2">
        <v>466372.83</v>
      </c>
      <c r="LJ144" s="2">
        <v>7823763.2999999998</v>
      </c>
      <c r="LK144" s="2">
        <v>341202</v>
      </c>
      <c r="LL144" s="2"/>
      <c r="LM144" s="2">
        <v>1400472.5</v>
      </c>
      <c r="LN144" s="2">
        <v>430141.48</v>
      </c>
      <c r="LO144" s="2">
        <v>364741.2</v>
      </c>
      <c r="LP144" s="2">
        <v>483475.85</v>
      </c>
      <c r="LQ144" s="2"/>
      <c r="LR144" s="2"/>
      <c r="LS144" s="2">
        <v>7590300.4199999999</v>
      </c>
      <c r="LT144" s="2"/>
      <c r="LU144" s="2"/>
      <c r="LV144" s="2"/>
      <c r="LW144" s="2">
        <v>383741.5</v>
      </c>
      <c r="LX144" s="2"/>
      <c r="LY144" s="2">
        <v>4560186.17</v>
      </c>
      <c r="LZ144" s="2">
        <v>366677.74</v>
      </c>
      <c r="MA144" s="2">
        <v>457163.64</v>
      </c>
      <c r="MB144" s="2">
        <v>716735.76</v>
      </c>
      <c r="MC144" s="2">
        <v>590411.88</v>
      </c>
      <c r="MD144" s="2">
        <v>1105389.3</v>
      </c>
      <c r="ME144" s="2">
        <v>413900.24</v>
      </c>
      <c r="MF144" s="2"/>
      <c r="MG144" s="2"/>
      <c r="MH144" s="2">
        <v>6728993.8600000003</v>
      </c>
      <c r="MI144" s="2">
        <v>29853</v>
      </c>
      <c r="MJ144" s="2">
        <v>1437421.94</v>
      </c>
      <c r="MK144" s="2"/>
      <c r="ML144" s="2"/>
      <c r="MM144" s="2"/>
      <c r="MN144" s="2">
        <v>440255.99</v>
      </c>
      <c r="MO144" s="2">
        <v>705885.25</v>
      </c>
      <c r="MP144" s="2">
        <v>580569.02</v>
      </c>
      <c r="MQ144" s="2">
        <v>518293.33</v>
      </c>
      <c r="MR144" s="2"/>
      <c r="MS144" s="2">
        <v>684645.79</v>
      </c>
      <c r="MT144" s="2"/>
      <c r="MU144" s="2"/>
      <c r="MV144" s="2">
        <v>13688415.92</v>
      </c>
      <c r="MW144" s="2"/>
      <c r="MX144" s="2">
        <v>82621</v>
      </c>
      <c r="MY144" s="2"/>
      <c r="MZ144" s="2"/>
      <c r="NA144" s="2"/>
      <c r="NB144" s="2"/>
      <c r="NC144" s="2"/>
      <c r="ND144" s="2"/>
      <c r="NE144" s="2"/>
      <c r="NF144" s="2"/>
      <c r="NG144" s="2"/>
      <c r="NH144" s="2">
        <v>97696.73</v>
      </c>
      <c r="NI144" s="2"/>
      <c r="NJ144" s="2"/>
      <c r="NK144" s="2"/>
      <c r="NL144" s="2"/>
      <c r="NM144" s="2"/>
      <c r="NN144" s="2"/>
      <c r="NO144" s="2"/>
      <c r="NP144" s="2">
        <v>1529575.63</v>
      </c>
      <c r="NQ144" s="2"/>
      <c r="NR144" s="2">
        <v>8133406.1100000003</v>
      </c>
      <c r="NS144" s="2">
        <v>96998</v>
      </c>
      <c r="NT144" s="2">
        <v>34422</v>
      </c>
      <c r="NU144" s="2"/>
      <c r="NV144" s="2"/>
      <c r="NW144" s="2"/>
      <c r="NX144" s="2"/>
      <c r="NY144" s="2">
        <v>276499.5</v>
      </c>
      <c r="NZ144" s="2"/>
      <c r="OA144" s="2"/>
      <c r="OB144" s="2">
        <v>0</v>
      </c>
      <c r="OC144" s="2">
        <v>8907495.75</v>
      </c>
      <c r="OD144" s="2"/>
      <c r="OE144" s="2"/>
      <c r="OF144" s="2"/>
      <c r="OG144" s="2"/>
      <c r="OH144" s="2">
        <v>225255</v>
      </c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>
        <v>4800518.46</v>
      </c>
      <c r="OX144" s="2">
        <v>500</v>
      </c>
      <c r="OY144" s="2">
        <v>94356.2</v>
      </c>
      <c r="OZ144" s="2">
        <v>254327.12</v>
      </c>
      <c r="PA144" s="2">
        <v>327818.09999999998</v>
      </c>
      <c r="PB144" s="2">
        <v>706250.01</v>
      </c>
      <c r="PC144" s="2"/>
      <c r="PD144" s="2">
        <v>825531.89</v>
      </c>
      <c r="PE144" s="2">
        <v>42174.3</v>
      </c>
      <c r="PF144" s="2">
        <v>532461.52</v>
      </c>
      <c r="PG144" s="2">
        <v>1323415.6599999999</v>
      </c>
      <c r="PH144" s="2">
        <v>1550363.35</v>
      </c>
      <c r="PI144" s="2">
        <v>479692.38</v>
      </c>
      <c r="PJ144" s="2">
        <v>322043.52000000002</v>
      </c>
      <c r="PK144" s="2">
        <v>481827</v>
      </c>
      <c r="PL144" s="2">
        <v>269911.65000000002</v>
      </c>
      <c r="PM144" s="2">
        <v>310821.26</v>
      </c>
      <c r="PN144" s="2">
        <v>263036.96999999997</v>
      </c>
      <c r="PO144" s="2"/>
      <c r="PP144" s="2">
        <v>4818447.1100000003</v>
      </c>
      <c r="PQ144" s="2">
        <v>430961.98</v>
      </c>
      <c r="PR144" s="2">
        <v>575697.71</v>
      </c>
      <c r="PS144" s="2">
        <v>496657.31</v>
      </c>
      <c r="PT144" s="2">
        <v>201079.28</v>
      </c>
      <c r="PU144" s="2">
        <v>176661</v>
      </c>
      <c r="PV144" s="2">
        <v>311066.40000000002</v>
      </c>
      <c r="PW144" s="2">
        <v>1179177.08</v>
      </c>
      <c r="PX144" s="2">
        <v>529967.52</v>
      </c>
      <c r="PY144" s="2">
        <v>440574.65</v>
      </c>
      <c r="PZ144" s="2">
        <v>462618.28</v>
      </c>
      <c r="QA144" s="2"/>
      <c r="QB144" s="2">
        <v>298001.8</v>
      </c>
      <c r="QC144" s="2"/>
      <c r="QD144" s="2">
        <v>8091970.2800000003</v>
      </c>
      <c r="QE144" s="2">
        <v>481057.28000000003</v>
      </c>
      <c r="QF144" s="2">
        <v>67136</v>
      </c>
      <c r="QG144" s="2">
        <v>916938.74</v>
      </c>
      <c r="QH144" s="2">
        <v>822495.01</v>
      </c>
      <c r="QI144" s="2">
        <v>527247.06000000006</v>
      </c>
      <c r="QJ144" s="2">
        <v>250795.31</v>
      </c>
      <c r="QK144" s="2">
        <v>387027.1</v>
      </c>
      <c r="QL144" s="2">
        <v>442676</v>
      </c>
      <c r="QM144" s="2">
        <v>274736.57</v>
      </c>
      <c r="QN144" s="2">
        <v>928330.18</v>
      </c>
      <c r="QO144" s="2">
        <v>370061.03</v>
      </c>
      <c r="QP144" s="2">
        <v>285307.76</v>
      </c>
      <c r="QQ144" s="2"/>
      <c r="QR144" s="2">
        <v>333293.5</v>
      </c>
      <c r="QS144" s="2">
        <v>382799.88</v>
      </c>
      <c r="QT144" s="2">
        <v>1634260.46</v>
      </c>
      <c r="QU144" s="2">
        <v>384391.2</v>
      </c>
      <c r="QV144" s="2">
        <v>6628946.1299999999</v>
      </c>
      <c r="QW144" s="2">
        <v>1201688.3600000001</v>
      </c>
      <c r="QX144" s="2">
        <v>503853.86</v>
      </c>
      <c r="QY144" s="2">
        <v>328856.46000000002</v>
      </c>
      <c r="QZ144" s="2">
        <v>2018505.45</v>
      </c>
      <c r="RA144" s="2">
        <v>365553.5</v>
      </c>
      <c r="RB144" s="2"/>
      <c r="RC144" s="2"/>
      <c r="RD144" s="2"/>
      <c r="RE144" s="2">
        <v>3171890.5</v>
      </c>
      <c r="RF144" s="2">
        <v>897892.85</v>
      </c>
      <c r="RG144" s="2">
        <v>614481.11</v>
      </c>
      <c r="RH144" s="2">
        <v>1117994.08</v>
      </c>
      <c r="RI144" s="2">
        <v>597863.09</v>
      </c>
      <c r="RJ144" s="2">
        <v>354594.53</v>
      </c>
      <c r="RK144" s="2">
        <v>13096220.84</v>
      </c>
      <c r="RL144" s="2">
        <v>784997.52</v>
      </c>
      <c r="RM144" s="2">
        <v>219910.6</v>
      </c>
      <c r="RN144" s="2">
        <v>1726854.2</v>
      </c>
      <c r="RO144" s="2">
        <v>164328.29999999999</v>
      </c>
      <c r="RP144" s="2">
        <v>574338.85</v>
      </c>
      <c r="RQ144" s="2">
        <v>1266461.3999999999</v>
      </c>
      <c r="RR144" s="2">
        <v>459508.4</v>
      </c>
      <c r="RS144" s="2">
        <v>413277.1</v>
      </c>
      <c r="RT144" s="2">
        <v>525198.07999999996</v>
      </c>
      <c r="RU144" s="2">
        <v>700007.05</v>
      </c>
      <c r="RV144" s="2">
        <v>1076710.77</v>
      </c>
      <c r="RW144" s="2">
        <v>767771.96</v>
      </c>
      <c r="RX144" s="2"/>
      <c r="RY144" s="2">
        <v>432829.11</v>
      </c>
      <c r="RZ144" s="2">
        <v>274498.83</v>
      </c>
      <c r="SA144" s="2">
        <v>278326.90000000002</v>
      </c>
      <c r="SB144" s="2">
        <v>298213.71999999997</v>
      </c>
      <c r="SC144" s="2">
        <v>1169813.74</v>
      </c>
      <c r="SD144" s="2">
        <v>71004.97</v>
      </c>
      <c r="SE144" s="2">
        <v>65714.97</v>
      </c>
      <c r="SF144" s="2">
        <v>221569.2</v>
      </c>
      <c r="SG144" s="2">
        <v>7592691.5199999996</v>
      </c>
      <c r="SH144" s="2">
        <v>734544.16</v>
      </c>
      <c r="SI144" s="2">
        <v>368331.09</v>
      </c>
      <c r="SJ144" s="2">
        <v>811317.38</v>
      </c>
      <c r="SK144" s="2"/>
      <c r="SL144" s="2">
        <v>632152.39</v>
      </c>
      <c r="SM144" s="2">
        <v>912392.41</v>
      </c>
      <c r="SN144" s="2">
        <v>607353.17000000004</v>
      </c>
      <c r="SO144" s="2"/>
      <c r="SP144" s="2">
        <v>2640427.7599999998</v>
      </c>
      <c r="SQ144" s="2">
        <v>602077.66</v>
      </c>
      <c r="SR144" s="2"/>
      <c r="SS144" s="2">
        <v>899728.31</v>
      </c>
      <c r="ST144" s="2">
        <v>405652.5</v>
      </c>
      <c r="SU144" s="2">
        <v>455722.44</v>
      </c>
      <c r="SV144" s="2">
        <v>24917240.780000001</v>
      </c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>
        <v>159511.5</v>
      </c>
      <c r="TM144" s="2"/>
      <c r="TN144" s="2"/>
      <c r="TO144" s="2"/>
      <c r="TP144" s="2"/>
      <c r="TQ144" s="2"/>
      <c r="TR144" s="2"/>
      <c r="TS144" s="2"/>
      <c r="TT144" s="2"/>
      <c r="TU144" s="2">
        <v>0</v>
      </c>
      <c r="TV144" s="2"/>
      <c r="TW144" s="2"/>
      <c r="TX144" s="2"/>
      <c r="TY144" s="2"/>
      <c r="TZ144" s="2"/>
      <c r="UA144" s="2"/>
      <c r="UB144" s="2"/>
      <c r="UC144" s="2">
        <v>8055550.0599999996</v>
      </c>
      <c r="UD144" s="2"/>
      <c r="UE144" s="2"/>
      <c r="UF144" s="2">
        <v>205137.25</v>
      </c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>
        <v>10910219.619999999</v>
      </c>
      <c r="VA144" s="2"/>
      <c r="VB144" s="2"/>
      <c r="VC144" s="2">
        <v>529742.32999999996</v>
      </c>
      <c r="VD144" s="2"/>
      <c r="VE144" s="2"/>
      <c r="VF144" s="2"/>
      <c r="VG144" s="2"/>
      <c r="VH144" s="2"/>
      <c r="VI144" s="2"/>
      <c r="VJ144" s="2">
        <v>572218.80000000005</v>
      </c>
      <c r="VK144" s="2">
        <v>441083.28</v>
      </c>
      <c r="VL144" s="2"/>
      <c r="VM144" s="2"/>
      <c r="VN144" s="2"/>
      <c r="VO144" s="2"/>
      <c r="VP144" s="2"/>
      <c r="VQ144" s="2">
        <v>4814906.05</v>
      </c>
      <c r="VR144" s="2">
        <v>792732.08</v>
      </c>
      <c r="VS144" s="2">
        <v>689161.96</v>
      </c>
      <c r="VT144" s="2">
        <v>487735.58</v>
      </c>
      <c r="VU144" s="2">
        <v>430021.85</v>
      </c>
      <c r="VV144" s="2">
        <v>478422.11</v>
      </c>
      <c r="VW144" s="2">
        <v>222571.9</v>
      </c>
      <c r="VX144" s="2">
        <v>5187271.62</v>
      </c>
      <c r="VY144" s="2"/>
      <c r="VZ144" s="2">
        <v>106130.8</v>
      </c>
      <c r="WA144" s="2">
        <v>941068.81</v>
      </c>
      <c r="WB144" s="2"/>
      <c r="WC144" s="2">
        <v>453261.48</v>
      </c>
      <c r="WD144" s="2"/>
      <c r="WE144" s="2">
        <v>482399.28</v>
      </c>
      <c r="WF144" s="2">
        <v>337410</v>
      </c>
      <c r="WG144" s="2">
        <v>10651720.91</v>
      </c>
      <c r="WH144" s="2">
        <v>567422.13</v>
      </c>
      <c r="WI144" s="2">
        <v>966307.19</v>
      </c>
      <c r="WJ144" s="2"/>
      <c r="WK144" s="2">
        <v>1042477.77</v>
      </c>
      <c r="WL144" s="2">
        <v>546225.43999999994</v>
      </c>
      <c r="WM144" s="2">
        <v>534505.56000000006</v>
      </c>
      <c r="WN144" s="2">
        <v>1223927.93</v>
      </c>
      <c r="WO144" s="2">
        <v>1398309.35</v>
      </c>
      <c r="WP144" s="2">
        <v>1317064.02</v>
      </c>
      <c r="WQ144" s="2">
        <v>434271.28</v>
      </c>
      <c r="WR144" s="2">
        <v>369700.74</v>
      </c>
      <c r="WS144" s="2">
        <v>363019.75</v>
      </c>
      <c r="WT144" s="2">
        <v>543799.80000000005</v>
      </c>
      <c r="WU144" s="2">
        <v>518203.23</v>
      </c>
      <c r="WV144" s="2">
        <v>505697.01</v>
      </c>
      <c r="WW144" s="2">
        <v>367930.4</v>
      </c>
      <c r="WX144" s="2">
        <v>401909.73</v>
      </c>
      <c r="WY144" s="2">
        <v>123236.5</v>
      </c>
      <c r="WZ144" s="2"/>
      <c r="XA144" s="2"/>
      <c r="XB144" s="2"/>
      <c r="XC144" s="2">
        <v>3795864.77</v>
      </c>
      <c r="XD144" s="2">
        <v>507038.8</v>
      </c>
      <c r="XE144" s="2">
        <v>450367.84</v>
      </c>
      <c r="XF144" s="2">
        <v>610241.77</v>
      </c>
      <c r="XG144" s="2">
        <v>603151.29</v>
      </c>
      <c r="XH144" s="2">
        <v>596046.15</v>
      </c>
      <c r="XI144" s="2">
        <v>402112.77</v>
      </c>
      <c r="XJ144" s="2">
        <v>16970337.649999999</v>
      </c>
      <c r="XK144" s="2"/>
      <c r="XL144" s="2">
        <v>6130</v>
      </c>
      <c r="XM144" s="2">
        <v>1077715.26</v>
      </c>
      <c r="XN144" s="2"/>
      <c r="XO144" s="2">
        <v>370953.3</v>
      </c>
      <c r="XP144" s="2"/>
      <c r="XQ144" s="2">
        <v>527466.30000000005</v>
      </c>
      <c r="XR144" s="2"/>
      <c r="XS144" s="2"/>
      <c r="XT144" s="2">
        <v>722431.47</v>
      </c>
      <c r="XU144" s="2"/>
      <c r="XV144" s="2"/>
      <c r="XW144" s="2">
        <v>248777.7</v>
      </c>
      <c r="XX144" s="2">
        <v>330653.40000000002</v>
      </c>
      <c r="XY144" s="2"/>
      <c r="XZ144" s="2"/>
      <c r="YA144" s="2">
        <v>17870</v>
      </c>
      <c r="YB144" s="2">
        <v>235433.95</v>
      </c>
      <c r="YC144" s="2"/>
      <c r="YD144" s="2">
        <v>1169580.99</v>
      </c>
      <c r="YE144" s="2"/>
      <c r="YF144" s="2">
        <v>149126.35</v>
      </c>
      <c r="YG144" s="2">
        <v>135631.29</v>
      </c>
      <c r="YH144" s="2"/>
      <c r="YI144" s="2">
        <v>158795.51</v>
      </c>
      <c r="YJ144" s="2">
        <v>4805098.9800000004</v>
      </c>
      <c r="YK144" s="2"/>
      <c r="YL144" s="2"/>
      <c r="YM144" s="2"/>
      <c r="YN144" s="2"/>
      <c r="YO144" s="2"/>
      <c r="YP144" s="2"/>
      <c r="YQ144" s="2"/>
      <c r="YR144" s="2">
        <v>6051934.0199999996</v>
      </c>
      <c r="YS144" s="2"/>
      <c r="YT144" s="2">
        <v>654955.5</v>
      </c>
      <c r="YU144" s="2"/>
      <c r="YV144" s="2">
        <v>361423.7</v>
      </c>
      <c r="YW144" s="2"/>
      <c r="YX144" s="2"/>
      <c r="YY144" s="2"/>
      <c r="YZ144" s="2"/>
      <c r="ZA144" s="2">
        <v>292978.55</v>
      </c>
      <c r="ZB144" s="2"/>
      <c r="ZC144" s="2">
        <v>15330461.59</v>
      </c>
      <c r="ZD144" s="2"/>
      <c r="ZE144" s="2">
        <v>707291.39</v>
      </c>
      <c r="ZF144" s="2"/>
      <c r="ZG144" s="2">
        <v>479890.23</v>
      </c>
      <c r="ZH144" s="2"/>
      <c r="ZI144" s="2"/>
      <c r="ZJ144" s="2"/>
      <c r="ZK144" s="2">
        <v>126599</v>
      </c>
      <c r="ZL144" s="2"/>
      <c r="ZM144" s="2">
        <v>757342.4</v>
      </c>
      <c r="ZN144" s="2"/>
      <c r="ZO144" s="2"/>
      <c r="ZP144" s="2"/>
      <c r="ZQ144" s="2"/>
      <c r="ZR144" s="2">
        <v>570207.09</v>
      </c>
      <c r="ZS144" s="2"/>
      <c r="ZT144" s="2"/>
      <c r="ZU144" s="2"/>
      <c r="ZV144" s="2">
        <v>4496296.9800000004</v>
      </c>
      <c r="ZW144" s="2">
        <v>2956892.34</v>
      </c>
      <c r="ZX144" s="2"/>
      <c r="ZY144" s="2">
        <v>365293.48</v>
      </c>
      <c r="ZZ144" s="2">
        <v>774687.67</v>
      </c>
      <c r="AAA144" s="2"/>
      <c r="AAB144" s="2">
        <v>343971.18</v>
      </c>
      <c r="AAC144" s="2"/>
      <c r="AAD144" s="2">
        <v>492231.27</v>
      </c>
      <c r="AAE144" s="2">
        <v>7613456.54</v>
      </c>
      <c r="AAF144" s="2">
        <v>1212002.1599999999</v>
      </c>
      <c r="AAG144" s="2"/>
      <c r="AAH144" s="2">
        <v>4661958.76</v>
      </c>
      <c r="AAI144" s="2"/>
      <c r="AAJ144" s="2"/>
      <c r="AAK144" s="2"/>
      <c r="AAL144" s="2"/>
      <c r="AAM144" s="2">
        <v>12831883.359999999</v>
      </c>
      <c r="AAN144" s="2">
        <v>1624926.26</v>
      </c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>
        <v>8840366.2599999998</v>
      </c>
      <c r="ABI144" s="2"/>
      <c r="ABJ144" s="2"/>
      <c r="ABK144" s="2"/>
      <c r="ABL144" s="2"/>
      <c r="ABM144" s="2"/>
      <c r="ABN144" s="2"/>
      <c r="ABO144" s="2"/>
      <c r="ABP144" s="2"/>
      <c r="ABQ144" s="2"/>
      <c r="ABR144" s="2">
        <v>12921069.870000001</v>
      </c>
      <c r="ABS144" s="2">
        <v>3693429.42</v>
      </c>
      <c r="ABT144" s="2"/>
      <c r="ABU144" s="2"/>
      <c r="ABV144" s="2"/>
      <c r="ABW144" s="2"/>
      <c r="ABX144" s="2"/>
      <c r="ABY144" s="2"/>
      <c r="ABZ144" s="2"/>
      <c r="ACA144" s="2"/>
      <c r="ACB144" s="2"/>
      <c r="ACC144" s="2">
        <v>714194.19</v>
      </c>
      <c r="ACD144" s="2"/>
      <c r="ACE144" s="2">
        <v>6768873.9500000002</v>
      </c>
      <c r="ACF144" s="2"/>
      <c r="ACG144" s="2">
        <v>495304.52</v>
      </c>
      <c r="ACH144" s="2"/>
      <c r="ACI144" s="2"/>
      <c r="ACJ144" s="2"/>
      <c r="ACK144" s="2"/>
      <c r="ACL144" s="2"/>
      <c r="ACM144" s="2">
        <v>421898.4</v>
      </c>
      <c r="ACN144" s="2"/>
      <c r="ACO144" s="2"/>
      <c r="ACP144" s="2"/>
      <c r="ACQ144" s="2">
        <v>7776626.0499999998</v>
      </c>
      <c r="ACR144" s="2">
        <v>1066243.5</v>
      </c>
      <c r="ACS144" s="2"/>
      <c r="ACT144" s="2"/>
      <c r="ACU144" s="2">
        <v>266623.25</v>
      </c>
      <c r="ACV144" s="2"/>
      <c r="ACW144" s="2">
        <v>539731.48</v>
      </c>
      <c r="ACX144" s="2">
        <v>470991.65</v>
      </c>
      <c r="ACY144" s="2">
        <v>561800.56000000006</v>
      </c>
      <c r="ACZ144" s="2">
        <v>431955.55</v>
      </c>
      <c r="ADA144" s="2">
        <v>255184.9</v>
      </c>
      <c r="ADB144" s="2">
        <v>13970074.65</v>
      </c>
      <c r="ADC144" s="2">
        <v>2359909.75</v>
      </c>
      <c r="ADD144" s="2">
        <v>156130.63</v>
      </c>
      <c r="ADE144" s="2">
        <v>499016.3</v>
      </c>
      <c r="ADF144" s="2">
        <v>1217272.6100000001</v>
      </c>
      <c r="ADG144" s="2"/>
      <c r="ADH144" s="2"/>
      <c r="ADI144" s="2">
        <v>378874.42</v>
      </c>
      <c r="ADJ144" s="2">
        <v>16756779.369999999</v>
      </c>
      <c r="ADK144" s="2">
        <v>8237322.75</v>
      </c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>
        <v>207064.5</v>
      </c>
      <c r="ADW144" s="2"/>
      <c r="ADX144" s="2"/>
      <c r="ADY144" s="2"/>
      <c r="ADZ144" s="2"/>
      <c r="AEA144" s="2">
        <v>3174106.09</v>
      </c>
      <c r="AEB144" s="2">
        <v>96807.4</v>
      </c>
      <c r="AEC144" s="2"/>
      <c r="AED144" s="2"/>
      <c r="AEE144" s="2"/>
      <c r="AEF144" s="2"/>
      <c r="AEG144" s="2"/>
      <c r="AEH144" s="2">
        <v>994240237.35249925</v>
      </c>
    </row>
    <row r="145" spans="1:814" ht="21">
      <c r="A145" s="4" t="s">
        <v>2833</v>
      </c>
      <c r="B145" s="1" t="s">
        <v>2032</v>
      </c>
      <c r="C145" s="1" t="s">
        <v>2033</v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>
        <v>1377024</v>
      </c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>
        <v>7735000</v>
      </c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>
        <v>6883800</v>
      </c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>
        <v>1074468.1100000001</v>
      </c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>
        <v>4636764</v>
      </c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>
        <v>799200</v>
      </c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>
        <v>1748239.08</v>
      </c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>
        <v>25578055.189999998</v>
      </c>
    </row>
    <row r="146" spans="1:814" ht="21">
      <c r="A146" s="4" t="s">
        <v>2833</v>
      </c>
      <c r="B146" s="1" t="s">
        <v>2034</v>
      </c>
      <c r="C146" s="1" t="s">
        <v>2035</v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>
        <v>1880</v>
      </c>
      <c r="HA146" s="2"/>
      <c r="HB146" s="2">
        <v>12766.46</v>
      </c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>
        <v>6612.29</v>
      </c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>
        <v>180800</v>
      </c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>
        <v>85927.74</v>
      </c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>
        <v>287986.49</v>
      </c>
    </row>
    <row r="147" spans="1:814" ht="21">
      <c r="A147" s="4" t="s">
        <v>2833</v>
      </c>
      <c r="B147" s="1" t="s">
        <v>2036</v>
      </c>
      <c r="C147" s="1" t="s">
        <v>2037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>
        <v>1590536.86</v>
      </c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>
        <v>1050499.33</v>
      </c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>
        <v>2641036.1900000004</v>
      </c>
    </row>
    <row r="148" spans="1:814" ht="21">
      <c r="A148" s="4" t="s">
        <v>2833</v>
      </c>
      <c r="B148" s="1" t="s">
        <v>2038</v>
      </c>
      <c r="C148" s="1" t="s">
        <v>2039</v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>
        <v>9000</v>
      </c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>
        <v>1981713.16</v>
      </c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>
        <v>1550</v>
      </c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>
        <v>3230551.58</v>
      </c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>
        <v>64421</v>
      </c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>
        <v>2018610.75</v>
      </c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>
        <v>72475.08</v>
      </c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>
        <v>1970183.18</v>
      </c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>
        <v>317454.36</v>
      </c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>
        <v>735468.22</v>
      </c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>
        <v>10401427.33</v>
      </c>
    </row>
    <row r="149" spans="1:814" ht="21">
      <c r="A149" s="4" t="s">
        <v>2833</v>
      </c>
      <c r="B149" s="1" t="s">
        <v>2040</v>
      </c>
      <c r="C149" s="1" t="s">
        <v>2041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>
        <v>784900</v>
      </c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>
        <v>1995000</v>
      </c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>
        <v>1995000</v>
      </c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>
        <v>1345000</v>
      </c>
      <c r="NU149" s="2"/>
      <c r="NV149" s="2"/>
      <c r="NW149" s="2"/>
      <c r="NX149" s="2"/>
      <c r="NY149" s="2"/>
      <c r="NZ149" s="2"/>
      <c r="OA149" s="2">
        <v>1238500</v>
      </c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>
        <v>2650000</v>
      </c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>
        <v>1995000</v>
      </c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>
        <v>8980000</v>
      </c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>
        <v>16000</v>
      </c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>
        <v>24035900</v>
      </c>
    </row>
    <row r="150" spans="1:814" ht="21">
      <c r="A150" s="4" t="s">
        <v>2833</v>
      </c>
      <c r="B150" s="1" t="s">
        <v>2042</v>
      </c>
      <c r="C150" s="1" t="s">
        <v>2043</v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0</v>
      </c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>
        <v>0</v>
      </c>
      <c r="BK150" s="2"/>
      <c r="BL150" s="2">
        <v>108175</v>
      </c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>
        <v>50000</v>
      </c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>
        <v>402192</v>
      </c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>
        <v>4320</v>
      </c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>
        <v>21485</v>
      </c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>
        <v>11000</v>
      </c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>
        <v>1541868.5</v>
      </c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>
        <v>328800</v>
      </c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>
        <v>46650</v>
      </c>
      <c r="LX150" s="2"/>
      <c r="LY150" s="2"/>
      <c r="LZ150" s="2"/>
      <c r="MA150" s="2"/>
      <c r="MB150" s="2"/>
      <c r="MC150" s="2"/>
      <c r="MD150" s="2"/>
      <c r="ME150" s="2"/>
      <c r="MF150" s="2">
        <v>0</v>
      </c>
      <c r="MG150" s="2"/>
      <c r="MH150" s="2"/>
      <c r="MI150" s="2"/>
      <c r="MJ150" s="2"/>
      <c r="MK150" s="2"/>
      <c r="ML150" s="2"/>
      <c r="MM150" s="2"/>
      <c r="MN150" s="2"/>
      <c r="MO150" s="2"/>
      <c r="MP150" s="2">
        <v>219552</v>
      </c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>
        <v>80000</v>
      </c>
      <c r="OB150" s="2"/>
      <c r="OC150" s="2">
        <v>579509.62</v>
      </c>
      <c r="OD150" s="2"/>
      <c r="OE150" s="2"/>
      <c r="OF150" s="2"/>
      <c r="OG150" s="2"/>
      <c r="OH150" s="2">
        <v>10523</v>
      </c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>
        <v>150000</v>
      </c>
      <c r="OW150" s="2"/>
      <c r="OX150" s="2">
        <v>67695.25</v>
      </c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>
        <v>2369</v>
      </c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>
        <v>3000</v>
      </c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>
        <v>15000</v>
      </c>
      <c r="RS150" s="2"/>
      <c r="RT150" s="2"/>
      <c r="RU150" s="2">
        <v>15000</v>
      </c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>
        <v>1500000</v>
      </c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>
        <v>78850.73</v>
      </c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>
        <v>54213.75</v>
      </c>
      <c r="ABS150" s="2">
        <v>142248</v>
      </c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>
        <v>207776</v>
      </c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>
        <v>18000</v>
      </c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>
        <v>8208027.8500000006</v>
      </c>
    </row>
    <row r="151" spans="1:814" ht="21">
      <c r="A151" s="4" t="s">
        <v>2833</v>
      </c>
      <c r="B151" s="1" t="s">
        <v>2044</v>
      </c>
      <c r="C151" s="1" t="s">
        <v>2045</v>
      </c>
      <c r="D151" s="2">
        <v>35000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>
        <v>123905.42</v>
      </c>
      <c r="BJ151" s="2">
        <v>14198.9</v>
      </c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>
        <v>12700</v>
      </c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>
        <v>6010</v>
      </c>
      <c r="EC151" s="2">
        <v>4945</v>
      </c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>
        <v>9748.0400000000009</v>
      </c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>
        <v>116449</v>
      </c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>
        <v>0</v>
      </c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>
        <v>1643108.25</v>
      </c>
      <c r="KC151" s="2"/>
      <c r="KD151" s="2"/>
      <c r="KE151" s="2"/>
      <c r="KF151" s="2">
        <v>1933214.5</v>
      </c>
      <c r="KG151" s="2">
        <v>200010</v>
      </c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>
        <v>7342371.8700000001</v>
      </c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>
        <v>6000</v>
      </c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>
        <v>360000</v>
      </c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>
        <v>1237815</v>
      </c>
      <c r="NX151" s="2"/>
      <c r="NY151" s="2"/>
      <c r="NZ151" s="2">
        <v>717225</v>
      </c>
      <c r="OA151" s="2">
        <v>351967</v>
      </c>
      <c r="OB151" s="2"/>
      <c r="OC151" s="2"/>
      <c r="OD151" s="2"/>
      <c r="OE151" s="2"/>
      <c r="OF151" s="2">
        <v>742000</v>
      </c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>
        <v>2170468</v>
      </c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>
        <v>82925.75</v>
      </c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>
        <v>50000</v>
      </c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>
        <v>643498</v>
      </c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>
        <v>367508.17</v>
      </c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>
        <v>14199</v>
      </c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>
        <v>2487401.83</v>
      </c>
      <c r="ABS151" s="2">
        <v>203152</v>
      </c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>
        <v>324000</v>
      </c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>
        <v>21276528.079999998</v>
      </c>
    </row>
    <row r="152" spans="1:814" ht="21">
      <c r="A152" s="4" t="s">
        <v>2833</v>
      </c>
      <c r="B152" s="1" t="s">
        <v>2046</v>
      </c>
      <c r="C152" s="1" t="s">
        <v>2047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>
        <v>9500</v>
      </c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>
        <v>153384</v>
      </c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>
        <v>21930</v>
      </c>
      <c r="IU152" s="2"/>
      <c r="IV152" s="2"/>
      <c r="IW152" s="2"/>
      <c r="IX152" s="2"/>
      <c r="IY152" s="2"/>
      <c r="IZ152" s="2"/>
      <c r="JA152" s="2"/>
      <c r="JB152" s="2"/>
      <c r="JC152" s="2">
        <v>54320</v>
      </c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>
        <v>1545000</v>
      </c>
      <c r="KD152" s="2"/>
      <c r="KE152" s="2"/>
      <c r="KF152" s="2"/>
      <c r="KG152" s="2"/>
      <c r="KH152" s="2"/>
      <c r="KI152" s="2"/>
      <c r="KJ152" s="2"/>
      <c r="KK152" s="2"/>
      <c r="KL152" s="2">
        <v>9900</v>
      </c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>
        <v>260000</v>
      </c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>
        <v>2130</v>
      </c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>
        <v>8000</v>
      </c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>
        <v>12800</v>
      </c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>
        <v>2500</v>
      </c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>
        <v>57000</v>
      </c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>
        <v>2136464</v>
      </c>
    </row>
    <row r="153" spans="1:814" ht="21">
      <c r="A153" s="4" t="s">
        <v>2833</v>
      </c>
      <c r="B153" s="1" t="s">
        <v>2048</v>
      </c>
      <c r="C153" s="1" t="s">
        <v>2049</v>
      </c>
      <c r="D153" s="2">
        <v>105954</v>
      </c>
      <c r="E153" s="2"/>
      <c r="F153" s="2"/>
      <c r="G153" s="2"/>
      <c r="H153" s="2">
        <v>1069</v>
      </c>
      <c r="I153" s="2"/>
      <c r="J153" s="2"/>
      <c r="K153" s="2">
        <v>4900</v>
      </c>
      <c r="L153" s="2"/>
      <c r="M153" s="2">
        <v>3429</v>
      </c>
      <c r="N153" s="2">
        <v>35631</v>
      </c>
      <c r="O153" s="2">
        <v>2718</v>
      </c>
      <c r="P153" s="2"/>
      <c r="Q153" s="2"/>
      <c r="R153" s="2"/>
      <c r="S153" s="2"/>
      <c r="T153" s="2"/>
      <c r="U153" s="2"/>
      <c r="V153" s="2">
        <v>2300</v>
      </c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>
        <v>916</v>
      </c>
      <c r="AI153" s="2"/>
      <c r="AJ153" s="2"/>
      <c r="AK153" s="2">
        <v>447</v>
      </c>
      <c r="AL153" s="2"/>
      <c r="AM153" s="2"/>
      <c r="AN153" s="2"/>
      <c r="AO153" s="2"/>
      <c r="AP153" s="2">
        <v>22717.42</v>
      </c>
      <c r="AQ153" s="2"/>
      <c r="AR153" s="2"/>
      <c r="AS153" s="2"/>
      <c r="AT153" s="2">
        <v>53372</v>
      </c>
      <c r="AU153" s="2"/>
      <c r="AV153" s="2"/>
      <c r="AW153" s="2"/>
      <c r="AX153" s="2"/>
      <c r="AY153" s="2"/>
      <c r="AZ153" s="2"/>
      <c r="BA153" s="2">
        <v>1460</v>
      </c>
      <c r="BB153" s="2"/>
      <c r="BC153" s="2"/>
      <c r="BD153" s="2"/>
      <c r="BE153" s="2"/>
      <c r="BF153" s="2"/>
      <c r="BG153" s="2"/>
      <c r="BH153" s="2"/>
      <c r="BI153" s="2">
        <v>3186821.66</v>
      </c>
      <c r="BJ153" s="2"/>
      <c r="BK153" s="2"/>
      <c r="BL153" s="2">
        <v>10338.85</v>
      </c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>
        <v>23596</v>
      </c>
      <c r="CB153" s="2"/>
      <c r="CC153" s="2"/>
      <c r="CD153" s="2"/>
      <c r="CE153" s="2">
        <v>1599880</v>
      </c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>
        <v>14276</v>
      </c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>
        <v>300</v>
      </c>
      <c r="DS153" s="2"/>
      <c r="DT153" s="2"/>
      <c r="DU153" s="2"/>
      <c r="DV153" s="2"/>
      <c r="DW153" s="2"/>
      <c r="DX153" s="2"/>
      <c r="DY153" s="2"/>
      <c r="DZ153" s="2"/>
      <c r="EA153" s="2"/>
      <c r="EB153" s="2">
        <v>300</v>
      </c>
      <c r="EC153" s="2"/>
      <c r="ED153" s="2"/>
      <c r="EE153" s="2"/>
      <c r="EF153" s="2"/>
      <c r="EG153" s="2"/>
      <c r="EH153" s="2"/>
      <c r="EI153" s="2">
        <v>135457.25</v>
      </c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>
        <v>8408</v>
      </c>
      <c r="FT153" s="2"/>
      <c r="FU153" s="2"/>
      <c r="FV153" s="2">
        <v>27218</v>
      </c>
      <c r="FW153" s="2">
        <v>10674.34</v>
      </c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>
        <v>30</v>
      </c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>
        <v>3446</v>
      </c>
      <c r="HS153" s="2"/>
      <c r="HT153" s="2"/>
      <c r="HU153" s="2"/>
      <c r="HV153" s="2"/>
      <c r="HW153" s="2"/>
      <c r="HX153" s="2"/>
      <c r="HY153" s="2">
        <v>1172</v>
      </c>
      <c r="HZ153" s="2"/>
      <c r="IA153" s="2"/>
      <c r="IB153" s="2"/>
      <c r="IC153" s="2"/>
      <c r="ID153" s="2"/>
      <c r="IE153" s="2"/>
      <c r="IF153" s="2">
        <v>13425336.949999999</v>
      </c>
      <c r="IG153" s="2"/>
      <c r="IH153" s="2"/>
      <c r="II153" s="2"/>
      <c r="IJ153" s="2"/>
      <c r="IK153" s="2"/>
      <c r="IL153" s="2"/>
      <c r="IM153" s="2"/>
      <c r="IN153" s="2"/>
      <c r="IO153" s="2">
        <v>50160</v>
      </c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>
        <v>9115</v>
      </c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>
        <v>11595</v>
      </c>
      <c r="LO153" s="2"/>
      <c r="LP153" s="2"/>
      <c r="LQ153" s="2"/>
      <c r="LR153" s="2"/>
      <c r="LS153" s="2"/>
      <c r="LT153" s="2">
        <v>13299</v>
      </c>
      <c r="LU153" s="2"/>
      <c r="LV153" s="2"/>
      <c r="LW153" s="2"/>
      <c r="LX153" s="2"/>
      <c r="LY153" s="2">
        <v>227151</v>
      </c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>
        <v>8499</v>
      </c>
      <c r="PI153" s="2"/>
      <c r="PJ153" s="2">
        <v>39754</v>
      </c>
      <c r="PK153" s="2"/>
      <c r="PL153" s="2"/>
      <c r="PM153" s="2"/>
      <c r="PN153" s="2"/>
      <c r="PO153" s="2"/>
      <c r="PP153" s="2">
        <v>6739</v>
      </c>
      <c r="PQ153" s="2">
        <v>2466</v>
      </c>
      <c r="PR153" s="2"/>
      <c r="PS153" s="2"/>
      <c r="PT153" s="2"/>
      <c r="PU153" s="2"/>
      <c r="PV153" s="2">
        <v>34845.81</v>
      </c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>
        <v>4507.5</v>
      </c>
      <c r="QO153" s="2"/>
      <c r="QP153" s="2"/>
      <c r="QQ153" s="2"/>
      <c r="QR153" s="2"/>
      <c r="QS153" s="2"/>
      <c r="QT153" s="2"/>
      <c r="QU153" s="2"/>
      <c r="QV153" s="2"/>
      <c r="QW153" s="2">
        <v>7053</v>
      </c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>
        <v>184427</v>
      </c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>
        <v>6088</v>
      </c>
      <c r="TE153" s="2"/>
      <c r="TF153" s="2"/>
      <c r="TG153" s="2">
        <v>15977.3</v>
      </c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>
        <v>36400</v>
      </c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>
        <v>630</v>
      </c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>
        <v>6364</v>
      </c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>
        <v>40375</v>
      </c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>
        <v>25246</v>
      </c>
      <c r="ZK153" s="2"/>
      <c r="ZL153" s="2"/>
      <c r="ZM153" s="2"/>
      <c r="ZN153" s="2"/>
      <c r="ZO153" s="2"/>
      <c r="ZP153" s="2"/>
      <c r="ZQ153" s="2"/>
      <c r="ZR153" s="2"/>
      <c r="ZS153" s="2">
        <v>2558</v>
      </c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>
        <v>161129</v>
      </c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>
        <v>2370</v>
      </c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>
        <v>61040</v>
      </c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>
        <v>165</v>
      </c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>
        <v>600</v>
      </c>
      <c r="ADT153" s="2"/>
      <c r="ADU153" s="2"/>
      <c r="ADV153" s="2"/>
      <c r="ADW153" s="2"/>
      <c r="ADX153" s="2"/>
      <c r="ADY153" s="2"/>
      <c r="ADZ153" s="2"/>
      <c r="AEA153" s="2">
        <v>1919814.5</v>
      </c>
      <c r="AEB153" s="2"/>
      <c r="AEC153" s="2"/>
      <c r="AED153" s="2"/>
      <c r="AEE153" s="2"/>
      <c r="AEF153" s="2"/>
      <c r="AEG153" s="2"/>
      <c r="AEH153" s="2">
        <v>22445977.82</v>
      </c>
    </row>
    <row r="154" spans="1:814" ht="21">
      <c r="A154" s="4" t="s">
        <v>2833</v>
      </c>
      <c r="B154" s="1" t="s">
        <v>2050</v>
      </c>
      <c r="C154" s="1" t="s">
        <v>2051</v>
      </c>
      <c r="D154" s="2">
        <v>366576.33</v>
      </c>
      <c r="E154" s="2">
        <v>193543.2</v>
      </c>
      <c r="F154" s="2">
        <v>7216</v>
      </c>
      <c r="G154" s="2"/>
      <c r="H154" s="2">
        <v>188156</v>
      </c>
      <c r="I154" s="2">
        <v>126250</v>
      </c>
      <c r="J154" s="2">
        <v>1000</v>
      </c>
      <c r="K154" s="2">
        <v>122275.36</v>
      </c>
      <c r="L154" s="2">
        <v>80363</v>
      </c>
      <c r="M154" s="2"/>
      <c r="N154" s="2">
        <v>5964</v>
      </c>
      <c r="O154" s="2"/>
      <c r="P154" s="2"/>
      <c r="Q154" s="2">
        <v>104405</v>
      </c>
      <c r="R154" s="2">
        <v>148828</v>
      </c>
      <c r="S154" s="2"/>
      <c r="T154" s="2">
        <v>24750</v>
      </c>
      <c r="U154" s="2"/>
      <c r="V154" s="2">
        <v>499597.04</v>
      </c>
      <c r="W154" s="2">
        <v>87360.6</v>
      </c>
      <c r="X154" s="2"/>
      <c r="Y154" s="2"/>
      <c r="Z154" s="2"/>
      <c r="AA154" s="2">
        <v>10327.799999999999</v>
      </c>
      <c r="AB154" s="2"/>
      <c r="AC154" s="2"/>
      <c r="AD154" s="2">
        <v>122466.2</v>
      </c>
      <c r="AE154" s="2">
        <v>9000</v>
      </c>
      <c r="AF154" s="2">
        <v>29302</v>
      </c>
      <c r="AG154" s="2">
        <v>3552</v>
      </c>
      <c r="AH154" s="2">
        <v>68667</v>
      </c>
      <c r="AI154" s="2"/>
      <c r="AJ154" s="2"/>
      <c r="AK154" s="2"/>
      <c r="AL154" s="2"/>
      <c r="AM154" s="2"/>
      <c r="AN154" s="2">
        <v>21252</v>
      </c>
      <c r="AO154" s="2"/>
      <c r="AP154" s="2"/>
      <c r="AQ154" s="2"/>
      <c r="AR154" s="2"/>
      <c r="AS154" s="2"/>
      <c r="AT154" s="2">
        <v>453670.40000000002</v>
      </c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>
        <v>65151</v>
      </c>
      <c r="BJ154" s="2">
        <v>84048.6</v>
      </c>
      <c r="BK154" s="2"/>
      <c r="BL154" s="2"/>
      <c r="BM154" s="2"/>
      <c r="BN154" s="2"/>
      <c r="BO154" s="2">
        <v>1996.8</v>
      </c>
      <c r="BP154" s="2">
        <v>206993</v>
      </c>
      <c r="BQ154" s="2">
        <v>146520</v>
      </c>
      <c r="BR154" s="2">
        <v>93334</v>
      </c>
      <c r="BS154" s="2">
        <v>50088</v>
      </c>
      <c r="BT154" s="2">
        <v>70560</v>
      </c>
      <c r="BU154" s="2"/>
      <c r="BV154" s="2"/>
      <c r="BW154" s="2">
        <v>160791.6</v>
      </c>
      <c r="BX154" s="2">
        <v>637.37</v>
      </c>
      <c r="BY154" s="2"/>
      <c r="BZ154" s="2">
        <v>31200</v>
      </c>
      <c r="CA154" s="2">
        <v>204828</v>
      </c>
      <c r="CB154" s="2"/>
      <c r="CC154" s="2">
        <v>66759</v>
      </c>
      <c r="CD154" s="2"/>
      <c r="CE154" s="2">
        <v>631608.43999999994</v>
      </c>
      <c r="CF154" s="2"/>
      <c r="CG154" s="2">
        <v>18320</v>
      </c>
      <c r="CH154" s="2"/>
      <c r="CI154" s="2"/>
      <c r="CJ154" s="2"/>
      <c r="CK154" s="2"/>
      <c r="CL154" s="2"/>
      <c r="CM154" s="2">
        <v>96422</v>
      </c>
      <c r="CN154" s="2"/>
      <c r="CO154" s="2">
        <v>8294</v>
      </c>
      <c r="CP154" s="2"/>
      <c r="CQ154" s="2">
        <v>456245.29</v>
      </c>
      <c r="CR154" s="2">
        <v>38880</v>
      </c>
      <c r="CS154" s="2"/>
      <c r="CT154" s="2">
        <v>79667</v>
      </c>
      <c r="CU154" s="2">
        <v>600</v>
      </c>
      <c r="CV154" s="2">
        <v>42592</v>
      </c>
      <c r="CW154" s="2">
        <v>8280</v>
      </c>
      <c r="CX154" s="2"/>
      <c r="CY154" s="2">
        <v>16135.8</v>
      </c>
      <c r="CZ154" s="2">
        <v>206291.95</v>
      </c>
      <c r="DA154" s="2"/>
      <c r="DB154" s="2"/>
      <c r="DC154" s="2">
        <v>92260.3</v>
      </c>
      <c r="DD154" s="2">
        <v>16588</v>
      </c>
      <c r="DE154" s="2"/>
      <c r="DF154" s="2"/>
      <c r="DG154" s="2"/>
      <c r="DH154" s="2"/>
      <c r="DI154" s="2">
        <v>416500</v>
      </c>
      <c r="DJ154" s="2">
        <v>4081.28</v>
      </c>
      <c r="DK154" s="2"/>
      <c r="DL154" s="2">
        <v>58900</v>
      </c>
      <c r="DM154" s="2"/>
      <c r="DN154" s="2">
        <v>14220</v>
      </c>
      <c r="DO154" s="2"/>
      <c r="DP154" s="2"/>
      <c r="DQ154" s="2">
        <v>40423.18</v>
      </c>
      <c r="DR154" s="2"/>
      <c r="DS154" s="2"/>
      <c r="DT154" s="2">
        <v>230800</v>
      </c>
      <c r="DU154" s="2"/>
      <c r="DV154" s="2"/>
      <c r="DW154" s="2"/>
      <c r="DX154" s="2"/>
      <c r="DY154" s="2">
        <v>18706</v>
      </c>
      <c r="DZ154" s="2"/>
      <c r="EA154" s="2"/>
      <c r="EB154" s="2">
        <v>15644.34</v>
      </c>
      <c r="EC154" s="2">
        <v>28800</v>
      </c>
      <c r="ED154" s="2"/>
      <c r="EE154" s="2">
        <v>13547.4</v>
      </c>
      <c r="EF154" s="2"/>
      <c r="EG154" s="2"/>
      <c r="EH154" s="2">
        <v>10640</v>
      </c>
      <c r="EI154" s="2">
        <v>175708.49</v>
      </c>
      <c r="EJ154" s="2">
        <v>2544</v>
      </c>
      <c r="EK154" s="2">
        <v>2987</v>
      </c>
      <c r="EL154" s="2">
        <v>19104</v>
      </c>
      <c r="EM154" s="2"/>
      <c r="EN154" s="2">
        <v>56.1</v>
      </c>
      <c r="EO154" s="2"/>
      <c r="EP154" s="2">
        <v>453571</v>
      </c>
      <c r="EQ154" s="2"/>
      <c r="ER154" s="2">
        <v>18469.71</v>
      </c>
      <c r="ES154" s="2"/>
      <c r="ET154" s="2"/>
      <c r="EU154" s="2">
        <v>1570.5</v>
      </c>
      <c r="EV154" s="2"/>
      <c r="EW154" s="2">
        <v>21300</v>
      </c>
      <c r="EX154" s="2">
        <v>78770.240000000005</v>
      </c>
      <c r="EY154" s="2">
        <v>25592</v>
      </c>
      <c r="EZ154" s="2">
        <v>726478</v>
      </c>
      <c r="FA154" s="2">
        <v>853776</v>
      </c>
      <c r="FB154" s="2">
        <v>2000</v>
      </c>
      <c r="FC154" s="2"/>
      <c r="FD154" s="2"/>
      <c r="FE154" s="2"/>
      <c r="FF154" s="2"/>
      <c r="FG154" s="2"/>
      <c r="FH154" s="2"/>
      <c r="FI154" s="2"/>
      <c r="FJ154" s="2"/>
      <c r="FK154" s="2">
        <v>26988</v>
      </c>
      <c r="FL154" s="2"/>
      <c r="FM154" s="2"/>
      <c r="FN154" s="2"/>
      <c r="FO154" s="2"/>
      <c r="FP154" s="2">
        <v>217292</v>
      </c>
      <c r="FQ154" s="2">
        <v>217428</v>
      </c>
      <c r="FR154" s="2">
        <v>6600</v>
      </c>
      <c r="FS154" s="2"/>
      <c r="FT154" s="2"/>
      <c r="FU154" s="2"/>
      <c r="FV154" s="2"/>
      <c r="FW154" s="2"/>
      <c r="FX154" s="2"/>
      <c r="FY154" s="2"/>
      <c r="FZ154" s="2"/>
      <c r="GA154" s="2">
        <v>92340</v>
      </c>
      <c r="GB154" s="2">
        <v>114920</v>
      </c>
      <c r="GC154" s="2"/>
      <c r="GD154" s="2"/>
      <c r="GE154" s="2"/>
      <c r="GF154" s="2"/>
      <c r="GG154" s="2"/>
      <c r="GH154" s="2"/>
      <c r="GI154" s="2">
        <v>87420</v>
      </c>
      <c r="GJ154" s="2"/>
      <c r="GK154" s="2">
        <v>286</v>
      </c>
      <c r="GL154" s="2"/>
      <c r="GM154" s="2">
        <v>239315</v>
      </c>
      <c r="GN154" s="2"/>
      <c r="GO154" s="2"/>
      <c r="GP154" s="2"/>
      <c r="GQ154" s="2"/>
      <c r="GR154" s="2"/>
      <c r="GS154" s="2"/>
      <c r="GT154" s="2"/>
      <c r="GU154" s="2"/>
      <c r="GV154" s="2"/>
      <c r="GW154" s="2">
        <v>8374.7999999999993</v>
      </c>
      <c r="GX154" s="2">
        <v>13861</v>
      </c>
      <c r="GY154" s="2"/>
      <c r="GZ154" s="2">
        <v>127946</v>
      </c>
      <c r="HA154" s="2">
        <v>78934.2</v>
      </c>
      <c r="HB154" s="2"/>
      <c r="HC154" s="2"/>
      <c r="HD154" s="2">
        <v>20230</v>
      </c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>
        <v>404132.37</v>
      </c>
      <c r="HP154" s="2">
        <v>49680</v>
      </c>
      <c r="HQ154" s="2">
        <v>283200</v>
      </c>
      <c r="HR154" s="2"/>
      <c r="HS154" s="2"/>
      <c r="HT154" s="2">
        <v>2440</v>
      </c>
      <c r="HU154" s="2"/>
      <c r="HV154" s="2"/>
      <c r="HW154" s="2"/>
      <c r="HX154" s="2">
        <v>857.02</v>
      </c>
      <c r="HY154" s="2"/>
      <c r="HZ154" s="2">
        <v>383850</v>
      </c>
      <c r="IA154" s="2"/>
      <c r="IB154" s="2"/>
      <c r="IC154" s="2"/>
      <c r="ID154" s="2">
        <v>1870</v>
      </c>
      <c r="IE154" s="2">
        <v>25401.279999999999</v>
      </c>
      <c r="IF154" s="2">
        <v>529563.85000000009</v>
      </c>
      <c r="IG154" s="2"/>
      <c r="IH154" s="2"/>
      <c r="II154" s="2"/>
      <c r="IJ154" s="2"/>
      <c r="IK154" s="2"/>
      <c r="IL154" s="2"/>
      <c r="IM154" s="2">
        <v>17154</v>
      </c>
      <c r="IN154" s="2">
        <v>209760</v>
      </c>
      <c r="IO154" s="2">
        <v>4200</v>
      </c>
      <c r="IP154" s="2">
        <v>80264.540000000008</v>
      </c>
      <c r="IQ154" s="2">
        <v>87913</v>
      </c>
      <c r="IR154" s="2">
        <v>2158.56</v>
      </c>
      <c r="IS154" s="2"/>
      <c r="IT154" s="2"/>
      <c r="IU154" s="2">
        <v>13676.5</v>
      </c>
      <c r="IV154" s="2"/>
      <c r="IW154" s="2">
        <v>4340</v>
      </c>
      <c r="IX154" s="2"/>
      <c r="IY154" s="2">
        <v>30200</v>
      </c>
      <c r="IZ154" s="2">
        <v>8970</v>
      </c>
      <c r="JA154" s="2">
        <v>30800</v>
      </c>
      <c r="JB154" s="2"/>
      <c r="JC154" s="2">
        <v>20716</v>
      </c>
      <c r="JD154" s="2"/>
      <c r="JE154" s="2">
        <v>553190</v>
      </c>
      <c r="JF154" s="2"/>
      <c r="JG154" s="2"/>
      <c r="JH154" s="2"/>
      <c r="JI154" s="2"/>
      <c r="JJ154" s="2"/>
      <c r="JK154" s="2"/>
      <c r="JL154" s="2"/>
      <c r="JM154" s="2"/>
      <c r="JN154" s="2">
        <v>417337</v>
      </c>
      <c r="JO154" s="2">
        <v>2513</v>
      </c>
      <c r="JP154" s="2"/>
      <c r="JQ154" s="2">
        <v>113084</v>
      </c>
      <c r="JR154" s="2"/>
      <c r="JS154" s="2"/>
      <c r="JT154" s="2">
        <v>45915</v>
      </c>
      <c r="JU154" s="2"/>
      <c r="JV154" s="2"/>
      <c r="JW154" s="2"/>
      <c r="JX154" s="2"/>
      <c r="JY154" s="2">
        <v>5828.55</v>
      </c>
      <c r="JZ154" s="2">
        <v>2432352.81</v>
      </c>
      <c r="KA154" s="2">
        <v>214797.52</v>
      </c>
      <c r="KB154" s="2"/>
      <c r="KC154" s="2"/>
      <c r="KD154" s="2"/>
      <c r="KE154" s="2">
        <v>113318.88</v>
      </c>
      <c r="KF154" s="2">
        <v>2525</v>
      </c>
      <c r="KG154" s="2"/>
      <c r="KH154" s="2">
        <v>500</v>
      </c>
      <c r="KI154" s="2"/>
      <c r="KJ154" s="2">
        <v>5440256.9699999997</v>
      </c>
      <c r="KK154" s="2">
        <v>45280.44</v>
      </c>
      <c r="KL154" s="2">
        <v>477</v>
      </c>
      <c r="KM154" s="2">
        <v>333640</v>
      </c>
      <c r="KN154" s="2"/>
      <c r="KO154" s="2">
        <v>228593</v>
      </c>
      <c r="KP154" s="2">
        <v>5458</v>
      </c>
      <c r="KQ154" s="2">
        <v>133675.76999999999</v>
      </c>
      <c r="KR154" s="2"/>
      <c r="KS154" s="2">
        <v>93644.9</v>
      </c>
      <c r="KT154" s="2">
        <v>14497.04</v>
      </c>
      <c r="KU154" s="2"/>
      <c r="KV154" s="2">
        <v>253178.12</v>
      </c>
      <c r="KW154" s="2"/>
      <c r="KX154" s="2"/>
      <c r="KY154" s="2"/>
      <c r="KZ154" s="2"/>
      <c r="LA154" s="2"/>
      <c r="LB154" s="2"/>
      <c r="LC154" s="2">
        <v>108492.89</v>
      </c>
      <c r="LD154" s="2">
        <v>26068</v>
      </c>
      <c r="LE154" s="2">
        <v>214303.35999999999</v>
      </c>
      <c r="LF154" s="2"/>
      <c r="LG154" s="2"/>
      <c r="LH154" s="2"/>
      <c r="LI154" s="2"/>
      <c r="LJ154" s="2">
        <v>28188.77</v>
      </c>
      <c r="LK154" s="2"/>
      <c r="LL154" s="2">
        <v>4013.67</v>
      </c>
      <c r="LM154" s="2"/>
      <c r="LN154" s="2">
        <v>385.2</v>
      </c>
      <c r="LO154" s="2"/>
      <c r="LP154" s="2"/>
      <c r="LQ154" s="2"/>
      <c r="LR154" s="2"/>
      <c r="LS154" s="2">
        <v>179313.12</v>
      </c>
      <c r="LT154" s="2"/>
      <c r="LU154" s="2">
        <v>3840</v>
      </c>
      <c r="LV154" s="2"/>
      <c r="LW154" s="2"/>
      <c r="LX154" s="2"/>
      <c r="LY154" s="2">
        <v>887689.2</v>
      </c>
      <c r="LZ154" s="2"/>
      <c r="MA154" s="2"/>
      <c r="MB154" s="2">
        <v>1097.92</v>
      </c>
      <c r="MC154" s="2"/>
      <c r="MD154" s="2"/>
      <c r="ME154" s="2"/>
      <c r="MF154" s="2"/>
      <c r="MG154" s="2"/>
      <c r="MH154" s="2">
        <v>455754</v>
      </c>
      <c r="MI154" s="2">
        <v>0</v>
      </c>
      <c r="MJ154" s="2"/>
      <c r="MK154" s="2"/>
      <c r="ML154" s="2"/>
      <c r="MM154" s="2"/>
      <c r="MN154" s="2">
        <v>2300</v>
      </c>
      <c r="MO154" s="2"/>
      <c r="MP154" s="2"/>
      <c r="MQ154" s="2"/>
      <c r="MR154" s="2"/>
      <c r="MS154" s="2">
        <v>27336</v>
      </c>
      <c r="MT154" s="2"/>
      <c r="MU154" s="2">
        <v>249544.99</v>
      </c>
      <c r="MV154" s="2">
        <v>336819.68</v>
      </c>
      <c r="MW154" s="2"/>
      <c r="MX154" s="2"/>
      <c r="MY154" s="2"/>
      <c r="MZ154" s="2"/>
      <c r="NA154" s="2"/>
      <c r="NB154" s="2">
        <v>41600</v>
      </c>
      <c r="NC154" s="2"/>
      <c r="ND154" s="2"/>
      <c r="NE154" s="2">
        <v>22768.1</v>
      </c>
      <c r="NF154" s="2"/>
      <c r="NG154" s="2"/>
      <c r="NH154" s="2"/>
      <c r="NI154" s="2"/>
      <c r="NJ154" s="2"/>
      <c r="NK154" s="2"/>
      <c r="NL154" s="2"/>
      <c r="NM154" s="2"/>
      <c r="NN154" s="2"/>
      <c r="NO154" s="2">
        <v>52650</v>
      </c>
      <c r="NP154" s="2">
        <v>55158.9</v>
      </c>
      <c r="NQ154" s="2"/>
      <c r="NR154" s="2">
        <v>16696</v>
      </c>
      <c r="NS154" s="2"/>
      <c r="NT154" s="2">
        <v>93323.92</v>
      </c>
      <c r="NU154" s="2"/>
      <c r="NV154" s="2"/>
      <c r="NW154" s="2"/>
      <c r="NX154" s="2"/>
      <c r="NY154" s="2"/>
      <c r="NZ154" s="2"/>
      <c r="OA154" s="2">
        <v>241808</v>
      </c>
      <c r="OB154" s="2"/>
      <c r="OC154" s="2">
        <v>176900.5</v>
      </c>
      <c r="OD154" s="2">
        <v>178080</v>
      </c>
      <c r="OE154" s="2"/>
      <c r="OF154" s="2">
        <v>18150</v>
      </c>
      <c r="OG154" s="2"/>
      <c r="OH154" s="2"/>
      <c r="OI154" s="2"/>
      <c r="OJ154" s="2"/>
      <c r="OK154" s="2"/>
      <c r="OL154" s="2">
        <v>173868</v>
      </c>
      <c r="OM154" s="2"/>
      <c r="ON154" s="2"/>
      <c r="OO154" s="2"/>
      <c r="OP154" s="2"/>
      <c r="OQ154" s="2">
        <v>5720</v>
      </c>
      <c r="OR154" s="2"/>
      <c r="OS154" s="2">
        <v>10431</v>
      </c>
      <c r="OT154" s="2"/>
      <c r="OU154" s="2"/>
      <c r="OV154" s="2"/>
      <c r="OW154" s="2"/>
      <c r="OX154" s="2"/>
      <c r="OY154" s="2"/>
      <c r="OZ154" s="2">
        <v>13359</v>
      </c>
      <c r="PA154" s="2"/>
      <c r="PB154" s="2"/>
      <c r="PC154" s="2"/>
      <c r="PD154" s="2">
        <v>13295.04</v>
      </c>
      <c r="PE154" s="2"/>
      <c r="PF154" s="2"/>
      <c r="PG154" s="2">
        <v>10620</v>
      </c>
      <c r="PH154" s="2"/>
      <c r="PI154" s="2">
        <v>3500</v>
      </c>
      <c r="PJ154" s="2"/>
      <c r="PK154" s="2"/>
      <c r="PL154" s="2"/>
      <c r="PM154" s="2"/>
      <c r="PN154" s="2"/>
      <c r="PO154" s="2"/>
      <c r="PP154" s="2">
        <v>14200</v>
      </c>
      <c r="PQ154" s="2"/>
      <c r="PR154" s="2">
        <v>24455.7</v>
      </c>
      <c r="PS154" s="2">
        <v>28096</v>
      </c>
      <c r="PT154" s="2"/>
      <c r="PU154" s="2"/>
      <c r="PV154" s="2"/>
      <c r="PW154" s="2"/>
      <c r="PX154" s="2"/>
      <c r="PY154" s="2">
        <v>45612</v>
      </c>
      <c r="PZ154" s="2"/>
      <c r="QA154" s="2">
        <v>14520</v>
      </c>
      <c r="QB154" s="2"/>
      <c r="QC154" s="2"/>
      <c r="QD154" s="2">
        <v>492169.33</v>
      </c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>
        <v>13090</v>
      </c>
      <c r="QT154" s="2">
        <v>2222.2199999999998</v>
      </c>
      <c r="QU154" s="2"/>
      <c r="QV154" s="2">
        <v>64005.2</v>
      </c>
      <c r="QW154" s="2"/>
      <c r="QX154" s="2"/>
      <c r="QY154" s="2"/>
      <c r="QZ154" s="2">
        <v>112155</v>
      </c>
      <c r="RA154" s="2"/>
      <c r="RB154" s="2"/>
      <c r="RC154" s="2"/>
      <c r="RD154" s="2"/>
      <c r="RE154" s="2">
        <v>704078.4</v>
      </c>
      <c r="RF154" s="2"/>
      <c r="RG154" s="2"/>
      <c r="RH154" s="2"/>
      <c r="RI154" s="2"/>
      <c r="RJ154" s="2">
        <v>2632</v>
      </c>
      <c r="RK154" s="2">
        <v>235831</v>
      </c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>
        <v>13504</v>
      </c>
      <c r="SH154" s="2"/>
      <c r="SI154" s="2"/>
      <c r="SJ154" s="2"/>
      <c r="SK154" s="2">
        <v>2864</v>
      </c>
      <c r="SL154" s="2"/>
      <c r="SM154" s="2"/>
      <c r="SN154" s="2"/>
      <c r="SO154" s="2"/>
      <c r="SP154" s="2">
        <v>125160</v>
      </c>
      <c r="SQ154" s="2"/>
      <c r="SR154" s="2">
        <v>29070</v>
      </c>
      <c r="SS154" s="2"/>
      <c r="ST154" s="2"/>
      <c r="SU154" s="2"/>
      <c r="SV154" s="2">
        <v>1198070.8400000001</v>
      </c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>
        <v>15360</v>
      </c>
      <c r="TH154" s="2"/>
      <c r="TI154" s="2"/>
      <c r="TJ154" s="2">
        <v>34648</v>
      </c>
      <c r="TK154" s="2"/>
      <c r="TL154" s="2"/>
      <c r="TM154" s="2"/>
      <c r="TN154" s="2">
        <v>232320</v>
      </c>
      <c r="TO154" s="2"/>
      <c r="TP154" s="2"/>
      <c r="TQ154" s="2"/>
      <c r="TR154" s="2"/>
      <c r="TS154" s="2"/>
      <c r="TT154" s="2"/>
      <c r="TU154" s="2"/>
      <c r="TV154" s="2"/>
      <c r="TW154" s="2">
        <v>6290</v>
      </c>
      <c r="TX154" s="2">
        <v>82395</v>
      </c>
      <c r="TY154" s="2"/>
      <c r="TZ154" s="2"/>
      <c r="UA154" s="2"/>
      <c r="UB154" s="2"/>
      <c r="UC154" s="2">
        <v>672939.59</v>
      </c>
      <c r="UD154" s="2">
        <v>52873.09</v>
      </c>
      <c r="UE154" s="2">
        <v>11900</v>
      </c>
      <c r="UF154" s="2">
        <v>171768</v>
      </c>
      <c r="UG154" s="2">
        <v>7841.3</v>
      </c>
      <c r="UH154" s="2">
        <v>218120</v>
      </c>
      <c r="UI154" s="2"/>
      <c r="UJ154" s="2"/>
      <c r="UK154" s="2"/>
      <c r="UL154" s="2"/>
      <c r="UM154" s="2">
        <v>50700</v>
      </c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>
        <v>40000</v>
      </c>
      <c r="UY154" s="2">
        <v>82560</v>
      </c>
      <c r="UZ154" s="2">
        <v>56714</v>
      </c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>
        <v>300627.12</v>
      </c>
      <c r="VR154" s="2"/>
      <c r="VS154" s="2"/>
      <c r="VT154" s="2"/>
      <c r="VU154" s="2"/>
      <c r="VV154" s="2"/>
      <c r="VW154" s="2"/>
      <c r="VX154" s="2">
        <v>44131.5</v>
      </c>
      <c r="VY154" s="2"/>
      <c r="VZ154" s="2"/>
      <c r="WA154" s="2"/>
      <c r="WB154" s="2"/>
      <c r="WC154" s="2"/>
      <c r="WD154" s="2"/>
      <c r="WE154" s="2"/>
      <c r="WF154" s="2"/>
      <c r="WG154" s="2">
        <v>82368</v>
      </c>
      <c r="WH154" s="2"/>
      <c r="WI154" s="2">
        <v>990</v>
      </c>
      <c r="WJ154" s="2"/>
      <c r="WK154" s="2"/>
      <c r="WL154" s="2">
        <v>22080</v>
      </c>
      <c r="WM154" s="2">
        <v>580</v>
      </c>
      <c r="WN154" s="2"/>
      <c r="WO154" s="2"/>
      <c r="WP154" s="2"/>
      <c r="WQ154" s="2">
        <v>4480</v>
      </c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>
        <v>1054089</v>
      </c>
      <c r="XC154" s="2"/>
      <c r="XD154" s="2"/>
      <c r="XE154" s="2"/>
      <c r="XF154" s="2"/>
      <c r="XG154" s="2"/>
      <c r="XH154" s="2"/>
      <c r="XI154" s="2"/>
      <c r="XJ154" s="2">
        <v>799138.39</v>
      </c>
      <c r="XK154" s="2"/>
      <c r="XL154" s="2"/>
      <c r="XM154" s="2"/>
      <c r="XN154" s="2"/>
      <c r="XO154" s="2"/>
      <c r="XP154" s="2">
        <v>9351</v>
      </c>
      <c r="XQ154" s="2"/>
      <c r="XR154" s="2"/>
      <c r="XS154" s="2"/>
      <c r="XT154" s="2"/>
      <c r="XU154" s="2"/>
      <c r="XV154" s="2"/>
      <c r="XW154" s="2"/>
      <c r="XX154" s="2">
        <v>3280</v>
      </c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>
        <v>937045.87</v>
      </c>
      <c r="YK154" s="2">
        <v>37674</v>
      </c>
      <c r="YL154" s="2"/>
      <c r="YM154" s="2">
        <v>165849.21</v>
      </c>
      <c r="YN154" s="2">
        <v>453452</v>
      </c>
      <c r="YO154" s="2"/>
      <c r="YP154" s="2">
        <v>10600</v>
      </c>
      <c r="YQ154" s="2"/>
      <c r="YR154" s="2">
        <v>8503.2000000000007</v>
      </c>
      <c r="YS154" s="2"/>
      <c r="YT154" s="2">
        <v>2928</v>
      </c>
      <c r="YU154" s="2"/>
      <c r="YV154" s="2"/>
      <c r="YW154" s="2"/>
      <c r="YX154" s="2"/>
      <c r="YY154" s="2"/>
      <c r="YZ154" s="2"/>
      <c r="ZA154" s="2">
        <v>40320</v>
      </c>
      <c r="ZB154" s="2"/>
      <c r="ZC154" s="2">
        <v>679151.66</v>
      </c>
      <c r="ZD154" s="2">
        <v>70088.06</v>
      </c>
      <c r="ZE154" s="2"/>
      <c r="ZF154" s="2"/>
      <c r="ZG154" s="2"/>
      <c r="ZH154" s="2"/>
      <c r="ZI154" s="2"/>
      <c r="ZJ154" s="2">
        <v>622600</v>
      </c>
      <c r="ZK154" s="2"/>
      <c r="ZL154" s="2"/>
      <c r="ZM154" s="2"/>
      <c r="ZN154" s="2">
        <v>4500</v>
      </c>
      <c r="ZO154" s="2"/>
      <c r="ZP154" s="2"/>
      <c r="ZQ154" s="2"/>
      <c r="ZR154" s="2">
        <v>102079.65</v>
      </c>
      <c r="ZS154" s="2">
        <v>3038.4</v>
      </c>
      <c r="ZT154" s="2"/>
      <c r="ZU154" s="2"/>
      <c r="ZV154" s="2">
        <v>4800</v>
      </c>
      <c r="ZW154" s="2"/>
      <c r="ZX154" s="2"/>
      <c r="ZY154" s="2">
        <v>22790</v>
      </c>
      <c r="ZZ154" s="2"/>
      <c r="AAA154" s="2">
        <v>2450</v>
      </c>
      <c r="AAB154" s="2"/>
      <c r="AAC154" s="2"/>
      <c r="AAD154" s="2"/>
      <c r="AAE154" s="2"/>
      <c r="AAF154" s="2">
        <v>10000</v>
      </c>
      <c r="AAG154" s="2">
        <v>138272.5</v>
      </c>
      <c r="AAH154" s="2"/>
      <c r="AAI154" s="2"/>
      <c r="AAJ154" s="2"/>
      <c r="AAK154" s="2">
        <v>27750</v>
      </c>
      <c r="AAL154" s="2"/>
      <c r="AAM154" s="2">
        <v>266362.8</v>
      </c>
      <c r="AAN154" s="2"/>
      <c r="AAO154" s="2">
        <v>250845.2</v>
      </c>
      <c r="AAP154" s="2">
        <v>1536780</v>
      </c>
      <c r="AAQ154" s="2">
        <v>120</v>
      </c>
      <c r="AAR154" s="2">
        <v>39000</v>
      </c>
      <c r="AAS154" s="2"/>
      <c r="AAT154" s="2"/>
      <c r="AAU154" s="2"/>
      <c r="AAV154" s="2"/>
      <c r="AAW154" s="2">
        <v>110658.33</v>
      </c>
      <c r="AAX154" s="2">
        <v>25000</v>
      </c>
      <c r="AAY154" s="2">
        <v>29619</v>
      </c>
      <c r="AAZ154" s="2"/>
      <c r="ABA154" s="2">
        <v>26670.45</v>
      </c>
      <c r="ABB154" s="2">
        <v>6085</v>
      </c>
      <c r="ABC154" s="2"/>
      <c r="ABD154" s="2"/>
      <c r="ABE154" s="2"/>
      <c r="ABF154" s="2"/>
      <c r="ABG154" s="2"/>
      <c r="ABH154" s="2">
        <v>172346</v>
      </c>
      <c r="ABI154" s="2">
        <v>199652</v>
      </c>
      <c r="ABJ154" s="2">
        <v>176894</v>
      </c>
      <c r="ABK154" s="2"/>
      <c r="ABL154" s="2">
        <v>44100</v>
      </c>
      <c r="ABM154" s="2"/>
      <c r="ABN154" s="2">
        <v>69400</v>
      </c>
      <c r="ABO154" s="2">
        <v>59031</v>
      </c>
      <c r="ABP154" s="2"/>
      <c r="ABQ154" s="2"/>
      <c r="ABR154" s="2"/>
      <c r="ABS154" s="2">
        <v>813627.1</v>
      </c>
      <c r="ABT154" s="2">
        <v>15200</v>
      </c>
      <c r="ABU154" s="2"/>
      <c r="ABV154" s="2">
        <v>17000</v>
      </c>
      <c r="ABW154" s="2"/>
      <c r="ABX154" s="2"/>
      <c r="ABY154" s="2"/>
      <c r="ABZ154" s="2"/>
      <c r="ACA154" s="2">
        <v>5120</v>
      </c>
      <c r="ACB154" s="2"/>
      <c r="ACC154" s="2"/>
      <c r="ACD154" s="2"/>
      <c r="ACE154" s="2">
        <v>61616.44</v>
      </c>
      <c r="ACF154" s="2"/>
      <c r="ACG154" s="2">
        <v>119000</v>
      </c>
      <c r="ACH154" s="2"/>
      <c r="ACI154" s="2"/>
      <c r="ACJ154" s="2"/>
      <c r="ACK154" s="2"/>
      <c r="ACL154" s="2">
        <v>86700</v>
      </c>
      <c r="ACM154" s="2"/>
      <c r="ACN154" s="2"/>
      <c r="ACO154" s="2"/>
      <c r="ACP154" s="2">
        <v>1968</v>
      </c>
      <c r="ACQ154" s="2">
        <v>486741.74</v>
      </c>
      <c r="ACR154" s="2"/>
      <c r="ACS154" s="2"/>
      <c r="ACT154" s="2"/>
      <c r="ACU154" s="2">
        <v>1600</v>
      </c>
      <c r="ACV154" s="2"/>
      <c r="ACW154" s="2"/>
      <c r="ACX154" s="2">
        <v>22944.400000000001</v>
      </c>
      <c r="ACY154" s="2"/>
      <c r="ACZ154" s="2">
        <v>10121</v>
      </c>
      <c r="ADA154" s="2"/>
      <c r="ADB154" s="2">
        <v>158821.65</v>
      </c>
      <c r="ADC154" s="2">
        <v>34330.019999999997</v>
      </c>
      <c r="ADD154" s="2">
        <v>4920</v>
      </c>
      <c r="ADE154" s="2"/>
      <c r="ADF154" s="2"/>
      <c r="ADG154" s="2"/>
      <c r="ADH154" s="2">
        <v>1449</v>
      </c>
      <c r="ADI154" s="2"/>
      <c r="ADJ154" s="2">
        <v>218294.02</v>
      </c>
      <c r="ADK154" s="2">
        <v>60200</v>
      </c>
      <c r="ADL154" s="2"/>
      <c r="ADM154" s="2"/>
      <c r="ADN154" s="2">
        <v>415696</v>
      </c>
      <c r="ADO154" s="2">
        <v>992213</v>
      </c>
      <c r="ADP154" s="2">
        <v>38225</v>
      </c>
      <c r="ADQ154" s="2"/>
      <c r="ADR154" s="2"/>
      <c r="ADS154" s="2"/>
      <c r="ADT154" s="2">
        <v>72598</v>
      </c>
      <c r="ADU154" s="2"/>
      <c r="ADV154" s="2"/>
      <c r="ADW154" s="2"/>
      <c r="ADX154" s="2">
        <v>5476</v>
      </c>
      <c r="ADY154" s="2"/>
      <c r="ADZ154" s="2"/>
      <c r="AEA154" s="2">
        <v>21068</v>
      </c>
      <c r="AEB154" s="2"/>
      <c r="AEC154" s="2"/>
      <c r="AED154" s="2"/>
      <c r="AEE154" s="2"/>
      <c r="AEF154" s="2"/>
      <c r="AEG154" s="2">
        <v>37152</v>
      </c>
      <c r="AEH154" s="2">
        <v>49750241.270000003</v>
      </c>
    </row>
    <row r="155" spans="1:814" ht="21">
      <c r="A155" s="4" t="s">
        <v>2833</v>
      </c>
      <c r="B155" s="1" t="s">
        <v>2052</v>
      </c>
      <c r="C155" s="1" t="s">
        <v>2053</v>
      </c>
      <c r="D155" s="2">
        <v>252252.28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>
        <v>6517164.6399999997</v>
      </c>
      <c r="W155" s="2"/>
      <c r="X155" s="2"/>
      <c r="Y155" s="2"/>
      <c r="Z155" s="2"/>
      <c r="AA155" s="2"/>
      <c r="AB155" s="2">
        <v>313676.78999999998</v>
      </c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>
        <v>39750</v>
      </c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>
        <v>100</v>
      </c>
      <c r="BI155" s="2">
        <v>1472879.76</v>
      </c>
      <c r="BJ155" s="2"/>
      <c r="BK155" s="2"/>
      <c r="BL155" s="2"/>
      <c r="BM155" s="2"/>
      <c r="BN155" s="2"/>
      <c r="BO155" s="2"/>
      <c r="BP155" s="2">
        <v>70640</v>
      </c>
      <c r="BQ155" s="2"/>
      <c r="BR155" s="2"/>
      <c r="BS155" s="2"/>
      <c r="BT155" s="2"/>
      <c r="BU155" s="2"/>
      <c r="BV155" s="2">
        <v>200</v>
      </c>
      <c r="BW155" s="2"/>
      <c r="BX155" s="2"/>
      <c r="BY155" s="2"/>
      <c r="BZ155" s="2"/>
      <c r="CA155" s="2"/>
      <c r="CB155" s="2">
        <v>162193.93</v>
      </c>
      <c r="CC155" s="2"/>
      <c r="CD155" s="2"/>
      <c r="CE155" s="2">
        <v>1230610.1499999999</v>
      </c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>
        <v>110992.34</v>
      </c>
      <c r="CZ155" s="2">
        <v>997288.34</v>
      </c>
      <c r="DA155" s="2"/>
      <c r="DB155" s="2"/>
      <c r="DC155" s="2">
        <v>3000</v>
      </c>
      <c r="DD155" s="2">
        <v>0.3</v>
      </c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>
        <v>18540</v>
      </c>
      <c r="DT155" s="2">
        <v>87140</v>
      </c>
      <c r="DU155" s="2"/>
      <c r="DV155" s="2"/>
      <c r="DW155" s="2">
        <v>40740</v>
      </c>
      <c r="DX155" s="2"/>
      <c r="DY155" s="2"/>
      <c r="DZ155" s="2"/>
      <c r="EA155" s="2">
        <v>9690</v>
      </c>
      <c r="EB155" s="2">
        <v>133160</v>
      </c>
      <c r="EC155" s="2">
        <v>686245</v>
      </c>
      <c r="ED155" s="2"/>
      <c r="EE155" s="2"/>
      <c r="EF155" s="2"/>
      <c r="EG155" s="2"/>
      <c r="EH155" s="2"/>
      <c r="EI155" s="2">
        <v>807263.24</v>
      </c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>
        <v>672665.49</v>
      </c>
      <c r="GE155" s="2"/>
      <c r="GF155" s="2"/>
      <c r="GG155" s="2"/>
      <c r="GH155" s="2"/>
      <c r="GI155" s="2"/>
      <c r="GJ155" s="2"/>
      <c r="GK155" s="2"/>
      <c r="GL155" s="2"/>
      <c r="GM155" s="2">
        <v>1000</v>
      </c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>
        <v>10656.48</v>
      </c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>
        <v>542.35</v>
      </c>
      <c r="HN155" s="2"/>
      <c r="HO155" s="2"/>
      <c r="HP155" s="2"/>
      <c r="HQ155" s="2"/>
      <c r="HR155" s="2">
        <v>10514.87</v>
      </c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>
        <v>305308</v>
      </c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>
        <v>2058950</v>
      </c>
      <c r="JE155" s="2"/>
      <c r="JF155" s="2"/>
      <c r="JG155" s="2"/>
      <c r="JH155" s="2"/>
      <c r="JI155" s="2"/>
      <c r="JJ155" s="2"/>
      <c r="JK155" s="2"/>
      <c r="JL155" s="2"/>
      <c r="JM155" s="2"/>
      <c r="JN155" s="2">
        <v>1475349</v>
      </c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>
        <v>4786</v>
      </c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>
        <v>5803</v>
      </c>
      <c r="LD155" s="2"/>
      <c r="LE155" s="2">
        <v>6060</v>
      </c>
      <c r="LF155" s="2"/>
      <c r="LG155" s="2"/>
      <c r="LH155" s="2"/>
      <c r="LI155" s="2"/>
      <c r="LJ155" s="2"/>
      <c r="LK155" s="2">
        <v>814889.56</v>
      </c>
      <c r="LL155" s="2"/>
      <c r="LM155" s="2"/>
      <c r="LN155" s="2"/>
      <c r="LO155" s="2"/>
      <c r="LP155" s="2"/>
      <c r="LQ155" s="2">
        <v>103440</v>
      </c>
      <c r="LR155" s="2"/>
      <c r="LS155" s="2"/>
      <c r="LT155" s="2">
        <v>1000</v>
      </c>
      <c r="LU155" s="2"/>
      <c r="LV155" s="2"/>
      <c r="LW155" s="2"/>
      <c r="LX155" s="2"/>
      <c r="LY155" s="2">
        <v>602520</v>
      </c>
      <c r="LZ155" s="2"/>
      <c r="MA155" s="2"/>
      <c r="MB155" s="2"/>
      <c r="MC155" s="2"/>
      <c r="MD155" s="2"/>
      <c r="ME155" s="2"/>
      <c r="MF155" s="2"/>
      <c r="MG155" s="2"/>
      <c r="MH155" s="2">
        <v>727220</v>
      </c>
      <c r="MI155" s="2">
        <v>4000</v>
      </c>
      <c r="MJ155" s="2">
        <v>2021495.8</v>
      </c>
      <c r="MK155" s="2"/>
      <c r="ML155" s="2"/>
      <c r="MM155" s="2"/>
      <c r="MN155" s="2"/>
      <c r="MO155" s="2"/>
      <c r="MP155" s="2"/>
      <c r="MQ155" s="2"/>
      <c r="MR155" s="2">
        <v>440006.42</v>
      </c>
      <c r="MS155" s="2"/>
      <c r="MT155" s="2">
        <v>476258.53</v>
      </c>
      <c r="MU155" s="2"/>
      <c r="MV155" s="2">
        <v>3129927</v>
      </c>
      <c r="MW155" s="2"/>
      <c r="MX155" s="2"/>
      <c r="MY155" s="2"/>
      <c r="MZ155" s="2"/>
      <c r="NA155" s="2"/>
      <c r="NB155" s="2"/>
      <c r="NC155" s="2"/>
      <c r="ND155" s="2"/>
      <c r="NE155" s="2"/>
      <c r="NF155" s="2">
        <v>259225</v>
      </c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>
        <v>4533229.99</v>
      </c>
      <c r="NS155" s="2"/>
      <c r="NT155" s="2"/>
      <c r="NU155" s="2"/>
      <c r="NV155" s="2"/>
      <c r="NW155" s="2"/>
      <c r="NX155" s="2"/>
      <c r="NY155" s="2"/>
      <c r="NZ155" s="2"/>
      <c r="OA155" s="2">
        <v>284698.34000000003</v>
      </c>
      <c r="OB155" s="2">
        <v>47198</v>
      </c>
      <c r="OC155" s="2">
        <v>511892</v>
      </c>
      <c r="OD155" s="2"/>
      <c r="OE155" s="2"/>
      <c r="OF155" s="2"/>
      <c r="OG155" s="2">
        <v>1329726.47</v>
      </c>
      <c r="OH155" s="2"/>
      <c r="OI155" s="2">
        <v>21910</v>
      </c>
      <c r="OJ155" s="2"/>
      <c r="OK155" s="2"/>
      <c r="OL155" s="2"/>
      <c r="OM155" s="2"/>
      <c r="ON155" s="2"/>
      <c r="OO155" s="2"/>
      <c r="OP155" s="2">
        <v>1201518.9099999999</v>
      </c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>
        <v>171450</v>
      </c>
      <c r="PI155" s="2"/>
      <c r="PJ155" s="2">
        <v>51265.31</v>
      </c>
      <c r="PK155" s="2"/>
      <c r="PL155" s="2"/>
      <c r="PM155" s="2"/>
      <c r="PN155" s="2"/>
      <c r="PO155" s="2">
        <v>81045.42</v>
      </c>
      <c r="PP155" s="2">
        <v>2000</v>
      </c>
      <c r="PQ155" s="2"/>
      <c r="PR155" s="2"/>
      <c r="PS155" s="2"/>
      <c r="PT155" s="2"/>
      <c r="PU155" s="2"/>
      <c r="PV155" s="2"/>
      <c r="PW155" s="2"/>
      <c r="PX155" s="2"/>
      <c r="PY155" s="2">
        <v>193794.13</v>
      </c>
      <c r="PZ155" s="2"/>
      <c r="QA155" s="2"/>
      <c r="QB155" s="2"/>
      <c r="QC155" s="2">
        <v>13202</v>
      </c>
      <c r="QD155" s="2">
        <v>2446863.88</v>
      </c>
      <c r="QE155" s="2"/>
      <c r="QF155" s="2"/>
      <c r="QG155" s="2"/>
      <c r="QH155" s="2"/>
      <c r="QI155" s="2"/>
      <c r="QJ155" s="2"/>
      <c r="QK155" s="2">
        <v>1760</v>
      </c>
      <c r="QL155" s="2"/>
      <c r="QM155" s="2"/>
      <c r="QN155" s="2"/>
      <c r="QO155" s="2"/>
      <c r="QP155" s="2"/>
      <c r="QQ155" s="2"/>
      <c r="QR155" s="2"/>
      <c r="QS155" s="2"/>
      <c r="QT155" s="2"/>
      <c r="QU155" s="2">
        <v>448430.56</v>
      </c>
      <c r="QV155" s="2"/>
      <c r="QW155" s="2">
        <v>3086158.99</v>
      </c>
      <c r="QX155" s="2"/>
      <c r="QY155" s="2"/>
      <c r="QZ155" s="2"/>
      <c r="RA155" s="2"/>
      <c r="RB155" s="2"/>
      <c r="RC155" s="2"/>
      <c r="RD155" s="2"/>
      <c r="RE155" s="2"/>
      <c r="RF155" s="2">
        <v>85462.94</v>
      </c>
      <c r="RG155" s="2">
        <v>70946.44</v>
      </c>
      <c r="RH155" s="2"/>
      <c r="RI155" s="2"/>
      <c r="RJ155" s="2"/>
      <c r="RK155" s="2">
        <v>292090</v>
      </c>
      <c r="RL155" s="2"/>
      <c r="RM155" s="2"/>
      <c r="RN155" s="2">
        <v>102700</v>
      </c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>
        <v>824659.7</v>
      </c>
      <c r="SH155" s="2"/>
      <c r="SI155" s="2"/>
      <c r="SJ155" s="2"/>
      <c r="SK155" s="2"/>
      <c r="SL155" s="2"/>
      <c r="SM155" s="2"/>
      <c r="SN155" s="2">
        <v>906614.19</v>
      </c>
      <c r="SO155" s="2"/>
      <c r="SP155" s="2"/>
      <c r="SQ155" s="2"/>
      <c r="SR155" s="2"/>
      <c r="SS155" s="2"/>
      <c r="ST155" s="2"/>
      <c r="SU155" s="2"/>
      <c r="SV155" s="2">
        <v>12530127.73</v>
      </c>
      <c r="SW155" s="2"/>
      <c r="SX155" s="2"/>
      <c r="SY155" s="2"/>
      <c r="SZ155" s="2"/>
      <c r="TA155" s="2">
        <v>17000</v>
      </c>
      <c r="TB155" s="2">
        <v>5000</v>
      </c>
      <c r="TC155" s="2"/>
      <c r="TD155" s="2"/>
      <c r="TE155" s="2">
        <v>2092482.67</v>
      </c>
      <c r="TF155" s="2"/>
      <c r="TG155" s="2">
        <v>271418.68</v>
      </c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>
        <v>10</v>
      </c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>
        <v>10758174.52</v>
      </c>
      <c r="UD155" s="2">
        <v>2479986</v>
      </c>
      <c r="UE155" s="2"/>
      <c r="UF155" s="2"/>
      <c r="UG155" s="2"/>
      <c r="UH155" s="2"/>
      <c r="UI155" s="2">
        <v>16150</v>
      </c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>
        <v>680740</v>
      </c>
      <c r="UZ155" s="2">
        <v>129170</v>
      </c>
      <c r="VA155" s="2"/>
      <c r="VB155" s="2"/>
      <c r="VC155" s="2"/>
      <c r="VD155" s="2"/>
      <c r="VE155" s="2"/>
      <c r="VF155" s="2"/>
      <c r="VG155" s="2"/>
      <c r="VH155" s="2">
        <v>114319</v>
      </c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>
        <v>72811.55</v>
      </c>
      <c r="WB155" s="2"/>
      <c r="WC155" s="2"/>
      <c r="WD155" s="2"/>
      <c r="WE155" s="2"/>
      <c r="WF155" s="2"/>
      <c r="WG155" s="2"/>
      <c r="WH155" s="2"/>
      <c r="WI155" s="2"/>
      <c r="WJ155" s="2">
        <v>2110097.2599999998</v>
      </c>
      <c r="WK155" s="2"/>
      <c r="WL155" s="2"/>
      <c r="WM155" s="2"/>
      <c r="WN155" s="2"/>
      <c r="WO155" s="2"/>
      <c r="WP155" s="2">
        <v>56250</v>
      </c>
      <c r="WQ155" s="2"/>
      <c r="WR155" s="2"/>
      <c r="WS155" s="2">
        <v>30775</v>
      </c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>
        <v>46904585.030000001</v>
      </c>
      <c r="XK155" s="2"/>
      <c r="XL155" s="2"/>
      <c r="XM155" s="2"/>
      <c r="XN155" s="2"/>
      <c r="XO155" s="2"/>
      <c r="XP155" s="2"/>
      <c r="XQ155" s="2"/>
      <c r="XR155" s="2">
        <v>1452295.25</v>
      </c>
      <c r="XS155" s="2"/>
      <c r="XT155" s="2"/>
      <c r="XU155" s="2"/>
      <c r="XV155" s="2"/>
      <c r="XW155" s="2"/>
      <c r="XX155" s="2"/>
      <c r="XY155" s="2"/>
      <c r="XZ155" s="2"/>
      <c r="YA155" s="2">
        <v>915994.72</v>
      </c>
      <c r="YB155" s="2"/>
      <c r="YC155" s="2"/>
      <c r="YD155" s="2">
        <v>19000</v>
      </c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>
        <v>1309980.54</v>
      </c>
      <c r="YS155" s="2"/>
      <c r="YT155" s="2"/>
      <c r="YU155" s="2"/>
      <c r="YV155" s="2">
        <v>1160</v>
      </c>
      <c r="YW155" s="2"/>
      <c r="YX155" s="2"/>
      <c r="YY155" s="2"/>
      <c r="YZ155" s="2"/>
      <c r="ZA155" s="2"/>
      <c r="ZB155" s="2"/>
      <c r="ZC155" s="2">
        <v>340819.52</v>
      </c>
      <c r="ZD155" s="2"/>
      <c r="ZE155" s="2"/>
      <c r="ZF155" s="2"/>
      <c r="ZG155" s="2"/>
      <c r="ZH155" s="2"/>
      <c r="ZI155" s="2"/>
      <c r="ZJ155" s="2"/>
      <c r="ZK155" s="2">
        <v>533</v>
      </c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>
        <v>199896.3</v>
      </c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>
        <v>379175.62</v>
      </c>
      <c r="ABI155" s="2"/>
      <c r="ABJ155" s="2"/>
      <c r="ABK155" s="2"/>
      <c r="ABL155" s="2"/>
      <c r="ABM155" s="2">
        <v>542328.81000000006</v>
      </c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>
        <v>163469.41</v>
      </c>
      <c r="ACF155" s="2"/>
      <c r="ACG155" s="2"/>
      <c r="ACH155" s="2"/>
      <c r="ACI155" s="2"/>
      <c r="ACJ155" s="2"/>
      <c r="ACK155" s="2"/>
      <c r="ACL155" s="2">
        <v>25275</v>
      </c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>
        <v>268090</v>
      </c>
      <c r="ADC155" s="2"/>
      <c r="ADD155" s="2"/>
      <c r="ADE155" s="2"/>
      <c r="ADF155" s="2"/>
      <c r="ADG155" s="2"/>
      <c r="ADH155" s="2"/>
      <c r="ADI155" s="2"/>
      <c r="ADJ155" s="2">
        <v>421868</v>
      </c>
      <c r="ADK155" s="2">
        <v>60250</v>
      </c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>
        <v>134103785.60000002</v>
      </c>
    </row>
    <row r="156" spans="1:814" ht="21">
      <c r="A156" s="4" t="s">
        <v>2833</v>
      </c>
      <c r="B156" s="1" t="s">
        <v>2054</v>
      </c>
      <c r="C156" s="1" t="s">
        <v>2055</v>
      </c>
      <c r="D156" s="2"/>
      <c r="E156" s="2"/>
      <c r="F156" s="2"/>
      <c r="G156" s="2"/>
      <c r="H156" s="2">
        <v>43470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>
        <v>770</v>
      </c>
      <c r="AD156" s="2"/>
      <c r="AE156" s="2"/>
      <c r="AF156" s="2"/>
      <c r="AG156" s="2"/>
      <c r="AH156" s="2"/>
      <c r="AI156" s="2"/>
      <c r="AJ156" s="2"/>
      <c r="AK156" s="2">
        <v>500</v>
      </c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>
        <v>900</v>
      </c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>
        <v>0</v>
      </c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>
        <v>50595.5</v>
      </c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>
        <v>1440</v>
      </c>
      <c r="CR156" s="2"/>
      <c r="CS156" s="2"/>
      <c r="CT156" s="2"/>
      <c r="CU156" s="2"/>
      <c r="CV156" s="2"/>
      <c r="CW156" s="2"/>
      <c r="CX156" s="2"/>
      <c r="CY156" s="2"/>
      <c r="CZ156" s="2">
        <v>130424.65</v>
      </c>
      <c r="DA156" s="2"/>
      <c r="DB156" s="2"/>
      <c r="DC156" s="2">
        <v>274958.8</v>
      </c>
      <c r="DD156" s="2"/>
      <c r="DE156" s="2"/>
      <c r="DF156" s="2">
        <v>78</v>
      </c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>
        <v>88430</v>
      </c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>
        <v>0</v>
      </c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>
        <v>3160</v>
      </c>
      <c r="IR156" s="2"/>
      <c r="IS156" s="2"/>
      <c r="IT156" s="2">
        <v>200</v>
      </c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>
        <v>7820</v>
      </c>
      <c r="LD156" s="2"/>
      <c r="LE156" s="2"/>
      <c r="LF156" s="2"/>
      <c r="LG156" s="2"/>
      <c r="LH156" s="2"/>
      <c r="LI156" s="2"/>
      <c r="LJ156" s="2">
        <v>36500</v>
      </c>
      <c r="LK156" s="2">
        <v>1399341.89</v>
      </c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>
        <v>27820</v>
      </c>
      <c r="MJ156" s="2"/>
      <c r="MK156" s="2"/>
      <c r="ML156" s="2"/>
      <c r="MM156" s="2"/>
      <c r="MN156" s="2"/>
      <c r="MO156" s="2"/>
      <c r="MP156" s="2"/>
      <c r="MQ156" s="2">
        <v>5061.1000000000004</v>
      </c>
      <c r="MR156" s="2"/>
      <c r="MS156" s="2"/>
      <c r="MT156" s="2"/>
      <c r="MU156" s="2"/>
      <c r="MV156" s="2">
        <v>501960</v>
      </c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>
        <v>74525.14</v>
      </c>
      <c r="NI156" s="2"/>
      <c r="NJ156" s="2"/>
      <c r="NK156" s="2"/>
      <c r="NL156" s="2"/>
      <c r="NM156" s="2"/>
      <c r="NN156" s="2"/>
      <c r="NO156" s="2"/>
      <c r="NP156" s="2"/>
      <c r="NQ156" s="2"/>
      <c r="NR156" s="2">
        <v>21200</v>
      </c>
      <c r="NS156" s="2"/>
      <c r="NT156" s="2">
        <v>167954</v>
      </c>
      <c r="NU156" s="2"/>
      <c r="NV156" s="2"/>
      <c r="NW156" s="2"/>
      <c r="NX156" s="2"/>
      <c r="NY156" s="2"/>
      <c r="NZ156" s="2"/>
      <c r="OA156" s="2">
        <v>117554.89</v>
      </c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>
        <v>162703.69</v>
      </c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>
        <v>213630</v>
      </c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>
        <v>78689</v>
      </c>
      <c r="QQ156" s="2"/>
      <c r="QR156" s="2"/>
      <c r="QS156" s="2"/>
      <c r="QT156" s="2"/>
      <c r="QU156" s="2"/>
      <c r="QV156" s="2">
        <v>221855.34</v>
      </c>
      <c r="QW156" s="2">
        <v>13986</v>
      </c>
      <c r="QX156" s="2"/>
      <c r="QY156" s="2"/>
      <c r="QZ156" s="2"/>
      <c r="RA156" s="2"/>
      <c r="RB156" s="2"/>
      <c r="RC156" s="2">
        <v>4230</v>
      </c>
      <c r="RD156" s="2"/>
      <c r="RE156" s="2"/>
      <c r="RF156" s="2"/>
      <c r="RG156" s="2"/>
      <c r="RH156" s="2"/>
      <c r="RI156" s="2"/>
      <c r="RJ156" s="2"/>
      <c r="RK156" s="2">
        <v>93380</v>
      </c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>
        <v>2050</v>
      </c>
      <c r="SH156" s="2"/>
      <c r="SI156" s="2">
        <v>3000</v>
      </c>
      <c r="SJ156" s="2"/>
      <c r="SK156" s="2"/>
      <c r="SL156" s="2"/>
      <c r="SM156" s="2">
        <v>64493.5</v>
      </c>
      <c r="SN156" s="2">
        <v>856</v>
      </c>
      <c r="SO156" s="2"/>
      <c r="SP156" s="2">
        <v>624412.19999999995</v>
      </c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>
        <v>1000</v>
      </c>
      <c r="TC156" s="2"/>
      <c r="TD156" s="2"/>
      <c r="TE156" s="2">
        <v>54168.86</v>
      </c>
      <c r="TF156" s="2"/>
      <c r="TG156" s="2">
        <v>962979.25</v>
      </c>
      <c r="TH156" s="2"/>
      <c r="TI156" s="2"/>
      <c r="TJ156" s="2"/>
      <c r="TK156" s="2"/>
      <c r="TL156" s="2"/>
      <c r="TM156" s="2"/>
      <c r="TN156" s="2"/>
      <c r="TO156" s="2"/>
      <c r="TP156" s="2">
        <v>67500</v>
      </c>
      <c r="TQ156" s="2"/>
      <c r="TR156" s="2">
        <v>20</v>
      </c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>
        <v>11200</v>
      </c>
      <c r="UD156" s="2">
        <v>52845</v>
      </c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>
        <v>8840</v>
      </c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>
        <v>519</v>
      </c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>
        <v>54310</v>
      </c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>
        <v>14380</v>
      </c>
      <c r="XK156" s="2"/>
      <c r="XL156" s="2"/>
      <c r="XM156" s="2"/>
      <c r="XN156" s="2"/>
      <c r="XO156" s="2"/>
      <c r="XP156" s="2"/>
      <c r="XQ156" s="2"/>
      <c r="XR156" s="2">
        <v>1881450.22</v>
      </c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>
        <v>3700</v>
      </c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>
        <v>38070</v>
      </c>
      <c r="YX156" s="2"/>
      <c r="YY156" s="2"/>
      <c r="YZ156" s="2">
        <v>21300</v>
      </c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>
        <v>214641</v>
      </c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>
        <v>4201</v>
      </c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>
        <v>608217.35</v>
      </c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>
        <v>1498</v>
      </c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>
        <v>149120</v>
      </c>
      <c r="ADK156" s="2">
        <v>256200</v>
      </c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>
        <v>8845309.3800000008</v>
      </c>
    </row>
    <row r="157" spans="1:814" ht="21">
      <c r="A157" s="4" t="s">
        <v>2833</v>
      </c>
      <c r="B157" s="1" t="s">
        <v>2056</v>
      </c>
      <c r="C157" s="1" t="s">
        <v>2057</v>
      </c>
      <c r="D157" s="2"/>
      <c r="E157" s="2"/>
      <c r="F157" s="2">
        <v>6000</v>
      </c>
      <c r="G157" s="2"/>
      <c r="H157" s="2">
        <v>58000</v>
      </c>
      <c r="I157" s="2"/>
      <c r="J157" s="2">
        <v>25100</v>
      </c>
      <c r="K157" s="2">
        <v>36000</v>
      </c>
      <c r="L157" s="2"/>
      <c r="M157" s="2"/>
      <c r="N157" s="2">
        <v>10500</v>
      </c>
      <c r="O157" s="2"/>
      <c r="P157" s="2"/>
      <c r="Q157" s="2">
        <v>41300</v>
      </c>
      <c r="R157" s="2"/>
      <c r="S157" s="2"/>
      <c r="T157" s="2"/>
      <c r="U157" s="2"/>
      <c r="V157" s="2">
        <v>296750</v>
      </c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>
        <v>5805</v>
      </c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>
        <v>282000</v>
      </c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>
        <v>133000</v>
      </c>
      <c r="CZ157" s="2"/>
      <c r="DA157" s="2"/>
      <c r="DB157" s="2"/>
      <c r="DC157" s="2"/>
      <c r="DD157" s="2"/>
      <c r="DE157" s="2"/>
      <c r="DF157" s="2">
        <v>6000</v>
      </c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>
        <v>533825.43999999994</v>
      </c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>
        <v>21000</v>
      </c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>
        <v>4180</v>
      </c>
      <c r="FX157" s="2"/>
      <c r="FY157" s="2"/>
      <c r="FZ157" s="2">
        <v>350</v>
      </c>
      <c r="GA157" s="2">
        <v>2826985</v>
      </c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>
        <v>85360</v>
      </c>
      <c r="GY157" s="2"/>
      <c r="GZ157" s="2"/>
      <c r="HA157" s="2"/>
      <c r="HB157" s="2">
        <v>9600</v>
      </c>
      <c r="HC157" s="2">
        <v>3300</v>
      </c>
      <c r="HD157" s="2"/>
      <c r="HE157" s="2"/>
      <c r="HF157" s="2">
        <v>492000</v>
      </c>
      <c r="HG157" s="2"/>
      <c r="HH157" s="2">
        <v>3500</v>
      </c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>
        <v>5000</v>
      </c>
      <c r="IM157" s="2"/>
      <c r="IN157" s="2">
        <v>50000</v>
      </c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>
        <v>65000</v>
      </c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>
        <v>31000</v>
      </c>
      <c r="JO157" s="2"/>
      <c r="JP157" s="2"/>
      <c r="JQ157" s="2"/>
      <c r="JR157" s="2"/>
      <c r="JS157" s="2"/>
      <c r="JT157" s="2"/>
      <c r="JU157" s="2"/>
      <c r="JV157" s="2">
        <v>7500</v>
      </c>
      <c r="JW157" s="2"/>
      <c r="JX157" s="2"/>
      <c r="JY157" s="2"/>
      <c r="JZ157" s="2"/>
      <c r="KA157" s="2"/>
      <c r="KB157" s="2"/>
      <c r="KC157" s="2"/>
      <c r="KD157" s="2"/>
      <c r="KE157" s="2">
        <v>69400</v>
      </c>
      <c r="KF157" s="2">
        <v>163994</v>
      </c>
      <c r="KG157" s="2"/>
      <c r="KH157" s="2">
        <v>81650</v>
      </c>
      <c r="KI157" s="2">
        <v>1200</v>
      </c>
      <c r="KJ157" s="2"/>
      <c r="KK157" s="2"/>
      <c r="KL157" s="2"/>
      <c r="KM157" s="2"/>
      <c r="KN157" s="2"/>
      <c r="KO157" s="2">
        <v>18000</v>
      </c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>
        <v>88059.09</v>
      </c>
      <c r="MK157" s="2"/>
      <c r="ML157" s="2"/>
      <c r="MM157" s="2"/>
      <c r="MN157" s="2">
        <v>26760</v>
      </c>
      <c r="MO157" s="2">
        <v>7000</v>
      </c>
      <c r="MP157" s="2"/>
      <c r="MQ157" s="2"/>
      <c r="MR157" s="2"/>
      <c r="MS157" s="2">
        <v>62800</v>
      </c>
      <c r="MT157" s="2"/>
      <c r="MU157" s="2"/>
      <c r="MV157" s="2"/>
      <c r="MW157" s="2"/>
      <c r="MX157" s="2"/>
      <c r="MY157" s="2"/>
      <c r="MZ157" s="2"/>
      <c r="NA157" s="2">
        <v>23200</v>
      </c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>
        <v>20000</v>
      </c>
      <c r="NS157" s="2"/>
      <c r="NT157" s="2">
        <v>169965</v>
      </c>
      <c r="NU157" s="2"/>
      <c r="NV157" s="2">
        <v>18000</v>
      </c>
      <c r="NW157" s="2"/>
      <c r="NX157" s="2"/>
      <c r="NY157" s="2"/>
      <c r="NZ157" s="2"/>
      <c r="OA157" s="2"/>
      <c r="OB157" s="2"/>
      <c r="OC157" s="2">
        <v>721700</v>
      </c>
      <c r="OD157" s="2">
        <v>1000</v>
      </c>
      <c r="OE157" s="2"/>
      <c r="OF157" s="2"/>
      <c r="OG157" s="2"/>
      <c r="OH157" s="2"/>
      <c r="OI157" s="2"/>
      <c r="OJ157" s="2"/>
      <c r="OK157" s="2"/>
      <c r="OL157" s="2">
        <v>65200</v>
      </c>
      <c r="OM157" s="2"/>
      <c r="ON157" s="2"/>
      <c r="OO157" s="2"/>
      <c r="OP157" s="2"/>
      <c r="OQ157" s="2"/>
      <c r="OR157" s="2"/>
      <c r="OS157" s="2">
        <v>8116</v>
      </c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>
        <v>3000</v>
      </c>
      <c r="QF157" s="2"/>
      <c r="QG157" s="2"/>
      <c r="QH157" s="2">
        <v>40000</v>
      </c>
      <c r="QI157" s="2">
        <v>20000</v>
      </c>
      <c r="QJ157" s="2">
        <v>14830</v>
      </c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>
        <v>27050</v>
      </c>
      <c r="QX157" s="2"/>
      <c r="QY157" s="2"/>
      <c r="QZ157" s="2">
        <v>12000</v>
      </c>
      <c r="RA157" s="2"/>
      <c r="RB157" s="2"/>
      <c r="RC157" s="2"/>
      <c r="RD157" s="2"/>
      <c r="RE157" s="2"/>
      <c r="RF157" s="2"/>
      <c r="RG157" s="2"/>
      <c r="RH157" s="2">
        <v>300</v>
      </c>
      <c r="RI157" s="2">
        <v>12000</v>
      </c>
      <c r="RJ157" s="2">
        <v>3440</v>
      </c>
      <c r="RK157" s="2">
        <v>5703.55</v>
      </c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>
        <v>3000</v>
      </c>
      <c r="SX157" s="2"/>
      <c r="SY157" s="2"/>
      <c r="SZ157" s="2">
        <v>3000</v>
      </c>
      <c r="TA157" s="2"/>
      <c r="TB157" s="2"/>
      <c r="TC157" s="2"/>
      <c r="TD157" s="2"/>
      <c r="TE157" s="2">
        <v>49600</v>
      </c>
      <c r="TF157" s="2"/>
      <c r="TG157" s="2">
        <v>20560</v>
      </c>
      <c r="TH157" s="2"/>
      <c r="TI157" s="2"/>
      <c r="TJ157" s="2"/>
      <c r="TK157" s="2"/>
      <c r="TL157" s="2">
        <v>69100</v>
      </c>
      <c r="TM157" s="2">
        <v>13250</v>
      </c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>
        <v>2500</v>
      </c>
      <c r="VF157" s="2"/>
      <c r="VG157" s="2"/>
      <c r="VH157" s="2">
        <v>45060</v>
      </c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>
        <v>1500</v>
      </c>
      <c r="WG157" s="2"/>
      <c r="WH157" s="2"/>
      <c r="WI157" s="2">
        <v>300</v>
      </c>
      <c r="WJ157" s="2"/>
      <c r="WK157" s="2">
        <v>18000</v>
      </c>
      <c r="WL157" s="2"/>
      <c r="WM157" s="2">
        <v>1210</v>
      </c>
      <c r="WN157" s="2"/>
      <c r="WO157" s="2"/>
      <c r="WP157" s="2"/>
      <c r="WQ157" s="2"/>
      <c r="WR157" s="2"/>
      <c r="WS157" s="2"/>
      <c r="WT157" s="2"/>
      <c r="WU157" s="2"/>
      <c r="WV157" s="2"/>
      <c r="WW157" s="2">
        <v>18000</v>
      </c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>
        <v>6000</v>
      </c>
      <c r="YN157" s="2"/>
      <c r="YO157" s="2"/>
      <c r="YP157" s="2">
        <v>6000</v>
      </c>
      <c r="YQ157" s="2"/>
      <c r="YR157" s="2"/>
      <c r="YS157" s="2"/>
      <c r="YT157" s="2"/>
      <c r="YU157" s="2">
        <v>17500</v>
      </c>
      <c r="YV157" s="2">
        <v>25000</v>
      </c>
      <c r="YW157" s="2">
        <v>96600</v>
      </c>
      <c r="YX157" s="2"/>
      <c r="YY157" s="2"/>
      <c r="YZ157" s="2"/>
      <c r="ZA157" s="2"/>
      <c r="ZB157" s="2"/>
      <c r="ZC157" s="2">
        <v>132000</v>
      </c>
      <c r="ZD157" s="2"/>
      <c r="ZE157" s="2"/>
      <c r="ZF157" s="2">
        <v>45900</v>
      </c>
      <c r="ZG157" s="2"/>
      <c r="ZH157" s="2"/>
      <c r="ZI157" s="2"/>
      <c r="ZJ157" s="2"/>
      <c r="ZK157" s="2">
        <v>243909</v>
      </c>
      <c r="ZL157" s="2"/>
      <c r="ZM157" s="2"/>
      <c r="ZN157" s="2"/>
      <c r="ZO157" s="2"/>
      <c r="ZP157" s="2"/>
      <c r="ZQ157" s="2">
        <v>21200</v>
      </c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>
        <v>500</v>
      </c>
      <c r="AAU157" s="2">
        <v>1600</v>
      </c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>
        <v>7950</v>
      </c>
      <c r="ABI157" s="2"/>
      <c r="ABJ157" s="2">
        <v>28365</v>
      </c>
      <c r="ABK157" s="2">
        <v>3000</v>
      </c>
      <c r="ABL157" s="2"/>
      <c r="ABM157" s="2"/>
      <c r="ABN157" s="2"/>
      <c r="ABO157" s="2"/>
      <c r="ABP157" s="2">
        <v>1500</v>
      </c>
      <c r="ABQ157" s="2"/>
      <c r="ABR157" s="2">
        <v>3750</v>
      </c>
      <c r="ABS157" s="2">
        <v>258900</v>
      </c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>
        <v>1000</v>
      </c>
      <c r="ACF157" s="2"/>
      <c r="ACG157" s="2">
        <v>1300</v>
      </c>
      <c r="ACH157" s="2">
        <v>1200</v>
      </c>
      <c r="ACI157" s="2"/>
      <c r="ACJ157" s="2"/>
      <c r="ACK157" s="2"/>
      <c r="ACL157" s="2"/>
      <c r="ACM157" s="2"/>
      <c r="ACN157" s="2"/>
      <c r="ACO157" s="2">
        <v>59434.1</v>
      </c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>
        <v>8000</v>
      </c>
      <c r="ADG157" s="2"/>
      <c r="ADH157" s="2"/>
      <c r="ADI157" s="2"/>
      <c r="ADJ157" s="2"/>
      <c r="ADK157" s="2"/>
      <c r="ADL157" s="2"/>
      <c r="ADM157" s="2">
        <v>43200</v>
      </c>
      <c r="ADN157" s="2">
        <v>101400</v>
      </c>
      <c r="ADO157" s="2"/>
      <c r="ADP157" s="2"/>
      <c r="ADQ157" s="2"/>
      <c r="ADR157" s="2"/>
      <c r="ADS157" s="2"/>
      <c r="ADT157" s="2">
        <v>29800</v>
      </c>
      <c r="ADU157" s="2"/>
      <c r="ADV157" s="2"/>
      <c r="ADW157" s="2"/>
      <c r="ADX157" s="2"/>
      <c r="ADY157" s="2">
        <v>169569</v>
      </c>
      <c r="ADZ157" s="2"/>
      <c r="AEA157" s="2"/>
      <c r="AEB157" s="2"/>
      <c r="AEC157" s="2"/>
      <c r="AED157" s="2"/>
      <c r="AEE157" s="2"/>
      <c r="AEF157" s="2"/>
      <c r="AEG157" s="2"/>
      <c r="AEH157" s="2">
        <v>9783937.1799999978</v>
      </c>
    </row>
    <row r="158" spans="1:814" ht="21">
      <c r="A158" s="4" t="s">
        <v>2833</v>
      </c>
      <c r="B158" s="1" t="s">
        <v>2058</v>
      </c>
      <c r="C158" s="1" t="s">
        <v>2059</v>
      </c>
      <c r="D158" s="2">
        <v>1600</v>
      </c>
      <c r="E158" s="2"/>
      <c r="F158" s="2"/>
      <c r="G158" s="2"/>
      <c r="H158" s="2">
        <v>1370</v>
      </c>
      <c r="I158" s="2"/>
      <c r="J158" s="2"/>
      <c r="K158" s="2"/>
      <c r="L158" s="2"/>
      <c r="M158" s="2"/>
      <c r="N158" s="2">
        <v>16560</v>
      </c>
      <c r="O158" s="2"/>
      <c r="P158" s="2">
        <v>19820</v>
      </c>
      <c r="Q158" s="2">
        <v>4000</v>
      </c>
      <c r="R158" s="2"/>
      <c r="S158" s="2"/>
      <c r="T158" s="2"/>
      <c r="U158" s="2"/>
      <c r="V158" s="2">
        <v>66491</v>
      </c>
      <c r="W158" s="2"/>
      <c r="X158" s="2"/>
      <c r="Y158" s="2">
        <v>25250</v>
      </c>
      <c r="Z158" s="2"/>
      <c r="AA158" s="2">
        <v>18000</v>
      </c>
      <c r="AB158" s="2">
        <v>18488</v>
      </c>
      <c r="AC158" s="2">
        <v>97190</v>
      </c>
      <c r="AD158" s="2"/>
      <c r="AE158" s="2"/>
      <c r="AF158" s="2"/>
      <c r="AG158" s="2"/>
      <c r="AH158" s="2"/>
      <c r="AI158" s="2">
        <v>60770</v>
      </c>
      <c r="AJ158" s="2">
        <v>9600</v>
      </c>
      <c r="AK158" s="2">
        <v>19800</v>
      </c>
      <c r="AL158" s="2"/>
      <c r="AM158" s="2"/>
      <c r="AN158" s="2">
        <v>35530</v>
      </c>
      <c r="AO158" s="2">
        <v>54350</v>
      </c>
      <c r="AP158" s="2">
        <v>600</v>
      </c>
      <c r="AQ158" s="2"/>
      <c r="AR158" s="2"/>
      <c r="AS158" s="2">
        <v>13200</v>
      </c>
      <c r="AT158" s="2"/>
      <c r="AU158" s="2">
        <v>33270</v>
      </c>
      <c r="AV158" s="2">
        <v>21900</v>
      </c>
      <c r="AW158" s="2">
        <v>41935</v>
      </c>
      <c r="AX158" s="2">
        <v>210255</v>
      </c>
      <c r="AY158" s="2"/>
      <c r="AZ158" s="2">
        <v>34570</v>
      </c>
      <c r="BA158" s="2"/>
      <c r="BB158" s="2"/>
      <c r="BC158" s="2"/>
      <c r="BD158" s="2">
        <v>32710</v>
      </c>
      <c r="BE158" s="2">
        <v>40170</v>
      </c>
      <c r="BF158" s="2">
        <v>244724</v>
      </c>
      <c r="BG158" s="2"/>
      <c r="BH158" s="2">
        <v>18850</v>
      </c>
      <c r="BI158" s="2">
        <v>27900</v>
      </c>
      <c r="BJ158" s="2">
        <v>18040</v>
      </c>
      <c r="BK158" s="2">
        <v>62600</v>
      </c>
      <c r="BL158" s="2">
        <v>20100</v>
      </c>
      <c r="BM158" s="2">
        <v>9150</v>
      </c>
      <c r="BN158" s="2">
        <v>54840</v>
      </c>
      <c r="BO158" s="2">
        <v>11250</v>
      </c>
      <c r="BP158" s="2"/>
      <c r="BQ158" s="2">
        <v>115400</v>
      </c>
      <c r="BR158" s="2"/>
      <c r="BS158" s="2"/>
      <c r="BT158" s="2">
        <v>63550</v>
      </c>
      <c r="BU158" s="2">
        <v>81600</v>
      </c>
      <c r="BV158" s="2">
        <v>55900</v>
      </c>
      <c r="BW158" s="2"/>
      <c r="BX158" s="2">
        <v>142630</v>
      </c>
      <c r="BY158" s="2"/>
      <c r="BZ158" s="2">
        <v>34250</v>
      </c>
      <c r="CA158" s="2">
        <v>81360</v>
      </c>
      <c r="CB158" s="2">
        <v>53780</v>
      </c>
      <c r="CC158" s="2">
        <v>36250</v>
      </c>
      <c r="CD158" s="2">
        <v>29350</v>
      </c>
      <c r="CE158" s="2"/>
      <c r="CF158" s="2">
        <v>23700</v>
      </c>
      <c r="CG158" s="2">
        <v>20910</v>
      </c>
      <c r="CH158" s="2">
        <v>11780</v>
      </c>
      <c r="CI158" s="2"/>
      <c r="CJ158" s="2">
        <v>81077</v>
      </c>
      <c r="CK158" s="2">
        <v>14150</v>
      </c>
      <c r="CL158" s="2"/>
      <c r="CM158" s="2">
        <v>7050</v>
      </c>
      <c r="CN158" s="2">
        <v>20300</v>
      </c>
      <c r="CO158" s="2">
        <v>90</v>
      </c>
      <c r="CP158" s="2">
        <v>70160</v>
      </c>
      <c r="CQ158" s="2"/>
      <c r="CR158" s="2"/>
      <c r="CS158" s="2">
        <v>45490</v>
      </c>
      <c r="CT158" s="2"/>
      <c r="CU158" s="2">
        <v>16220</v>
      </c>
      <c r="CV158" s="2">
        <v>990</v>
      </c>
      <c r="CW158" s="2">
        <v>20600</v>
      </c>
      <c r="CX158" s="2"/>
      <c r="CY158" s="2"/>
      <c r="CZ158" s="2"/>
      <c r="DA158" s="2"/>
      <c r="DB158" s="2"/>
      <c r="DC158" s="2"/>
      <c r="DD158" s="2"/>
      <c r="DE158" s="2">
        <v>0</v>
      </c>
      <c r="DF158" s="2"/>
      <c r="DG158" s="2">
        <v>0</v>
      </c>
      <c r="DH158" s="2">
        <v>20300</v>
      </c>
      <c r="DI158" s="2">
        <v>109700</v>
      </c>
      <c r="DJ158" s="2">
        <v>158200</v>
      </c>
      <c r="DK158" s="2"/>
      <c r="DL158" s="2">
        <v>40940</v>
      </c>
      <c r="DM158" s="2">
        <v>82900</v>
      </c>
      <c r="DN158" s="2"/>
      <c r="DO158" s="2"/>
      <c r="DP158" s="2"/>
      <c r="DQ158" s="2"/>
      <c r="DR158" s="2">
        <v>43290</v>
      </c>
      <c r="DS158" s="2"/>
      <c r="DT158" s="2"/>
      <c r="DU158" s="2"/>
      <c r="DV158" s="2"/>
      <c r="DW158" s="2"/>
      <c r="DX158" s="2">
        <v>14620</v>
      </c>
      <c r="DY158" s="2"/>
      <c r="DZ158" s="2">
        <v>35850</v>
      </c>
      <c r="EA158" s="2"/>
      <c r="EB158" s="2">
        <v>176150</v>
      </c>
      <c r="EC158" s="2"/>
      <c r="ED158" s="2"/>
      <c r="EE158" s="2"/>
      <c r="EF158" s="2"/>
      <c r="EG158" s="2"/>
      <c r="EH158" s="2"/>
      <c r="EI158" s="2">
        <v>107960</v>
      </c>
      <c r="EJ158" s="2"/>
      <c r="EK158" s="2"/>
      <c r="EL158" s="2"/>
      <c r="EM158" s="2"/>
      <c r="EN158" s="2">
        <v>34620</v>
      </c>
      <c r="EO158" s="2"/>
      <c r="EP158" s="2"/>
      <c r="EQ158" s="2"/>
      <c r="ER158" s="2"/>
      <c r="ES158" s="2">
        <v>17350</v>
      </c>
      <c r="ET158" s="2"/>
      <c r="EU158" s="2"/>
      <c r="EV158" s="2"/>
      <c r="EW158" s="2">
        <v>129420</v>
      </c>
      <c r="EX158" s="2"/>
      <c r="EY158" s="2"/>
      <c r="EZ158" s="2"/>
      <c r="FA158" s="2"/>
      <c r="FB158" s="2">
        <v>26690</v>
      </c>
      <c r="FC158" s="2">
        <v>394110</v>
      </c>
      <c r="FD158" s="2">
        <v>16530</v>
      </c>
      <c r="FE158" s="2"/>
      <c r="FF158" s="2"/>
      <c r="FG158" s="2"/>
      <c r="FH158" s="2"/>
      <c r="FI158" s="2"/>
      <c r="FJ158" s="2"/>
      <c r="FK158" s="2"/>
      <c r="FL158" s="2"/>
      <c r="FM158" s="2">
        <v>18410</v>
      </c>
      <c r="FN158" s="2"/>
      <c r="FO158" s="2"/>
      <c r="FP158" s="2"/>
      <c r="FQ158" s="2">
        <v>6500</v>
      </c>
      <c r="FR158" s="2">
        <v>102600</v>
      </c>
      <c r="FS158" s="2"/>
      <c r="FT158" s="2">
        <v>20400</v>
      </c>
      <c r="FU158" s="2"/>
      <c r="FV158" s="2"/>
      <c r="FW158" s="2"/>
      <c r="FX158" s="2"/>
      <c r="FY158" s="2"/>
      <c r="FZ158" s="2">
        <v>15590</v>
      </c>
      <c r="GA158" s="2"/>
      <c r="GB158" s="2"/>
      <c r="GC158" s="2"/>
      <c r="GD158" s="2"/>
      <c r="GE158" s="2">
        <v>18150</v>
      </c>
      <c r="GF158" s="2"/>
      <c r="GG158" s="2">
        <v>40688</v>
      </c>
      <c r="GH158" s="2">
        <v>18100</v>
      </c>
      <c r="GI158" s="2">
        <v>24320</v>
      </c>
      <c r="GJ158" s="2">
        <v>114629</v>
      </c>
      <c r="GK158" s="2">
        <v>258900</v>
      </c>
      <c r="GL158" s="2">
        <v>192664</v>
      </c>
      <c r="GM158" s="2"/>
      <c r="GN158" s="2">
        <v>35280</v>
      </c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>
        <v>4950</v>
      </c>
      <c r="HF158" s="2"/>
      <c r="HG158" s="2">
        <v>87310</v>
      </c>
      <c r="HH158" s="2"/>
      <c r="HI158" s="2"/>
      <c r="HJ158" s="2"/>
      <c r="HK158" s="2"/>
      <c r="HL158" s="2"/>
      <c r="HM158" s="2">
        <v>4600</v>
      </c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>
        <v>24450</v>
      </c>
      <c r="HZ158" s="2"/>
      <c r="IA158" s="2"/>
      <c r="IB158" s="2"/>
      <c r="IC158" s="2">
        <v>30950</v>
      </c>
      <c r="ID158" s="2"/>
      <c r="IE158" s="2"/>
      <c r="IF158" s="2"/>
      <c r="IG158" s="2"/>
      <c r="IH158" s="2"/>
      <c r="II158" s="2"/>
      <c r="IJ158" s="2"/>
      <c r="IK158" s="2">
        <v>22000</v>
      </c>
      <c r="IL158" s="2">
        <v>8750</v>
      </c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>
        <v>28200</v>
      </c>
      <c r="JO158" s="2"/>
      <c r="JP158" s="2">
        <v>59180</v>
      </c>
      <c r="JQ158" s="2">
        <v>900</v>
      </c>
      <c r="JR158" s="2">
        <v>45190</v>
      </c>
      <c r="JS158" s="2"/>
      <c r="JT158" s="2"/>
      <c r="JU158" s="2">
        <v>76880</v>
      </c>
      <c r="JV158" s="2">
        <v>30900</v>
      </c>
      <c r="JW158" s="2">
        <v>14760</v>
      </c>
      <c r="JX158" s="2">
        <v>50</v>
      </c>
      <c r="JY158" s="2"/>
      <c r="JZ158" s="2"/>
      <c r="KA158" s="2"/>
      <c r="KB158" s="2"/>
      <c r="KC158" s="2"/>
      <c r="KD158" s="2"/>
      <c r="KE158" s="2"/>
      <c r="KF158" s="2"/>
      <c r="KG158" s="2">
        <v>132100</v>
      </c>
      <c r="KH158" s="2">
        <v>280640</v>
      </c>
      <c r="KI158" s="2"/>
      <c r="KJ158" s="2">
        <v>78270</v>
      </c>
      <c r="KK158" s="2"/>
      <c r="KL158" s="2">
        <v>172600</v>
      </c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>
        <v>1000</v>
      </c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>
        <v>19440</v>
      </c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>
        <v>15200</v>
      </c>
      <c r="MI158" s="2"/>
      <c r="MJ158" s="2"/>
      <c r="MK158" s="2">
        <v>17710</v>
      </c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>
        <v>126444</v>
      </c>
      <c r="MW158" s="2"/>
      <c r="MX158" s="2"/>
      <c r="MY158" s="2"/>
      <c r="MZ158" s="2"/>
      <c r="NA158" s="2"/>
      <c r="NB158" s="2"/>
      <c r="NC158" s="2">
        <v>3520</v>
      </c>
      <c r="ND158" s="2">
        <v>40810</v>
      </c>
      <c r="NE158" s="2">
        <v>19472</v>
      </c>
      <c r="NF158" s="2"/>
      <c r="NG158" s="2"/>
      <c r="NH158" s="2">
        <v>24021</v>
      </c>
      <c r="NI158" s="2">
        <v>59890</v>
      </c>
      <c r="NJ158" s="2"/>
      <c r="NK158" s="2"/>
      <c r="NL158" s="2"/>
      <c r="NM158" s="2">
        <v>300</v>
      </c>
      <c r="NN158" s="2">
        <v>11250</v>
      </c>
      <c r="NO158" s="2"/>
      <c r="NP158" s="2"/>
      <c r="NQ158" s="2">
        <v>15510</v>
      </c>
      <c r="NR158" s="2"/>
      <c r="NS158" s="2"/>
      <c r="NT158" s="2"/>
      <c r="NU158" s="2"/>
      <c r="NV158" s="2"/>
      <c r="NW158" s="2"/>
      <c r="NX158" s="2"/>
      <c r="NY158" s="2">
        <v>36450</v>
      </c>
      <c r="NZ158" s="2">
        <v>44190</v>
      </c>
      <c r="OA158" s="2"/>
      <c r="OB158" s="2">
        <v>9120</v>
      </c>
      <c r="OC158" s="2">
        <v>226010</v>
      </c>
      <c r="OD158" s="2">
        <v>78350</v>
      </c>
      <c r="OE158" s="2"/>
      <c r="OF158" s="2"/>
      <c r="OG158" s="2"/>
      <c r="OH158" s="2"/>
      <c r="OI158" s="2">
        <v>78440</v>
      </c>
      <c r="OJ158" s="2">
        <v>27360</v>
      </c>
      <c r="OK158" s="2">
        <v>34600</v>
      </c>
      <c r="OL158" s="2"/>
      <c r="OM158" s="2">
        <v>107450</v>
      </c>
      <c r="ON158" s="2">
        <v>23820</v>
      </c>
      <c r="OO158" s="2">
        <v>12630</v>
      </c>
      <c r="OP158" s="2"/>
      <c r="OQ158" s="2"/>
      <c r="OR158" s="2">
        <v>18680</v>
      </c>
      <c r="OS158" s="2"/>
      <c r="OT158" s="2">
        <v>30450</v>
      </c>
      <c r="OU158" s="2">
        <v>9300</v>
      </c>
      <c r="OV158" s="2">
        <v>14125</v>
      </c>
      <c r="OW158" s="2"/>
      <c r="OX158" s="2">
        <v>20790</v>
      </c>
      <c r="OY158" s="2">
        <v>12450</v>
      </c>
      <c r="OZ158" s="2">
        <v>39030</v>
      </c>
      <c r="PA158" s="2"/>
      <c r="PB158" s="2">
        <v>13710</v>
      </c>
      <c r="PC158" s="2"/>
      <c r="PD158" s="2">
        <v>14900</v>
      </c>
      <c r="PE158" s="2">
        <v>17940</v>
      </c>
      <c r="PF158" s="2">
        <v>19730</v>
      </c>
      <c r="PG158" s="2">
        <v>6750</v>
      </c>
      <c r="PH158" s="2"/>
      <c r="PI158" s="2">
        <v>36320</v>
      </c>
      <c r="PJ158" s="2"/>
      <c r="PK158" s="2"/>
      <c r="PL158" s="2">
        <v>85120</v>
      </c>
      <c r="PM158" s="2"/>
      <c r="PN158" s="2">
        <v>75100</v>
      </c>
      <c r="PO158" s="2"/>
      <c r="PP158" s="2">
        <v>94250</v>
      </c>
      <c r="PQ158" s="2">
        <v>26060</v>
      </c>
      <c r="PR158" s="2">
        <v>113350</v>
      </c>
      <c r="PS158" s="2"/>
      <c r="PT158" s="2"/>
      <c r="PU158" s="2">
        <v>40845</v>
      </c>
      <c r="PV158" s="2"/>
      <c r="PW158" s="2"/>
      <c r="PX158" s="2">
        <v>4190</v>
      </c>
      <c r="PY158" s="2">
        <v>39600</v>
      </c>
      <c r="PZ158" s="2">
        <v>107690</v>
      </c>
      <c r="QA158" s="2">
        <v>114150</v>
      </c>
      <c r="QB158" s="2">
        <v>6300</v>
      </c>
      <c r="QC158" s="2">
        <v>97160</v>
      </c>
      <c r="QD158" s="2">
        <v>60</v>
      </c>
      <c r="QE158" s="2"/>
      <c r="QF158" s="2"/>
      <c r="QG158" s="2"/>
      <c r="QH158" s="2"/>
      <c r="QI158" s="2">
        <v>31650</v>
      </c>
      <c r="QJ158" s="2"/>
      <c r="QK158" s="2">
        <v>25450</v>
      </c>
      <c r="QL158" s="2">
        <v>2400</v>
      </c>
      <c r="QM158" s="2">
        <v>61739</v>
      </c>
      <c r="QN158" s="2"/>
      <c r="QO158" s="2">
        <v>53100</v>
      </c>
      <c r="QP158" s="2">
        <v>950</v>
      </c>
      <c r="QQ158" s="2">
        <v>21100</v>
      </c>
      <c r="QR158" s="2"/>
      <c r="QS158" s="2"/>
      <c r="QT158" s="2"/>
      <c r="QU158" s="2">
        <v>14350</v>
      </c>
      <c r="QV158" s="2"/>
      <c r="QW158" s="2">
        <v>70100</v>
      </c>
      <c r="QX158" s="2">
        <v>50550</v>
      </c>
      <c r="QY158" s="2"/>
      <c r="QZ158" s="2">
        <v>97150</v>
      </c>
      <c r="RA158" s="2">
        <v>18430</v>
      </c>
      <c r="RB158" s="2">
        <v>17700</v>
      </c>
      <c r="RC158" s="2">
        <v>54050</v>
      </c>
      <c r="RD158" s="2">
        <v>45830</v>
      </c>
      <c r="RE158" s="2"/>
      <c r="RF158" s="2"/>
      <c r="RG158" s="2">
        <v>76940</v>
      </c>
      <c r="RH158" s="2"/>
      <c r="RI158" s="2">
        <v>80680</v>
      </c>
      <c r="RJ158" s="2"/>
      <c r="RK158" s="2"/>
      <c r="RL158" s="2">
        <v>83650</v>
      </c>
      <c r="RM158" s="2">
        <v>300</v>
      </c>
      <c r="RN158" s="2"/>
      <c r="RO158" s="2">
        <v>9520</v>
      </c>
      <c r="RP158" s="2"/>
      <c r="RQ158" s="2">
        <v>4950</v>
      </c>
      <c r="RR158" s="2">
        <v>66313</v>
      </c>
      <c r="RS158" s="2">
        <v>110370</v>
      </c>
      <c r="RT158" s="2">
        <v>8810</v>
      </c>
      <c r="RU158" s="2">
        <v>23544</v>
      </c>
      <c r="RV158" s="2">
        <v>18750</v>
      </c>
      <c r="RW158" s="2">
        <v>14380</v>
      </c>
      <c r="RX158" s="2">
        <v>185195</v>
      </c>
      <c r="RY158" s="2">
        <v>13450</v>
      </c>
      <c r="RZ158" s="2">
        <v>35710</v>
      </c>
      <c r="SA158" s="2">
        <v>11050</v>
      </c>
      <c r="SB158" s="2">
        <v>10370</v>
      </c>
      <c r="SC158" s="2">
        <v>47410</v>
      </c>
      <c r="SD158" s="2">
        <v>9500</v>
      </c>
      <c r="SE158" s="2">
        <v>15303</v>
      </c>
      <c r="SF158" s="2">
        <v>35250</v>
      </c>
      <c r="SG158" s="2">
        <v>102960</v>
      </c>
      <c r="SH158" s="2">
        <v>52980</v>
      </c>
      <c r="SI158" s="2">
        <v>9340</v>
      </c>
      <c r="SJ158" s="2">
        <v>48900</v>
      </c>
      <c r="SK158" s="2">
        <v>20070</v>
      </c>
      <c r="SL158" s="2"/>
      <c r="SM158" s="2"/>
      <c r="SN158" s="2">
        <v>34750</v>
      </c>
      <c r="SO158" s="2">
        <v>48430</v>
      </c>
      <c r="SP158" s="2"/>
      <c r="SQ158" s="2"/>
      <c r="SR158" s="2">
        <v>44910</v>
      </c>
      <c r="SS158" s="2">
        <v>47360</v>
      </c>
      <c r="ST158" s="2">
        <v>58800</v>
      </c>
      <c r="SU158" s="2"/>
      <c r="SV158" s="2"/>
      <c r="SW158" s="2"/>
      <c r="SX158" s="2"/>
      <c r="SY158" s="2">
        <v>57650</v>
      </c>
      <c r="SZ158" s="2">
        <v>109933</v>
      </c>
      <c r="TA158" s="2"/>
      <c r="TB158" s="2"/>
      <c r="TC158" s="2">
        <v>113410</v>
      </c>
      <c r="TD158" s="2"/>
      <c r="TE158" s="2"/>
      <c r="TF158" s="2"/>
      <c r="TG158" s="2">
        <v>7500</v>
      </c>
      <c r="TH158" s="2"/>
      <c r="TI158" s="2"/>
      <c r="TJ158" s="2"/>
      <c r="TK158" s="2"/>
      <c r="TL158" s="2"/>
      <c r="TM158" s="2">
        <v>125300</v>
      </c>
      <c r="TN158" s="2">
        <v>29940</v>
      </c>
      <c r="TO158" s="2">
        <v>217450</v>
      </c>
      <c r="TP158" s="2">
        <v>47390</v>
      </c>
      <c r="TQ158" s="2"/>
      <c r="TR158" s="2">
        <v>3725</v>
      </c>
      <c r="TS158" s="2">
        <v>118859</v>
      </c>
      <c r="TT158" s="2">
        <v>86180</v>
      </c>
      <c r="TU158" s="2"/>
      <c r="TV158" s="2"/>
      <c r="TW158" s="2">
        <v>142580</v>
      </c>
      <c r="TX158" s="2">
        <v>30740</v>
      </c>
      <c r="TY158" s="2">
        <v>51570</v>
      </c>
      <c r="TZ158" s="2"/>
      <c r="UA158" s="2"/>
      <c r="UB158" s="2"/>
      <c r="UC158" s="2"/>
      <c r="UD158" s="2"/>
      <c r="UE158" s="2">
        <v>74544</v>
      </c>
      <c r="UF158" s="2"/>
      <c r="UG158" s="2">
        <v>85100</v>
      </c>
      <c r="UH158" s="2"/>
      <c r="UI158" s="2">
        <v>86720</v>
      </c>
      <c r="UJ158" s="2">
        <v>85060</v>
      </c>
      <c r="UK158" s="2">
        <v>58950</v>
      </c>
      <c r="UL158" s="2">
        <v>342700</v>
      </c>
      <c r="UM158" s="2">
        <v>35760</v>
      </c>
      <c r="UN158" s="2">
        <v>73570</v>
      </c>
      <c r="UO158" s="2">
        <v>28570</v>
      </c>
      <c r="UP158" s="2">
        <v>114410</v>
      </c>
      <c r="UQ158" s="2">
        <v>46580</v>
      </c>
      <c r="UR158" s="2">
        <v>41880</v>
      </c>
      <c r="US158" s="2">
        <v>62390</v>
      </c>
      <c r="UT158" s="2">
        <v>20500</v>
      </c>
      <c r="UU158" s="2">
        <v>17360</v>
      </c>
      <c r="UV158" s="2">
        <v>58090</v>
      </c>
      <c r="UW158" s="2">
        <v>79500</v>
      </c>
      <c r="UX158" s="2">
        <v>46150</v>
      </c>
      <c r="UY158" s="2">
        <v>61100</v>
      </c>
      <c r="UZ158" s="2">
        <v>94600</v>
      </c>
      <c r="VA158" s="2">
        <v>125600</v>
      </c>
      <c r="VB158" s="2"/>
      <c r="VC158" s="2"/>
      <c r="VD158" s="2"/>
      <c r="VE158" s="2">
        <v>65160</v>
      </c>
      <c r="VF158" s="2"/>
      <c r="VG158" s="2">
        <v>108810</v>
      </c>
      <c r="VH158" s="2"/>
      <c r="VI158" s="2">
        <v>150050</v>
      </c>
      <c r="VJ158" s="2"/>
      <c r="VK158" s="2"/>
      <c r="VL158" s="2">
        <v>48600</v>
      </c>
      <c r="VM158" s="2">
        <v>51050</v>
      </c>
      <c r="VN158" s="2">
        <v>55469</v>
      </c>
      <c r="VO158" s="2">
        <v>49070</v>
      </c>
      <c r="VP158" s="2">
        <v>44950</v>
      </c>
      <c r="VQ158" s="2"/>
      <c r="VR158" s="2">
        <v>35650</v>
      </c>
      <c r="VS158" s="2">
        <v>28210</v>
      </c>
      <c r="VT158" s="2">
        <v>22500</v>
      </c>
      <c r="VU158" s="2">
        <v>34690</v>
      </c>
      <c r="VV158" s="2">
        <v>33900</v>
      </c>
      <c r="VW158" s="2">
        <v>27750</v>
      </c>
      <c r="VX158" s="2"/>
      <c r="VY158" s="2">
        <v>31500</v>
      </c>
      <c r="VZ158" s="2"/>
      <c r="WA158" s="2"/>
      <c r="WB158" s="2">
        <v>47840</v>
      </c>
      <c r="WC158" s="2"/>
      <c r="WD158" s="2">
        <v>32490</v>
      </c>
      <c r="WE158" s="2">
        <v>40050</v>
      </c>
      <c r="WF158" s="2">
        <v>7630</v>
      </c>
      <c r="WG158" s="2"/>
      <c r="WH158" s="2">
        <v>52200</v>
      </c>
      <c r="WI158" s="2">
        <v>7000</v>
      </c>
      <c r="WJ158" s="2">
        <v>37770</v>
      </c>
      <c r="WK158" s="2"/>
      <c r="WL158" s="2">
        <v>62200</v>
      </c>
      <c r="WM158" s="2">
        <v>90070</v>
      </c>
      <c r="WN158" s="2"/>
      <c r="WO158" s="2"/>
      <c r="WP158" s="2"/>
      <c r="WQ158" s="2">
        <v>32750</v>
      </c>
      <c r="WR158" s="2">
        <v>2910</v>
      </c>
      <c r="WS158" s="2">
        <v>147860.75</v>
      </c>
      <c r="WT158" s="2"/>
      <c r="WU158" s="2"/>
      <c r="WV158" s="2">
        <v>27800</v>
      </c>
      <c r="WW158" s="2">
        <v>46150</v>
      </c>
      <c r="WX158" s="2"/>
      <c r="WY158" s="2"/>
      <c r="WZ158" s="2"/>
      <c r="XA158" s="2">
        <v>28501</v>
      </c>
      <c r="XB158" s="2">
        <v>17270</v>
      </c>
      <c r="XC158" s="2"/>
      <c r="XD158" s="2">
        <v>32617</v>
      </c>
      <c r="XE158" s="2">
        <v>42380</v>
      </c>
      <c r="XF158" s="2">
        <v>31185</v>
      </c>
      <c r="XG158" s="2">
        <v>48940</v>
      </c>
      <c r="XH158" s="2"/>
      <c r="XI158" s="2">
        <v>44030</v>
      </c>
      <c r="XJ158" s="2"/>
      <c r="XK158" s="2">
        <v>74250</v>
      </c>
      <c r="XL158" s="2">
        <v>56861</v>
      </c>
      <c r="XM158" s="2">
        <v>144900</v>
      </c>
      <c r="XN158" s="2"/>
      <c r="XO158" s="2">
        <v>372539</v>
      </c>
      <c r="XP158" s="2">
        <v>535080</v>
      </c>
      <c r="XQ158" s="2">
        <v>137325</v>
      </c>
      <c r="XR158" s="2">
        <v>129150</v>
      </c>
      <c r="XS158" s="2">
        <v>81660</v>
      </c>
      <c r="XT158" s="2">
        <v>79200</v>
      </c>
      <c r="XU158" s="2"/>
      <c r="XV158" s="2">
        <v>143950</v>
      </c>
      <c r="XW158" s="2">
        <v>68040</v>
      </c>
      <c r="XX158" s="2">
        <v>19750</v>
      </c>
      <c r="XY158" s="2">
        <v>342570</v>
      </c>
      <c r="XZ158" s="2">
        <v>33250</v>
      </c>
      <c r="YA158" s="2">
        <v>20600</v>
      </c>
      <c r="YB158" s="2">
        <v>99370</v>
      </c>
      <c r="YC158" s="2">
        <v>488891</v>
      </c>
      <c r="YD158" s="2">
        <v>128930</v>
      </c>
      <c r="YE158" s="2">
        <v>29660</v>
      </c>
      <c r="YF158" s="2">
        <v>41800</v>
      </c>
      <c r="YG158" s="2"/>
      <c r="YH158" s="2">
        <v>129970</v>
      </c>
      <c r="YI158" s="2">
        <v>15900</v>
      </c>
      <c r="YJ158" s="2"/>
      <c r="YK158" s="2">
        <v>13290</v>
      </c>
      <c r="YL158" s="2"/>
      <c r="YM158" s="2"/>
      <c r="YN158" s="2">
        <v>31160</v>
      </c>
      <c r="YO158" s="2"/>
      <c r="YP158" s="2"/>
      <c r="YQ158" s="2">
        <v>14000</v>
      </c>
      <c r="YR158" s="2">
        <v>7100</v>
      </c>
      <c r="YS158" s="2"/>
      <c r="YT158" s="2">
        <v>34230</v>
      </c>
      <c r="YU158" s="2">
        <v>10440</v>
      </c>
      <c r="YV158" s="2">
        <v>9630</v>
      </c>
      <c r="YW158" s="2">
        <v>27190</v>
      </c>
      <c r="YX158" s="2">
        <v>25100</v>
      </c>
      <c r="YY158" s="2">
        <v>23570</v>
      </c>
      <c r="YZ158" s="2">
        <v>33689</v>
      </c>
      <c r="ZA158" s="2">
        <v>32760</v>
      </c>
      <c r="ZB158" s="2"/>
      <c r="ZC158" s="2"/>
      <c r="ZD158" s="2"/>
      <c r="ZE158" s="2"/>
      <c r="ZF158" s="2"/>
      <c r="ZG158" s="2"/>
      <c r="ZH158" s="2">
        <v>2390</v>
      </c>
      <c r="ZI158" s="2"/>
      <c r="ZJ158" s="2"/>
      <c r="ZK158" s="2"/>
      <c r="ZL158" s="2"/>
      <c r="ZM158" s="2"/>
      <c r="ZN158" s="2"/>
      <c r="ZO158" s="2"/>
      <c r="ZP158" s="2">
        <v>246220</v>
      </c>
      <c r="ZQ158" s="2"/>
      <c r="ZR158" s="2"/>
      <c r="ZS158" s="2"/>
      <c r="ZT158" s="2"/>
      <c r="ZU158" s="2"/>
      <c r="ZV158" s="2"/>
      <c r="ZW158" s="2">
        <v>33900</v>
      </c>
      <c r="ZX158" s="2"/>
      <c r="ZY158" s="2"/>
      <c r="ZZ158" s="2"/>
      <c r="AAA158" s="2">
        <v>132140</v>
      </c>
      <c r="AAB158" s="2">
        <v>25100</v>
      </c>
      <c r="AAC158" s="2"/>
      <c r="AAD158" s="2"/>
      <c r="AAE158" s="2"/>
      <c r="AAF158" s="2"/>
      <c r="AAG158" s="2">
        <v>10430</v>
      </c>
      <c r="AAH158" s="2"/>
      <c r="AAI158" s="2">
        <v>8860</v>
      </c>
      <c r="AAJ158" s="2">
        <v>29300</v>
      </c>
      <c r="AAK158" s="2">
        <v>58750</v>
      </c>
      <c r="AAL158" s="2"/>
      <c r="AAM158" s="2"/>
      <c r="AAN158" s="2"/>
      <c r="AAO158" s="2">
        <v>85565</v>
      </c>
      <c r="AAP158" s="2">
        <v>69300</v>
      </c>
      <c r="AAQ158" s="2"/>
      <c r="AAR158" s="2">
        <v>26400</v>
      </c>
      <c r="AAS158" s="2">
        <v>21840</v>
      </c>
      <c r="AAT158" s="2">
        <v>50400</v>
      </c>
      <c r="AAU158" s="2">
        <v>22910</v>
      </c>
      <c r="AAV158" s="2"/>
      <c r="AAW158" s="2">
        <v>99380</v>
      </c>
      <c r="AAX158" s="2">
        <v>27600</v>
      </c>
      <c r="AAY158" s="2"/>
      <c r="AAZ158" s="2"/>
      <c r="ABA158" s="2"/>
      <c r="ABB158" s="2">
        <v>13350</v>
      </c>
      <c r="ABC158" s="2">
        <v>3650</v>
      </c>
      <c r="ABD158" s="2"/>
      <c r="ABE158" s="2"/>
      <c r="ABF158" s="2"/>
      <c r="ABG158" s="2"/>
      <c r="ABH158" s="2"/>
      <c r="ABI158" s="2"/>
      <c r="ABJ158" s="2">
        <v>52687</v>
      </c>
      <c r="ABK158" s="2"/>
      <c r="ABL158" s="2">
        <v>33850</v>
      </c>
      <c r="ABM158" s="2"/>
      <c r="ABN158" s="2">
        <v>16900</v>
      </c>
      <c r="ABO158" s="2">
        <v>22590</v>
      </c>
      <c r="ABP158" s="2">
        <v>11250</v>
      </c>
      <c r="ABQ158" s="2">
        <v>10050</v>
      </c>
      <c r="ABR158" s="2"/>
      <c r="ABS158" s="2">
        <v>3210</v>
      </c>
      <c r="ABT158" s="2"/>
      <c r="ABU158" s="2">
        <v>12270</v>
      </c>
      <c r="ABV158" s="2">
        <v>48600</v>
      </c>
      <c r="ABW158" s="2"/>
      <c r="ABX158" s="2">
        <v>14461</v>
      </c>
      <c r="ABY158" s="2"/>
      <c r="ABZ158" s="2"/>
      <c r="ACA158" s="2"/>
      <c r="ACB158" s="2">
        <v>17050</v>
      </c>
      <c r="ACC158" s="2"/>
      <c r="ACD158" s="2">
        <v>21370</v>
      </c>
      <c r="ACE158" s="2"/>
      <c r="ACF158" s="2">
        <v>8880</v>
      </c>
      <c r="ACG158" s="2"/>
      <c r="ACH158" s="2">
        <v>10604</v>
      </c>
      <c r="ACI158" s="2"/>
      <c r="ACJ158" s="2"/>
      <c r="ACK158" s="2">
        <v>8130</v>
      </c>
      <c r="ACL158" s="2">
        <v>16410</v>
      </c>
      <c r="ACM158" s="2">
        <v>7230</v>
      </c>
      <c r="ACN158" s="2">
        <v>14880</v>
      </c>
      <c r="ACO158" s="2"/>
      <c r="ACP158" s="2">
        <v>7020</v>
      </c>
      <c r="ACQ158" s="2"/>
      <c r="ACR158" s="2"/>
      <c r="ACS158" s="2">
        <v>33600</v>
      </c>
      <c r="ACT158" s="2">
        <v>28950</v>
      </c>
      <c r="ACU158" s="2">
        <v>123900</v>
      </c>
      <c r="ACV158" s="2">
        <v>1250</v>
      </c>
      <c r="ACW158" s="2">
        <v>43900</v>
      </c>
      <c r="ACX158" s="2">
        <v>39650</v>
      </c>
      <c r="ACY158" s="2">
        <v>38030</v>
      </c>
      <c r="ACZ158" s="2">
        <v>67860</v>
      </c>
      <c r="ADA158" s="2">
        <v>21350</v>
      </c>
      <c r="ADB158" s="2">
        <v>500</v>
      </c>
      <c r="ADC158" s="2"/>
      <c r="ADD158" s="2">
        <v>17010</v>
      </c>
      <c r="ADE158" s="2">
        <v>7860</v>
      </c>
      <c r="ADF158" s="2">
        <v>49610</v>
      </c>
      <c r="ADG158" s="2">
        <v>15110</v>
      </c>
      <c r="ADH158" s="2">
        <v>20300</v>
      </c>
      <c r="ADI158" s="2">
        <v>20500</v>
      </c>
      <c r="ADJ158" s="2">
        <v>89850</v>
      </c>
      <c r="ADK158" s="2">
        <v>86220</v>
      </c>
      <c r="ADL158" s="2"/>
      <c r="ADM158" s="2"/>
      <c r="ADN158" s="2"/>
      <c r="ADO158" s="2"/>
      <c r="ADP158" s="2"/>
      <c r="ADQ158" s="2"/>
      <c r="ADR158" s="2">
        <v>1020</v>
      </c>
      <c r="ADS158" s="2"/>
      <c r="ADT158" s="2">
        <v>150</v>
      </c>
      <c r="ADU158" s="2">
        <v>13200</v>
      </c>
      <c r="ADV158" s="2"/>
      <c r="ADW158" s="2"/>
      <c r="ADX158" s="2"/>
      <c r="ADY158" s="2">
        <v>28220</v>
      </c>
      <c r="ADZ158" s="2">
        <v>18200</v>
      </c>
      <c r="AEA158" s="2"/>
      <c r="AEB158" s="2">
        <v>41480</v>
      </c>
      <c r="AEC158" s="2">
        <v>18830</v>
      </c>
      <c r="AED158" s="2">
        <v>39480</v>
      </c>
      <c r="AEE158" s="2">
        <v>23170</v>
      </c>
      <c r="AEF158" s="2">
        <v>17500</v>
      </c>
      <c r="AEG158" s="2">
        <v>25170</v>
      </c>
      <c r="AEH158" s="2">
        <v>20693032.75</v>
      </c>
    </row>
    <row r="159" spans="1:814" ht="21">
      <c r="A159" s="4" t="s">
        <v>2833</v>
      </c>
      <c r="B159" s="1" t="s">
        <v>2060</v>
      </c>
      <c r="C159" s="1" t="s">
        <v>2061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>
        <v>150</v>
      </c>
      <c r="GA159" s="2"/>
      <c r="GB159" s="2"/>
      <c r="GC159" s="2"/>
      <c r="GD159" s="2"/>
      <c r="GE159" s="2"/>
      <c r="GF159" s="2"/>
      <c r="GG159" s="2"/>
      <c r="GH159" s="2"/>
      <c r="GI159" s="2">
        <v>420</v>
      </c>
      <c r="GJ159" s="2"/>
      <c r="GK159" s="2">
        <v>0</v>
      </c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>
        <v>39200</v>
      </c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>
        <v>15500</v>
      </c>
      <c r="IR159" s="2"/>
      <c r="IS159" s="2"/>
      <c r="IT159" s="2"/>
      <c r="IU159" s="2"/>
      <c r="IV159" s="2"/>
      <c r="IW159" s="2"/>
      <c r="IX159" s="2">
        <v>690</v>
      </c>
      <c r="IY159" s="2"/>
      <c r="IZ159" s="2"/>
      <c r="JA159" s="2"/>
      <c r="JB159" s="2"/>
      <c r="JC159" s="2">
        <v>10380</v>
      </c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>
        <v>54270</v>
      </c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>
        <v>31915</v>
      </c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>
        <v>220000</v>
      </c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>
        <v>1289000</v>
      </c>
      <c r="MW159" s="2"/>
      <c r="MX159" s="2"/>
      <c r="MY159" s="2"/>
      <c r="MZ159" s="2"/>
      <c r="NA159" s="2"/>
      <c r="NB159" s="2"/>
      <c r="NC159" s="2"/>
      <c r="ND159" s="2">
        <v>690</v>
      </c>
      <c r="NE159" s="2"/>
      <c r="NF159" s="2"/>
      <c r="NG159" s="2"/>
      <c r="NH159" s="2"/>
      <c r="NI159" s="2"/>
      <c r="NJ159" s="2">
        <v>3000</v>
      </c>
      <c r="NK159" s="2">
        <v>3000</v>
      </c>
      <c r="NL159" s="2"/>
      <c r="NM159" s="2"/>
      <c r="NN159" s="2"/>
      <c r="NO159" s="2"/>
      <c r="NP159" s="2"/>
      <c r="NQ159" s="2">
        <v>22000</v>
      </c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>
        <v>40000</v>
      </c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>
        <v>102450</v>
      </c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>
        <v>60000</v>
      </c>
      <c r="PK159" s="2"/>
      <c r="PL159" s="2"/>
      <c r="PM159" s="2"/>
      <c r="PN159" s="2">
        <v>4500</v>
      </c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>
        <v>2356</v>
      </c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>
        <v>19000</v>
      </c>
      <c r="VY159" s="2"/>
      <c r="VZ159" s="2"/>
      <c r="WA159" s="2"/>
      <c r="WB159" s="2"/>
      <c r="WC159" s="2"/>
      <c r="WD159" s="2"/>
      <c r="WE159" s="2"/>
      <c r="WF159" s="2"/>
      <c r="WG159" s="2">
        <v>75270</v>
      </c>
      <c r="WH159" s="2"/>
      <c r="WI159" s="2"/>
      <c r="WJ159" s="2"/>
      <c r="WK159" s="2">
        <v>14580</v>
      </c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>
        <v>500</v>
      </c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>
        <v>77100</v>
      </c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>
        <v>9800</v>
      </c>
      <c r="YS159" s="2"/>
      <c r="YT159" s="2">
        <v>3727</v>
      </c>
      <c r="YU159" s="2"/>
      <c r="YV159" s="2">
        <v>181</v>
      </c>
      <c r="YW159" s="2"/>
      <c r="YX159" s="2"/>
      <c r="YY159" s="2"/>
      <c r="YZ159" s="2"/>
      <c r="ZA159" s="2"/>
      <c r="ZB159" s="2"/>
      <c r="ZC159" s="2">
        <v>516300</v>
      </c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>
        <v>21600</v>
      </c>
      <c r="ABS159" s="2"/>
      <c r="ABT159" s="2"/>
      <c r="ABU159" s="2"/>
      <c r="ABV159" s="2">
        <v>25000</v>
      </c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>
        <v>155000</v>
      </c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>
        <v>1154000</v>
      </c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>
        <v>60</v>
      </c>
      <c r="ADX159" s="2">
        <v>40000</v>
      </c>
      <c r="ADY159" s="2"/>
      <c r="ADZ159" s="2"/>
      <c r="AEA159" s="2"/>
      <c r="AEB159" s="2"/>
      <c r="AEC159" s="2"/>
      <c r="AED159" s="2"/>
      <c r="AEE159" s="2"/>
      <c r="AEF159" s="2"/>
      <c r="AEG159" s="2"/>
      <c r="AEH159" s="2">
        <v>4106649.6000000001</v>
      </c>
    </row>
    <row r="160" spans="1:814" ht="21">
      <c r="A160" s="4" t="s">
        <v>2833</v>
      </c>
      <c r="B160" s="1" t="s">
        <v>2062</v>
      </c>
      <c r="C160" s="1" t="s">
        <v>2063</v>
      </c>
      <c r="D160" s="2">
        <v>19752312.489999998</v>
      </c>
      <c r="E160" s="2"/>
      <c r="F160" s="2"/>
      <c r="G160" s="2"/>
      <c r="H160" s="2">
        <v>13920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>
        <v>26429.439999999999</v>
      </c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>
        <v>1470000</v>
      </c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>
        <v>98989</v>
      </c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>
        <v>21529.439999999999</v>
      </c>
      <c r="CR160" s="2"/>
      <c r="CS160" s="2"/>
      <c r="CT160" s="2"/>
      <c r="CU160" s="2"/>
      <c r="CV160" s="2"/>
      <c r="CW160" s="2"/>
      <c r="CX160" s="2"/>
      <c r="CY160" s="2">
        <v>1000000</v>
      </c>
      <c r="CZ160" s="2"/>
      <c r="DA160" s="2"/>
      <c r="DB160" s="2"/>
      <c r="DC160" s="2"/>
      <c r="DD160" s="2"/>
      <c r="DE160" s="2"/>
      <c r="DF160" s="2"/>
      <c r="DG160" s="2"/>
      <c r="DH160" s="2">
        <v>28301944.559999999</v>
      </c>
      <c r="DI160" s="2">
        <v>39720</v>
      </c>
      <c r="DJ160" s="2"/>
      <c r="DK160" s="2">
        <v>19650</v>
      </c>
      <c r="DL160" s="2">
        <v>11700</v>
      </c>
      <c r="DM160" s="2"/>
      <c r="DN160" s="2">
        <v>25820</v>
      </c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>
        <v>19925</v>
      </c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>
        <v>15400</v>
      </c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>
        <v>70380</v>
      </c>
      <c r="IE160" s="2"/>
      <c r="IF160" s="2"/>
      <c r="IG160" s="2"/>
      <c r="IH160" s="2"/>
      <c r="II160" s="2"/>
      <c r="IJ160" s="2"/>
      <c r="IK160" s="2">
        <v>38050</v>
      </c>
      <c r="IL160" s="2"/>
      <c r="IM160" s="2"/>
      <c r="IN160" s="2">
        <v>16975619.469999999</v>
      </c>
      <c r="IO160" s="2"/>
      <c r="IP160" s="2">
        <v>6720</v>
      </c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>
        <v>16265100.33</v>
      </c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>
        <v>14406499.08</v>
      </c>
      <c r="KK160" s="2"/>
      <c r="KL160" s="2"/>
      <c r="KM160" s="2"/>
      <c r="KN160" s="2"/>
      <c r="KO160" s="2"/>
      <c r="KP160" s="2"/>
      <c r="KQ160" s="2">
        <v>23800</v>
      </c>
      <c r="KR160" s="2"/>
      <c r="KS160" s="2">
        <v>47600</v>
      </c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>
        <v>9752611.8399999999</v>
      </c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>
        <v>180000</v>
      </c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>
        <v>35000</v>
      </c>
      <c r="SO160" s="2"/>
      <c r="SP160" s="2"/>
      <c r="SQ160" s="2"/>
      <c r="SR160" s="2"/>
      <c r="SS160" s="2"/>
      <c r="ST160" s="2"/>
      <c r="SU160" s="2"/>
      <c r="SV160" s="2">
        <v>41189002.039999999</v>
      </c>
      <c r="SW160" s="2"/>
      <c r="SX160" s="2"/>
      <c r="SY160" s="2"/>
      <c r="SZ160" s="2"/>
      <c r="TA160" s="2"/>
      <c r="TB160" s="2"/>
      <c r="TC160" s="2"/>
      <c r="TD160" s="2"/>
      <c r="TE160" s="2">
        <v>74750</v>
      </c>
      <c r="TF160" s="2"/>
      <c r="TG160" s="2"/>
      <c r="TH160" s="2"/>
      <c r="TI160" s="2"/>
      <c r="TJ160" s="2">
        <v>80500</v>
      </c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>
        <v>39462800</v>
      </c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>
        <v>300000</v>
      </c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>
        <v>12800808.310000001</v>
      </c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>
        <v>10584000</v>
      </c>
      <c r="AAF160" s="2"/>
      <c r="AAG160" s="2"/>
      <c r="AAH160" s="2"/>
      <c r="AAI160" s="2"/>
      <c r="AAJ160" s="2"/>
      <c r="AAK160" s="2"/>
      <c r="AAL160" s="2"/>
      <c r="AAM160" s="2"/>
      <c r="AAN160" s="2"/>
      <c r="AAO160" s="2">
        <v>300000</v>
      </c>
      <c r="AAP160" s="2"/>
      <c r="AAQ160" s="2"/>
      <c r="AAR160" s="2"/>
      <c r="AAS160" s="2">
        <v>28800</v>
      </c>
      <c r="AAT160" s="2"/>
      <c r="AAU160" s="2">
        <v>12000</v>
      </c>
      <c r="AAV160" s="2"/>
      <c r="AAW160" s="2"/>
      <c r="AAX160" s="2"/>
      <c r="AAY160" s="2">
        <v>21250</v>
      </c>
      <c r="AAZ160" s="2"/>
      <c r="ABA160" s="2"/>
      <c r="ABB160" s="2"/>
      <c r="ABC160" s="2"/>
      <c r="ABD160" s="2"/>
      <c r="ABE160" s="2">
        <v>15500</v>
      </c>
      <c r="ABF160" s="2"/>
      <c r="ABG160" s="2"/>
      <c r="ABH160" s="2">
        <v>10384000</v>
      </c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>
        <v>13395021.92</v>
      </c>
      <c r="ADC160" s="2"/>
      <c r="ADD160" s="2"/>
      <c r="ADE160" s="2"/>
      <c r="ADF160" s="2"/>
      <c r="ADG160" s="2"/>
      <c r="ADH160" s="2"/>
      <c r="ADI160" s="2"/>
      <c r="ADJ160" s="2">
        <v>12625333.51</v>
      </c>
      <c r="ADK160" s="2">
        <v>20759935.489999998</v>
      </c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>
        <v>0</v>
      </c>
      <c r="AEF160" s="2"/>
      <c r="AEG160" s="2"/>
      <c r="AEH160" s="2">
        <v>270734921.91999996</v>
      </c>
    </row>
    <row r="161" spans="1:814" ht="21">
      <c r="A161" s="4" t="s">
        <v>2833</v>
      </c>
      <c r="B161" s="1" t="s">
        <v>2064</v>
      </c>
      <c r="C161" s="1" t="s">
        <v>2065</v>
      </c>
      <c r="D161" s="2"/>
      <c r="E161" s="2">
        <v>14020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>
        <v>39200</v>
      </c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>
        <v>10920</v>
      </c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>
        <v>147000</v>
      </c>
      <c r="BJ161" s="2"/>
      <c r="BK161" s="2"/>
      <c r="BL161" s="2"/>
      <c r="BM161" s="2"/>
      <c r="BN161" s="2"/>
      <c r="BO161" s="2"/>
      <c r="BP161" s="2">
        <v>3167829</v>
      </c>
      <c r="BQ161" s="2"/>
      <c r="BR161" s="2"/>
      <c r="BS161" s="2"/>
      <c r="BT161" s="2">
        <v>27280</v>
      </c>
      <c r="BU161" s="2"/>
      <c r="BV161" s="2"/>
      <c r="BW161" s="2">
        <v>2330</v>
      </c>
      <c r="BX161" s="2"/>
      <c r="BY161" s="2"/>
      <c r="BZ161" s="2"/>
      <c r="CA161" s="2"/>
      <c r="CB161" s="2"/>
      <c r="CC161" s="2"/>
      <c r="CD161" s="2"/>
      <c r="CE161" s="2">
        <v>8463996.2599999998</v>
      </c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>
        <v>12409.44</v>
      </c>
      <c r="DA161" s="2">
        <v>16820</v>
      </c>
      <c r="DB161" s="2">
        <v>16820</v>
      </c>
      <c r="DC161" s="2"/>
      <c r="DD161" s="2"/>
      <c r="DE161" s="2"/>
      <c r="DF161" s="2"/>
      <c r="DG161" s="2"/>
      <c r="DH161" s="2"/>
      <c r="DI161" s="2"/>
      <c r="DJ161" s="2">
        <v>34375</v>
      </c>
      <c r="DK161" s="2">
        <v>16820</v>
      </c>
      <c r="DL161" s="2">
        <v>16820</v>
      </c>
      <c r="DM161" s="2"/>
      <c r="DN161" s="2"/>
      <c r="DO161" s="2"/>
      <c r="DP161" s="2">
        <v>25520</v>
      </c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>
        <v>4800</v>
      </c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>
        <v>7500</v>
      </c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>
        <v>1500</v>
      </c>
      <c r="GE161" s="2"/>
      <c r="GF161" s="2"/>
      <c r="GG161" s="2"/>
      <c r="GH161" s="2"/>
      <c r="GI161" s="2"/>
      <c r="GJ161" s="2"/>
      <c r="GK161" s="2">
        <v>36500</v>
      </c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>
        <v>2875</v>
      </c>
      <c r="IL161" s="2"/>
      <c r="IM161" s="2"/>
      <c r="IN161" s="2"/>
      <c r="IO161" s="2"/>
      <c r="IP161" s="2"/>
      <c r="IQ161" s="2">
        <v>34800</v>
      </c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>
        <v>91360</v>
      </c>
      <c r="KQ161" s="2">
        <v>5720</v>
      </c>
      <c r="KR161" s="2"/>
      <c r="KS161" s="2">
        <v>4800</v>
      </c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>
        <v>78000</v>
      </c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>
        <v>297810</v>
      </c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>
        <v>4000</v>
      </c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>
        <v>21500</v>
      </c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>
        <v>1750</v>
      </c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>
        <v>165000</v>
      </c>
      <c r="RF161" s="2"/>
      <c r="RG161" s="2"/>
      <c r="RH161" s="2"/>
      <c r="RI161" s="2"/>
      <c r="RJ161" s="2"/>
      <c r="RK161" s="2">
        <v>56000</v>
      </c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>
        <v>50000</v>
      </c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>
        <v>40400</v>
      </c>
      <c r="SJ161" s="2"/>
      <c r="SK161" s="2"/>
      <c r="SL161" s="2"/>
      <c r="SM161" s="2"/>
      <c r="SN161" s="2"/>
      <c r="SO161" s="2"/>
      <c r="SP161" s="2"/>
      <c r="SQ161" s="2">
        <v>80850</v>
      </c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>
        <v>4400</v>
      </c>
      <c r="TF161" s="2"/>
      <c r="TG161" s="2"/>
      <c r="TH161" s="2"/>
      <c r="TI161" s="2"/>
      <c r="TJ161" s="2">
        <v>6480</v>
      </c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>
        <v>51121.45</v>
      </c>
      <c r="WB161" s="2"/>
      <c r="WC161" s="2">
        <v>9621.7199999999993</v>
      </c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>
        <v>150000</v>
      </c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>
        <v>1387794.7</v>
      </c>
      <c r="ZE161" s="2"/>
      <c r="ZF161" s="2">
        <v>354989</v>
      </c>
      <c r="ZG161" s="2">
        <v>110173</v>
      </c>
      <c r="ZH161" s="2">
        <v>2852558.91</v>
      </c>
      <c r="ZI161" s="2"/>
      <c r="ZJ161" s="2">
        <v>7000</v>
      </c>
      <c r="ZK161" s="2">
        <v>661009</v>
      </c>
      <c r="ZL161" s="2">
        <v>920</v>
      </c>
      <c r="ZM161" s="2"/>
      <c r="ZN161" s="2">
        <v>353899</v>
      </c>
      <c r="ZO161" s="2">
        <v>48969</v>
      </c>
      <c r="ZP161" s="2"/>
      <c r="ZQ161" s="2"/>
      <c r="ZR161" s="2">
        <v>63000</v>
      </c>
      <c r="ZS161" s="2">
        <v>109083</v>
      </c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>
        <v>1869554.43</v>
      </c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>
        <v>3750</v>
      </c>
      <c r="ABA161" s="2"/>
      <c r="ABB161" s="2"/>
      <c r="ABC161" s="2"/>
      <c r="ABD161" s="2"/>
      <c r="ABE161" s="2"/>
      <c r="ABF161" s="2">
        <v>1000</v>
      </c>
      <c r="ABG161" s="2">
        <v>0</v>
      </c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>
        <v>920</v>
      </c>
      <c r="ACT161" s="2"/>
      <c r="ACU161" s="2"/>
      <c r="ACV161" s="2"/>
      <c r="ACW161" s="2"/>
      <c r="ACX161" s="2"/>
      <c r="ACY161" s="2"/>
      <c r="ACZ161" s="2"/>
      <c r="ADA161" s="2"/>
      <c r="ADB161" s="2">
        <v>14000</v>
      </c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>
        <v>13000</v>
      </c>
      <c r="ADO161" s="2"/>
      <c r="ADP161" s="2"/>
      <c r="ADQ161" s="2">
        <v>2500</v>
      </c>
      <c r="ADR161" s="2"/>
      <c r="ADS161" s="2"/>
      <c r="ADT161" s="2">
        <v>1400</v>
      </c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>
        <v>39281453.919999994</v>
      </c>
    </row>
    <row r="162" spans="1:814" ht="21">
      <c r="A162" s="4" t="s">
        <v>2833</v>
      </c>
      <c r="B162" s="1" t="s">
        <v>2066</v>
      </c>
      <c r="C162" s="1" t="s">
        <v>2067</v>
      </c>
      <c r="D162" s="2">
        <v>2600884.7999999998</v>
      </c>
      <c r="E162" s="2"/>
      <c r="F162" s="2">
        <v>4287524.1900000004</v>
      </c>
      <c r="G162" s="2">
        <v>13915</v>
      </c>
      <c r="H162" s="2">
        <v>158790</v>
      </c>
      <c r="I162" s="2">
        <v>62500</v>
      </c>
      <c r="J162" s="2">
        <v>309655</v>
      </c>
      <c r="K162" s="2">
        <v>76499</v>
      </c>
      <c r="L162" s="2">
        <v>28123.599999999999</v>
      </c>
      <c r="M162" s="2">
        <v>59796</v>
      </c>
      <c r="N162" s="2">
        <v>40960</v>
      </c>
      <c r="O162" s="2">
        <v>2600.4499999999998</v>
      </c>
      <c r="P162" s="2">
        <v>28646.02</v>
      </c>
      <c r="Q162" s="2">
        <v>118550</v>
      </c>
      <c r="R162" s="2">
        <v>96040</v>
      </c>
      <c r="S162" s="2">
        <v>188624</v>
      </c>
      <c r="T162" s="2">
        <v>97808.09</v>
      </c>
      <c r="U162" s="2"/>
      <c r="V162" s="2">
        <v>2313301.7999999998</v>
      </c>
      <c r="W162" s="2">
        <v>115715</v>
      </c>
      <c r="X162" s="2"/>
      <c r="Y162" s="2">
        <v>35630.75</v>
      </c>
      <c r="Z162" s="2">
        <v>28330</v>
      </c>
      <c r="AA162" s="2">
        <v>107228.03</v>
      </c>
      <c r="AB162" s="2">
        <v>4520</v>
      </c>
      <c r="AC162" s="2">
        <v>1168085</v>
      </c>
      <c r="AD162" s="2">
        <v>63833.8</v>
      </c>
      <c r="AE162" s="2"/>
      <c r="AF162" s="2">
        <v>14300</v>
      </c>
      <c r="AG162" s="2">
        <v>9300</v>
      </c>
      <c r="AH162" s="2">
        <v>5580</v>
      </c>
      <c r="AI162" s="2">
        <v>34794</v>
      </c>
      <c r="AJ162" s="2">
        <v>1800</v>
      </c>
      <c r="AK162" s="2">
        <v>16890</v>
      </c>
      <c r="AL162" s="2">
        <v>8290</v>
      </c>
      <c r="AM162" s="2">
        <v>10696.25</v>
      </c>
      <c r="AN162" s="2"/>
      <c r="AO162" s="2">
        <v>14857</v>
      </c>
      <c r="AP162" s="2">
        <v>13750</v>
      </c>
      <c r="AQ162" s="2"/>
      <c r="AR162" s="2">
        <v>72811.06</v>
      </c>
      <c r="AS162" s="2"/>
      <c r="AT162" s="2">
        <v>336124.49</v>
      </c>
      <c r="AU162" s="2">
        <v>2511742</v>
      </c>
      <c r="AV162" s="2">
        <v>294730.56</v>
      </c>
      <c r="AW162" s="2"/>
      <c r="AX162" s="2">
        <v>97406.05</v>
      </c>
      <c r="AY162" s="2">
        <v>276160</v>
      </c>
      <c r="AZ162" s="2"/>
      <c r="BA162" s="2">
        <v>12926.04</v>
      </c>
      <c r="BB162" s="2">
        <v>14900</v>
      </c>
      <c r="BC162" s="2"/>
      <c r="BD162" s="2">
        <v>3834.01</v>
      </c>
      <c r="BE162" s="2">
        <v>6373</v>
      </c>
      <c r="BF162" s="2">
        <v>573344</v>
      </c>
      <c r="BG162" s="2"/>
      <c r="BH162" s="2">
        <v>300</v>
      </c>
      <c r="BI162" s="2">
        <v>150099.64000000001</v>
      </c>
      <c r="BJ162" s="2"/>
      <c r="BK162" s="2">
        <v>114020</v>
      </c>
      <c r="BL162" s="2"/>
      <c r="BM162" s="2">
        <v>16820</v>
      </c>
      <c r="BN162" s="2">
        <v>1200.5999999999999</v>
      </c>
      <c r="BO162" s="2">
        <v>54159</v>
      </c>
      <c r="BP162" s="2">
        <v>1890993.01</v>
      </c>
      <c r="BQ162" s="2">
        <v>186367.07</v>
      </c>
      <c r="BR162" s="2">
        <v>38343.97</v>
      </c>
      <c r="BS162" s="2">
        <v>40640.01</v>
      </c>
      <c r="BT162" s="2">
        <v>310307.11</v>
      </c>
      <c r="BU162" s="2">
        <v>50519</v>
      </c>
      <c r="BV162" s="2">
        <v>329700</v>
      </c>
      <c r="BW162" s="2">
        <v>997535.48</v>
      </c>
      <c r="BX162" s="2">
        <v>1164821.5</v>
      </c>
      <c r="BY162" s="2">
        <v>81231</v>
      </c>
      <c r="BZ162" s="2">
        <v>539653.03</v>
      </c>
      <c r="CA162" s="2">
        <v>810203.23</v>
      </c>
      <c r="CB162" s="2">
        <v>343765.88</v>
      </c>
      <c r="CC162" s="2">
        <v>66813</v>
      </c>
      <c r="CD162" s="2">
        <v>72492</v>
      </c>
      <c r="CE162" s="2">
        <v>2068156.25</v>
      </c>
      <c r="CF162" s="2">
        <v>55527.519999999997</v>
      </c>
      <c r="CG162" s="2">
        <v>21290</v>
      </c>
      <c r="CH162" s="2">
        <v>10890</v>
      </c>
      <c r="CI162" s="2"/>
      <c r="CJ162" s="2">
        <v>7540</v>
      </c>
      <c r="CK162" s="2">
        <v>7920</v>
      </c>
      <c r="CL162" s="2"/>
      <c r="CM162" s="2">
        <v>28360</v>
      </c>
      <c r="CN162" s="2">
        <v>2260</v>
      </c>
      <c r="CO162" s="2">
        <v>3300</v>
      </c>
      <c r="CP162" s="2">
        <v>7080</v>
      </c>
      <c r="CQ162" s="2">
        <v>387168.87</v>
      </c>
      <c r="CR162" s="2">
        <v>11260</v>
      </c>
      <c r="CS162" s="2">
        <v>6700</v>
      </c>
      <c r="CT162" s="2">
        <v>22043.21</v>
      </c>
      <c r="CU162" s="2">
        <v>5600</v>
      </c>
      <c r="CV162" s="2">
        <v>104488.25</v>
      </c>
      <c r="CW162" s="2">
        <v>16888</v>
      </c>
      <c r="CX162" s="2">
        <v>15897</v>
      </c>
      <c r="CY162" s="2">
        <v>194172</v>
      </c>
      <c r="CZ162" s="2">
        <v>886182.15</v>
      </c>
      <c r="DA162" s="2">
        <v>60472.160000000003</v>
      </c>
      <c r="DB162" s="2">
        <v>27854.75</v>
      </c>
      <c r="DC162" s="2">
        <v>64589.88</v>
      </c>
      <c r="DD162" s="2">
        <v>55586</v>
      </c>
      <c r="DE162" s="2">
        <v>136748</v>
      </c>
      <c r="DF162" s="2">
        <v>569812.78</v>
      </c>
      <c r="DG162" s="2">
        <v>42728.35</v>
      </c>
      <c r="DH162" s="2">
        <v>13510977.75</v>
      </c>
      <c r="DI162" s="2">
        <v>11170</v>
      </c>
      <c r="DJ162" s="2">
        <v>29288.38</v>
      </c>
      <c r="DK162" s="2">
        <v>15210.02</v>
      </c>
      <c r="DL162" s="2">
        <v>254236.2</v>
      </c>
      <c r="DM162" s="2">
        <v>57182</v>
      </c>
      <c r="DN162" s="2">
        <v>33223</v>
      </c>
      <c r="DO162" s="2">
        <v>34359</v>
      </c>
      <c r="DP162" s="2">
        <v>100000</v>
      </c>
      <c r="DQ162" s="2">
        <v>1180733.17</v>
      </c>
      <c r="DR162" s="2">
        <v>1200</v>
      </c>
      <c r="DS162" s="2">
        <v>553486</v>
      </c>
      <c r="DT162" s="2">
        <v>318460.08</v>
      </c>
      <c r="DU162" s="2">
        <v>32821</v>
      </c>
      <c r="DV162" s="2">
        <v>887763.4</v>
      </c>
      <c r="DW162" s="2">
        <v>31100</v>
      </c>
      <c r="DX162" s="2">
        <v>7110</v>
      </c>
      <c r="DY162" s="2">
        <v>3361.26</v>
      </c>
      <c r="DZ162" s="2">
        <v>3480</v>
      </c>
      <c r="EA162" s="2">
        <v>194628</v>
      </c>
      <c r="EB162" s="2">
        <v>478644.99</v>
      </c>
      <c r="EC162" s="2">
        <v>40559</v>
      </c>
      <c r="ED162" s="2">
        <v>87352</v>
      </c>
      <c r="EE162" s="2">
        <v>840798.69</v>
      </c>
      <c r="EF162" s="2">
        <v>41290</v>
      </c>
      <c r="EG162" s="2">
        <v>345699</v>
      </c>
      <c r="EH162" s="2">
        <v>13704</v>
      </c>
      <c r="EI162" s="2">
        <v>428775</v>
      </c>
      <c r="EJ162" s="2">
        <v>302771.13</v>
      </c>
      <c r="EK162" s="2">
        <v>2258379</v>
      </c>
      <c r="EL162" s="2">
        <v>51000</v>
      </c>
      <c r="EM162" s="2"/>
      <c r="EN162" s="2">
        <v>432736.74</v>
      </c>
      <c r="EO162" s="2"/>
      <c r="EP162" s="2">
        <v>769135.73</v>
      </c>
      <c r="EQ162" s="2">
        <v>458500.16</v>
      </c>
      <c r="ER162" s="2">
        <v>393068.24</v>
      </c>
      <c r="ES162" s="2">
        <v>1602457.5</v>
      </c>
      <c r="ET162" s="2">
        <v>241512.3</v>
      </c>
      <c r="EU162" s="2">
        <v>41300</v>
      </c>
      <c r="EV162" s="2">
        <v>1122827.31</v>
      </c>
      <c r="EW162" s="2">
        <v>106709.2</v>
      </c>
      <c r="EX162" s="2">
        <v>1893904.59</v>
      </c>
      <c r="EY162" s="2">
        <v>476991</v>
      </c>
      <c r="EZ162" s="2">
        <v>416739.86</v>
      </c>
      <c r="FA162" s="2">
        <v>189823</v>
      </c>
      <c r="FB162" s="2">
        <v>9600</v>
      </c>
      <c r="FC162" s="2">
        <v>18606.25</v>
      </c>
      <c r="FD162" s="2">
        <v>65147.75</v>
      </c>
      <c r="FE162" s="2">
        <v>126797</v>
      </c>
      <c r="FF162" s="2">
        <v>4800</v>
      </c>
      <c r="FG162" s="2">
        <v>16904</v>
      </c>
      <c r="FH162" s="2">
        <v>354223.53</v>
      </c>
      <c r="FI162" s="2">
        <v>88935.42</v>
      </c>
      <c r="FJ162" s="2">
        <v>67660.34</v>
      </c>
      <c r="FK162" s="2">
        <v>169604</v>
      </c>
      <c r="FL162" s="2">
        <v>8186.61</v>
      </c>
      <c r="FM162" s="2">
        <v>1040</v>
      </c>
      <c r="FN162" s="2">
        <v>5720</v>
      </c>
      <c r="FO162" s="2">
        <v>186836.02</v>
      </c>
      <c r="FP162" s="2">
        <v>2593036.06</v>
      </c>
      <c r="FQ162" s="2">
        <v>407050.71</v>
      </c>
      <c r="FR162" s="2">
        <v>34000</v>
      </c>
      <c r="FS162" s="2">
        <v>573600.32999999996</v>
      </c>
      <c r="FT162" s="2">
        <v>181075</v>
      </c>
      <c r="FU162" s="2">
        <v>104486</v>
      </c>
      <c r="FV162" s="2">
        <v>13572</v>
      </c>
      <c r="FW162" s="2">
        <v>5700</v>
      </c>
      <c r="FX162" s="2">
        <v>51850</v>
      </c>
      <c r="FY162" s="2">
        <v>8500</v>
      </c>
      <c r="FZ162" s="2">
        <v>10150</v>
      </c>
      <c r="GA162" s="2">
        <v>24319557</v>
      </c>
      <c r="GB162" s="2">
        <v>501734.5</v>
      </c>
      <c r="GC162" s="2">
        <v>55118</v>
      </c>
      <c r="GD162" s="2">
        <v>54799</v>
      </c>
      <c r="GE162" s="2">
        <v>127229.3</v>
      </c>
      <c r="GF162" s="2"/>
      <c r="GG162" s="2">
        <v>96485</v>
      </c>
      <c r="GH162" s="2">
        <v>1500</v>
      </c>
      <c r="GI162" s="2">
        <v>5900</v>
      </c>
      <c r="GJ162" s="2"/>
      <c r="GK162" s="2">
        <v>429940</v>
      </c>
      <c r="GL162" s="2">
        <v>58715.99</v>
      </c>
      <c r="GM162" s="2">
        <v>113022.62</v>
      </c>
      <c r="GN162" s="2">
        <v>71777.31</v>
      </c>
      <c r="GO162" s="2">
        <v>4800.5</v>
      </c>
      <c r="GP162" s="2"/>
      <c r="GQ162" s="2"/>
      <c r="GR162" s="2">
        <v>4586</v>
      </c>
      <c r="GS162" s="2">
        <v>1249446.58</v>
      </c>
      <c r="GT162" s="2"/>
      <c r="GU162" s="2"/>
      <c r="GV162" s="2">
        <v>334772.03000000003</v>
      </c>
      <c r="GW162" s="2">
        <v>38550</v>
      </c>
      <c r="GX162" s="2">
        <v>138843</v>
      </c>
      <c r="GY162" s="2">
        <v>58515</v>
      </c>
      <c r="GZ162" s="2">
        <v>893557</v>
      </c>
      <c r="HA162" s="2">
        <v>150</v>
      </c>
      <c r="HB162" s="2">
        <v>800</v>
      </c>
      <c r="HC162" s="2">
        <v>3841.68</v>
      </c>
      <c r="HD162" s="2">
        <v>102117</v>
      </c>
      <c r="HE162" s="2">
        <v>6029</v>
      </c>
      <c r="HF162" s="2">
        <v>34426</v>
      </c>
      <c r="HG162" s="2">
        <v>11650</v>
      </c>
      <c r="HH162" s="2">
        <v>5000</v>
      </c>
      <c r="HI162" s="2">
        <v>27627</v>
      </c>
      <c r="HJ162" s="2">
        <v>3750</v>
      </c>
      <c r="HK162" s="2"/>
      <c r="HL162" s="2"/>
      <c r="HM162" s="2">
        <v>151.01</v>
      </c>
      <c r="HN162" s="2">
        <v>37843.5</v>
      </c>
      <c r="HO162" s="2">
        <v>807313.33</v>
      </c>
      <c r="HP162" s="2">
        <v>340773</v>
      </c>
      <c r="HQ162" s="2">
        <v>55882</v>
      </c>
      <c r="HR162" s="2">
        <v>220960</v>
      </c>
      <c r="HS162" s="2">
        <v>295407.5</v>
      </c>
      <c r="HT162" s="2">
        <v>6688497.8499999996</v>
      </c>
      <c r="HU162" s="2">
        <v>49542</v>
      </c>
      <c r="HV162" s="2">
        <v>38163.050000000003</v>
      </c>
      <c r="HW162" s="2">
        <v>563922</v>
      </c>
      <c r="HX162" s="2">
        <v>822649.85</v>
      </c>
      <c r="HY162" s="2">
        <v>19199</v>
      </c>
      <c r="HZ162" s="2">
        <v>159707</v>
      </c>
      <c r="IA162" s="2">
        <v>619542</v>
      </c>
      <c r="IB162" s="2">
        <v>20984</v>
      </c>
      <c r="IC162" s="2">
        <v>170225</v>
      </c>
      <c r="ID162" s="2">
        <v>168380</v>
      </c>
      <c r="IE162" s="2">
        <v>51989</v>
      </c>
      <c r="IF162" s="2">
        <v>618856.15</v>
      </c>
      <c r="IG162" s="2">
        <v>2.5</v>
      </c>
      <c r="IH162" s="2">
        <v>300</v>
      </c>
      <c r="II162" s="2">
        <v>191590.25</v>
      </c>
      <c r="IJ162" s="2">
        <v>331363.83999999997</v>
      </c>
      <c r="IK162" s="2">
        <v>34337</v>
      </c>
      <c r="IL162" s="2">
        <v>4801.57</v>
      </c>
      <c r="IM162" s="2"/>
      <c r="IN162" s="2">
        <v>5147500.26</v>
      </c>
      <c r="IO162" s="2">
        <v>3299003.72</v>
      </c>
      <c r="IP162" s="2">
        <v>376662.13</v>
      </c>
      <c r="IQ162" s="2">
        <v>44189.59</v>
      </c>
      <c r="IR162" s="2">
        <v>182108.1</v>
      </c>
      <c r="IS162" s="2">
        <v>151500</v>
      </c>
      <c r="IT162" s="2">
        <v>188326.2</v>
      </c>
      <c r="IU162" s="2">
        <v>33507.229999999996</v>
      </c>
      <c r="IV162" s="2">
        <v>11300</v>
      </c>
      <c r="IW162" s="2">
        <v>99025.52</v>
      </c>
      <c r="IX162" s="2">
        <v>3410.39</v>
      </c>
      <c r="IY162" s="2">
        <v>302159.32</v>
      </c>
      <c r="IZ162" s="2">
        <v>67087.8</v>
      </c>
      <c r="JA162" s="2">
        <v>40999.82</v>
      </c>
      <c r="JB162" s="2">
        <v>902116.15</v>
      </c>
      <c r="JC162" s="2">
        <v>743807.27</v>
      </c>
      <c r="JD162" s="2">
        <v>5919840.6100000003</v>
      </c>
      <c r="JE162" s="2">
        <v>681024.52</v>
      </c>
      <c r="JF162" s="2">
        <v>357733.1</v>
      </c>
      <c r="JG162" s="2">
        <v>104915</v>
      </c>
      <c r="JH162" s="2">
        <v>37388.639999999999</v>
      </c>
      <c r="JI162" s="2">
        <v>292216.75</v>
      </c>
      <c r="JJ162" s="2">
        <v>118860</v>
      </c>
      <c r="JK162" s="2">
        <v>41070.199999999997</v>
      </c>
      <c r="JL162" s="2">
        <v>420617.21</v>
      </c>
      <c r="JM162" s="2">
        <v>12770.62</v>
      </c>
      <c r="JN162" s="2">
        <v>639784.5</v>
      </c>
      <c r="JO162" s="2">
        <v>50</v>
      </c>
      <c r="JP162" s="2"/>
      <c r="JQ162" s="2">
        <v>83593.84</v>
      </c>
      <c r="JR162" s="2">
        <v>47925.67</v>
      </c>
      <c r="JS162" s="2">
        <v>121505.5</v>
      </c>
      <c r="JT162" s="2">
        <v>147910.32999999999</v>
      </c>
      <c r="JU162" s="2">
        <v>38710</v>
      </c>
      <c r="JV162" s="2">
        <v>80572</v>
      </c>
      <c r="JW162" s="2">
        <v>1500</v>
      </c>
      <c r="JX162" s="2">
        <v>18563.5</v>
      </c>
      <c r="JY162" s="2">
        <v>1300</v>
      </c>
      <c r="JZ162" s="2">
        <v>1295301.56</v>
      </c>
      <c r="KA162" s="2">
        <v>47825</v>
      </c>
      <c r="KB162" s="2">
        <v>29277.4</v>
      </c>
      <c r="KC162" s="2"/>
      <c r="KD162" s="2">
        <v>201148.46</v>
      </c>
      <c r="KE162" s="2">
        <v>252343.91</v>
      </c>
      <c r="KF162" s="2">
        <v>872557.42</v>
      </c>
      <c r="KG162" s="2">
        <v>496438.75</v>
      </c>
      <c r="KH162" s="2">
        <v>491781</v>
      </c>
      <c r="KI162" s="2">
        <v>4100</v>
      </c>
      <c r="KJ162" s="2">
        <v>12846845.09</v>
      </c>
      <c r="KK162" s="2"/>
      <c r="KL162" s="2">
        <v>415314.84</v>
      </c>
      <c r="KM162" s="2">
        <v>161126</v>
      </c>
      <c r="KN162" s="2">
        <v>19378</v>
      </c>
      <c r="KO162" s="2">
        <v>208620.2</v>
      </c>
      <c r="KP162" s="2">
        <v>125567.14</v>
      </c>
      <c r="KQ162" s="2">
        <v>7499.69</v>
      </c>
      <c r="KR162" s="2"/>
      <c r="KS162" s="2">
        <v>103454</v>
      </c>
      <c r="KT162" s="2">
        <v>5484</v>
      </c>
      <c r="KU162" s="2">
        <v>113246.7</v>
      </c>
      <c r="KV162" s="2">
        <v>911585.28000000003</v>
      </c>
      <c r="KW162" s="2">
        <v>2885.29</v>
      </c>
      <c r="KX162" s="2"/>
      <c r="KY162" s="2">
        <v>4171</v>
      </c>
      <c r="KZ162" s="2">
        <v>120</v>
      </c>
      <c r="LA162" s="2">
        <v>62581</v>
      </c>
      <c r="LB162" s="2"/>
      <c r="LC162" s="2">
        <v>7972716</v>
      </c>
      <c r="LD162" s="2">
        <v>653500</v>
      </c>
      <c r="LE162" s="2">
        <v>30255</v>
      </c>
      <c r="LF162" s="2">
        <v>1800</v>
      </c>
      <c r="LG162" s="2"/>
      <c r="LH162" s="2">
        <v>9100</v>
      </c>
      <c r="LI162" s="2">
        <v>3410</v>
      </c>
      <c r="LJ162" s="2">
        <v>5145741.32</v>
      </c>
      <c r="LK162" s="2">
        <v>21483.07</v>
      </c>
      <c r="LL162" s="2">
        <v>392535.92</v>
      </c>
      <c r="LM162" s="2">
        <v>419401.02</v>
      </c>
      <c r="LN162" s="2">
        <v>328465.08</v>
      </c>
      <c r="LO162" s="2">
        <v>19295</v>
      </c>
      <c r="LP162" s="2">
        <v>557659.64</v>
      </c>
      <c r="LQ162" s="2">
        <v>15832</v>
      </c>
      <c r="LR162" s="2">
        <v>15410</v>
      </c>
      <c r="LS162" s="2">
        <v>1166888.6100000001</v>
      </c>
      <c r="LT162" s="2">
        <v>657128.46</v>
      </c>
      <c r="LU162" s="2">
        <v>1791542.51</v>
      </c>
      <c r="LV162" s="2">
        <v>75540</v>
      </c>
      <c r="LW162" s="2">
        <v>177567.86</v>
      </c>
      <c r="LX162" s="2"/>
      <c r="LY162" s="2">
        <v>423628</v>
      </c>
      <c r="LZ162" s="2">
        <v>80678.59</v>
      </c>
      <c r="MA162" s="2">
        <v>86433.01</v>
      </c>
      <c r="MB162" s="2">
        <v>256999.09</v>
      </c>
      <c r="MC162" s="2">
        <v>131440</v>
      </c>
      <c r="MD162" s="2">
        <v>24620</v>
      </c>
      <c r="ME162" s="2">
        <v>18142</v>
      </c>
      <c r="MF162" s="2"/>
      <c r="MG162" s="2"/>
      <c r="MH162" s="2">
        <v>1251133.93</v>
      </c>
      <c r="MI162" s="2">
        <v>56475.199999999997</v>
      </c>
      <c r="MJ162" s="2">
        <v>45773.41</v>
      </c>
      <c r="MK162" s="2">
        <v>1957</v>
      </c>
      <c r="ML162" s="2">
        <v>86493</v>
      </c>
      <c r="MM162" s="2">
        <v>139788</v>
      </c>
      <c r="MN162" s="2">
        <v>11229</v>
      </c>
      <c r="MO162" s="2"/>
      <c r="MP162" s="2">
        <v>32107</v>
      </c>
      <c r="MQ162" s="2">
        <v>68039</v>
      </c>
      <c r="MR162" s="2">
        <v>87872</v>
      </c>
      <c r="MS162" s="2">
        <v>18535</v>
      </c>
      <c r="MT162" s="2">
        <v>8932</v>
      </c>
      <c r="MU162" s="2">
        <v>800589.55</v>
      </c>
      <c r="MV162" s="2">
        <v>3878365.89</v>
      </c>
      <c r="MW162" s="2">
        <v>137686</v>
      </c>
      <c r="MX162" s="2">
        <v>72789.490000000005</v>
      </c>
      <c r="MY162" s="2">
        <v>165996.78</v>
      </c>
      <c r="MZ162" s="2">
        <v>1050663.32</v>
      </c>
      <c r="NA162" s="2">
        <v>182388.12</v>
      </c>
      <c r="NB162" s="2">
        <v>260932.82</v>
      </c>
      <c r="NC162" s="2">
        <v>371380.25</v>
      </c>
      <c r="ND162" s="2">
        <v>287320</v>
      </c>
      <c r="NE162" s="2">
        <v>30676</v>
      </c>
      <c r="NF162" s="2">
        <v>94898.7</v>
      </c>
      <c r="NG162" s="2">
        <v>57557</v>
      </c>
      <c r="NH162" s="2">
        <v>1260</v>
      </c>
      <c r="NI162" s="2">
        <v>60918</v>
      </c>
      <c r="NJ162" s="2">
        <v>41760</v>
      </c>
      <c r="NK162" s="2">
        <v>78686</v>
      </c>
      <c r="NL162" s="2">
        <v>61485</v>
      </c>
      <c r="NM162" s="2">
        <v>119188</v>
      </c>
      <c r="NN162" s="2">
        <v>13899</v>
      </c>
      <c r="NO162" s="2">
        <v>347463.56</v>
      </c>
      <c r="NP162" s="2">
        <v>13566</v>
      </c>
      <c r="NQ162" s="2">
        <v>497</v>
      </c>
      <c r="NR162" s="2">
        <v>1004876</v>
      </c>
      <c r="NS162" s="2">
        <v>64690.78</v>
      </c>
      <c r="NT162" s="2">
        <v>86167.47</v>
      </c>
      <c r="NU162" s="2">
        <v>6250</v>
      </c>
      <c r="NV162" s="2">
        <v>36836.21</v>
      </c>
      <c r="NW162" s="2">
        <v>190886.75</v>
      </c>
      <c r="NX162" s="2"/>
      <c r="NY162" s="2">
        <v>200</v>
      </c>
      <c r="NZ162" s="2">
        <v>84533</v>
      </c>
      <c r="OA162" s="2">
        <v>3666</v>
      </c>
      <c r="OB162" s="2">
        <v>18405</v>
      </c>
      <c r="OC162" s="2">
        <v>2531535</v>
      </c>
      <c r="OD162" s="2">
        <v>159872.03</v>
      </c>
      <c r="OE162" s="2">
        <v>10748.4</v>
      </c>
      <c r="OF162" s="2">
        <v>300</v>
      </c>
      <c r="OG162" s="2">
        <v>330</v>
      </c>
      <c r="OH162" s="2">
        <v>878724.95</v>
      </c>
      <c r="OI162" s="2">
        <v>348932.08</v>
      </c>
      <c r="OJ162" s="2">
        <v>8260</v>
      </c>
      <c r="OK162" s="2">
        <v>23661</v>
      </c>
      <c r="OL162" s="2">
        <v>0.01</v>
      </c>
      <c r="OM162" s="2">
        <v>421852.76</v>
      </c>
      <c r="ON162" s="2"/>
      <c r="OO162" s="2">
        <v>10470</v>
      </c>
      <c r="OP162" s="2">
        <v>54804</v>
      </c>
      <c r="OQ162" s="2"/>
      <c r="OR162" s="2">
        <v>2350</v>
      </c>
      <c r="OS162" s="2">
        <v>5690.5</v>
      </c>
      <c r="OT162" s="2">
        <v>0.01</v>
      </c>
      <c r="OU162" s="2"/>
      <c r="OV162" s="2">
        <v>1500</v>
      </c>
      <c r="OW162" s="2">
        <v>69175.399999999994</v>
      </c>
      <c r="OX162" s="2">
        <v>81551.73</v>
      </c>
      <c r="OY162" s="2">
        <v>109794</v>
      </c>
      <c r="OZ162" s="2">
        <v>10580</v>
      </c>
      <c r="PA162" s="2">
        <v>73224.11</v>
      </c>
      <c r="PB162" s="2"/>
      <c r="PC162" s="2"/>
      <c r="PD162" s="2">
        <v>50677.599999999999</v>
      </c>
      <c r="PE162" s="2">
        <v>26756</v>
      </c>
      <c r="PF162" s="2">
        <v>4200</v>
      </c>
      <c r="PG162" s="2">
        <v>24761.73</v>
      </c>
      <c r="PH162" s="2">
        <v>2499174.1800000002</v>
      </c>
      <c r="PI162" s="2">
        <v>3200</v>
      </c>
      <c r="PJ162" s="2"/>
      <c r="PK162" s="2">
        <v>3300</v>
      </c>
      <c r="PL162" s="2">
        <v>24000</v>
      </c>
      <c r="PM162" s="2"/>
      <c r="PN162" s="2">
        <v>85915.93</v>
      </c>
      <c r="PO162" s="2">
        <v>171817.8</v>
      </c>
      <c r="PP162" s="2">
        <v>8568</v>
      </c>
      <c r="PQ162" s="2">
        <v>18052</v>
      </c>
      <c r="PR162" s="2">
        <v>1396</v>
      </c>
      <c r="PS162" s="2">
        <v>52836.67</v>
      </c>
      <c r="PT162" s="2">
        <v>20272</v>
      </c>
      <c r="PU162" s="2">
        <v>61967</v>
      </c>
      <c r="PV162" s="2">
        <v>1200</v>
      </c>
      <c r="PW162" s="2">
        <v>8883</v>
      </c>
      <c r="PX162" s="2"/>
      <c r="PY162" s="2">
        <v>1100</v>
      </c>
      <c r="PZ162" s="2">
        <v>66950</v>
      </c>
      <c r="QA162" s="2">
        <v>353382</v>
      </c>
      <c r="QB162" s="2"/>
      <c r="QC162" s="2">
        <v>252</v>
      </c>
      <c r="QD162" s="2">
        <v>351054.91</v>
      </c>
      <c r="QE162" s="2">
        <v>180</v>
      </c>
      <c r="QF162" s="2">
        <v>82326</v>
      </c>
      <c r="QG162" s="2">
        <v>31387.5</v>
      </c>
      <c r="QH162" s="2">
        <v>205814.42</v>
      </c>
      <c r="QI162" s="2">
        <v>660421.48</v>
      </c>
      <c r="QJ162" s="2">
        <v>27280.9</v>
      </c>
      <c r="QK162" s="2">
        <v>468623.63</v>
      </c>
      <c r="QL162" s="2">
        <v>1950.5</v>
      </c>
      <c r="QM162" s="2">
        <v>9625</v>
      </c>
      <c r="QN162" s="2">
        <v>124536.01</v>
      </c>
      <c r="QO162" s="2">
        <v>289311.63</v>
      </c>
      <c r="QP162" s="2">
        <v>49326</v>
      </c>
      <c r="QQ162" s="2">
        <v>3268</v>
      </c>
      <c r="QR162" s="2">
        <v>1081076.6599999999</v>
      </c>
      <c r="QS162" s="2">
        <v>11308</v>
      </c>
      <c r="QT162" s="2">
        <v>1114360.8</v>
      </c>
      <c r="QU162" s="2">
        <v>14406</v>
      </c>
      <c r="QV162" s="2">
        <v>3311528.01</v>
      </c>
      <c r="QW162" s="2">
        <v>8133</v>
      </c>
      <c r="QX162" s="2">
        <v>8270</v>
      </c>
      <c r="QY162" s="2">
        <v>41830</v>
      </c>
      <c r="QZ162" s="2">
        <v>349930.55</v>
      </c>
      <c r="RA162" s="2"/>
      <c r="RB162" s="2">
        <v>2000</v>
      </c>
      <c r="RC162" s="2">
        <v>1100</v>
      </c>
      <c r="RD162" s="2">
        <v>4</v>
      </c>
      <c r="RE162" s="2">
        <v>348727.24</v>
      </c>
      <c r="RF162" s="2">
        <v>77500</v>
      </c>
      <c r="RG162" s="2">
        <v>270834</v>
      </c>
      <c r="RH162" s="2"/>
      <c r="RI162" s="2">
        <v>161922.39000000001</v>
      </c>
      <c r="RJ162" s="2">
        <v>30970</v>
      </c>
      <c r="RK162" s="2">
        <v>633731.51</v>
      </c>
      <c r="RL162" s="2">
        <v>60200</v>
      </c>
      <c r="RM162" s="2"/>
      <c r="RN162" s="2">
        <v>260981.5</v>
      </c>
      <c r="RO162" s="2">
        <v>100</v>
      </c>
      <c r="RP162" s="2">
        <v>8560</v>
      </c>
      <c r="RQ162" s="2">
        <v>9540.5400000000009</v>
      </c>
      <c r="RR162" s="2">
        <v>104724.8</v>
      </c>
      <c r="RS162" s="2">
        <v>4853</v>
      </c>
      <c r="RT162" s="2"/>
      <c r="RU162" s="2">
        <v>5000.09</v>
      </c>
      <c r="RV162" s="2">
        <v>7100</v>
      </c>
      <c r="RW162" s="2">
        <v>13940</v>
      </c>
      <c r="RX162" s="2">
        <v>24620</v>
      </c>
      <c r="RY162" s="2">
        <v>3916</v>
      </c>
      <c r="RZ162" s="2">
        <v>2700</v>
      </c>
      <c r="SA162" s="2">
        <v>1074.54</v>
      </c>
      <c r="SB162" s="2">
        <v>45213.46</v>
      </c>
      <c r="SC162" s="2">
        <v>27796</v>
      </c>
      <c r="SD162" s="2">
        <v>2500</v>
      </c>
      <c r="SE162" s="2">
        <v>20370</v>
      </c>
      <c r="SF162" s="2"/>
      <c r="SG162" s="2">
        <v>658879.91</v>
      </c>
      <c r="SH162" s="2">
        <v>13153</v>
      </c>
      <c r="SI162" s="2">
        <v>127936.62</v>
      </c>
      <c r="SJ162" s="2">
        <v>16600</v>
      </c>
      <c r="SK162" s="2">
        <v>1.01</v>
      </c>
      <c r="SL162" s="2">
        <v>16370</v>
      </c>
      <c r="SM162" s="2">
        <v>62938.2</v>
      </c>
      <c r="SN162" s="2">
        <v>300095</v>
      </c>
      <c r="SO162" s="2">
        <v>2000</v>
      </c>
      <c r="SP162" s="2">
        <v>340138</v>
      </c>
      <c r="SQ162" s="2">
        <v>4250</v>
      </c>
      <c r="SR162" s="2">
        <v>228772</v>
      </c>
      <c r="SS162" s="2">
        <v>50004</v>
      </c>
      <c r="ST162" s="2">
        <v>85355</v>
      </c>
      <c r="SU162" s="2">
        <v>35000</v>
      </c>
      <c r="SV162" s="2">
        <v>156101575.80000001</v>
      </c>
      <c r="SW162" s="2">
        <v>263422</v>
      </c>
      <c r="SX162" s="2">
        <v>51563</v>
      </c>
      <c r="SY162" s="2">
        <v>964452.74</v>
      </c>
      <c r="SZ162" s="2">
        <v>5354</v>
      </c>
      <c r="TA162" s="2">
        <v>304031.96000000002</v>
      </c>
      <c r="TB162" s="2">
        <v>860</v>
      </c>
      <c r="TC162" s="2">
        <v>25878.58</v>
      </c>
      <c r="TD162" s="2">
        <v>63200</v>
      </c>
      <c r="TE162" s="2">
        <v>55410</v>
      </c>
      <c r="TF162" s="2">
        <v>0</v>
      </c>
      <c r="TG162" s="2">
        <v>5500</v>
      </c>
      <c r="TH162" s="2">
        <v>31243</v>
      </c>
      <c r="TI162" s="2">
        <v>1184053.27</v>
      </c>
      <c r="TJ162" s="2">
        <v>8640</v>
      </c>
      <c r="TK162" s="2">
        <v>3500</v>
      </c>
      <c r="TL162" s="2">
        <v>4725.75</v>
      </c>
      <c r="TM162" s="2">
        <v>81796</v>
      </c>
      <c r="TN162" s="2">
        <v>2000</v>
      </c>
      <c r="TO162" s="2">
        <v>249461.93999999997</v>
      </c>
      <c r="TP162" s="2">
        <v>1088458.71</v>
      </c>
      <c r="TQ162" s="2">
        <v>20670</v>
      </c>
      <c r="TR162" s="2">
        <v>802026.44</v>
      </c>
      <c r="TS162" s="2">
        <v>427475.54</v>
      </c>
      <c r="TT162" s="2">
        <v>21290.67</v>
      </c>
      <c r="TU162" s="2">
        <v>92969.5</v>
      </c>
      <c r="TV162" s="2">
        <v>188769</v>
      </c>
      <c r="TW162" s="2">
        <v>128358</v>
      </c>
      <c r="TX162" s="2">
        <v>13302</v>
      </c>
      <c r="TY162" s="2">
        <v>30345</v>
      </c>
      <c r="TZ162" s="2"/>
      <c r="UA162" s="2">
        <v>12300</v>
      </c>
      <c r="UB162" s="2"/>
      <c r="UC162" s="2">
        <v>1467570</v>
      </c>
      <c r="UD162" s="2">
        <v>3500</v>
      </c>
      <c r="UE162" s="2">
        <v>26057</v>
      </c>
      <c r="UF162" s="2">
        <v>3521185.33</v>
      </c>
      <c r="UG162" s="2">
        <v>293890.18</v>
      </c>
      <c r="UH162" s="2">
        <v>27180.62</v>
      </c>
      <c r="UI162" s="2">
        <v>15920.51</v>
      </c>
      <c r="UJ162" s="2">
        <v>79480</v>
      </c>
      <c r="UK162" s="2">
        <v>69300</v>
      </c>
      <c r="UL162" s="2">
        <v>161778.76999999999</v>
      </c>
      <c r="UM162" s="2"/>
      <c r="UN162" s="2">
        <v>97353</v>
      </c>
      <c r="UO162" s="2">
        <v>46995</v>
      </c>
      <c r="UP162" s="2"/>
      <c r="UQ162" s="2">
        <v>15390</v>
      </c>
      <c r="UR162" s="2">
        <v>39471</v>
      </c>
      <c r="US162" s="2"/>
      <c r="UT162" s="2">
        <v>18310</v>
      </c>
      <c r="UU162" s="2">
        <v>200000</v>
      </c>
      <c r="UV162" s="2">
        <v>137116</v>
      </c>
      <c r="UW162" s="2"/>
      <c r="UX162" s="2"/>
      <c r="UY162" s="2"/>
      <c r="UZ162" s="2">
        <v>2897158</v>
      </c>
      <c r="VA162" s="2">
        <v>298845</v>
      </c>
      <c r="VB162" s="2">
        <v>169027</v>
      </c>
      <c r="VC162" s="2">
        <v>43474</v>
      </c>
      <c r="VD162" s="2">
        <v>883347</v>
      </c>
      <c r="VE162" s="2">
        <v>11207</v>
      </c>
      <c r="VF162" s="2"/>
      <c r="VG162" s="2">
        <v>13985</v>
      </c>
      <c r="VH162" s="2">
        <v>89120</v>
      </c>
      <c r="VI162" s="2">
        <v>1982609</v>
      </c>
      <c r="VJ162" s="2">
        <v>30204.5</v>
      </c>
      <c r="VK162" s="2">
        <v>15010</v>
      </c>
      <c r="VL162" s="2">
        <v>80510</v>
      </c>
      <c r="VM162" s="2"/>
      <c r="VN162" s="2">
        <v>3804</v>
      </c>
      <c r="VO162" s="2">
        <v>200</v>
      </c>
      <c r="VP162" s="2">
        <v>500</v>
      </c>
      <c r="VQ162" s="2">
        <v>29560</v>
      </c>
      <c r="VR162" s="2">
        <v>705410.19</v>
      </c>
      <c r="VS162" s="2">
        <v>41780</v>
      </c>
      <c r="VT162" s="2">
        <v>200</v>
      </c>
      <c r="VU162" s="2">
        <v>24328</v>
      </c>
      <c r="VV162" s="2">
        <v>21915</v>
      </c>
      <c r="VW162" s="2">
        <v>44291</v>
      </c>
      <c r="VX162" s="2">
        <v>651952.19999999995</v>
      </c>
      <c r="VY162" s="2">
        <v>44160</v>
      </c>
      <c r="VZ162" s="2">
        <v>1471015.13</v>
      </c>
      <c r="WA162" s="2"/>
      <c r="WB162" s="2">
        <v>9930.7999999999993</v>
      </c>
      <c r="WC162" s="2">
        <v>1900</v>
      </c>
      <c r="WD162" s="2">
        <v>41171</v>
      </c>
      <c r="WE162" s="2">
        <v>84367.64</v>
      </c>
      <c r="WF162" s="2">
        <v>2616719.04</v>
      </c>
      <c r="WG162" s="2">
        <v>26729998.219999999</v>
      </c>
      <c r="WH162" s="2">
        <v>34926.75</v>
      </c>
      <c r="WI162" s="2">
        <v>45078.48</v>
      </c>
      <c r="WJ162" s="2"/>
      <c r="WK162" s="2">
        <v>130756</v>
      </c>
      <c r="WL162" s="2">
        <v>4965</v>
      </c>
      <c r="WM162" s="2"/>
      <c r="WN162" s="2">
        <v>109000</v>
      </c>
      <c r="WO162" s="2">
        <v>409560</v>
      </c>
      <c r="WP162" s="2">
        <v>694770.8</v>
      </c>
      <c r="WQ162" s="2">
        <v>19448.5</v>
      </c>
      <c r="WR162" s="2">
        <v>46750</v>
      </c>
      <c r="WS162" s="2">
        <v>391930</v>
      </c>
      <c r="WT162" s="2">
        <v>1166347.75</v>
      </c>
      <c r="WU162" s="2">
        <v>48876</v>
      </c>
      <c r="WV162" s="2">
        <v>29818</v>
      </c>
      <c r="WW162" s="2">
        <v>185378.94</v>
      </c>
      <c r="WX162" s="2">
        <v>11940</v>
      </c>
      <c r="WY162" s="2">
        <v>0</v>
      </c>
      <c r="WZ162" s="2">
        <v>41020</v>
      </c>
      <c r="XA162" s="2">
        <v>2509150</v>
      </c>
      <c r="XB162" s="2">
        <v>600</v>
      </c>
      <c r="XC162" s="2">
        <v>1652578</v>
      </c>
      <c r="XD162" s="2">
        <v>120</v>
      </c>
      <c r="XE162" s="2">
        <v>135862.01</v>
      </c>
      <c r="XF162" s="2">
        <v>1255755.45</v>
      </c>
      <c r="XG162" s="2">
        <v>123172.04</v>
      </c>
      <c r="XH162" s="2">
        <v>62905.33</v>
      </c>
      <c r="XI162" s="2">
        <v>81723.34</v>
      </c>
      <c r="XJ162" s="2">
        <v>9946534.0199999996</v>
      </c>
      <c r="XK162" s="2">
        <v>139973</v>
      </c>
      <c r="XL162" s="2">
        <v>5296052.38</v>
      </c>
      <c r="XM162" s="2">
        <v>99965</v>
      </c>
      <c r="XN162" s="2">
        <v>352738.07</v>
      </c>
      <c r="XO162" s="2">
        <v>95700.55</v>
      </c>
      <c r="XP162" s="2">
        <v>8150</v>
      </c>
      <c r="XQ162" s="2">
        <v>4200</v>
      </c>
      <c r="XR162" s="2">
        <v>1204279.42</v>
      </c>
      <c r="XS162" s="2">
        <v>200</v>
      </c>
      <c r="XT162" s="2">
        <v>269400</v>
      </c>
      <c r="XU162" s="2">
        <v>606359.6</v>
      </c>
      <c r="XV162" s="2"/>
      <c r="XW162" s="2">
        <v>64800</v>
      </c>
      <c r="XX162" s="2">
        <v>17141</v>
      </c>
      <c r="XY162" s="2">
        <v>6570</v>
      </c>
      <c r="XZ162" s="2">
        <v>178187.82</v>
      </c>
      <c r="YA162" s="2">
        <v>105765</v>
      </c>
      <c r="YB162" s="2">
        <v>27500</v>
      </c>
      <c r="YC162" s="2">
        <v>1451608.89</v>
      </c>
      <c r="YD162" s="2">
        <v>946707.61</v>
      </c>
      <c r="YE162" s="2">
        <v>1521370</v>
      </c>
      <c r="YF162" s="2"/>
      <c r="YG162" s="2">
        <v>13555</v>
      </c>
      <c r="YH162" s="2">
        <v>1500000</v>
      </c>
      <c r="YI162" s="2">
        <v>1750</v>
      </c>
      <c r="YJ162" s="2">
        <v>381748.08</v>
      </c>
      <c r="YK162" s="2">
        <v>67605.490000000005</v>
      </c>
      <c r="YL162" s="2">
        <v>3346463.82</v>
      </c>
      <c r="YM162" s="2">
        <v>16000.84</v>
      </c>
      <c r="YN162" s="2"/>
      <c r="YO162" s="2">
        <v>300</v>
      </c>
      <c r="YP162" s="2">
        <v>9508.4</v>
      </c>
      <c r="YQ162" s="2">
        <v>40000</v>
      </c>
      <c r="YR162" s="2">
        <v>662171.5</v>
      </c>
      <c r="YS162" s="2"/>
      <c r="YT162" s="2">
        <v>61084.02</v>
      </c>
      <c r="YU162" s="2">
        <v>50011.360000000001</v>
      </c>
      <c r="YV162" s="2">
        <v>24473</v>
      </c>
      <c r="YW162" s="2">
        <v>51341.08</v>
      </c>
      <c r="YX162" s="2">
        <v>17740</v>
      </c>
      <c r="YY162" s="2">
        <v>5420</v>
      </c>
      <c r="YZ162" s="2">
        <v>173394.75</v>
      </c>
      <c r="ZA162" s="2">
        <v>14330</v>
      </c>
      <c r="ZB162" s="2">
        <v>164339.59</v>
      </c>
      <c r="ZC162" s="2">
        <v>2077017.77</v>
      </c>
      <c r="ZD162" s="2">
        <v>74000</v>
      </c>
      <c r="ZE162" s="2">
        <v>600</v>
      </c>
      <c r="ZF162" s="2">
        <v>27086.28</v>
      </c>
      <c r="ZG162" s="2">
        <v>33226.300000000003</v>
      </c>
      <c r="ZH162" s="2">
        <v>16284</v>
      </c>
      <c r="ZI162" s="2">
        <v>73350</v>
      </c>
      <c r="ZJ162" s="2">
        <v>548232</v>
      </c>
      <c r="ZK162" s="2">
        <v>179301.11</v>
      </c>
      <c r="ZL162" s="2">
        <v>17227.8</v>
      </c>
      <c r="ZM162" s="2">
        <v>61204</v>
      </c>
      <c r="ZN162" s="2">
        <v>1010</v>
      </c>
      <c r="ZO162" s="2"/>
      <c r="ZP162" s="2">
        <v>234807.6</v>
      </c>
      <c r="ZQ162" s="2">
        <v>57664.18</v>
      </c>
      <c r="ZR162" s="2">
        <v>88386</v>
      </c>
      <c r="ZS162" s="2">
        <v>23140</v>
      </c>
      <c r="ZT162" s="2">
        <v>16673.59</v>
      </c>
      <c r="ZU162" s="2"/>
      <c r="ZV162" s="2">
        <v>421226.06</v>
      </c>
      <c r="ZW162" s="2">
        <v>486878.69</v>
      </c>
      <c r="ZX162" s="2">
        <v>15500</v>
      </c>
      <c r="ZY162" s="2">
        <v>98553</v>
      </c>
      <c r="ZZ162" s="2">
        <v>68996.14</v>
      </c>
      <c r="AAA162" s="2"/>
      <c r="AAB162" s="2">
        <v>4559.5</v>
      </c>
      <c r="AAC162" s="2">
        <v>19267.990000000002</v>
      </c>
      <c r="AAD162" s="2">
        <v>103120.13</v>
      </c>
      <c r="AAE162" s="2">
        <v>5310074.33</v>
      </c>
      <c r="AAF162" s="2">
        <v>856290.36</v>
      </c>
      <c r="AAG162" s="2">
        <v>100451.58</v>
      </c>
      <c r="AAH162" s="2">
        <v>163563</v>
      </c>
      <c r="AAI162" s="2">
        <v>60</v>
      </c>
      <c r="AAJ162" s="2">
        <v>27626</v>
      </c>
      <c r="AAK162" s="2">
        <v>96699</v>
      </c>
      <c r="AAL162" s="2"/>
      <c r="AAM162" s="2">
        <v>45546055.030000001</v>
      </c>
      <c r="AAN162" s="2">
        <v>8831078.3900000006</v>
      </c>
      <c r="AAO162" s="2">
        <v>481265</v>
      </c>
      <c r="AAP162" s="2">
        <v>390457.14</v>
      </c>
      <c r="AAQ162" s="2">
        <v>192090.1</v>
      </c>
      <c r="AAR162" s="2">
        <v>13190</v>
      </c>
      <c r="AAS162" s="2">
        <v>3000</v>
      </c>
      <c r="AAT162" s="2">
        <v>12290</v>
      </c>
      <c r="AAU162" s="2">
        <v>10553</v>
      </c>
      <c r="AAV162" s="2">
        <v>349994.55</v>
      </c>
      <c r="AAW162" s="2"/>
      <c r="AAX162" s="2"/>
      <c r="AAY162" s="2">
        <v>852800</v>
      </c>
      <c r="AAZ162" s="2">
        <v>675</v>
      </c>
      <c r="ABA162" s="2"/>
      <c r="ABB162" s="2"/>
      <c r="ABC162" s="2">
        <v>50726</v>
      </c>
      <c r="ABD162" s="2">
        <v>69071</v>
      </c>
      <c r="ABE162" s="2">
        <v>8230</v>
      </c>
      <c r="ABF162" s="2">
        <v>23</v>
      </c>
      <c r="ABG162" s="2"/>
      <c r="ABH162" s="2">
        <v>1829968.5</v>
      </c>
      <c r="ABI162" s="2">
        <v>6300</v>
      </c>
      <c r="ABJ162" s="2">
        <v>25653</v>
      </c>
      <c r="ABK162" s="2">
        <v>328549</v>
      </c>
      <c r="ABL162" s="2">
        <v>7110</v>
      </c>
      <c r="ABM162" s="2">
        <v>173834.26</v>
      </c>
      <c r="ABN162" s="2">
        <v>3100</v>
      </c>
      <c r="ABO162" s="2">
        <v>4258</v>
      </c>
      <c r="ABP162" s="2">
        <v>17879.830000000002</v>
      </c>
      <c r="ABQ162" s="2">
        <v>3400</v>
      </c>
      <c r="ABR162" s="2">
        <v>349978.5</v>
      </c>
      <c r="ABS162" s="2">
        <v>414729</v>
      </c>
      <c r="ABT162" s="2">
        <v>8200</v>
      </c>
      <c r="ABU162" s="2">
        <v>390</v>
      </c>
      <c r="ABV162" s="2">
        <v>1440124.53</v>
      </c>
      <c r="ABW162" s="2"/>
      <c r="ABX162" s="2">
        <v>1178</v>
      </c>
      <c r="ABY162" s="2">
        <v>23267.24</v>
      </c>
      <c r="ABZ162" s="2">
        <v>117767.25</v>
      </c>
      <c r="ACA162" s="2">
        <v>18200</v>
      </c>
      <c r="ACB162" s="2">
        <v>7037</v>
      </c>
      <c r="ACC162" s="2">
        <v>58720</v>
      </c>
      <c r="ACD162" s="2">
        <v>10542</v>
      </c>
      <c r="ACE162" s="2">
        <v>518767.92</v>
      </c>
      <c r="ACF162" s="2">
        <v>145.87</v>
      </c>
      <c r="ACG162" s="2">
        <v>257</v>
      </c>
      <c r="ACH162" s="2">
        <v>100</v>
      </c>
      <c r="ACI162" s="2"/>
      <c r="ACJ162" s="2"/>
      <c r="ACK162" s="2"/>
      <c r="ACL162" s="2"/>
      <c r="ACM162" s="2">
        <v>46610</v>
      </c>
      <c r="ACN162" s="2">
        <v>300</v>
      </c>
      <c r="ACO162" s="2">
        <v>115620.13</v>
      </c>
      <c r="ACP162" s="2">
        <v>7810</v>
      </c>
      <c r="ACQ162" s="2">
        <v>257423.7</v>
      </c>
      <c r="ACR162" s="2">
        <v>46769</v>
      </c>
      <c r="ACS162" s="2">
        <v>35552</v>
      </c>
      <c r="ACT162" s="2">
        <v>1848</v>
      </c>
      <c r="ACU162" s="2">
        <v>42125.59</v>
      </c>
      <c r="ACV162" s="2">
        <v>28980</v>
      </c>
      <c r="ACW162" s="2">
        <v>53317.68</v>
      </c>
      <c r="ACX162" s="2"/>
      <c r="ACY162" s="2">
        <v>10623.19</v>
      </c>
      <c r="ACZ162" s="2">
        <v>47929</v>
      </c>
      <c r="ADA162" s="2"/>
      <c r="ADB162" s="2">
        <v>448840.78</v>
      </c>
      <c r="ADC162" s="2">
        <v>9245</v>
      </c>
      <c r="ADD162" s="2">
        <v>218459</v>
      </c>
      <c r="ADE162" s="2">
        <v>3750</v>
      </c>
      <c r="ADF162" s="2">
        <v>163040</v>
      </c>
      <c r="ADG162" s="2">
        <v>135002.03</v>
      </c>
      <c r="ADH162" s="2">
        <v>27972</v>
      </c>
      <c r="ADI162" s="2">
        <v>243783.22</v>
      </c>
      <c r="ADJ162" s="2">
        <v>1372977.95</v>
      </c>
      <c r="ADK162" s="2">
        <v>177227</v>
      </c>
      <c r="ADL162" s="2">
        <v>113075</v>
      </c>
      <c r="ADM162" s="2">
        <v>9700</v>
      </c>
      <c r="ADN162" s="2">
        <v>40633</v>
      </c>
      <c r="ADO162" s="2">
        <v>36125</v>
      </c>
      <c r="ADP162" s="2">
        <v>34998.6</v>
      </c>
      <c r="ADQ162" s="2">
        <v>44257</v>
      </c>
      <c r="ADR162" s="2"/>
      <c r="ADS162" s="2">
        <v>40994.33</v>
      </c>
      <c r="ADT162" s="2">
        <v>207205</v>
      </c>
      <c r="ADU162" s="2">
        <v>74412</v>
      </c>
      <c r="ADV162" s="2">
        <v>67117</v>
      </c>
      <c r="ADW162" s="2">
        <v>198266</v>
      </c>
      <c r="ADX162" s="2">
        <v>2740</v>
      </c>
      <c r="ADY162" s="2">
        <v>1560</v>
      </c>
      <c r="ADZ162" s="2">
        <v>57503</v>
      </c>
      <c r="AEA162" s="2">
        <v>328299.12</v>
      </c>
      <c r="AEB162" s="2">
        <v>33334</v>
      </c>
      <c r="AEC162" s="2"/>
      <c r="AED162" s="2">
        <v>300</v>
      </c>
      <c r="AEE162" s="2">
        <v>203760.8</v>
      </c>
      <c r="AEF162" s="2">
        <v>26000</v>
      </c>
      <c r="AEG162" s="2">
        <v>19664.21</v>
      </c>
      <c r="AEH162" s="2">
        <v>535385357.40999955</v>
      </c>
    </row>
    <row r="163" spans="1:814" ht="21">
      <c r="A163" s="4" t="s">
        <v>2833</v>
      </c>
      <c r="B163" s="1" t="s">
        <v>2068</v>
      </c>
      <c r="C163" s="1" t="s">
        <v>2069</v>
      </c>
      <c r="D163" s="2">
        <v>926210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>
        <v>73340</v>
      </c>
      <c r="V163" s="2"/>
      <c r="W163" s="2"/>
      <c r="X163" s="2"/>
      <c r="Y163" s="2"/>
      <c r="Z163" s="2"/>
      <c r="AA163" s="2">
        <v>4900</v>
      </c>
      <c r="AB163" s="2"/>
      <c r="AC163" s="2"/>
      <c r="AD163" s="2"/>
      <c r="AE163" s="2"/>
      <c r="AF163" s="2">
        <v>228200</v>
      </c>
      <c r="AG163" s="2">
        <v>4720</v>
      </c>
      <c r="AH163" s="2"/>
      <c r="AI163" s="2"/>
      <c r="AJ163" s="2">
        <v>18224.28</v>
      </c>
      <c r="AK163" s="2"/>
      <c r="AL163" s="2"/>
      <c r="AM163" s="2"/>
      <c r="AN163" s="2"/>
      <c r="AO163" s="2"/>
      <c r="AP163" s="2"/>
      <c r="AQ163" s="2"/>
      <c r="AR163" s="2">
        <v>100000</v>
      </c>
      <c r="AS163" s="2"/>
      <c r="AT163" s="2">
        <v>527918.04</v>
      </c>
      <c r="AU163" s="2">
        <v>2212569.4300000002</v>
      </c>
      <c r="AV163" s="2">
        <v>1545111.17</v>
      </c>
      <c r="AW163" s="2"/>
      <c r="AX163" s="2">
        <v>5092205.75</v>
      </c>
      <c r="AY163" s="2">
        <v>14415056.800000001</v>
      </c>
      <c r="AZ163" s="2"/>
      <c r="BA163" s="2">
        <v>2357852.2999999998</v>
      </c>
      <c r="BB163" s="2">
        <v>145104.6</v>
      </c>
      <c r="BC163" s="2">
        <v>121887</v>
      </c>
      <c r="BD163" s="2"/>
      <c r="BE163" s="2">
        <v>310000.65000000002</v>
      </c>
      <c r="BF163" s="2"/>
      <c r="BG163" s="2"/>
      <c r="BH163" s="2"/>
      <c r="BI163" s="2">
        <v>1283030</v>
      </c>
      <c r="BJ163" s="2">
        <v>338869.25</v>
      </c>
      <c r="BK163" s="2">
        <v>2880</v>
      </c>
      <c r="BL163" s="2"/>
      <c r="BM163" s="2">
        <v>7337550</v>
      </c>
      <c r="BN163" s="2">
        <v>3045253.77</v>
      </c>
      <c r="BO163" s="2">
        <v>2496620</v>
      </c>
      <c r="BP163" s="2"/>
      <c r="BQ163" s="2"/>
      <c r="BR163" s="2"/>
      <c r="BS163" s="2"/>
      <c r="BT163" s="2"/>
      <c r="BU163" s="2"/>
      <c r="BV163" s="2"/>
      <c r="BW163" s="2">
        <v>1360439.5</v>
      </c>
      <c r="BX163" s="2"/>
      <c r="BY163" s="2"/>
      <c r="BZ163" s="2"/>
      <c r="CA163" s="2"/>
      <c r="CB163" s="2"/>
      <c r="CC163" s="2"/>
      <c r="CD163" s="2"/>
      <c r="CE163" s="2"/>
      <c r="CF163" s="2">
        <v>5983579</v>
      </c>
      <c r="CG163" s="2">
        <v>5437524</v>
      </c>
      <c r="CH163" s="2">
        <v>3017901.5</v>
      </c>
      <c r="CI163" s="2">
        <v>5242454.84</v>
      </c>
      <c r="CJ163" s="2">
        <v>5736407.5899999999</v>
      </c>
      <c r="CK163" s="2">
        <v>7171450</v>
      </c>
      <c r="CL163" s="2">
        <v>1721709</v>
      </c>
      <c r="CM163" s="2">
        <v>8377716</v>
      </c>
      <c r="CN163" s="2">
        <v>3378045</v>
      </c>
      <c r="CO163" s="2">
        <v>5795796.3600000003</v>
      </c>
      <c r="CP163" s="2">
        <v>4491221</v>
      </c>
      <c r="CQ163" s="2">
        <v>67600</v>
      </c>
      <c r="CR163" s="2"/>
      <c r="CS163" s="2"/>
      <c r="CT163" s="2"/>
      <c r="CU163" s="2"/>
      <c r="CV163" s="2"/>
      <c r="CW163" s="2"/>
      <c r="CX163" s="2"/>
      <c r="CY163" s="2">
        <v>1045265.28</v>
      </c>
      <c r="CZ163" s="2"/>
      <c r="DA163" s="2"/>
      <c r="DB163" s="2"/>
      <c r="DC163" s="2"/>
      <c r="DD163" s="2"/>
      <c r="DE163" s="2"/>
      <c r="DF163" s="2">
        <v>98219.99</v>
      </c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>
        <v>240000</v>
      </c>
      <c r="EF163" s="2"/>
      <c r="EG163" s="2">
        <v>65990</v>
      </c>
      <c r="EH163" s="2">
        <v>761729.2</v>
      </c>
      <c r="EI163" s="2">
        <v>487569.96</v>
      </c>
      <c r="EJ163" s="2"/>
      <c r="EK163" s="2"/>
      <c r="EL163" s="2"/>
      <c r="EM163" s="2"/>
      <c r="EN163" s="2">
        <v>3100</v>
      </c>
      <c r="EO163" s="2"/>
      <c r="EP163" s="2">
        <v>137765</v>
      </c>
      <c r="EQ163" s="2"/>
      <c r="ER163" s="2"/>
      <c r="ES163" s="2"/>
      <c r="ET163" s="2">
        <v>113820</v>
      </c>
      <c r="EU163" s="2"/>
      <c r="EV163" s="2"/>
      <c r="EW163" s="2"/>
      <c r="EX163" s="2"/>
      <c r="EY163" s="2"/>
      <c r="EZ163" s="2"/>
      <c r="FA163" s="2"/>
      <c r="FB163" s="2">
        <v>5206427</v>
      </c>
      <c r="FC163" s="2"/>
      <c r="FD163" s="2"/>
      <c r="FE163" s="2"/>
      <c r="FF163" s="2">
        <v>7809.11</v>
      </c>
      <c r="FG163" s="2"/>
      <c r="FH163" s="2"/>
      <c r="FI163" s="2"/>
      <c r="FJ163" s="2"/>
      <c r="FK163" s="2"/>
      <c r="FL163" s="2"/>
      <c r="FM163" s="2"/>
      <c r="FN163" s="2"/>
      <c r="FO163" s="2"/>
      <c r="FP163" s="2">
        <v>280080</v>
      </c>
      <c r="FQ163" s="2">
        <v>22000</v>
      </c>
      <c r="FR163" s="2"/>
      <c r="FS163" s="2"/>
      <c r="FT163" s="2"/>
      <c r="FU163" s="2"/>
      <c r="FV163" s="2"/>
      <c r="FW163" s="2"/>
      <c r="FX163" s="2">
        <v>1735661.55</v>
      </c>
      <c r="FY163" s="2"/>
      <c r="FZ163" s="2">
        <v>600</v>
      </c>
      <c r="GA163" s="2">
        <v>223356</v>
      </c>
      <c r="GB163" s="2">
        <v>1873376</v>
      </c>
      <c r="GC163" s="2">
        <v>43100</v>
      </c>
      <c r="GD163" s="2"/>
      <c r="GE163" s="2"/>
      <c r="GF163" s="2"/>
      <c r="GG163" s="2"/>
      <c r="GH163" s="2">
        <v>18047</v>
      </c>
      <c r="GI163" s="2"/>
      <c r="GJ163" s="2">
        <v>6920</v>
      </c>
      <c r="GK163" s="2"/>
      <c r="GL163" s="2"/>
      <c r="GM163" s="2"/>
      <c r="GN163" s="2"/>
      <c r="GO163" s="2">
        <v>600</v>
      </c>
      <c r="GP163" s="2"/>
      <c r="GQ163" s="2"/>
      <c r="GR163" s="2"/>
      <c r="GS163" s="2"/>
      <c r="GT163" s="2"/>
      <c r="GU163" s="2">
        <v>6000</v>
      </c>
      <c r="GV163" s="2"/>
      <c r="GW163" s="2"/>
      <c r="GX163" s="2"/>
      <c r="GY163" s="2"/>
      <c r="GZ163" s="2">
        <v>18000</v>
      </c>
      <c r="HA163" s="2">
        <v>961494.84</v>
      </c>
      <c r="HB163" s="2">
        <v>40362.5</v>
      </c>
      <c r="HC163" s="2"/>
      <c r="HD163" s="2"/>
      <c r="HE163" s="2">
        <v>142000</v>
      </c>
      <c r="HF163" s="2"/>
      <c r="HG163" s="2"/>
      <c r="HH163" s="2">
        <v>98630</v>
      </c>
      <c r="HI163" s="2"/>
      <c r="HJ163" s="2"/>
      <c r="HK163" s="2"/>
      <c r="HL163" s="2">
        <v>44348.95</v>
      </c>
      <c r="HM163" s="2">
        <v>16100</v>
      </c>
      <c r="HN163" s="2"/>
      <c r="HO163" s="2"/>
      <c r="HP163" s="2"/>
      <c r="HQ163" s="2"/>
      <c r="HR163" s="2"/>
      <c r="HS163" s="2"/>
      <c r="HT163" s="2">
        <v>115356.55</v>
      </c>
      <c r="HU163" s="2"/>
      <c r="HV163" s="2">
        <v>52394.03</v>
      </c>
      <c r="HW163" s="2"/>
      <c r="HX163" s="2"/>
      <c r="HY163" s="2"/>
      <c r="HZ163" s="2"/>
      <c r="IA163" s="2">
        <v>132500</v>
      </c>
      <c r="IB163" s="2"/>
      <c r="IC163" s="2"/>
      <c r="ID163" s="2"/>
      <c r="IE163" s="2"/>
      <c r="IF163" s="2">
        <v>752809</v>
      </c>
      <c r="IG163" s="2"/>
      <c r="IH163" s="2"/>
      <c r="II163" s="2"/>
      <c r="IJ163" s="2">
        <v>1200</v>
      </c>
      <c r="IK163" s="2">
        <v>3800</v>
      </c>
      <c r="IL163" s="2"/>
      <c r="IM163" s="2">
        <v>5000</v>
      </c>
      <c r="IN163" s="2">
        <v>432655</v>
      </c>
      <c r="IO163" s="2"/>
      <c r="IP163" s="2"/>
      <c r="IQ163" s="2"/>
      <c r="IR163" s="2"/>
      <c r="IS163" s="2"/>
      <c r="IT163" s="2">
        <v>66336.92</v>
      </c>
      <c r="IU163" s="2"/>
      <c r="IV163" s="2"/>
      <c r="IW163" s="2">
        <v>140115</v>
      </c>
      <c r="IX163" s="2"/>
      <c r="IY163" s="2"/>
      <c r="IZ163" s="2">
        <v>197650</v>
      </c>
      <c r="JA163" s="2">
        <v>125624</v>
      </c>
      <c r="JB163" s="2">
        <v>10656089.4</v>
      </c>
      <c r="JC163" s="2"/>
      <c r="JD163" s="2"/>
      <c r="JE163" s="2"/>
      <c r="JF163" s="2"/>
      <c r="JG163" s="2"/>
      <c r="JH163" s="2"/>
      <c r="JI163" s="2"/>
      <c r="JJ163" s="2"/>
      <c r="JK163" s="2"/>
      <c r="JL163" s="2">
        <v>667000</v>
      </c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>
        <v>204350</v>
      </c>
      <c r="KB163" s="2">
        <v>12000</v>
      </c>
      <c r="KC163" s="2">
        <v>32609.5</v>
      </c>
      <c r="KD163" s="2"/>
      <c r="KE163" s="2">
        <v>100000</v>
      </c>
      <c r="KF163" s="2">
        <v>189900</v>
      </c>
      <c r="KG163" s="2"/>
      <c r="KH163" s="2"/>
      <c r="KI163" s="2"/>
      <c r="KJ163" s="2"/>
      <c r="KK163" s="2"/>
      <c r="KL163" s="2"/>
      <c r="KM163" s="2"/>
      <c r="KN163" s="2"/>
      <c r="KO163" s="2">
        <v>142490</v>
      </c>
      <c r="KP163" s="2"/>
      <c r="KQ163" s="2">
        <v>240</v>
      </c>
      <c r="KR163" s="2"/>
      <c r="KS163" s="2"/>
      <c r="KT163" s="2"/>
      <c r="KU163" s="2"/>
      <c r="KV163" s="2"/>
      <c r="KW163" s="2"/>
      <c r="KX163" s="2"/>
      <c r="KY163" s="2">
        <v>481</v>
      </c>
      <c r="KZ163" s="2"/>
      <c r="LA163" s="2"/>
      <c r="LB163" s="2"/>
      <c r="LC163" s="2"/>
      <c r="LD163" s="2"/>
      <c r="LE163" s="2"/>
      <c r="LF163" s="2">
        <v>2762</v>
      </c>
      <c r="LG163" s="2"/>
      <c r="LH163" s="2">
        <v>18920</v>
      </c>
      <c r="LI163" s="2"/>
      <c r="LJ163" s="2"/>
      <c r="LK163" s="2"/>
      <c r="LL163" s="2"/>
      <c r="LM163" s="2"/>
      <c r="LN163" s="2"/>
      <c r="LO163" s="2">
        <v>1040842.71</v>
      </c>
      <c r="LP163" s="2">
        <v>37900</v>
      </c>
      <c r="LQ163" s="2">
        <v>314</v>
      </c>
      <c r="LR163" s="2"/>
      <c r="LS163" s="2"/>
      <c r="LT163" s="2">
        <v>9315.65</v>
      </c>
      <c r="LU163" s="2"/>
      <c r="LV163" s="2"/>
      <c r="LW163" s="2"/>
      <c r="LX163" s="2"/>
      <c r="LY163" s="2"/>
      <c r="LZ163" s="2"/>
      <c r="MA163" s="2"/>
      <c r="MB163" s="2"/>
      <c r="MC163" s="2">
        <v>200</v>
      </c>
      <c r="MD163" s="2">
        <v>300</v>
      </c>
      <c r="ME163" s="2"/>
      <c r="MF163" s="2"/>
      <c r="MG163" s="2"/>
      <c r="MH163" s="2"/>
      <c r="MI163" s="2"/>
      <c r="MJ163" s="2">
        <v>149512.78</v>
      </c>
      <c r="MK163" s="2">
        <v>0</v>
      </c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>
        <v>426690.78</v>
      </c>
      <c r="MY163" s="2">
        <v>60000</v>
      </c>
      <c r="MZ163" s="2"/>
      <c r="NA163" s="2"/>
      <c r="NB163" s="2"/>
      <c r="NC163" s="2"/>
      <c r="ND163" s="2">
        <v>83613.47</v>
      </c>
      <c r="NE163" s="2"/>
      <c r="NF163" s="2">
        <v>96565</v>
      </c>
      <c r="NG163" s="2"/>
      <c r="NH163" s="2"/>
      <c r="NI163" s="2"/>
      <c r="NJ163" s="2"/>
      <c r="NK163" s="2">
        <v>1328465.78</v>
      </c>
      <c r="NL163" s="2"/>
      <c r="NM163" s="2"/>
      <c r="NN163" s="2"/>
      <c r="NO163" s="2"/>
      <c r="NP163" s="2"/>
      <c r="NQ163" s="2"/>
      <c r="NR163" s="2"/>
      <c r="NS163" s="2">
        <v>1019797</v>
      </c>
      <c r="NT163" s="2"/>
      <c r="NU163" s="2"/>
      <c r="NV163" s="2">
        <v>428325.96</v>
      </c>
      <c r="NW163" s="2"/>
      <c r="NX163" s="2">
        <v>85650</v>
      </c>
      <c r="NY163" s="2"/>
      <c r="NZ163" s="2">
        <v>4400</v>
      </c>
      <c r="OA163" s="2"/>
      <c r="OB163" s="2"/>
      <c r="OC163" s="2"/>
      <c r="OD163" s="2"/>
      <c r="OE163" s="2"/>
      <c r="OF163" s="2">
        <v>25300</v>
      </c>
      <c r="OG163" s="2">
        <v>1200</v>
      </c>
      <c r="OH163" s="2">
        <v>10000</v>
      </c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>
        <v>17170</v>
      </c>
      <c r="OT163" s="2"/>
      <c r="OU163" s="2"/>
      <c r="OV163" s="2"/>
      <c r="OW163" s="2">
        <v>257994.4</v>
      </c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>
        <v>3000</v>
      </c>
      <c r="PO163" s="2"/>
      <c r="PP163" s="2"/>
      <c r="PQ163" s="2"/>
      <c r="PR163" s="2">
        <v>2280</v>
      </c>
      <c r="PS163" s="2"/>
      <c r="PT163" s="2">
        <v>12615</v>
      </c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>
        <v>95750</v>
      </c>
      <c r="QF163" s="2"/>
      <c r="QG163" s="2">
        <v>472653.67</v>
      </c>
      <c r="QH163" s="2">
        <v>600</v>
      </c>
      <c r="QI163" s="2">
        <v>1870</v>
      </c>
      <c r="QJ163" s="2"/>
      <c r="QK163" s="2"/>
      <c r="QL163" s="2"/>
      <c r="QM163" s="2"/>
      <c r="QN163" s="2">
        <v>108885</v>
      </c>
      <c r="QO163" s="2"/>
      <c r="QP163" s="2"/>
      <c r="QQ163" s="2">
        <v>35000</v>
      </c>
      <c r="QR163" s="2"/>
      <c r="QS163" s="2"/>
      <c r="QT163" s="2">
        <v>166000</v>
      </c>
      <c r="QU163" s="2">
        <v>11440</v>
      </c>
      <c r="QV163" s="2"/>
      <c r="QW163" s="2"/>
      <c r="QX163" s="2">
        <v>2230.9699999999998</v>
      </c>
      <c r="QY163" s="2"/>
      <c r="QZ163" s="2">
        <v>32000</v>
      </c>
      <c r="RA163" s="2"/>
      <c r="RB163" s="2">
        <v>2000000</v>
      </c>
      <c r="RC163" s="2"/>
      <c r="RD163" s="2"/>
      <c r="RE163" s="2">
        <v>163570</v>
      </c>
      <c r="RF163" s="2"/>
      <c r="RG163" s="2"/>
      <c r="RH163" s="2">
        <v>17681</v>
      </c>
      <c r="RI163" s="2">
        <v>30680</v>
      </c>
      <c r="RJ163" s="2"/>
      <c r="RK163" s="2"/>
      <c r="RL163" s="2">
        <v>253457.99</v>
      </c>
      <c r="RM163" s="2">
        <v>61813</v>
      </c>
      <c r="RN163" s="2">
        <v>42901.8</v>
      </c>
      <c r="RO163" s="2"/>
      <c r="RP163" s="2">
        <v>63750</v>
      </c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>
        <v>118320</v>
      </c>
      <c r="SF163" s="2"/>
      <c r="SG163" s="2">
        <v>808900</v>
      </c>
      <c r="SH163" s="2"/>
      <c r="SI163" s="2"/>
      <c r="SJ163" s="2">
        <v>15200</v>
      </c>
      <c r="SK163" s="2"/>
      <c r="SL163" s="2">
        <v>353959.48</v>
      </c>
      <c r="SM163" s="2">
        <v>147100</v>
      </c>
      <c r="SN163" s="2"/>
      <c r="SO163" s="2">
        <v>900</v>
      </c>
      <c r="SP163" s="2">
        <v>433800</v>
      </c>
      <c r="SQ163" s="2"/>
      <c r="SR163" s="2">
        <v>2000000</v>
      </c>
      <c r="SS163" s="2">
        <v>178832</v>
      </c>
      <c r="ST163" s="2">
        <v>75353.820000000007</v>
      </c>
      <c r="SU163" s="2"/>
      <c r="SV163" s="2"/>
      <c r="SW163" s="2"/>
      <c r="SX163" s="2">
        <v>50</v>
      </c>
      <c r="SY163" s="2"/>
      <c r="SZ163" s="2"/>
      <c r="TA163" s="2">
        <v>2449662.39</v>
      </c>
      <c r="TB163" s="2"/>
      <c r="TC163" s="2"/>
      <c r="TD163" s="2"/>
      <c r="TE163" s="2"/>
      <c r="TF163" s="2"/>
      <c r="TG163" s="2"/>
      <c r="TH163" s="2">
        <v>208465</v>
      </c>
      <c r="TI163" s="2">
        <v>190120</v>
      </c>
      <c r="TJ163" s="2">
        <v>6020</v>
      </c>
      <c r="TK163" s="2"/>
      <c r="TL163" s="2">
        <v>3567905.39</v>
      </c>
      <c r="TM163" s="2">
        <v>107475</v>
      </c>
      <c r="TN163" s="2"/>
      <c r="TO163" s="2"/>
      <c r="TP163" s="2"/>
      <c r="TQ163" s="2"/>
      <c r="TR163" s="2">
        <v>4640</v>
      </c>
      <c r="TS163" s="2"/>
      <c r="TT163" s="2"/>
      <c r="TU163" s="2"/>
      <c r="TV163" s="2"/>
      <c r="TW163" s="2">
        <v>8782.5</v>
      </c>
      <c r="TX163" s="2">
        <v>1500</v>
      </c>
      <c r="TY163" s="2"/>
      <c r="TZ163" s="2"/>
      <c r="UA163" s="2"/>
      <c r="UB163" s="2"/>
      <c r="UC163" s="2"/>
      <c r="UD163" s="2"/>
      <c r="UE163" s="2">
        <v>62895</v>
      </c>
      <c r="UF163" s="2">
        <v>1369458.7</v>
      </c>
      <c r="UG163" s="2"/>
      <c r="UH163" s="2">
        <v>54100</v>
      </c>
      <c r="UI163" s="2"/>
      <c r="UJ163" s="2">
        <v>4300</v>
      </c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>
        <v>47111</v>
      </c>
      <c r="UZ163" s="2"/>
      <c r="VA163" s="2"/>
      <c r="VB163" s="2"/>
      <c r="VC163" s="2"/>
      <c r="VD163" s="2"/>
      <c r="VE163" s="2"/>
      <c r="VF163" s="2"/>
      <c r="VG163" s="2">
        <v>553176.29</v>
      </c>
      <c r="VH163" s="2">
        <v>69105.320000000007</v>
      </c>
      <c r="VI163" s="2">
        <v>173020</v>
      </c>
      <c r="VJ163" s="2"/>
      <c r="VK163" s="2">
        <v>116499</v>
      </c>
      <c r="VL163" s="2"/>
      <c r="VM163" s="2"/>
      <c r="VN163" s="2"/>
      <c r="VO163" s="2"/>
      <c r="VP163" s="2"/>
      <c r="VQ163" s="2">
        <v>21000</v>
      </c>
      <c r="VR163" s="2"/>
      <c r="VS163" s="2"/>
      <c r="VT163" s="2"/>
      <c r="VU163" s="2"/>
      <c r="VV163" s="2"/>
      <c r="VW163" s="2"/>
      <c r="VX163" s="2"/>
      <c r="VY163" s="2"/>
      <c r="VZ163" s="2"/>
      <c r="WA163" s="2">
        <v>77800</v>
      </c>
      <c r="WB163" s="2"/>
      <c r="WC163" s="2"/>
      <c r="WD163" s="2"/>
      <c r="WE163" s="2"/>
      <c r="WF163" s="2">
        <v>30000</v>
      </c>
      <c r="WG163" s="2"/>
      <c r="WH163" s="2"/>
      <c r="WI163" s="2"/>
      <c r="WJ163" s="2"/>
      <c r="WK163" s="2"/>
      <c r="WL163" s="2"/>
      <c r="WM163" s="2">
        <v>21900</v>
      </c>
      <c r="WN163" s="2"/>
      <c r="WO163" s="2"/>
      <c r="WP163" s="2">
        <v>47520</v>
      </c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>
        <v>18600</v>
      </c>
      <c r="XJ163" s="2">
        <v>20100</v>
      </c>
      <c r="XK163" s="2"/>
      <c r="XL163" s="2">
        <v>250875</v>
      </c>
      <c r="XM163" s="2">
        <v>226506</v>
      </c>
      <c r="XN163" s="2"/>
      <c r="XO163" s="2">
        <v>243567.26</v>
      </c>
      <c r="XP163" s="2"/>
      <c r="XQ163" s="2"/>
      <c r="XR163" s="2">
        <v>87150</v>
      </c>
      <c r="XS163" s="2"/>
      <c r="XT163" s="2">
        <v>17400</v>
      </c>
      <c r="XU163" s="2"/>
      <c r="XV163" s="2"/>
      <c r="XW163" s="2"/>
      <c r="XX163" s="2"/>
      <c r="XY163" s="2"/>
      <c r="XZ163" s="2"/>
      <c r="YA163" s="2"/>
      <c r="YB163" s="2"/>
      <c r="YC163" s="2">
        <v>39400</v>
      </c>
      <c r="YD163" s="2"/>
      <c r="YE163" s="2"/>
      <c r="YF163" s="2">
        <v>60600</v>
      </c>
      <c r="YG163" s="2"/>
      <c r="YH163" s="2">
        <v>252382.99</v>
      </c>
      <c r="YI163" s="2"/>
      <c r="YJ163" s="2">
        <v>211000</v>
      </c>
      <c r="YK163" s="2"/>
      <c r="YL163" s="2"/>
      <c r="YM163" s="2"/>
      <c r="YN163" s="2"/>
      <c r="YO163" s="2"/>
      <c r="YP163" s="2">
        <v>293950</v>
      </c>
      <c r="YQ163" s="2"/>
      <c r="YR163" s="2"/>
      <c r="YS163" s="2"/>
      <c r="YT163" s="2">
        <v>37420</v>
      </c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>
        <v>600</v>
      </c>
      <c r="ZF163" s="2"/>
      <c r="ZG163" s="2"/>
      <c r="ZH163" s="2"/>
      <c r="ZI163" s="2"/>
      <c r="ZJ163" s="2"/>
      <c r="ZK163" s="2">
        <v>256508.2</v>
      </c>
      <c r="ZL163" s="2"/>
      <c r="ZM163" s="2"/>
      <c r="ZN163" s="2"/>
      <c r="ZO163" s="2">
        <v>51375</v>
      </c>
      <c r="ZP163" s="2"/>
      <c r="ZQ163" s="2"/>
      <c r="ZR163" s="2"/>
      <c r="ZS163" s="2"/>
      <c r="ZT163" s="2">
        <v>1508</v>
      </c>
      <c r="ZU163" s="2">
        <v>21151.34</v>
      </c>
      <c r="ZV163" s="2"/>
      <c r="ZW163" s="2"/>
      <c r="ZX163" s="2"/>
      <c r="ZY163" s="2"/>
      <c r="ZZ163" s="2"/>
      <c r="AAA163" s="2"/>
      <c r="AAB163" s="2"/>
      <c r="AAC163" s="2">
        <v>7500</v>
      </c>
      <c r="AAD163" s="2">
        <v>251730</v>
      </c>
      <c r="AAE163" s="2">
        <v>7585711.3200000003</v>
      </c>
      <c r="AAF163" s="2"/>
      <c r="AAG163" s="2">
        <v>15296.05</v>
      </c>
      <c r="AAH163" s="2">
        <v>219181.4</v>
      </c>
      <c r="AAI163" s="2"/>
      <c r="AAJ163" s="2">
        <v>75600</v>
      </c>
      <c r="AAK163" s="2"/>
      <c r="AAL163" s="2"/>
      <c r="AAM163" s="2">
        <v>230210</v>
      </c>
      <c r="AAN163" s="2"/>
      <c r="AAO163" s="2">
        <v>18684291.190000001</v>
      </c>
      <c r="AAP163" s="2">
        <v>3716997.92</v>
      </c>
      <c r="AAQ163" s="2">
        <v>3534475.25</v>
      </c>
      <c r="AAR163" s="2">
        <v>3662320</v>
      </c>
      <c r="AAS163" s="2">
        <v>7919142.1900000004</v>
      </c>
      <c r="AAT163" s="2"/>
      <c r="AAU163" s="2">
        <v>1013066.25</v>
      </c>
      <c r="AAV163" s="2">
        <v>2535643.71</v>
      </c>
      <c r="AAW163" s="2">
        <v>6056688</v>
      </c>
      <c r="AAX163" s="2">
        <v>2165885.29</v>
      </c>
      <c r="AAY163" s="2">
        <v>2740604.03</v>
      </c>
      <c r="AAZ163" s="2">
        <v>4674932</v>
      </c>
      <c r="ABA163" s="2">
        <v>5948116</v>
      </c>
      <c r="ABB163" s="2">
        <v>3581798.05</v>
      </c>
      <c r="ABC163" s="2">
        <v>11505616.4</v>
      </c>
      <c r="ABD163" s="2">
        <v>3359844.36</v>
      </c>
      <c r="ABE163" s="2">
        <v>12631916.800000001</v>
      </c>
      <c r="ABF163" s="2"/>
      <c r="ABG163" s="2"/>
      <c r="ABH163" s="2">
        <v>420115</v>
      </c>
      <c r="ABI163" s="2"/>
      <c r="ABJ163" s="2"/>
      <c r="ABK163" s="2"/>
      <c r="ABL163" s="2"/>
      <c r="ABM163" s="2"/>
      <c r="ABN163" s="2"/>
      <c r="ABO163" s="2"/>
      <c r="ABP163" s="2"/>
      <c r="ABQ163" s="2"/>
      <c r="ABR163" s="2">
        <v>124120</v>
      </c>
      <c r="ABS163" s="2">
        <v>27475.439999999999</v>
      </c>
      <c r="ABT163" s="2">
        <v>39000</v>
      </c>
      <c r="ABU163" s="2">
        <v>95952</v>
      </c>
      <c r="ABV163" s="2"/>
      <c r="ABW163" s="2"/>
      <c r="ABX163" s="2"/>
      <c r="ABY163" s="2"/>
      <c r="ABZ163" s="2"/>
      <c r="ACA163" s="2">
        <v>14000</v>
      </c>
      <c r="ACB163" s="2"/>
      <c r="ACC163" s="2"/>
      <c r="ACD163" s="2"/>
      <c r="ACE163" s="2">
        <v>27020</v>
      </c>
      <c r="ACF163" s="2">
        <v>6000</v>
      </c>
      <c r="ACG163" s="2"/>
      <c r="ACH163" s="2"/>
      <c r="ACI163" s="2"/>
      <c r="ACJ163" s="2"/>
      <c r="ACK163" s="2"/>
      <c r="ACL163" s="2">
        <v>300</v>
      </c>
      <c r="ACM163" s="2"/>
      <c r="ACN163" s="2">
        <v>36805</v>
      </c>
      <c r="ACO163" s="2"/>
      <c r="ACP163" s="2"/>
      <c r="ACQ163" s="2"/>
      <c r="ACR163" s="2">
        <v>1000</v>
      </c>
      <c r="ACS163" s="2"/>
      <c r="ACT163" s="2"/>
      <c r="ACU163" s="2">
        <v>305840</v>
      </c>
      <c r="ACV163" s="2"/>
      <c r="ACW163" s="2"/>
      <c r="ACX163" s="2"/>
      <c r="ACY163" s="2"/>
      <c r="ACZ163" s="2"/>
      <c r="ADA163" s="2"/>
      <c r="ADB163" s="2">
        <v>586167.57999999996</v>
      </c>
      <c r="ADC163" s="2"/>
      <c r="ADD163" s="2"/>
      <c r="ADE163" s="2"/>
      <c r="ADF163" s="2"/>
      <c r="ADG163" s="2">
        <v>20000</v>
      </c>
      <c r="ADH163" s="2"/>
      <c r="ADI163" s="2"/>
      <c r="ADJ163" s="2">
        <v>146849.73000000001</v>
      </c>
      <c r="ADK163" s="2">
        <v>1091734</v>
      </c>
      <c r="ADL163" s="2"/>
      <c r="ADM163" s="2">
        <v>1511258</v>
      </c>
      <c r="ADN163" s="2">
        <v>8103954</v>
      </c>
      <c r="ADO163" s="2">
        <v>206810</v>
      </c>
      <c r="ADP163" s="2">
        <v>41730</v>
      </c>
      <c r="ADQ163" s="2">
        <v>110308.87</v>
      </c>
      <c r="ADR163" s="2"/>
      <c r="ADS163" s="2"/>
      <c r="ADT163" s="2"/>
      <c r="ADU163" s="2"/>
      <c r="ADV163" s="2">
        <v>20000</v>
      </c>
      <c r="ADW163" s="2"/>
      <c r="ADX163" s="2"/>
      <c r="ADY163" s="2">
        <v>13585</v>
      </c>
      <c r="ADZ163" s="2"/>
      <c r="AEA163" s="2"/>
      <c r="AEB163" s="2"/>
      <c r="AEC163" s="2"/>
      <c r="AED163" s="2">
        <v>11000</v>
      </c>
      <c r="AEE163" s="2">
        <v>6000</v>
      </c>
      <c r="AEF163" s="2"/>
      <c r="AEG163" s="2">
        <v>200090</v>
      </c>
      <c r="AEH163" s="2">
        <v>270415955.17999995</v>
      </c>
    </row>
    <row r="164" spans="1:814" ht="21">
      <c r="A164" s="4" t="s">
        <v>2833</v>
      </c>
      <c r="B164" s="1" t="s">
        <v>2070</v>
      </c>
      <c r="C164" s="1" t="s">
        <v>2071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>
        <v>0</v>
      </c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>
        <v>35640</v>
      </c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>
        <v>240</v>
      </c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>
        <v>35880</v>
      </c>
    </row>
    <row r="165" spans="1:814" ht="21">
      <c r="A165" s="4" t="s">
        <v>2833</v>
      </c>
      <c r="B165" s="1" t="s">
        <v>2072</v>
      </c>
      <c r="C165" s="1" t="s">
        <v>2073</v>
      </c>
      <c r="D165" s="2">
        <v>3324070</v>
      </c>
      <c r="E165" s="2">
        <v>14900</v>
      </c>
      <c r="F165" s="2"/>
      <c r="G165" s="2"/>
      <c r="H165" s="2">
        <v>24600</v>
      </c>
      <c r="I165" s="2">
        <v>398507</v>
      </c>
      <c r="J165" s="2"/>
      <c r="K165" s="2"/>
      <c r="L165" s="2"/>
      <c r="M165" s="2"/>
      <c r="N165" s="2"/>
      <c r="O165" s="2"/>
      <c r="P165" s="2"/>
      <c r="Q165" s="2"/>
      <c r="R165" s="2">
        <v>240</v>
      </c>
      <c r="S165" s="2">
        <v>21000</v>
      </c>
      <c r="T165" s="2"/>
      <c r="U165" s="2"/>
      <c r="V165" s="2"/>
      <c r="W165" s="2">
        <v>10080</v>
      </c>
      <c r="X165" s="2">
        <v>7200</v>
      </c>
      <c r="Y165" s="2">
        <v>26100</v>
      </c>
      <c r="Z165" s="2"/>
      <c r="AA165" s="2">
        <v>25680</v>
      </c>
      <c r="AB165" s="2">
        <v>9480</v>
      </c>
      <c r="AC165" s="2">
        <v>204450</v>
      </c>
      <c r="AD165" s="2">
        <v>58476</v>
      </c>
      <c r="AE165" s="2"/>
      <c r="AF165" s="2">
        <v>33430</v>
      </c>
      <c r="AG165" s="2">
        <v>67740</v>
      </c>
      <c r="AH165" s="2">
        <v>203850</v>
      </c>
      <c r="AI165" s="2">
        <v>319627</v>
      </c>
      <c r="AJ165" s="2"/>
      <c r="AK165" s="2"/>
      <c r="AL165" s="2"/>
      <c r="AM165" s="2">
        <v>394530</v>
      </c>
      <c r="AN165" s="2">
        <v>1860</v>
      </c>
      <c r="AO165" s="2">
        <v>20445</v>
      </c>
      <c r="AP165" s="2"/>
      <c r="AQ165" s="2">
        <v>9930</v>
      </c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>
        <v>1060</v>
      </c>
      <c r="BI165" s="2">
        <v>10000</v>
      </c>
      <c r="BJ165" s="2">
        <v>4900</v>
      </c>
      <c r="BK165" s="2">
        <v>172960</v>
      </c>
      <c r="BL165" s="2"/>
      <c r="BM165" s="2">
        <v>23050</v>
      </c>
      <c r="BN165" s="2">
        <v>15950</v>
      </c>
      <c r="BO165" s="2">
        <v>16630</v>
      </c>
      <c r="BP165" s="2"/>
      <c r="BQ165" s="2"/>
      <c r="BR165" s="2"/>
      <c r="BS165" s="2"/>
      <c r="BT165" s="2"/>
      <c r="BU165" s="2">
        <v>60</v>
      </c>
      <c r="BV165" s="2"/>
      <c r="BW165" s="2"/>
      <c r="BX165" s="2"/>
      <c r="BY165" s="2"/>
      <c r="BZ165" s="2">
        <v>5800</v>
      </c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>
        <v>15150</v>
      </c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>
        <v>1670</v>
      </c>
      <c r="EG165" s="2">
        <v>6650</v>
      </c>
      <c r="EH165" s="2">
        <v>4440</v>
      </c>
      <c r="EI165" s="2"/>
      <c r="EJ165" s="2">
        <v>385104</v>
      </c>
      <c r="EK165" s="2"/>
      <c r="EL165" s="2">
        <v>5710</v>
      </c>
      <c r="EM165" s="2">
        <v>14440</v>
      </c>
      <c r="EN165" s="2">
        <v>5400</v>
      </c>
      <c r="EO165" s="2"/>
      <c r="EP165" s="2"/>
      <c r="EQ165" s="2">
        <v>5100</v>
      </c>
      <c r="ER165" s="2"/>
      <c r="ES165" s="2"/>
      <c r="ET165" s="2">
        <v>2100</v>
      </c>
      <c r="EU165" s="2">
        <v>19290</v>
      </c>
      <c r="EV165" s="2"/>
      <c r="EW165" s="2">
        <v>10010</v>
      </c>
      <c r="EX165" s="2"/>
      <c r="EY165" s="2"/>
      <c r="EZ165" s="2">
        <v>9350</v>
      </c>
      <c r="FA165" s="2"/>
      <c r="FB165" s="2"/>
      <c r="FC165" s="2"/>
      <c r="FD165" s="2">
        <v>2250</v>
      </c>
      <c r="FE165" s="2">
        <v>12554</v>
      </c>
      <c r="FF165" s="2"/>
      <c r="FG165" s="2">
        <v>90</v>
      </c>
      <c r="FH165" s="2"/>
      <c r="FI165" s="2">
        <v>30</v>
      </c>
      <c r="FJ165" s="2">
        <v>1110</v>
      </c>
      <c r="FK165" s="2">
        <v>390</v>
      </c>
      <c r="FL165" s="2"/>
      <c r="FM165" s="2"/>
      <c r="FN165" s="2"/>
      <c r="FO165" s="2"/>
      <c r="FP165" s="2"/>
      <c r="FQ165" s="2">
        <v>49810</v>
      </c>
      <c r="FR165" s="2"/>
      <c r="FS165" s="2"/>
      <c r="FT165" s="2"/>
      <c r="FU165" s="2"/>
      <c r="FV165" s="2"/>
      <c r="FW165" s="2">
        <v>5350</v>
      </c>
      <c r="FX165" s="2">
        <v>1200</v>
      </c>
      <c r="FY165" s="2">
        <v>3300</v>
      </c>
      <c r="FZ165" s="2"/>
      <c r="GA165" s="2"/>
      <c r="GB165" s="2"/>
      <c r="GC165" s="2"/>
      <c r="GD165" s="2"/>
      <c r="GE165" s="2">
        <v>8700</v>
      </c>
      <c r="GF165" s="2"/>
      <c r="GG165" s="2"/>
      <c r="GH165" s="2"/>
      <c r="GI165" s="2">
        <v>59650</v>
      </c>
      <c r="GJ165" s="2"/>
      <c r="GK165" s="2">
        <v>15400</v>
      </c>
      <c r="GL165" s="2"/>
      <c r="GM165" s="2"/>
      <c r="GN165" s="2"/>
      <c r="GO165" s="2"/>
      <c r="GP165" s="2">
        <v>1600</v>
      </c>
      <c r="GQ165" s="2"/>
      <c r="GR165" s="2"/>
      <c r="GS165" s="2"/>
      <c r="GT165" s="2"/>
      <c r="GU165" s="2">
        <v>3990</v>
      </c>
      <c r="GV165" s="2"/>
      <c r="GW165" s="2">
        <v>2400</v>
      </c>
      <c r="GX165" s="2"/>
      <c r="GY165" s="2"/>
      <c r="GZ165" s="2">
        <v>950</v>
      </c>
      <c r="HA165" s="2"/>
      <c r="HB165" s="2">
        <v>5700</v>
      </c>
      <c r="HC165" s="2">
        <v>12870</v>
      </c>
      <c r="HD165" s="2"/>
      <c r="HE165" s="2"/>
      <c r="HF165" s="2"/>
      <c r="HG165" s="2"/>
      <c r="HH165" s="2"/>
      <c r="HI165" s="2"/>
      <c r="HJ165" s="2">
        <v>2300</v>
      </c>
      <c r="HK165" s="2"/>
      <c r="HL165" s="2"/>
      <c r="HM165" s="2"/>
      <c r="HN165" s="2"/>
      <c r="HO165" s="2"/>
      <c r="HP165" s="2"/>
      <c r="HQ165" s="2">
        <v>3800</v>
      </c>
      <c r="HR165" s="2">
        <v>389280</v>
      </c>
      <c r="HS165" s="2"/>
      <c r="HT165" s="2">
        <v>62260</v>
      </c>
      <c r="HU165" s="2">
        <v>198400</v>
      </c>
      <c r="HV165" s="2"/>
      <c r="HW165" s="2"/>
      <c r="HX165" s="2">
        <v>650</v>
      </c>
      <c r="HY165" s="2">
        <v>6930</v>
      </c>
      <c r="HZ165" s="2">
        <v>25940</v>
      </c>
      <c r="IA165" s="2"/>
      <c r="IB165" s="2">
        <v>14910</v>
      </c>
      <c r="IC165" s="2">
        <v>28940</v>
      </c>
      <c r="ID165" s="2"/>
      <c r="IE165" s="2">
        <v>9570</v>
      </c>
      <c r="IF165" s="2"/>
      <c r="IG165" s="2">
        <v>2208</v>
      </c>
      <c r="IH165" s="2">
        <v>700</v>
      </c>
      <c r="II165" s="2"/>
      <c r="IJ165" s="2">
        <v>5600</v>
      </c>
      <c r="IK165" s="2"/>
      <c r="IL165" s="2">
        <v>25230</v>
      </c>
      <c r="IM165" s="2">
        <v>900</v>
      </c>
      <c r="IN165" s="2">
        <v>1428790</v>
      </c>
      <c r="IO165" s="2"/>
      <c r="IP165" s="2">
        <v>661830</v>
      </c>
      <c r="IQ165" s="2">
        <v>338090</v>
      </c>
      <c r="IR165" s="2">
        <v>630</v>
      </c>
      <c r="IS165" s="2"/>
      <c r="IT165" s="2"/>
      <c r="IU165" s="2"/>
      <c r="IV165" s="2"/>
      <c r="IW165" s="2">
        <v>19560</v>
      </c>
      <c r="IX165" s="2">
        <v>1840</v>
      </c>
      <c r="IY165" s="2">
        <v>54590</v>
      </c>
      <c r="IZ165" s="2"/>
      <c r="JA165" s="2"/>
      <c r="JB165" s="2"/>
      <c r="JC165" s="2">
        <v>1258740</v>
      </c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>
        <v>5876</v>
      </c>
      <c r="JP165" s="2"/>
      <c r="JQ165" s="2"/>
      <c r="JR165" s="2">
        <v>2910</v>
      </c>
      <c r="JS165" s="2">
        <v>4957</v>
      </c>
      <c r="JT165" s="2"/>
      <c r="JU165" s="2">
        <v>13420</v>
      </c>
      <c r="JV165" s="2">
        <v>4170</v>
      </c>
      <c r="JW165" s="2">
        <v>16950</v>
      </c>
      <c r="JX165" s="2">
        <v>10050</v>
      </c>
      <c r="JY165" s="2">
        <v>37125</v>
      </c>
      <c r="JZ165" s="2"/>
      <c r="KA165" s="2">
        <v>237150</v>
      </c>
      <c r="KB165" s="2">
        <v>700</v>
      </c>
      <c r="KC165" s="2">
        <v>257820</v>
      </c>
      <c r="KD165" s="2"/>
      <c r="KE165" s="2">
        <v>223848</v>
      </c>
      <c r="KF165" s="2"/>
      <c r="KG165" s="2"/>
      <c r="KH165" s="2"/>
      <c r="KI165" s="2"/>
      <c r="KJ165" s="2"/>
      <c r="KK165" s="2">
        <v>21600</v>
      </c>
      <c r="KL165" s="2"/>
      <c r="KM165" s="2"/>
      <c r="KN165" s="2"/>
      <c r="KO165" s="2">
        <v>2700</v>
      </c>
      <c r="KP165" s="2"/>
      <c r="KQ165" s="2">
        <v>80790</v>
      </c>
      <c r="KR165" s="2"/>
      <c r="KS165" s="2">
        <v>23450</v>
      </c>
      <c r="KT165" s="2"/>
      <c r="KU165" s="2"/>
      <c r="KV165" s="2">
        <v>122460</v>
      </c>
      <c r="KW165" s="2">
        <v>71090</v>
      </c>
      <c r="KX165" s="2">
        <v>20870</v>
      </c>
      <c r="KY165" s="2">
        <v>31563</v>
      </c>
      <c r="KZ165" s="2"/>
      <c r="LA165" s="2">
        <v>11070</v>
      </c>
      <c r="LB165" s="2">
        <v>46106</v>
      </c>
      <c r="LC165" s="2"/>
      <c r="LD165" s="2"/>
      <c r="LE165" s="2"/>
      <c r="LF165" s="2">
        <v>172270</v>
      </c>
      <c r="LG165" s="2">
        <v>5700</v>
      </c>
      <c r="LH165" s="2">
        <v>19680</v>
      </c>
      <c r="LI165" s="2"/>
      <c r="LJ165" s="2">
        <v>1983780</v>
      </c>
      <c r="LK165" s="2">
        <v>28850</v>
      </c>
      <c r="LL165" s="2"/>
      <c r="LM165" s="2">
        <v>717092</v>
      </c>
      <c r="LN165" s="2">
        <v>26470</v>
      </c>
      <c r="LO165" s="2"/>
      <c r="LP165" s="2">
        <v>59070</v>
      </c>
      <c r="LQ165" s="2">
        <v>154690</v>
      </c>
      <c r="LR165" s="2"/>
      <c r="LS165" s="2"/>
      <c r="LT165" s="2"/>
      <c r="LU165" s="2"/>
      <c r="LV165" s="2">
        <v>36810</v>
      </c>
      <c r="LW165" s="2"/>
      <c r="LX165" s="2"/>
      <c r="LY165" s="2">
        <v>5780</v>
      </c>
      <c r="LZ165" s="2">
        <v>8880</v>
      </c>
      <c r="MA165" s="2">
        <v>1115</v>
      </c>
      <c r="MB165" s="2">
        <v>287520</v>
      </c>
      <c r="MC165" s="2"/>
      <c r="MD165" s="2">
        <v>48628</v>
      </c>
      <c r="ME165" s="2">
        <v>3960</v>
      </c>
      <c r="MF165" s="2"/>
      <c r="MG165" s="2"/>
      <c r="MH165" s="2">
        <v>133800</v>
      </c>
      <c r="MI165" s="2"/>
      <c r="MJ165" s="2"/>
      <c r="MK165" s="2">
        <v>2500</v>
      </c>
      <c r="ML165" s="2"/>
      <c r="MM165" s="2"/>
      <c r="MN165" s="2"/>
      <c r="MO165" s="2">
        <v>3100</v>
      </c>
      <c r="MP165" s="2"/>
      <c r="MQ165" s="2"/>
      <c r="MR165" s="2"/>
      <c r="MS165" s="2">
        <v>19200</v>
      </c>
      <c r="MT165" s="2"/>
      <c r="MU165" s="2"/>
      <c r="MV165" s="2"/>
      <c r="MW165" s="2"/>
      <c r="MX165" s="2"/>
      <c r="MY165" s="2">
        <v>13500</v>
      </c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>
        <v>29907.5</v>
      </c>
      <c r="NP165" s="2"/>
      <c r="NQ165" s="2"/>
      <c r="NR165" s="2">
        <v>178190</v>
      </c>
      <c r="NS165" s="2">
        <v>200</v>
      </c>
      <c r="NT165" s="2"/>
      <c r="NU165" s="2"/>
      <c r="NV165" s="2">
        <v>20010</v>
      </c>
      <c r="NW165" s="2"/>
      <c r="NX165" s="2">
        <v>1780</v>
      </c>
      <c r="NY165" s="2">
        <v>29100</v>
      </c>
      <c r="NZ165" s="2">
        <v>36630</v>
      </c>
      <c r="OA165" s="2">
        <v>890</v>
      </c>
      <c r="OB165" s="2">
        <v>16580</v>
      </c>
      <c r="OC165" s="2"/>
      <c r="OD165" s="2"/>
      <c r="OE165" s="2"/>
      <c r="OF165" s="2"/>
      <c r="OG165" s="2"/>
      <c r="OH165" s="2">
        <v>23100</v>
      </c>
      <c r="OI165" s="2"/>
      <c r="OJ165" s="2"/>
      <c r="OK165" s="2"/>
      <c r="OL165" s="2">
        <v>500</v>
      </c>
      <c r="OM165" s="2"/>
      <c r="ON165" s="2">
        <v>3960</v>
      </c>
      <c r="OO165" s="2"/>
      <c r="OP165" s="2"/>
      <c r="OQ165" s="2"/>
      <c r="OR165" s="2"/>
      <c r="OS165" s="2"/>
      <c r="OT165" s="2">
        <v>1900</v>
      </c>
      <c r="OU165" s="2"/>
      <c r="OV165" s="2"/>
      <c r="OW165" s="2">
        <v>103230</v>
      </c>
      <c r="OX165" s="2">
        <v>400</v>
      </c>
      <c r="OY165" s="2"/>
      <c r="OZ165" s="2"/>
      <c r="PA165" s="2"/>
      <c r="PB165" s="2"/>
      <c r="PC165" s="2"/>
      <c r="PD165" s="2"/>
      <c r="PE165" s="2">
        <v>6100</v>
      </c>
      <c r="PF165" s="2"/>
      <c r="PG165" s="2">
        <v>12800</v>
      </c>
      <c r="PH165" s="2"/>
      <c r="PI165" s="2">
        <v>3300</v>
      </c>
      <c r="PJ165" s="2">
        <v>600</v>
      </c>
      <c r="PK165" s="2">
        <v>9600</v>
      </c>
      <c r="PL165" s="2">
        <v>1020</v>
      </c>
      <c r="PM165" s="2"/>
      <c r="PN165" s="2">
        <v>1900</v>
      </c>
      <c r="PO165" s="2">
        <v>122910</v>
      </c>
      <c r="PP165" s="2"/>
      <c r="PQ165" s="2"/>
      <c r="PR165" s="2"/>
      <c r="PS165" s="2">
        <v>600</v>
      </c>
      <c r="PT165" s="2"/>
      <c r="PU165" s="2"/>
      <c r="PV165" s="2"/>
      <c r="PW165" s="2"/>
      <c r="PX165" s="2">
        <v>900</v>
      </c>
      <c r="PY165" s="2"/>
      <c r="PZ165" s="2">
        <v>9000</v>
      </c>
      <c r="QA165" s="2"/>
      <c r="QB165" s="2"/>
      <c r="QC165" s="2">
        <v>1300</v>
      </c>
      <c r="QD165" s="2"/>
      <c r="QE165" s="2">
        <v>8000</v>
      </c>
      <c r="QF165" s="2">
        <v>1515</v>
      </c>
      <c r="QG165" s="2">
        <v>600</v>
      </c>
      <c r="QH165" s="2"/>
      <c r="QI165" s="2">
        <v>690</v>
      </c>
      <c r="QJ165" s="2"/>
      <c r="QK165" s="2">
        <v>21500</v>
      </c>
      <c r="QL165" s="2"/>
      <c r="QM165" s="2"/>
      <c r="QN165" s="2"/>
      <c r="QO165" s="2"/>
      <c r="QP165" s="2"/>
      <c r="QQ165" s="2">
        <v>6500</v>
      </c>
      <c r="QR165" s="2">
        <v>2500</v>
      </c>
      <c r="QS165" s="2"/>
      <c r="QT165" s="2"/>
      <c r="QU165" s="2"/>
      <c r="QV165" s="2"/>
      <c r="QW165" s="2">
        <v>0</v>
      </c>
      <c r="QX165" s="2"/>
      <c r="QY165" s="2"/>
      <c r="QZ165" s="2"/>
      <c r="RA165" s="2"/>
      <c r="RB165" s="2"/>
      <c r="RC165" s="2"/>
      <c r="RD165" s="2"/>
      <c r="RE165" s="2">
        <v>9420</v>
      </c>
      <c r="RF165" s="2"/>
      <c r="RG165" s="2"/>
      <c r="RH165" s="2">
        <v>10400</v>
      </c>
      <c r="RI165" s="2">
        <v>11900</v>
      </c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>
        <v>4400</v>
      </c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>
        <v>1000</v>
      </c>
      <c r="SI165" s="2">
        <v>13597.19</v>
      </c>
      <c r="SJ165" s="2"/>
      <c r="SK165" s="2">
        <v>14000</v>
      </c>
      <c r="SL165" s="2"/>
      <c r="SM165" s="2"/>
      <c r="SN165" s="2">
        <v>4800</v>
      </c>
      <c r="SO165" s="2">
        <v>651005</v>
      </c>
      <c r="SP165" s="2">
        <v>24300</v>
      </c>
      <c r="SQ165" s="2">
        <v>1600</v>
      </c>
      <c r="SR165" s="2"/>
      <c r="SS165" s="2"/>
      <c r="ST165" s="2"/>
      <c r="SU165" s="2">
        <v>1300</v>
      </c>
      <c r="SV165" s="2"/>
      <c r="SW165" s="2"/>
      <c r="SX165" s="2"/>
      <c r="SY165" s="2">
        <v>167830</v>
      </c>
      <c r="SZ165" s="2"/>
      <c r="TA165" s="2"/>
      <c r="TB165" s="2">
        <v>585904</v>
      </c>
      <c r="TC165" s="2">
        <v>860800</v>
      </c>
      <c r="TD165" s="2"/>
      <c r="TE165" s="2"/>
      <c r="TF165" s="2"/>
      <c r="TG165" s="2"/>
      <c r="TH165" s="2"/>
      <c r="TI165" s="2"/>
      <c r="TJ165" s="2"/>
      <c r="TK165" s="2"/>
      <c r="TL165" s="2"/>
      <c r="TM165" s="2">
        <v>22140</v>
      </c>
      <c r="TN165" s="2">
        <v>4400</v>
      </c>
      <c r="TO165" s="2">
        <v>781700</v>
      </c>
      <c r="TP165" s="2">
        <v>1023920</v>
      </c>
      <c r="TQ165" s="2"/>
      <c r="TR165" s="2"/>
      <c r="TS165" s="2"/>
      <c r="TT165" s="2">
        <v>1200</v>
      </c>
      <c r="TU165" s="2"/>
      <c r="TV165" s="2"/>
      <c r="TW165" s="2">
        <v>8400</v>
      </c>
      <c r="TX165" s="2"/>
      <c r="TY165" s="2"/>
      <c r="TZ165" s="2"/>
      <c r="UA165" s="2"/>
      <c r="UB165" s="2"/>
      <c r="UC165" s="2">
        <v>275900</v>
      </c>
      <c r="UD165" s="2">
        <v>7800</v>
      </c>
      <c r="UE165" s="2">
        <v>5100</v>
      </c>
      <c r="UF165" s="2">
        <v>11600</v>
      </c>
      <c r="UG165" s="2">
        <v>11340</v>
      </c>
      <c r="UH165" s="2">
        <v>72909</v>
      </c>
      <c r="UI165" s="2"/>
      <c r="UJ165" s="2">
        <v>5700</v>
      </c>
      <c r="UK165" s="2"/>
      <c r="UL165" s="2"/>
      <c r="UM165" s="2">
        <v>56311</v>
      </c>
      <c r="UN165" s="2"/>
      <c r="UO165" s="2"/>
      <c r="UP165" s="2">
        <v>2700</v>
      </c>
      <c r="UQ165" s="2"/>
      <c r="UR165" s="2"/>
      <c r="US165" s="2"/>
      <c r="UT165" s="2"/>
      <c r="UU165" s="2"/>
      <c r="UV165" s="2"/>
      <c r="UW165" s="2">
        <v>2400</v>
      </c>
      <c r="UX165" s="2"/>
      <c r="UY165" s="2">
        <v>1300</v>
      </c>
      <c r="UZ165" s="2"/>
      <c r="VA165" s="2"/>
      <c r="VB165" s="2"/>
      <c r="VC165" s="2"/>
      <c r="VD165" s="2">
        <v>29650</v>
      </c>
      <c r="VE165" s="2">
        <v>5500</v>
      </c>
      <c r="VF165" s="2">
        <v>24564</v>
      </c>
      <c r="VG165" s="2">
        <v>26200</v>
      </c>
      <c r="VH165" s="2">
        <v>35150</v>
      </c>
      <c r="VI165" s="2"/>
      <c r="VJ165" s="2"/>
      <c r="VK165" s="2"/>
      <c r="VL165" s="2">
        <v>10250</v>
      </c>
      <c r="VM165" s="2"/>
      <c r="VN165" s="2"/>
      <c r="VO165" s="2"/>
      <c r="VP165" s="2">
        <v>1100</v>
      </c>
      <c r="VQ165" s="2">
        <v>42440</v>
      </c>
      <c r="VR165" s="2"/>
      <c r="VS165" s="2"/>
      <c r="VT165" s="2"/>
      <c r="VU165" s="2">
        <v>261649</v>
      </c>
      <c r="VV165" s="2">
        <v>750</v>
      </c>
      <c r="VW165" s="2">
        <v>1750</v>
      </c>
      <c r="VX165" s="2">
        <v>4680</v>
      </c>
      <c r="VY165" s="2">
        <v>100</v>
      </c>
      <c r="VZ165" s="2"/>
      <c r="WA165" s="2"/>
      <c r="WB165" s="2"/>
      <c r="WC165" s="2"/>
      <c r="WD165" s="2"/>
      <c r="WE165" s="2"/>
      <c r="WF165" s="2">
        <v>2450</v>
      </c>
      <c r="WG165" s="2">
        <v>1066440</v>
      </c>
      <c r="WH165" s="2"/>
      <c r="WI165" s="2"/>
      <c r="WJ165" s="2"/>
      <c r="WK165" s="2"/>
      <c r="WL165" s="2"/>
      <c r="WM165" s="2">
        <v>9691</v>
      </c>
      <c r="WN165" s="2">
        <v>28350</v>
      </c>
      <c r="WO165" s="2">
        <v>4560</v>
      </c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>
        <v>3300</v>
      </c>
      <c r="XF165" s="2"/>
      <c r="XG165" s="2"/>
      <c r="XH165" s="2"/>
      <c r="XI165" s="2"/>
      <c r="XJ165" s="2"/>
      <c r="XK165" s="2"/>
      <c r="XL165" s="2"/>
      <c r="XM165" s="2">
        <v>364700</v>
      </c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>
        <v>8100</v>
      </c>
      <c r="XY165" s="2"/>
      <c r="XZ165" s="2"/>
      <c r="YA165" s="2"/>
      <c r="YB165" s="2"/>
      <c r="YC165" s="2"/>
      <c r="YD165" s="2"/>
      <c r="YE165" s="2">
        <v>7500</v>
      </c>
      <c r="YF165" s="2"/>
      <c r="YG165" s="2">
        <v>4800</v>
      </c>
      <c r="YH165" s="2"/>
      <c r="YI165" s="2"/>
      <c r="YJ165" s="2">
        <v>710800</v>
      </c>
      <c r="YK165" s="2">
        <v>3600</v>
      </c>
      <c r="YL165" s="2"/>
      <c r="YM165" s="2">
        <v>2370</v>
      </c>
      <c r="YN165" s="2"/>
      <c r="YO165" s="2"/>
      <c r="YP165" s="2"/>
      <c r="YQ165" s="2">
        <v>5880</v>
      </c>
      <c r="YR165" s="2"/>
      <c r="YS165" s="2">
        <v>94877</v>
      </c>
      <c r="YT165" s="2"/>
      <c r="YU165" s="2">
        <v>13500</v>
      </c>
      <c r="YV165" s="2">
        <v>34890</v>
      </c>
      <c r="YW165" s="2">
        <v>13500</v>
      </c>
      <c r="YX165" s="2">
        <v>18900</v>
      </c>
      <c r="YY165" s="2">
        <v>7680</v>
      </c>
      <c r="YZ165" s="2">
        <v>7190</v>
      </c>
      <c r="ZA165" s="2">
        <v>16650</v>
      </c>
      <c r="ZB165" s="2">
        <v>5580</v>
      </c>
      <c r="ZC165" s="2"/>
      <c r="ZD165" s="2">
        <v>300</v>
      </c>
      <c r="ZE165" s="2"/>
      <c r="ZF165" s="2"/>
      <c r="ZG165" s="2">
        <v>1600</v>
      </c>
      <c r="ZH165" s="2"/>
      <c r="ZI165" s="2"/>
      <c r="ZJ165" s="2"/>
      <c r="ZK165" s="2"/>
      <c r="ZL165" s="2"/>
      <c r="ZM165" s="2">
        <v>4850</v>
      </c>
      <c r="ZN165" s="2">
        <v>1800</v>
      </c>
      <c r="ZO165" s="2">
        <v>9205</v>
      </c>
      <c r="ZP165" s="2"/>
      <c r="ZQ165" s="2">
        <v>40800</v>
      </c>
      <c r="ZR165" s="2"/>
      <c r="ZS165" s="2"/>
      <c r="ZT165" s="2"/>
      <c r="ZU165" s="2"/>
      <c r="ZV165" s="2">
        <v>32430</v>
      </c>
      <c r="ZW165" s="2">
        <v>68280</v>
      </c>
      <c r="ZX165" s="2"/>
      <c r="ZY165" s="2"/>
      <c r="ZZ165" s="2">
        <v>12870</v>
      </c>
      <c r="AAA165" s="2">
        <v>8960</v>
      </c>
      <c r="AAB165" s="2">
        <v>1350</v>
      </c>
      <c r="AAC165" s="2"/>
      <c r="AAD165" s="2"/>
      <c r="AAE165" s="2"/>
      <c r="AAF165" s="2">
        <v>39580</v>
      </c>
      <c r="AAG165" s="2">
        <v>1319010</v>
      </c>
      <c r="AAH165" s="2"/>
      <c r="AAI165" s="2"/>
      <c r="AAJ165" s="2">
        <v>24450</v>
      </c>
      <c r="AAK165" s="2">
        <v>51450</v>
      </c>
      <c r="AAL165" s="2"/>
      <c r="AAM165" s="2"/>
      <c r="AAN165" s="2">
        <v>13200</v>
      </c>
      <c r="AAO165" s="2">
        <v>25592</v>
      </c>
      <c r="AAP165" s="2"/>
      <c r="AAQ165" s="2"/>
      <c r="AAR165" s="2">
        <v>9740</v>
      </c>
      <c r="AAS165" s="2">
        <v>9690</v>
      </c>
      <c r="AAT165" s="2">
        <v>5820</v>
      </c>
      <c r="AAU165" s="2">
        <v>9980</v>
      </c>
      <c r="AAV165" s="2"/>
      <c r="AAW165" s="2">
        <v>521060</v>
      </c>
      <c r="AAX165" s="2">
        <v>800</v>
      </c>
      <c r="AAY165" s="2">
        <v>3300</v>
      </c>
      <c r="AAZ165" s="2">
        <v>2100</v>
      </c>
      <c r="ABA165" s="2"/>
      <c r="ABB165" s="2">
        <v>2750</v>
      </c>
      <c r="ABC165" s="2">
        <v>8610</v>
      </c>
      <c r="ABD165" s="2"/>
      <c r="ABE165" s="2"/>
      <c r="ABF165" s="2">
        <v>300</v>
      </c>
      <c r="ABG165" s="2">
        <v>16260</v>
      </c>
      <c r="ABH165" s="2">
        <v>1285060</v>
      </c>
      <c r="ABI165" s="2"/>
      <c r="ABJ165" s="2"/>
      <c r="ABK165" s="2">
        <v>4400</v>
      </c>
      <c r="ABL165" s="2">
        <v>1900</v>
      </c>
      <c r="ABM165" s="2"/>
      <c r="ABN165" s="2">
        <v>9840</v>
      </c>
      <c r="ABO165" s="2">
        <v>11750</v>
      </c>
      <c r="ABP165" s="2">
        <v>3400</v>
      </c>
      <c r="ABQ165" s="2"/>
      <c r="ABR165" s="2">
        <v>27000</v>
      </c>
      <c r="ABS165" s="2">
        <v>7470</v>
      </c>
      <c r="ABT165" s="2"/>
      <c r="ABU165" s="2"/>
      <c r="ABV165" s="2">
        <v>395497</v>
      </c>
      <c r="ABW165" s="2"/>
      <c r="ABX165" s="2">
        <v>248637</v>
      </c>
      <c r="ABY165" s="2"/>
      <c r="ABZ165" s="2"/>
      <c r="ACA165" s="2">
        <v>200</v>
      </c>
      <c r="ACB165" s="2">
        <v>1100</v>
      </c>
      <c r="ACC165" s="2"/>
      <c r="ACD165" s="2">
        <v>239646</v>
      </c>
      <c r="ACE165" s="2"/>
      <c r="ACF165" s="2"/>
      <c r="ACG165" s="2"/>
      <c r="ACH165" s="2"/>
      <c r="ACI165" s="2"/>
      <c r="ACJ165" s="2"/>
      <c r="ACK165" s="2">
        <v>5960</v>
      </c>
      <c r="ACL165" s="2">
        <v>2600</v>
      </c>
      <c r="ACM165" s="2"/>
      <c r="ACN165" s="2">
        <v>45850</v>
      </c>
      <c r="ACO165" s="2">
        <v>500</v>
      </c>
      <c r="ACP165" s="2"/>
      <c r="ACQ165" s="2"/>
      <c r="ACR165" s="2"/>
      <c r="ACS165" s="2"/>
      <c r="ACT165" s="2">
        <v>3700</v>
      </c>
      <c r="ACU165" s="2"/>
      <c r="ACV165" s="2">
        <v>1600</v>
      </c>
      <c r="ACW165" s="2">
        <v>2300</v>
      </c>
      <c r="ACX165" s="2"/>
      <c r="ACY165" s="2"/>
      <c r="ACZ165" s="2"/>
      <c r="ADA165" s="2">
        <v>2200</v>
      </c>
      <c r="ADB165" s="2">
        <v>40545</v>
      </c>
      <c r="ADC165" s="2"/>
      <c r="ADD165" s="2"/>
      <c r="ADE165" s="2"/>
      <c r="ADF165" s="2"/>
      <c r="ADG165" s="2"/>
      <c r="ADH165" s="2"/>
      <c r="ADI165" s="2"/>
      <c r="ADJ165" s="2">
        <v>100</v>
      </c>
      <c r="ADK165" s="2">
        <v>33880</v>
      </c>
      <c r="ADL165" s="2"/>
      <c r="ADM165" s="2">
        <v>763420</v>
      </c>
      <c r="ADN165" s="2">
        <v>2800</v>
      </c>
      <c r="ADO165" s="2"/>
      <c r="ADP165" s="2">
        <v>11700</v>
      </c>
      <c r="ADQ165" s="2"/>
      <c r="ADR165" s="2"/>
      <c r="ADS165" s="2"/>
      <c r="ADT165" s="2">
        <v>338070</v>
      </c>
      <c r="ADU165" s="2">
        <v>102870</v>
      </c>
      <c r="ADV165" s="2"/>
      <c r="ADW165" s="2">
        <v>35150</v>
      </c>
      <c r="ADX165" s="2"/>
      <c r="ADY165" s="2">
        <v>480</v>
      </c>
      <c r="ADZ165" s="2"/>
      <c r="AEA165" s="2"/>
      <c r="AEB165" s="2"/>
      <c r="AEC165" s="2">
        <v>44650</v>
      </c>
      <c r="AED165" s="2">
        <v>700</v>
      </c>
      <c r="AEE165" s="2">
        <v>16260</v>
      </c>
      <c r="AEF165" s="2">
        <v>103200</v>
      </c>
      <c r="AEG165" s="2">
        <v>8800</v>
      </c>
      <c r="AEH165" s="2">
        <v>30756396.690000001</v>
      </c>
    </row>
    <row r="166" spans="1:814" ht="21">
      <c r="A166" s="4" t="s">
        <v>2833</v>
      </c>
      <c r="B166" s="1" t="s">
        <v>2074</v>
      </c>
      <c r="C166" s="1" t="s">
        <v>2075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>
        <v>225176.16</v>
      </c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>
        <v>0</v>
      </c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>
        <v>45420</v>
      </c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>
        <v>956193.64</v>
      </c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>
        <v>326693.99</v>
      </c>
      <c r="XE166" s="2"/>
      <c r="XF166" s="2"/>
      <c r="XG166" s="2">
        <v>577358.39</v>
      </c>
      <c r="XH166" s="2">
        <v>262990</v>
      </c>
      <c r="XI166" s="2">
        <v>110920.8</v>
      </c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>
        <v>2500</v>
      </c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>
        <v>8050</v>
      </c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>
        <v>4824.88</v>
      </c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>
        <v>2520127.86</v>
      </c>
    </row>
    <row r="167" spans="1:814" ht="21">
      <c r="A167" s="4" t="s">
        <v>2833</v>
      </c>
      <c r="B167" s="1" t="s">
        <v>2076</v>
      </c>
      <c r="C167" s="1" t="s">
        <v>2077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>
        <v>42965.58</v>
      </c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>
        <v>16600</v>
      </c>
      <c r="DJ167" s="2"/>
      <c r="DK167" s="2"/>
      <c r="DL167" s="2"/>
      <c r="DM167" s="2">
        <v>14000</v>
      </c>
      <c r="DN167" s="2">
        <v>8300</v>
      </c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>
        <v>52470</v>
      </c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>
        <v>15950</v>
      </c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>
        <v>0</v>
      </c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>
        <v>22968.98</v>
      </c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>
        <v>5501673.4699999997</v>
      </c>
      <c r="JE167" s="2"/>
      <c r="JF167" s="2"/>
      <c r="JG167" s="2"/>
      <c r="JH167" s="2">
        <v>80250</v>
      </c>
      <c r="JI167" s="2">
        <v>559302.07999999996</v>
      </c>
      <c r="JJ167" s="2"/>
      <c r="JK167" s="2"/>
      <c r="JL167" s="2">
        <v>3556786.38</v>
      </c>
      <c r="JM167" s="2">
        <v>591147.98</v>
      </c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>
        <v>73870</v>
      </c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>
        <v>30000</v>
      </c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>
        <v>299530.86</v>
      </c>
      <c r="OC167" s="2"/>
      <c r="OD167" s="2"/>
      <c r="OE167" s="2"/>
      <c r="OF167" s="2"/>
      <c r="OG167" s="2"/>
      <c r="OH167" s="2"/>
      <c r="OI167" s="2"/>
      <c r="OJ167" s="2">
        <v>22090</v>
      </c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>
        <v>26259.14</v>
      </c>
      <c r="TT167" s="2"/>
      <c r="TU167" s="2"/>
      <c r="TV167" s="2"/>
      <c r="TW167" s="2"/>
      <c r="TX167" s="2"/>
      <c r="TY167" s="2"/>
      <c r="TZ167" s="2">
        <v>749631.82</v>
      </c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>
        <v>12000</v>
      </c>
      <c r="XD167" s="2"/>
      <c r="XE167" s="2"/>
      <c r="XF167" s="2"/>
      <c r="XG167" s="2"/>
      <c r="XH167" s="2"/>
      <c r="XI167" s="2">
        <v>77217.2</v>
      </c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>
        <v>3793051.67</v>
      </c>
      <c r="XV167" s="2"/>
      <c r="XW167" s="2"/>
      <c r="XX167" s="2"/>
      <c r="XY167" s="2"/>
      <c r="XZ167" s="2">
        <v>349791.06</v>
      </c>
      <c r="YA167" s="2"/>
      <c r="YB167" s="2"/>
      <c r="YC167" s="2"/>
      <c r="YD167" s="2"/>
      <c r="YE167" s="2">
        <v>429470.39</v>
      </c>
      <c r="YF167" s="2"/>
      <c r="YG167" s="2"/>
      <c r="YH167" s="2"/>
      <c r="YI167" s="2">
        <v>96800</v>
      </c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>
        <v>425351.8</v>
      </c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>
        <v>27600</v>
      </c>
      <c r="ACV167" s="2">
        <v>67921.11</v>
      </c>
      <c r="ACW167" s="2">
        <v>34226.42</v>
      </c>
      <c r="ACX167" s="2"/>
      <c r="ACY167" s="2"/>
      <c r="ACZ167" s="2">
        <v>0</v>
      </c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>
        <v>19150297.240000002</v>
      </c>
    </row>
    <row r="168" spans="1:814" ht="21">
      <c r="A168" s="4" t="s">
        <v>2833</v>
      </c>
      <c r="B168" s="1" t="s">
        <v>2078</v>
      </c>
      <c r="C168" s="1" t="s">
        <v>2079</v>
      </c>
      <c r="D168" s="2"/>
      <c r="E168" s="2"/>
      <c r="F168" s="2"/>
      <c r="G168" s="2"/>
      <c r="H168" s="2">
        <v>13609800</v>
      </c>
      <c r="I168" s="2"/>
      <c r="J168" s="2"/>
      <c r="K168" s="2"/>
      <c r="L168" s="2"/>
      <c r="M168" s="2"/>
      <c r="N168" s="2"/>
      <c r="O168" s="2">
        <v>3175930</v>
      </c>
      <c r="P168" s="2"/>
      <c r="Q168" s="2"/>
      <c r="R168" s="2"/>
      <c r="S168" s="2"/>
      <c r="T168" s="2"/>
      <c r="U168" s="2"/>
      <c r="V168" s="2"/>
      <c r="W168" s="2">
        <v>5883900</v>
      </c>
      <c r="X168" s="2"/>
      <c r="Y168" s="2"/>
      <c r="Z168" s="2"/>
      <c r="AA168" s="2"/>
      <c r="AB168" s="2"/>
      <c r="AC168" s="2"/>
      <c r="AD168" s="2"/>
      <c r="AE168" s="2"/>
      <c r="AF168" s="2">
        <v>3064000</v>
      </c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>
        <v>644000</v>
      </c>
      <c r="AW168" s="2"/>
      <c r="AX168" s="2"/>
      <c r="AY168" s="2">
        <v>644000</v>
      </c>
      <c r="AZ168" s="2"/>
      <c r="BA168" s="2"/>
      <c r="BB168" s="2"/>
      <c r="BC168" s="2"/>
      <c r="BD168" s="2"/>
      <c r="BE168" s="2"/>
      <c r="BF168" s="2">
        <v>2243000</v>
      </c>
      <c r="BG168" s="2"/>
      <c r="BH168" s="2"/>
      <c r="BI168" s="2"/>
      <c r="BJ168" s="2"/>
      <c r="BK168" s="2"/>
      <c r="BL168" s="2"/>
      <c r="BM168" s="2"/>
      <c r="BN168" s="2">
        <v>430000</v>
      </c>
      <c r="BO168" s="2"/>
      <c r="BP168" s="2"/>
      <c r="BQ168" s="2">
        <v>100000</v>
      </c>
      <c r="BR168" s="2"/>
      <c r="BS168" s="2"/>
      <c r="BT168" s="2"/>
      <c r="BU168" s="2">
        <v>640000</v>
      </c>
      <c r="BV168" s="2"/>
      <c r="BW168" s="2">
        <v>910000</v>
      </c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>
        <v>1277000</v>
      </c>
      <c r="CS168" s="2"/>
      <c r="CT168" s="2">
        <v>2804670</v>
      </c>
      <c r="CU168" s="2">
        <v>130000</v>
      </c>
      <c r="CV168" s="2">
        <v>4308739.2</v>
      </c>
      <c r="CW168" s="2">
        <v>786324</v>
      </c>
      <c r="CX168" s="2">
        <v>8463370</v>
      </c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>
        <v>9003084.6899999995</v>
      </c>
      <c r="DP168" s="2"/>
      <c r="DQ168" s="2"/>
      <c r="DR168" s="2"/>
      <c r="DS168" s="2">
        <v>10375000</v>
      </c>
      <c r="DT168" s="2"/>
      <c r="DU168" s="2"/>
      <c r="DV168" s="2"/>
      <c r="DW168" s="2">
        <v>9558000</v>
      </c>
      <c r="DX168" s="2"/>
      <c r="DY168" s="2"/>
      <c r="DZ168" s="2"/>
      <c r="EA168" s="2"/>
      <c r="EB168" s="2"/>
      <c r="EC168" s="2"/>
      <c r="ED168" s="2"/>
      <c r="EE168" s="2"/>
      <c r="EF168" s="2"/>
      <c r="EG168" s="2">
        <v>1293000</v>
      </c>
      <c r="EH168" s="2">
        <v>5243660</v>
      </c>
      <c r="EI168" s="2"/>
      <c r="EJ168" s="2"/>
      <c r="EK168" s="2"/>
      <c r="EL168" s="2"/>
      <c r="EM168" s="2"/>
      <c r="EN168" s="2">
        <v>218039100</v>
      </c>
      <c r="EO168" s="2">
        <v>4443000</v>
      </c>
      <c r="EP168" s="2"/>
      <c r="EQ168" s="2">
        <v>0</v>
      </c>
      <c r="ER168" s="2"/>
      <c r="ES168" s="2"/>
      <c r="ET168" s="2"/>
      <c r="EU168" s="2"/>
      <c r="EV168" s="2"/>
      <c r="EW168" s="2"/>
      <c r="EX168" s="2"/>
      <c r="EY168" s="2"/>
      <c r="EZ168" s="2">
        <v>6526800</v>
      </c>
      <c r="FA168" s="2">
        <v>1280000</v>
      </c>
      <c r="FB168" s="2"/>
      <c r="FC168" s="2"/>
      <c r="FD168" s="2"/>
      <c r="FE168" s="2">
        <v>1286900</v>
      </c>
      <c r="FF168" s="2">
        <v>3170000</v>
      </c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>
        <v>1330000</v>
      </c>
      <c r="FV168" s="2"/>
      <c r="FW168" s="2"/>
      <c r="FX168" s="2"/>
      <c r="FY168" s="2"/>
      <c r="FZ168" s="2"/>
      <c r="GA168" s="2"/>
      <c r="GB168" s="2"/>
      <c r="GC168" s="2">
        <v>20500</v>
      </c>
      <c r="GD168" s="2"/>
      <c r="GE168" s="2"/>
      <c r="GF168" s="2"/>
      <c r="GG168" s="2">
        <v>460181</v>
      </c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>
        <v>1095000</v>
      </c>
      <c r="GU168" s="2">
        <v>3668500</v>
      </c>
      <c r="GV168" s="2"/>
      <c r="GW168" s="2"/>
      <c r="GX168" s="2">
        <v>1029000</v>
      </c>
      <c r="GY168" s="2">
        <v>1095000</v>
      </c>
      <c r="GZ168" s="2"/>
      <c r="HA168" s="2"/>
      <c r="HB168" s="2"/>
      <c r="HC168" s="2"/>
      <c r="HD168" s="2">
        <v>6280000</v>
      </c>
      <c r="HE168" s="2">
        <v>1992500</v>
      </c>
      <c r="HF168" s="2">
        <v>1100000</v>
      </c>
      <c r="HG168" s="2"/>
      <c r="HH168" s="2"/>
      <c r="HI168" s="2"/>
      <c r="HJ168" s="2"/>
      <c r="HK168" s="2"/>
      <c r="HL168" s="2">
        <v>18168900</v>
      </c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>
        <v>65188612.310000002</v>
      </c>
      <c r="IB168" s="2"/>
      <c r="IC168" s="2">
        <v>1315000</v>
      </c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>
        <v>16900</v>
      </c>
      <c r="JB168" s="2"/>
      <c r="JC168" s="2"/>
      <c r="JD168" s="2"/>
      <c r="JE168" s="2"/>
      <c r="JF168" s="2">
        <v>3500000</v>
      </c>
      <c r="JG168" s="2">
        <v>1338000</v>
      </c>
      <c r="JH168" s="2">
        <v>10131268</v>
      </c>
      <c r="JI168" s="2"/>
      <c r="JJ168" s="2"/>
      <c r="JK168" s="2"/>
      <c r="JL168" s="2">
        <v>11124970</v>
      </c>
      <c r="JM168" s="2">
        <v>895000</v>
      </c>
      <c r="JN168" s="2"/>
      <c r="JO168" s="2">
        <v>550000</v>
      </c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>
        <v>403659.15</v>
      </c>
      <c r="KJ168" s="2"/>
      <c r="KK168" s="2">
        <v>15576707</v>
      </c>
      <c r="KL168" s="2"/>
      <c r="KM168" s="2"/>
      <c r="KN168" s="2"/>
      <c r="KO168" s="2"/>
      <c r="KP168" s="2"/>
      <c r="KQ168" s="2">
        <v>1300000</v>
      </c>
      <c r="KR168" s="2"/>
      <c r="KS168" s="2"/>
      <c r="KT168" s="2"/>
      <c r="KU168" s="2">
        <v>1995000</v>
      </c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>
        <v>1275000</v>
      </c>
      <c r="LQ168" s="2"/>
      <c r="LR168" s="2"/>
      <c r="LS168" s="2"/>
      <c r="LT168" s="2"/>
      <c r="LU168" s="2">
        <v>2020000</v>
      </c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>
        <v>60000</v>
      </c>
      <c r="MG168" s="2"/>
      <c r="MH168" s="2"/>
      <c r="MI168" s="2"/>
      <c r="MJ168" s="2"/>
      <c r="MK168" s="2"/>
      <c r="ML168" s="2"/>
      <c r="MM168" s="2">
        <v>60848010</v>
      </c>
      <c r="MN168" s="2"/>
      <c r="MO168" s="2"/>
      <c r="MP168" s="2"/>
      <c r="MQ168" s="2">
        <v>0</v>
      </c>
      <c r="MR168" s="2"/>
      <c r="MS168" s="2">
        <v>57816000</v>
      </c>
      <c r="MT168" s="2">
        <v>9000500</v>
      </c>
      <c r="MU168" s="2">
        <v>1982000</v>
      </c>
      <c r="MV168" s="2"/>
      <c r="MW168" s="2"/>
      <c r="MX168" s="2"/>
      <c r="MY168" s="2"/>
      <c r="MZ168" s="2"/>
      <c r="NA168" s="2"/>
      <c r="NB168" s="2"/>
      <c r="NC168" s="2">
        <v>24900</v>
      </c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>
        <v>820000</v>
      </c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>
        <v>1995000</v>
      </c>
      <c r="QB168" s="2"/>
      <c r="QC168" s="2"/>
      <c r="QD168" s="2"/>
      <c r="QE168" s="2"/>
      <c r="QF168" s="2"/>
      <c r="QG168" s="2"/>
      <c r="QH168" s="2">
        <v>2646000</v>
      </c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>
        <v>2025200</v>
      </c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>
        <v>750000</v>
      </c>
      <c r="RN168" s="2"/>
      <c r="RO168" s="2"/>
      <c r="RP168" s="2">
        <v>11061300</v>
      </c>
      <c r="RQ168" s="2"/>
      <c r="RR168" s="2"/>
      <c r="RS168" s="2"/>
      <c r="RT168" s="2"/>
      <c r="RU168" s="2"/>
      <c r="RV168" s="2"/>
      <c r="RW168" s="2">
        <v>1632100</v>
      </c>
      <c r="RX168" s="2"/>
      <c r="RY168" s="2">
        <v>1415000</v>
      </c>
      <c r="RZ168" s="2"/>
      <c r="SA168" s="2"/>
      <c r="SB168" s="2"/>
      <c r="SC168" s="2"/>
      <c r="SD168" s="2">
        <v>1995000</v>
      </c>
      <c r="SE168" s="2"/>
      <c r="SF168" s="2"/>
      <c r="SG168" s="2"/>
      <c r="SH168" s="2"/>
      <c r="SI168" s="2"/>
      <c r="SJ168" s="2">
        <v>1990000</v>
      </c>
      <c r="SK168" s="2"/>
      <c r="SL168" s="2"/>
      <c r="SM168" s="2"/>
      <c r="SN168" s="2"/>
      <c r="SO168" s="2"/>
      <c r="SP168" s="2"/>
      <c r="SQ168" s="2"/>
      <c r="SR168" s="2"/>
      <c r="SS168" s="2"/>
      <c r="ST168" s="2">
        <v>2509000</v>
      </c>
      <c r="SU168" s="2"/>
      <c r="SV168" s="2"/>
      <c r="SW168" s="2"/>
      <c r="SX168" s="2"/>
      <c r="SY168" s="2"/>
      <c r="SZ168" s="2">
        <v>519500</v>
      </c>
      <c r="TA168" s="2"/>
      <c r="TB168" s="2"/>
      <c r="TC168" s="2"/>
      <c r="TD168" s="2">
        <v>929500</v>
      </c>
      <c r="TE168" s="2"/>
      <c r="TF168" s="2"/>
      <c r="TG168" s="2">
        <v>11536300</v>
      </c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>
        <v>8997000</v>
      </c>
      <c r="TU168" s="2"/>
      <c r="TV168" s="2"/>
      <c r="TW168" s="2"/>
      <c r="TX168" s="2"/>
      <c r="TY168" s="2"/>
      <c r="TZ168" s="2">
        <v>96859</v>
      </c>
      <c r="UA168" s="2"/>
      <c r="UB168" s="2"/>
      <c r="UC168" s="2"/>
      <c r="UD168" s="2">
        <v>1138500</v>
      </c>
      <c r="UE168" s="2"/>
      <c r="UF168" s="2"/>
      <c r="UG168" s="2">
        <v>2338500</v>
      </c>
      <c r="UH168" s="2"/>
      <c r="UI168" s="2"/>
      <c r="UJ168" s="2">
        <v>1200000</v>
      </c>
      <c r="UK168" s="2">
        <v>1058100</v>
      </c>
      <c r="UL168" s="2"/>
      <c r="UM168" s="2">
        <v>1400000</v>
      </c>
      <c r="UN168" s="2"/>
      <c r="UO168" s="2">
        <v>4232800</v>
      </c>
      <c r="UP168" s="2">
        <v>11140000</v>
      </c>
      <c r="UQ168" s="2">
        <v>4557000</v>
      </c>
      <c r="UR168" s="2">
        <v>1035100</v>
      </c>
      <c r="US168" s="2">
        <v>4476900</v>
      </c>
      <c r="UT168" s="2">
        <v>2556000</v>
      </c>
      <c r="UU168" s="2">
        <v>3032800</v>
      </c>
      <c r="UV168" s="2">
        <v>1057200</v>
      </c>
      <c r="UW168" s="2">
        <v>1058200</v>
      </c>
      <c r="UX168" s="2">
        <v>1138500</v>
      </c>
      <c r="UY168" s="2">
        <v>16838000</v>
      </c>
      <c r="UZ168" s="2"/>
      <c r="VA168" s="2"/>
      <c r="VB168" s="2"/>
      <c r="VC168" s="2"/>
      <c r="VD168" s="2"/>
      <c r="VE168" s="2"/>
      <c r="VF168" s="2"/>
      <c r="VG168" s="2"/>
      <c r="VH168" s="2"/>
      <c r="VI168" s="2">
        <v>74747000</v>
      </c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>
        <v>459000</v>
      </c>
      <c r="WE168" s="2"/>
      <c r="WF168" s="2">
        <v>3588000</v>
      </c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>
        <v>1980000</v>
      </c>
      <c r="XA168" s="2"/>
      <c r="XB168" s="2"/>
      <c r="XC168" s="2"/>
      <c r="XD168" s="2"/>
      <c r="XE168" s="2"/>
      <c r="XF168" s="2"/>
      <c r="XG168" s="2">
        <v>485000</v>
      </c>
      <c r="XH168" s="2"/>
      <c r="XI168" s="2"/>
      <c r="XJ168" s="2"/>
      <c r="XK168" s="2"/>
      <c r="XL168" s="2"/>
      <c r="XM168" s="2">
        <v>18436880</v>
      </c>
      <c r="XN168" s="2"/>
      <c r="XO168" s="2"/>
      <c r="XP168" s="2"/>
      <c r="XQ168" s="2"/>
      <c r="XR168" s="2"/>
      <c r="XS168" s="2">
        <v>1596000</v>
      </c>
      <c r="XT168" s="2"/>
      <c r="XU168" s="2"/>
      <c r="XV168" s="2"/>
      <c r="XW168" s="2">
        <v>520000</v>
      </c>
      <c r="XX168" s="2"/>
      <c r="XY168" s="2"/>
      <c r="XZ168" s="2"/>
      <c r="YA168" s="2"/>
      <c r="YB168" s="2"/>
      <c r="YC168" s="2"/>
      <c r="YD168" s="2">
        <v>24200116.800000001</v>
      </c>
      <c r="YE168" s="2"/>
      <c r="YF168" s="2"/>
      <c r="YG168" s="2"/>
      <c r="YH168" s="2"/>
      <c r="YI168" s="2"/>
      <c r="YJ168" s="2"/>
      <c r="YK168" s="2"/>
      <c r="YL168" s="2"/>
      <c r="YM168" s="2">
        <v>310000</v>
      </c>
      <c r="YN168" s="2">
        <v>2936100</v>
      </c>
      <c r="YO168" s="2">
        <v>610000</v>
      </c>
      <c r="YP168" s="2">
        <v>1350000</v>
      </c>
      <c r="YQ168" s="2">
        <v>2670000</v>
      </c>
      <c r="YR168" s="2"/>
      <c r="YS168" s="2">
        <v>1999494</v>
      </c>
      <c r="YT168" s="2">
        <v>2609494</v>
      </c>
      <c r="YU168" s="2"/>
      <c r="YV168" s="2"/>
      <c r="YW168" s="2">
        <v>2165000</v>
      </c>
      <c r="YX168" s="2"/>
      <c r="YY168" s="2"/>
      <c r="YZ168" s="2"/>
      <c r="ZA168" s="2"/>
      <c r="ZB168" s="2">
        <v>469000</v>
      </c>
      <c r="ZC168" s="2"/>
      <c r="ZD168" s="2"/>
      <c r="ZE168" s="2"/>
      <c r="ZF168" s="2">
        <v>1659600</v>
      </c>
      <c r="ZG168" s="2"/>
      <c r="ZH168" s="2"/>
      <c r="ZI168" s="2"/>
      <c r="ZJ168" s="2"/>
      <c r="ZK168" s="2">
        <v>353300000</v>
      </c>
      <c r="ZL168" s="2"/>
      <c r="ZM168" s="2"/>
      <c r="ZN168" s="2"/>
      <c r="ZO168" s="2"/>
      <c r="ZP168" s="2">
        <v>8942000</v>
      </c>
      <c r="ZQ168" s="2">
        <v>1790000</v>
      </c>
      <c r="ZR168" s="2">
        <v>2183800</v>
      </c>
      <c r="ZS168" s="2"/>
      <c r="ZT168" s="2">
        <v>1080000</v>
      </c>
      <c r="ZU168" s="2"/>
      <c r="ZV168" s="2"/>
      <c r="ZW168" s="2"/>
      <c r="ZX168" s="2">
        <v>1690000</v>
      </c>
      <c r="ZY168" s="2">
        <v>880000</v>
      </c>
      <c r="ZZ168" s="2"/>
      <c r="AAA168" s="2"/>
      <c r="AAB168" s="2">
        <v>1807860</v>
      </c>
      <c r="AAC168" s="2"/>
      <c r="AAD168" s="2"/>
      <c r="AAE168" s="2"/>
      <c r="AAF168" s="2"/>
      <c r="AAG168" s="2"/>
      <c r="AAH168" s="2"/>
      <c r="AAI168" s="2"/>
      <c r="AAJ168" s="2"/>
      <c r="AAK168" s="2"/>
      <c r="AAL168" s="2">
        <v>1430</v>
      </c>
      <c r="AAM168" s="2"/>
      <c r="AAN168" s="2"/>
      <c r="AAO168" s="2"/>
      <c r="AAP168" s="2"/>
      <c r="AAQ168" s="2"/>
      <c r="AAR168" s="2"/>
      <c r="AAS168" s="2">
        <v>827200</v>
      </c>
      <c r="AAT168" s="2"/>
      <c r="AAU168" s="2"/>
      <c r="AAV168" s="2">
        <v>9374300</v>
      </c>
      <c r="AAW168" s="2">
        <v>7879076.9000000004</v>
      </c>
      <c r="AAX168" s="2"/>
      <c r="AAY168" s="2"/>
      <c r="AAZ168" s="2"/>
      <c r="ABA168" s="2"/>
      <c r="ABB168" s="2">
        <v>380000</v>
      </c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>
        <v>393435</v>
      </c>
      <c r="ACD168" s="2"/>
      <c r="ACE168" s="2"/>
      <c r="ACF168" s="2"/>
      <c r="ACG168" s="2"/>
      <c r="ACH168" s="2"/>
      <c r="ACI168" s="2">
        <v>2090500</v>
      </c>
      <c r="ACJ168" s="2"/>
      <c r="ACK168" s="2"/>
      <c r="ACL168" s="2"/>
      <c r="ACM168" s="2"/>
      <c r="ACN168" s="2"/>
      <c r="ACO168" s="2">
        <v>4775500</v>
      </c>
      <c r="ACP168" s="2"/>
      <c r="ACQ168" s="2"/>
      <c r="ACR168" s="2">
        <v>459500</v>
      </c>
      <c r="ACS168" s="2"/>
      <c r="ACT168" s="2"/>
      <c r="ACU168" s="2">
        <v>643000</v>
      </c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>
        <v>787000</v>
      </c>
      <c r="ADN168" s="2">
        <v>83800000</v>
      </c>
      <c r="ADO168" s="2"/>
      <c r="ADP168" s="2"/>
      <c r="ADQ168" s="2"/>
      <c r="ADR168" s="2"/>
      <c r="ADS168" s="2"/>
      <c r="ADT168" s="2">
        <v>150000</v>
      </c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>
        <v>1385649245.05</v>
      </c>
    </row>
    <row r="169" spans="1:814" ht="21">
      <c r="A169" s="4" t="s">
        <v>2833</v>
      </c>
      <c r="B169" s="1" t="s">
        <v>2080</v>
      </c>
      <c r="C169" s="1" t="s">
        <v>2081</v>
      </c>
      <c r="D169" s="2"/>
      <c r="E169" s="2"/>
      <c r="F169" s="2"/>
      <c r="G169" s="2"/>
      <c r="H169" s="2">
        <v>258830</v>
      </c>
      <c r="I169" s="2"/>
      <c r="J169" s="2"/>
      <c r="K169" s="2"/>
      <c r="L169" s="2"/>
      <c r="M169" s="2"/>
      <c r="N169" s="2"/>
      <c r="O169" s="2"/>
      <c r="P169" s="2"/>
      <c r="Q169" s="2"/>
      <c r="R169" s="2">
        <v>2000000</v>
      </c>
      <c r="S169" s="2"/>
      <c r="T169" s="2"/>
      <c r="U169" s="2">
        <v>125129</v>
      </c>
      <c r="V169" s="2"/>
      <c r="W169" s="2"/>
      <c r="X169" s="2"/>
      <c r="Y169" s="2">
        <v>27092973.379999999</v>
      </c>
      <c r="Z169" s="2"/>
      <c r="AA169" s="2"/>
      <c r="AB169" s="2"/>
      <c r="AC169" s="2"/>
      <c r="AD169" s="2"/>
      <c r="AE169" s="2"/>
      <c r="AF169" s="2"/>
      <c r="AG169" s="2">
        <v>800000</v>
      </c>
      <c r="AH169" s="2">
        <v>1500000</v>
      </c>
      <c r="AI169" s="2"/>
      <c r="AJ169" s="2">
        <v>482308.98</v>
      </c>
      <c r="AK169" s="2"/>
      <c r="AL169" s="2"/>
      <c r="AM169" s="2"/>
      <c r="AN169" s="2"/>
      <c r="AO169" s="2">
        <v>12900</v>
      </c>
      <c r="AP169" s="2"/>
      <c r="AQ169" s="2"/>
      <c r="AR169" s="2"/>
      <c r="AS169" s="2"/>
      <c r="AT169" s="2"/>
      <c r="AU169" s="2"/>
      <c r="AV169" s="2"/>
      <c r="AW169" s="2"/>
      <c r="AX169" s="2">
        <v>93700</v>
      </c>
      <c r="AY169" s="2"/>
      <c r="AZ169" s="2"/>
      <c r="BA169" s="2"/>
      <c r="BB169" s="2">
        <v>10350</v>
      </c>
      <c r="BC169" s="2"/>
      <c r="BD169" s="2"/>
      <c r="BE169" s="2"/>
      <c r="BF169" s="2"/>
      <c r="BG169" s="2"/>
      <c r="BH169" s="2"/>
      <c r="BI169" s="2"/>
      <c r="BJ169" s="2"/>
      <c r="BK169" s="2">
        <v>699995</v>
      </c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>
        <v>1002191.49</v>
      </c>
      <c r="BY169" s="2"/>
      <c r="BZ169" s="2"/>
      <c r="CA169" s="2">
        <v>89580</v>
      </c>
      <c r="CB169" s="2"/>
      <c r="CC169" s="2"/>
      <c r="CD169" s="2"/>
      <c r="CE169" s="2"/>
      <c r="CF169" s="2">
        <v>50000</v>
      </c>
      <c r="CG169" s="2">
        <v>9000000</v>
      </c>
      <c r="CH169" s="2">
        <v>95000</v>
      </c>
      <c r="CI169" s="2">
        <v>30000</v>
      </c>
      <c r="CJ169" s="2"/>
      <c r="CK169" s="2"/>
      <c r="CL169" s="2">
        <v>54800</v>
      </c>
      <c r="CM169" s="2">
        <v>92500</v>
      </c>
      <c r="CN169" s="2"/>
      <c r="CO169" s="2">
        <v>30000</v>
      </c>
      <c r="CP169" s="2">
        <v>30000</v>
      </c>
      <c r="CQ169" s="2"/>
      <c r="CR169" s="2"/>
      <c r="CS169" s="2"/>
      <c r="CT169" s="2"/>
      <c r="CU169" s="2"/>
      <c r="CV169" s="2"/>
      <c r="CW169" s="2"/>
      <c r="CX169" s="2"/>
      <c r="CY169" s="2">
        <v>0</v>
      </c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>
        <v>201096</v>
      </c>
      <c r="DY169" s="2"/>
      <c r="DZ169" s="2">
        <v>95634</v>
      </c>
      <c r="EA169" s="2">
        <v>23580</v>
      </c>
      <c r="EB169" s="2"/>
      <c r="EC169" s="2"/>
      <c r="ED169" s="2"/>
      <c r="EE169" s="2"/>
      <c r="EF169" s="2">
        <v>25000</v>
      </c>
      <c r="EG169" s="2"/>
      <c r="EH169" s="2"/>
      <c r="EI169" s="2"/>
      <c r="EJ169" s="2"/>
      <c r="EK169" s="2"/>
      <c r="EL169" s="2"/>
      <c r="EM169" s="2"/>
      <c r="EN169" s="2"/>
      <c r="EO169" s="2"/>
      <c r="EP169" s="2">
        <v>11100</v>
      </c>
      <c r="EQ169" s="2"/>
      <c r="ER169" s="2"/>
      <c r="ES169" s="2"/>
      <c r="ET169" s="2"/>
      <c r="EU169" s="2"/>
      <c r="EV169" s="2">
        <v>68150</v>
      </c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>
        <v>57000</v>
      </c>
      <c r="FX169" s="2"/>
      <c r="FY169" s="2">
        <v>38950</v>
      </c>
      <c r="FZ169" s="2"/>
      <c r="GA169" s="2"/>
      <c r="GB169" s="2"/>
      <c r="GC169" s="2"/>
      <c r="GD169" s="2">
        <v>8340</v>
      </c>
      <c r="GE169" s="2"/>
      <c r="GF169" s="2">
        <v>3780</v>
      </c>
      <c r="GG169" s="2"/>
      <c r="GH169" s="2">
        <v>174550</v>
      </c>
      <c r="GI169" s="2">
        <v>1003600</v>
      </c>
      <c r="GJ169" s="2"/>
      <c r="GK169" s="2">
        <v>250000</v>
      </c>
      <c r="GL169" s="2">
        <v>0</v>
      </c>
      <c r="GM169" s="2">
        <v>139572.01999999999</v>
      </c>
      <c r="GN169" s="2"/>
      <c r="GO169" s="2"/>
      <c r="GP169" s="2"/>
      <c r="GQ169" s="2"/>
      <c r="GR169" s="2">
        <v>5455.53</v>
      </c>
      <c r="GS169" s="2"/>
      <c r="GT169" s="2"/>
      <c r="GU169" s="2">
        <v>120000</v>
      </c>
      <c r="GV169" s="2"/>
      <c r="GW169" s="2"/>
      <c r="GX169" s="2"/>
      <c r="GY169" s="2"/>
      <c r="GZ169" s="2">
        <v>26722792.739999998</v>
      </c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>
        <v>5000</v>
      </c>
      <c r="IJ169" s="2"/>
      <c r="IK169" s="2"/>
      <c r="IL169" s="2"/>
      <c r="IM169" s="2"/>
      <c r="IN169" s="2"/>
      <c r="IO169" s="2"/>
      <c r="IP169" s="2"/>
      <c r="IQ169" s="2"/>
      <c r="IR169" s="2">
        <v>120433.56</v>
      </c>
      <c r="IS169" s="2"/>
      <c r="IT169" s="2"/>
      <c r="IU169" s="2"/>
      <c r="IV169" s="2"/>
      <c r="IW169" s="2"/>
      <c r="IX169" s="2"/>
      <c r="IY169" s="2"/>
      <c r="IZ169" s="2">
        <v>933669.96</v>
      </c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>
        <v>11850</v>
      </c>
      <c r="KA169" s="2"/>
      <c r="KB169" s="2"/>
      <c r="KC169" s="2">
        <v>235087</v>
      </c>
      <c r="KD169" s="2"/>
      <c r="KE169" s="2">
        <v>49700</v>
      </c>
      <c r="KF169" s="2"/>
      <c r="KG169" s="2"/>
      <c r="KH169" s="2"/>
      <c r="KI169" s="2"/>
      <c r="KJ169" s="2"/>
      <c r="KK169" s="2"/>
      <c r="KL169" s="2"/>
      <c r="KM169" s="2"/>
      <c r="KN169" s="2">
        <v>38850</v>
      </c>
      <c r="KO169" s="2"/>
      <c r="KP169" s="2"/>
      <c r="KQ169" s="2"/>
      <c r="KR169" s="2"/>
      <c r="KS169" s="2"/>
      <c r="KT169" s="2"/>
      <c r="KU169" s="2"/>
      <c r="KV169" s="2"/>
      <c r="KW169" s="2">
        <v>35000</v>
      </c>
      <c r="KX169" s="2">
        <v>35000</v>
      </c>
      <c r="KY169" s="2"/>
      <c r="KZ169" s="2"/>
      <c r="LA169" s="2"/>
      <c r="LB169" s="2">
        <v>11600</v>
      </c>
      <c r="LC169" s="2"/>
      <c r="LD169" s="2">
        <v>1947353</v>
      </c>
      <c r="LE169" s="2"/>
      <c r="LF169" s="2"/>
      <c r="LG169" s="2"/>
      <c r="LH169" s="2"/>
      <c r="LI169" s="2"/>
      <c r="LJ169" s="2">
        <v>192100</v>
      </c>
      <c r="LK169" s="2"/>
      <c r="LL169" s="2"/>
      <c r="LM169" s="2"/>
      <c r="LN169" s="2"/>
      <c r="LO169" s="2"/>
      <c r="LP169" s="2"/>
      <c r="LQ169" s="2"/>
      <c r="LR169" s="2"/>
      <c r="LS169" s="2"/>
      <c r="LT169" s="2">
        <v>260000</v>
      </c>
      <c r="LU169" s="2"/>
      <c r="LV169" s="2"/>
      <c r="LW169" s="2">
        <v>79100</v>
      </c>
      <c r="LX169" s="2"/>
      <c r="LY169" s="2"/>
      <c r="LZ169" s="2"/>
      <c r="MA169" s="2"/>
      <c r="MB169" s="2"/>
      <c r="MC169" s="2"/>
      <c r="MD169" s="2"/>
      <c r="ME169" s="2">
        <v>242000</v>
      </c>
      <c r="MF169" s="2">
        <v>3000000</v>
      </c>
      <c r="MG169" s="2"/>
      <c r="MH169" s="2">
        <v>45766</v>
      </c>
      <c r="MI169" s="2">
        <v>191481.75</v>
      </c>
      <c r="MJ169" s="2">
        <v>296525</v>
      </c>
      <c r="MK169" s="2"/>
      <c r="ML169" s="2">
        <v>4414872</v>
      </c>
      <c r="MM169" s="2">
        <v>6283948</v>
      </c>
      <c r="MN169" s="2">
        <v>209327</v>
      </c>
      <c r="MO169" s="2">
        <v>56000</v>
      </c>
      <c r="MP169" s="2"/>
      <c r="MQ169" s="2">
        <v>1585295</v>
      </c>
      <c r="MR169" s="2">
        <v>2301482</v>
      </c>
      <c r="MS169" s="2">
        <v>188264</v>
      </c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>
        <v>59500</v>
      </c>
      <c r="NI169" s="2"/>
      <c r="NJ169" s="2"/>
      <c r="NK169" s="2"/>
      <c r="NL169" s="2"/>
      <c r="NM169" s="2"/>
      <c r="NN169" s="2">
        <v>1873.53</v>
      </c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>
        <v>1053700</v>
      </c>
      <c r="OD169" s="2"/>
      <c r="OE169" s="2"/>
      <c r="OF169" s="2"/>
      <c r="OG169" s="2"/>
      <c r="OH169" s="2">
        <v>9349217.0700000003</v>
      </c>
      <c r="OI169" s="2"/>
      <c r="OJ169" s="2"/>
      <c r="OK169" s="2">
        <v>312000</v>
      </c>
      <c r="OL169" s="2"/>
      <c r="OM169" s="2">
        <v>311513</v>
      </c>
      <c r="ON169" s="2"/>
      <c r="OO169" s="2"/>
      <c r="OP169" s="2"/>
      <c r="OQ169" s="2"/>
      <c r="OR169" s="2"/>
      <c r="OS169" s="2">
        <v>42193</v>
      </c>
      <c r="OT169" s="2">
        <v>100000</v>
      </c>
      <c r="OU169" s="2">
        <v>3922607.69</v>
      </c>
      <c r="OV169" s="2"/>
      <c r="OW169" s="2">
        <v>32000</v>
      </c>
      <c r="OX169" s="2"/>
      <c r="OY169" s="2">
        <v>2200</v>
      </c>
      <c r="OZ169" s="2"/>
      <c r="PA169" s="2">
        <v>1590</v>
      </c>
      <c r="PB169" s="2">
        <v>50000</v>
      </c>
      <c r="PC169" s="2"/>
      <c r="PD169" s="2"/>
      <c r="PE169" s="2"/>
      <c r="PF169" s="2"/>
      <c r="PG169" s="2"/>
      <c r="PH169" s="2"/>
      <c r="PI169" s="2">
        <v>56300</v>
      </c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>
        <v>56750</v>
      </c>
      <c r="PW169" s="2"/>
      <c r="PX169" s="2"/>
      <c r="PY169" s="2"/>
      <c r="PZ169" s="2">
        <v>103574.18</v>
      </c>
      <c r="QA169" s="2"/>
      <c r="QB169" s="2"/>
      <c r="QC169" s="2"/>
      <c r="QD169" s="2"/>
      <c r="QE169" s="2"/>
      <c r="QF169" s="2"/>
      <c r="QG169" s="2">
        <v>2369</v>
      </c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>
        <v>350000</v>
      </c>
      <c r="RF169" s="2"/>
      <c r="RG169" s="2"/>
      <c r="RH169" s="2"/>
      <c r="RI169" s="2">
        <v>4130</v>
      </c>
      <c r="RJ169" s="2"/>
      <c r="RK169" s="2"/>
      <c r="RL169" s="2"/>
      <c r="RM169" s="2"/>
      <c r="RN169" s="2"/>
      <c r="RO169" s="2"/>
      <c r="RP169" s="2">
        <v>964000</v>
      </c>
      <c r="RQ169" s="2"/>
      <c r="RR169" s="2"/>
      <c r="RS169" s="2">
        <v>500000</v>
      </c>
      <c r="RT169" s="2"/>
      <c r="RU169" s="2">
        <v>300000</v>
      </c>
      <c r="RV169" s="2">
        <v>144000</v>
      </c>
      <c r="RW169" s="2">
        <v>40000</v>
      </c>
      <c r="RX169" s="2">
        <v>5478100</v>
      </c>
      <c r="RY169" s="2">
        <v>30000</v>
      </c>
      <c r="RZ169" s="2">
        <v>40000</v>
      </c>
      <c r="SA169" s="2">
        <v>20000</v>
      </c>
      <c r="SB169" s="2">
        <v>450000</v>
      </c>
      <c r="SC169" s="2">
        <v>1138000</v>
      </c>
      <c r="SD169" s="2">
        <v>30000</v>
      </c>
      <c r="SE169" s="2"/>
      <c r="SF169" s="2">
        <v>1000000</v>
      </c>
      <c r="SG169" s="2"/>
      <c r="SH169" s="2"/>
      <c r="SI169" s="2"/>
      <c r="SJ169" s="2"/>
      <c r="SK169" s="2"/>
      <c r="SL169" s="2">
        <v>227889.27</v>
      </c>
      <c r="SM169" s="2"/>
      <c r="SN169" s="2"/>
      <c r="SO169" s="2"/>
      <c r="SP169" s="2"/>
      <c r="SQ169" s="2"/>
      <c r="SR169" s="2"/>
      <c r="SS169" s="2"/>
      <c r="ST169" s="2"/>
      <c r="SU169" s="2">
        <v>0</v>
      </c>
      <c r="SV169" s="2"/>
      <c r="SW169" s="2">
        <v>29163</v>
      </c>
      <c r="SX169" s="2">
        <v>53663</v>
      </c>
      <c r="SY169" s="2"/>
      <c r="SZ169" s="2"/>
      <c r="TA169" s="2">
        <v>211663</v>
      </c>
      <c r="TB169" s="2"/>
      <c r="TC169" s="2">
        <v>23326</v>
      </c>
      <c r="TD169" s="2">
        <v>100000</v>
      </c>
      <c r="TE169" s="2">
        <v>11663</v>
      </c>
      <c r="TF169" s="2">
        <v>540000</v>
      </c>
      <c r="TG169" s="2">
        <v>133326</v>
      </c>
      <c r="TH169" s="2"/>
      <c r="TI169" s="2"/>
      <c r="TJ169" s="2">
        <v>86073</v>
      </c>
      <c r="TK169" s="2"/>
      <c r="TL169" s="2"/>
      <c r="TM169" s="2"/>
      <c r="TN169" s="2"/>
      <c r="TO169" s="2"/>
      <c r="TP169" s="2"/>
      <c r="TQ169" s="2">
        <v>11663</v>
      </c>
      <c r="TR169" s="2">
        <v>11663</v>
      </c>
      <c r="TS169" s="2">
        <v>11663</v>
      </c>
      <c r="TT169" s="2"/>
      <c r="TU169" s="2">
        <v>71000</v>
      </c>
      <c r="TV169" s="2"/>
      <c r="TW169" s="2"/>
      <c r="TX169" s="2"/>
      <c r="TY169" s="2">
        <v>11663</v>
      </c>
      <c r="TZ169" s="2"/>
      <c r="UA169" s="2">
        <v>1168486.03</v>
      </c>
      <c r="UB169" s="2"/>
      <c r="UC169" s="2">
        <v>140000</v>
      </c>
      <c r="UD169" s="2"/>
      <c r="UE169" s="2"/>
      <c r="UF169" s="2">
        <v>51600</v>
      </c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>
        <v>10862</v>
      </c>
      <c r="VF169" s="2"/>
      <c r="VG169" s="2">
        <v>78770</v>
      </c>
      <c r="VH169" s="2"/>
      <c r="VI169" s="2">
        <v>296000</v>
      </c>
      <c r="VJ169" s="2"/>
      <c r="VK169" s="2"/>
      <c r="VL169" s="2"/>
      <c r="VM169" s="2"/>
      <c r="VN169" s="2"/>
      <c r="VO169" s="2"/>
      <c r="VP169" s="2"/>
      <c r="VQ169" s="2">
        <v>9499</v>
      </c>
      <c r="VR169" s="2"/>
      <c r="VS169" s="2"/>
      <c r="VT169" s="2">
        <v>509158.16</v>
      </c>
      <c r="VU169" s="2">
        <v>14286</v>
      </c>
      <c r="VV169" s="2"/>
      <c r="VW169" s="2"/>
      <c r="VX169" s="2"/>
      <c r="VY169" s="2">
        <v>30285.73</v>
      </c>
      <c r="VZ169" s="2">
        <v>154793.24</v>
      </c>
      <c r="WA169" s="2"/>
      <c r="WB169" s="2">
        <v>240173.65</v>
      </c>
      <c r="WC169" s="2"/>
      <c r="WD169" s="2"/>
      <c r="WE169" s="2">
        <v>354673.65</v>
      </c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>
        <v>3018730</v>
      </c>
      <c r="XA169" s="2"/>
      <c r="XB169" s="2"/>
      <c r="XC169" s="2">
        <v>1500000</v>
      </c>
      <c r="XD169" s="2">
        <v>500000</v>
      </c>
      <c r="XE169" s="2">
        <v>700000</v>
      </c>
      <c r="XF169" s="2">
        <v>500000</v>
      </c>
      <c r="XG169" s="2">
        <v>500000</v>
      </c>
      <c r="XH169" s="2">
        <v>527000</v>
      </c>
      <c r="XI169" s="2">
        <v>500000</v>
      </c>
      <c r="XJ169" s="2"/>
      <c r="XK169" s="2"/>
      <c r="XL169" s="2"/>
      <c r="XM169" s="2"/>
      <c r="XN169" s="2"/>
      <c r="XO169" s="2">
        <v>30000</v>
      </c>
      <c r="XP169" s="2"/>
      <c r="XQ169" s="2">
        <v>170000</v>
      </c>
      <c r="XR169" s="2"/>
      <c r="XS169" s="2"/>
      <c r="XT169" s="2"/>
      <c r="XU169" s="2">
        <v>1216600</v>
      </c>
      <c r="XV169" s="2">
        <v>7000</v>
      </c>
      <c r="XW169" s="2"/>
      <c r="XX169" s="2">
        <v>216247</v>
      </c>
      <c r="XY169" s="2"/>
      <c r="XZ169" s="2"/>
      <c r="YA169" s="2"/>
      <c r="YB169" s="2"/>
      <c r="YC169" s="2">
        <v>180320</v>
      </c>
      <c r="YD169" s="2"/>
      <c r="YE169" s="2"/>
      <c r="YF169" s="2"/>
      <c r="YG169" s="2">
        <v>25000</v>
      </c>
      <c r="YH169" s="2">
        <v>209700</v>
      </c>
      <c r="YI169" s="2"/>
      <c r="YJ169" s="2">
        <v>166640</v>
      </c>
      <c r="YK169" s="2"/>
      <c r="YL169" s="2">
        <v>36031.279999999999</v>
      </c>
      <c r="YM169" s="2"/>
      <c r="YN169" s="2">
        <v>78800</v>
      </c>
      <c r="YO169" s="2">
        <v>39050</v>
      </c>
      <c r="YP169" s="2">
        <v>195875.5</v>
      </c>
      <c r="YQ169" s="2">
        <v>418200</v>
      </c>
      <c r="YR169" s="2">
        <v>2423327.79</v>
      </c>
      <c r="YS169" s="2"/>
      <c r="YT169" s="2"/>
      <c r="YU169" s="2"/>
      <c r="YV169" s="2"/>
      <c r="YW169" s="2"/>
      <c r="YX169" s="2"/>
      <c r="YY169" s="2"/>
      <c r="YZ169" s="2"/>
      <c r="ZA169" s="2"/>
      <c r="ZB169" s="2">
        <v>8</v>
      </c>
      <c r="ZC169" s="2"/>
      <c r="ZD169" s="2"/>
      <c r="ZE169" s="2"/>
      <c r="ZF169" s="2"/>
      <c r="ZG169" s="2"/>
      <c r="ZH169" s="2"/>
      <c r="ZI169" s="2"/>
      <c r="ZJ169" s="2">
        <v>3705.6</v>
      </c>
      <c r="ZK169" s="2">
        <v>13140</v>
      </c>
      <c r="ZL169" s="2">
        <v>97938</v>
      </c>
      <c r="ZM169" s="2"/>
      <c r="ZN169" s="2">
        <v>690320</v>
      </c>
      <c r="ZO169" s="2"/>
      <c r="ZP169" s="2">
        <v>749008</v>
      </c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>
        <v>3423442.67</v>
      </c>
      <c r="AAH169" s="2">
        <v>507800</v>
      </c>
      <c r="AAI169" s="2"/>
      <c r="AAJ169" s="2">
        <v>1803360</v>
      </c>
      <c r="AAK169" s="2">
        <v>51700</v>
      </c>
      <c r="AAL169" s="2">
        <v>12500</v>
      </c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>
        <v>2200</v>
      </c>
      <c r="ABB169" s="2"/>
      <c r="ABC169" s="2"/>
      <c r="ABD169" s="2"/>
      <c r="ABE169" s="2"/>
      <c r="ABF169" s="2">
        <v>2864535.46</v>
      </c>
      <c r="ABG169" s="2"/>
      <c r="ABH169" s="2"/>
      <c r="ABI169" s="2">
        <v>400000</v>
      </c>
      <c r="ABJ169" s="2"/>
      <c r="ABK169" s="2"/>
      <c r="ABL169" s="2"/>
      <c r="ABM169" s="2"/>
      <c r="ABN169" s="2">
        <v>0</v>
      </c>
      <c r="ABO169" s="2"/>
      <c r="ABP169" s="2"/>
      <c r="ABQ169" s="2"/>
      <c r="ABR169" s="2"/>
      <c r="ABS169" s="2"/>
      <c r="ABT169" s="2">
        <v>24600</v>
      </c>
      <c r="ABU169" s="2"/>
      <c r="ABV169" s="2"/>
      <c r="ABW169" s="2">
        <v>100000</v>
      </c>
      <c r="ABX169" s="2"/>
      <c r="ABY169" s="2">
        <v>72605.75</v>
      </c>
      <c r="ABZ169" s="2"/>
      <c r="ACA169" s="2"/>
      <c r="ACB169" s="2"/>
      <c r="ACC169" s="2"/>
      <c r="ACD169" s="2"/>
      <c r="ACE169" s="2"/>
      <c r="ACF169" s="2">
        <v>6950</v>
      </c>
      <c r="ACG169" s="2">
        <v>16900</v>
      </c>
      <c r="ACH169" s="2">
        <v>9400</v>
      </c>
      <c r="ACI169" s="2">
        <v>16550</v>
      </c>
      <c r="ACJ169" s="2">
        <v>5000</v>
      </c>
      <c r="ACK169" s="2">
        <v>15000</v>
      </c>
      <c r="ACL169" s="2">
        <v>50300</v>
      </c>
      <c r="ACM169" s="2">
        <v>2100</v>
      </c>
      <c r="ACN169" s="2">
        <v>65000</v>
      </c>
      <c r="ACO169" s="2">
        <v>16850</v>
      </c>
      <c r="ACP169" s="2">
        <v>3850</v>
      </c>
      <c r="ACQ169" s="2"/>
      <c r="ACR169" s="2"/>
      <c r="ACS169" s="2"/>
      <c r="ACT169" s="2">
        <v>86145</v>
      </c>
      <c r="ACU169" s="2">
        <v>100000</v>
      </c>
      <c r="ACV169" s="2"/>
      <c r="ACW169" s="2"/>
      <c r="ACX169" s="2">
        <v>930</v>
      </c>
      <c r="ACY169" s="2"/>
      <c r="ACZ169" s="2">
        <v>15600</v>
      </c>
      <c r="ADA169" s="2">
        <v>125413.5</v>
      </c>
      <c r="ADB169" s="2">
        <v>399145</v>
      </c>
      <c r="ADC169" s="2"/>
      <c r="ADD169" s="2">
        <v>608300.4</v>
      </c>
      <c r="ADE169" s="2">
        <v>3630.9</v>
      </c>
      <c r="ADF169" s="2">
        <v>14000</v>
      </c>
      <c r="ADG169" s="2">
        <v>117960</v>
      </c>
      <c r="ADH169" s="2"/>
      <c r="ADI169" s="2"/>
      <c r="ADJ169" s="2"/>
      <c r="ADK169" s="2">
        <v>20037.150000000001</v>
      </c>
      <c r="ADL169" s="2"/>
      <c r="ADM169" s="2"/>
      <c r="ADN169" s="2"/>
      <c r="ADO169" s="2"/>
      <c r="ADP169" s="2"/>
      <c r="ADQ169" s="2"/>
      <c r="ADR169" s="2">
        <v>9840</v>
      </c>
      <c r="ADS169" s="2"/>
      <c r="ADT169" s="2"/>
      <c r="ADU169" s="2"/>
      <c r="ADV169" s="2">
        <v>350</v>
      </c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>
        <v>200000</v>
      </c>
      <c r="AEH169" s="2">
        <v>153659200.61000001</v>
      </c>
    </row>
    <row r="170" spans="1:814" ht="21">
      <c r="A170" s="4" t="s">
        <v>2833</v>
      </c>
      <c r="B170" s="1" t="s">
        <v>2082</v>
      </c>
      <c r="C170" s="1" t="s">
        <v>2083</v>
      </c>
      <c r="D170" s="2">
        <v>325000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>
        <v>1028789.13</v>
      </c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>
        <v>10379000</v>
      </c>
      <c r="BM170" s="2">
        <v>45480000</v>
      </c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>
        <v>876000</v>
      </c>
      <c r="BZ170" s="2">
        <v>910000</v>
      </c>
      <c r="CA170" s="2"/>
      <c r="CB170" s="2"/>
      <c r="CC170" s="2">
        <v>876000</v>
      </c>
      <c r="CD170" s="2"/>
      <c r="CE170" s="2"/>
      <c r="CF170" s="2"/>
      <c r="CG170" s="2">
        <v>9037060</v>
      </c>
      <c r="CH170" s="2">
        <v>610000</v>
      </c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>
        <v>830000</v>
      </c>
      <c r="DF170" s="2"/>
      <c r="DG170" s="2"/>
      <c r="DH170" s="2"/>
      <c r="DI170" s="2">
        <v>485000</v>
      </c>
      <c r="DJ170" s="2">
        <v>928000</v>
      </c>
      <c r="DK170" s="2">
        <v>10106300</v>
      </c>
      <c r="DL170" s="2">
        <v>578000</v>
      </c>
      <c r="DM170" s="2"/>
      <c r="DN170" s="2"/>
      <c r="DO170" s="2"/>
      <c r="DP170" s="2"/>
      <c r="DQ170" s="2"/>
      <c r="DR170" s="2"/>
      <c r="DS170" s="2"/>
      <c r="DT170" s="2"/>
      <c r="DU170" s="2"/>
      <c r="DV170" s="2">
        <v>485000</v>
      </c>
      <c r="DW170" s="2"/>
      <c r="DX170" s="2"/>
      <c r="DY170" s="2">
        <v>1005000</v>
      </c>
      <c r="DZ170" s="2"/>
      <c r="EA170" s="2"/>
      <c r="EB170" s="2"/>
      <c r="EC170" s="2"/>
      <c r="ED170" s="2"/>
      <c r="EE170" s="2"/>
      <c r="EF170" s="2">
        <v>5507900</v>
      </c>
      <c r="EG170" s="2">
        <v>2440000</v>
      </c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>
        <v>459000</v>
      </c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>
        <v>1985000</v>
      </c>
      <c r="FS170" s="2">
        <v>5720000</v>
      </c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>
        <v>950000</v>
      </c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>
        <v>3518500</v>
      </c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>
        <v>1056400</v>
      </c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>
        <v>460000</v>
      </c>
      <c r="JK170" s="2"/>
      <c r="JL170" s="2"/>
      <c r="JM170" s="2"/>
      <c r="JN170" s="2"/>
      <c r="JO170" s="2"/>
      <c r="JP170" s="2">
        <v>1395000</v>
      </c>
      <c r="JQ170" s="2"/>
      <c r="JR170" s="2">
        <v>4167470</v>
      </c>
      <c r="JS170" s="2"/>
      <c r="JT170" s="2">
        <v>1994000</v>
      </c>
      <c r="JU170" s="2">
        <v>1235000</v>
      </c>
      <c r="JV170" s="2">
        <v>905000</v>
      </c>
      <c r="JW170" s="2">
        <v>744000</v>
      </c>
      <c r="JX170" s="2">
        <v>4066640</v>
      </c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>
        <v>698000</v>
      </c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>
        <v>0</v>
      </c>
      <c r="LI170" s="2">
        <v>1011100</v>
      </c>
      <c r="LJ170" s="2"/>
      <c r="LK170" s="2"/>
      <c r="LL170" s="2"/>
      <c r="LM170" s="2"/>
      <c r="LN170" s="2"/>
      <c r="LO170" s="2"/>
      <c r="LP170" s="2"/>
      <c r="LQ170" s="2"/>
      <c r="LR170" s="2"/>
      <c r="LS170" s="2">
        <v>3097680</v>
      </c>
      <c r="LT170" s="2"/>
      <c r="LU170" s="2"/>
      <c r="LV170" s="2"/>
      <c r="LW170" s="2"/>
      <c r="LX170" s="2"/>
      <c r="LY170" s="2"/>
      <c r="LZ170" s="2">
        <v>3741237.56</v>
      </c>
      <c r="MA170" s="2">
        <v>2586852.87</v>
      </c>
      <c r="MB170" s="2">
        <v>6605588.6500000004</v>
      </c>
      <c r="MC170" s="2">
        <v>2216906.6800000002</v>
      </c>
      <c r="MD170" s="2">
        <v>10083227.85</v>
      </c>
      <c r="ME170" s="2">
        <v>2827247.75</v>
      </c>
      <c r="MF170" s="2"/>
      <c r="MG170" s="2"/>
      <c r="MH170" s="2"/>
      <c r="MI170" s="2">
        <v>1419890</v>
      </c>
      <c r="MJ170" s="2">
        <v>451176</v>
      </c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>
        <v>1044000</v>
      </c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>
        <v>14000</v>
      </c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>
        <v>4694895</v>
      </c>
      <c r="PX170" s="2"/>
      <c r="PY170" s="2">
        <v>1289000</v>
      </c>
      <c r="PZ170" s="2"/>
      <c r="QA170" s="2"/>
      <c r="QB170" s="2"/>
      <c r="QC170" s="2">
        <v>2475370</v>
      </c>
      <c r="QD170" s="2"/>
      <c r="QE170" s="2"/>
      <c r="QF170" s="2">
        <v>685000</v>
      </c>
      <c r="QG170" s="2"/>
      <c r="QH170" s="2"/>
      <c r="QI170" s="2"/>
      <c r="QJ170" s="2"/>
      <c r="QK170" s="2">
        <v>56630000</v>
      </c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>
        <v>2429985</v>
      </c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>
        <v>49920840</v>
      </c>
      <c r="RO170" s="2"/>
      <c r="RP170" s="2"/>
      <c r="RQ170" s="2"/>
      <c r="RR170" s="2">
        <v>2454000</v>
      </c>
      <c r="RS170" s="2"/>
      <c r="RT170" s="2">
        <v>3095000</v>
      </c>
      <c r="RU170" s="2"/>
      <c r="RV170" s="2"/>
      <c r="RW170" s="2"/>
      <c r="RX170" s="2"/>
      <c r="RY170" s="2"/>
      <c r="RZ170" s="2"/>
      <c r="SA170" s="2">
        <v>3209936.87</v>
      </c>
      <c r="SB170" s="2"/>
      <c r="SC170" s="2"/>
      <c r="SD170" s="2"/>
      <c r="SE170" s="2">
        <v>4045944</v>
      </c>
      <c r="SF170" s="2"/>
      <c r="SG170" s="2"/>
      <c r="SH170" s="2"/>
      <c r="SI170" s="2"/>
      <c r="SJ170" s="2"/>
      <c r="SK170" s="2"/>
      <c r="SL170" s="2"/>
      <c r="SM170" s="2">
        <v>485000</v>
      </c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>
        <v>742656</v>
      </c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>
        <v>896100</v>
      </c>
      <c r="VU170" s="2"/>
      <c r="VV170" s="2">
        <v>13417000</v>
      </c>
      <c r="VW170" s="2">
        <v>11439310</v>
      </c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>
        <v>2052200</v>
      </c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>
        <v>1998000</v>
      </c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>
        <v>23407.33</v>
      </c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>
        <v>30912600</v>
      </c>
      <c r="AAG170" s="2">
        <v>16916063.870000001</v>
      </c>
      <c r="AAH170" s="2"/>
      <c r="AAI170" s="2"/>
      <c r="AAJ170" s="2"/>
      <c r="AAK170" s="2"/>
      <c r="AAL170" s="2"/>
      <c r="AAM170" s="2"/>
      <c r="AAN170" s="2"/>
      <c r="AAO170" s="2">
        <v>2812490.63</v>
      </c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>
        <v>5443276</v>
      </c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>
        <v>0</v>
      </c>
      <c r="ACP170" s="2"/>
      <c r="ACQ170" s="2"/>
      <c r="ACR170" s="2">
        <v>455205.61</v>
      </c>
      <c r="ACS170" s="2"/>
      <c r="ACT170" s="2">
        <v>455000</v>
      </c>
      <c r="ACU170" s="2">
        <v>919600</v>
      </c>
      <c r="ACV170" s="2"/>
      <c r="ACW170" s="2"/>
      <c r="ACX170" s="2"/>
      <c r="ACY170" s="2">
        <v>1315000</v>
      </c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>
        <v>4290792</v>
      </c>
      <c r="AED170" s="2"/>
      <c r="AEE170" s="2">
        <v>1999000</v>
      </c>
      <c r="AEF170" s="2">
        <v>995000</v>
      </c>
      <c r="AEG170" s="2">
        <v>2787000</v>
      </c>
      <c r="AEH170" s="2">
        <v>449939730.80000001</v>
      </c>
    </row>
    <row r="171" spans="1:814" ht="21">
      <c r="A171" s="4" t="s">
        <v>2833</v>
      </c>
      <c r="B171" s="1" t="s">
        <v>2084</v>
      </c>
      <c r="C171" s="1" t="s">
        <v>2085</v>
      </c>
      <c r="D171" s="2"/>
      <c r="E171" s="2">
        <v>984783.2</v>
      </c>
      <c r="F171" s="2">
        <v>1438924.7</v>
      </c>
      <c r="G171" s="2">
        <v>641000</v>
      </c>
      <c r="H171" s="2">
        <v>2619141.15</v>
      </c>
      <c r="I171" s="2">
        <v>737450</v>
      </c>
      <c r="J171" s="2">
        <v>1575015.2</v>
      </c>
      <c r="K171" s="2">
        <v>837209.1</v>
      </c>
      <c r="L171" s="2">
        <v>1121065.2</v>
      </c>
      <c r="M171" s="2">
        <v>702171</v>
      </c>
      <c r="N171" s="2">
        <v>584078.03</v>
      </c>
      <c r="O171" s="2">
        <v>602363.84</v>
      </c>
      <c r="P171" s="2">
        <v>453900</v>
      </c>
      <c r="Q171" s="2">
        <v>759549</v>
      </c>
      <c r="R171" s="2">
        <v>698594.97</v>
      </c>
      <c r="S171" s="2">
        <v>1014089</v>
      </c>
      <c r="T171" s="2">
        <v>790750</v>
      </c>
      <c r="U171" s="2">
        <v>190430.9</v>
      </c>
      <c r="V171" s="2"/>
      <c r="W171" s="2">
        <v>3965652.29</v>
      </c>
      <c r="X171" s="2">
        <v>416680</v>
      </c>
      <c r="Y171" s="2">
        <v>636670</v>
      </c>
      <c r="Z171" s="2">
        <v>1170000</v>
      </c>
      <c r="AA171" s="2">
        <v>642640</v>
      </c>
      <c r="AB171" s="2">
        <v>318000</v>
      </c>
      <c r="AC171" s="2">
        <v>2280837</v>
      </c>
      <c r="AD171" s="2">
        <v>593618</v>
      </c>
      <c r="AE171" s="2">
        <v>535300</v>
      </c>
      <c r="AF171" s="2">
        <v>2766000</v>
      </c>
      <c r="AG171" s="2">
        <v>654768.76</v>
      </c>
      <c r="AH171" s="2">
        <v>2230582.6800000002</v>
      </c>
      <c r="AI171" s="2">
        <v>1556684.79</v>
      </c>
      <c r="AJ171" s="2">
        <v>709311</v>
      </c>
      <c r="AK171" s="2">
        <v>559550</v>
      </c>
      <c r="AL171" s="2">
        <v>395600</v>
      </c>
      <c r="AM171" s="2">
        <v>1125706</v>
      </c>
      <c r="AN171" s="2">
        <v>287710</v>
      </c>
      <c r="AO171" s="2">
        <v>349700</v>
      </c>
      <c r="AP171" s="2">
        <v>720000</v>
      </c>
      <c r="AQ171" s="2">
        <v>580428.96</v>
      </c>
      <c r="AR171" s="2">
        <v>667536.12</v>
      </c>
      <c r="AS171" s="2">
        <v>289760.33</v>
      </c>
      <c r="AT171" s="2"/>
      <c r="AU171" s="2">
        <v>698609.16</v>
      </c>
      <c r="AV171" s="2">
        <v>506625.25</v>
      </c>
      <c r="AW171" s="2"/>
      <c r="AX171" s="2">
        <v>1260750</v>
      </c>
      <c r="AY171" s="2">
        <v>1723324.3</v>
      </c>
      <c r="AZ171" s="2">
        <v>325919.13</v>
      </c>
      <c r="BA171" s="2">
        <v>796364.18</v>
      </c>
      <c r="BB171" s="2">
        <v>746019.61</v>
      </c>
      <c r="BC171" s="2">
        <v>593125.61</v>
      </c>
      <c r="BD171" s="2">
        <v>419417.91</v>
      </c>
      <c r="BE171" s="2">
        <v>465928.98</v>
      </c>
      <c r="BF171" s="2">
        <v>2559148.4700000002</v>
      </c>
      <c r="BG171" s="2"/>
      <c r="BH171" s="2">
        <v>172000</v>
      </c>
      <c r="BI171" s="2"/>
      <c r="BJ171" s="2"/>
      <c r="BK171" s="2">
        <v>1079550</v>
      </c>
      <c r="BL171" s="2">
        <v>619737.86</v>
      </c>
      <c r="BM171" s="2">
        <v>1455873.8</v>
      </c>
      <c r="BN171" s="2">
        <v>1003940</v>
      </c>
      <c r="BO171" s="2">
        <v>900525.22</v>
      </c>
      <c r="BP171" s="2"/>
      <c r="BQ171" s="2">
        <v>1242735</v>
      </c>
      <c r="BR171" s="2">
        <v>929601.02</v>
      </c>
      <c r="BS171" s="2">
        <v>1369200</v>
      </c>
      <c r="BT171" s="2">
        <v>1051246.33</v>
      </c>
      <c r="BU171" s="2">
        <v>746780.85</v>
      </c>
      <c r="BV171" s="2">
        <v>847900</v>
      </c>
      <c r="BW171" s="2">
        <v>1277727</v>
      </c>
      <c r="BX171" s="2"/>
      <c r="BY171" s="2">
        <v>1163770.93</v>
      </c>
      <c r="BZ171" s="2">
        <v>941549.29</v>
      </c>
      <c r="CA171" s="2">
        <v>1117027.8700000001</v>
      </c>
      <c r="CB171" s="2">
        <v>500588.67</v>
      </c>
      <c r="CC171" s="2">
        <v>559962.80000000005</v>
      </c>
      <c r="CD171" s="2"/>
      <c r="CE171" s="2"/>
      <c r="CF171" s="2">
        <v>700700</v>
      </c>
      <c r="CG171" s="2">
        <v>2236008</v>
      </c>
      <c r="CH171" s="2">
        <v>709189</v>
      </c>
      <c r="CI171" s="2">
        <v>858539</v>
      </c>
      <c r="CJ171" s="2">
        <v>724308</v>
      </c>
      <c r="CK171" s="2">
        <v>1357860.3</v>
      </c>
      <c r="CL171" s="2">
        <v>515300</v>
      </c>
      <c r="CM171" s="2">
        <v>887512</v>
      </c>
      <c r="CN171" s="2">
        <v>558895</v>
      </c>
      <c r="CO171" s="2">
        <v>945600</v>
      </c>
      <c r="CP171" s="2">
        <v>495839</v>
      </c>
      <c r="CQ171" s="2"/>
      <c r="CR171" s="2">
        <v>658545</v>
      </c>
      <c r="CS171" s="2">
        <v>881200</v>
      </c>
      <c r="CT171" s="2">
        <v>1027510</v>
      </c>
      <c r="CU171" s="2">
        <v>449200</v>
      </c>
      <c r="CV171" s="2">
        <v>1071285</v>
      </c>
      <c r="CW171" s="2">
        <v>677750</v>
      </c>
      <c r="CX171" s="2">
        <v>287300</v>
      </c>
      <c r="CY171" s="2">
        <v>54559.3</v>
      </c>
      <c r="CZ171" s="2">
        <v>19688</v>
      </c>
      <c r="DA171" s="2">
        <v>921371</v>
      </c>
      <c r="DB171" s="2">
        <v>770664</v>
      </c>
      <c r="DC171" s="2">
        <v>859313.06</v>
      </c>
      <c r="DD171" s="2">
        <v>942413.33</v>
      </c>
      <c r="DE171" s="2">
        <v>817082</v>
      </c>
      <c r="DF171" s="2">
        <v>790950.1</v>
      </c>
      <c r="DG171" s="2">
        <v>524253.56</v>
      </c>
      <c r="DH171" s="2">
        <v>59270</v>
      </c>
      <c r="DI171" s="2">
        <v>785750</v>
      </c>
      <c r="DJ171" s="2">
        <v>1222280</v>
      </c>
      <c r="DK171" s="2">
        <v>965800</v>
      </c>
      <c r="DL171" s="2">
        <v>1184700</v>
      </c>
      <c r="DM171" s="2">
        <v>941750</v>
      </c>
      <c r="DN171" s="2">
        <v>1706250</v>
      </c>
      <c r="DO171" s="2">
        <v>800190</v>
      </c>
      <c r="DP171" s="2">
        <v>1591750</v>
      </c>
      <c r="DQ171" s="2"/>
      <c r="DR171" s="2">
        <v>625000</v>
      </c>
      <c r="DS171" s="2">
        <v>1912500</v>
      </c>
      <c r="DT171" s="2">
        <v>2106500</v>
      </c>
      <c r="DU171" s="2">
        <v>556000</v>
      </c>
      <c r="DV171" s="2">
        <v>984075</v>
      </c>
      <c r="DW171" s="2">
        <v>607000</v>
      </c>
      <c r="DX171" s="2">
        <v>198000</v>
      </c>
      <c r="DY171" s="2">
        <v>424600</v>
      </c>
      <c r="DZ171" s="2">
        <v>495000</v>
      </c>
      <c r="EA171" s="2">
        <v>1089000</v>
      </c>
      <c r="EB171" s="2"/>
      <c r="EC171" s="2"/>
      <c r="ED171" s="2">
        <v>415500</v>
      </c>
      <c r="EE171" s="2"/>
      <c r="EF171" s="2">
        <v>405250</v>
      </c>
      <c r="EG171" s="2">
        <v>1065604.68</v>
      </c>
      <c r="EH171" s="2">
        <v>886922</v>
      </c>
      <c r="EI171" s="2"/>
      <c r="EJ171" s="2">
        <v>4437040.5599999996</v>
      </c>
      <c r="EK171" s="2">
        <v>4308345.4400000004</v>
      </c>
      <c r="EL171" s="2">
        <v>4808373</v>
      </c>
      <c r="EM171" s="2">
        <v>4098585</v>
      </c>
      <c r="EN171" s="2">
        <v>5438967.6200000001</v>
      </c>
      <c r="EO171" s="2">
        <v>1254342</v>
      </c>
      <c r="EP171" s="2"/>
      <c r="EQ171" s="2">
        <v>462550</v>
      </c>
      <c r="ER171" s="2">
        <v>814290</v>
      </c>
      <c r="ES171" s="2">
        <v>489894</v>
      </c>
      <c r="ET171" s="2">
        <v>877200</v>
      </c>
      <c r="EU171" s="2">
        <v>690500</v>
      </c>
      <c r="EV171" s="2">
        <v>1079557.5</v>
      </c>
      <c r="EW171" s="2">
        <v>624461.46</v>
      </c>
      <c r="EX171" s="2">
        <v>150318</v>
      </c>
      <c r="EY171" s="2"/>
      <c r="EZ171" s="2">
        <v>1281113.6000000001</v>
      </c>
      <c r="FA171" s="2">
        <v>1072380.3400000001</v>
      </c>
      <c r="FB171" s="2">
        <v>789058</v>
      </c>
      <c r="FC171" s="2">
        <v>741620</v>
      </c>
      <c r="FD171" s="2">
        <v>893860</v>
      </c>
      <c r="FE171" s="2">
        <v>607931.66</v>
      </c>
      <c r="FF171" s="2">
        <v>690808.18</v>
      </c>
      <c r="FG171" s="2">
        <v>757500</v>
      </c>
      <c r="FH171" s="2">
        <v>1571862.8</v>
      </c>
      <c r="FI171" s="2">
        <v>611700</v>
      </c>
      <c r="FJ171" s="2">
        <v>752499.94</v>
      </c>
      <c r="FK171" s="2">
        <v>1018490.64</v>
      </c>
      <c r="FL171" s="2">
        <v>1138824</v>
      </c>
      <c r="FM171" s="2">
        <v>346782.76</v>
      </c>
      <c r="FN171" s="2">
        <v>783492.64</v>
      </c>
      <c r="FO171" s="2">
        <v>348950</v>
      </c>
      <c r="FP171" s="2"/>
      <c r="FQ171" s="2"/>
      <c r="FR171" s="2">
        <v>1312481</v>
      </c>
      <c r="FS171" s="2">
        <v>1703635</v>
      </c>
      <c r="FT171" s="2">
        <v>2245645</v>
      </c>
      <c r="FU171" s="2">
        <v>1072600</v>
      </c>
      <c r="FV171" s="2">
        <v>62000</v>
      </c>
      <c r="FW171" s="2">
        <v>475258</v>
      </c>
      <c r="FX171" s="2">
        <v>477000</v>
      </c>
      <c r="FY171" s="2"/>
      <c r="FZ171" s="2"/>
      <c r="GA171" s="2"/>
      <c r="GB171" s="2"/>
      <c r="GC171" s="2">
        <v>1574870.18</v>
      </c>
      <c r="GD171" s="2">
        <v>3592471.36</v>
      </c>
      <c r="GE171" s="2">
        <v>672302.33</v>
      </c>
      <c r="GF171" s="2">
        <v>281132.82</v>
      </c>
      <c r="GG171" s="2">
        <v>991552.53</v>
      </c>
      <c r="GH171" s="2">
        <v>589774.80000000005</v>
      </c>
      <c r="GI171" s="2">
        <v>896051.91</v>
      </c>
      <c r="GJ171" s="2">
        <v>9000</v>
      </c>
      <c r="GK171" s="2">
        <v>1089540.8600000001</v>
      </c>
      <c r="GL171" s="2">
        <v>24178.7</v>
      </c>
      <c r="GM171" s="2">
        <v>8198.34</v>
      </c>
      <c r="GN171" s="2"/>
      <c r="GO171" s="2">
        <v>597303.75</v>
      </c>
      <c r="GP171" s="2"/>
      <c r="GQ171" s="2"/>
      <c r="GR171" s="2">
        <v>1804269</v>
      </c>
      <c r="GS171" s="2">
        <v>523073.28000000003</v>
      </c>
      <c r="GT171" s="2">
        <v>888305.38</v>
      </c>
      <c r="GU171" s="2">
        <v>900200</v>
      </c>
      <c r="GV171" s="2">
        <v>1999630.53</v>
      </c>
      <c r="GW171" s="2">
        <v>595893</v>
      </c>
      <c r="GX171" s="2">
        <v>2006000</v>
      </c>
      <c r="GY171" s="2">
        <v>504803.34</v>
      </c>
      <c r="GZ171" s="2">
        <v>500000</v>
      </c>
      <c r="HA171" s="2"/>
      <c r="HB171" s="2">
        <v>798600</v>
      </c>
      <c r="HC171" s="2">
        <v>219829</v>
      </c>
      <c r="HD171" s="2">
        <v>881900</v>
      </c>
      <c r="HE171" s="2">
        <v>297400</v>
      </c>
      <c r="HF171" s="2">
        <v>1953363.02</v>
      </c>
      <c r="HG171" s="2">
        <v>892202</v>
      </c>
      <c r="HH171" s="2">
        <v>222193</v>
      </c>
      <c r="HI171" s="2">
        <v>637825</v>
      </c>
      <c r="HJ171" s="2">
        <v>510500</v>
      </c>
      <c r="HK171" s="2">
        <v>243965.11</v>
      </c>
      <c r="HL171" s="2">
        <v>514493</v>
      </c>
      <c r="HM171" s="2">
        <v>345659.55</v>
      </c>
      <c r="HN171" s="2">
        <v>357000</v>
      </c>
      <c r="HO171" s="2"/>
      <c r="HP171" s="2">
        <v>1539894.74</v>
      </c>
      <c r="HQ171" s="2"/>
      <c r="HR171" s="2">
        <v>1020950</v>
      </c>
      <c r="HS171" s="2">
        <v>1263500</v>
      </c>
      <c r="HT171" s="2">
        <v>1500</v>
      </c>
      <c r="HU171" s="2">
        <v>1782750</v>
      </c>
      <c r="HV171" s="2"/>
      <c r="HW171" s="2">
        <v>635000</v>
      </c>
      <c r="HX171" s="2">
        <v>41660</v>
      </c>
      <c r="HY171" s="2">
        <v>674505.6</v>
      </c>
      <c r="HZ171" s="2">
        <v>781150</v>
      </c>
      <c r="IA171" s="2">
        <v>1509350</v>
      </c>
      <c r="IB171" s="2">
        <v>561000</v>
      </c>
      <c r="IC171" s="2">
        <v>847300</v>
      </c>
      <c r="ID171" s="2"/>
      <c r="IE171" s="2">
        <v>494000</v>
      </c>
      <c r="IF171" s="2"/>
      <c r="IG171" s="2">
        <v>135000</v>
      </c>
      <c r="IH171" s="2">
        <v>401000</v>
      </c>
      <c r="II171" s="2">
        <v>992250</v>
      </c>
      <c r="IJ171" s="2">
        <v>869540</v>
      </c>
      <c r="IK171" s="2">
        <v>684700</v>
      </c>
      <c r="IL171" s="2">
        <v>550806</v>
      </c>
      <c r="IM171" s="2">
        <v>445000</v>
      </c>
      <c r="IN171" s="2"/>
      <c r="IO171" s="2"/>
      <c r="IP171" s="2"/>
      <c r="IQ171" s="2"/>
      <c r="IR171" s="2">
        <v>741500</v>
      </c>
      <c r="IS171" s="2">
        <v>681198</v>
      </c>
      <c r="IT171" s="2"/>
      <c r="IU171" s="2">
        <v>39080</v>
      </c>
      <c r="IV171" s="2"/>
      <c r="IW171" s="2"/>
      <c r="IX171" s="2">
        <v>9000</v>
      </c>
      <c r="IY171" s="2"/>
      <c r="IZ171" s="2">
        <v>1595202</v>
      </c>
      <c r="JA171" s="2">
        <v>731000</v>
      </c>
      <c r="JB171" s="2"/>
      <c r="JC171" s="2"/>
      <c r="JD171" s="2"/>
      <c r="JE171" s="2"/>
      <c r="JF171" s="2">
        <v>1374500</v>
      </c>
      <c r="JG171" s="2">
        <v>581195</v>
      </c>
      <c r="JH171" s="2">
        <v>1190600</v>
      </c>
      <c r="JI171" s="2">
        <v>697500</v>
      </c>
      <c r="JJ171" s="2">
        <v>1015150</v>
      </c>
      <c r="JK171" s="2">
        <v>1078500</v>
      </c>
      <c r="JL171" s="2">
        <v>1916208</v>
      </c>
      <c r="JM171" s="2">
        <v>546000</v>
      </c>
      <c r="JN171" s="2"/>
      <c r="JO171" s="2">
        <v>293500</v>
      </c>
      <c r="JP171" s="2">
        <v>555193</v>
      </c>
      <c r="JQ171" s="2">
        <v>94612</v>
      </c>
      <c r="JR171" s="2">
        <v>506500</v>
      </c>
      <c r="JS171" s="2"/>
      <c r="JT171" s="2"/>
      <c r="JU171" s="2">
        <v>661000</v>
      </c>
      <c r="JV171" s="2">
        <v>1076214.58</v>
      </c>
      <c r="JW171" s="2">
        <v>648500</v>
      </c>
      <c r="JX171" s="2">
        <v>762000</v>
      </c>
      <c r="JY171" s="2">
        <v>435181.1</v>
      </c>
      <c r="JZ171" s="2"/>
      <c r="KA171" s="2">
        <v>592640</v>
      </c>
      <c r="KB171" s="2"/>
      <c r="KC171" s="2">
        <v>9000</v>
      </c>
      <c r="KD171" s="2"/>
      <c r="KE171" s="2"/>
      <c r="KF171" s="2"/>
      <c r="KG171" s="2"/>
      <c r="KH171" s="2">
        <v>878024</v>
      </c>
      <c r="KI171" s="2">
        <v>353336</v>
      </c>
      <c r="KJ171" s="2"/>
      <c r="KK171" s="2">
        <v>1036250</v>
      </c>
      <c r="KL171" s="2">
        <v>487123</v>
      </c>
      <c r="KM171" s="2">
        <v>9000</v>
      </c>
      <c r="KN171" s="2">
        <v>427060</v>
      </c>
      <c r="KO171" s="2">
        <v>1529998</v>
      </c>
      <c r="KP171" s="2">
        <v>4081443.75</v>
      </c>
      <c r="KQ171" s="2">
        <v>2707345</v>
      </c>
      <c r="KR171" s="2">
        <v>281083</v>
      </c>
      <c r="KS171" s="2">
        <v>1328591</v>
      </c>
      <c r="KT171" s="2">
        <v>10500</v>
      </c>
      <c r="KU171" s="2">
        <v>399750</v>
      </c>
      <c r="KV171" s="2">
        <v>2216</v>
      </c>
      <c r="KW171" s="2">
        <v>18500</v>
      </c>
      <c r="KX171" s="2">
        <v>697500</v>
      </c>
      <c r="KY171" s="2">
        <v>637496</v>
      </c>
      <c r="KZ171" s="2">
        <v>757299.76</v>
      </c>
      <c r="LA171" s="2">
        <v>157500</v>
      </c>
      <c r="LB171" s="2">
        <v>405015.75</v>
      </c>
      <c r="LC171" s="2"/>
      <c r="LD171" s="2">
        <v>2279829</v>
      </c>
      <c r="LE171" s="2">
        <v>28331</v>
      </c>
      <c r="LF171" s="2">
        <v>572240</v>
      </c>
      <c r="LG171" s="2">
        <v>8994</v>
      </c>
      <c r="LH171" s="2">
        <v>875188.36</v>
      </c>
      <c r="LI171" s="2">
        <v>138802.75</v>
      </c>
      <c r="LJ171" s="2">
        <v>9748.0400000000009</v>
      </c>
      <c r="LK171" s="2">
        <v>27756</v>
      </c>
      <c r="LL171" s="2">
        <v>1442538.9</v>
      </c>
      <c r="LM171" s="2"/>
      <c r="LN171" s="2">
        <v>219016</v>
      </c>
      <c r="LO171" s="2"/>
      <c r="LP171" s="2">
        <v>599693</v>
      </c>
      <c r="LQ171" s="2">
        <v>495330.81</v>
      </c>
      <c r="LR171" s="2"/>
      <c r="LS171" s="2"/>
      <c r="LT171" s="2">
        <v>1568167.03</v>
      </c>
      <c r="LU171" s="2">
        <v>2162225.81</v>
      </c>
      <c r="LV171" s="2">
        <v>1066250</v>
      </c>
      <c r="LW171" s="2"/>
      <c r="LX171" s="2"/>
      <c r="LY171" s="2"/>
      <c r="LZ171" s="2">
        <v>461500</v>
      </c>
      <c r="MA171" s="2">
        <v>422000</v>
      </c>
      <c r="MB171" s="2">
        <v>852010</v>
      </c>
      <c r="MC171" s="2">
        <v>472100</v>
      </c>
      <c r="MD171" s="2">
        <v>942241.9</v>
      </c>
      <c r="ME171" s="2">
        <v>477250</v>
      </c>
      <c r="MF171" s="2"/>
      <c r="MG171" s="2">
        <v>14500</v>
      </c>
      <c r="MH171" s="2"/>
      <c r="MI171" s="2"/>
      <c r="MJ171" s="2">
        <v>668400</v>
      </c>
      <c r="MK171" s="2">
        <v>440750</v>
      </c>
      <c r="ML171" s="2">
        <v>203500</v>
      </c>
      <c r="MM171" s="2">
        <v>1732696.78</v>
      </c>
      <c r="MN171" s="2">
        <v>640945.16</v>
      </c>
      <c r="MO171" s="2">
        <v>558633.25</v>
      </c>
      <c r="MP171" s="2">
        <v>737500</v>
      </c>
      <c r="MQ171" s="2">
        <v>695487.25</v>
      </c>
      <c r="MR171" s="2">
        <v>590305</v>
      </c>
      <c r="MS171" s="2">
        <v>958500</v>
      </c>
      <c r="MT171" s="2">
        <v>431309.5</v>
      </c>
      <c r="MU171" s="2">
        <v>1631750</v>
      </c>
      <c r="MV171" s="2"/>
      <c r="MW171" s="2">
        <v>6570</v>
      </c>
      <c r="MX171" s="2"/>
      <c r="MY171" s="2">
        <v>961649.56</v>
      </c>
      <c r="MZ171" s="2"/>
      <c r="NA171" s="2">
        <v>2207.64</v>
      </c>
      <c r="NB171" s="2">
        <v>1986077.92</v>
      </c>
      <c r="NC171" s="2">
        <v>6750</v>
      </c>
      <c r="ND171" s="2">
        <v>1254918</v>
      </c>
      <c r="NE171" s="2">
        <v>17768.22</v>
      </c>
      <c r="NF171" s="2">
        <v>2034699.65</v>
      </c>
      <c r="NG171" s="2">
        <v>738860.42</v>
      </c>
      <c r="NH171" s="2">
        <v>804846</v>
      </c>
      <c r="NI171" s="2">
        <v>2789690.12</v>
      </c>
      <c r="NJ171" s="2">
        <v>1209104</v>
      </c>
      <c r="NK171" s="2">
        <v>305000</v>
      </c>
      <c r="NL171" s="2">
        <v>9000</v>
      </c>
      <c r="NM171" s="2">
        <v>520930</v>
      </c>
      <c r="NN171" s="2">
        <v>346154</v>
      </c>
      <c r="NO171" s="2">
        <v>979354.8</v>
      </c>
      <c r="NP171" s="2"/>
      <c r="NQ171" s="2">
        <v>2034577.52</v>
      </c>
      <c r="NR171" s="2"/>
      <c r="NS171" s="2"/>
      <c r="NT171" s="2"/>
      <c r="NU171" s="2">
        <v>494500</v>
      </c>
      <c r="NV171" s="2">
        <v>895967.29</v>
      </c>
      <c r="NW171" s="2"/>
      <c r="NX171" s="2">
        <v>606540</v>
      </c>
      <c r="NY171" s="2"/>
      <c r="NZ171" s="2"/>
      <c r="OA171" s="2"/>
      <c r="OB171" s="2"/>
      <c r="OC171" s="2"/>
      <c r="OD171" s="2">
        <v>1101950</v>
      </c>
      <c r="OE171" s="2">
        <v>449000</v>
      </c>
      <c r="OF171" s="2"/>
      <c r="OG171" s="2">
        <v>526400</v>
      </c>
      <c r="OH171" s="2">
        <v>1018876</v>
      </c>
      <c r="OI171" s="2">
        <v>1285434</v>
      </c>
      <c r="OJ171" s="2">
        <v>427050</v>
      </c>
      <c r="OK171" s="2">
        <v>784465.52</v>
      </c>
      <c r="OL171" s="2">
        <v>1280900</v>
      </c>
      <c r="OM171" s="2">
        <v>1027070</v>
      </c>
      <c r="ON171" s="2">
        <v>415600</v>
      </c>
      <c r="OO171" s="2">
        <v>1176780</v>
      </c>
      <c r="OP171" s="2">
        <v>663500</v>
      </c>
      <c r="OQ171" s="2">
        <v>352000</v>
      </c>
      <c r="OR171" s="2">
        <v>522600</v>
      </c>
      <c r="OS171" s="2">
        <v>670300</v>
      </c>
      <c r="OT171" s="2">
        <v>142000</v>
      </c>
      <c r="OU171" s="2">
        <v>188381</v>
      </c>
      <c r="OV171" s="2">
        <v>165500</v>
      </c>
      <c r="OW171" s="2"/>
      <c r="OX171" s="2">
        <v>731600</v>
      </c>
      <c r="OY171" s="2">
        <v>602841.62</v>
      </c>
      <c r="OZ171" s="2">
        <v>705463</v>
      </c>
      <c r="PA171" s="2">
        <v>372900</v>
      </c>
      <c r="PB171" s="2"/>
      <c r="PC171" s="2">
        <v>277400</v>
      </c>
      <c r="PD171" s="2">
        <v>1189187.75</v>
      </c>
      <c r="PE171" s="2">
        <v>675500</v>
      </c>
      <c r="PF171" s="2">
        <v>7500</v>
      </c>
      <c r="PG171" s="2">
        <v>2120980</v>
      </c>
      <c r="PH171" s="2"/>
      <c r="PI171" s="2">
        <v>483100</v>
      </c>
      <c r="PJ171" s="2">
        <v>536500</v>
      </c>
      <c r="PK171" s="2">
        <v>544100</v>
      </c>
      <c r="PL171" s="2">
        <v>603818</v>
      </c>
      <c r="PM171" s="2">
        <v>548469.25</v>
      </c>
      <c r="PN171" s="2">
        <v>10500</v>
      </c>
      <c r="PO171" s="2">
        <v>277550</v>
      </c>
      <c r="PP171" s="2"/>
      <c r="PQ171" s="2">
        <v>372500</v>
      </c>
      <c r="PR171" s="2">
        <v>738000</v>
      </c>
      <c r="PS171" s="2">
        <v>435500</v>
      </c>
      <c r="PT171" s="2">
        <v>127500</v>
      </c>
      <c r="PU171" s="2">
        <v>390000</v>
      </c>
      <c r="PV171" s="2">
        <v>285500</v>
      </c>
      <c r="PW171" s="2">
        <v>1668884.31</v>
      </c>
      <c r="PX171" s="2">
        <v>1126048.05</v>
      </c>
      <c r="PY171" s="2">
        <v>344274</v>
      </c>
      <c r="PZ171" s="2">
        <v>331500</v>
      </c>
      <c r="QA171" s="2">
        <v>1015168.3</v>
      </c>
      <c r="QB171" s="2">
        <v>563116.69999999995</v>
      </c>
      <c r="QC171" s="2">
        <v>497359.28</v>
      </c>
      <c r="QD171" s="2"/>
      <c r="QE171" s="2">
        <v>734933.91</v>
      </c>
      <c r="QF171" s="2">
        <v>1064876.73</v>
      </c>
      <c r="QG171" s="2">
        <v>1044250</v>
      </c>
      <c r="QH171" s="2">
        <v>1008800</v>
      </c>
      <c r="QI171" s="2">
        <v>779412.86</v>
      </c>
      <c r="QJ171" s="2">
        <v>393184.8</v>
      </c>
      <c r="QK171" s="2">
        <v>732100</v>
      </c>
      <c r="QL171" s="2">
        <v>466000</v>
      </c>
      <c r="QM171" s="2">
        <v>243633.6</v>
      </c>
      <c r="QN171" s="2">
        <v>1487572.66</v>
      </c>
      <c r="QO171" s="2">
        <v>587250</v>
      </c>
      <c r="QP171" s="2">
        <v>1299300</v>
      </c>
      <c r="QQ171" s="2">
        <v>501119.92</v>
      </c>
      <c r="QR171" s="2">
        <v>238600</v>
      </c>
      <c r="QS171" s="2">
        <v>494500</v>
      </c>
      <c r="QT171" s="2">
        <v>3221088</v>
      </c>
      <c r="QU171" s="2">
        <v>759527.86</v>
      </c>
      <c r="QV171" s="2"/>
      <c r="QW171" s="2">
        <v>1118000</v>
      </c>
      <c r="QX171" s="2">
        <v>506240</v>
      </c>
      <c r="QY171" s="2">
        <v>411000</v>
      </c>
      <c r="QZ171" s="2">
        <v>2956500</v>
      </c>
      <c r="RA171" s="2">
        <v>672975.7</v>
      </c>
      <c r="RB171" s="2">
        <v>96000</v>
      </c>
      <c r="RC171" s="2">
        <v>260000</v>
      </c>
      <c r="RD171" s="2">
        <v>222500</v>
      </c>
      <c r="RE171" s="2">
        <v>12000</v>
      </c>
      <c r="RF171" s="2">
        <v>543500</v>
      </c>
      <c r="RG171" s="2">
        <v>354935</v>
      </c>
      <c r="RH171" s="2">
        <v>15750</v>
      </c>
      <c r="RI171" s="2">
        <v>430000</v>
      </c>
      <c r="RJ171" s="2">
        <v>244500</v>
      </c>
      <c r="RK171" s="2"/>
      <c r="RL171" s="2">
        <v>785900</v>
      </c>
      <c r="RM171" s="2">
        <v>773209</v>
      </c>
      <c r="RN171" s="2">
        <v>2291642</v>
      </c>
      <c r="RO171" s="2">
        <v>118953.19</v>
      </c>
      <c r="RP171" s="2">
        <v>719081.7</v>
      </c>
      <c r="RQ171" s="2">
        <v>1416271.05</v>
      </c>
      <c r="RR171" s="2">
        <v>512000</v>
      </c>
      <c r="RS171" s="2">
        <v>505013.92</v>
      </c>
      <c r="RT171" s="2">
        <v>677800</v>
      </c>
      <c r="RU171" s="2">
        <v>665000</v>
      </c>
      <c r="RV171" s="2">
        <v>1293068.08</v>
      </c>
      <c r="RW171" s="2">
        <v>852300</v>
      </c>
      <c r="RX171" s="2">
        <v>1495851.02</v>
      </c>
      <c r="RY171" s="2">
        <v>321065.88</v>
      </c>
      <c r="RZ171" s="2">
        <v>477200</v>
      </c>
      <c r="SA171" s="2">
        <v>413750</v>
      </c>
      <c r="SB171" s="2">
        <v>431150</v>
      </c>
      <c r="SC171" s="2">
        <v>1245821.96</v>
      </c>
      <c r="SD171" s="2">
        <v>165500</v>
      </c>
      <c r="SE171" s="2">
        <v>263500</v>
      </c>
      <c r="SF171" s="2"/>
      <c r="SG171" s="2"/>
      <c r="SH171" s="2">
        <v>796890</v>
      </c>
      <c r="SI171" s="2">
        <v>1056036</v>
      </c>
      <c r="SJ171" s="2">
        <v>0</v>
      </c>
      <c r="SK171" s="2">
        <v>1327105.1599999999</v>
      </c>
      <c r="SL171" s="2">
        <v>254000</v>
      </c>
      <c r="SM171" s="2">
        <v>470000</v>
      </c>
      <c r="SN171" s="2">
        <v>720461</v>
      </c>
      <c r="SO171" s="2"/>
      <c r="SP171" s="2">
        <v>2612677</v>
      </c>
      <c r="SQ171" s="2"/>
      <c r="SR171" s="2">
        <v>1484942</v>
      </c>
      <c r="SS171" s="2">
        <v>631150</v>
      </c>
      <c r="ST171" s="2">
        <v>416754</v>
      </c>
      <c r="SU171" s="2">
        <v>334737</v>
      </c>
      <c r="SV171" s="2"/>
      <c r="SW171" s="2">
        <v>1144200</v>
      </c>
      <c r="SX171" s="2"/>
      <c r="SY171" s="2">
        <v>264500</v>
      </c>
      <c r="SZ171" s="2">
        <v>347750</v>
      </c>
      <c r="TA171" s="2"/>
      <c r="TB171" s="2">
        <v>1392279.02</v>
      </c>
      <c r="TC171" s="2">
        <v>1380519.86</v>
      </c>
      <c r="TD171" s="2">
        <v>1087077.1499999999</v>
      </c>
      <c r="TE171" s="2">
        <v>1034500</v>
      </c>
      <c r="TF171" s="2">
        <v>868728.61</v>
      </c>
      <c r="TG171" s="2">
        <v>1567698</v>
      </c>
      <c r="TH171" s="2">
        <v>655500</v>
      </c>
      <c r="TI171" s="2">
        <v>1895041</v>
      </c>
      <c r="TJ171" s="2">
        <v>711000</v>
      </c>
      <c r="TK171" s="2"/>
      <c r="TL171" s="2"/>
      <c r="TM171" s="2">
        <v>1044902</v>
      </c>
      <c r="TN171" s="2">
        <v>395182</v>
      </c>
      <c r="TO171" s="2">
        <v>1294300</v>
      </c>
      <c r="TP171" s="2">
        <v>2835341</v>
      </c>
      <c r="TQ171" s="2">
        <v>1004516</v>
      </c>
      <c r="TR171" s="2">
        <v>346000</v>
      </c>
      <c r="TS171" s="2">
        <v>158000</v>
      </c>
      <c r="TT171" s="2">
        <v>193592.3</v>
      </c>
      <c r="TU171" s="2">
        <v>325500</v>
      </c>
      <c r="TV171" s="2">
        <v>156850</v>
      </c>
      <c r="TW171" s="2">
        <v>415933.33</v>
      </c>
      <c r="TX171" s="2">
        <v>2484937.7799999998</v>
      </c>
      <c r="TY171" s="2">
        <v>401500</v>
      </c>
      <c r="TZ171" s="2">
        <v>49500</v>
      </c>
      <c r="UA171" s="2"/>
      <c r="UB171" s="2">
        <v>102500</v>
      </c>
      <c r="UC171" s="2"/>
      <c r="UD171" s="2">
        <v>621000</v>
      </c>
      <c r="UE171" s="2">
        <v>765064</v>
      </c>
      <c r="UF171" s="2">
        <v>3798556</v>
      </c>
      <c r="UG171" s="2">
        <v>774500</v>
      </c>
      <c r="UH171" s="2">
        <v>846000</v>
      </c>
      <c r="UI171" s="2">
        <v>1438564</v>
      </c>
      <c r="UJ171" s="2">
        <v>634500</v>
      </c>
      <c r="UK171" s="2">
        <v>712000</v>
      </c>
      <c r="UL171" s="2">
        <v>1522070</v>
      </c>
      <c r="UM171" s="2">
        <v>1075800</v>
      </c>
      <c r="UN171" s="2">
        <v>444000</v>
      </c>
      <c r="UO171" s="2">
        <v>482696</v>
      </c>
      <c r="UP171" s="2">
        <v>534500</v>
      </c>
      <c r="UQ171" s="2">
        <v>493500</v>
      </c>
      <c r="UR171" s="2">
        <v>468000</v>
      </c>
      <c r="US171" s="2">
        <v>335000</v>
      </c>
      <c r="UT171" s="2">
        <v>428500</v>
      </c>
      <c r="UU171" s="2">
        <v>382500</v>
      </c>
      <c r="UV171" s="2">
        <v>380000</v>
      </c>
      <c r="UW171" s="2">
        <v>385000</v>
      </c>
      <c r="UX171" s="2">
        <v>345000</v>
      </c>
      <c r="UY171" s="2">
        <v>237000</v>
      </c>
      <c r="UZ171" s="2"/>
      <c r="VA171" s="2"/>
      <c r="VB171" s="2">
        <v>260500</v>
      </c>
      <c r="VC171" s="2">
        <v>640000</v>
      </c>
      <c r="VD171" s="2">
        <v>4315251.6900000004</v>
      </c>
      <c r="VE171" s="2">
        <v>461208.2</v>
      </c>
      <c r="VF171" s="2">
        <v>3213710.44</v>
      </c>
      <c r="VG171" s="2">
        <v>210000</v>
      </c>
      <c r="VH171" s="2">
        <v>83888.4</v>
      </c>
      <c r="VI171" s="2">
        <v>1458563.6</v>
      </c>
      <c r="VJ171" s="2">
        <v>575500</v>
      </c>
      <c r="VK171" s="2">
        <v>363000</v>
      </c>
      <c r="VL171" s="2">
        <v>445484.5</v>
      </c>
      <c r="VM171" s="2">
        <v>1605000</v>
      </c>
      <c r="VN171" s="2"/>
      <c r="VO171" s="2"/>
      <c r="VP171" s="2"/>
      <c r="VQ171" s="2">
        <v>2568</v>
      </c>
      <c r="VR171" s="2">
        <v>644653</v>
      </c>
      <c r="VS171" s="2">
        <v>617303</v>
      </c>
      <c r="VT171" s="2">
        <v>668768</v>
      </c>
      <c r="VU171" s="2">
        <v>637784</v>
      </c>
      <c r="VV171" s="2">
        <v>470250</v>
      </c>
      <c r="VW171" s="2">
        <v>575745.19999999995</v>
      </c>
      <c r="VX171" s="2"/>
      <c r="VY171" s="2">
        <v>556332.24</v>
      </c>
      <c r="VZ171" s="2"/>
      <c r="WA171" s="2">
        <v>930953</v>
      </c>
      <c r="WB171" s="2">
        <v>263602.68</v>
      </c>
      <c r="WC171" s="2">
        <v>18800</v>
      </c>
      <c r="WD171" s="2"/>
      <c r="WE171" s="2">
        <v>479250</v>
      </c>
      <c r="WF171" s="2">
        <v>49705.24</v>
      </c>
      <c r="WG171" s="2"/>
      <c r="WH171" s="2">
        <v>471100</v>
      </c>
      <c r="WI171" s="2">
        <v>1283000</v>
      </c>
      <c r="WJ171" s="2">
        <v>731210</v>
      </c>
      <c r="WK171" s="2">
        <v>970387</v>
      </c>
      <c r="WL171" s="2"/>
      <c r="WM171" s="2">
        <v>453000</v>
      </c>
      <c r="WN171" s="2">
        <v>438000</v>
      </c>
      <c r="WO171" s="2">
        <v>2879170</v>
      </c>
      <c r="WP171" s="2">
        <v>1299250</v>
      </c>
      <c r="WQ171" s="2">
        <v>349000</v>
      </c>
      <c r="WR171" s="2">
        <v>252722.18</v>
      </c>
      <c r="WS171" s="2">
        <v>433500</v>
      </c>
      <c r="WT171" s="2">
        <v>734130</v>
      </c>
      <c r="WU171" s="2"/>
      <c r="WV171" s="2">
        <v>581640</v>
      </c>
      <c r="WW171" s="2">
        <v>520252</v>
      </c>
      <c r="WX171" s="2">
        <v>289000</v>
      </c>
      <c r="WY171" s="2">
        <v>365750</v>
      </c>
      <c r="WZ171" s="2">
        <v>11328</v>
      </c>
      <c r="XA171" s="2"/>
      <c r="XB171" s="2"/>
      <c r="XC171" s="2"/>
      <c r="XD171" s="2">
        <v>376238</v>
      </c>
      <c r="XE171" s="2">
        <v>492500</v>
      </c>
      <c r="XF171" s="2">
        <v>365500</v>
      </c>
      <c r="XG171" s="2">
        <v>699000</v>
      </c>
      <c r="XH171" s="2">
        <v>765080</v>
      </c>
      <c r="XI171" s="2">
        <v>2008437.2</v>
      </c>
      <c r="XJ171" s="2"/>
      <c r="XK171" s="2">
        <v>414252.79999999999</v>
      </c>
      <c r="XL171" s="2"/>
      <c r="XM171" s="2">
        <v>1766996</v>
      </c>
      <c r="XN171" s="2">
        <v>1506360</v>
      </c>
      <c r="XO171" s="2">
        <v>460500</v>
      </c>
      <c r="XP171" s="2">
        <v>532800</v>
      </c>
      <c r="XQ171" s="2">
        <v>568000</v>
      </c>
      <c r="XR171" s="2">
        <v>1055718</v>
      </c>
      <c r="XS171" s="2">
        <v>334500</v>
      </c>
      <c r="XT171" s="2">
        <v>813000</v>
      </c>
      <c r="XU171" s="2">
        <v>2139100</v>
      </c>
      <c r="XV171" s="2">
        <v>1086600</v>
      </c>
      <c r="XW171" s="2">
        <v>232750</v>
      </c>
      <c r="XX171" s="2">
        <v>380500</v>
      </c>
      <c r="XY171" s="2">
        <v>493000</v>
      </c>
      <c r="XZ171" s="2">
        <v>75500</v>
      </c>
      <c r="YA171" s="2"/>
      <c r="YB171" s="2">
        <v>2017000</v>
      </c>
      <c r="YC171" s="2">
        <v>2632890</v>
      </c>
      <c r="YD171" s="2">
        <v>2590282</v>
      </c>
      <c r="YE171" s="2">
        <v>486450</v>
      </c>
      <c r="YF171" s="2">
        <v>329000</v>
      </c>
      <c r="YG171" s="2">
        <v>240000</v>
      </c>
      <c r="YH171" s="2"/>
      <c r="YI171" s="2">
        <v>150500</v>
      </c>
      <c r="YJ171" s="2"/>
      <c r="YK171" s="2">
        <v>715973.01</v>
      </c>
      <c r="YL171" s="2">
        <v>386150.72</v>
      </c>
      <c r="YM171" s="2">
        <v>925642</v>
      </c>
      <c r="YN171" s="2">
        <v>468299.79</v>
      </c>
      <c r="YO171" s="2">
        <v>523638.74</v>
      </c>
      <c r="YP171" s="2">
        <v>810951.08</v>
      </c>
      <c r="YQ171" s="2">
        <v>171737.2</v>
      </c>
      <c r="YR171" s="2"/>
      <c r="YS171" s="2">
        <v>601841.27</v>
      </c>
      <c r="YT171" s="2">
        <v>1411236.31</v>
      </c>
      <c r="YU171" s="2">
        <v>545492.54</v>
      </c>
      <c r="YV171" s="2">
        <v>474625</v>
      </c>
      <c r="YW171" s="2">
        <v>2757841.54</v>
      </c>
      <c r="YX171" s="2">
        <v>475045.78</v>
      </c>
      <c r="YY171" s="2">
        <v>762222.71</v>
      </c>
      <c r="YZ171" s="2">
        <v>467693.02</v>
      </c>
      <c r="ZA171" s="2">
        <v>1080414.97</v>
      </c>
      <c r="ZB171" s="2">
        <v>509697.42</v>
      </c>
      <c r="ZC171" s="2"/>
      <c r="ZD171" s="2">
        <v>397015.27</v>
      </c>
      <c r="ZE171" s="2">
        <v>717465</v>
      </c>
      <c r="ZF171" s="2">
        <v>2308804.2999999998</v>
      </c>
      <c r="ZG171" s="2">
        <v>2446045.4</v>
      </c>
      <c r="ZH171" s="2">
        <v>3000</v>
      </c>
      <c r="ZI171" s="2">
        <v>45255.6</v>
      </c>
      <c r="ZJ171" s="2">
        <v>4419055.72</v>
      </c>
      <c r="ZK171" s="2">
        <v>2003915.88</v>
      </c>
      <c r="ZL171" s="2">
        <v>559300</v>
      </c>
      <c r="ZM171" s="2">
        <v>1318850.6000000001</v>
      </c>
      <c r="ZN171" s="2">
        <v>1075866</v>
      </c>
      <c r="ZO171" s="2"/>
      <c r="ZP171" s="2">
        <v>1755349.42</v>
      </c>
      <c r="ZQ171" s="2">
        <v>1070075.6599999999</v>
      </c>
      <c r="ZR171" s="2">
        <v>605010</v>
      </c>
      <c r="ZS171" s="2">
        <v>4249519.16</v>
      </c>
      <c r="ZT171" s="2">
        <v>5437377.9800000004</v>
      </c>
      <c r="ZU171" s="2">
        <v>1413518.45</v>
      </c>
      <c r="ZV171" s="2">
        <v>598999.39</v>
      </c>
      <c r="ZW171" s="2">
        <v>49500</v>
      </c>
      <c r="ZX171" s="2">
        <v>309461.71000000002</v>
      </c>
      <c r="ZY171" s="2">
        <v>374000</v>
      </c>
      <c r="ZZ171" s="2">
        <v>755837</v>
      </c>
      <c r="AAA171" s="2">
        <v>341957.64</v>
      </c>
      <c r="AAB171" s="2">
        <v>523517.98</v>
      </c>
      <c r="AAC171" s="2">
        <v>794378</v>
      </c>
      <c r="AAD171" s="2">
        <v>499407.62</v>
      </c>
      <c r="AAE171" s="2"/>
      <c r="AAF171" s="2">
        <v>2032628.99</v>
      </c>
      <c r="AAG171" s="2">
        <v>2129897.33</v>
      </c>
      <c r="AAH171" s="2">
        <v>573420</v>
      </c>
      <c r="AAI171" s="2">
        <v>399131.5</v>
      </c>
      <c r="AAJ171" s="2">
        <v>491495.63</v>
      </c>
      <c r="AAK171" s="2">
        <v>699250.47</v>
      </c>
      <c r="AAL171" s="2">
        <v>152412.29999999999</v>
      </c>
      <c r="AAM171" s="2">
        <v>60000</v>
      </c>
      <c r="AAN171" s="2"/>
      <c r="AAO171" s="2">
        <v>1415963.94</v>
      </c>
      <c r="AAP171" s="2">
        <v>452350</v>
      </c>
      <c r="AAQ171" s="2">
        <v>919611.6</v>
      </c>
      <c r="AAR171" s="2">
        <v>534199.21</v>
      </c>
      <c r="AAS171" s="2">
        <v>474000</v>
      </c>
      <c r="AAT171" s="2">
        <v>330239</v>
      </c>
      <c r="AAU171" s="2">
        <v>478000</v>
      </c>
      <c r="AAV171" s="2">
        <v>1625567.29</v>
      </c>
      <c r="AAW171" s="2">
        <v>951500</v>
      </c>
      <c r="AAX171" s="2">
        <v>469000</v>
      </c>
      <c r="AAY171" s="2">
        <v>564630</v>
      </c>
      <c r="AAZ171" s="2">
        <v>669469.24</v>
      </c>
      <c r="ABA171" s="2">
        <v>1361010.75</v>
      </c>
      <c r="ABB171" s="2">
        <v>478257</v>
      </c>
      <c r="ABC171" s="2">
        <v>7537506.8099999996</v>
      </c>
      <c r="ABD171" s="2">
        <v>414000</v>
      </c>
      <c r="ABE171" s="2">
        <v>670950</v>
      </c>
      <c r="ABF171" s="2"/>
      <c r="ABG171" s="2"/>
      <c r="ABH171" s="2"/>
      <c r="ABI171" s="2">
        <v>806500</v>
      </c>
      <c r="ABJ171" s="2">
        <v>1018877.8</v>
      </c>
      <c r="ABK171" s="2">
        <v>604444</v>
      </c>
      <c r="ABL171" s="2">
        <v>490399.98</v>
      </c>
      <c r="ABM171" s="2">
        <v>1257359.04</v>
      </c>
      <c r="ABN171" s="2">
        <v>599140</v>
      </c>
      <c r="ABO171" s="2">
        <v>626250</v>
      </c>
      <c r="ABP171" s="2">
        <v>467000</v>
      </c>
      <c r="ABQ171" s="2">
        <v>7500</v>
      </c>
      <c r="ABR171" s="2">
        <v>2528164.8199999998</v>
      </c>
      <c r="ABS171" s="2"/>
      <c r="ABT171" s="2">
        <v>5625282.29</v>
      </c>
      <c r="ABU171" s="2">
        <v>2674963</v>
      </c>
      <c r="ABV171" s="2">
        <v>3669105.1</v>
      </c>
      <c r="ABW171" s="2">
        <v>3005233.46</v>
      </c>
      <c r="ABX171" s="2">
        <v>1789990.93</v>
      </c>
      <c r="ABY171" s="2">
        <v>2556739.5699999998</v>
      </c>
      <c r="ABZ171" s="2">
        <v>1187587.6000000001</v>
      </c>
      <c r="ACA171" s="2">
        <v>2271687.42</v>
      </c>
      <c r="ACB171" s="2">
        <v>1931574.56</v>
      </c>
      <c r="ACC171" s="2">
        <v>1813358</v>
      </c>
      <c r="ACD171" s="2">
        <v>2553952.6</v>
      </c>
      <c r="ACE171" s="2"/>
      <c r="ACF171" s="2">
        <v>3715247.63</v>
      </c>
      <c r="ACG171" s="2">
        <v>2752244.7</v>
      </c>
      <c r="ACH171" s="2">
        <v>2739036.58</v>
      </c>
      <c r="ACI171" s="2">
        <v>3019458.93</v>
      </c>
      <c r="ACJ171" s="2">
        <v>1611354.84</v>
      </c>
      <c r="ACK171" s="2">
        <v>1510177.42</v>
      </c>
      <c r="ACL171" s="2">
        <v>3825178.21</v>
      </c>
      <c r="ACM171" s="2">
        <v>2712611.78</v>
      </c>
      <c r="ACN171" s="2">
        <v>1558161.76</v>
      </c>
      <c r="ACO171" s="2">
        <v>2972792.12</v>
      </c>
      <c r="ACP171" s="2">
        <v>1467938.42</v>
      </c>
      <c r="ACQ171" s="2"/>
      <c r="ACR171" s="2">
        <v>648680</v>
      </c>
      <c r="ACS171" s="2">
        <v>616840</v>
      </c>
      <c r="ACT171" s="2">
        <v>708167.16</v>
      </c>
      <c r="ACU171" s="2">
        <v>1694387</v>
      </c>
      <c r="ACV171" s="2">
        <v>1047129</v>
      </c>
      <c r="ACW171" s="2">
        <v>614705</v>
      </c>
      <c r="ACX171" s="2">
        <v>708756.75</v>
      </c>
      <c r="ACY171" s="2">
        <v>565622</v>
      </c>
      <c r="ACZ171" s="2">
        <v>517248</v>
      </c>
      <c r="ADA171" s="2">
        <v>558720</v>
      </c>
      <c r="ADB171" s="2">
        <v>10800</v>
      </c>
      <c r="ADC171" s="2"/>
      <c r="ADD171" s="2">
        <v>2354200</v>
      </c>
      <c r="ADE171" s="2">
        <v>1429846.37</v>
      </c>
      <c r="ADF171" s="2">
        <v>2823912.89</v>
      </c>
      <c r="ADG171" s="2">
        <v>2697370</v>
      </c>
      <c r="ADH171" s="2">
        <v>1325173.3999999999</v>
      </c>
      <c r="ADI171" s="2">
        <v>1066590.47</v>
      </c>
      <c r="ADJ171" s="2"/>
      <c r="ADK171" s="2"/>
      <c r="ADL171" s="2">
        <v>1022200</v>
      </c>
      <c r="ADM171" s="2">
        <v>3256284.74</v>
      </c>
      <c r="ADN171" s="2">
        <v>2705000</v>
      </c>
      <c r="ADO171" s="2">
        <v>1721265.97</v>
      </c>
      <c r="ADP171" s="2">
        <v>3083814.51</v>
      </c>
      <c r="ADQ171" s="2">
        <v>439000</v>
      </c>
      <c r="ADR171" s="2">
        <v>952340</v>
      </c>
      <c r="ADS171" s="2">
        <v>1106468</v>
      </c>
      <c r="ADT171" s="2">
        <v>1201000</v>
      </c>
      <c r="ADU171" s="2">
        <v>941500</v>
      </c>
      <c r="ADV171" s="2">
        <v>721369.63</v>
      </c>
      <c r="ADW171" s="2">
        <v>927577.48</v>
      </c>
      <c r="ADX171" s="2">
        <v>1136672.54</v>
      </c>
      <c r="ADY171" s="2">
        <v>597235</v>
      </c>
      <c r="ADZ171" s="2">
        <v>807142.56</v>
      </c>
      <c r="AEA171" s="2"/>
      <c r="AEB171" s="2">
        <v>765334</v>
      </c>
      <c r="AEC171" s="2">
        <v>740000</v>
      </c>
      <c r="AED171" s="2">
        <v>720925.36</v>
      </c>
      <c r="AEE171" s="2">
        <v>963896.25</v>
      </c>
      <c r="AEF171" s="2">
        <v>758200</v>
      </c>
      <c r="AEG171" s="2">
        <v>410000</v>
      </c>
      <c r="AEH171" s="2">
        <v>684336970.79000032</v>
      </c>
    </row>
    <row r="172" spans="1:814" ht="21">
      <c r="A172" s="4" t="s">
        <v>2833</v>
      </c>
      <c r="B172" s="1" t="s">
        <v>2086</v>
      </c>
      <c r="C172" s="1" t="s">
        <v>2087</v>
      </c>
      <c r="D172" s="2">
        <v>26480</v>
      </c>
      <c r="E172" s="2">
        <v>13780</v>
      </c>
      <c r="F172" s="2">
        <v>45252.160000000003</v>
      </c>
      <c r="G172" s="2"/>
      <c r="H172" s="2">
        <v>25400</v>
      </c>
      <c r="I172" s="2">
        <v>607924.42000000004</v>
      </c>
      <c r="J172" s="2">
        <v>100523</v>
      </c>
      <c r="K172" s="2"/>
      <c r="L172" s="2">
        <v>80483.759999999995</v>
      </c>
      <c r="M172" s="2">
        <v>13319.6</v>
      </c>
      <c r="N172" s="2"/>
      <c r="O172" s="2"/>
      <c r="P172" s="2">
        <v>1871132.23</v>
      </c>
      <c r="Q172" s="2">
        <v>12340</v>
      </c>
      <c r="R172" s="2">
        <v>11888</v>
      </c>
      <c r="S172" s="2"/>
      <c r="T172" s="2"/>
      <c r="U172" s="2"/>
      <c r="V172" s="2">
        <v>10559246.85</v>
      </c>
      <c r="W172" s="2">
        <v>159483.1</v>
      </c>
      <c r="X172" s="2"/>
      <c r="Y172" s="2"/>
      <c r="Z172" s="2"/>
      <c r="AA172" s="2">
        <v>4091408.1</v>
      </c>
      <c r="AB172" s="2">
        <v>770788.22</v>
      </c>
      <c r="AC172" s="2">
        <v>45489576.82</v>
      </c>
      <c r="AD172" s="2">
        <v>24381751.73</v>
      </c>
      <c r="AE172" s="2">
        <v>677456.1</v>
      </c>
      <c r="AF172" s="2">
        <v>133357</v>
      </c>
      <c r="AG172" s="2">
        <v>434745.45</v>
      </c>
      <c r="AH172" s="2">
        <v>498757.05</v>
      </c>
      <c r="AI172" s="2"/>
      <c r="AJ172" s="2"/>
      <c r="AK172" s="2">
        <v>27096.080000000002</v>
      </c>
      <c r="AL172" s="2"/>
      <c r="AM172" s="2">
        <v>537430.73</v>
      </c>
      <c r="AN172" s="2">
        <v>39835218.82</v>
      </c>
      <c r="AO172" s="2">
        <v>11734126.43</v>
      </c>
      <c r="AP172" s="2"/>
      <c r="AQ172" s="2">
        <v>36006.519999999997</v>
      </c>
      <c r="AR172" s="2">
        <v>159926.1</v>
      </c>
      <c r="AS172" s="2"/>
      <c r="AT172" s="2"/>
      <c r="AU172" s="2"/>
      <c r="AV172" s="2"/>
      <c r="AW172" s="2"/>
      <c r="AX172" s="2">
        <v>193086</v>
      </c>
      <c r="AY172" s="2"/>
      <c r="AZ172" s="2">
        <v>77417.87</v>
      </c>
      <c r="BA172" s="2"/>
      <c r="BB172" s="2"/>
      <c r="BC172" s="2"/>
      <c r="BD172" s="2"/>
      <c r="BE172" s="2"/>
      <c r="BF172" s="2"/>
      <c r="BG172" s="2"/>
      <c r="BH172" s="2"/>
      <c r="BI172" s="2">
        <v>51592</v>
      </c>
      <c r="BJ172" s="2">
        <v>280943</v>
      </c>
      <c r="BK172" s="2">
        <v>50000</v>
      </c>
      <c r="BL172" s="2">
        <v>94798.720000000001</v>
      </c>
      <c r="BM172" s="2">
        <v>50000</v>
      </c>
      <c r="BN172" s="2"/>
      <c r="BO172" s="2"/>
      <c r="BP172" s="2"/>
      <c r="BQ172" s="2">
        <v>548917</v>
      </c>
      <c r="BR172" s="2">
        <v>995220</v>
      </c>
      <c r="BS172" s="2"/>
      <c r="BT172" s="2">
        <v>649575</v>
      </c>
      <c r="BU172" s="2">
        <v>855174</v>
      </c>
      <c r="BV172" s="2"/>
      <c r="BW172" s="2"/>
      <c r="BX172" s="2">
        <v>61350</v>
      </c>
      <c r="BY172" s="2"/>
      <c r="BZ172" s="2">
        <v>122400</v>
      </c>
      <c r="CA172" s="2">
        <v>354857</v>
      </c>
      <c r="CB172" s="2"/>
      <c r="CC172" s="2">
        <v>14018</v>
      </c>
      <c r="CD172" s="2"/>
      <c r="CE172" s="2">
        <v>377846.25</v>
      </c>
      <c r="CF172" s="2"/>
      <c r="CG172" s="2">
        <v>13335.75</v>
      </c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>
        <v>0</v>
      </c>
      <c r="CS172" s="2"/>
      <c r="CT172" s="2"/>
      <c r="CU172" s="2">
        <v>25000</v>
      </c>
      <c r="CV172" s="2">
        <v>50000</v>
      </c>
      <c r="CW172" s="2">
        <v>40000</v>
      </c>
      <c r="CX172" s="2">
        <v>65000</v>
      </c>
      <c r="CY172" s="2">
        <v>1111910.77</v>
      </c>
      <c r="CZ172" s="2">
        <v>25293909.600000001</v>
      </c>
      <c r="DA172" s="2">
        <v>15851.06</v>
      </c>
      <c r="DB172" s="2">
        <v>48327.66</v>
      </c>
      <c r="DC172" s="2">
        <v>12873012.220000001</v>
      </c>
      <c r="DD172" s="2">
        <v>11993823.49</v>
      </c>
      <c r="DE172" s="2">
        <v>10827736.810000001</v>
      </c>
      <c r="DF172" s="2">
        <v>8178307.7999999998</v>
      </c>
      <c r="DG172" s="2">
        <v>332136.71000000002</v>
      </c>
      <c r="DH172" s="2">
        <v>558261.19999999995</v>
      </c>
      <c r="DI172" s="2">
        <v>90386.75</v>
      </c>
      <c r="DJ172" s="2">
        <v>23728.25</v>
      </c>
      <c r="DK172" s="2">
        <v>20372.25</v>
      </c>
      <c r="DL172" s="2">
        <v>25189.75</v>
      </c>
      <c r="DM172" s="2"/>
      <c r="DN172" s="2">
        <v>72605.75</v>
      </c>
      <c r="DO172" s="2">
        <v>14817.5</v>
      </c>
      <c r="DP172" s="2">
        <v>63715.25</v>
      </c>
      <c r="DQ172" s="2"/>
      <c r="DR172" s="2"/>
      <c r="DS172" s="2">
        <v>62975.6</v>
      </c>
      <c r="DT172" s="2">
        <v>29635</v>
      </c>
      <c r="DU172" s="2">
        <v>51861.25</v>
      </c>
      <c r="DV172" s="2"/>
      <c r="DW172" s="2">
        <v>31116.75</v>
      </c>
      <c r="DX172" s="2">
        <v>5927</v>
      </c>
      <c r="DY172" s="2">
        <v>20744.5</v>
      </c>
      <c r="DZ172" s="2"/>
      <c r="EA172" s="2"/>
      <c r="EB172" s="2"/>
      <c r="EC172" s="2"/>
      <c r="ED172" s="2">
        <v>87551.6</v>
      </c>
      <c r="EE172" s="2"/>
      <c r="EF172" s="2">
        <v>16299.25</v>
      </c>
      <c r="EG172" s="2">
        <v>47416</v>
      </c>
      <c r="EH172" s="2">
        <v>31116.75</v>
      </c>
      <c r="EI172" s="2">
        <v>927575.5</v>
      </c>
      <c r="EJ172" s="2">
        <v>103113.75</v>
      </c>
      <c r="EK172" s="2">
        <v>266583.65000000002</v>
      </c>
      <c r="EL172" s="2">
        <v>122985.25</v>
      </c>
      <c r="EM172" s="2">
        <v>176328.25</v>
      </c>
      <c r="EN172" s="2">
        <v>337839</v>
      </c>
      <c r="EO172" s="2"/>
      <c r="EP172" s="2"/>
      <c r="EQ172" s="2"/>
      <c r="ER172" s="2"/>
      <c r="ES172" s="2"/>
      <c r="ET172" s="2">
        <v>61898</v>
      </c>
      <c r="EU172" s="2">
        <v>17518</v>
      </c>
      <c r="EV172" s="2">
        <v>65402</v>
      </c>
      <c r="EW172" s="2"/>
      <c r="EX172" s="2"/>
      <c r="EY172" s="2"/>
      <c r="EZ172" s="2"/>
      <c r="FA172" s="2"/>
      <c r="FB172" s="2"/>
      <c r="FC172" s="2">
        <v>40000</v>
      </c>
      <c r="FD172" s="2"/>
      <c r="FE172" s="2"/>
      <c r="FF172" s="2"/>
      <c r="FG172" s="2"/>
      <c r="FH172" s="2">
        <v>229671.25</v>
      </c>
      <c r="FI172" s="2"/>
      <c r="FJ172" s="2">
        <v>8890.5</v>
      </c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>
        <v>12000</v>
      </c>
      <c r="GH172" s="2"/>
      <c r="GI172" s="2"/>
      <c r="GJ172" s="2"/>
      <c r="GK172" s="2"/>
      <c r="GL172" s="2">
        <v>52461</v>
      </c>
      <c r="GM172" s="2"/>
      <c r="GN172" s="2"/>
      <c r="GO172" s="2">
        <v>11854</v>
      </c>
      <c r="GP172" s="2"/>
      <c r="GQ172" s="2">
        <v>1502353.92</v>
      </c>
      <c r="GR172" s="2"/>
      <c r="GS172" s="2"/>
      <c r="GT172" s="2"/>
      <c r="GU172" s="2">
        <v>16299.25</v>
      </c>
      <c r="GV172" s="2">
        <v>7408.75</v>
      </c>
      <c r="GW172" s="2"/>
      <c r="GX172" s="2"/>
      <c r="GY172" s="2">
        <v>7408.75</v>
      </c>
      <c r="GZ172" s="2">
        <v>1730712</v>
      </c>
      <c r="HA172" s="2">
        <v>229532.25</v>
      </c>
      <c r="HB172" s="2">
        <v>9092121.0099999998</v>
      </c>
      <c r="HC172" s="2">
        <v>5630580.6500000004</v>
      </c>
      <c r="HD172" s="2"/>
      <c r="HE172" s="2"/>
      <c r="HF172" s="2">
        <v>1746922.83</v>
      </c>
      <c r="HG172" s="2">
        <v>612391</v>
      </c>
      <c r="HH172" s="2"/>
      <c r="HI172" s="2">
        <v>36940.19</v>
      </c>
      <c r="HJ172" s="2">
        <v>49423.7</v>
      </c>
      <c r="HK172" s="2">
        <v>206050.25</v>
      </c>
      <c r="HL172" s="2">
        <v>339326.42</v>
      </c>
      <c r="HM172" s="2">
        <v>1188421.93</v>
      </c>
      <c r="HN172" s="2">
        <v>38072.699999999997</v>
      </c>
      <c r="HO172" s="2"/>
      <c r="HP172" s="2"/>
      <c r="HQ172" s="2"/>
      <c r="HR172" s="2"/>
      <c r="HS172" s="2"/>
      <c r="HT172" s="2"/>
      <c r="HU172" s="2"/>
      <c r="HV172" s="2">
        <v>39050.050000000003</v>
      </c>
      <c r="HW172" s="2"/>
      <c r="HX172" s="2">
        <v>1021296.51</v>
      </c>
      <c r="HY172" s="2">
        <v>534624.48</v>
      </c>
      <c r="HZ172" s="2">
        <v>40000</v>
      </c>
      <c r="IA172" s="2">
        <v>113448.32000000001</v>
      </c>
      <c r="IB172" s="2">
        <v>2271420.96</v>
      </c>
      <c r="IC172" s="2"/>
      <c r="ID172" s="2">
        <v>663692.68999999994</v>
      </c>
      <c r="IE172" s="2">
        <v>195115.43</v>
      </c>
      <c r="IF172" s="2"/>
      <c r="IG172" s="2">
        <v>49000</v>
      </c>
      <c r="IH172" s="2">
        <v>928000</v>
      </c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>
        <v>10000</v>
      </c>
      <c r="IW172" s="2"/>
      <c r="IX172" s="2"/>
      <c r="IY172" s="2"/>
      <c r="IZ172" s="2"/>
      <c r="JA172" s="2"/>
      <c r="JB172" s="2"/>
      <c r="JC172" s="2"/>
      <c r="JD172" s="2">
        <v>114094.75</v>
      </c>
      <c r="JE172" s="2"/>
      <c r="JF172" s="2"/>
      <c r="JG172" s="2">
        <v>355620</v>
      </c>
      <c r="JH172" s="2"/>
      <c r="JI172" s="2"/>
      <c r="JJ172" s="2">
        <v>19262.75</v>
      </c>
      <c r="JK172" s="2">
        <v>37493.050000000003</v>
      </c>
      <c r="JL172" s="2"/>
      <c r="JM172" s="2">
        <v>19262.75</v>
      </c>
      <c r="JN172" s="2">
        <v>220224.56</v>
      </c>
      <c r="JO172" s="2"/>
      <c r="JP172" s="2">
        <v>8856.6200000000008</v>
      </c>
      <c r="JQ172" s="2"/>
      <c r="JR172" s="2">
        <v>12548.01</v>
      </c>
      <c r="JS172" s="2"/>
      <c r="JT172" s="2"/>
      <c r="JU172" s="2">
        <v>44833.96</v>
      </c>
      <c r="JV172" s="2"/>
      <c r="JW172" s="2"/>
      <c r="JX172" s="2"/>
      <c r="JY172" s="2">
        <v>57689.43</v>
      </c>
      <c r="JZ172" s="2">
        <v>136321</v>
      </c>
      <c r="KA172" s="2">
        <v>13335.75</v>
      </c>
      <c r="KB172" s="2"/>
      <c r="KC172" s="2">
        <v>15412.69</v>
      </c>
      <c r="KD172" s="2"/>
      <c r="KE172" s="2"/>
      <c r="KF172" s="2"/>
      <c r="KG172" s="2"/>
      <c r="KH172" s="2"/>
      <c r="KI172" s="2"/>
      <c r="KJ172" s="2">
        <v>341698.5</v>
      </c>
      <c r="KK172" s="2"/>
      <c r="KL172" s="2"/>
      <c r="KM172" s="2"/>
      <c r="KN172" s="2">
        <v>62233.5</v>
      </c>
      <c r="KO172" s="2">
        <v>25189.75</v>
      </c>
      <c r="KP172" s="2">
        <v>171883</v>
      </c>
      <c r="KQ172" s="2">
        <v>389700.25</v>
      </c>
      <c r="KR172" s="2"/>
      <c r="KS172" s="2">
        <v>87423.25</v>
      </c>
      <c r="KT172" s="2">
        <v>162552.65</v>
      </c>
      <c r="KU172" s="2"/>
      <c r="KV172" s="2">
        <v>4662095.5599999996</v>
      </c>
      <c r="KW172" s="2">
        <v>7393757.8200000003</v>
      </c>
      <c r="KX172" s="2">
        <v>187779.61</v>
      </c>
      <c r="KY172" s="2"/>
      <c r="KZ172" s="2">
        <v>21223.040000000001</v>
      </c>
      <c r="LA172" s="2">
        <v>99816.81</v>
      </c>
      <c r="LB172" s="2">
        <v>300525.34000000003</v>
      </c>
      <c r="LC172" s="2"/>
      <c r="LD172" s="2">
        <v>136945.9</v>
      </c>
      <c r="LE172" s="2"/>
      <c r="LF172" s="2">
        <v>36117.599999999999</v>
      </c>
      <c r="LG172" s="2"/>
      <c r="LH172" s="2">
        <v>45147</v>
      </c>
      <c r="LI172" s="2"/>
      <c r="LJ172" s="2"/>
      <c r="LK172" s="2">
        <v>59116.65</v>
      </c>
      <c r="LL172" s="2">
        <v>15123.84</v>
      </c>
      <c r="LM172" s="2"/>
      <c r="LN172" s="2"/>
      <c r="LO172" s="2">
        <v>5231.04</v>
      </c>
      <c r="LP172" s="2"/>
      <c r="LQ172" s="2">
        <v>16299.25</v>
      </c>
      <c r="LR172" s="2"/>
      <c r="LS172" s="2">
        <v>240451.73</v>
      </c>
      <c r="LT172" s="2">
        <v>21869.919999999998</v>
      </c>
      <c r="LU172" s="2">
        <v>43120.88</v>
      </c>
      <c r="LV172" s="2">
        <v>57769.599999999999</v>
      </c>
      <c r="LW172" s="2">
        <v>12172.88</v>
      </c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>
        <v>18890.5</v>
      </c>
      <c r="MN172" s="2"/>
      <c r="MO172" s="2"/>
      <c r="MP172" s="2">
        <v>7408.75</v>
      </c>
      <c r="MQ172" s="2"/>
      <c r="MR172" s="2"/>
      <c r="MS172" s="2">
        <v>26671.5</v>
      </c>
      <c r="MT172" s="2"/>
      <c r="MU172" s="2"/>
      <c r="MV172" s="2">
        <v>576680.93999999994</v>
      </c>
      <c r="MW172" s="2"/>
      <c r="MX172" s="2">
        <v>286577.21000000002</v>
      </c>
      <c r="MY172" s="2"/>
      <c r="MZ172" s="2"/>
      <c r="NA172" s="2">
        <v>3747.07</v>
      </c>
      <c r="NB172" s="2"/>
      <c r="NC172" s="2"/>
      <c r="ND172" s="2">
        <v>7494.14</v>
      </c>
      <c r="NE172" s="2">
        <v>300288.84000000003</v>
      </c>
      <c r="NF172" s="2"/>
      <c r="NG172" s="2"/>
      <c r="NH172" s="2"/>
      <c r="NI172" s="2"/>
      <c r="NJ172" s="2"/>
      <c r="NK172" s="2"/>
      <c r="NL172" s="2">
        <v>581136.34</v>
      </c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>
        <v>299653.92</v>
      </c>
      <c r="OX172" s="2">
        <v>27032</v>
      </c>
      <c r="OY172" s="2">
        <v>459342.5</v>
      </c>
      <c r="OZ172" s="2">
        <v>240633.49</v>
      </c>
      <c r="PA172" s="2"/>
      <c r="PB172" s="2"/>
      <c r="PC172" s="2"/>
      <c r="PD172" s="2">
        <v>121503.5</v>
      </c>
      <c r="PE172" s="2">
        <v>7080</v>
      </c>
      <c r="PF172" s="2">
        <v>6407</v>
      </c>
      <c r="PG172" s="2">
        <v>678641.5</v>
      </c>
      <c r="PH172" s="2">
        <v>170401.25</v>
      </c>
      <c r="PI172" s="2"/>
      <c r="PJ172" s="2">
        <v>8890.5</v>
      </c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>
        <v>102233.32</v>
      </c>
      <c r="QC172" s="2"/>
      <c r="QD172" s="2">
        <v>1080196</v>
      </c>
      <c r="QE172" s="2"/>
      <c r="QF172" s="2">
        <v>2964</v>
      </c>
      <c r="QG172" s="2">
        <v>51696</v>
      </c>
      <c r="QH172" s="2">
        <v>195591</v>
      </c>
      <c r="QI172" s="2"/>
      <c r="QJ172" s="2"/>
      <c r="QK172" s="2"/>
      <c r="QL172" s="2"/>
      <c r="QM172" s="2">
        <v>17781</v>
      </c>
      <c r="QN172" s="2">
        <v>23708</v>
      </c>
      <c r="QO172" s="2"/>
      <c r="QP172" s="2">
        <v>1482</v>
      </c>
      <c r="QQ172" s="2"/>
      <c r="QR172" s="2"/>
      <c r="QS172" s="2"/>
      <c r="QT172" s="2">
        <v>2430</v>
      </c>
      <c r="QU172" s="2">
        <v>10372</v>
      </c>
      <c r="QV172" s="2">
        <v>470947</v>
      </c>
      <c r="QW172" s="2">
        <v>263107.18</v>
      </c>
      <c r="QX172" s="2"/>
      <c r="QY172" s="2">
        <v>19852.580000000002</v>
      </c>
      <c r="QZ172" s="2"/>
      <c r="RA172" s="2">
        <v>1843</v>
      </c>
      <c r="RB172" s="2"/>
      <c r="RC172" s="2"/>
      <c r="RD172" s="2"/>
      <c r="RE172" s="2">
        <v>11854</v>
      </c>
      <c r="RF172" s="2">
        <v>5927</v>
      </c>
      <c r="RG172" s="2">
        <v>4445.25</v>
      </c>
      <c r="RH172" s="2">
        <v>37043.75</v>
      </c>
      <c r="RI172" s="2">
        <v>1482.53</v>
      </c>
      <c r="RJ172" s="2">
        <v>1481.75</v>
      </c>
      <c r="RK172" s="2">
        <v>441561.5</v>
      </c>
      <c r="RL172" s="2"/>
      <c r="RM172" s="2"/>
      <c r="RN172" s="2"/>
      <c r="RO172" s="2">
        <v>500000</v>
      </c>
      <c r="RP172" s="2">
        <v>5927</v>
      </c>
      <c r="RQ172" s="2"/>
      <c r="RR172" s="2"/>
      <c r="RS172" s="2">
        <v>600</v>
      </c>
      <c r="RT172" s="2">
        <v>10372.25</v>
      </c>
      <c r="RU172" s="2">
        <v>28153.25</v>
      </c>
      <c r="RV172" s="2">
        <v>26671.5</v>
      </c>
      <c r="RW172" s="2"/>
      <c r="RX172" s="2"/>
      <c r="RY172" s="2"/>
      <c r="RZ172" s="2">
        <v>11854</v>
      </c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>
        <v>8076.15</v>
      </c>
      <c r="SN172" s="2"/>
      <c r="SO172" s="2"/>
      <c r="SP172" s="2"/>
      <c r="SQ172" s="2"/>
      <c r="SR172" s="2"/>
      <c r="SS172" s="2"/>
      <c r="ST172" s="2">
        <v>23018.15</v>
      </c>
      <c r="SU172" s="2"/>
      <c r="SV172" s="2"/>
      <c r="SW172" s="2"/>
      <c r="SX172" s="2"/>
      <c r="SY172" s="2"/>
      <c r="SZ172" s="2">
        <v>1481.75</v>
      </c>
      <c r="TA172" s="2"/>
      <c r="TB172" s="2">
        <v>8890.5</v>
      </c>
      <c r="TC172" s="2">
        <v>26671.5</v>
      </c>
      <c r="TD172" s="2">
        <v>5927</v>
      </c>
      <c r="TE172" s="2"/>
      <c r="TF172" s="2"/>
      <c r="TG172" s="2"/>
      <c r="TH172" s="2"/>
      <c r="TI172" s="2"/>
      <c r="TJ172" s="2"/>
      <c r="TK172" s="2"/>
      <c r="TL172" s="2"/>
      <c r="TM172" s="2">
        <v>11663</v>
      </c>
      <c r="TN172" s="2">
        <v>2963.5</v>
      </c>
      <c r="TO172" s="2">
        <v>75569.25</v>
      </c>
      <c r="TP172" s="2">
        <v>571955.5</v>
      </c>
      <c r="TQ172" s="2">
        <v>37500</v>
      </c>
      <c r="TR172" s="2"/>
      <c r="TS172" s="2"/>
      <c r="TT172" s="2"/>
      <c r="TU172" s="2"/>
      <c r="TV172" s="2"/>
      <c r="TW172" s="2"/>
      <c r="TX172" s="2"/>
      <c r="TY172" s="2">
        <v>2038.75</v>
      </c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>
        <v>24115.26</v>
      </c>
      <c r="VF172" s="2">
        <v>36341.85</v>
      </c>
      <c r="VG172" s="2"/>
      <c r="VH172" s="2">
        <v>90000</v>
      </c>
      <c r="VI172" s="2"/>
      <c r="VJ172" s="2">
        <v>5882.35</v>
      </c>
      <c r="VK172" s="2"/>
      <c r="VL172" s="2"/>
      <c r="VM172" s="2"/>
      <c r="VN172" s="2">
        <v>9153.25</v>
      </c>
      <c r="VO172" s="2"/>
      <c r="VP172" s="2"/>
      <c r="VQ172" s="2">
        <v>454834.19</v>
      </c>
      <c r="VR172" s="2">
        <v>28847.84</v>
      </c>
      <c r="VS172" s="2">
        <v>78850.759999999995</v>
      </c>
      <c r="VT172" s="2"/>
      <c r="VU172" s="2">
        <v>21155.08</v>
      </c>
      <c r="VV172" s="2"/>
      <c r="VW172" s="2">
        <v>2884.79</v>
      </c>
      <c r="VX172" s="2"/>
      <c r="VY172" s="2"/>
      <c r="VZ172" s="2"/>
      <c r="WA172" s="2"/>
      <c r="WB172" s="2"/>
      <c r="WC172" s="2">
        <v>8892</v>
      </c>
      <c r="WD172" s="2"/>
      <c r="WE172" s="2"/>
      <c r="WF172" s="2"/>
      <c r="WG172" s="2"/>
      <c r="WH172" s="2"/>
      <c r="WI172" s="2"/>
      <c r="WJ172" s="2">
        <v>14887.68</v>
      </c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>
        <v>114000</v>
      </c>
      <c r="XF172" s="2"/>
      <c r="XG172" s="2"/>
      <c r="XH172" s="2">
        <v>54452.5</v>
      </c>
      <c r="XI172" s="2">
        <v>13335.75</v>
      </c>
      <c r="XJ172" s="2"/>
      <c r="XK172" s="2">
        <v>122815</v>
      </c>
      <c r="XL172" s="2"/>
      <c r="XM172" s="2"/>
      <c r="XN172" s="2"/>
      <c r="XO172" s="2"/>
      <c r="XP172" s="2">
        <v>33400</v>
      </c>
      <c r="XQ172" s="2"/>
      <c r="XR172" s="2"/>
      <c r="XS172" s="2"/>
      <c r="XT172" s="2"/>
      <c r="XU172" s="2"/>
      <c r="XV172" s="2">
        <v>26015</v>
      </c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>
        <v>32598.5</v>
      </c>
      <c r="YN172" s="2">
        <v>41489</v>
      </c>
      <c r="YO172" s="2">
        <v>20744.5</v>
      </c>
      <c r="YP172" s="2"/>
      <c r="YQ172" s="2"/>
      <c r="YR172" s="2"/>
      <c r="YS172" s="2">
        <v>15733.9</v>
      </c>
      <c r="YT172" s="2">
        <v>1849338.4</v>
      </c>
      <c r="YU172" s="2">
        <v>21785.4</v>
      </c>
      <c r="YV172" s="2">
        <v>161478.70000000001</v>
      </c>
      <c r="YW172" s="2">
        <v>41150.199999999997</v>
      </c>
      <c r="YX172" s="2"/>
      <c r="YY172" s="2">
        <v>18154.5</v>
      </c>
      <c r="YZ172" s="2">
        <v>2420.6</v>
      </c>
      <c r="ZA172" s="2">
        <v>14523.6</v>
      </c>
      <c r="ZB172" s="2">
        <v>7261.8</v>
      </c>
      <c r="ZC172" s="2"/>
      <c r="ZD172" s="2"/>
      <c r="ZE172" s="2"/>
      <c r="ZF172" s="2"/>
      <c r="ZG172" s="2"/>
      <c r="ZH172" s="2"/>
      <c r="ZI172" s="2"/>
      <c r="ZJ172" s="2"/>
      <c r="ZK172" s="2"/>
      <c r="ZL172" s="2">
        <v>346990.4</v>
      </c>
      <c r="ZM172" s="2"/>
      <c r="ZN172" s="2"/>
      <c r="ZO172" s="2">
        <v>39033.120000000003</v>
      </c>
      <c r="ZP172" s="2"/>
      <c r="ZQ172" s="2"/>
      <c r="ZR172" s="2">
        <v>16514.009999999998</v>
      </c>
      <c r="ZS172" s="2">
        <v>80000</v>
      </c>
      <c r="ZT172" s="2"/>
      <c r="ZU172" s="2"/>
      <c r="ZV172" s="2"/>
      <c r="ZW172" s="2">
        <v>277087.25</v>
      </c>
      <c r="ZX172" s="2"/>
      <c r="ZY172" s="2"/>
      <c r="ZZ172" s="2">
        <v>138262.01999999999</v>
      </c>
      <c r="AAA172" s="2"/>
      <c r="AAB172" s="2">
        <v>598627</v>
      </c>
      <c r="AAC172" s="2"/>
      <c r="AAD172" s="2">
        <v>3864169.77</v>
      </c>
      <c r="AAE172" s="2"/>
      <c r="AAF172" s="2">
        <v>125948.75</v>
      </c>
      <c r="AAG172" s="2">
        <v>90386.75</v>
      </c>
      <c r="AAH172" s="2">
        <v>18286158.920000002</v>
      </c>
      <c r="AAI172" s="2">
        <v>543920.37</v>
      </c>
      <c r="AAJ172" s="2">
        <v>622198.87</v>
      </c>
      <c r="AAK172" s="2">
        <v>1965633.65</v>
      </c>
      <c r="AAL172" s="2">
        <v>877964.72</v>
      </c>
      <c r="AAM172" s="2">
        <v>14057</v>
      </c>
      <c r="AAN172" s="2"/>
      <c r="AAO172" s="2"/>
      <c r="AAP172" s="2"/>
      <c r="AAQ172" s="2"/>
      <c r="AAR172" s="2"/>
      <c r="AAS172" s="2"/>
      <c r="AAT172" s="2"/>
      <c r="AAU172" s="2">
        <v>29070</v>
      </c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>
        <v>55500</v>
      </c>
      <c r="ABH172" s="2"/>
      <c r="ABI172" s="2"/>
      <c r="ABJ172" s="2"/>
      <c r="ABK172" s="2"/>
      <c r="ABL172" s="2"/>
      <c r="ABM172" s="2">
        <v>199780</v>
      </c>
      <c r="ABN172" s="2"/>
      <c r="ABO172" s="2"/>
      <c r="ABP172" s="2">
        <v>6888.12</v>
      </c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>
        <v>87963.33</v>
      </c>
      <c r="ACB172" s="2">
        <v>10372.25</v>
      </c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>
        <v>9840</v>
      </c>
      <c r="ADO172" s="2">
        <v>116399.2</v>
      </c>
      <c r="ADP172" s="2">
        <v>99500</v>
      </c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>
        <v>16590</v>
      </c>
      <c r="AEE172" s="2"/>
      <c r="AEF172" s="2"/>
      <c r="AEG172" s="2"/>
      <c r="AEH172" s="2">
        <v>306642915.40999979</v>
      </c>
    </row>
    <row r="173" spans="1:814" ht="21">
      <c r="A173" s="4" t="s">
        <v>2833</v>
      </c>
      <c r="B173" s="1" t="s">
        <v>2088</v>
      </c>
      <c r="C173" s="1" t="s">
        <v>2089</v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>
        <v>17763.099999999999</v>
      </c>
      <c r="AK173" s="2"/>
      <c r="AL173" s="2"/>
      <c r="AM173" s="2"/>
      <c r="AN173" s="2"/>
      <c r="AO173" s="2">
        <v>12807.9</v>
      </c>
      <c r="AP173" s="2"/>
      <c r="AQ173" s="2"/>
      <c r="AR173" s="2"/>
      <c r="AS173" s="2"/>
      <c r="AT173" s="2"/>
      <c r="AU173" s="2"/>
      <c r="AV173" s="2">
        <v>65000</v>
      </c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>
        <v>4500</v>
      </c>
      <c r="BI173" s="2"/>
      <c r="BJ173" s="2"/>
      <c r="BK173" s="2"/>
      <c r="BL173" s="2"/>
      <c r="BM173" s="2"/>
      <c r="BN173" s="2">
        <v>100000</v>
      </c>
      <c r="BO173" s="2"/>
      <c r="BP173" s="2">
        <v>113988.1</v>
      </c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>
        <v>12343</v>
      </c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>
        <v>331000</v>
      </c>
      <c r="ET173" s="2"/>
      <c r="EU173" s="2"/>
      <c r="EV173" s="2"/>
      <c r="EW173" s="2"/>
      <c r="EX173" s="2"/>
      <c r="EY173" s="2"/>
      <c r="EZ173" s="2"/>
      <c r="FA173" s="2"/>
      <c r="FB173" s="2"/>
      <c r="FC173" s="2">
        <v>0</v>
      </c>
      <c r="FD173" s="2">
        <v>6294</v>
      </c>
      <c r="FE173" s="2"/>
      <c r="FF173" s="2"/>
      <c r="FG173" s="2"/>
      <c r="FH173" s="2"/>
      <c r="FI173" s="2"/>
      <c r="FJ173" s="2"/>
      <c r="FK173" s="2"/>
      <c r="FL173" s="2"/>
      <c r="FM173" s="2">
        <v>141378.67000000001</v>
      </c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>
        <v>3432.8</v>
      </c>
      <c r="FY173" s="2">
        <v>271525.69</v>
      </c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>
        <v>665688.04</v>
      </c>
      <c r="GP173" s="2"/>
      <c r="GQ173" s="2"/>
      <c r="GR173" s="2"/>
      <c r="GS173" s="2"/>
      <c r="GT173" s="2"/>
      <c r="GU173" s="2"/>
      <c r="GV173" s="2"/>
      <c r="GW173" s="2"/>
      <c r="GX173" s="2">
        <v>1527830.87</v>
      </c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>
        <v>56260</v>
      </c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>
        <v>300000</v>
      </c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>
        <v>2392846</v>
      </c>
      <c r="MX173" s="2">
        <v>1000831.74</v>
      </c>
      <c r="MY173" s="2">
        <v>347723.61</v>
      </c>
      <c r="MZ173" s="2"/>
      <c r="NA173" s="2"/>
      <c r="NB173" s="2"/>
      <c r="NC173" s="2"/>
      <c r="ND173" s="2"/>
      <c r="NE173" s="2">
        <v>97.78</v>
      </c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>
        <v>3737518.05</v>
      </c>
      <c r="OC173" s="2"/>
      <c r="OD173" s="2"/>
      <c r="OE173" s="2"/>
      <c r="OF173" s="2"/>
      <c r="OG173" s="2">
        <v>32100</v>
      </c>
      <c r="OH173" s="2"/>
      <c r="OI173" s="2">
        <v>800</v>
      </c>
      <c r="OJ173" s="2"/>
      <c r="OK173" s="2"/>
      <c r="OL173" s="2"/>
      <c r="OM173" s="2"/>
      <c r="ON173" s="2"/>
      <c r="OO173" s="2"/>
      <c r="OP173" s="2"/>
      <c r="OQ173" s="2">
        <v>10000</v>
      </c>
      <c r="OR173" s="2"/>
      <c r="OS173" s="2"/>
      <c r="OT173" s="2"/>
      <c r="OU173" s="2"/>
      <c r="OV173" s="2"/>
      <c r="OW173" s="2"/>
      <c r="OX173" s="2"/>
      <c r="OY173" s="2"/>
      <c r="OZ173" s="2">
        <v>22500</v>
      </c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>
        <v>8500</v>
      </c>
      <c r="PX173" s="2"/>
      <c r="PY173" s="2"/>
      <c r="PZ173" s="2"/>
      <c r="QA173" s="2"/>
      <c r="QB173" s="2">
        <v>292500</v>
      </c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>
        <v>5280</v>
      </c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>
        <v>12000</v>
      </c>
      <c r="SI173" s="2"/>
      <c r="SJ173" s="2"/>
      <c r="SK173" s="2"/>
      <c r="SL173" s="2"/>
      <c r="SM173" s="2">
        <v>8500</v>
      </c>
      <c r="SN173" s="2"/>
      <c r="SO173" s="2">
        <v>509670</v>
      </c>
      <c r="SP173" s="2"/>
      <c r="SQ173" s="2"/>
      <c r="SR173" s="2">
        <v>67500</v>
      </c>
      <c r="SS173" s="2"/>
      <c r="ST173" s="2"/>
      <c r="SU173" s="2"/>
      <c r="SV173" s="2"/>
      <c r="SW173" s="2"/>
      <c r="SX173" s="2"/>
      <c r="SY173" s="2"/>
      <c r="SZ173" s="2">
        <v>11663</v>
      </c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>
        <v>6000</v>
      </c>
      <c r="TR173" s="2"/>
      <c r="TS173" s="2"/>
      <c r="TT173" s="2">
        <v>273144</v>
      </c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>
        <v>98900</v>
      </c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>
        <v>5328</v>
      </c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>
        <v>498812</v>
      </c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>
        <v>3280360</v>
      </c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>
        <v>7314</v>
      </c>
      <c r="ZA173" s="2"/>
      <c r="ZB173" s="2"/>
      <c r="ZC173" s="2"/>
      <c r="ZD173" s="2"/>
      <c r="ZE173" s="2"/>
      <c r="ZF173" s="2"/>
      <c r="ZG173" s="2"/>
      <c r="ZH173" s="2"/>
      <c r="ZI173" s="2">
        <v>178000</v>
      </c>
      <c r="ZJ173" s="2"/>
      <c r="ZK173" s="2"/>
      <c r="ZL173" s="2"/>
      <c r="ZM173" s="2"/>
      <c r="ZN173" s="2"/>
      <c r="ZO173" s="2"/>
      <c r="ZP173" s="2"/>
      <c r="ZQ173" s="2"/>
      <c r="ZR173" s="2">
        <v>1227.3</v>
      </c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>
        <v>62400</v>
      </c>
      <c r="ACV173" s="2"/>
      <c r="ACW173" s="2"/>
      <c r="ACX173" s="2"/>
      <c r="ACY173" s="2"/>
      <c r="ACZ173" s="2"/>
      <c r="ADA173" s="2"/>
      <c r="ADB173" s="2"/>
      <c r="ADC173" s="2">
        <v>0</v>
      </c>
      <c r="ADD173" s="2"/>
      <c r="ADE173" s="2"/>
      <c r="ADF173" s="2"/>
      <c r="ADG173" s="2"/>
      <c r="ADH173" s="2">
        <v>1000</v>
      </c>
      <c r="ADI173" s="2"/>
      <c r="ADJ173" s="2"/>
      <c r="ADK173" s="2"/>
      <c r="ADL173" s="2"/>
      <c r="ADM173" s="2"/>
      <c r="ADN173" s="2"/>
      <c r="ADO173" s="2"/>
      <c r="ADP173" s="2"/>
      <c r="ADQ173" s="2">
        <v>220000</v>
      </c>
      <c r="ADR173" s="2"/>
      <c r="ADS173" s="2"/>
      <c r="ADT173" s="2"/>
      <c r="ADU173" s="2"/>
      <c r="ADV173" s="2"/>
      <c r="ADW173" s="2"/>
      <c r="ADX173" s="2">
        <v>344167.94</v>
      </c>
      <c r="ADY173" s="2"/>
      <c r="ADZ173" s="2"/>
      <c r="AEA173" s="2"/>
      <c r="AEB173" s="2"/>
      <c r="AEC173" s="2">
        <v>12092.24</v>
      </c>
      <c r="AED173" s="2"/>
      <c r="AEE173" s="2">
        <v>4882.83</v>
      </c>
      <c r="AEF173" s="2">
        <v>11760</v>
      </c>
      <c r="AEG173" s="2"/>
      <c r="AEH173" s="2">
        <v>17179665.66</v>
      </c>
    </row>
    <row r="174" spans="1:814" ht="21">
      <c r="A174" s="4" t="s">
        <v>2833</v>
      </c>
      <c r="B174" s="1" t="s">
        <v>2090</v>
      </c>
      <c r="C174" s="1" t="s">
        <v>2091</v>
      </c>
      <c r="D174" s="2"/>
      <c r="E174" s="2">
        <v>334166</v>
      </c>
      <c r="F174" s="2">
        <v>474242.75</v>
      </c>
      <c r="G174" s="2">
        <v>152530.5</v>
      </c>
      <c r="H174" s="2">
        <v>436486.25</v>
      </c>
      <c r="I174" s="2">
        <v>205041.75</v>
      </c>
      <c r="J174" s="2">
        <v>340831.75</v>
      </c>
      <c r="K174" s="2">
        <v>327277.5</v>
      </c>
      <c r="L174" s="2">
        <v>303804.75</v>
      </c>
      <c r="M174" s="2">
        <v>218533.75</v>
      </c>
      <c r="N174" s="2">
        <v>142558</v>
      </c>
      <c r="O174" s="2">
        <v>84143.25</v>
      </c>
      <c r="P174" s="2">
        <v>48425</v>
      </c>
      <c r="Q174" s="2">
        <v>159422.25</v>
      </c>
      <c r="R174" s="2">
        <v>102751</v>
      </c>
      <c r="S174" s="2">
        <v>187989</v>
      </c>
      <c r="T174" s="2">
        <v>184042</v>
      </c>
      <c r="U174" s="2"/>
      <c r="V174" s="2"/>
      <c r="W174" s="2">
        <v>632433</v>
      </c>
      <c r="X174" s="2">
        <v>629896.15</v>
      </c>
      <c r="Y174" s="2">
        <v>136792.5</v>
      </c>
      <c r="Z174" s="2">
        <v>395196.5</v>
      </c>
      <c r="AA174" s="2">
        <v>156016</v>
      </c>
      <c r="AB174" s="2">
        <v>90787</v>
      </c>
      <c r="AC174" s="2">
        <v>686980</v>
      </c>
      <c r="AD174" s="2">
        <v>190627</v>
      </c>
      <c r="AE174" s="2">
        <v>130449</v>
      </c>
      <c r="AF174" s="2">
        <v>553733.5</v>
      </c>
      <c r="AG174" s="2">
        <v>271579.5</v>
      </c>
      <c r="AH174" s="2">
        <v>617337</v>
      </c>
      <c r="AI174" s="2">
        <v>526610.75</v>
      </c>
      <c r="AJ174" s="2">
        <v>338289.5</v>
      </c>
      <c r="AK174" s="2">
        <v>101330</v>
      </c>
      <c r="AL174" s="2">
        <v>44491</v>
      </c>
      <c r="AM174" s="2">
        <v>314244.5</v>
      </c>
      <c r="AN174" s="2">
        <v>42592</v>
      </c>
      <c r="AO174" s="2">
        <v>101956</v>
      </c>
      <c r="AP174" s="2">
        <v>111160.75</v>
      </c>
      <c r="AQ174" s="2">
        <v>298939.5</v>
      </c>
      <c r="AR174" s="2">
        <v>252694</v>
      </c>
      <c r="AS174" s="2">
        <v>25853</v>
      </c>
      <c r="AT174" s="2"/>
      <c r="AU174" s="2">
        <v>64569.5</v>
      </c>
      <c r="AV174" s="2">
        <v>11174</v>
      </c>
      <c r="AW174" s="2"/>
      <c r="AX174" s="2">
        <v>264933</v>
      </c>
      <c r="AY174" s="2">
        <v>362878</v>
      </c>
      <c r="AZ174" s="2">
        <v>95440</v>
      </c>
      <c r="BA174" s="2">
        <v>173933.5</v>
      </c>
      <c r="BB174" s="2">
        <v>94808</v>
      </c>
      <c r="BC174" s="2">
        <v>2926</v>
      </c>
      <c r="BD174" s="2">
        <v>46250</v>
      </c>
      <c r="BE174" s="2">
        <v>14885</v>
      </c>
      <c r="BF174" s="2">
        <v>597688</v>
      </c>
      <c r="BG174" s="2"/>
      <c r="BH174" s="2">
        <v>9070</v>
      </c>
      <c r="BI174" s="2"/>
      <c r="BJ174" s="2"/>
      <c r="BK174" s="2">
        <v>374727</v>
      </c>
      <c r="BL174" s="2">
        <v>88249.65</v>
      </c>
      <c r="BM174" s="2">
        <v>261471.25</v>
      </c>
      <c r="BN174" s="2">
        <v>251510</v>
      </c>
      <c r="BO174" s="2">
        <v>266064</v>
      </c>
      <c r="BP174" s="2"/>
      <c r="BQ174" s="2">
        <v>377888</v>
      </c>
      <c r="BR174" s="2">
        <v>289911.5</v>
      </c>
      <c r="BS174" s="2">
        <v>506386</v>
      </c>
      <c r="BT174" s="2">
        <v>350678</v>
      </c>
      <c r="BU174" s="2">
        <v>120790</v>
      </c>
      <c r="BV174" s="2">
        <v>230747.5</v>
      </c>
      <c r="BW174" s="2">
        <v>306881</v>
      </c>
      <c r="BX174" s="2"/>
      <c r="BY174" s="2">
        <v>95903.25</v>
      </c>
      <c r="BZ174" s="2">
        <v>215726</v>
      </c>
      <c r="CA174" s="2">
        <v>348979</v>
      </c>
      <c r="CB174" s="2">
        <v>285222</v>
      </c>
      <c r="CC174" s="2">
        <v>92732</v>
      </c>
      <c r="CD174" s="2"/>
      <c r="CE174" s="2"/>
      <c r="CF174" s="2">
        <v>164844.25</v>
      </c>
      <c r="CG174" s="2">
        <v>593307</v>
      </c>
      <c r="CH174" s="2">
        <v>287658</v>
      </c>
      <c r="CI174" s="2">
        <v>133409.5</v>
      </c>
      <c r="CJ174" s="2">
        <v>10643</v>
      </c>
      <c r="CK174" s="2">
        <v>221326.5</v>
      </c>
      <c r="CL174" s="2">
        <v>177279</v>
      </c>
      <c r="CM174" s="2">
        <v>384994</v>
      </c>
      <c r="CN174" s="2">
        <v>137582</v>
      </c>
      <c r="CO174" s="2">
        <v>326090.5</v>
      </c>
      <c r="CP174" s="2">
        <v>76122.25</v>
      </c>
      <c r="CQ174" s="2"/>
      <c r="CR174" s="2">
        <v>399580.5</v>
      </c>
      <c r="CS174" s="2">
        <v>468631</v>
      </c>
      <c r="CT174" s="2">
        <v>397147.5</v>
      </c>
      <c r="CU174" s="2">
        <v>197916</v>
      </c>
      <c r="CV174" s="2">
        <v>415172.25</v>
      </c>
      <c r="CW174" s="2">
        <v>277307</v>
      </c>
      <c r="CX174" s="2">
        <v>64223</v>
      </c>
      <c r="CY174" s="2"/>
      <c r="CZ174" s="2"/>
      <c r="DA174" s="2">
        <v>293502.75</v>
      </c>
      <c r="DB174" s="2">
        <v>305076</v>
      </c>
      <c r="DC174" s="2">
        <v>493793.5</v>
      </c>
      <c r="DD174" s="2">
        <v>127356</v>
      </c>
      <c r="DE174" s="2">
        <v>62000</v>
      </c>
      <c r="DF174" s="2">
        <v>94978.25</v>
      </c>
      <c r="DG174" s="2">
        <v>106137</v>
      </c>
      <c r="DH174" s="2"/>
      <c r="DI174" s="2">
        <v>78848</v>
      </c>
      <c r="DJ174" s="2">
        <v>308061.5</v>
      </c>
      <c r="DK174" s="2">
        <v>445556.5</v>
      </c>
      <c r="DL174" s="2">
        <v>365766.5</v>
      </c>
      <c r="DM174" s="2">
        <v>295676.5</v>
      </c>
      <c r="DN174" s="2">
        <v>343755.75</v>
      </c>
      <c r="DO174" s="2">
        <v>164774.5</v>
      </c>
      <c r="DP174" s="2">
        <v>144257.25</v>
      </c>
      <c r="DQ174" s="2"/>
      <c r="DR174" s="2">
        <v>290309.75</v>
      </c>
      <c r="DS174" s="2">
        <v>762823.75</v>
      </c>
      <c r="DT174" s="2">
        <v>82678</v>
      </c>
      <c r="DU174" s="2">
        <v>142365</v>
      </c>
      <c r="DV174" s="2">
        <v>204924</v>
      </c>
      <c r="DW174" s="2">
        <v>231155</v>
      </c>
      <c r="DX174" s="2">
        <v>15321</v>
      </c>
      <c r="DY174" s="2">
        <v>111720</v>
      </c>
      <c r="DZ174" s="2">
        <v>132273</v>
      </c>
      <c r="EA174" s="2">
        <v>185552</v>
      </c>
      <c r="EB174" s="2"/>
      <c r="EC174" s="2"/>
      <c r="ED174" s="2">
        <v>194933</v>
      </c>
      <c r="EE174" s="2"/>
      <c r="EF174" s="2">
        <v>118764.47</v>
      </c>
      <c r="EG174" s="2">
        <v>298462.5</v>
      </c>
      <c r="EH174" s="2">
        <v>534790</v>
      </c>
      <c r="EI174" s="2"/>
      <c r="EJ174" s="2">
        <v>592027.67000000004</v>
      </c>
      <c r="EK174" s="2">
        <v>219013</v>
      </c>
      <c r="EL174" s="2">
        <v>327659</v>
      </c>
      <c r="EM174" s="2">
        <v>57040</v>
      </c>
      <c r="EN174" s="2">
        <v>482880.5</v>
      </c>
      <c r="EO174" s="2">
        <v>27806</v>
      </c>
      <c r="EP174" s="2"/>
      <c r="EQ174" s="2">
        <v>173475.75</v>
      </c>
      <c r="ER174" s="2">
        <v>299652.3</v>
      </c>
      <c r="ES174" s="2">
        <v>399130</v>
      </c>
      <c r="ET174" s="2">
        <v>127570</v>
      </c>
      <c r="EU174" s="2">
        <v>228995.5</v>
      </c>
      <c r="EV174" s="2">
        <v>268763.25</v>
      </c>
      <c r="EW174" s="2">
        <v>478384.93</v>
      </c>
      <c r="EX174" s="2"/>
      <c r="EY174" s="2"/>
      <c r="EZ174" s="2">
        <v>1483348.56</v>
      </c>
      <c r="FA174" s="2">
        <v>1012733.34</v>
      </c>
      <c r="FB174" s="2">
        <v>65680</v>
      </c>
      <c r="FC174" s="2">
        <v>117627</v>
      </c>
      <c r="FD174" s="2">
        <v>259986.5</v>
      </c>
      <c r="FE174" s="2">
        <v>173930</v>
      </c>
      <c r="FF174" s="2">
        <v>153777</v>
      </c>
      <c r="FG174" s="2">
        <v>87707</v>
      </c>
      <c r="FH174" s="2">
        <v>497529.58</v>
      </c>
      <c r="FI174" s="2">
        <v>890488.81</v>
      </c>
      <c r="FJ174" s="2">
        <v>559367.80000000005</v>
      </c>
      <c r="FK174" s="2">
        <v>305974.82</v>
      </c>
      <c r="FL174" s="2">
        <v>655727.56999999995</v>
      </c>
      <c r="FM174" s="2">
        <v>377715.54</v>
      </c>
      <c r="FN174" s="2">
        <v>87902.5</v>
      </c>
      <c r="FO174" s="2">
        <v>73212.5</v>
      </c>
      <c r="FP174" s="2"/>
      <c r="FQ174" s="2"/>
      <c r="FR174" s="2">
        <v>241462</v>
      </c>
      <c r="FS174" s="2">
        <v>430603</v>
      </c>
      <c r="FT174" s="2">
        <v>369464</v>
      </c>
      <c r="FU174" s="2">
        <v>353187</v>
      </c>
      <c r="FV174" s="2">
        <v>181054</v>
      </c>
      <c r="FW174" s="2">
        <v>52467.5</v>
      </c>
      <c r="FX174" s="2">
        <v>161666</v>
      </c>
      <c r="FY174" s="2"/>
      <c r="FZ174" s="2"/>
      <c r="GA174" s="2"/>
      <c r="GB174" s="2"/>
      <c r="GC174" s="2">
        <v>1432971.4</v>
      </c>
      <c r="GD174" s="2">
        <v>587870.66</v>
      </c>
      <c r="GE174" s="2">
        <v>622277.9</v>
      </c>
      <c r="GF174" s="2">
        <v>441188.1</v>
      </c>
      <c r="GG174" s="2">
        <v>708306.12</v>
      </c>
      <c r="GH174" s="2">
        <v>359057.8</v>
      </c>
      <c r="GI174" s="2">
        <v>388394.48</v>
      </c>
      <c r="GJ174" s="2">
        <v>1786474.07</v>
      </c>
      <c r="GK174" s="2">
        <v>584993.25</v>
      </c>
      <c r="GL174" s="2">
        <v>513626.51</v>
      </c>
      <c r="GM174" s="2"/>
      <c r="GN174" s="2"/>
      <c r="GO174" s="2">
        <v>1086172.6200000001</v>
      </c>
      <c r="GP174" s="2">
        <v>564195.21</v>
      </c>
      <c r="GQ174" s="2">
        <v>529604.13</v>
      </c>
      <c r="GR174" s="2">
        <v>902209.2</v>
      </c>
      <c r="GS174" s="2"/>
      <c r="GT174" s="2">
        <v>470903.43</v>
      </c>
      <c r="GU174" s="2">
        <v>644348.30000000005</v>
      </c>
      <c r="GV174" s="2">
        <v>1345843.59</v>
      </c>
      <c r="GW174" s="2">
        <v>629697.25</v>
      </c>
      <c r="GX174" s="2">
        <v>434657.75</v>
      </c>
      <c r="GY174" s="2">
        <v>646057.65</v>
      </c>
      <c r="GZ174" s="2"/>
      <c r="HA174" s="2"/>
      <c r="HB174" s="2"/>
      <c r="HC174" s="2">
        <v>348894.38</v>
      </c>
      <c r="HD174" s="2">
        <v>994432.49</v>
      </c>
      <c r="HE174" s="2">
        <v>30616</v>
      </c>
      <c r="HF174" s="2">
        <v>1348860.97</v>
      </c>
      <c r="HG174" s="2">
        <v>792156.25</v>
      </c>
      <c r="HH174" s="2">
        <v>39282</v>
      </c>
      <c r="HI174" s="2">
        <v>206055</v>
      </c>
      <c r="HJ174" s="2">
        <v>128810.85</v>
      </c>
      <c r="HK174" s="2">
        <v>4070</v>
      </c>
      <c r="HL174" s="2">
        <v>406962.08</v>
      </c>
      <c r="HM174" s="2">
        <v>9412</v>
      </c>
      <c r="HN174" s="2">
        <v>74949</v>
      </c>
      <c r="HO174" s="2"/>
      <c r="HP174" s="2">
        <v>399426.25</v>
      </c>
      <c r="HQ174" s="2">
        <v>272833</v>
      </c>
      <c r="HR174" s="2">
        <v>444110.25</v>
      </c>
      <c r="HS174" s="2">
        <v>1009324.76</v>
      </c>
      <c r="HT174" s="2"/>
      <c r="HU174" s="2">
        <v>1864225.32</v>
      </c>
      <c r="HV174" s="2"/>
      <c r="HW174" s="2">
        <v>200964.75</v>
      </c>
      <c r="HX174" s="2"/>
      <c r="HY174" s="2">
        <v>626993.07999999996</v>
      </c>
      <c r="HZ174" s="2">
        <v>238808.3</v>
      </c>
      <c r="IA174" s="2">
        <v>177842</v>
      </c>
      <c r="IB174" s="2">
        <v>777762.46</v>
      </c>
      <c r="IC174" s="2">
        <v>203983.5</v>
      </c>
      <c r="ID174" s="2"/>
      <c r="IE174" s="2">
        <v>192576</v>
      </c>
      <c r="IF174" s="2"/>
      <c r="IG174" s="2">
        <v>88425</v>
      </c>
      <c r="IH174" s="2">
        <v>838916.22</v>
      </c>
      <c r="II174" s="2">
        <v>288913</v>
      </c>
      <c r="IJ174" s="2">
        <v>293167</v>
      </c>
      <c r="IK174" s="2">
        <v>231123</v>
      </c>
      <c r="IL174" s="2">
        <v>209573</v>
      </c>
      <c r="IM174" s="2"/>
      <c r="IN174" s="2"/>
      <c r="IO174" s="2"/>
      <c r="IP174" s="2"/>
      <c r="IQ174" s="2"/>
      <c r="IR174" s="2">
        <v>51989</v>
      </c>
      <c r="IS174" s="2">
        <v>620200.25</v>
      </c>
      <c r="IT174" s="2"/>
      <c r="IU174" s="2">
        <v>665040</v>
      </c>
      <c r="IV174" s="2"/>
      <c r="IW174" s="2">
        <v>136668</v>
      </c>
      <c r="IX174" s="2"/>
      <c r="IY174" s="2"/>
      <c r="IZ174" s="2">
        <v>1316787.1000000001</v>
      </c>
      <c r="JA174" s="2">
        <v>698441.73</v>
      </c>
      <c r="JB174" s="2"/>
      <c r="JC174" s="2"/>
      <c r="JD174" s="2"/>
      <c r="JE174" s="2"/>
      <c r="JF174" s="2">
        <v>225015</v>
      </c>
      <c r="JG174" s="2">
        <v>61014</v>
      </c>
      <c r="JH174" s="2">
        <v>367808</v>
      </c>
      <c r="JI174" s="2">
        <v>212453</v>
      </c>
      <c r="JJ174" s="2">
        <v>329163</v>
      </c>
      <c r="JK174" s="2">
        <v>555557</v>
      </c>
      <c r="JL174" s="2">
        <v>589634</v>
      </c>
      <c r="JM174" s="2">
        <v>100513</v>
      </c>
      <c r="JN174" s="2"/>
      <c r="JO174" s="2">
        <v>903090</v>
      </c>
      <c r="JP174" s="2">
        <v>216780.5</v>
      </c>
      <c r="JQ174" s="2"/>
      <c r="JR174" s="2">
        <v>109380</v>
      </c>
      <c r="JS174" s="2"/>
      <c r="JT174" s="2"/>
      <c r="JU174" s="2">
        <v>116088.5</v>
      </c>
      <c r="JV174" s="2">
        <v>101587.25</v>
      </c>
      <c r="JW174" s="2">
        <v>21137.75</v>
      </c>
      <c r="JX174" s="2">
        <v>110726.75</v>
      </c>
      <c r="JY174" s="2">
        <v>83333.75</v>
      </c>
      <c r="JZ174" s="2"/>
      <c r="KA174" s="2">
        <v>8122</v>
      </c>
      <c r="KB174" s="2"/>
      <c r="KC174" s="2">
        <v>289159.5</v>
      </c>
      <c r="KD174" s="2">
        <v>89250</v>
      </c>
      <c r="KE174" s="2"/>
      <c r="KF174" s="2"/>
      <c r="KG174" s="2"/>
      <c r="KH174" s="2">
        <v>168320</v>
      </c>
      <c r="KI174" s="2">
        <v>220951.5</v>
      </c>
      <c r="KJ174" s="2"/>
      <c r="KK174" s="2">
        <v>405334</v>
      </c>
      <c r="KL174" s="2">
        <v>171663.5</v>
      </c>
      <c r="KM174" s="2">
        <v>674521.59999999998</v>
      </c>
      <c r="KN174" s="2">
        <v>118507</v>
      </c>
      <c r="KO174" s="2">
        <v>350286</v>
      </c>
      <c r="KP174" s="2">
        <v>1588184</v>
      </c>
      <c r="KQ174" s="2">
        <v>742931.5</v>
      </c>
      <c r="KR174" s="2">
        <v>28231</v>
      </c>
      <c r="KS174" s="2">
        <v>295081</v>
      </c>
      <c r="KT174" s="2"/>
      <c r="KU174" s="2">
        <v>51932</v>
      </c>
      <c r="KV174" s="2"/>
      <c r="KW174" s="2"/>
      <c r="KX174" s="2">
        <v>265034</v>
      </c>
      <c r="KY174" s="2">
        <v>178852.75</v>
      </c>
      <c r="KZ174" s="2">
        <v>560916.06000000006</v>
      </c>
      <c r="LA174" s="2">
        <v>39041.25</v>
      </c>
      <c r="LB174" s="2">
        <v>335857.41</v>
      </c>
      <c r="LC174" s="2"/>
      <c r="LD174" s="2">
        <v>356000</v>
      </c>
      <c r="LE174" s="2">
        <v>280604.5</v>
      </c>
      <c r="LF174" s="2">
        <v>78169</v>
      </c>
      <c r="LG174" s="2">
        <v>606425.5</v>
      </c>
      <c r="LH174" s="2">
        <v>281147.5</v>
      </c>
      <c r="LI174" s="2">
        <v>202683.6</v>
      </c>
      <c r="LJ174" s="2"/>
      <c r="LK174" s="2"/>
      <c r="LL174" s="2">
        <v>595502</v>
      </c>
      <c r="LM174" s="2"/>
      <c r="LN174" s="2">
        <v>97191.5</v>
      </c>
      <c r="LO174" s="2"/>
      <c r="LP174" s="2">
        <v>173171.5</v>
      </c>
      <c r="LQ174" s="2">
        <v>297512.64</v>
      </c>
      <c r="LR174" s="2"/>
      <c r="LS174" s="2"/>
      <c r="LT174" s="2">
        <v>672881.55</v>
      </c>
      <c r="LU174" s="2">
        <v>404638</v>
      </c>
      <c r="LV174" s="2">
        <v>509386.75</v>
      </c>
      <c r="LW174" s="2"/>
      <c r="LX174" s="2"/>
      <c r="LY174" s="2"/>
      <c r="LZ174" s="2">
        <v>97803.5</v>
      </c>
      <c r="MA174" s="2">
        <v>146278</v>
      </c>
      <c r="MB174" s="2">
        <v>151558</v>
      </c>
      <c r="MC174" s="2">
        <v>326421</v>
      </c>
      <c r="MD174" s="2">
        <v>199726</v>
      </c>
      <c r="ME174" s="2">
        <v>104865.5</v>
      </c>
      <c r="MF174" s="2"/>
      <c r="MG174" s="2">
        <v>20450</v>
      </c>
      <c r="MH174" s="2"/>
      <c r="MI174" s="2"/>
      <c r="MJ174" s="2"/>
      <c r="MK174" s="2">
        <v>592863.5</v>
      </c>
      <c r="ML174" s="2"/>
      <c r="MM174" s="2">
        <v>304179.75</v>
      </c>
      <c r="MN174" s="2">
        <v>131347</v>
      </c>
      <c r="MO174" s="2"/>
      <c r="MP174" s="2">
        <v>105503.25</v>
      </c>
      <c r="MQ174" s="2"/>
      <c r="MR174" s="2">
        <v>573335.92000000004</v>
      </c>
      <c r="MS174" s="2"/>
      <c r="MT174" s="2">
        <v>745270.35</v>
      </c>
      <c r="MU174" s="2">
        <v>320474.5</v>
      </c>
      <c r="MV174" s="2"/>
      <c r="MW174" s="2">
        <v>2190</v>
      </c>
      <c r="MX174" s="2"/>
      <c r="MY174" s="2">
        <v>1038776.21</v>
      </c>
      <c r="MZ174" s="2"/>
      <c r="NA174" s="2">
        <v>657827.22</v>
      </c>
      <c r="NB174" s="2">
        <v>1640543.67</v>
      </c>
      <c r="NC174" s="2"/>
      <c r="ND174" s="2">
        <v>194189</v>
      </c>
      <c r="NE174" s="2">
        <v>52490</v>
      </c>
      <c r="NF174" s="2">
        <v>804101.33</v>
      </c>
      <c r="NG174" s="2">
        <v>82157</v>
      </c>
      <c r="NH174" s="2"/>
      <c r="NI174" s="2">
        <v>103164</v>
      </c>
      <c r="NJ174" s="2">
        <v>574349.62</v>
      </c>
      <c r="NK174" s="2"/>
      <c r="NL174" s="2">
        <v>117643.75</v>
      </c>
      <c r="NM174" s="2">
        <v>63050</v>
      </c>
      <c r="NN174" s="2">
        <v>350852.45</v>
      </c>
      <c r="NO174" s="2">
        <v>1472438.81</v>
      </c>
      <c r="NP174" s="2"/>
      <c r="NQ174" s="2">
        <v>546184.61</v>
      </c>
      <c r="NR174" s="2"/>
      <c r="NS174" s="2"/>
      <c r="NT174" s="2"/>
      <c r="NU174" s="2">
        <v>151841</v>
      </c>
      <c r="NV174" s="2">
        <v>175668</v>
      </c>
      <c r="NW174" s="2"/>
      <c r="NX174" s="2">
        <v>76443</v>
      </c>
      <c r="NY174" s="2"/>
      <c r="NZ174" s="2"/>
      <c r="OA174" s="2"/>
      <c r="OB174" s="2">
        <v>26242</v>
      </c>
      <c r="OC174" s="2"/>
      <c r="OD174" s="2">
        <v>71075</v>
      </c>
      <c r="OE174" s="2">
        <v>133818</v>
      </c>
      <c r="OF174" s="2">
        <v>187463</v>
      </c>
      <c r="OG174" s="2">
        <v>92533</v>
      </c>
      <c r="OH174" s="2">
        <v>1213062.29</v>
      </c>
      <c r="OI174" s="2">
        <v>266305</v>
      </c>
      <c r="OJ174" s="2">
        <v>155293</v>
      </c>
      <c r="OK174" s="2">
        <v>309357</v>
      </c>
      <c r="OL174" s="2">
        <v>407671</v>
      </c>
      <c r="OM174" s="2">
        <v>470034</v>
      </c>
      <c r="ON174" s="2">
        <v>114357</v>
      </c>
      <c r="OO174" s="2">
        <v>98650</v>
      </c>
      <c r="OP174" s="2">
        <v>191912</v>
      </c>
      <c r="OQ174" s="2">
        <v>17591</v>
      </c>
      <c r="OR174" s="2">
        <v>68939</v>
      </c>
      <c r="OS174" s="2">
        <v>257871.5</v>
      </c>
      <c r="OT174" s="2">
        <v>62069</v>
      </c>
      <c r="OU174" s="2"/>
      <c r="OV174" s="2">
        <v>78465</v>
      </c>
      <c r="OW174" s="2"/>
      <c r="OX174" s="2">
        <v>14355</v>
      </c>
      <c r="OY174" s="2">
        <v>432306</v>
      </c>
      <c r="OZ174" s="2">
        <v>622359.55000000005</v>
      </c>
      <c r="PA174" s="2">
        <v>94710</v>
      </c>
      <c r="PB174" s="2"/>
      <c r="PC174" s="2">
        <v>671324.4</v>
      </c>
      <c r="PD174" s="2">
        <v>30880</v>
      </c>
      <c r="PE174" s="2">
        <v>515050.64</v>
      </c>
      <c r="PF174" s="2"/>
      <c r="PG174" s="2">
        <v>299415</v>
      </c>
      <c r="PH174" s="2"/>
      <c r="PI174" s="2">
        <v>24615</v>
      </c>
      <c r="PJ174" s="2">
        <v>116586.5</v>
      </c>
      <c r="PK174" s="2">
        <v>108085</v>
      </c>
      <c r="PL174" s="2">
        <v>-316828.25</v>
      </c>
      <c r="PM174" s="2">
        <v>16180</v>
      </c>
      <c r="PN174" s="2">
        <v>20425</v>
      </c>
      <c r="PO174" s="2">
        <v>106723.7</v>
      </c>
      <c r="PP174" s="2"/>
      <c r="PQ174" s="2">
        <v>68462</v>
      </c>
      <c r="PR174" s="2">
        <v>139500</v>
      </c>
      <c r="PS174" s="2">
        <v>49194.5</v>
      </c>
      <c r="PT174" s="2">
        <v>41208</v>
      </c>
      <c r="PU174" s="2">
        <v>268002.5</v>
      </c>
      <c r="PV174" s="2">
        <v>27710</v>
      </c>
      <c r="PW174" s="2">
        <v>257850.25</v>
      </c>
      <c r="PX174" s="2">
        <v>99434.25</v>
      </c>
      <c r="PY174" s="2">
        <v>13324</v>
      </c>
      <c r="PZ174" s="2">
        <v>26134.75</v>
      </c>
      <c r="QA174" s="2">
        <v>811776.5</v>
      </c>
      <c r="QB174" s="2">
        <v>27955.25</v>
      </c>
      <c r="QC174" s="2">
        <v>16293.25</v>
      </c>
      <c r="QD174" s="2"/>
      <c r="QE174" s="2">
        <v>75424</v>
      </c>
      <c r="QF174" s="2">
        <v>73980</v>
      </c>
      <c r="QG174" s="2">
        <v>104973.75</v>
      </c>
      <c r="QH174" s="2">
        <v>181368.02</v>
      </c>
      <c r="QI174" s="2">
        <v>86163.25</v>
      </c>
      <c r="QJ174" s="2">
        <v>39468</v>
      </c>
      <c r="QK174" s="2">
        <v>809108.71</v>
      </c>
      <c r="QL174" s="2">
        <v>151488</v>
      </c>
      <c r="QM174" s="2">
        <v>325511.52</v>
      </c>
      <c r="QN174" s="2">
        <v>129412.75</v>
      </c>
      <c r="QO174" s="2">
        <v>71269</v>
      </c>
      <c r="QP174" s="2">
        <v>67862</v>
      </c>
      <c r="QQ174" s="2">
        <v>927761.86</v>
      </c>
      <c r="QR174" s="2">
        <v>135195.70000000001</v>
      </c>
      <c r="QS174" s="2">
        <v>14900</v>
      </c>
      <c r="QT174" s="2">
        <v>397762</v>
      </c>
      <c r="QU174" s="2">
        <v>28100</v>
      </c>
      <c r="QV174" s="2"/>
      <c r="QW174" s="2">
        <v>129719</v>
      </c>
      <c r="QX174" s="2">
        <v>71468</v>
      </c>
      <c r="QY174" s="2">
        <v>42300</v>
      </c>
      <c r="QZ174" s="2">
        <v>266383</v>
      </c>
      <c r="RA174" s="2">
        <v>207465.39</v>
      </c>
      <c r="RB174" s="2"/>
      <c r="RC174" s="2">
        <v>50643</v>
      </c>
      <c r="RD174" s="2">
        <v>26330.75</v>
      </c>
      <c r="RE174" s="2"/>
      <c r="RF174" s="2">
        <v>108087</v>
      </c>
      <c r="RG174" s="2">
        <v>47667</v>
      </c>
      <c r="RH174" s="2">
        <v>178502</v>
      </c>
      <c r="RI174" s="2">
        <v>71617</v>
      </c>
      <c r="RJ174" s="2">
        <v>3740</v>
      </c>
      <c r="RK174" s="2"/>
      <c r="RL174" s="2">
        <v>36252</v>
      </c>
      <c r="RM174" s="2">
        <v>166269.5</v>
      </c>
      <c r="RN174" s="2">
        <v>215197.75</v>
      </c>
      <c r="RO174" s="2">
        <v>11426.25</v>
      </c>
      <c r="RP174" s="2">
        <v>105461</v>
      </c>
      <c r="RQ174" s="2">
        <v>252652</v>
      </c>
      <c r="RR174" s="2">
        <v>84872.25</v>
      </c>
      <c r="RS174" s="2">
        <v>24224</v>
      </c>
      <c r="RT174" s="2">
        <v>97884</v>
      </c>
      <c r="RU174" s="2">
        <v>97394.5</v>
      </c>
      <c r="RV174" s="2">
        <v>206499.25</v>
      </c>
      <c r="RW174" s="2">
        <v>94572.5</v>
      </c>
      <c r="RX174" s="2">
        <v>109399</v>
      </c>
      <c r="RY174" s="2">
        <v>304055</v>
      </c>
      <c r="RZ174" s="2">
        <v>57831</v>
      </c>
      <c r="SA174" s="2">
        <v>13870</v>
      </c>
      <c r="SB174" s="2">
        <v>54468.25</v>
      </c>
      <c r="SC174" s="2">
        <v>156276</v>
      </c>
      <c r="SD174" s="2">
        <v>6102</v>
      </c>
      <c r="SE174" s="2">
        <v>3301.5</v>
      </c>
      <c r="SF174" s="2"/>
      <c r="SG174" s="2"/>
      <c r="SH174" s="2">
        <v>126170</v>
      </c>
      <c r="SI174" s="2"/>
      <c r="SJ174" s="2">
        <v>215110</v>
      </c>
      <c r="SK174" s="2">
        <v>180705.5</v>
      </c>
      <c r="SL174" s="2">
        <v>36415</v>
      </c>
      <c r="SM174" s="2">
        <v>269359</v>
      </c>
      <c r="SN174" s="2">
        <v>64333</v>
      </c>
      <c r="SO174" s="2">
        <v>65775</v>
      </c>
      <c r="SP174" s="2"/>
      <c r="SQ174" s="2">
        <v>311395</v>
      </c>
      <c r="SR174" s="2">
        <v>981141.95</v>
      </c>
      <c r="SS174" s="2">
        <v>147900</v>
      </c>
      <c r="ST174" s="2">
        <v>36743</v>
      </c>
      <c r="SU174" s="2">
        <v>48984</v>
      </c>
      <c r="SV174" s="2"/>
      <c r="SW174" s="2">
        <v>172055.5</v>
      </c>
      <c r="SX174" s="2"/>
      <c r="SY174" s="2">
        <v>63393</v>
      </c>
      <c r="SZ174" s="2">
        <v>125294</v>
      </c>
      <c r="TA174" s="2">
        <v>1174503.5</v>
      </c>
      <c r="TB174" s="2">
        <v>232317</v>
      </c>
      <c r="TC174" s="2">
        <v>1433562.88</v>
      </c>
      <c r="TD174" s="2">
        <v>163133.5</v>
      </c>
      <c r="TE174" s="2">
        <v>250476.25</v>
      </c>
      <c r="TF174" s="2">
        <v>121193</v>
      </c>
      <c r="TG174" s="2">
        <v>266990</v>
      </c>
      <c r="TH174" s="2">
        <v>628366.5</v>
      </c>
      <c r="TI174" s="2">
        <v>236030.75</v>
      </c>
      <c r="TJ174" s="2">
        <v>42065</v>
      </c>
      <c r="TK174" s="2"/>
      <c r="TL174" s="2"/>
      <c r="TM174" s="2">
        <v>394693</v>
      </c>
      <c r="TN174" s="2">
        <v>90654.5</v>
      </c>
      <c r="TO174" s="2">
        <v>245170.75</v>
      </c>
      <c r="TP174" s="2">
        <v>686951</v>
      </c>
      <c r="TQ174" s="2">
        <v>214731</v>
      </c>
      <c r="TR174" s="2">
        <v>83969.25</v>
      </c>
      <c r="TS174" s="2">
        <v>83166.5</v>
      </c>
      <c r="TT174" s="2"/>
      <c r="TU174" s="2">
        <v>13321.75</v>
      </c>
      <c r="TV174" s="2"/>
      <c r="TW174" s="2">
        <v>73378</v>
      </c>
      <c r="TX174" s="2">
        <v>869311.7</v>
      </c>
      <c r="TY174" s="2">
        <v>47924.25</v>
      </c>
      <c r="TZ174" s="2"/>
      <c r="UA174" s="2"/>
      <c r="UB174" s="2">
        <v>23712</v>
      </c>
      <c r="UC174" s="2"/>
      <c r="UD174" s="2">
        <v>192948</v>
      </c>
      <c r="UE174" s="2">
        <v>241209.5</v>
      </c>
      <c r="UF174" s="2">
        <v>575334</v>
      </c>
      <c r="UG174" s="2">
        <v>181591</v>
      </c>
      <c r="UH174" s="2">
        <v>94172</v>
      </c>
      <c r="UI174" s="2">
        <v>504193</v>
      </c>
      <c r="UJ174" s="2">
        <v>164697.5</v>
      </c>
      <c r="UK174" s="2">
        <v>53032.5</v>
      </c>
      <c r="UL174" s="2">
        <v>466840.75</v>
      </c>
      <c r="UM174" s="2">
        <v>312237.5</v>
      </c>
      <c r="UN174" s="2">
        <v>180521.5</v>
      </c>
      <c r="UO174" s="2">
        <v>59702</v>
      </c>
      <c r="UP174" s="2">
        <v>43910</v>
      </c>
      <c r="UQ174" s="2">
        <v>107122</v>
      </c>
      <c r="UR174" s="2">
        <v>164742.5</v>
      </c>
      <c r="US174" s="2">
        <v>24977</v>
      </c>
      <c r="UT174" s="2">
        <v>52999</v>
      </c>
      <c r="UU174" s="2">
        <v>16456</v>
      </c>
      <c r="UV174" s="2">
        <v>71622</v>
      </c>
      <c r="UW174" s="2">
        <v>85177</v>
      </c>
      <c r="UX174" s="2">
        <v>16420</v>
      </c>
      <c r="UY174" s="2">
        <v>11520</v>
      </c>
      <c r="UZ174" s="2"/>
      <c r="VA174" s="2"/>
      <c r="VB174" s="2">
        <v>1149524.48</v>
      </c>
      <c r="VC174" s="2">
        <v>456586.5</v>
      </c>
      <c r="VD174" s="2">
        <v>1468066.74</v>
      </c>
      <c r="VE174" s="2">
        <v>816533.88</v>
      </c>
      <c r="VF174" s="2">
        <v>186606.5</v>
      </c>
      <c r="VG174" s="2">
        <v>71825</v>
      </c>
      <c r="VH174" s="2">
        <v>2826393.11</v>
      </c>
      <c r="VI174" s="2">
        <v>1285254.3400000001</v>
      </c>
      <c r="VJ174" s="2">
        <v>335163.5</v>
      </c>
      <c r="VK174" s="2">
        <v>138266</v>
      </c>
      <c r="VL174" s="2">
        <v>572285.68000000005</v>
      </c>
      <c r="VM174" s="2">
        <v>18980</v>
      </c>
      <c r="VN174" s="2">
        <v>283680</v>
      </c>
      <c r="VO174" s="2"/>
      <c r="VP174" s="2"/>
      <c r="VQ174" s="2"/>
      <c r="VR174" s="2">
        <v>18110</v>
      </c>
      <c r="VS174" s="2">
        <v>165855</v>
      </c>
      <c r="VT174" s="2">
        <v>80594</v>
      </c>
      <c r="VU174" s="2">
        <v>326967.5</v>
      </c>
      <c r="VV174" s="2">
        <v>131748</v>
      </c>
      <c r="VW174" s="2">
        <v>146886.25</v>
      </c>
      <c r="VX174" s="2"/>
      <c r="VY174" s="2">
        <v>536186.65</v>
      </c>
      <c r="VZ174" s="2">
        <v>667757.48</v>
      </c>
      <c r="WA174" s="2">
        <v>276401</v>
      </c>
      <c r="WB174" s="2">
        <v>451653.5</v>
      </c>
      <c r="WC174" s="2">
        <v>83862</v>
      </c>
      <c r="WD174" s="2">
        <v>390176.65</v>
      </c>
      <c r="WE174" s="2"/>
      <c r="WF174" s="2">
        <v>1175154.44</v>
      </c>
      <c r="WG174" s="2"/>
      <c r="WH174" s="2">
        <v>120399</v>
      </c>
      <c r="WI174" s="2">
        <v>132499.5</v>
      </c>
      <c r="WJ174" s="2">
        <v>106961</v>
      </c>
      <c r="WK174" s="2">
        <v>296951</v>
      </c>
      <c r="WL174" s="2">
        <v>559053</v>
      </c>
      <c r="WM174" s="2">
        <v>118355</v>
      </c>
      <c r="WN174" s="2">
        <v>289042</v>
      </c>
      <c r="WO174" s="2">
        <v>418646</v>
      </c>
      <c r="WP174" s="2">
        <v>233229</v>
      </c>
      <c r="WQ174" s="2">
        <v>66178</v>
      </c>
      <c r="WR174" s="2">
        <v>74147</v>
      </c>
      <c r="WS174" s="2">
        <v>66037</v>
      </c>
      <c r="WT174" s="2">
        <v>43004</v>
      </c>
      <c r="WU174" s="2"/>
      <c r="WV174" s="2">
        <v>102827</v>
      </c>
      <c r="WW174" s="2">
        <v>116705</v>
      </c>
      <c r="WX174" s="2"/>
      <c r="WY174" s="2">
        <v>38649</v>
      </c>
      <c r="WZ174" s="2">
        <v>1450</v>
      </c>
      <c r="XA174" s="2"/>
      <c r="XB174" s="2"/>
      <c r="XC174" s="2"/>
      <c r="XD174" s="2">
        <v>7370</v>
      </c>
      <c r="XE174" s="2">
        <v>30400</v>
      </c>
      <c r="XF174" s="2">
        <v>58172.5</v>
      </c>
      <c r="XG174" s="2">
        <v>20596</v>
      </c>
      <c r="XH174" s="2">
        <v>68928.5</v>
      </c>
      <c r="XI174" s="2">
        <v>64150</v>
      </c>
      <c r="XJ174" s="2"/>
      <c r="XK174" s="2">
        <v>575601.51</v>
      </c>
      <c r="XL174" s="2"/>
      <c r="XM174" s="2">
        <v>69150</v>
      </c>
      <c r="XN174" s="2">
        <v>710034.05</v>
      </c>
      <c r="XO174" s="2">
        <v>62886</v>
      </c>
      <c r="XP174" s="2">
        <v>881558.4</v>
      </c>
      <c r="XQ174" s="2">
        <v>57600</v>
      </c>
      <c r="XR174" s="2">
        <v>992577.9</v>
      </c>
      <c r="XS174" s="2">
        <v>370837.34</v>
      </c>
      <c r="XT174" s="2">
        <v>41150</v>
      </c>
      <c r="XU174" s="2">
        <v>1267913.53</v>
      </c>
      <c r="XV174" s="2">
        <v>1001910.23</v>
      </c>
      <c r="XW174" s="2">
        <v>49555</v>
      </c>
      <c r="XX174" s="2">
        <v>31185</v>
      </c>
      <c r="XY174" s="2">
        <v>601485.18000000005</v>
      </c>
      <c r="XZ174" s="2">
        <v>263035.11</v>
      </c>
      <c r="YA174" s="2">
        <v>360434.4</v>
      </c>
      <c r="YB174" s="2">
        <v>16531</v>
      </c>
      <c r="YC174" s="2">
        <v>1981695.79</v>
      </c>
      <c r="YD174" s="2">
        <v>193205</v>
      </c>
      <c r="YE174" s="2">
        <v>113120.88</v>
      </c>
      <c r="YF174" s="2">
        <v>13889</v>
      </c>
      <c r="YG174" s="2">
        <v>15630</v>
      </c>
      <c r="YH174" s="2">
        <v>340281.25</v>
      </c>
      <c r="YI174" s="2"/>
      <c r="YJ174" s="2"/>
      <c r="YK174" s="2">
        <v>122344</v>
      </c>
      <c r="YL174" s="2">
        <v>5712</v>
      </c>
      <c r="YM174" s="2">
        <v>196853</v>
      </c>
      <c r="YN174" s="2">
        <v>82178</v>
      </c>
      <c r="YO174" s="2">
        <v>88963</v>
      </c>
      <c r="YP174" s="2">
        <v>500302</v>
      </c>
      <c r="YQ174" s="2">
        <v>310</v>
      </c>
      <c r="YR174" s="2"/>
      <c r="YS174" s="2">
        <v>844568.56</v>
      </c>
      <c r="YT174" s="2">
        <v>366136.66</v>
      </c>
      <c r="YU174" s="2">
        <v>1148592.25</v>
      </c>
      <c r="YV174" s="2">
        <v>79111.5</v>
      </c>
      <c r="YW174" s="2">
        <v>1909382.32</v>
      </c>
      <c r="YX174" s="2">
        <v>272308</v>
      </c>
      <c r="YY174" s="2">
        <v>838163.85</v>
      </c>
      <c r="YZ174" s="2">
        <v>518665.75</v>
      </c>
      <c r="ZA174" s="2">
        <v>670569.09</v>
      </c>
      <c r="ZB174" s="2">
        <v>533506.43000000005</v>
      </c>
      <c r="ZC174" s="2"/>
      <c r="ZD174" s="2">
        <v>1144055.49</v>
      </c>
      <c r="ZE174" s="2">
        <v>493279</v>
      </c>
      <c r="ZF174" s="2">
        <v>275571.75</v>
      </c>
      <c r="ZG174" s="2">
        <v>8705</v>
      </c>
      <c r="ZH174" s="2">
        <v>65510</v>
      </c>
      <c r="ZI174" s="2">
        <v>1622956.05</v>
      </c>
      <c r="ZJ174" s="2">
        <v>831023.75</v>
      </c>
      <c r="ZK174" s="2">
        <v>558869</v>
      </c>
      <c r="ZL174" s="2">
        <v>212163</v>
      </c>
      <c r="ZM174" s="2">
        <v>175069</v>
      </c>
      <c r="ZN174" s="2">
        <v>276273</v>
      </c>
      <c r="ZO174" s="2">
        <v>899561</v>
      </c>
      <c r="ZP174" s="2">
        <v>355264</v>
      </c>
      <c r="ZQ174" s="2">
        <v>92792</v>
      </c>
      <c r="ZR174" s="2">
        <v>184525</v>
      </c>
      <c r="ZS174" s="2">
        <v>432294.9</v>
      </c>
      <c r="ZT174" s="2">
        <v>99015</v>
      </c>
      <c r="ZU174" s="2">
        <v>609927.49</v>
      </c>
      <c r="ZV174" s="2"/>
      <c r="ZW174" s="2"/>
      <c r="ZX174" s="2">
        <v>60522</v>
      </c>
      <c r="ZY174" s="2">
        <v>59436.75</v>
      </c>
      <c r="ZZ174" s="2">
        <v>334092</v>
      </c>
      <c r="AAA174" s="2">
        <v>2052356.28</v>
      </c>
      <c r="AAB174" s="2">
        <v>393952.97</v>
      </c>
      <c r="AAC174" s="2">
        <v>108732.5</v>
      </c>
      <c r="AAD174" s="2">
        <v>194582.5</v>
      </c>
      <c r="AAE174" s="2"/>
      <c r="AAF174" s="2">
        <v>355738.25</v>
      </c>
      <c r="AAG174" s="2">
        <v>1658741.89</v>
      </c>
      <c r="AAH174" s="2"/>
      <c r="AAI174" s="2">
        <v>34305</v>
      </c>
      <c r="AAJ174" s="2">
        <v>289489</v>
      </c>
      <c r="AAK174" s="2">
        <v>100655</v>
      </c>
      <c r="AAL174" s="2">
        <v>382428.67</v>
      </c>
      <c r="AAM174" s="2"/>
      <c r="AAN174" s="2"/>
      <c r="AAO174" s="2">
        <v>237843</v>
      </c>
      <c r="AAP174" s="2">
        <v>235993</v>
      </c>
      <c r="AAQ174" s="2">
        <v>237640</v>
      </c>
      <c r="AAR174" s="2">
        <v>39367</v>
      </c>
      <c r="AAS174" s="2">
        <v>201309</v>
      </c>
      <c r="AAT174" s="2">
        <v>36317</v>
      </c>
      <c r="AAU174" s="2">
        <v>33335</v>
      </c>
      <c r="AAV174" s="2">
        <v>149587</v>
      </c>
      <c r="AAW174" s="2">
        <v>311006</v>
      </c>
      <c r="AAX174" s="2">
        <v>196968</v>
      </c>
      <c r="AAY174" s="2">
        <v>157095</v>
      </c>
      <c r="AAZ174" s="2">
        <v>65933</v>
      </c>
      <c r="ABA174" s="2">
        <v>215701</v>
      </c>
      <c r="ABB174" s="2">
        <v>52100</v>
      </c>
      <c r="ABC174" s="2">
        <v>201658</v>
      </c>
      <c r="ABD174" s="2">
        <v>1009355</v>
      </c>
      <c r="ABE174" s="2">
        <v>130610</v>
      </c>
      <c r="ABF174" s="2"/>
      <c r="ABG174" s="2"/>
      <c r="ABH174" s="2"/>
      <c r="ABI174" s="2">
        <v>1298818.26</v>
      </c>
      <c r="ABJ174" s="2">
        <v>1560619.39</v>
      </c>
      <c r="ABK174" s="2">
        <v>909694.45</v>
      </c>
      <c r="ABL174" s="2">
        <v>808336.11</v>
      </c>
      <c r="ABM174" s="2">
        <v>1578954.93</v>
      </c>
      <c r="ABN174" s="2">
        <v>637312.76</v>
      </c>
      <c r="ABO174" s="2">
        <v>1025674.86</v>
      </c>
      <c r="ABP174" s="2">
        <v>623634.09</v>
      </c>
      <c r="ABQ174" s="2">
        <v>8000</v>
      </c>
      <c r="ABR174" s="2"/>
      <c r="ABS174" s="2"/>
      <c r="ABT174" s="2">
        <v>255167.75</v>
      </c>
      <c r="ABU174" s="2">
        <v>1014460.01</v>
      </c>
      <c r="ABV174" s="2">
        <v>1571796.73</v>
      </c>
      <c r="ABW174" s="2">
        <v>1321426.45</v>
      </c>
      <c r="ABX174" s="2">
        <v>726920.65</v>
      </c>
      <c r="ABY174" s="2">
        <v>1162111.31</v>
      </c>
      <c r="ABZ174" s="2">
        <v>410679.2</v>
      </c>
      <c r="ACA174" s="2">
        <v>5109650.12</v>
      </c>
      <c r="ACB174" s="2">
        <v>687510.06</v>
      </c>
      <c r="ACC174" s="2">
        <v>68630.75</v>
      </c>
      <c r="ACD174" s="2">
        <v>1044562.08</v>
      </c>
      <c r="ACE174" s="2"/>
      <c r="ACF174" s="2">
        <v>820352.01</v>
      </c>
      <c r="ACG174" s="2">
        <v>109388</v>
      </c>
      <c r="ACH174" s="2">
        <v>954209.8</v>
      </c>
      <c r="ACI174" s="2">
        <v>602581.43999999994</v>
      </c>
      <c r="ACJ174" s="2">
        <v>368559.7</v>
      </c>
      <c r="ACK174" s="2">
        <v>547950.31000000006</v>
      </c>
      <c r="ACL174" s="2">
        <v>1216474.76</v>
      </c>
      <c r="ACM174" s="2">
        <v>183391</v>
      </c>
      <c r="ACN174" s="2">
        <v>634125.80000000005</v>
      </c>
      <c r="ACO174" s="2">
        <v>856126.79</v>
      </c>
      <c r="ACP174" s="2">
        <v>307540.90000000002</v>
      </c>
      <c r="ACQ174" s="2"/>
      <c r="ACR174" s="2">
        <v>118459.75</v>
      </c>
      <c r="ACS174" s="2">
        <v>1025461.04</v>
      </c>
      <c r="ACT174" s="2">
        <v>739818.82</v>
      </c>
      <c r="ACU174" s="2">
        <v>1744382.11</v>
      </c>
      <c r="ACV174" s="2">
        <v>735818.9</v>
      </c>
      <c r="ACW174" s="2">
        <v>192949</v>
      </c>
      <c r="ACX174" s="2">
        <v>203014</v>
      </c>
      <c r="ACY174" s="2">
        <v>219399</v>
      </c>
      <c r="ACZ174" s="2">
        <v>240282.5</v>
      </c>
      <c r="ADA174" s="2">
        <v>114175</v>
      </c>
      <c r="ADB174" s="2"/>
      <c r="ADC174" s="2"/>
      <c r="ADD174" s="2">
        <v>1535860.67</v>
      </c>
      <c r="ADE174" s="2">
        <v>76375</v>
      </c>
      <c r="ADF174" s="2">
        <v>170772</v>
      </c>
      <c r="ADG174" s="2">
        <v>1281976.3999999999</v>
      </c>
      <c r="ADH174" s="2">
        <v>585358.80000000005</v>
      </c>
      <c r="ADI174" s="2">
        <v>44635</v>
      </c>
      <c r="ADJ174" s="2"/>
      <c r="ADK174" s="2"/>
      <c r="ADL174" s="2">
        <v>200221</v>
      </c>
      <c r="ADM174" s="2">
        <v>608347.55000000005</v>
      </c>
      <c r="ADN174" s="2">
        <v>1592755.66</v>
      </c>
      <c r="ADO174" s="2">
        <v>122880</v>
      </c>
      <c r="ADP174" s="2">
        <v>23680</v>
      </c>
      <c r="ADQ174" s="2">
        <v>211734.5</v>
      </c>
      <c r="ADR174" s="2">
        <v>46197</v>
      </c>
      <c r="ADS174" s="2">
        <v>304345.5</v>
      </c>
      <c r="ADT174" s="2">
        <v>242780.4</v>
      </c>
      <c r="ADU174" s="2">
        <v>639344.06999999995</v>
      </c>
      <c r="ADV174" s="2"/>
      <c r="ADW174" s="2">
        <v>152066</v>
      </c>
      <c r="ADX174" s="2">
        <v>284393.5</v>
      </c>
      <c r="ADY174" s="2">
        <v>23064</v>
      </c>
      <c r="ADZ174" s="2">
        <v>619623.81000000006</v>
      </c>
      <c r="AEA174" s="2"/>
      <c r="AEB174" s="2">
        <v>592228.51</v>
      </c>
      <c r="AEC174" s="2">
        <v>1020978.75</v>
      </c>
      <c r="AED174" s="2">
        <v>788688.74</v>
      </c>
      <c r="AEE174" s="2">
        <v>1436545.12</v>
      </c>
      <c r="AEF174" s="2">
        <v>1026560.26</v>
      </c>
      <c r="AEG174" s="2">
        <v>60089.7</v>
      </c>
      <c r="AEH174" s="2">
        <v>247261780.65999994</v>
      </c>
    </row>
    <row r="175" spans="1:814" ht="21">
      <c r="A175" s="4" t="s">
        <v>2833</v>
      </c>
      <c r="B175" s="1" t="s">
        <v>2092</v>
      </c>
      <c r="C175" s="1" t="s">
        <v>2093</v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>
        <v>0</v>
      </c>
      <c r="Y175" s="2"/>
      <c r="Z175" s="2"/>
      <c r="AA175" s="2"/>
      <c r="AB175" s="2"/>
      <c r="AC175" s="2">
        <v>8610</v>
      </c>
      <c r="AD175" s="2"/>
      <c r="AE175" s="2"/>
      <c r="AF175" s="2"/>
      <c r="AG175" s="2"/>
      <c r="AH175" s="2"/>
      <c r="AI175" s="2"/>
      <c r="AJ175" s="2"/>
      <c r="AK175" s="2">
        <v>0</v>
      </c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>
        <v>1290</v>
      </c>
      <c r="AW175" s="2"/>
      <c r="AX175" s="2"/>
      <c r="AY175" s="2"/>
      <c r="AZ175" s="2">
        <v>570</v>
      </c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>
        <v>22800</v>
      </c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>
        <v>2250</v>
      </c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>
        <v>304780</v>
      </c>
      <c r="GB175" s="2"/>
      <c r="GC175" s="2"/>
      <c r="GD175" s="2"/>
      <c r="GE175" s="2"/>
      <c r="GF175" s="2"/>
      <c r="GG175" s="2"/>
      <c r="GH175" s="2">
        <v>540</v>
      </c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>
        <v>2790</v>
      </c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>
        <v>3090</v>
      </c>
      <c r="JZ175" s="2"/>
      <c r="KA175" s="2"/>
      <c r="KB175" s="2"/>
      <c r="KC175" s="2"/>
      <c r="KD175" s="2">
        <v>12180</v>
      </c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>
        <v>3270</v>
      </c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>
        <v>2910</v>
      </c>
      <c r="LO175" s="2"/>
      <c r="LP175" s="2">
        <v>360</v>
      </c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>
        <v>87629</v>
      </c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>
        <v>9600</v>
      </c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>
        <v>8004</v>
      </c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>
        <v>235050</v>
      </c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>
        <v>29000</v>
      </c>
      <c r="RB175" s="2"/>
      <c r="RC175" s="2"/>
      <c r="RD175" s="2"/>
      <c r="RE175" s="2"/>
      <c r="RF175" s="2"/>
      <c r="RG175" s="2"/>
      <c r="RH175" s="2"/>
      <c r="RI175" s="2">
        <v>4080</v>
      </c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>
        <v>60000</v>
      </c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>
        <v>11663</v>
      </c>
      <c r="TU175" s="2">
        <v>1060</v>
      </c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>
        <v>30</v>
      </c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>
        <v>300</v>
      </c>
      <c r="VY175" s="2"/>
      <c r="VZ175" s="2"/>
      <c r="WA175" s="2">
        <v>82800</v>
      </c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>
        <v>10200</v>
      </c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>
        <v>329750</v>
      </c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>
        <v>40000</v>
      </c>
      <c r="ZQ175" s="2"/>
      <c r="ZR175" s="2"/>
      <c r="ZS175" s="2"/>
      <c r="ZT175" s="2"/>
      <c r="ZU175" s="2"/>
      <c r="ZV175" s="2"/>
      <c r="ZW175" s="2"/>
      <c r="ZX175" s="2"/>
      <c r="ZY175" s="2">
        <v>480</v>
      </c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>
        <v>1500</v>
      </c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>
        <v>750</v>
      </c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>
        <v>45000</v>
      </c>
      <c r="ACT175" s="2"/>
      <c r="ACU175" s="2"/>
      <c r="ACV175" s="2"/>
      <c r="ACW175" s="2">
        <v>0</v>
      </c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>
        <v>1322336</v>
      </c>
    </row>
    <row r="176" spans="1:814" ht="21">
      <c r="A176" s="4" t="s">
        <v>2833</v>
      </c>
      <c r="B176" s="1" t="s">
        <v>2094</v>
      </c>
      <c r="C176" s="1" t="s">
        <v>2095</v>
      </c>
      <c r="D176" s="2">
        <v>737160</v>
      </c>
      <c r="E176" s="2">
        <v>451270</v>
      </c>
      <c r="F176" s="2">
        <v>678956</v>
      </c>
      <c r="G176" s="2">
        <v>173460</v>
      </c>
      <c r="H176" s="2"/>
      <c r="I176" s="2"/>
      <c r="J176" s="2"/>
      <c r="K176" s="2">
        <v>540440</v>
      </c>
      <c r="L176" s="2"/>
      <c r="M176" s="2">
        <v>393006</v>
      </c>
      <c r="N176" s="2">
        <v>173626</v>
      </c>
      <c r="O176" s="2">
        <v>190620</v>
      </c>
      <c r="P176" s="2">
        <v>154010</v>
      </c>
      <c r="Q176" s="2">
        <v>229040</v>
      </c>
      <c r="R176" s="2">
        <v>179580</v>
      </c>
      <c r="S176" s="2">
        <v>271830</v>
      </c>
      <c r="T176" s="2">
        <v>154860</v>
      </c>
      <c r="U176" s="2">
        <v>87050</v>
      </c>
      <c r="V176" s="2"/>
      <c r="W176" s="2">
        <v>622670</v>
      </c>
      <c r="X176" s="2"/>
      <c r="Y176" s="2">
        <v>302180</v>
      </c>
      <c r="Z176" s="2">
        <v>376802</v>
      </c>
      <c r="AA176" s="2">
        <v>274650</v>
      </c>
      <c r="AB176" s="2">
        <v>128760</v>
      </c>
      <c r="AC176" s="2">
        <v>546960</v>
      </c>
      <c r="AD176" s="2">
        <v>422078</v>
      </c>
      <c r="AE176" s="2">
        <v>398821</v>
      </c>
      <c r="AF176" s="2"/>
      <c r="AG176" s="2">
        <v>292734</v>
      </c>
      <c r="AH176" s="2">
        <v>333530</v>
      </c>
      <c r="AI176" s="2"/>
      <c r="AJ176" s="2">
        <v>614339</v>
      </c>
      <c r="AK176" s="2">
        <v>165300</v>
      </c>
      <c r="AL176" s="2"/>
      <c r="AM176" s="2"/>
      <c r="AN176" s="2">
        <v>63870</v>
      </c>
      <c r="AO176" s="2">
        <v>324600</v>
      </c>
      <c r="AP176" s="2"/>
      <c r="AQ176" s="2">
        <v>85500</v>
      </c>
      <c r="AR176" s="2">
        <v>107190</v>
      </c>
      <c r="AS176" s="2"/>
      <c r="AT176" s="2">
        <v>652940</v>
      </c>
      <c r="AU176" s="2">
        <v>62470</v>
      </c>
      <c r="AV176" s="2">
        <v>35160</v>
      </c>
      <c r="AW176" s="2">
        <v>126550</v>
      </c>
      <c r="AX176" s="2">
        <v>231270</v>
      </c>
      <c r="AY176" s="2">
        <v>300066</v>
      </c>
      <c r="AZ176" s="2">
        <v>120630</v>
      </c>
      <c r="BA176" s="2">
        <v>132690</v>
      </c>
      <c r="BB176" s="2">
        <v>74370</v>
      </c>
      <c r="BC176" s="2">
        <v>79320</v>
      </c>
      <c r="BD176" s="2"/>
      <c r="BE176" s="2">
        <v>32490</v>
      </c>
      <c r="BF176" s="2">
        <v>351660</v>
      </c>
      <c r="BG176" s="2"/>
      <c r="BH176" s="2"/>
      <c r="BI176" s="2">
        <v>694260</v>
      </c>
      <c r="BJ176" s="2">
        <v>619200</v>
      </c>
      <c r="BK176" s="2">
        <v>99844</v>
      </c>
      <c r="BL176" s="2"/>
      <c r="BM176" s="2">
        <v>228273</v>
      </c>
      <c r="BN176" s="2">
        <v>208890</v>
      </c>
      <c r="BO176" s="2">
        <v>130590</v>
      </c>
      <c r="BP176" s="2">
        <v>733050</v>
      </c>
      <c r="BQ176" s="2">
        <v>202590</v>
      </c>
      <c r="BR176" s="2">
        <v>171065</v>
      </c>
      <c r="BS176" s="2"/>
      <c r="BT176" s="2">
        <v>193617</v>
      </c>
      <c r="BU176" s="2"/>
      <c r="BV176" s="2"/>
      <c r="BW176" s="2">
        <v>183030</v>
      </c>
      <c r="BX176" s="2">
        <v>156088</v>
      </c>
      <c r="BY176" s="2"/>
      <c r="BZ176" s="2">
        <v>262350</v>
      </c>
      <c r="CA176" s="2">
        <v>152120</v>
      </c>
      <c r="CB176" s="2">
        <v>217815</v>
      </c>
      <c r="CC176" s="2">
        <v>34553</v>
      </c>
      <c r="CD176" s="2">
        <v>19173</v>
      </c>
      <c r="CE176" s="2">
        <v>1528020</v>
      </c>
      <c r="CF176" s="2">
        <v>179150</v>
      </c>
      <c r="CG176" s="2">
        <v>373510</v>
      </c>
      <c r="CH176" s="2">
        <v>156685</v>
      </c>
      <c r="CI176" s="2">
        <v>258950</v>
      </c>
      <c r="CJ176" s="2">
        <v>273690</v>
      </c>
      <c r="CK176" s="2">
        <v>345420</v>
      </c>
      <c r="CL176" s="2">
        <v>92990</v>
      </c>
      <c r="CM176" s="2">
        <v>254510</v>
      </c>
      <c r="CN176" s="2">
        <v>245520</v>
      </c>
      <c r="CO176" s="2">
        <v>354600</v>
      </c>
      <c r="CP176" s="2">
        <v>225130</v>
      </c>
      <c r="CQ176" s="2"/>
      <c r="CR176" s="2">
        <v>200760</v>
      </c>
      <c r="CS176" s="2">
        <v>177434</v>
      </c>
      <c r="CT176" s="2"/>
      <c r="CU176" s="2">
        <v>204450</v>
      </c>
      <c r="CV176" s="2">
        <v>363352</v>
      </c>
      <c r="CW176" s="2">
        <v>183294</v>
      </c>
      <c r="CX176" s="2">
        <v>173454</v>
      </c>
      <c r="CY176" s="2">
        <v>1694029</v>
      </c>
      <c r="CZ176" s="2">
        <v>807570</v>
      </c>
      <c r="DA176" s="2">
        <v>143360</v>
      </c>
      <c r="DB176" s="2">
        <v>169710</v>
      </c>
      <c r="DC176" s="2">
        <v>216750</v>
      </c>
      <c r="DD176" s="2">
        <v>487033</v>
      </c>
      <c r="DE176" s="2">
        <v>162220</v>
      </c>
      <c r="DF176" s="2"/>
      <c r="DG176" s="2">
        <v>153280</v>
      </c>
      <c r="DH176" s="2"/>
      <c r="DI176" s="2">
        <v>289960</v>
      </c>
      <c r="DJ176" s="2">
        <v>350606</v>
      </c>
      <c r="DK176" s="2">
        <v>183790</v>
      </c>
      <c r="DL176" s="2">
        <v>315710</v>
      </c>
      <c r="DM176" s="2">
        <v>197490</v>
      </c>
      <c r="DN176" s="2">
        <v>913889</v>
      </c>
      <c r="DO176" s="2">
        <v>181115</v>
      </c>
      <c r="DP176" s="2">
        <v>345417</v>
      </c>
      <c r="DQ176" s="2">
        <v>1024450.37</v>
      </c>
      <c r="DR176" s="2">
        <v>78260</v>
      </c>
      <c r="DS176" s="2">
        <v>617310</v>
      </c>
      <c r="DT176" s="2">
        <v>742335</v>
      </c>
      <c r="DU176" s="2">
        <v>368380</v>
      </c>
      <c r="DV176" s="2">
        <v>181450</v>
      </c>
      <c r="DW176" s="2">
        <v>426676</v>
      </c>
      <c r="DX176" s="2">
        <v>59450</v>
      </c>
      <c r="DY176" s="2">
        <v>117630</v>
      </c>
      <c r="DZ176" s="2">
        <v>170588.5</v>
      </c>
      <c r="EA176" s="2">
        <v>291425</v>
      </c>
      <c r="EB176" s="2">
        <v>588970</v>
      </c>
      <c r="EC176" s="2">
        <v>651660</v>
      </c>
      <c r="ED176" s="2">
        <v>249000</v>
      </c>
      <c r="EE176" s="2">
        <v>382560</v>
      </c>
      <c r="EF176" s="2">
        <v>38729</v>
      </c>
      <c r="EG176" s="2"/>
      <c r="EH176" s="2"/>
      <c r="EI176" s="2">
        <v>1315580</v>
      </c>
      <c r="EJ176" s="2"/>
      <c r="EK176" s="2"/>
      <c r="EL176" s="2">
        <v>616033</v>
      </c>
      <c r="EM176" s="2">
        <v>519880</v>
      </c>
      <c r="EN176" s="2">
        <v>494903</v>
      </c>
      <c r="EO176" s="2">
        <v>171438</v>
      </c>
      <c r="EP176" s="2">
        <v>1168360</v>
      </c>
      <c r="EQ176" s="2"/>
      <c r="ER176" s="2">
        <v>326385</v>
      </c>
      <c r="ES176" s="2">
        <v>306797</v>
      </c>
      <c r="ET176" s="2">
        <v>433920</v>
      </c>
      <c r="EU176" s="2">
        <v>226170</v>
      </c>
      <c r="EV176" s="2">
        <v>289860</v>
      </c>
      <c r="EW176" s="2">
        <v>128623</v>
      </c>
      <c r="EX176" s="2">
        <v>720700</v>
      </c>
      <c r="EY176" s="2"/>
      <c r="EZ176" s="2">
        <v>348600</v>
      </c>
      <c r="FA176" s="2">
        <v>273800</v>
      </c>
      <c r="FB176" s="2">
        <v>317450</v>
      </c>
      <c r="FC176" s="2">
        <v>273810</v>
      </c>
      <c r="FD176" s="2">
        <v>179910</v>
      </c>
      <c r="FE176" s="2">
        <v>163551</v>
      </c>
      <c r="FF176" s="2">
        <v>202250</v>
      </c>
      <c r="FG176" s="2">
        <v>211830</v>
      </c>
      <c r="FH176" s="2">
        <v>188320</v>
      </c>
      <c r="FI176" s="2">
        <v>198937</v>
      </c>
      <c r="FJ176" s="2">
        <v>198630</v>
      </c>
      <c r="FK176" s="2">
        <v>116940</v>
      </c>
      <c r="FL176" s="2">
        <v>168390</v>
      </c>
      <c r="FM176" s="2">
        <v>81682</v>
      </c>
      <c r="FN176" s="2">
        <v>93740</v>
      </c>
      <c r="FO176" s="2">
        <v>48360</v>
      </c>
      <c r="FP176" s="2">
        <v>1361152</v>
      </c>
      <c r="FQ176" s="2">
        <v>518238</v>
      </c>
      <c r="FR176" s="2">
        <v>430760</v>
      </c>
      <c r="FS176" s="2">
        <v>470580</v>
      </c>
      <c r="FT176" s="2">
        <v>458540</v>
      </c>
      <c r="FU176" s="2"/>
      <c r="FV176" s="2"/>
      <c r="FW176" s="2">
        <v>98290</v>
      </c>
      <c r="FX176" s="2">
        <v>121320</v>
      </c>
      <c r="FY176" s="2">
        <v>133560</v>
      </c>
      <c r="FZ176" s="2">
        <v>51830</v>
      </c>
      <c r="GA176" s="2"/>
      <c r="GB176" s="2">
        <v>583375</v>
      </c>
      <c r="GC176" s="2"/>
      <c r="GD176" s="2"/>
      <c r="GE176" s="2">
        <v>141390</v>
      </c>
      <c r="GF176" s="2"/>
      <c r="GG176" s="2">
        <v>175352</v>
      </c>
      <c r="GH176" s="2">
        <v>24750</v>
      </c>
      <c r="GI176" s="2">
        <v>55810</v>
      </c>
      <c r="GJ176" s="2">
        <v>147093</v>
      </c>
      <c r="GK176" s="2">
        <v>180670</v>
      </c>
      <c r="GL176" s="2">
        <v>71224</v>
      </c>
      <c r="GM176" s="2">
        <v>316530</v>
      </c>
      <c r="GN176" s="2">
        <v>234762</v>
      </c>
      <c r="GO176" s="2">
        <v>94440</v>
      </c>
      <c r="GP176" s="2">
        <v>100470</v>
      </c>
      <c r="GQ176" s="2"/>
      <c r="GR176" s="2"/>
      <c r="GS176" s="2">
        <v>515430</v>
      </c>
      <c r="GT176" s="2">
        <v>125940</v>
      </c>
      <c r="GU176" s="2">
        <v>260640</v>
      </c>
      <c r="GV176" s="2"/>
      <c r="GW176" s="2">
        <v>32220</v>
      </c>
      <c r="GX176" s="2">
        <v>313352</v>
      </c>
      <c r="GY176" s="2">
        <v>162540</v>
      </c>
      <c r="GZ176" s="2">
        <v>621841</v>
      </c>
      <c r="HA176" s="2">
        <v>545100</v>
      </c>
      <c r="HB176" s="2"/>
      <c r="HC176" s="2">
        <v>56520</v>
      </c>
      <c r="HD176" s="2">
        <v>426060</v>
      </c>
      <c r="HE176" s="2">
        <v>81150</v>
      </c>
      <c r="HF176" s="2">
        <v>430265</v>
      </c>
      <c r="HG176" s="2">
        <v>226025</v>
      </c>
      <c r="HH176" s="2">
        <v>76360</v>
      </c>
      <c r="HI176" s="2"/>
      <c r="HJ176" s="2">
        <v>163220</v>
      </c>
      <c r="HK176" s="2">
        <v>214854</v>
      </c>
      <c r="HL176" s="2"/>
      <c r="HM176" s="2">
        <v>48960</v>
      </c>
      <c r="HN176" s="2"/>
      <c r="HO176" s="2">
        <v>1274640</v>
      </c>
      <c r="HP176" s="2">
        <v>680790</v>
      </c>
      <c r="HQ176" s="2">
        <v>172650</v>
      </c>
      <c r="HR176" s="2"/>
      <c r="HS176" s="2">
        <v>384330</v>
      </c>
      <c r="HT176" s="2">
        <v>367387</v>
      </c>
      <c r="HU176" s="2">
        <v>680610</v>
      </c>
      <c r="HV176" s="2">
        <v>30965</v>
      </c>
      <c r="HW176" s="2">
        <v>226430</v>
      </c>
      <c r="HX176" s="2">
        <v>367770</v>
      </c>
      <c r="HY176" s="2">
        <v>177460</v>
      </c>
      <c r="HZ176" s="2">
        <v>344790</v>
      </c>
      <c r="IA176" s="2">
        <v>452700</v>
      </c>
      <c r="IB176" s="2">
        <v>249450</v>
      </c>
      <c r="IC176" s="2"/>
      <c r="ID176" s="2"/>
      <c r="IE176" s="2">
        <v>313400</v>
      </c>
      <c r="IF176" s="2">
        <v>943110</v>
      </c>
      <c r="IG176" s="2">
        <v>171900</v>
      </c>
      <c r="IH176" s="2">
        <v>107400</v>
      </c>
      <c r="II176" s="2">
        <v>168660</v>
      </c>
      <c r="IJ176" s="2">
        <v>409691</v>
      </c>
      <c r="IK176" s="2">
        <v>127330</v>
      </c>
      <c r="IL176" s="2">
        <v>209460</v>
      </c>
      <c r="IM176" s="2">
        <v>130850</v>
      </c>
      <c r="IN176" s="2">
        <v>1389870</v>
      </c>
      <c r="IO176" s="2">
        <v>642440</v>
      </c>
      <c r="IP176" s="2">
        <v>342150</v>
      </c>
      <c r="IQ176" s="2">
        <v>695317</v>
      </c>
      <c r="IR176" s="2">
        <v>189400</v>
      </c>
      <c r="IS176" s="2">
        <v>223821</v>
      </c>
      <c r="IT176" s="2"/>
      <c r="IU176" s="2"/>
      <c r="IV176" s="2">
        <v>104040</v>
      </c>
      <c r="IW176" s="2">
        <v>466650</v>
      </c>
      <c r="IX176" s="2">
        <v>116059</v>
      </c>
      <c r="IY176" s="2">
        <v>848240</v>
      </c>
      <c r="IZ176" s="2"/>
      <c r="JA176" s="2">
        <v>192060</v>
      </c>
      <c r="JB176" s="2">
        <v>3115500</v>
      </c>
      <c r="JC176" s="2"/>
      <c r="JD176" s="2">
        <v>791557</v>
      </c>
      <c r="JE176" s="2"/>
      <c r="JF176" s="2">
        <v>393440</v>
      </c>
      <c r="JG176" s="2">
        <v>515926</v>
      </c>
      <c r="JH176" s="2">
        <v>452760</v>
      </c>
      <c r="JI176" s="2">
        <v>351040</v>
      </c>
      <c r="JJ176" s="2">
        <v>332460</v>
      </c>
      <c r="JK176" s="2">
        <v>270000</v>
      </c>
      <c r="JL176" s="2"/>
      <c r="JM176" s="2">
        <v>230140</v>
      </c>
      <c r="JN176" s="2">
        <v>1251900</v>
      </c>
      <c r="JO176" s="2">
        <v>327298</v>
      </c>
      <c r="JP176" s="2">
        <v>182377</v>
      </c>
      <c r="JQ176" s="2">
        <v>82371</v>
      </c>
      <c r="JR176" s="2">
        <v>185850</v>
      </c>
      <c r="JS176" s="2">
        <v>78113</v>
      </c>
      <c r="JT176" s="2">
        <v>299269</v>
      </c>
      <c r="JU176" s="2">
        <v>238700</v>
      </c>
      <c r="JV176" s="2">
        <v>366620</v>
      </c>
      <c r="JW176" s="2">
        <v>195390</v>
      </c>
      <c r="JX176" s="2">
        <v>189930</v>
      </c>
      <c r="JY176" s="2">
        <v>342500</v>
      </c>
      <c r="JZ176" s="2"/>
      <c r="KA176" s="2"/>
      <c r="KB176" s="2"/>
      <c r="KC176" s="2"/>
      <c r="KD176" s="2">
        <v>381770</v>
      </c>
      <c r="KE176" s="2"/>
      <c r="KF176" s="2">
        <v>305160</v>
      </c>
      <c r="KG176" s="2">
        <v>313958</v>
      </c>
      <c r="KH176" s="2">
        <v>212390</v>
      </c>
      <c r="KI176" s="2">
        <v>121555</v>
      </c>
      <c r="KJ176" s="2">
        <v>954360</v>
      </c>
      <c r="KK176" s="2"/>
      <c r="KL176" s="2"/>
      <c r="KM176" s="2">
        <v>945713.73</v>
      </c>
      <c r="KN176" s="2">
        <v>133140</v>
      </c>
      <c r="KO176" s="2"/>
      <c r="KP176" s="2">
        <v>527536.44999999995</v>
      </c>
      <c r="KQ176" s="2">
        <v>697890</v>
      </c>
      <c r="KR176" s="2">
        <v>71790</v>
      </c>
      <c r="KS176" s="2">
        <v>345898.5</v>
      </c>
      <c r="KT176" s="2"/>
      <c r="KU176" s="2">
        <v>101046</v>
      </c>
      <c r="KV176" s="2">
        <v>683540</v>
      </c>
      <c r="KW176" s="2">
        <v>243150</v>
      </c>
      <c r="KX176" s="2">
        <v>131580</v>
      </c>
      <c r="KY176" s="2">
        <v>214103</v>
      </c>
      <c r="KZ176" s="2"/>
      <c r="LA176" s="2">
        <v>32460</v>
      </c>
      <c r="LB176" s="2">
        <v>86169</v>
      </c>
      <c r="LC176" s="2"/>
      <c r="LD176" s="2">
        <v>135539</v>
      </c>
      <c r="LE176" s="2">
        <v>204060</v>
      </c>
      <c r="LF176" s="2"/>
      <c r="LG176" s="2"/>
      <c r="LH176" s="2">
        <v>282014</v>
      </c>
      <c r="LI176" s="2"/>
      <c r="LJ176" s="2"/>
      <c r="LK176" s="2"/>
      <c r="LL176" s="2">
        <v>336570</v>
      </c>
      <c r="LM176" s="2"/>
      <c r="LN176" s="2">
        <v>290920</v>
      </c>
      <c r="LO176" s="2"/>
      <c r="LP176" s="2">
        <v>233920</v>
      </c>
      <c r="LQ176" s="2"/>
      <c r="LR176" s="2"/>
      <c r="LS176" s="2"/>
      <c r="LT176" s="2"/>
      <c r="LU176" s="2"/>
      <c r="LV176" s="2">
        <v>324755</v>
      </c>
      <c r="LW176" s="2"/>
      <c r="LX176" s="2"/>
      <c r="LY176" s="2">
        <v>542935</v>
      </c>
      <c r="LZ176" s="2">
        <v>185970</v>
      </c>
      <c r="MA176" s="2">
        <v>236430</v>
      </c>
      <c r="MB176" s="2">
        <v>310318</v>
      </c>
      <c r="MC176" s="2">
        <v>234170</v>
      </c>
      <c r="MD176" s="2">
        <v>548819</v>
      </c>
      <c r="ME176" s="2">
        <v>266603</v>
      </c>
      <c r="MF176" s="2">
        <v>35420</v>
      </c>
      <c r="MG176" s="2">
        <v>37483</v>
      </c>
      <c r="MH176" s="2">
        <v>640423</v>
      </c>
      <c r="MI176" s="2">
        <v>82350</v>
      </c>
      <c r="MJ176" s="2"/>
      <c r="MK176" s="2">
        <v>65970</v>
      </c>
      <c r="ML176" s="2"/>
      <c r="MM176" s="2">
        <v>339360</v>
      </c>
      <c r="MN176" s="2">
        <v>194792</v>
      </c>
      <c r="MO176" s="2">
        <v>151020</v>
      </c>
      <c r="MP176" s="2">
        <v>374966</v>
      </c>
      <c r="MQ176" s="2"/>
      <c r="MR176" s="2">
        <v>276073</v>
      </c>
      <c r="MS176" s="2">
        <v>276184</v>
      </c>
      <c r="MT176" s="2">
        <v>166590</v>
      </c>
      <c r="MU176" s="2"/>
      <c r="MV176" s="2">
        <v>2469172</v>
      </c>
      <c r="MW176" s="2">
        <v>196450</v>
      </c>
      <c r="MX176" s="2"/>
      <c r="MY176" s="2">
        <v>20650</v>
      </c>
      <c r="MZ176" s="2"/>
      <c r="NA176" s="2"/>
      <c r="NB176" s="2"/>
      <c r="NC176" s="2"/>
      <c r="ND176" s="2"/>
      <c r="NE176" s="2">
        <v>133920</v>
      </c>
      <c r="NF176" s="2">
        <v>417460</v>
      </c>
      <c r="NG176" s="2">
        <v>167390</v>
      </c>
      <c r="NH176" s="2">
        <v>66628</v>
      </c>
      <c r="NI176" s="2">
        <v>164520</v>
      </c>
      <c r="NJ176" s="2">
        <v>345505</v>
      </c>
      <c r="NK176" s="2">
        <v>355900</v>
      </c>
      <c r="NL176" s="2">
        <v>216869</v>
      </c>
      <c r="NM176" s="2">
        <v>298094</v>
      </c>
      <c r="NN176" s="2">
        <v>112120</v>
      </c>
      <c r="NO176" s="2">
        <v>484290</v>
      </c>
      <c r="NP176" s="2">
        <v>269700</v>
      </c>
      <c r="NQ176" s="2">
        <v>116130</v>
      </c>
      <c r="NR176" s="2">
        <v>885380</v>
      </c>
      <c r="NS176" s="2">
        <v>12050</v>
      </c>
      <c r="NT176" s="2">
        <v>373860</v>
      </c>
      <c r="NU176" s="2">
        <v>172740</v>
      </c>
      <c r="NV176" s="2">
        <v>315501</v>
      </c>
      <c r="NW176" s="2">
        <v>348934</v>
      </c>
      <c r="NX176" s="2">
        <v>158808</v>
      </c>
      <c r="NY176" s="2">
        <v>348467</v>
      </c>
      <c r="NZ176" s="2">
        <v>214930</v>
      </c>
      <c r="OA176" s="2">
        <v>94325</v>
      </c>
      <c r="OB176" s="2">
        <v>30</v>
      </c>
      <c r="OC176" s="2"/>
      <c r="OD176" s="2">
        <v>376162</v>
      </c>
      <c r="OE176" s="2"/>
      <c r="OF176" s="2"/>
      <c r="OG176" s="2"/>
      <c r="OH176" s="2">
        <v>259520</v>
      </c>
      <c r="OI176" s="2">
        <v>644287</v>
      </c>
      <c r="OJ176" s="2"/>
      <c r="OK176" s="2">
        <v>263356</v>
      </c>
      <c r="OL176" s="2"/>
      <c r="OM176" s="2">
        <v>501042</v>
      </c>
      <c r="ON176" s="2">
        <v>50167</v>
      </c>
      <c r="OO176" s="2">
        <v>36870</v>
      </c>
      <c r="OP176" s="2">
        <v>409680</v>
      </c>
      <c r="OQ176" s="2">
        <v>81930</v>
      </c>
      <c r="OR176" s="2">
        <v>133720</v>
      </c>
      <c r="OS176" s="2"/>
      <c r="OT176" s="2">
        <v>95880</v>
      </c>
      <c r="OU176" s="2">
        <v>99970</v>
      </c>
      <c r="OV176" s="2">
        <v>93240</v>
      </c>
      <c r="OW176" s="2">
        <v>754361</v>
      </c>
      <c r="OX176" s="2">
        <v>181130</v>
      </c>
      <c r="OY176" s="2">
        <v>242111</v>
      </c>
      <c r="OZ176" s="2">
        <v>215750</v>
      </c>
      <c r="PA176" s="2">
        <v>98300</v>
      </c>
      <c r="PB176" s="2">
        <v>178860</v>
      </c>
      <c r="PC176" s="2">
        <v>825</v>
      </c>
      <c r="PD176" s="2">
        <v>291600</v>
      </c>
      <c r="PE176" s="2"/>
      <c r="PF176" s="2">
        <v>35070</v>
      </c>
      <c r="PG176" s="2">
        <v>360440</v>
      </c>
      <c r="PH176" s="2">
        <v>415400</v>
      </c>
      <c r="PI176" s="2">
        <v>299450</v>
      </c>
      <c r="PJ176" s="2">
        <v>230550</v>
      </c>
      <c r="PK176" s="2">
        <v>441530</v>
      </c>
      <c r="PL176" s="2">
        <v>251040</v>
      </c>
      <c r="PM176" s="2">
        <v>265320</v>
      </c>
      <c r="PN176" s="2">
        <v>250870</v>
      </c>
      <c r="PO176" s="2"/>
      <c r="PP176" s="2">
        <v>1318530</v>
      </c>
      <c r="PQ176" s="2">
        <v>172440</v>
      </c>
      <c r="PR176" s="2">
        <v>369024</v>
      </c>
      <c r="PS176" s="2">
        <v>285480</v>
      </c>
      <c r="PT176" s="2">
        <v>62550</v>
      </c>
      <c r="PU176" s="2">
        <v>152350</v>
      </c>
      <c r="PV176" s="2">
        <v>111570</v>
      </c>
      <c r="PW176" s="2">
        <v>450810</v>
      </c>
      <c r="PX176" s="2">
        <v>182912</v>
      </c>
      <c r="PY176" s="2">
        <v>129700</v>
      </c>
      <c r="PZ176" s="2">
        <v>259860</v>
      </c>
      <c r="QA176" s="2">
        <v>427350</v>
      </c>
      <c r="QB176" s="2">
        <v>106925</v>
      </c>
      <c r="QC176" s="2">
        <v>171420</v>
      </c>
      <c r="QD176" s="2">
        <v>1633872</v>
      </c>
      <c r="QE176" s="2">
        <v>92390</v>
      </c>
      <c r="QF176" s="2">
        <v>107940</v>
      </c>
      <c r="QG176" s="2">
        <v>276290</v>
      </c>
      <c r="QH176" s="2">
        <v>1236949</v>
      </c>
      <c r="QI176" s="2">
        <v>159740</v>
      </c>
      <c r="QJ176" s="2">
        <v>15780</v>
      </c>
      <c r="QK176" s="2">
        <v>584740</v>
      </c>
      <c r="QL176" s="2">
        <v>190685</v>
      </c>
      <c r="QM176" s="2">
        <v>332640</v>
      </c>
      <c r="QN176" s="2">
        <v>292192</v>
      </c>
      <c r="QO176" s="2">
        <v>85150</v>
      </c>
      <c r="QP176" s="2"/>
      <c r="QQ176" s="2">
        <v>215320</v>
      </c>
      <c r="QR176" s="2"/>
      <c r="QS176" s="2"/>
      <c r="QT176" s="2"/>
      <c r="QU176" s="2">
        <v>124753</v>
      </c>
      <c r="QV176" s="2">
        <v>1015169</v>
      </c>
      <c r="QW176" s="2">
        <v>372810</v>
      </c>
      <c r="QX176" s="2"/>
      <c r="QY176" s="2">
        <v>178860</v>
      </c>
      <c r="QZ176" s="2">
        <v>631380</v>
      </c>
      <c r="RA176" s="2">
        <v>142519.5</v>
      </c>
      <c r="RB176" s="2">
        <v>70830</v>
      </c>
      <c r="RC176" s="2">
        <v>190000</v>
      </c>
      <c r="RD176" s="2">
        <v>119999</v>
      </c>
      <c r="RE176" s="2">
        <v>234490</v>
      </c>
      <c r="RF176" s="2">
        <v>388318</v>
      </c>
      <c r="RG176" s="2">
        <v>199420</v>
      </c>
      <c r="RH176" s="2">
        <v>414540</v>
      </c>
      <c r="RI176" s="2">
        <v>304830</v>
      </c>
      <c r="RJ176" s="2"/>
      <c r="RK176" s="2">
        <v>1364080</v>
      </c>
      <c r="RL176" s="2">
        <v>320780</v>
      </c>
      <c r="RM176" s="2">
        <v>220290</v>
      </c>
      <c r="RN176" s="2">
        <v>440480</v>
      </c>
      <c r="RO176" s="2">
        <v>36230</v>
      </c>
      <c r="RP176" s="2">
        <v>222946</v>
      </c>
      <c r="RQ176" s="2">
        <v>581718</v>
      </c>
      <c r="RR176" s="2">
        <v>193140</v>
      </c>
      <c r="RS176" s="2">
        <v>141446</v>
      </c>
      <c r="RT176" s="2">
        <v>269040</v>
      </c>
      <c r="RU176" s="2">
        <v>422750</v>
      </c>
      <c r="RV176" s="2">
        <v>288030</v>
      </c>
      <c r="RW176" s="2">
        <v>358236</v>
      </c>
      <c r="RX176" s="2">
        <v>795439</v>
      </c>
      <c r="RY176" s="2">
        <v>200820</v>
      </c>
      <c r="RZ176" s="2">
        <v>150288</v>
      </c>
      <c r="SA176" s="2">
        <v>73051</v>
      </c>
      <c r="SB176" s="2">
        <v>178765</v>
      </c>
      <c r="SC176" s="2">
        <v>552480</v>
      </c>
      <c r="SD176" s="2">
        <v>137825</v>
      </c>
      <c r="SE176" s="2">
        <v>111990</v>
      </c>
      <c r="SF176" s="2">
        <v>81805</v>
      </c>
      <c r="SG176" s="2">
        <v>1235670</v>
      </c>
      <c r="SH176" s="2">
        <v>243930</v>
      </c>
      <c r="SI176" s="2">
        <v>228893</v>
      </c>
      <c r="SJ176" s="2">
        <v>447730</v>
      </c>
      <c r="SK176" s="2"/>
      <c r="SL176" s="2">
        <v>298530</v>
      </c>
      <c r="SM176" s="2">
        <v>236100</v>
      </c>
      <c r="SN176" s="2">
        <v>255900</v>
      </c>
      <c r="SO176" s="2">
        <v>590</v>
      </c>
      <c r="SP176" s="2">
        <v>452160</v>
      </c>
      <c r="SQ176" s="2">
        <v>219605</v>
      </c>
      <c r="SR176" s="2">
        <v>430228</v>
      </c>
      <c r="SS176" s="2">
        <v>210300</v>
      </c>
      <c r="ST176" s="2">
        <v>172020</v>
      </c>
      <c r="SU176" s="2">
        <v>182325</v>
      </c>
      <c r="SV176" s="2">
        <v>3092589.15</v>
      </c>
      <c r="SW176" s="2">
        <v>497582</v>
      </c>
      <c r="SX176" s="2"/>
      <c r="SY176" s="2"/>
      <c r="SZ176" s="2">
        <v>175954</v>
      </c>
      <c r="TA176" s="2"/>
      <c r="TB176" s="2">
        <v>333620</v>
      </c>
      <c r="TC176" s="2">
        <v>404192</v>
      </c>
      <c r="TD176" s="2"/>
      <c r="TE176" s="2">
        <v>488310</v>
      </c>
      <c r="TF176" s="2">
        <v>327756</v>
      </c>
      <c r="TG176" s="2">
        <v>468970</v>
      </c>
      <c r="TH176" s="2"/>
      <c r="TI176" s="2"/>
      <c r="TJ176" s="2">
        <v>621330</v>
      </c>
      <c r="TK176" s="2">
        <v>58096</v>
      </c>
      <c r="TL176" s="2">
        <v>337081</v>
      </c>
      <c r="TM176" s="2">
        <v>308520</v>
      </c>
      <c r="TN176" s="2">
        <v>165368</v>
      </c>
      <c r="TO176" s="2">
        <v>437790</v>
      </c>
      <c r="TP176" s="2">
        <v>500630</v>
      </c>
      <c r="TQ176" s="2">
        <v>285450</v>
      </c>
      <c r="TR176" s="2"/>
      <c r="TS176" s="2">
        <v>35160</v>
      </c>
      <c r="TT176" s="2">
        <v>275671</v>
      </c>
      <c r="TU176" s="2">
        <v>195429</v>
      </c>
      <c r="TV176" s="2"/>
      <c r="TW176" s="2">
        <v>165360</v>
      </c>
      <c r="TX176" s="2"/>
      <c r="TY176" s="2"/>
      <c r="TZ176" s="2">
        <v>54215</v>
      </c>
      <c r="UA176" s="2">
        <v>81150</v>
      </c>
      <c r="UB176" s="2">
        <v>67270</v>
      </c>
      <c r="UC176" s="2">
        <v>1025160</v>
      </c>
      <c r="UD176" s="2">
        <v>257500</v>
      </c>
      <c r="UE176" s="2">
        <v>327910</v>
      </c>
      <c r="UF176" s="2">
        <v>948860</v>
      </c>
      <c r="UG176" s="2">
        <v>310470</v>
      </c>
      <c r="UH176" s="2">
        <v>366860</v>
      </c>
      <c r="UI176" s="2">
        <v>540030</v>
      </c>
      <c r="UJ176" s="2">
        <v>327984</v>
      </c>
      <c r="UK176" s="2">
        <v>277070</v>
      </c>
      <c r="UL176" s="2">
        <v>443450</v>
      </c>
      <c r="UM176" s="2">
        <v>451100</v>
      </c>
      <c r="UN176" s="2">
        <v>215510</v>
      </c>
      <c r="UO176" s="2">
        <v>220677</v>
      </c>
      <c r="UP176" s="2">
        <v>197237</v>
      </c>
      <c r="UQ176" s="2">
        <v>101970</v>
      </c>
      <c r="UR176" s="2">
        <v>157560</v>
      </c>
      <c r="US176" s="2">
        <v>171660</v>
      </c>
      <c r="UT176" s="2">
        <v>172820</v>
      </c>
      <c r="UU176" s="2">
        <v>86760</v>
      </c>
      <c r="UV176" s="2">
        <v>162415</v>
      </c>
      <c r="UW176" s="2">
        <v>181600</v>
      </c>
      <c r="UX176" s="2">
        <v>109860</v>
      </c>
      <c r="UY176" s="2">
        <v>132210</v>
      </c>
      <c r="UZ176" s="2">
        <v>1871820</v>
      </c>
      <c r="VA176" s="2">
        <v>175015</v>
      </c>
      <c r="VB176" s="2">
        <v>313932</v>
      </c>
      <c r="VC176" s="2">
        <v>191590</v>
      </c>
      <c r="VD176" s="2">
        <v>869523</v>
      </c>
      <c r="VE176" s="2">
        <v>279770</v>
      </c>
      <c r="VF176" s="2">
        <v>316466</v>
      </c>
      <c r="VG176" s="2">
        <v>300</v>
      </c>
      <c r="VH176" s="2">
        <v>483997</v>
      </c>
      <c r="VI176" s="2">
        <v>410490</v>
      </c>
      <c r="VJ176" s="2">
        <v>157150</v>
      </c>
      <c r="VK176" s="2">
        <v>169118</v>
      </c>
      <c r="VL176" s="2">
        <v>211982</v>
      </c>
      <c r="VM176" s="2">
        <v>173281</v>
      </c>
      <c r="VN176" s="2">
        <v>97140</v>
      </c>
      <c r="VO176" s="2">
        <v>76258</v>
      </c>
      <c r="VP176" s="2">
        <v>50444</v>
      </c>
      <c r="VQ176" s="2">
        <v>645429</v>
      </c>
      <c r="VR176" s="2">
        <v>167490</v>
      </c>
      <c r="VS176" s="2">
        <v>108265</v>
      </c>
      <c r="VT176" s="2"/>
      <c r="VU176" s="2">
        <v>127630</v>
      </c>
      <c r="VV176" s="2">
        <v>98000</v>
      </c>
      <c r="VW176" s="2">
        <v>90253</v>
      </c>
      <c r="VX176" s="2">
        <v>1051036</v>
      </c>
      <c r="VY176" s="2">
        <v>121711</v>
      </c>
      <c r="VZ176" s="2"/>
      <c r="WA176" s="2">
        <v>121140</v>
      </c>
      <c r="WB176" s="2">
        <v>149120</v>
      </c>
      <c r="WC176" s="2">
        <v>270024</v>
      </c>
      <c r="WD176" s="2">
        <v>126920</v>
      </c>
      <c r="WE176" s="2">
        <v>80520</v>
      </c>
      <c r="WF176" s="2">
        <v>445614</v>
      </c>
      <c r="WG176" s="2"/>
      <c r="WH176" s="2">
        <v>95951</v>
      </c>
      <c r="WI176" s="2">
        <v>403920</v>
      </c>
      <c r="WJ176" s="2">
        <v>515370</v>
      </c>
      <c r="WK176" s="2"/>
      <c r="WL176" s="2">
        <v>170905</v>
      </c>
      <c r="WM176" s="2">
        <v>220430</v>
      </c>
      <c r="WN176" s="2">
        <v>582790</v>
      </c>
      <c r="WO176" s="2">
        <v>323360</v>
      </c>
      <c r="WP176" s="2">
        <v>341744.25</v>
      </c>
      <c r="WQ176" s="2">
        <v>92540</v>
      </c>
      <c r="WR176" s="2">
        <v>156717</v>
      </c>
      <c r="WS176" s="2"/>
      <c r="WT176" s="2">
        <v>252920</v>
      </c>
      <c r="WU176" s="2"/>
      <c r="WV176" s="2">
        <v>230800</v>
      </c>
      <c r="WW176" s="2">
        <v>197480</v>
      </c>
      <c r="WX176" s="2">
        <v>94825</v>
      </c>
      <c r="WY176" s="2"/>
      <c r="WZ176" s="2"/>
      <c r="XA176" s="2"/>
      <c r="XB176" s="2">
        <v>59350</v>
      </c>
      <c r="XC176" s="2"/>
      <c r="XD176" s="2">
        <v>168860</v>
      </c>
      <c r="XE176" s="2">
        <v>204110</v>
      </c>
      <c r="XF176" s="2">
        <v>121990</v>
      </c>
      <c r="XG176" s="2">
        <v>188007</v>
      </c>
      <c r="XH176" s="2">
        <v>204310</v>
      </c>
      <c r="XI176" s="2">
        <v>153910</v>
      </c>
      <c r="XJ176" s="2"/>
      <c r="XK176" s="2">
        <v>466125</v>
      </c>
      <c r="XL176" s="2">
        <v>223512</v>
      </c>
      <c r="XM176" s="2">
        <v>453840</v>
      </c>
      <c r="XN176" s="2">
        <v>473770</v>
      </c>
      <c r="XO176" s="2">
        <v>331530</v>
      </c>
      <c r="XP176" s="2">
        <v>430165</v>
      </c>
      <c r="XQ176" s="2">
        <v>388928</v>
      </c>
      <c r="XR176" s="2">
        <v>611790</v>
      </c>
      <c r="XS176" s="2">
        <v>286110</v>
      </c>
      <c r="XT176" s="2">
        <v>400040</v>
      </c>
      <c r="XU176" s="2"/>
      <c r="XV176" s="2">
        <v>621840</v>
      </c>
      <c r="XW176" s="2">
        <v>160415</v>
      </c>
      <c r="XX176" s="2">
        <v>193020</v>
      </c>
      <c r="XY176" s="2">
        <v>334520</v>
      </c>
      <c r="XZ176" s="2">
        <v>128640</v>
      </c>
      <c r="YA176" s="2">
        <v>216630</v>
      </c>
      <c r="YB176" s="2">
        <v>222785</v>
      </c>
      <c r="YC176" s="2">
        <v>906690</v>
      </c>
      <c r="YD176" s="2">
        <v>518830</v>
      </c>
      <c r="YE176" s="2">
        <v>112790</v>
      </c>
      <c r="YF176" s="2">
        <v>220650</v>
      </c>
      <c r="YG176" s="2">
        <v>163800</v>
      </c>
      <c r="YH176" s="2">
        <v>166055</v>
      </c>
      <c r="YI176" s="2">
        <v>98790</v>
      </c>
      <c r="YJ176" s="2">
        <v>862980</v>
      </c>
      <c r="YK176" s="2">
        <v>443760</v>
      </c>
      <c r="YL176" s="2">
        <v>207350</v>
      </c>
      <c r="YM176" s="2">
        <v>271420</v>
      </c>
      <c r="YN176" s="2">
        <v>75870</v>
      </c>
      <c r="YO176" s="2">
        <v>219870</v>
      </c>
      <c r="YP176" s="2"/>
      <c r="YQ176" s="2">
        <v>30750</v>
      </c>
      <c r="YR176" s="2">
        <v>1130080.75</v>
      </c>
      <c r="YS176" s="2">
        <v>156800</v>
      </c>
      <c r="YT176" s="2">
        <v>446987</v>
      </c>
      <c r="YU176" s="2">
        <v>163440</v>
      </c>
      <c r="YV176" s="2">
        <v>188190</v>
      </c>
      <c r="YW176" s="2">
        <v>576051</v>
      </c>
      <c r="YX176" s="2">
        <v>178530</v>
      </c>
      <c r="YY176" s="2">
        <v>270540</v>
      </c>
      <c r="YZ176" s="2">
        <v>178440</v>
      </c>
      <c r="ZA176" s="2">
        <v>319479</v>
      </c>
      <c r="ZB176" s="2">
        <v>181170</v>
      </c>
      <c r="ZC176" s="2">
        <v>311519</v>
      </c>
      <c r="ZD176" s="2">
        <v>245035</v>
      </c>
      <c r="ZE176" s="2"/>
      <c r="ZF176" s="2"/>
      <c r="ZG176" s="2"/>
      <c r="ZH176" s="2"/>
      <c r="ZI176" s="2"/>
      <c r="ZJ176" s="2">
        <v>869790</v>
      </c>
      <c r="ZK176" s="2">
        <v>154140</v>
      </c>
      <c r="ZL176" s="2"/>
      <c r="ZM176" s="2">
        <v>607875</v>
      </c>
      <c r="ZN176" s="2"/>
      <c r="ZO176" s="2">
        <v>295427</v>
      </c>
      <c r="ZP176" s="2">
        <v>767680</v>
      </c>
      <c r="ZQ176" s="2">
        <v>281731</v>
      </c>
      <c r="ZR176" s="2"/>
      <c r="ZS176" s="2">
        <v>242450</v>
      </c>
      <c r="ZT176" s="2">
        <v>151050</v>
      </c>
      <c r="ZU176" s="2">
        <v>243046</v>
      </c>
      <c r="ZV176" s="2">
        <v>390830</v>
      </c>
      <c r="ZW176" s="2">
        <v>413670</v>
      </c>
      <c r="ZX176" s="2">
        <v>16790</v>
      </c>
      <c r="ZY176" s="2">
        <v>97866</v>
      </c>
      <c r="ZZ176" s="2">
        <v>231210</v>
      </c>
      <c r="AAA176" s="2">
        <v>38930</v>
      </c>
      <c r="AAB176" s="2">
        <v>184681</v>
      </c>
      <c r="AAC176" s="2">
        <v>134311</v>
      </c>
      <c r="AAD176" s="2">
        <v>158165</v>
      </c>
      <c r="AAE176" s="2">
        <v>1450890</v>
      </c>
      <c r="AAF176" s="2">
        <v>287790</v>
      </c>
      <c r="AAG176" s="2">
        <v>452070</v>
      </c>
      <c r="AAH176" s="2"/>
      <c r="AAI176" s="2">
        <v>84450</v>
      </c>
      <c r="AAJ176" s="2">
        <v>121350</v>
      </c>
      <c r="AAK176" s="2">
        <v>237180</v>
      </c>
      <c r="AAL176" s="2">
        <v>62497</v>
      </c>
      <c r="AAM176" s="2">
        <v>1191450</v>
      </c>
      <c r="AAN176" s="2">
        <v>369270</v>
      </c>
      <c r="AAO176" s="2">
        <v>573242</v>
      </c>
      <c r="AAP176" s="2">
        <v>170100</v>
      </c>
      <c r="AAQ176" s="2"/>
      <c r="AAR176" s="2">
        <v>291270</v>
      </c>
      <c r="AAS176" s="2">
        <v>361680</v>
      </c>
      <c r="AAT176" s="2">
        <v>194820</v>
      </c>
      <c r="AAU176" s="2">
        <v>222130</v>
      </c>
      <c r="AAV176" s="2"/>
      <c r="AAW176" s="2">
        <v>471170</v>
      </c>
      <c r="AAX176" s="2">
        <v>252957</v>
      </c>
      <c r="AAY176" s="2"/>
      <c r="AAZ176" s="2"/>
      <c r="ABA176" s="2">
        <v>223080</v>
      </c>
      <c r="ABB176" s="2">
        <v>254290</v>
      </c>
      <c r="ABC176" s="2">
        <v>543520</v>
      </c>
      <c r="ABD176" s="2"/>
      <c r="ABE176" s="2">
        <v>478690</v>
      </c>
      <c r="ABF176" s="2"/>
      <c r="ABG176" s="2">
        <v>28097</v>
      </c>
      <c r="ABH176" s="2">
        <v>1367480</v>
      </c>
      <c r="ABI176" s="2">
        <v>383520</v>
      </c>
      <c r="ABJ176" s="2">
        <v>332700</v>
      </c>
      <c r="ABK176" s="2">
        <v>314728</v>
      </c>
      <c r="ABL176" s="2">
        <v>233730</v>
      </c>
      <c r="ABM176" s="2">
        <v>850610</v>
      </c>
      <c r="ABN176" s="2">
        <v>198300</v>
      </c>
      <c r="ABO176" s="2">
        <v>213330</v>
      </c>
      <c r="ABP176" s="2">
        <v>189210</v>
      </c>
      <c r="ABQ176" s="2">
        <v>141540</v>
      </c>
      <c r="ABR176" s="2"/>
      <c r="ABS176" s="2">
        <v>637880</v>
      </c>
      <c r="ABT176" s="2">
        <v>315795</v>
      </c>
      <c r="ABU176" s="2">
        <v>162210</v>
      </c>
      <c r="ABV176" s="2">
        <v>403470</v>
      </c>
      <c r="ABW176" s="2"/>
      <c r="ABX176" s="2"/>
      <c r="ABY176" s="2">
        <v>179640</v>
      </c>
      <c r="ABZ176" s="2">
        <v>118290</v>
      </c>
      <c r="ACA176" s="2">
        <v>187230</v>
      </c>
      <c r="ACB176" s="2"/>
      <c r="ACC176" s="2">
        <v>151194</v>
      </c>
      <c r="ACD176" s="2">
        <v>95590</v>
      </c>
      <c r="ACE176" s="2">
        <v>1466456</v>
      </c>
      <c r="ACF176" s="2">
        <v>407559</v>
      </c>
      <c r="ACG176" s="2">
        <v>38080</v>
      </c>
      <c r="ACH176" s="2">
        <v>164880</v>
      </c>
      <c r="ACI176" s="2">
        <v>250672</v>
      </c>
      <c r="ACJ176" s="2">
        <v>84655</v>
      </c>
      <c r="ACK176" s="2"/>
      <c r="ACL176" s="2">
        <v>329588</v>
      </c>
      <c r="ACM176" s="2">
        <v>190833</v>
      </c>
      <c r="ACN176" s="2">
        <v>58711</v>
      </c>
      <c r="ACO176" s="2">
        <v>299110</v>
      </c>
      <c r="ACP176" s="2">
        <v>76980</v>
      </c>
      <c r="ACQ176" s="2">
        <v>786010</v>
      </c>
      <c r="ACR176" s="2"/>
      <c r="ACS176" s="2">
        <v>209130</v>
      </c>
      <c r="ACT176" s="2">
        <v>170840</v>
      </c>
      <c r="ACU176" s="2">
        <v>440280</v>
      </c>
      <c r="ACV176" s="2">
        <v>225420</v>
      </c>
      <c r="ACW176" s="2">
        <v>131880</v>
      </c>
      <c r="ACX176" s="2">
        <v>210570</v>
      </c>
      <c r="ACY176" s="2">
        <v>143360</v>
      </c>
      <c r="ACZ176" s="2">
        <v>215130</v>
      </c>
      <c r="ADA176" s="2">
        <v>153200</v>
      </c>
      <c r="ADB176" s="2"/>
      <c r="ADC176" s="2">
        <v>460581</v>
      </c>
      <c r="ADD176" s="2">
        <v>106275</v>
      </c>
      <c r="ADE176" s="2">
        <v>130680</v>
      </c>
      <c r="ADF176" s="2">
        <v>256260</v>
      </c>
      <c r="ADG176" s="2">
        <v>350516</v>
      </c>
      <c r="ADH176" s="2">
        <v>102330</v>
      </c>
      <c r="ADI176" s="2">
        <v>80700</v>
      </c>
      <c r="ADJ176" s="2">
        <v>1379140</v>
      </c>
      <c r="ADK176" s="2">
        <v>1075710</v>
      </c>
      <c r="ADL176" s="2">
        <v>180343</v>
      </c>
      <c r="ADM176" s="2">
        <v>242843</v>
      </c>
      <c r="ADN176" s="2">
        <v>42651</v>
      </c>
      <c r="ADO176" s="2">
        <v>52310</v>
      </c>
      <c r="ADP176" s="2">
        <v>407130</v>
      </c>
      <c r="ADQ176" s="2">
        <v>208750</v>
      </c>
      <c r="ADR176" s="2">
        <v>81746</v>
      </c>
      <c r="ADS176" s="2"/>
      <c r="ADT176" s="2">
        <v>333814</v>
      </c>
      <c r="ADU176" s="2">
        <v>138470</v>
      </c>
      <c r="ADV176" s="2">
        <v>175771</v>
      </c>
      <c r="ADW176" s="2">
        <v>44370</v>
      </c>
      <c r="ADX176" s="2">
        <v>181180</v>
      </c>
      <c r="ADY176" s="2">
        <v>175720</v>
      </c>
      <c r="ADZ176" s="2">
        <v>169960</v>
      </c>
      <c r="AEA176" s="2">
        <v>485993</v>
      </c>
      <c r="AEB176" s="2">
        <v>113220</v>
      </c>
      <c r="AEC176" s="2">
        <v>232410</v>
      </c>
      <c r="AED176" s="2">
        <v>234190</v>
      </c>
      <c r="AEE176" s="2">
        <v>513480</v>
      </c>
      <c r="AEF176" s="2">
        <v>139080</v>
      </c>
      <c r="AEG176" s="2">
        <v>168602</v>
      </c>
      <c r="AEH176" s="2">
        <v>227231215.20000002</v>
      </c>
    </row>
    <row r="177" spans="1:814" ht="21">
      <c r="A177" s="4" t="s">
        <v>2833</v>
      </c>
      <c r="B177" s="1" t="s">
        <v>2096</v>
      </c>
      <c r="C177" s="1" t="s">
        <v>2097</v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>
        <v>5000000</v>
      </c>
      <c r="AG177" s="2"/>
      <c r="AH177" s="2"/>
      <c r="AI177" s="2"/>
      <c r="AJ177" s="2">
        <v>195460.89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>
        <v>100000</v>
      </c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>
        <v>232937.45</v>
      </c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>
        <v>112585.01</v>
      </c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>
        <v>5759713.9699999997</v>
      </c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>
        <v>157907</v>
      </c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>
        <v>2112288.16</v>
      </c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>
        <v>527943</v>
      </c>
      <c r="FQ177" s="2">
        <v>57738</v>
      </c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>
        <v>870</v>
      </c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>
        <v>1312002.5</v>
      </c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>
        <v>129000</v>
      </c>
      <c r="IO177" s="2">
        <v>207404.83</v>
      </c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>
        <v>115417.87</v>
      </c>
      <c r="JM177" s="2"/>
      <c r="JN177" s="2">
        <v>827170</v>
      </c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>
        <v>12161677.310000001</v>
      </c>
      <c r="KK177" s="2">
        <v>2754145.64</v>
      </c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>
        <v>225500</v>
      </c>
      <c r="KW177" s="2"/>
      <c r="KX177" s="2"/>
      <c r="KY177" s="2"/>
      <c r="KZ177" s="2"/>
      <c r="LA177" s="2"/>
      <c r="LB177" s="2"/>
      <c r="LC177" s="2">
        <v>27400</v>
      </c>
      <c r="LD177" s="2">
        <v>171880</v>
      </c>
      <c r="LE177" s="2"/>
      <c r="LF177" s="2"/>
      <c r="LG177" s="2"/>
      <c r="LH177" s="2"/>
      <c r="LI177" s="2"/>
      <c r="LJ177" s="2"/>
      <c r="LK177" s="2">
        <v>132258.78</v>
      </c>
      <c r="LL177" s="2">
        <v>132258.78</v>
      </c>
      <c r="LM177" s="2"/>
      <c r="LN177" s="2">
        <v>132258.78</v>
      </c>
      <c r="LO177" s="2">
        <v>63980.68</v>
      </c>
      <c r="LP177" s="2">
        <v>132258.78</v>
      </c>
      <c r="LQ177" s="2">
        <v>132258.78</v>
      </c>
      <c r="LR177" s="2">
        <v>132258.78</v>
      </c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>
        <v>204725</v>
      </c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>
        <v>1242153.3400000001</v>
      </c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>
        <v>18933.2</v>
      </c>
      <c r="NO177" s="2"/>
      <c r="NP177" s="2"/>
      <c r="NQ177" s="2">
        <v>86000</v>
      </c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>
        <v>180900</v>
      </c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>
        <v>11040</v>
      </c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>
        <v>597063.91</v>
      </c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>
        <v>18469</v>
      </c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>
        <v>29976515.879999999</v>
      </c>
      <c r="UD177" s="2"/>
      <c r="UE177" s="2"/>
      <c r="UF177" s="2">
        <v>311329.55</v>
      </c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>
        <v>8981093.6600000001</v>
      </c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>
        <v>10000</v>
      </c>
      <c r="VS177" s="2">
        <v>16901.27</v>
      </c>
      <c r="VT177" s="2"/>
      <c r="VU177" s="2">
        <v>10000</v>
      </c>
      <c r="VV177" s="2">
        <v>10000</v>
      </c>
      <c r="VW177" s="2"/>
      <c r="VX177" s="2"/>
      <c r="VY177" s="2"/>
      <c r="VZ177" s="2"/>
      <c r="WA177" s="2"/>
      <c r="WB177" s="2"/>
      <c r="WC177" s="2">
        <v>45488.25</v>
      </c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>
        <v>30000</v>
      </c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>
        <v>104750</v>
      </c>
      <c r="YK177" s="2"/>
      <c r="YL177" s="2"/>
      <c r="YM177" s="2"/>
      <c r="YN177" s="2"/>
      <c r="YO177" s="2"/>
      <c r="YP177" s="2"/>
      <c r="YQ177" s="2"/>
      <c r="YR177" s="2">
        <v>755542.4</v>
      </c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>
        <v>740771.68</v>
      </c>
      <c r="ZL177" s="2"/>
      <c r="ZM177" s="2"/>
      <c r="ZN177" s="2"/>
      <c r="ZO177" s="2"/>
      <c r="ZP177" s="2">
        <v>331062.67</v>
      </c>
      <c r="ZQ177" s="2"/>
      <c r="ZR177" s="2"/>
      <c r="ZS177" s="2"/>
      <c r="ZT177" s="2"/>
      <c r="ZU177" s="2"/>
      <c r="ZV177" s="2"/>
      <c r="ZW177" s="2">
        <v>4369408.4400000004</v>
      </c>
      <c r="ZX177" s="2"/>
      <c r="ZY177" s="2"/>
      <c r="ZZ177" s="2"/>
      <c r="AAA177" s="2">
        <v>651.91</v>
      </c>
      <c r="AAB177" s="2"/>
      <c r="AAC177" s="2">
        <v>49638.63</v>
      </c>
      <c r="AAD177" s="2"/>
      <c r="AAE177" s="2"/>
      <c r="AAF177" s="2"/>
      <c r="AAG177" s="2"/>
      <c r="AAH177" s="2"/>
      <c r="AAI177" s="2"/>
      <c r="AAJ177" s="2"/>
      <c r="AAK177" s="2"/>
      <c r="AAL177" s="2"/>
      <c r="AAM177" s="2">
        <v>32548188</v>
      </c>
      <c r="AAN177" s="2">
        <v>2875841.93</v>
      </c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>
        <v>261944.99</v>
      </c>
      <c r="ABS177" s="2">
        <v>234122.8</v>
      </c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>
        <v>472742</v>
      </c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>
        <v>898722.5</v>
      </c>
      <c r="ADC177" s="2">
        <v>128153.03</v>
      </c>
      <c r="ADD177" s="2"/>
      <c r="ADE177" s="2"/>
      <c r="ADF177" s="2"/>
      <c r="ADG177" s="2"/>
      <c r="ADH177" s="2"/>
      <c r="ADI177" s="2"/>
      <c r="ADJ177" s="2">
        <v>1012020</v>
      </c>
      <c r="ADK177" s="2"/>
      <c r="ADL177" s="2"/>
      <c r="ADM177" s="2"/>
      <c r="ADN177" s="2"/>
      <c r="ADO177" s="2"/>
      <c r="ADP177" s="2"/>
      <c r="ADQ177" s="2"/>
      <c r="ADR177" s="2"/>
      <c r="ADS177" s="2">
        <v>24120</v>
      </c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>
        <v>121015770.77</v>
      </c>
    </row>
    <row r="178" spans="1:814" ht="21">
      <c r="A178" s="4" t="s">
        <v>2833</v>
      </c>
      <c r="B178" s="1" t="s">
        <v>2098</v>
      </c>
      <c r="C178" s="1" t="s">
        <v>2099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>
        <v>463857.24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>
        <v>3728696.39</v>
      </c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>
        <v>12048079.27</v>
      </c>
      <c r="EY178" s="2">
        <v>394245.51</v>
      </c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>
        <v>3300</v>
      </c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>
        <v>512484.76</v>
      </c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>
        <v>6972196.3399999999</v>
      </c>
      <c r="IG178" s="2"/>
      <c r="IH178" s="2"/>
      <c r="II178" s="2"/>
      <c r="IJ178" s="2"/>
      <c r="IK178" s="2"/>
      <c r="IL178" s="2"/>
      <c r="IM178" s="2"/>
      <c r="IN178" s="2">
        <v>11571810.949999999</v>
      </c>
      <c r="IO178" s="2"/>
      <c r="IP178" s="2">
        <v>1675377.54</v>
      </c>
      <c r="IQ178" s="2">
        <v>328861.96000000002</v>
      </c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>
        <v>2028300</v>
      </c>
      <c r="KA178" s="2"/>
      <c r="KB178" s="2"/>
      <c r="KC178" s="2"/>
      <c r="KD178" s="2"/>
      <c r="KE178" s="2"/>
      <c r="KF178" s="2"/>
      <c r="KG178" s="2"/>
      <c r="KH178" s="2"/>
      <c r="KI178" s="2"/>
      <c r="KJ178" s="2">
        <v>45100365.990000002</v>
      </c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>
        <v>221165.84</v>
      </c>
      <c r="LF178" s="2"/>
      <c r="LG178" s="2"/>
      <c r="LH178" s="2">
        <v>910</v>
      </c>
      <c r="LI178" s="2"/>
      <c r="LJ178" s="2"/>
      <c r="LK178" s="2"/>
      <c r="LL178" s="2"/>
      <c r="LM178" s="2"/>
      <c r="LN178" s="2">
        <v>208192.55</v>
      </c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>
        <v>4780749.8600000003</v>
      </c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>
        <v>67000</v>
      </c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>
        <v>9923.84</v>
      </c>
      <c r="NH178" s="2"/>
      <c r="NI178" s="2">
        <v>61664.12</v>
      </c>
      <c r="NJ178" s="2"/>
      <c r="NK178" s="2"/>
      <c r="NL178" s="2"/>
      <c r="NM178" s="2"/>
      <c r="NN178" s="2"/>
      <c r="NO178" s="2"/>
      <c r="NP178" s="2">
        <v>1767592.16</v>
      </c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>
        <v>126800</v>
      </c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>
        <v>1948819.79</v>
      </c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>
        <v>3446810.6</v>
      </c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>
        <v>10000</v>
      </c>
      <c r="VX178" s="2">
        <v>2422237.87</v>
      </c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>
        <v>45000</v>
      </c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>
        <v>9653746.9600000009</v>
      </c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>
        <v>1237788.6399999999</v>
      </c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>
        <v>110924981.51000001</v>
      </c>
    </row>
    <row r="179" spans="1:814" ht="21">
      <c r="A179" s="4" t="s">
        <v>2833</v>
      </c>
      <c r="B179" s="1" t="s">
        <v>2100</v>
      </c>
      <c r="C179" s="1" t="s">
        <v>2101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>
        <v>33319.56</v>
      </c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>
        <v>4028801</v>
      </c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>
        <v>150500</v>
      </c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>
        <v>115000</v>
      </c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>
        <v>2930</v>
      </c>
      <c r="NI179" s="2"/>
      <c r="NJ179" s="2"/>
      <c r="NK179" s="2"/>
      <c r="NL179" s="2"/>
      <c r="NM179" s="2"/>
      <c r="NN179" s="2">
        <v>586</v>
      </c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>
        <v>914</v>
      </c>
      <c r="OQ179" s="2"/>
      <c r="OR179" s="2"/>
      <c r="OS179" s="2"/>
      <c r="OT179" s="2"/>
      <c r="OU179" s="2"/>
      <c r="OV179" s="2"/>
      <c r="OW179" s="2"/>
      <c r="OX179" s="2">
        <v>5000</v>
      </c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>
        <v>3420</v>
      </c>
      <c r="SW179" s="2"/>
      <c r="SX179" s="2">
        <v>17500</v>
      </c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>
        <v>451747</v>
      </c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>
        <v>0</v>
      </c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>
        <v>29254.16</v>
      </c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>
        <v>4838971.7200000007</v>
      </c>
    </row>
    <row r="180" spans="1:814" ht="21">
      <c r="A180" s="16" t="s">
        <v>2837</v>
      </c>
      <c r="B180" s="17"/>
      <c r="C180" s="17"/>
      <c r="D180" s="18">
        <f>SUM(D45:D179)</f>
        <v>-22890080.729999997</v>
      </c>
      <c r="E180" s="18">
        <f t="shared" ref="E180:BP180" si="28">SUM(E45:E179)</f>
        <v>32705007.259999998</v>
      </c>
      <c r="F180" s="18">
        <f t="shared" si="28"/>
        <v>55481196.119999997</v>
      </c>
      <c r="G180" s="18">
        <f t="shared" si="28"/>
        <v>24890946.609999999</v>
      </c>
      <c r="H180" s="18">
        <f t="shared" si="28"/>
        <v>49276377.169999994</v>
      </c>
      <c r="I180" s="18">
        <f t="shared" si="28"/>
        <v>33232321.130000006</v>
      </c>
      <c r="J180" s="18">
        <f t="shared" si="28"/>
        <v>29808244.870000001</v>
      </c>
      <c r="K180" s="18">
        <f t="shared" si="28"/>
        <v>39564123.990000002</v>
      </c>
      <c r="L180" s="18">
        <f t="shared" si="28"/>
        <v>19093470.760000002</v>
      </c>
      <c r="M180" s="18">
        <f t="shared" si="28"/>
        <v>20997877.66</v>
      </c>
      <c r="N180" s="18">
        <f t="shared" si="28"/>
        <v>24315383.140000004</v>
      </c>
      <c r="O180" s="18">
        <f t="shared" si="28"/>
        <v>21860768.800000001</v>
      </c>
      <c r="P180" s="18">
        <f t="shared" si="28"/>
        <v>26787012.229999997</v>
      </c>
      <c r="Q180" s="18">
        <f t="shared" si="28"/>
        <v>22195661.280000001</v>
      </c>
      <c r="R180" s="18">
        <f t="shared" si="28"/>
        <v>16045768.23</v>
      </c>
      <c r="S180" s="18">
        <f t="shared" si="28"/>
        <v>43936933.280000001</v>
      </c>
      <c r="T180" s="18">
        <f t="shared" si="28"/>
        <v>14997619.83</v>
      </c>
      <c r="U180" s="18">
        <f t="shared" si="28"/>
        <v>8223025.5100000007</v>
      </c>
      <c r="V180" s="18">
        <f t="shared" si="28"/>
        <v>370339358.70000005</v>
      </c>
      <c r="W180" s="18">
        <f t="shared" si="28"/>
        <v>61994748.070000008</v>
      </c>
      <c r="X180" s="18">
        <f t="shared" si="28"/>
        <v>22275342.259999998</v>
      </c>
      <c r="Y180" s="18">
        <f t="shared" si="28"/>
        <v>62103460.219999999</v>
      </c>
      <c r="Z180" s="18">
        <f t="shared" si="28"/>
        <v>22940694.490000002</v>
      </c>
      <c r="AA180" s="18">
        <f t="shared" si="28"/>
        <v>18390753.439999998</v>
      </c>
      <c r="AB180" s="18">
        <f t="shared" si="28"/>
        <v>13753953.540000001</v>
      </c>
      <c r="AC180" s="18">
        <f t="shared" si="28"/>
        <v>91956132.020000011</v>
      </c>
      <c r="AD180" s="18">
        <f t="shared" si="28"/>
        <v>52740896.560000002</v>
      </c>
      <c r="AE180" s="18">
        <f t="shared" si="28"/>
        <v>12889854.52</v>
      </c>
      <c r="AF180" s="18">
        <f t="shared" si="28"/>
        <v>28110813.970000006</v>
      </c>
      <c r="AG180" s="18">
        <f t="shared" si="28"/>
        <v>26592108.699999999</v>
      </c>
      <c r="AH180" s="18">
        <f t="shared" si="28"/>
        <v>36015564.93</v>
      </c>
      <c r="AI180" s="18">
        <f t="shared" si="28"/>
        <v>23439819.639999997</v>
      </c>
      <c r="AJ180" s="18">
        <f t="shared" si="28"/>
        <v>28736569.980000004</v>
      </c>
      <c r="AK180" s="18">
        <f t="shared" si="28"/>
        <v>13686283.480000002</v>
      </c>
      <c r="AL180" s="18">
        <f t="shared" si="28"/>
        <v>34346618.600000009</v>
      </c>
      <c r="AM180" s="18">
        <f t="shared" si="28"/>
        <v>19302914.23</v>
      </c>
      <c r="AN180" s="18">
        <f t="shared" si="28"/>
        <v>57640814.670000002</v>
      </c>
      <c r="AO180" s="18">
        <f t="shared" si="28"/>
        <v>25634004.579999998</v>
      </c>
      <c r="AP180" s="18">
        <f t="shared" si="28"/>
        <v>21846620.860000003</v>
      </c>
      <c r="AQ180" s="18">
        <f t="shared" si="28"/>
        <v>17865307.290000003</v>
      </c>
      <c r="AR180" s="18">
        <f t="shared" si="28"/>
        <v>18748161.5</v>
      </c>
      <c r="AS180" s="18">
        <f t="shared" si="28"/>
        <v>14609269.550000003</v>
      </c>
      <c r="AT180" s="18">
        <f t="shared" si="28"/>
        <v>26064725.67000002</v>
      </c>
      <c r="AU180" s="18">
        <f t="shared" si="28"/>
        <v>15295436.08</v>
      </c>
      <c r="AV180" s="18">
        <f t="shared" si="28"/>
        <v>11303436.01</v>
      </c>
      <c r="AW180" s="18">
        <f t="shared" si="28"/>
        <v>20546294.170000002</v>
      </c>
      <c r="AX180" s="18">
        <f t="shared" si="28"/>
        <v>25403146.090000004</v>
      </c>
      <c r="AY180" s="18">
        <f t="shared" si="28"/>
        <v>44069513.480000004</v>
      </c>
      <c r="AZ180" s="18">
        <f t="shared" si="28"/>
        <v>16200665.690000001</v>
      </c>
      <c r="BA180" s="18">
        <f t="shared" si="28"/>
        <v>18566322.84</v>
      </c>
      <c r="BB180" s="18">
        <f t="shared" si="28"/>
        <v>11492589.349999998</v>
      </c>
      <c r="BC180" s="18">
        <f t="shared" si="28"/>
        <v>12453966.539999999</v>
      </c>
      <c r="BD180" s="18">
        <f t="shared" si="28"/>
        <v>11614643.459999999</v>
      </c>
      <c r="BE180" s="18">
        <f t="shared" si="28"/>
        <v>13596997.290000001</v>
      </c>
      <c r="BF180" s="18">
        <f t="shared" si="28"/>
        <v>30885174.799999993</v>
      </c>
      <c r="BG180" s="18">
        <f t="shared" si="28"/>
        <v>109912.97</v>
      </c>
      <c r="BH180" s="18">
        <f t="shared" si="28"/>
        <v>8835640.3499999996</v>
      </c>
      <c r="BI180" s="18">
        <f t="shared" si="28"/>
        <v>101217984.16999997</v>
      </c>
      <c r="BJ180" s="18">
        <f t="shared" si="28"/>
        <v>18674023.91000003</v>
      </c>
      <c r="BK180" s="18">
        <f t="shared" si="28"/>
        <v>19454737.059999999</v>
      </c>
      <c r="BL180" s="18">
        <f t="shared" si="28"/>
        <v>24863575.469999999</v>
      </c>
      <c r="BM180" s="18">
        <f t="shared" si="28"/>
        <v>78316315.149999991</v>
      </c>
      <c r="BN180" s="18">
        <f t="shared" si="28"/>
        <v>26448719.77</v>
      </c>
      <c r="BO180" s="18">
        <f t="shared" si="28"/>
        <v>28348474.109999996</v>
      </c>
      <c r="BP180" s="18">
        <f t="shared" si="28"/>
        <v>199885476.59999999</v>
      </c>
      <c r="BQ180" s="18">
        <f t="shared" ref="BQ180:EA180" si="29">SUM(BQ45:BQ179)</f>
        <v>35122785.170000002</v>
      </c>
      <c r="BR180" s="18">
        <f t="shared" si="29"/>
        <v>30218219.789999999</v>
      </c>
      <c r="BS180" s="18">
        <f t="shared" si="29"/>
        <v>51743277.100000001</v>
      </c>
      <c r="BT180" s="18">
        <f t="shared" si="29"/>
        <v>35492577.119999997</v>
      </c>
      <c r="BU180" s="18">
        <f t="shared" si="29"/>
        <v>21132987.579999998</v>
      </c>
      <c r="BV180" s="18">
        <f t="shared" si="29"/>
        <v>20343638.369999997</v>
      </c>
      <c r="BW180" s="18">
        <f t="shared" si="29"/>
        <v>24515110.849999998</v>
      </c>
      <c r="BX180" s="18">
        <f t="shared" si="29"/>
        <v>70664266.700000003</v>
      </c>
      <c r="BY180" s="18">
        <f t="shared" si="29"/>
        <v>21333467.66</v>
      </c>
      <c r="BZ180" s="18">
        <f t="shared" si="29"/>
        <v>17007148.939999998</v>
      </c>
      <c r="CA180" s="18">
        <f t="shared" si="29"/>
        <v>34837173.259999998</v>
      </c>
      <c r="CB180" s="18">
        <f t="shared" si="29"/>
        <v>27032408.859999999</v>
      </c>
      <c r="CC180" s="18">
        <f t="shared" si="29"/>
        <v>22712605.98</v>
      </c>
      <c r="CD180" s="18">
        <f t="shared" si="29"/>
        <v>22494473.199999999</v>
      </c>
      <c r="CE180" s="18">
        <f t="shared" si="29"/>
        <v>219725889.94</v>
      </c>
      <c r="CF180" s="18">
        <f t="shared" si="29"/>
        <v>36604000.530000001</v>
      </c>
      <c r="CG180" s="18">
        <f t="shared" si="29"/>
        <v>43703738.560000002</v>
      </c>
      <c r="CH180" s="18">
        <f t="shared" si="29"/>
        <v>25481415.899999999</v>
      </c>
      <c r="CI180" s="18">
        <f t="shared" si="29"/>
        <v>28054749.100000001</v>
      </c>
      <c r="CJ180" s="18">
        <f t="shared" si="29"/>
        <v>25491634.150000002</v>
      </c>
      <c r="CK180" s="18">
        <f t="shared" si="29"/>
        <v>28975373.510000002</v>
      </c>
      <c r="CL180" s="18">
        <f t="shared" si="29"/>
        <v>14783337.300000001</v>
      </c>
      <c r="CM180" s="18">
        <f t="shared" si="29"/>
        <v>39121760.510000005</v>
      </c>
      <c r="CN180" s="18">
        <f t="shared" si="29"/>
        <v>19866076.93</v>
      </c>
      <c r="CO180" s="18">
        <f t="shared" si="29"/>
        <v>33480618.010000005</v>
      </c>
      <c r="CP180" s="18">
        <f t="shared" si="29"/>
        <v>20559407.43</v>
      </c>
      <c r="CQ180" s="18">
        <f t="shared" si="29"/>
        <v>126572441.56</v>
      </c>
      <c r="CR180" s="18">
        <f t="shared" si="29"/>
        <v>31136000.670000002</v>
      </c>
      <c r="CS180" s="18">
        <f t="shared" si="29"/>
        <v>25081523.389999997</v>
      </c>
      <c r="CT180" s="18">
        <f t="shared" si="29"/>
        <v>31067621.460000005</v>
      </c>
      <c r="CU180" s="18">
        <f t="shared" si="29"/>
        <v>22970758.84</v>
      </c>
      <c r="CV180" s="18">
        <f t="shared" si="29"/>
        <v>37095006.780000001</v>
      </c>
      <c r="CW180" s="18">
        <f t="shared" si="29"/>
        <v>16457296.909999998</v>
      </c>
      <c r="CX180" s="18">
        <f t="shared" si="29"/>
        <v>20370698.190000001</v>
      </c>
      <c r="CY180" s="18">
        <f t="shared" si="29"/>
        <v>76323105.589999989</v>
      </c>
      <c r="CZ180" s="18">
        <f t="shared" si="29"/>
        <v>106246260.48000002</v>
      </c>
      <c r="DA180" s="18">
        <f t="shared" si="29"/>
        <v>23449986.639999997</v>
      </c>
      <c r="DB180" s="18">
        <f t="shared" si="29"/>
        <v>16849243.520000003</v>
      </c>
      <c r="DC180" s="18">
        <f t="shared" si="29"/>
        <v>37106642.740000002</v>
      </c>
      <c r="DD180" s="18">
        <f t="shared" si="29"/>
        <v>44404823.299999997</v>
      </c>
      <c r="DE180" s="18">
        <f t="shared" si="29"/>
        <v>32511752.869999997</v>
      </c>
      <c r="DF180" s="18">
        <f t="shared" si="29"/>
        <v>51223032.439999998</v>
      </c>
      <c r="DG180" s="18">
        <f t="shared" si="29"/>
        <v>16402501.010000002</v>
      </c>
      <c r="DH180" s="18">
        <f t="shared" si="29"/>
        <v>314047100.90999997</v>
      </c>
      <c r="DI180" s="18">
        <f t="shared" si="29"/>
        <v>23085215.680000003</v>
      </c>
      <c r="DJ180" s="18">
        <f t="shared" si="29"/>
        <v>14484929.83</v>
      </c>
      <c r="DK180" s="18">
        <f t="shared" si="29"/>
        <v>32158253.419999998</v>
      </c>
      <c r="DL180" s="18">
        <f t="shared" si="29"/>
        <v>33716698.430000007</v>
      </c>
      <c r="DM180" s="18">
        <f t="shared" si="29"/>
        <v>19354164.93</v>
      </c>
      <c r="DN180" s="18">
        <f t="shared" si="29"/>
        <v>48924008.899999999</v>
      </c>
      <c r="DO180" s="18">
        <f t="shared" si="29"/>
        <v>31958806.469999999</v>
      </c>
      <c r="DP180" s="18">
        <f t="shared" si="29"/>
        <v>31197833.910000004</v>
      </c>
      <c r="DQ180" s="18">
        <f t="shared" si="29"/>
        <v>57396131.679999992</v>
      </c>
      <c r="DR180" s="18">
        <f t="shared" si="29"/>
        <v>21941571.199999999</v>
      </c>
      <c r="DS180" s="18">
        <f t="shared" si="29"/>
        <v>57836746.039999999</v>
      </c>
      <c r="DT180" s="18">
        <f t="shared" si="29"/>
        <v>16911140.149999995</v>
      </c>
      <c r="DU180" s="18">
        <f t="shared" si="29"/>
        <v>24179900.390000001</v>
      </c>
      <c r="DV180" s="18">
        <f t="shared" si="29"/>
        <v>32606845.050000001</v>
      </c>
      <c r="DW180" s="18">
        <f t="shared" si="29"/>
        <v>32561191.66</v>
      </c>
      <c r="DX180" s="18">
        <f t="shared" si="29"/>
        <v>14784524.729999999</v>
      </c>
      <c r="DY180" s="18">
        <f t="shared" si="29"/>
        <v>21875890.970000003</v>
      </c>
      <c r="DZ180" s="18">
        <f t="shared" si="29"/>
        <v>22793242.719999999</v>
      </c>
      <c r="EA180" s="18">
        <f t="shared" si="29"/>
        <v>32460877.849999998</v>
      </c>
      <c r="EB180" s="18">
        <f t="shared" ref="EB180:ED180" si="30">SUM(EB45:EB179)</f>
        <v>114269179.74000001</v>
      </c>
      <c r="EC180" s="18">
        <f t="shared" si="30"/>
        <v>49391880.61999999</v>
      </c>
      <c r="ED180" s="18">
        <f t="shared" si="30"/>
        <v>19078498.329999998</v>
      </c>
      <c r="EE180" s="18">
        <f t="shared" ref="EE180:GK180" si="31">SUM(EE45:EE179)</f>
        <v>52522997.049999982</v>
      </c>
      <c r="EF180" s="18">
        <f t="shared" si="31"/>
        <v>18769180.850000001</v>
      </c>
      <c r="EG180" s="18">
        <f t="shared" si="31"/>
        <v>63861243.949999996</v>
      </c>
      <c r="EH180" s="18">
        <f t="shared" si="31"/>
        <v>28209660.149999999</v>
      </c>
      <c r="EI180" s="18">
        <f t="shared" si="31"/>
        <v>202854833.36999997</v>
      </c>
      <c r="EJ180" s="18">
        <f t="shared" si="31"/>
        <v>46664251.500000007</v>
      </c>
      <c r="EK180" s="18">
        <f t="shared" si="31"/>
        <v>26228608.599999998</v>
      </c>
      <c r="EL180" s="18">
        <f t="shared" si="31"/>
        <v>18269629.579999998</v>
      </c>
      <c r="EM180" s="18">
        <f t="shared" si="31"/>
        <v>41794296.880000003</v>
      </c>
      <c r="EN180" s="18">
        <f t="shared" si="31"/>
        <v>262109854.83000001</v>
      </c>
      <c r="EO180" s="18">
        <f t="shared" si="31"/>
        <v>13297538.789999999</v>
      </c>
      <c r="EP180" s="18">
        <f t="shared" si="31"/>
        <v>73059650.550000012</v>
      </c>
      <c r="EQ180" s="18">
        <f t="shared" si="31"/>
        <v>25063545.210000001</v>
      </c>
      <c r="ER180" s="18">
        <f t="shared" si="31"/>
        <v>46147130.279999994</v>
      </c>
      <c r="ES180" s="18">
        <f t="shared" si="31"/>
        <v>32429162.330000002</v>
      </c>
      <c r="ET180" s="18">
        <f t="shared" si="31"/>
        <v>26583017.120000005</v>
      </c>
      <c r="EU180" s="18">
        <f t="shared" si="31"/>
        <v>15753951.83</v>
      </c>
      <c r="EV180" s="18">
        <f t="shared" si="31"/>
        <v>25282176.120000001</v>
      </c>
      <c r="EW180" s="18">
        <f t="shared" si="31"/>
        <v>14007573.429999996</v>
      </c>
      <c r="EX180" s="18">
        <f t="shared" si="31"/>
        <v>148105759.74000001</v>
      </c>
      <c r="EY180" s="18">
        <f t="shared" si="31"/>
        <v>71388485.150000006</v>
      </c>
      <c r="EZ180" s="18">
        <f>SUM(EZ45:EZ179)</f>
        <v>37560361.100000001</v>
      </c>
      <c r="FA180" s="18">
        <f>SUM(FA45:FA179)</f>
        <v>26239904.09</v>
      </c>
      <c r="FB180" s="18">
        <f>SUM(FB45:FB179)</f>
        <v>28097396.819999997</v>
      </c>
      <c r="FC180" s="18">
        <f>SUM(FC45:FC179)</f>
        <v>21446847.420000002</v>
      </c>
      <c r="FD180" s="18">
        <f t="shared" si="31"/>
        <v>15236159.050000001</v>
      </c>
      <c r="FE180" s="18">
        <f t="shared" si="31"/>
        <v>9155244.2300000023</v>
      </c>
      <c r="FF180" s="18">
        <f>SUM(FF45:FF179)</f>
        <v>19711599.130000003</v>
      </c>
      <c r="FG180" s="18">
        <f>SUM(FG45:FG179)</f>
        <v>19814444.360000003</v>
      </c>
      <c r="FH180" s="18">
        <f>SUM(FH45:FH179)</f>
        <v>13501316.060000001</v>
      </c>
      <c r="FI180" s="18">
        <f>SUM(FI45:FI179)</f>
        <v>16783801.030000001</v>
      </c>
      <c r="FJ180" s="18">
        <f>SUM(FJ45:FJ179)</f>
        <v>20073666.560000002</v>
      </c>
      <c r="FK180" s="18">
        <f t="shared" si="31"/>
        <v>17632864.27</v>
      </c>
      <c r="FL180" s="18">
        <f t="shared" si="31"/>
        <v>21767066.949999999</v>
      </c>
      <c r="FM180" s="18">
        <f t="shared" si="31"/>
        <v>13501599.149999999</v>
      </c>
      <c r="FN180" s="18">
        <f t="shared" si="31"/>
        <v>17925269.07</v>
      </c>
      <c r="FO180" s="18">
        <f t="shared" si="31"/>
        <v>15234283.01</v>
      </c>
      <c r="FP180" s="18">
        <f t="shared" si="31"/>
        <v>86021090.269999996</v>
      </c>
      <c r="FQ180" s="18">
        <f t="shared" si="31"/>
        <v>57798448.570000008</v>
      </c>
      <c r="FR180" s="18">
        <f t="shared" si="31"/>
        <v>14403488.620000001</v>
      </c>
      <c r="FS180" s="18">
        <f t="shared" si="31"/>
        <v>24929917.200000003</v>
      </c>
      <c r="FT180" s="18">
        <f t="shared" si="31"/>
        <v>49637418.299999997</v>
      </c>
      <c r="FU180" s="18">
        <f t="shared" si="31"/>
        <v>13016344.790000001</v>
      </c>
      <c r="FV180" s="18">
        <f t="shared" si="31"/>
        <v>14965509.290000001</v>
      </c>
      <c r="FW180" s="18">
        <f t="shared" si="31"/>
        <v>11491789.640000001</v>
      </c>
      <c r="FX180" s="18">
        <f t="shared" si="31"/>
        <v>9567828.3500000015</v>
      </c>
      <c r="FY180" s="18">
        <f t="shared" si="31"/>
        <v>18269722.130000003</v>
      </c>
      <c r="FZ180" s="18">
        <f t="shared" si="31"/>
        <v>13836246.75</v>
      </c>
      <c r="GA180" s="18">
        <f t="shared" si="31"/>
        <v>156010161.42000002</v>
      </c>
      <c r="GB180" s="18">
        <f t="shared" si="31"/>
        <v>57953297.670000002</v>
      </c>
      <c r="GC180" s="18">
        <f t="shared" si="31"/>
        <v>29514797.18</v>
      </c>
      <c r="GD180" s="18">
        <f t="shared" si="31"/>
        <v>28161042.109999996</v>
      </c>
      <c r="GE180" s="18">
        <f t="shared" si="31"/>
        <v>16122414.18</v>
      </c>
      <c r="GF180" s="18">
        <f t="shared" si="31"/>
        <v>15614740.9</v>
      </c>
      <c r="GG180" s="18">
        <f t="shared" si="31"/>
        <v>23804472.530000001</v>
      </c>
      <c r="GH180" s="18">
        <f t="shared" si="31"/>
        <v>17824832.300000004</v>
      </c>
      <c r="GI180" s="18">
        <f t="shared" si="31"/>
        <v>22032613.68</v>
      </c>
      <c r="GJ180" s="18">
        <f t="shared" si="31"/>
        <v>14604831.199999999</v>
      </c>
      <c r="GK180" s="18">
        <f t="shared" si="31"/>
        <v>24567458.039999999</v>
      </c>
      <c r="GL180" s="18">
        <f t="shared" ref="GL180:IX180" si="32">SUM(GL45:GL179)</f>
        <v>17621941.050000001</v>
      </c>
      <c r="GM180" s="18">
        <f t="shared" si="32"/>
        <v>61019492.930000007</v>
      </c>
      <c r="GN180" s="18">
        <f t="shared" si="32"/>
        <v>59004839.250000015</v>
      </c>
      <c r="GO180" s="18">
        <f t="shared" si="32"/>
        <v>21387041.34</v>
      </c>
      <c r="GP180" s="18">
        <f t="shared" si="32"/>
        <v>23332725.990000002</v>
      </c>
      <c r="GQ180" s="18">
        <f t="shared" si="32"/>
        <v>17267256.620000001</v>
      </c>
      <c r="GR180" s="18">
        <f t="shared" si="32"/>
        <v>18057095.739999998</v>
      </c>
      <c r="GS180" s="18">
        <f t="shared" si="32"/>
        <v>55493913.399999969</v>
      </c>
      <c r="GT180" s="18">
        <f t="shared" si="32"/>
        <v>16342342.430000002</v>
      </c>
      <c r="GU180" s="18">
        <f t="shared" si="32"/>
        <v>14708728.610000001</v>
      </c>
      <c r="GV180" s="18">
        <f t="shared" si="32"/>
        <v>24198960.810000002</v>
      </c>
      <c r="GW180" s="18">
        <f t="shared" si="32"/>
        <v>21088855.210000001</v>
      </c>
      <c r="GX180" s="18">
        <f t="shared" si="32"/>
        <v>43629824.539999992</v>
      </c>
      <c r="GY180" s="18">
        <f t="shared" si="32"/>
        <v>14187429.75</v>
      </c>
      <c r="GZ180" s="18">
        <f t="shared" si="32"/>
        <v>157393367.06999999</v>
      </c>
      <c r="HA180" s="18">
        <f t="shared" si="32"/>
        <v>59680269.780000016</v>
      </c>
      <c r="HB180" s="18">
        <f t="shared" si="32"/>
        <v>23794841.660000004</v>
      </c>
      <c r="HC180" s="18">
        <f t="shared" si="32"/>
        <v>20417004.529999997</v>
      </c>
      <c r="HD180" s="18">
        <f t="shared" si="32"/>
        <v>34168860.020000003</v>
      </c>
      <c r="HE180" s="18">
        <f t="shared" si="32"/>
        <v>14734263.23</v>
      </c>
      <c r="HF180" s="18">
        <f t="shared" si="32"/>
        <v>15107143.289999992</v>
      </c>
      <c r="HG180" s="18">
        <f t="shared" si="32"/>
        <v>27624641.399999999</v>
      </c>
      <c r="HH180" s="18">
        <f t="shared" si="32"/>
        <v>25836728.800000001</v>
      </c>
      <c r="HI180" s="18">
        <f t="shared" si="32"/>
        <v>24524685.009999998</v>
      </c>
      <c r="HJ180" s="18">
        <f t="shared" si="32"/>
        <v>12536777.529999999</v>
      </c>
      <c r="HK180" s="18">
        <f t="shared" si="32"/>
        <v>15655294.01</v>
      </c>
      <c r="HL180" s="18">
        <f t="shared" si="32"/>
        <v>44523947.459999993</v>
      </c>
      <c r="HM180" s="18">
        <f t="shared" si="32"/>
        <v>13844138.949999999</v>
      </c>
      <c r="HN180" s="18">
        <f t="shared" si="32"/>
        <v>12078655.139999999</v>
      </c>
      <c r="HO180" s="18">
        <f t="shared" si="32"/>
        <v>119651296.95999999</v>
      </c>
      <c r="HP180" s="18">
        <f t="shared" si="32"/>
        <v>18270237.739999995</v>
      </c>
      <c r="HQ180" s="18">
        <f t="shared" si="32"/>
        <v>12296143.040000001</v>
      </c>
      <c r="HR180" s="18">
        <f t="shared" si="32"/>
        <v>33646693.549999997</v>
      </c>
      <c r="HS180" s="18">
        <f t="shared" si="32"/>
        <v>17054981.149999999</v>
      </c>
      <c r="HT180" s="18">
        <f t="shared" si="32"/>
        <v>30482822.789999995</v>
      </c>
      <c r="HU180" s="18">
        <f t="shared" si="32"/>
        <v>22671894.560000002</v>
      </c>
      <c r="HV180" s="18">
        <f t="shared" si="32"/>
        <v>26774408.760000005</v>
      </c>
      <c r="HW180" s="18">
        <f t="shared" si="32"/>
        <v>19756191</v>
      </c>
      <c r="HX180" s="18">
        <f t="shared" si="32"/>
        <v>63905605.800000004</v>
      </c>
      <c r="HY180" s="18">
        <f t="shared" si="32"/>
        <v>16100260.109999999</v>
      </c>
      <c r="HZ180" s="18">
        <f t="shared" si="32"/>
        <v>20410452.300000001</v>
      </c>
      <c r="IA180" s="18">
        <f t="shared" si="32"/>
        <v>117853919.03</v>
      </c>
      <c r="IB180" s="18">
        <f t="shared" si="32"/>
        <v>20747162.460000005</v>
      </c>
      <c r="IC180" s="18">
        <f t="shared" si="32"/>
        <v>23827158.57</v>
      </c>
      <c r="ID180" s="18">
        <f t="shared" si="32"/>
        <v>-18556685.47000001</v>
      </c>
      <c r="IE180" s="18">
        <f t="shared" si="32"/>
        <v>25553669.600000001</v>
      </c>
      <c r="IF180" s="18">
        <f t="shared" si="32"/>
        <v>72194042.760000005</v>
      </c>
      <c r="IG180" s="18">
        <f t="shared" si="32"/>
        <v>18097179.530000001</v>
      </c>
      <c r="IH180" s="18">
        <f t="shared" si="32"/>
        <v>13438260.500000002</v>
      </c>
      <c r="II180" s="18">
        <f t="shared" si="32"/>
        <v>30714718.990000002</v>
      </c>
      <c r="IJ180" s="18">
        <f t="shared" si="32"/>
        <v>25743708.999999996</v>
      </c>
      <c r="IK180" s="18">
        <f t="shared" si="32"/>
        <v>18088108.18</v>
      </c>
      <c r="IL180" s="18">
        <f t="shared" si="32"/>
        <v>17056416.310000002</v>
      </c>
      <c r="IM180" s="18">
        <f t="shared" si="32"/>
        <v>12245735.959999999</v>
      </c>
      <c r="IN180" s="18">
        <f t="shared" si="32"/>
        <v>293351389.45999998</v>
      </c>
      <c r="IO180" s="18">
        <f t="shared" si="32"/>
        <v>61648941.340000011</v>
      </c>
      <c r="IP180" s="18">
        <f t="shared" si="32"/>
        <v>52646468.700000003</v>
      </c>
      <c r="IQ180" s="18">
        <f t="shared" si="32"/>
        <v>48432549.26000002</v>
      </c>
      <c r="IR180" s="18">
        <f t="shared" si="32"/>
        <v>19928718.009999998</v>
      </c>
      <c r="IS180" s="18">
        <f t="shared" si="32"/>
        <v>25969937.470000003</v>
      </c>
      <c r="IT180" s="18">
        <f t="shared" si="32"/>
        <v>16035605.569999998</v>
      </c>
      <c r="IU180" s="18">
        <f t="shared" si="32"/>
        <v>30906785.712500002</v>
      </c>
      <c r="IV180" s="18">
        <f t="shared" si="32"/>
        <v>26351510.280000001</v>
      </c>
      <c r="IW180" s="18">
        <f t="shared" si="32"/>
        <v>32170800.199999999</v>
      </c>
      <c r="IX180" s="18">
        <f t="shared" si="32"/>
        <v>12916941.220000001</v>
      </c>
      <c r="IY180" s="18">
        <f t="shared" ref="IY180:LJ180" si="33">SUM(IY45:IY179)</f>
        <v>58708159.160000026</v>
      </c>
      <c r="IZ180" s="18">
        <f t="shared" si="33"/>
        <v>25022445.950000007</v>
      </c>
      <c r="JA180" s="18">
        <f t="shared" si="33"/>
        <v>21352723.430000003</v>
      </c>
      <c r="JB180" s="18">
        <f t="shared" si="33"/>
        <v>92026126.750000015</v>
      </c>
      <c r="JC180" s="18">
        <f t="shared" si="33"/>
        <v>26493540.190000001</v>
      </c>
      <c r="JD180" s="18">
        <f t="shared" si="33"/>
        <v>102191889.78</v>
      </c>
      <c r="JE180" s="18">
        <f t="shared" si="33"/>
        <v>42218018.460000001</v>
      </c>
      <c r="JF180" s="18">
        <f t="shared" si="33"/>
        <v>32219369.370000005</v>
      </c>
      <c r="JG180" s="18">
        <f t="shared" si="33"/>
        <v>41579601.580000006</v>
      </c>
      <c r="JH180" s="18">
        <f t="shared" si="33"/>
        <v>32377039.100000001</v>
      </c>
      <c r="JI180" s="18">
        <f t="shared" si="33"/>
        <v>12913436.660000002</v>
      </c>
      <c r="JJ180" s="18">
        <f t="shared" si="33"/>
        <v>20352786.27</v>
      </c>
      <c r="JK180" s="18">
        <f t="shared" si="33"/>
        <v>15632296.059999999</v>
      </c>
      <c r="JL180" s="18">
        <f t="shared" si="33"/>
        <v>18796019.930000007</v>
      </c>
      <c r="JM180" s="18">
        <f t="shared" si="33"/>
        <v>17783024.190000001</v>
      </c>
      <c r="JN180" s="18">
        <f t="shared" si="33"/>
        <v>179967611.72</v>
      </c>
      <c r="JO180" s="18">
        <f t="shared" si="33"/>
        <v>31926924.259999998</v>
      </c>
      <c r="JP180" s="18">
        <f t="shared" si="33"/>
        <v>20426067.300000001</v>
      </c>
      <c r="JQ180" s="18">
        <f t="shared" si="33"/>
        <v>21790826.640000001</v>
      </c>
      <c r="JR180" s="18">
        <f t="shared" si="33"/>
        <v>21137059.430000003</v>
      </c>
      <c r="JS180" s="18">
        <f t="shared" si="33"/>
        <v>21946239.609999996</v>
      </c>
      <c r="JT180" s="18">
        <f t="shared" si="33"/>
        <v>26504003.649999999</v>
      </c>
      <c r="JU180" s="18">
        <f t="shared" si="33"/>
        <v>22717751.900000002</v>
      </c>
      <c r="JV180" s="18">
        <f t="shared" si="33"/>
        <v>33985467.82</v>
      </c>
      <c r="JW180" s="18">
        <f t="shared" si="33"/>
        <v>19146690.329999998</v>
      </c>
      <c r="JX180" s="18">
        <f t="shared" si="33"/>
        <v>21235684.329999998</v>
      </c>
      <c r="JY180" s="18">
        <f t="shared" si="33"/>
        <v>15684550.140000001</v>
      </c>
      <c r="JZ180" s="18">
        <f t="shared" si="33"/>
        <v>140818795.05999997</v>
      </c>
      <c r="KA180" s="18">
        <f t="shared" si="33"/>
        <v>23805016.740000002</v>
      </c>
      <c r="KB180" s="18">
        <f t="shared" si="33"/>
        <v>18608508.469999999</v>
      </c>
      <c r="KC180" s="18">
        <f t="shared" si="33"/>
        <v>33136187.91</v>
      </c>
      <c r="KD180" s="18">
        <f t="shared" si="33"/>
        <v>20195968.969999999</v>
      </c>
      <c r="KE180" s="18">
        <f t="shared" si="33"/>
        <v>4931380.57</v>
      </c>
      <c r="KF180" s="18">
        <f t="shared" si="33"/>
        <v>61521460.719999999</v>
      </c>
      <c r="KG180" s="18">
        <f t="shared" si="33"/>
        <v>20105388.569999997</v>
      </c>
      <c r="KH180" s="18">
        <f t="shared" si="33"/>
        <v>17978501.559999999</v>
      </c>
      <c r="KI180" s="18">
        <f t="shared" si="33"/>
        <v>11058066.57</v>
      </c>
      <c r="KJ180" s="18">
        <f t="shared" si="33"/>
        <v>267820665.83000004</v>
      </c>
      <c r="KK180" s="18">
        <f t="shared" si="33"/>
        <v>30732744.510000002</v>
      </c>
      <c r="KL180" s="18">
        <f t="shared" si="33"/>
        <v>19937366.73</v>
      </c>
      <c r="KM180" s="18">
        <f t="shared" si="33"/>
        <v>71914901.790000007</v>
      </c>
      <c r="KN180" s="18">
        <f t="shared" si="33"/>
        <v>18830306.669999998</v>
      </c>
      <c r="KO180" s="18">
        <f t="shared" si="33"/>
        <v>25752365.659999993</v>
      </c>
      <c r="KP180" s="18">
        <f t="shared" si="33"/>
        <v>42575660.920000002</v>
      </c>
      <c r="KQ180" s="18">
        <f t="shared" si="33"/>
        <v>103083069.92</v>
      </c>
      <c r="KR180" s="18">
        <f t="shared" si="33"/>
        <v>20395269.489999998</v>
      </c>
      <c r="KS180" s="18">
        <f t="shared" si="33"/>
        <v>42461631.149999991</v>
      </c>
      <c r="KT180" s="18">
        <f t="shared" si="33"/>
        <v>24414911.359999996</v>
      </c>
      <c r="KU180" s="18">
        <f t="shared" si="33"/>
        <v>11090898.649999999</v>
      </c>
      <c r="KV180" s="18">
        <f t="shared" si="33"/>
        <v>174235622.18000001</v>
      </c>
      <c r="KW180" s="18">
        <f t="shared" si="33"/>
        <v>27713051.539999999</v>
      </c>
      <c r="KX180" s="18">
        <f t="shared" si="33"/>
        <v>22092376.640000001</v>
      </c>
      <c r="KY180" s="18">
        <f t="shared" si="33"/>
        <v>18228915.760000002</v>
      </c>
      <c r="KZ180" s="18">
        <f t="shared" si="33"/>
        <v>13602139.84</v>
      </c>
      <c r="LA180" s="18">
        <f t="shared" si="33"/>
        <v>14147884.690000003</v>
      </c>
      <c r="LB180" s="18">
        <f t="shared" si="33"/>
        <v>14748880.460000001</v>
      </c>
      <c r="LC180" s="18">
        <f t="shared" si="33"/>
        <v>106381220.65999998</v>
      </c>
      <c r="LD180" s="18">
        <f t="shared" si="33"/>
        <v>42089182.900000006</v>
      </c>
      <c r="LE180" s="18">
        <f t="shared" si="33"/>
        <v>18373113.77</v>
      </c>
      <c r="LF180" s="18">
        <f t="shared" si="33"/>
        <v>14918578.870000001</v>
      </c>
      <c r="LG180" s="18">
        <f t="shared" si="33"/>
        <v>23148295.93</v>
      </c>
      <c r="LH180" s="18">
        <f t="shared" si="33"/>
        <v>32372899.800000001</v>
      </c>
      <c r="LI180" s="18">
        <f t="shared" si="33"/>
        <v>16533368.42</v>
      </c>
      <c r="LJ180" s="18">
        <f t="shared" si="33"/>
        <v>460335692.02000004</v>
      </c>
      <c r="LK180" s="18">
        <f t="shared" ref="LK180:NV180" si="34">SUM(LK45:LK179)</f>
        <v>96804087.63000001</v>
      </c>
      <c r="LL180" s="18">
        <f t="shared" si="34"/>
        <v>34544696.810000002</v>
      </c>
      <c r="LM180" s="18">
        <f t="shared" si="34"/>
        <v>39922494.600000001</v>
      </c>
      <c r="LN180" s="18">
        <f t="shared" si="34"/>
        <v>20634652.43</v>
      </c>
      <c r="LO180" s="18">
        <f t="shared" si="34"/>
        <v>27965240.73</v>
      </c>
      <c r="LP180" s="18">
        <f t="shared" si="34"/>
        <v>19530325.830000002</v>
      </c>
      <c r="LQ180" s="18">
        <f t="shared" si="34"/>
        <v>11684797.84</v>
      </c>
      <c r="LR180" s="18">
        <f t="shared" si="34"/>
        <v>17570435.010000005</v>
      </c>
      <c r="LS180" s="18">
        <f t="shared" si="34"/>
        <v>314792993.87000006</v>
      </c>
      <c r="LT180" s="18">
        <f t="shared" si="34"/>
        <v>46830866.119999997</v>
      </c>
      <c r="LU180" s="18">
        <f t="shared" si="34"/>
        <v>46687936.660000004</v>
      </c>
      <c r="LV180" s="18">
        <f t="shared" si="34"/>
        <v>32672472.400000002</v>
      </c>
      <c r="LW180" s="18">
        <f t="shared" si="34"/>
        <v>37221721.080000006</v>
      </c>
      <c r="LX180" s="18">
        <f t="shared" si="34"/>
        <v>11442892.570000002</v>
      </c>
      <c r="LY180" s="18">
        <f t="shared" si="34"/>
        <v>47370744.220000021</v>
      </c>
      <c r="LZ180" s="18">
        <f t="shared" si="34"/>
        <v>22094512.029999997</v>
      </c>
      <c r="MA180" s="18">
        <f t="shared" si="34"/>
        <v>24612889.670000006</v>
      </c>
      <c r="MB180" s="18">
        <f t="shared" si="34"/>
        <v>38990641.660000004</v>
      </c>
      <c r="MC180" s="18">
        <f t="shared" si="34"/>
        <v>37286562.109999999</v>
      </c>
      <c r="MD180" s="18">
        <f t="shared" si="34"/>
        <v>50570885.959999993</v>
      </c>
      <c r="ME180" s="18">
        <f t="shared" si="34"/>
        <v>24817954.860000003</v>
      </c>
      <c r="MF180" s="18">
        <f t="shared" si="34"/>
        <v>3131087.03</v>
      </c>
      <c r="MG180" s="18">
        <f t="shared" si="34"/>
        <v>3650391.17</v>
      </c>
      <c r="MH180" s="18">
        <f t="shared" si="34"/>
        <v>275607026.75</v>
      </c>
      <c r="MI180" s="18">
        <f t="shared" si="34"/>
        <v>7598113.7799999984</v>
      </c>
      <c r="MJ180" s="18">
        <f t="shared" si="34"/>
        <v>33322124.789999999</v>
      </c>
      <c r="MK180" s="18">
        <f t="shared" si="34"/>
        <v>17787451.530000001</v>
      </c>
      <c r="ML180" s="18">
        <f t="shared" si="34"/>
        <v>37139514.57</v>
      </c>
      <c r="MM180" s="18">
        <f t="shared" si="34"/>
        <v>115329545.95</v>
      </c>
      <c r="MN180" s="18">
        <f t="shared" si="34"/>
        <v>11039322.1</v>
      </c>
      <c r="MO180" s="18">
        <f t="shared" si="34"/>
        <v>17347490.199999999</v>
      </c>
      <c r="MP180" s="18">
        <f t="shared" si="34"/>
        <v>33564866.030000001</v>
      </c>
      <c r="MQ180" s="18">
        <f t="shared" si="34"/>
        <v>23179671.129999999</v>
      </c>
      <c r="MR180" s="18">
        <f t="shared" si="34"/>
        <v>27443248.750000004</v>
      </c>
      <c r="MS180" s="18">
        <f t="shared" si="34"/>
        <v>72309339.709999993</v>
      </c>
      <c r="MT180" s="18">
        <f t="shared" si="34"/>
        <v>28678019.860000003</v>
      </c>
      <c r="MU180" s="18">
        <f t="shared" si="34"/>
        <v>27441596.040000003</v>
      </c>
      <c r="MV180" s="18">
        <f t="shared" si="34"/>
        <v>248457922.99999994</v>
      </c>
      <c r="MW180" s="18">
        <f t="shared" si="34"/>
        <v>19528567.940000001</v>
      </c>
      <c r="MX180" s="18">
        <f t="shared" si="34"/>
        <v>15946853.370000003</v>
      </c>
      <c r="MY180" s="18">
        <f t="shared" si="34"/>
        <v>26842496.420000002</v>
      </c>
      <c r="MZ180" s="18">
        <f t="shared" si="34"/>
        <v>23355041.670000002</v>
      </c>
      <c r="NA180" s="18">
        <f t="shared" si="34"/>
        <v>31892354.41</v>
      </c>
      <c r="NB180" s="18">
        <f t="shared" si="34"/>
        <v>18362649.909999996</v>
      </c>
      <c r="NC180" s="18">
        <f t="shared" si="34"/>
        <v>15053823.670000002</v>
      </c>
      <c r="ND180" s="18">
        <f t="shared" si="34"/>
        <v>39128341.280000001</v>
      </c>
      <c r="NE180" s="18">
        <f t="shared" si="34"/>
        <v>18775052.820000004</v>
      </c>
      <c r="NF180" s="18">
        <f t="shared" si="34"/>
        <v>42824946.930000007</v>
      </c>
      <c r="NG180" s="18">
        <f t="shared" si="34"/>
        <v>13277870.699999999</v>
      </c>
      <c r="NH180" s="18">
        <f t="shared" si="34"/>
        <v>23460763.770000003</v>
      </c>
      <c r="NI180" s="18">
        <f t="shared" si="34"/>
        <v>18927022.57</v>
      </c>
      <c r="NJ180" s="18">
        <f t="shared" si="34"/>
        <v>31597245.150000002</v>
      </c>
      <c r="NK180" s="18">
        <f t="shared" si="34"/>
        <v>44565166.369999997</v>
      </c>
      <c r="NL180" s="18">
        <f t="shared" si="34"/>
        <v>18737146.710000001</v>
      </c>
      <c r="NM180" s="18">
        <f t="shared" si="34"/>
        <v>20844842.98</v>
      </c>
      <c r="NN180" s="18">
        <f t="shared" si="34"/>
        <v>18930469.25</v>
      </c>
      <c r="NO180" s="18">
        <f t="shared" si="34"/>
        <v>33592697.140000001</v>
      </c>
      <c r="NP180" s="18">
        <f t="shared" si="34"/>
        <v>17705015.219999995</v>
      </c>
      <c r="NQ180" s="18">
        <f t="shared" si="34"/>
        <v>19684607.609999999</v>
      </c>
      <c r="NR180" s="18">
        <f t="shared" si="34"/>
        <v>202067710.66000003</v>
      </c>
      <c r="NS180" s="18">
        <f t="shared" si="34"/>
        <v>22445696.579999998</v>
      </c>
      <c r="NT180" s="18">
        <f t="shared" si="34"/>
        <v>51996552.619999997</v>
      </c>
      <c r="NU180" s="18">
        <f t="shared" si="34"/>
        <v>34512322.879999995</v>
      </c>
      <c r="NV180" s="18">
        <f t="shared" si="34"/>
        <v>30346797</v>
      </c>
      <c r="NW180" s="18">
        <f t="shared" ref="NW180:QH180" si="35">SUM(NW45:NW179)</f>
        <v>34787307.039999999</v>
      </c>
      <c r="NX180" s="18">
        <f t="shared" si="35"/>
        <v>30001816.289999999</v>
      </c>
      <c r="NY180" s="18">
        <f t="shared" si="35"/>
        <v>22624405.609999999</v>
      </c>
      <c r="NZ180" s="18">
        <f t="shared" si="35"/>
        <v>50292941.850000009</v>
      </c>
      <c r="OA180" s="18">
        <f t="shared" si="35"/>
        <v>22884613.870000001</v>
      </c>
      <c r="OB180" s="18">
        <f t="shared" si="35"/>
        <v>25317357.289999999</v>
      </c>
      <c r="OC180" s="18">
        <f t="shared" si="35"/>
        <v>372260183.65000004</v>
      </c>
      <c r="OD180" s="18">
        <f t="shared" si="35"/>
        <v>22247387.419999998</v>
      </c>
      <c r="OE180" s="18">
        <f t="shared" si="35"/>
        <v>17636872.519999996</v>
      </c>
      <c r="OF180" s="18">
        <f t="shared" si="35"/>
        <v>17081380.400000002</v>
      </c>
      <c r="OG180" s="18">
        <f t="shared" si="35"/>
        <v>34376785.280000001</v>
      </c>
      <c r="OH180" s="18">
        <f t="shared" si="35"/>
        <v>37110685.280000001</v>
      </c>
      <c r="OI180" s="18">
        <f t="shared" si="35"/>
        <v>27060787.409999996</v>
      </c>
      <c r="OJ180" s="18">
        <f t="shared" si="35"/>
        <v>21738689.579999998</v>
      </c>
      <c r="OK180" s="18">
        <f t="shared" si="35"/>
        <v>30425002.150000002</v>
      </c>
      <c r="OL180" s="18">
        <f t="shared" si="35"/>
        <v>20015848.420000002</v>
      </c>
      <c r="OM180" s="18">
        <f t="shared" si="35"/>
        <v>21807912.890000004</v>
      </c>
      <c r="ON180" s="18">
        <f t="shared" si="35"/>
        <v>16893382.810000002</v>
      </c>
      <c r="OO180" s="18">
        <f t="shared" si="35"/>
        <v>17318748.350000001</v>
      </c>
      <c r="OP180" s="18">
        <f t="shared" si="35"/>
        <v>26903795.069999997</v>
      </c>
      <c r="OQ180" s="18">
        <f t="shared" si="35"/>
        <v>17337436.510000002</v>
      </c>
      <c r="OR180" s="18">
        <f t="shared" si="35"/>
        <v>14530721.290000001</v>
      </c>
      <c r="OS180" s="18">
        <f t="shared" si="35"/>
        <v>23510047.620000001</v>
      </c>
      <c r="OT180" s="18">
        <f t="shared" si="35"/>
        <v>7996318.4899999993</v>
      </c>
      <c r="OU180" s="18">
        <f t="shared" si="35"/>
        <v>14459780.939999999</v>
      </c>
      <c r="OV180" s="18">
        <f t="shared" si="35"/>
        <v>11309255.899999999</v>
      </c>
      <c r="OW180" s="18">
        <f t="shared" si="35"/>
        <v>142118182.92000002</v>
      </c>
      <c r="OX180" s="18">
        <f t="shared" si="35"/>
        <v>23144181.370000001</v>
      </c>
      <c r="OY180" s="18">
        <f t="shared" si="35"/>
        <v>24351398.729999997</v>
      </c>
      <c r="OZ180" s="18">
        <f t="shared" si="35"/>
        <v>24662607.09</v>
      </c>
      <c r="PA180" s="18">
        <f t="shared" si="35"/>
        <v>17032005.490000002</v>
      </c>
      <c r="PB180" s="18">
        <f t="shared" si="35"/>
        <v>24169837.490000002</v>
      </c>
      <c r="PC180" s="18">
        <f t="shared" si="35"/>
        <v>57955850.229999997</v>
      </c>
      <c r="PD180" s="18">
        <f t="shared" si="35"/>
        <v>20603767.489999998</v>
      </c>
      <c r="PE180" s="18">
        <f t="shared" si="35"/>
        <v>18407710.630000003</v>
      </c>
      <c r="PF180" s="18">
        <f t="shared" si="35"/>
        <v>23584335.400000002</v>
      </c>
      <c r="PG180" s="18">
        <f t="shared" si="35"/>
        <v>41173841.93999999</v>
      </c>
      <c r="PH180" s="18">
        <f t="shared" si="35"/>
        <v>54523046.329999998</v>
      </c>
      <c r="PI180" s="18">
        <f t="shared" si="35"/>
        <v>16967485.270000003</v>
      </c>
      <c r="PJ180" s="18">
        <f t="shared" si="35"/>
        <v>26125375.939999998</v>
      </c>
      <c r="PK180" s="18">
        <f t="shared" si="35"/>
        <v>15920263.120000001</v>
      </c>
      <c r="PL180" s="18">
        <f t="shared" si="35"/>
        <v>29489776.479999997</v>
      </c>
      <c r="PM180" s="18">
        <f t="shared" si="35"/>
        <v>17241950.469999999</v>
      </c>
      <c r="PN180" s="18">
        <f t="shared" si="35"/>
        <v>13030556.270000001</v>
      </c>
      <c r="PO180" s="18">
        <f t="shared" si="35"/>
        <v>10357558.57</v>
      </c>
      <c r="PP180" s="18">
        <f t="shared" si="35"/>
        <v>80036897.74000001</v>
      </c>
      <c r="PQ180" s="18">
        <f t="shared" si="35"/>
        <v>18178245.260000002</v>
      </c>
      <c r="PR180" s="18">
        <f t="shared" si="35"/>
        <v>22881648.129999999</v>
      </c>
      <c r="PS180" s="18">
        <f t="shared" si="35"/>
        <v>23263132.530000001</v>
      </c>
      <c r="PT180" s="18">
        <f t="shared" si="35"/>
        <v>14193340.92</v>
      </c>
      <c r="PU180" s="18">
        <f t="shared" si="35"/>
        <v>15857157.67</v>
      </c>
      <c r="PV180" s="18">
        <f t="shared" si="35"/>
        <v>15853880.4</v>
      </c>
      <c r="PW180" s="18">
        <f t="shared" si="35"/>
        <v>57172550.890000001</v>
      </c>
      <c r="PX180" s="18">
        <f t="shared" si="35"/>
        <v>24410055.23</v>
      </c>
      <c r="PY180" s="18">
        <f t="shared" si="35"/>
        <v>15827180.16</v>
      </c>
      <c r="PZ180" s="18">
        <f t="shared" si="35"/>
        <v>17837805.289999999</v>
      </c>
      <c r="QA180" s="18">
        <f t="shared" si="35"/>
        <v>32201233.169999998</v>
      </c>
      <c r="QB180" s="18">
        <f t="shared" si="35"/>
        <v>17322419.09</v>
      </c>
      <c r="QC180" s="18">
        <f t="shared" si="35"/>
        <v>5774510.6399999997</v>
      </c>
      <c r="QD180" s="18">
        <f t="shared" si="35"/>
        <v>109815110.47999999</v>
      </c>
      <c r="QE180" s="18">
        <f t="shared" si="35"/>
        <v>19380901.399999999</v>
      </c>
      <c r="QF180" s="18">
        <f t="shared" si="35"/>
        <v>15717556.57</v>
      </c>
      <c r="QG180" s="18">
        <f t="shared" si="35"/>
        <v>36984527.74000001</v>
      </c>
      <c r="QH180" s="18">
        <f t="shared" si="35"/>
        <v>31247909.730000004</v>
      </c>
      <c r="QI180" s="18">
        <f t="shared" ref="QI180:ST180" si="36">SUM(QI45:QI179)</f>
        <v>33323258.149999999</v>
      </c>
      <c r="QJ180" s="18">
        <f t="shared" si="36"/>
        <v>16095471.170000004</v>
      </c>
      <c r="QK180" s="18">
        <f t="shared" si="36"/>
        <v>85289465.629999995</v>
      </c>
      <c r="QL180" s="18">
        <f t="shared" si="36"/>
        <v>18372098.790000007</v>
      </c>
      <c r="QM180" s="18">
        <f t="shared" si="36"/>
        <v>27701215.510000002</v>
      </c>
      <c r="QN180" s="18">
        <f t="shared" si="36"/>
        <v>39699765.589999989</v>
      </c>
      <c r="QO180" s="18">
        <f t="shared" si="36"/>
        <v>22444215.07</v>
      </c>
      <c r="QP180" s="18">
        <f t="shared" si="36"/>
        <v>15048110.140000001</v>
      </c>
      <c r="QQ180" s="18">
        <f t="shared" si="36"/>
        <v>28416578.199999999</v>
      </c>
      <c r="QR180" s="18">
        <f t="shared" si="36"/>
        <v>17003770.16</v>
      </c>
      <c r="QS180" s="18">
        <f t="shared" si="36"/>
        <v>17088968.359999999</v>
      </c>
      <c r="QT180" s="18">
        <f t="shared" si="36"/>
        <v>51379949.010000005</v>
      </c>
      <c r="QU180" s="18">
        <f t="shared" si="36"/>
        <v>23315421.969999999</v>
      </c>
      <c r="QV180" s="18">
        <f t="shared" si="36"/>
        <v>112026285.39</v>
      </c>
      <c r="QW180" s="18">
        <f t="shared" si="36"/>
        <v>29132125.359999999</v>
      </c>
      <c r="QX180" s="18">
        <f t="shared" si="36"/>
        <v>25439171.109999999</v>
      </c>
      <c r="QY180" s="18">
        <f t="shared" si="36"/>
        <v>20542293.069999997</v>
      </c>
      <c r="QZ180" s="18">
        <f t="shared" si="36"/>
        <v>74276943.469999999</v>
      </c>
      <c r="RA180" s="18">
        <f t="shared" si="36"/>
        <v>19715166.120000001</v>
      </c>
      <c r="RB180" s="18">
        <f t="shared" si="36"/>
        <v>6511819.0800000001</v>
      </c>
      <c r="RC180" s="18">
        <f t="shared" si="36"/>
        <v>8663766.0200000014</v>
      </c>
      <c r="RD180" s="18">
        <f t="shared" si="36"/>
        <v>10314766.99</v>
      </c>
      <c r="RE180" s="18">
        <f t="shared" si="36"/>
        <v>53735473.920000009</v>
      </c>
      <c r="RF180" s="18">
        <f t="shared" si="36"/>
        <v>40329006.770000003</v>
      </c>
      <c r="RG180" s="18">
        <f t="shared" si="36"/>
        <v>26104481.590000004</v>
      </c>
      <c r="RH180" s="18">
        <f t="shared" si="36"/>
        <v>36268295.519999996</v>
      </c>
      <c r="RI180" s="18">
        <f t="shared" si="36"/>
        <v>23758345.070000004</v>
      </c>
      <c r="RJ180" s="18">
        <f t="shared" si="36"/>
        <v>17438944.420000002</v>
      </c>
      <c r="RK180" s="18">
        <f t="shared" si="36"/>
        <v>140731819.13999999</v>
      </c>
      <c r="RL180" s="18">
        <f t="shared" si="36"/>
        <v>24499433.849999998</v>
      </c>
      <c r="RM180" s="18">
        <f t="shared" si="36"/>
        <v>23584161.75</v>
      </c>
      <c r="RN180" s="18">
        <f t="shared" si="36"/>
        <v>78449983.689999998</v>
      </c>
      <c r="RO180" s="18">
        <f t="shared" si="36"/>
        <v>15494363.840000002</v>
      </c>
      <c r="RP180" s="18">
        <f t="shared" si="36"/>
        <v>35061721.810000002</v>
      </c>
      <c r="RQ180" s="18">
        <f t="shared" si="36"/>
        <v>34838406.75</v>
      </c>
      <c r="RR180" s="18">
        <f t="shared" si="36"/>
        <v>18916350.720000003</v>
      </c>
      <c r="RS180" s="18">
        <f t="shared" si="36"/>
        <v>15678684.16</v>
      </c>
      <c r="RT180" s="18">
        <f t="shared" si="36"/>
        <v>23006421.59</v>
      </c>
      <c r="RU180" s="18">
        <f t="shared" si="36"/>
        <v>27182107.369999997</v>
      </c>
      <c r="RV180" s="18">
        <f t="shared" si="36"/>
        <v>49102179.840000004</v>
      </c>
      <c r="RW180" s="18">
        <f t="shared" si="36"/>
        <v>36473165.210000001</v>
      </c>
      <c r="RX180" s="18">
        <f t="shared" si="36"/>
        <v>52107315.690000005</v>
      </c>
      <c r="RY180" s="18">
        <f t="shared" si="36"/>
        <v>17201656.509999998</v>
      </c>
      <c r="RZ180" s="18">
        <f t="shared" si="36"/>
        <v>18404147.649999999</v>
      </c>
      <c r="SA180" s="18">
        <f t="shared" si="36"/>
        <v>16061560.629999999</v>
      </c>
      <c r="SB180" s="18">
        <f t="shared" si="36"/>
        <v>18802520.689999998</v>
      </c>
      <c r="SC180" s="18">
        <f t="shared" si="36"/>
        <v>46403770.31000001</v>
      </c>
      <c r="SD180" s="18">
        <f t="shared" si="36"/>
        <v>7879675.4399999995</v>
      </c>
      <c r="SE180" s="18">
        <f t="shared" si="36"/>
        <v>14841055.040000001</v>
      </c>
      <c r="SF180" s="18">
        <f t="shared" si="36"/>
        <v>14122612.609999999</v>
      </c>
      <c r="SG180" s="18">
        <f t="shared" si="36"/>
        <v>255296594.67000002</v>
      </c>
      <c r="SH180" s="18">
        <f t="shared" si="36"/>
        <v>31406209.099999998</v>
      </c>
      <c r="SI180" s="18">
        <f t="shared" si="36"/>
        <v>17938384.829999998</v>
      </c>
      <c r="SJ180" s="18">
        <f t="shared" si="36"/>
        <v>23233968.949999999</v>
      </c>
      <c r="SK180" s="18">
        <f t="shared" si="36"/>
        <v>32033278.140000001</v>
      </c>
      <c r="SL180" s="18">
        <f t="shared" si="36"/>
        <v>6583837.7700000042</v>
      </c>
      <c r="SM180" s="18">
        <f t="shared" si="36"/>
        <v>26567947.969999995</v>
      </c>
      <c r="SN180" s="18">
        <f t="shared" si="36"/>
        <v>30684977.530000005</v>
      </c>
      <c r="SO180" s="18">
        <f t="shared" si="36"/>
        <v>26342276.010000002</v>
      </c>
      <c r="SP180" s="18">
        <f t="shared" si="36"/>
        <v>-19816705.969999995</v>
      </c>
      <c r="SQ180" s="18">
        <f t="shared" si="36"/>
        <v>17095015.350000001</v>
      </c>
      <c r="SR180" s="18">
        <f t="shared" si="36"/>
        <v>30013424.949999999</v>
      </c>
      <c r="SS180" s="18">
        <f t="shared" si="36"/>
        <v>13888876.249999998</v>
      </c>
      <c r="ST180" s="18">
        <f t="shared" si="36"/>
        <v>17654280.32</v>
      </c>
      <c r="SU180" s="18">
        <f t="shared" ref="SU180:VF180" si="37">SUM(SU45:SU179)</f>
        <v>19973379.599999998</v>
      </c>
      <c r="SV180" s="18">
        <f t="shared" si="37"/>
        <v>890393822.92999995</v>
      </c>
      <c r="SW180" s="18">
        <f t="shared" si="37"/>
        <v>24911446.449999999</v>
      </c>
      <c r="SX180" s="18">
        <f t="shared" si="37"/>
        <v>21725276.27</v>
      </c>
      <c r="SY180" s="18">
        <f t="shared" si="37"/>
        <v>20309448.100000001</v>
      </c>
      <c r="SZ180" s="18">
        <f t="shared" si="37"/>
        <v>18122867.359999999</v>
      </c>
      <c r="TA180" s="18">
        <f t="shared" si="37"/>
        <v>52443667.980000004</v>
      </c>
      <c r="TB180" s="18">
        <f t="shared" si="37"/>
        <v>8550390.2899999991</v>
      </c>
      <c r="TC180" s="18">
        <f t="shared" si="37"/>
        <v>60989667.93</v>
      </c>
      <c r="TD180" s="18">
        <f t="shared" si="37"/>
        <v>21581128.079999998</v>
      </c>
      <c r="TE180" s="18">
        <f t="shared" si="37"/>
        <v>29562319.289999999</v>
      </c>
      <c r="TF180" s="18">
        <f t="shared" si="37"/>
        <v>9988034.4899999965</v>
      </c>
      <c r="TG180" s="18">
        <f t="shared" si="37"/>
        <v>43072192.109999999</v>
      </c>
      <c r="TH180" s="18">
        <f t="shared" si="37"/>
        <v>45955034.919999994</v>
      </c>
      <c r="TI180" s="18">
        <f t="shared" si="37"/>
        <v>23629434.149999999</v>
      </c>
      <c r="TJ180" s="18">
        <f t="shared" si="37"/>
        <v>34283225.25</v>
      </c>
      <c r="TK180" s="18">
        <f t="shared" si="37"/>
        <v>32408833.379999995</v>
      </c>
      <c r="TL180" s="18">
        <f t="shared" si="37"/>
        <v>34632929.130000003</v>
      </c>
      <c r="TM180" s="18">
        <f t="shared" si="37"/>
        <v>29096988.810000002</v>
      </c>
      <c r="TN180" s="18">
        <f t="shared" si="37"/>
        <v>25043707.800000001</v>
      </c>
      <c r="TO180" s="18">
        <f t="shared" si="37"/>
        <v>35618359.780000001</v>
      </c>
      <c r="TP180" s="18">
        <f t="shared" si="37"/>
        <v>60075393.360000007</v>
      </c>
      <c r="TQ180" s="18">
        <f t="shared" si="37"/>
        <v>24121040.140000001</v>
      </c>
      <c r="TR180" s="18">
        <f t="shared" si="37"/>
        <v>15304756.689999999</v>
      </c>
      <c r="TS180" s="18">
        <f t="shared" si="37"/>
        <v>12777964.139999999</v>
      </c>
      <c r="TT180" s="18">
        <f t="shared" si="37"/>
        <v>34749477.660000004</v>
      </c>
      <c r="TU180" s="18">
        <f t="shared" si="37"/>
        <v>16229904.640000001</v>
      </c>
      <c r="TV180" s="18">
        <f t="shared" si="37"/>
        <v>16638066.920000002</v>
      </c>
      <c r="TW180" s="18">
        <f t="shared" si="37"/>
        <v>15093635.590000002</v>
      </c>
      <c r="TX180" s="18">
        <f t="shared" si="37"/>
        <v>11045100.029999997</v>
      </c>
      <c r="TY180" s="18">
        <f t="shared" si="37"/>
        <v>28643163.429999996</v>
      </c>
      <c r="TZ180" s="18">
        <f t="shared" si="37"/>
        <v>-595705.45000000007</v>
      </c>
      <c r="UA180" s="18">
        <f t="shared" si="37"/>
        <v>13978303.390000002</v>
      </c>
      <c r="UB180" s="18">
        <f t="shared" si="37"/>
        <v>2425301.7200000002</v>
      </c>
      <c r="UC180" s="18">
        <f t="shared" si="37"/>
        <v>150041185.77999997</v>
      </c>
      <c r="UD180" s="18">
        <f t="shared" si="37"/>
        <v>28087743.32</v>
      </c>
      <c r="UE180" s="18">
        <f t="shared" si="37"/>
        <v>38760013.670000002</v>
      </c>
      <c r="UF180" s="18">
        <f t="shared" si="37"/>
        <v>21841188.739999995</v>
      </c>
      <c r="UG180" s="18">
        <f t="shared" si="37"/>
        <v>32894143.57</v>
      </c>
      <c r="UH180" s="18">
        <f t="shared" si="37"/>
        <v>27172653.360000003</v>
      </c>
      <c r="UI180" s="18">
        <f t="shared" si="37"/>
        <v>48990324.690000005</v>
      </c>
      <c r="UJ180" s="18">
        <f t="shared" si="37"/>
        <v>29931779.269999992</v>
      </c>
      <c r="UK180" s="18">
        <f t="shared" si="37"/>
        <v>14315384.200000001</v>
      </c>
      <c r="UL180" s="18">
        <f t="shared" si="37"/>
        <v>66077933.050000004</v>
      </c>
      <c r="UM180" s="18">
        <f t="shared" si="37"/>
        <v>41781681.529999994</v>
      </c>
      <c r="UN180" s="18">
        <f t="shared" si="37"/>
        <v>18092875.77</v>
      </c>
      <c r="UO180" s="18">
        <f t="shared" si="37"/>
        <v>19009001.719999999</v>
      </c>
      <c r="UP180" s="18">
        <f t="shared" si="37"/>
        <v>30738729.449999999</v>
      </c>
      <c r="UQ180" s="18">
        <f t="shared" si="37"/>
        <v>23265599.32</v>
      </c>
      <c r="UR180" s="18">
        <f t="shared" si="37"/>
        <v>20334798.070000004</v>
      </c>
      <c r="US180" s="18">
        <f t="shared" si="37"/>
        <v>20576781.460000001</v>
      </c>
      <c r="UT180" s="18">
        <f t="shared" si="37"/>
        <v>21085342.739999998</v>
      </c>
      <c r="UU180" s="18">
        <f t="shared" si="37"/>
        <v>17054210.23</v>
      </c>
      <c r="UV180" s="18">
        <f t="shared" si="37"/>
        <v>17332951.73</v>
      </c>
      <c r="UW180" s="18">
        <f t="shared" si="37"/>
        <v>16142057.109999999</v>
      </c>
      <c r="UX180" s="18">
        <f t="shared" si="37"/>
        <v>15042710.309999999</v>
      </c>
      <c r="UY180" s="18">
        <f t="shared" si="37"/>
        <v>34229339.799999997</v>
      </c>
      <c r="UZ180" s="18">
        <f t="shared" si="37"/>
        <v>262493689.72</v>
      </c>
      <c r="VA180" s="18">
        <f t="shared" si="37"/>
        <v>30785725.82</v>
      </c>
      <c r="VB180" s="18">
        <f t="shared" si="37"/>
        <v>36288338.559999995</v>
      </c>
      <c r="VC180" s="18">
        <f t="shared" si="37"/>
        <v>30763318.73</v>
      </c>
      <c r="VD180" s="18">
        <f t="shared" si="37"/>
        <v>58449843.43</v>
      </c>
      <c r="VE180" s="18">
        <f t="shared" si="37"/>
        <v>30384790.419999998</v>
      </c>
      <c r="VF180" s="18">
        <f t="shared" si="37"/>
        <v>42039407.800000004</v>
      </c>
      <c r="VG180" s="18">
        <f t="shared" ref="VG180:XR180" si="38">SUM(VG45:VG179)</f>
        <v>15968262.140000001</v>
      </c>
      <c r="VH180" s="18">
        <f t="shared" si="38"/>
        <v>43924257.059999995</v>
      </c>
      <c r="VI180" s="18">
        <f t="shared" si="38"/>
        <v>136093966.37</v>
      </c>
      <c r="VJ180" s="18">
        <f t="shared" si="38"/>
        <v>38722603.93</v>
      </c>
      <c r="VK180" s="18">
        <f t="shared" si="38"/>
        <v>22973727.199999999</v>
      </c>
      <c r="VL180" s="18">
        <f t="shared" si="38"/>
        <v>27117392.899999999</v>
      </c>
      <c r="VM180" s="18">
        <f t="shared" si="38"/>
        <v>21964465.609999999</v>
      </c>
      <c r="VN180" s="18">
        <f t="shared" si="38"/>
        <v>12826299.09</v>
      </c>
      <c r="VO180" s="18">
        <f t="shared" si="38"/>
        <v>11670274.210000001</v>
      </c>
      <c r="VP180" s="18">
        <f t="shared" si="38"/>
        <v>10636046.58</v>
      </c>
      <c r="VQ180" s="18">
        <f t="shared" si="38"/>
        <v>88217893.419999972</v>
      </c>
      <c r="VR180" s="18">
        <f t="shared" si="38"/>
        <v>23592522.670000002</v>
      </c>
      <c r="VS180" s="18">
        <f t="shared" si="38"/>
        <v>26135490.540000003</v>
      </c>
      <c r="VT180" s="18">
        <f t="shared" si="38"/>
        <v>23999759.119999997</v>
      </c>
      <c r="VU180" s="18">
        <f t="shared" si="38"/>
        <v>24614462.5</v>
      </c>
      <c r="VV180" s="18">
        <f t="shared" si="38"/>
        <v>33870274.719999999</v>
      </c>
      <c r="VW180" s="18">
        <f t="shared" si="38"/>
        <v>31513628.189999998</v>
      </c>
      <c r="VX180" s="18">
        <f t="shared" si="38"/>
        <v>70277193.25999999</v>
      </c>
      <c r="VY180" s="18">
        <f t="shared" si="38"/>
        <v>18539288.219999995</v>
      </c>
      <c r="VZ180" s="18">
        <f t="shared" si="38"/>
        <v>27053262.039999999</v>
      </c>
      <c r="WA180" s="18">
        <f t="shared" si="38"/>
        <v>24681415.799999997</v>
      </c>
      <c r="WB180" s="18">
        <f t="shared" si="38"/>
        <v>11505370.190000001</v>
      </c>
      <c r="WC180" s="18">
        <f t="shared" si="38"/>
        <v>14498232.870000001</v>
      </c>
      <c r="WD180" s="18">
        <f t="shared" si="38"/>
        <v>15122639.859999999</v>
      </c>
      <c r="WE180" s="18">
        <f t="shared" si="38"/>
        <v>12444389.549999999</v>
      </c>
      <c r="WF180" s="18">
        <f t="shared" si="38"/>
        <v>23890869.109999996</v>
      </c>
      <c r="WG180" s="18">
        <f t="shared" si="38"/>
        <v>191954625.30000001</v>
      </c>
      <c r="WH180" s="18">
        <f t="shared" si="38"/>
        <v>21796442.459999997</v>
      </c>
      <c r="WI180" s="18">
        <f t="shared" si="38"/>
        <v>20910307.710000001</v>
      </c>
      <c r="WJ180" s="18">
        <f t="shared" si="38"/>
        <v>40380242.780000001</v>
      </c>
      <c r="WK180" s="18">
        <f t="shared" si="38"/>
        <v>33188389.810000002</v>
      </c>
      <c r="WL180" s="18">
        <f t="shared" si="38"/>
        <v>20658986.700000003</v>
      </c>
      <c r="WM180" s="18">
        <f t="shared" si="38"/>
        <v>18756837.599999998</v>
      </c>
      <c r="WN180" s="18">
        <f t="shared" si="38"/>
        <v>18305067.559999999</v>
      </c>
      <c r="WO180" s="18">
        <f t="shared" si="38"/>
        <v>48356690.32</v>
      </c>
      <c r="WP180" s="18">
        <f t="shared" si="38"/>
        <v>47146312.300000004</v>
      </c>
      <c r="WQ180" s="18">
        <f t="shared" si="38"/>
        <v>21273610.730000004</v>
      </c>
      <c r="WR180" s="18">
        <f t="shared" si="38"/>
        <v>14972155.959999999</v>
      </c>
      <c r="WS180" s="18">
        <f t="shared" si="38"/>
        <v>17574240.18</v>
      </c>
      <c r="WT180" s="18">
        <f t="shared" si="38"/>
        <v>18993864.610000003</v>
      </c>
      <c r="WU180" s="18">
        <f t="shared" si="38"/>
        <v>15728679.870000001</v>
      </c>
      <c r="WV180" s="18">
        <f t="shared" si="38"/>
        <v>13241583.459999999</v>
      </c>
      <c r="WW180" s="18">
        <f t="shared" si="38"/>
        <v>17771967.620000001</v>
      </c>
      <c r="WX180" s="18">
        <f t="shared" si="38"/>
        <v>17655618.330000002</v>
      </c>
      <c r="WY180" s="18">
        <f t="shared" si="38"/>
        <v>12549092.15</v>
      </c>
      <c r="WZ180" s="18">
        <f t="shared" si="38"/>
        <v>23675010.150000002</v>
      </c>
      <c r="XA180" s="18">
        <f t="shared" si="38"/>
        <v>23276998.259999998</v>
      </c>
      <c r="XB180" s="18">
        <f t="shared" si="38"/>
        <v>5019820.03</v>
      </c>
      <c r="XC180" s="18">
        <f t="shared" si="38"/>
        <v>70385635.61999999</v>
      </c>
      <c r="XD180" s="18">
        <f t="shared" si="38"/>
        <v>17999248.550000001</v>
      </c>
      <c r="XE180" s="18">
        <f t="shared" si="38"/>
        <v>13738954.049999999</v>
      </c>
      <c r="XF180" s="18">
        <f t="shared" si="38"/>
        <v>17808125.5</v>
      </c>
      <c r="XG180" s="18">
        <f t="shared" si="38"/>
        <v>15663536.629999999</v>
      </c>
      <c r="XH180" s="18">
        <f t="shared" si="38"/>
        <v>16259941.860000001</v>
      </c>
      <c r="XI180" s="18">
        <f t="shared" si="38"/>
        <v>14456316.499999998</v>
      </c>
      <c r="XJ180" s="18">
        <f t="shared" si="38"/>
        <v>-135957704.46999994</v>
      </c>
      <c r="XK180" s="18">
        <f t="shared" si="38"/>
        <v>16387268.390000002</v>
      </c>
      <c r="XL180" s="18">
        <f t="shared" si="38"/>
        <v>21277524.780000001</v>
      </c>
      <c r="XM180" s="18">
        <f t="shared" si="38"/>
        <v>42899327.890000001</v>
      </c>
      <c r="XN180" s="18">
        <f t="shared" si="38"/>
        <v>24371492.259999998</v>
      </c>
      <c r="XO180" s="18">
        <f t="shared" si="38"/>
        <v>26628460.880000003</v>
      </c>
      <c r="XP180" s="18">
        <f t="shared" si="38"/>
        <v>20644943.07</v>
      </c>
      <c r="XQ180" s="18">
        <f t="shared" si="38"/>
        <v>43157595.949999996</v>
      </c>
      <c r="XR180" s="18">
        <f t="shared" si="38"/>
        <v>5699150.8600000041</v>
      </c>
      <c r="XS180" s="18">
        <f t="shared" ref="XS180:AAD180" si="39">SUM(XS45:XS179)</f>
        <v>13491833.529999999</v>
      </c>
      <c r="XT180" s="18">
        <f t="shared" si="39"/>
        <v>28328340.640000001</v>
      </c>
      <c r="XU180" s="18">
        <f t="shared" si="39"/>
        <v>46256453.93</v>
      </c>
      <c r="XV180" s="18">
        <f t="shared" si="39"/>
        <v>71965660.049999997</v>
      </c>
      <c r="XW180" s="18">
        <f t="shared" si="39"/>
        <v>17986322.890000001</v>
      </c>
      <c r="XX180" s="18">
        <f t="shared" si="39"/>
        <v>19884515.009999998</v>
      </c>
      <c r="XY180" s="18">
        <f t="shared" si="39"/>
        <v>15298367.699999997</v>
      </c>
      <c r="XZ180" s="18">
        <f t="shared" si="39"/>
        <v>9194859.0099999998</v>
      </c>
      <c r="YA180" s="18">
        <f t="shared" si="39"/>
        <v>22723782.710000001</v>
      </c>
      <c r="YB180" s="18">
        <f t="shared" si="39"/>
        <v>18982333.5</v>
      </c>
      <c r="YC180" s="18">
        <f t="shared" si="39"/>
        <v>30602300.870000005</v>
      </c>
      <c r="YD180" s="18">
        <f t="shared" si="39"/>
        <v>54940812.18</v>
      </c>
      <c r="YE180" s="18">
        <f t="shared" si="39"/>
        <v>8404954.0199999996</v>
      </c>
      <c r="YF180" s="18">
        <f t="shared" si="39"/>
        <v>9570070.1899999995</v>
      </c>
      <c r="YG180" s="18">
        <f t="shared" si="39"/>
        <v>10149638.57</v>
      </c>
      <c r="YH180" s="18">
        <f t="shared" si="39"/>
        <v>9990361.5900000017</v>
      </c>
      <c r="YI180" s="18">
        <f t="shared" si="39"/>
        <v>9823262.7299999986</v>
      </c>
      <c r="YJ180" s="18">
        <f t="shared" si="39"/>
        <v>-42417073.120000012</v>
      </c>
      <c r="YK180" s="18">
        <f t="shared" si="39"/>
        <v>28730566.210000001</v>
      </c>
      <c r="YL180" s="18">
        <f t="shared" si="39"/>
        <v>18905360.260000002</v>
      </c>
      <c r="YM180" s="18">
        <f t="shared" si="39"/>
        <v>25758042.27</v>
      </c>
      <c r="YN180" s="18">
        <f t="shared" si="39"/>
        <v>23943469.41</v>
      </c>
      <c r="YO180" s="18">
        <f t="shared" si="39"/>
        <v>20941659.239999998</v>
      </c>
      <c r="YP180" s="18">
        <f t="shared" si="39"/>
        <v>21014827.169999998</v>
      </c>
      <c r="YQ180" s="18">
        <f t="shared" si="39"/>
        <v>12501499.32</v>
      </c>
      <c r="YR180" s="18">
        <f t="shared" si="39"/>
        <v>62552556.830000006</v>
      </c>
      <c r="YS180" s="18">
        <f t="shared" si="39"/>
        <v>23937403.129999995</v>
      </c>
      <c r="YT180" s="18">
        <f t="shared" si="39"/>
        <v>35732085.569999993</v>
      </c>
      <c r="YU180" s="18">
        <f t="shared" si="39"/>
        <v>22971301.859999996</v>
      </c>
      <c r="YV180" s="18">
        <f t="shared" si="39"/>
        <v>15764040.66</v>
      </c>
      <c r="YW180" s="18">
        <f t="shared" si="39"/>
        <v>31475543.739999995</v>
      </c>
      <c r="YX180" s="18">
        <f t="shared" si="39"/>
        <v>15156993.999999998</v>
      </c>
      <c r="YY180" s="18">
        <f t="shared" si="39"/>
        <v>20411569.240000002</v>
      </c>
      <c r="YZ180" s="18">
        <f t="shared" si="39"/>
        <v>13494784.83</v>
      </c>
      <c r="ZA180" s="18">
        <f t="shared" si="39"/>
        <v>21327572.039999999</v>
      </c>
      <c r="ZB180" s="18">
        <f t="shared" si="39"/>
        <v>11879272.800000001</v>
      </c>
      <c r="ZC180" s="18">
        <f t="shared" si="39"/>
        <v>204539425.18000007</v>
      </c>
      <c r="ZD180" s="18">
        <f t="shared" si="39"/>
        <v>29300452.679999996</v>
      </c>
      <c r="ZE180" s="18">
        <f t="shared" si="39"/>
        <v>19731680.939999998</v>
      </c>
      <c r="ZF180" s="18">
        <f t="shared" si="39"/>
        <v>42651927.75999999</v>
      </c>
      <c r="ZG180" s="18">
        <f t="shared" si="39"/>
        <v>21697439.940000001</v>
      </c>
      <c r="ZH180" s="18">
        <f t="shared" si="39"/>
        <v>18290010.770000003</v>
      </c>
      <c r="ZI180" s="18">
        <f t="shared" si="39"/>
        <v>11787486.680000002</v>
      </c>
      <c r="ZJ180" s="18">
        <f t="shared" si="39"/>
        <v>61701621.590000004</v>
      </c>
      <c r="ZK180" s="18">
        <f t="shared" si="39"/>
        <v>401875647.19999999</v>
      </c>
      <c r="ZL180" s="18">
        <f t="shared" si="39"/>
        <v>23377651.650000002</v>
      </c>
      <c r="ZM180" s="18">
        <f t="shared" si="39"/>
        <v>26039022.780000001</v>
      </c>
      <c r="ZN180" s="18">
        <f t="shared" si="39"/>
        <v>30172373.289999999</v>
      </c>
      <c r="ZO180" s="18">
        <f t="shared" si="39"/>
        <v>23566298.360000003</v>
      </c>
      <c r="ZP180" s="18">
        <f t="shared" si="39"/>
        <v>31070859.510000005</v>
      </c>
      <c r="ZQ180" s="18">
        <f t="shared" si="39"/>
        <v>27162520.199999999</v>
      </c>
      <c r="ZR180" s="18">
        <f t="shared" si="39"/>
        <v>35679838.589999996</v>
      </c>
      <c r="ZS180" s="18">
        <f t="shared" si="39"/>
        <v>21997117.129999999</v>
      </c>
      <c r="ZT180" s="18">
        <f t="shared" si="39"/>
        <v>19018799.369999997</v>
      </c>
      <c r="ZU180" s="18">
        <f t="shared" si="39"/>
        <v>15074905.32</v>
      </c>
      <c r="ZV180" s="18">
        <f t="shared" si="39"/>
        <v>43269748.110000014</v>
      </c>
      <c r="ZW180" s="18">
        <f t="shared" si="39"/>
        <v>47314197.739999995</v>
      </c>
      <c r="ZX180" s="18">
        <f t="shared" si="39"/>
        <v>23415636.27</v>
      </c>
      <c r="ZY180" s="18">
        <f t="shared" si="39"/>
        <v>21254800.41</v>
      </c>
      <c r="ZZ180" s="18">
        <f t="shared" si="39"/>
        <v>26200735.420000002</v>
      </c>
      <c r="AAA180" s="18">
        <f t="shared" si="39"/>
        <v>15843526.140000001</v>
      </c>
      <c r="AAB180" s="18">
        <f t="shared" si="39"/>
        <v>25832062.299999997</v>
      </c>
      <c r="AAC180" s="18">
        <f t="shared" si="39"/>
        <v>16011403.110000001</v>
      </c>
      <c r="AAD180" s="18">
        <f t="shared" si="39"/>
        <v>26356882.190000001</v>
      </c>
      <c r="AAE180" s="18">
        <f t="shared" ref="AAE180:ACP180" si="40">SUM(AAE45:AAE179)</f>
        <v>53957300.349999994</v>
      </c>
      <c r="AAF180" s="18">
        <f t="shared" si="40"/>
        <v>68622034.609999999</v>
      </c>
      <c r="AAG180" s="18">
        <f t="shared" si="40"/>
        <v>49039320.219999999</v>
      </c>
      <c r="AAH180" s="18">
        <f t="shared" si="40"/>
        <v>78580721.63000001</v>
      </c>
      <c r="AAI180" s="18">
        <f t="shared" si="40"/>
        <v>16066843.890000001</v>
      </c>
      <c r="AAJ180" s="18">
        <f t="shared" si="40"/>
        <v>19698858.57</v>
      </c>
      <c r="AAK180" s="18">
        <f t="shared" si="40"/>
        <v>24896030.02</v>
      </c>
      <c r="AAL180" s="18">
        <f t="shared" si="40"/>
        <v>14867446.810000001</v>
      </c>
      <c r="AAM180" s="18">
        <f t="shared" si="40"/>
        <v>125681118.92999999</v>
      </c>
      <c r="AAN180" s="18">
        <f t="shared" si="40"/>
        <v>13520853.420000011</v>
      </c>
      <c r="AAO180" s="18">
        <f t="shared" si="40"/>
        <v>45823240.57</v>
      </c>
      <c r="AAP180" s="18">
        <f t="shared" si="40"/>
        <v>47611283.57</v>
      </c>
      <c r="AAQ180" s="18">
        <f t="shared" si="40"/>
        <v>29382504.770000003</v>
      </c>
      <c r="AAR180" s="18">
        <f t="shared" si="40"/>
        <v>14518086.41</v>
      </c>
      <c r="AAS180" s="18">
        <f t="shared" si="40"/>
        <v>28705155.27</v>
      </c>
      <c r="AAT180" s="18">
        <f t="shared" si="40"/>
        <v>15238810.699999999</v>
      </c>
      <c r="AAU180" s="18">
        <f t="shared" si="40"/>
        <v>14207318.030000001</v>
      </c>
      <c r="AAV180" s="18">
        <f t="shared" si="40"/>
        <v>46298190.140000001</v>
      </c>
      <c r="AAW180" s="18">
        <f t="shared" si="40"/>
        <v>42106279.460000001</v>
      </c>
      <c r="AAX180" s="18">
        <f t="shared" si="40"/>
        <v>13259356.069999997</v>
      </c>
      <c r="AAY180" s="18">
        <f t="shared" si="40"/>
        <v>19596131.420000002</v>
      </c>
      <c r="AAZ180" s="18">
        <f t="shared" si="40"/>
        <v>26674744.129999999</v>
      </c>
      <c r="ABA180" s="18">
        <f t="shared" si="40"/>
        <v>26834616.349999998</v>
      </c>
      <c r="ABB180" s="18">
        <f t="shared" si="40"/>
        <v>21147703.25</v>
      </c>
      <c r="ABC180" s="18">
        <f t="shared" si="40"/>
        <v>38056641.640000001</v>
      </c>
      <c r="ABD180" s="18">
        <f t="shared" si="40"/>
        <v>19062412.940000001</v>
      </c>
      <c r="ABE180" s="18">
        <f t="shared" si="40"/>
        <v>39238839.240000002</v>
      </c>
      <c r="ABF180" s="18">
        <f t="shared" si="40"/>
        <v>802012.84000000008</v>
      </c>
      <c r="ABG180" s="18">
        <f t="shared" si="40"/>
        <v>-1298055.1499999999</v>
      </c>
      <c r="ABH180" s="18">
        <f t="shared" si="40"/>
        <v>149734465.46000001</v>
      </c>
      <c r="ABI180" s="18">
        <f t="shared" si="40"/>
        <v>31622671.48</v>
      </c>
      <c r="ABJ180" s="18">
        <f t="shared" si="40"/>
        <v>31525042.649999999</v>
      </c>
      <c r="ABK180" s="18">
        <f t="shared" si="40"/>
        <v>35022327.630000003</v>
      </c>
      <c r="ABL180" s="18">
        <f t="shared" si="40"/>
        <v>24268181.879999999</v>
      </c>
      <c r="ABM180" s="18">
        <f t="shared" si="40"/>
        <v>46673335.590000004</v>
      </c>
      <c r="ABN180" s="18">
        <f t="shared" si="40"/>
        <v>23890854.930000003</v>
      </c>
      <c r="ABO180" s="18">
        <f t="shared" si="40"/>
        <v>29126371.68</v>
      </c>
      <c r="ABP180" s="18">
        <f t="shared" si="40"/>
        <v>14940668.270000001</v>
      </c>
      <c r="ABQ180" s="18">
        <f t="shared" si="40"/>
        <v>3484106.2600000007</v>
      </c>
      <c r="ABR180" s="18">
        <f t="shared" si="40"/>
        <v>146747536.20000005</v>
      </c>
      <c r="ABS180" s="18">
        <f t="shared" si="40"/>
        <v>118248472.10999998</v>
      </c>
      <c r="ABT180" s="18">
        <f t="shared" si="40"/>
        <v>56693765.68</v>
      </c>
      <c r="ABU180" s="18">
        <f t="shared" si="40"/>
        <v>54303778.609999999</v>
      </c>
      <c r="ABV180" s="18">
        <f t="shared" si="40"/>
        <v>84726273.859999999</v>
      </c>
      <c r="ABW180" s="18">
        <f t="shared" si="40"/>
        <v>68918632.349999994</v>
      </c>
      <c r="ABX180" s="18">
        <f t="shared" si="40"/>
        <v>28842467.849999994</v>
      </c>
      <c r="ABY180" s="18">
        <f t="shared" si="40"/>
        <v>52286331.040000007</v>
      </c>
      <c r="ABZ180" s="18">
        <f t="shared" si="40"/>
        <v>18170429.59</v>
      </c>
      <c r="ACA180" s="18">
        <f t="shared" si="40"/>
        <v>42818607.409999996</v>
      </c>
      <c r="ACB180" s="18">
        <f t="shared" si="40"/>
        <v>36735962.960000008</v>
      </c>
      <c r="ACC180" s="18">
        <f t="shared" si="40"/>
        <v>39321864.909999996</v>
      </c>
      <c r="ACD180" s="18">
        <f t="shared" si="40"/>
        <v>52124625.469999999</v>
      </c>
      <c r="ACE180" s="18">
        <f t="shared" si="40"/>
        <v>185171672.77999997</v>
      </c>
      <c r="ACF180" s="18">
        <f t="shared" si="40"/>
        <v>60291145.539999999</v>
      </c>
      <c r="ACG180" s="18">
        <f t="shared" si="40"/>
        <v>41377639.710000008</v>
      </c>
      <c r="ACH180" s="18">
        <f t="shared" si="40"/>
        <v>34670956.339999996</v>
      </c>
      <c r="ACI180" s="18">
        <f t="shared" si="40"/>
        <v>37688115.969999999</v>
      </c>
      <c r="ACJ180" s="18">
        <f t="shared" si="40"/>
        <v>31866099.559999995</v>
      </c>
      <c r="ACK180" s="18">
        <f t="shared" si="40"/>
        <v>29358395.430000003</v>
      </c>
      <c r="ACL180" s="18">
        <f t="shared" si="40"/>
        <v>58728853.459999993</v>
      </c>
      <c r="ACM180" s="18">
        <f t="shared" si="40"/>
        <v>58784099.089999996</v>
      </c>
      <c r="ACN180" s="18">
        <f t="shared" si="40"/>
        <v>31514413.850000001</v>
      </c>
      <c r="ACO180" s="18">
        <f t="shared" si="40"/>
        <v>36675682.899999999</v>
      </c>
      <c r="ACP180" s="18">
        <f t="shared" si="40"/>
        <v>19229974.049999997</v>
      </c>
      <c r="ACQ180" s="18">
        <f t="shared" ref="ACQ180:AEH180" si="41">SUM(ACQ45:ACQ179)</f>
        <v>60046491.279999964</v>
      </c>
      <c r="ACR180" s="18">
        <f t="shared" si="41"/>
        <v>24915536.18</v>
      </c>
      <c r="ACS180" s="18">
        <f t="shared" si="41"/>
        <v>26252059.109999999</v>
      </c>
      <c r="ACT180" s="18">
        <f t="shared" si="41"/>
        <v>16586726.32</v>
      </c>
      <c r="ACU180" s="18">
        <f t="shared" si="41"/>
        <v>35144957.129999995</v>
      </c>
      <c r="ACV180" s="18">
        <f t="shared" si="41"/>
        <v>18528137.809999995</v>
      </c>
      <c r="ACW180" s="18">
        <f t="shared" si="41"/>
        <v>16269759.220000001</v>
      </c>
      <c r="ACX180" s="18">
        <f t="shared" si="41"/>
        <v>24735906.919999998</v>
      </c>
      <c r="ACY180" s="18">
        <f t="shared" si="41"/>
        <v>18802009.350000001</v>
      </c>
      <c r="ACZ180" s="18">
        <f t="shared" si="41"/>
        <v>29271224.539999999</v>
      </c>
      <c r="ADA180" s="18">
        <f t="shared" si="41"/>
        <v>11171223.92</v>
      </c>
      <c r="ADB180" s="18">
        <f t="shared" si="41"/>
        <v>102744858.23000008</v>
      </c>
      <c r="ADC180" s="18">
        <f t="shared" si="41"/>
        <v>79849937.140000001</v>
      </c>
      <c r="ADD180" s="18">
        <f t="shared" si="41"/>
        <v>38432099.240000002</v>
      </c>
      <c r="ADE180" s="18">
        <f t="shared" si="41"/>
        <v>24907032.210000001</v>
      </c>
      <c r="ADF180" s="18">
        <f t="shared" si="41"/>
        <v>70965440.370000005</v>
      </c>
      <c r="ADG180" s="18">
        <f t="shared" si="41"/>
        <v>64374255.369999997</v>
      </c>
      <c r="ADH180" s="18">
        <f t="shared" si="41"/>
        <v>24079569.699999999</v>
      </c>
      <c r="ADI180" s="18">
        <f t="shared" si="41"/>
        <v>25545587.640000001</v>
      </c>
      <c r="ADJ180" s="18">
        <f t="shared" si="41"/>
        <v>157277126.34000003</v>
      </c>
      <c r="ADK180" s="18">
        <f t="shared" si="41"/>
        <v>240073692.77000001</v>
      </c>
      <c r="ADL180" s="18">
        <f t="shared" si="41"/>
        <v>23096228.960000001</v>
      </c>
      <c r="ADM180" s="18">
        <f t="shared" si="41"/>
        <v>58753073.609999999</v>
      </c>
      <c r="ADN180" s="18">
        <f t="shared" si="41"/>
        <v>152145938.75999999</v>
      </c>
      <c r="ADO180" s="18">
        <f t="shared" si="41"/>
        <v>44737906.719999999</v>
      </c>
      <c r="ADP180" s="18">
        <f t="shared" si="41"/>
        <v>50188574.129999995</v>
      </c>
      <c r="ADQ180" s="18">
        <f t="shared" si="41"/>
        <v>16950194.77</v>
      </c>
      <c r="ADR180" s="18">
        <f t="shared" si="41"/>
        <v>12423536.109999999</v>
      </c>
      <c r="ADS180" s="18">
        <f t="shared" si="41"/>
        <v>7732985.4500000048</v>
      </c>
      <c r="ADT180" s="18">
        <f t="shared" si="41"/>
        <v>20642773.689999998</v>
      </c>
      <c r="ADU180" s="18">
        <f t="shared" si="41"/>
        <v>15114211.790000001</v>
      </c>
      <c r="ADV180" s="18">
        <f t="shared" si="41"/>
        <v>18694654.73</v>
      </c>
      <c r="ADW180" s="18">
        <f t="shared" si="41"/>
        <v>20117730.600000001</v>
      </c>
      <c r="ADX180" s="18">
        <f t="shared" si="41"/>
        <v>21079301.449999999</v>
      </c>
      <c r="ADY180" s="18">
        <f t="shared" si="41"/>
        <v>19001888</v>
      </c>
      <c r="ADZ180" s="18">
        <f t="shared" si="41"/>
        <v>19743005.829999998</v>
      </c>
      <c r="AEA180" s="18">
        <f t="shared" si="41"/>
        <v>100064843.89000002</v>
      </c>
      <c r="AEB180" s="18">
        <f t="shared" si="41"/>
        <v>27587534.489999998</v>
      </c>
      <c r="AEC180" s="18">
        <f t="shared" si="41"/>
        <v>31792179.91</v>
      </c>
      <c r="AED180" s="18">
        <f t="shared" si="41"/>
        <v>23380112.949999999</v>
      </c>
      <c r="AEE180" s="18">
        <f t="shared" si="41"/>
        <v>30868386.5</v>
      </c>
      <c r="AEF180" s="18">
        <f t="shared" si="41"/>
        <v>28448013.160000004</v>
      </c>
      <c r="AEG180" s="18">
        <f t="shared" si="41"/>
        <v>3274461.76</v>
      </c>
      <c r="AEH180" s="18">
        <f t="shared" si="41"/>
        <v>33520025945.162502</v>
      </c>
    </row>
    <row r="181" spans="1:814" ht="21">
      <c r="A181" s="33" t="s">
        <v>2546</v>
      </c>
      <c r="B181" s="1" t="s">
        <v>2547</v>
      </c>
      <c r="C181" s="1" t="s">
        <v>2548</v>
      </c>
      <c r="D181" s="2">
        <v>203918419.31999999</v>
      </c>
      <c r="E181" s="2">
        <v>19867273.219999999</v>
      </c>
      <c r="F181" s="2">
        <v>25268523.32</v>
      </c>
      <c r="G181" s="2">
        <v>11029754.83</v>
      </c>
      <c r="H181" s="2">
        <v>27306726.100000001</v>
      </c>
      <c r="I181" s="2">
        <v>15131911.279999999</v>
      </c>
      <c r="J181" s="2">
        <v>25256186.120000001</v>
      </c>
      <c r="K181" s="2">
        <v>14999318.699999999</v>
      </c>
      <c r="L181" s="2">
        <v>16360206.93</v>
      </c>
      <c r="M181" s="2">
        <v>12984385.130000001</v>
      </c>
      <c r="N181" s="2">
        <v>9078783.2200000007</v>
      </c>
      <c r="O181" s="2">
        <v>10981548.369999999</v>
      </c>
      <c r="P181" s="2">
        <v>7123397.4900000002</v>
      </c>
      <c r="Q181" s="2">
        <v>12966745.48</v>
      </c>
      <c r="R181" s="2">
        <v>10084969.83</v>
      </c>
      <c r="S181" s="2">
        <v>20714056.760000002</v>
      </c>
      <c r="T181" s="2">
        <v>14057680</v>
      </c>
      <c r="U181" s="2"/>
      <c r="V181" s="2">
        <v>164858837.38999999</v>
      </c>
      <c r="W181" s="2">
        <v>38638691.5</v>
      </c>
      <c r="X181" s="2">
        <v>7822792</v>
      </c>
      <c r="Y181" s="2">
        <v>15720761</v>
      </c>
      <c r="Z181" s="2">
        <v>21006603.859999999</v>
      </c>
      <c r="AA181" s="2">
        <v>15574601.560000001</v>
      </c>
      <c r="AB181" s="2">
        <v>6232392.6699999999</v>
      </c>
      <c r="AC181" s="2">
        <v>33808015.509999998</v>
      </c>
      <c r="AD181" s="2">
        <v>14629567.289999999</v>
      </c>
      <c r="AE181" s="2">
        <v>12301109.810000001</v>
      </c>
      <c r="AF181" s="2">
        <v>38367115.420000002</v>
      </c>
      <c r="AG181" s="2">
        <v>19496431.93</v>
      </c>
      <c r="AH181" s="2">
        <v>30018121</v>
      </c>
      <c r="AI181" s="2">
        <v>23547706.039999999</v>
      </c>
      <c r="AJ181" s="2">
        <v>12089652.949999999</v>
      </c>
      <c r="AK181" s="2">
        <v>6234484.5199999996</v>
      </c>
      <c r="AL181" s="2">
        <v>8022260</v>
      </c>
      <c r="AM181" s="2">
        <v>19077283.329999998</v>
      </c>
      <c r="AN181" s="2">
        <v>6003892.3200000003</v>
      </c>
      <c r="AO181" s="2">
        <v>9632629.9100000001</v>
      </c>
      <c r="AP181" s="2">
        <v>10426580.970000001</v>
      </c>
      <c r="AQ181" s="2">
        <v>10449582.74</v>
      </c>
      <c r="AR181" s="2">
        <v>9573927.7400000002</v>
      </c>
      <c r="AS181" s="2">
        <v>2340363.4</v>
      </c>
      <c r="AT181" s="2">
        <v>109044864.22</v>
      </c>
      <c r="AU181" s="2">
        <v>7309852.8899999997</v>
      </c>
      <c r="AV181" s="2">
        <v>4246845</v>
      </c>
      <c r="AW181" s="2">
        <v>11860063.24</v>
      </c>
      <c r="AX181" s="2">
        <v>18706560.969999999</v>
      </c>
      <c r="AY181" s="2">
        <v>25876432.899999999</v>
      </c>
      <c r="AZ181" s="2">
        <v>7767309.79</v>
      </c>
      <c r="BA181" s="2">
        <v>9744252.7400000002</v>
      </c>
      <c r="BB181" s="2">
        <v>6642043.4400000004</v>
      </c>
      <c r="BC181" s="2">
        <v>7480740</v>
      </c>
      <c r="BD181" s="2">
        <v>3417710</v>
      </c>
      <c r="BE181" s="2">
        <v>5676021.6100000003</v>
      </c>
      <c r="BF181" s="2">
        <v>33402551.280000001</v>
      </c>
      <c r="BG181" s="2">
        <v>109180</v>
      </c>
      <c r="BH181" s="2">
        <v>2848920</v>
      </c>
      <c r="BI181" s="2">
        <v>97798256.349999994</v>
      </c>
      <c r="BJ181" s="2">
        <v>45581338.909999996</v>
      </c>
      <c r="BK181" s="2">
        <v>16024517.09</v>
      </c>
      <c r="BL181" s="2">
        <v>11667442.1</v>
      </c>
      <c r="BM181" s="2">
        <v>25651456.98</v>
      </c>
      <c r="BN181" s="2">
        <v>15572862.9</v>
      </c>
      <c r="BO181" s="2">
        <v>16898860</v>
      </c>
      <c r="BP181" s="2">
        <v>131992177.20999999</v>
      </c>
      <c r="BQ181" s="2">
        <v>22134955.5</v>
      </c>
      <c r="BR181" s="2">
        <v>14736065.5</v>
      </c>
      <c r="BS181" s="2">
        <v>23246168.5</v>
      </c>
      <c r="BT181" s="2">
        <v>17306514.75</v>
      </c>
      <c r="BU181" s="2">
        <v>9618940</v>
      </c>
      <c r="BV181" s="2">
        <v>14248977.75</v>
      </c>
      <c r="BW181" s="2">
        <v>22448962.170000002</v>
      </c>
      <c r="BX181" s="2">
        <v>40855538.32</v>
      </c>
      <c r="BY181" s="2">
        <v>8076940</v>
      </c>
      <c r="BZ181" s="2">
        <v>14445183.220000001</v>
      </c>
      <c r="CA181" s="2">
        <v>20621410</v>
      </c>
      <c r="CB181" s="2">
        <v>7789320.3200000003</v>
      </c>
      <c r="CC181" s="2">
        <v>5844530</v>
      </c>
      <c r="CD181" s="2">
        <v>6247583.2199999997</v>
      </c>
      <c r="CE181" s="2">
        <v>214250265.62</v>
      </c>
      <c r="CF181" s="2">
        <v>17018346</v>
      </c>
      <c r="CG181" s="2">
        <v>28727990.399999999</v>
      </c>
      <c r="CH181" s="2">
        <v>13033080.48</v>
      </c>
      <c r="CI181" s="2">
        <v>19178185.48</v>
      </c>
      <c r="CJ181" s="2">
        <v>12709213.859999999</v>
      </c>
      <c r="CK181" s="2">
        <v>22804565.969999999</v>
      </c>
      <c r="CL181" s="2">
        <v>7777670</v>
      </c>
      <c r="CM181" s="2">
        <v>17048920.960000001</v>
      </c>
      <c r="CN181" s="2">
        <v>10434040.48</v>
      </c>
      <c r="CO181" s="2">
        <v>23037790.420000002</v>
      </c>
      <c r="CP181" s="2">
        <v>11133483.550000001</v>
      </c>
      <c r="CQ181" s="2">
        <v>103838799.78</v>
      </c>
      <c r="CR181" s="2">
        <v>11807705</v>
      </c>
      <c r="CS181" s="2">
        <v>14697486.67</v>
      </c>
      <c r="CT181" s="2">
        <v>16584317.109999999</v>
      </c>
      <c r="CU181" s="2">
        <v>8520111.6099999994</v>
      </c>
      <c r="CV181" s="2">
        <v>20125162.800000001</v>
      </c>
      <c r="CW181" s="2">
        <v>14097070</v>
      </c>
      <c r="CX181" s="2">
        <v>4355060</v>
      </c>
      <c r="CY181" s="2">
        <v>76951446.909999996</v>
      </c>
      <c r="CZ181" s="2">
        <v>79287295.120000005</v>
      </c>
      <c r="DA181" s="2">
        <v>18073403.199999999</v>
      </c>
      <c r="DB181" s="2">
        <v>11638116.699999999</v>
      </c>
      <c r="DC181" s="2">
        <v>16962304.18</v>
      </c>
      <c r="DD181" s="2">
        <v>13009646.76</v>
      </c>
      <c r="DE181" s="2">
        <v>11049659.439999999</v>
      </c>
      <c r="DF181" s="2">
        <v>10838459.66</v>
      </c>
      <c r="DG181" s="2">
        <v>2035920</v>
      </c>
      <c r="DH181" s="2">
        <v>242437450.30000001</v>
      </c>
      <c r="DI181" s="2">
        <v>10575593.220000001</v>
      </c>
      <c r="DJ181" s="2">
        <v>19032661.289999999</v>
      </c>
      <c r="DK181" s="2">
        <v>18717015.309999999</v>
      </c>
      <c r="DL181" s="2">
        <v>19698354.16</v>
      </c>
      <c r="DM181" s="2">
        <v>16938318.48</v>
      </c>
      <c r="DN181" s="2">
        <v>25135118.219999999</v>
      </c>
      <c r="DO181" s="2">
        <v>13795920</v>
      </c>
      <c r="DP181" s="2">
        <v>19665854.670000002</v>
      </c>
      <c r="DQ181" s="2">
        <v>104803370.69</v>
      </c>
      <c r="DR181" s="2">
        <v>15760759.52</v>
      </c>
      <c r="DS181" s="2">
        <v>39697383.600000001</v>
      </c>
      <c r="DT181" s="2">
        <v>29585588.210000001</v>
      </c>
      <c r="DU181" s="2">
        <v>12774160.5</v>
      </c>
      <c r="DV181" s="2">
        <v>20362455</v>
      </c>
      <c r="DW181" s="2">
        <v>15133504.83</v>
      </c>
      <c r="DX181" s="2">
        <v>3161806.18</v>
      </c>
      <c r="DY181" s="2">
        <v>10197243.390000001</v>
      </c>
      <c r="DZ181" s="2">
        <v>9112588</v>
      </c>
      <c r="EA181" s="2">
        <v>27519628.890000001</v>
      </c>
      <c r="EB181" s="2">
        <v>73260715.879999995</v>
      </c>
      <c r="EC181" s="2">
        <v>67893913.420000002</v>
      </c>
      <c r="ED181" s="2">
        <v>13149620</v>
      </c>
      <c r="EE181" s="2">
        <v>96356134.849999994</v>
      </c>
      <c r="EF181" s="2">
        <v>10285150</v>
      </c>
      <c r="EG181" s="2">
        <v>19239734.190000001</v>
      </c>
      <c r="EH181" s="2">
        <v>16774405.98</v>
      </c>
      <c r="EI181" s="2">
        <v>154549783.06</v>
      </c>
      <c r="EJ181" s="2">
        <v>23683096.329999998</v>
      </c>
      <c r="EK181" s="2">
        <v>21467677.010000002</v>
      </c>
      <c r="EL181" s="2">
        <v>28846596.030000001</v>
      </c>
      <c r="EM181" s="2">
        <v>20073785.48</v>
      </c>
      <c r="EN181" s="2">
        <v>28678505</v>
      </c>
      <c r="EO181" s="2">
        <v>2874221.08</v>
      </c>
      <c r="EP181" s="2">
        <v>70615640.969999999</v>
      </c>
      <c r="EQ181" s="2">
        <v>16917190.420000002</v>
      </c>
      <c r="ER181" s="2">
        <v>23331908.940000001</v>
      </c>
      <c r="ES181" s="2">
        <v>17468982.649999999</v>
      </c>
      <c r="ET181" s="2">
        <v>11510781.720000001</v>
      </c>
      <c r="EU181" s="2">
        <v>12874245.27</v>
      </c>
      <c r="EV181" s="2">
        <v>18020436.02</v>
      </c>
      <c r="EW181" s="2">
        <v>9683217</v>
      </c>
      <c r="EX181" s="2">
        <v>125978507.20999999</v>
      </c>
      <c r="EY181" s="2">
        <v>54919656.329999998</v>
      </c>
      <c r="EZ181" s="2">
        <v>23608483.550000001</v>
      </c>
      <c r="FA181" s="2">
        <v>15657903.220000001</v>
      </c>
      <c r="FB181" s="2">
        <v>14222698.220000001</v>
      </c>
      <c r="FC181" s="2">
        <v>16883053.739999998</v>
      </c>
      <c r="FD181" s="2">
        <v>15100410</v>
      </c>
      <c r="FE181" s="2">
        <v>11489857.75</v>
      </c>
      <c r="FF181" s="2">
        <v>10696628.220000001</v>
      </c>
      <c r="FG181" s="2">
        <v>13386066.6</v>
      </c>
      <c r="FH181" s="2">
        <v>10334289</v>
      </c>
      <c r="FI181" s="2">
        <v>13511925.16</v>
      </c>
      <c r="FJ181" s="2">
        <v>12018680</v>
      </c>
      <c r="FK181" s="2">
        <v>12132360</v>
      </c>
      <c r="FL181" s="2">
        <v>13068380</v>
      </c>
      <c r="FM181" s="2">
        <v>6978975.0599999996</v>
      </c>
      <c r="FN181" s="2">
        <v>9244364.4600000009</v>
      </c>
      <c r="FO181" s="2">
        <v>7386285.4800000004</v>
      </c>
      <c r="FP181" s="2">
        <v>75038592.980000004</v>
      </c>
      <c r="FQ181" s="2">
        <v>53738071</v>
      </c>
      <c r="FR181" s="2">
        <v>15855470</v>
      </c>
      <c r="FS181" s="2">
        <v>27790956.66</v>
      </c>
      <c r="FT181" s="2">
        <v>25628410</v>
      </c>
      <c r="FU181" s="2">
        <v>12799960</v>
      </c>
      <c r="FV181" s="2">
        <v>10331100</v>
      </c>
      <c r="FW181" s="2">
        <v>6085658.4000000004</v>
      </c>
      <c r="FX181" s="2">
        <v>5810700</v>
      </c>
      <c r="FY181" s="2">
        <v>8753780</v>
      </c>
      <c r="FZ181" s="2">
        <v>9406410</v>
      </c>
      <c r="GA181" s="2">
        <v>180067819.02000001</v>
      </c>
      <c r="GB181" s="2">
        <v>80926149.349999994</v>
      </c>
      <c r="GC181" s="2">
        <v>23108936.920000002</v>
      </c>
      <c r="GD181" s="2">
        <v>17751975.48</v>
      </c>
      <c r="GE181" s="2">
        <v>9957647.5700000003</v>
      </c>
      <c r="GF181" s="2">
        <v>8405970</v>
      </c>
      <c r="GG181" s="2">
        <v>9972926.7599999998</v>
      </c>
      <c r="GH181" s="2">
        <v>7923548.0700000003</v>
      </c>
      <c r="GI181" s="2">
        <v>10242517.26</v>
      </c>
      <c r="GJ181" s="2">
        <v>13956285.470000001</v>
      </c>
      <c r="GK181" s="2">
        <v>8496340</v>
      </c>
      <c r="GL181" s="2">
        <v>10321062.710000001</v>
      </c>
      <c r="GM181" s="2">
        <v>86728383.540000007</v>
      </c>
      <c r="GN181" s="2">
        <v>65420763.5</v>
      </c>
      <c r="GO181" s="2">
        <v>15614696.439999999</v>
      </c>
      <c r="GP181" s="2">
        <v>13736530.640000001</v>
      </c>
      <c r="GQ181" s="2">
        <v>12264984.83</v>
      </c>
      <c r="GR181" s="2">
        <v>12131760</v>
      </c>
      <c r="GS181" s="2">
        <v>81401370.459999993</v>
      </c>
      <c r="GT181" s="2">
        <v>10037747.74</v>
      </c>
      <c r="GU181" s="2">
        <v>15989216.93</v>
      </c>
      <c r="GV181" s="2">
        <v>18447175.309999999</v>
      </c>
      <c r="GW181" s="2">
        <v>13326479.27</v>
      </c>
      <c r="GX181" s="2">
        <v>29017419.739999998</v>
      </c>
      <c r="GY181" s="2">
        <v>9700367.0899999999</v>
      </c>
      <c r="GZ181" s="2">
        <v>99513160.010000005</v>
      </c>
      <c r="HA181" s="2">
        <v>63634092.399999999</v>
      </c>
      <c r="HB181" s="2">
        <v>8086000.46</v>
      </c>
      <c r="HC181" s="2">
        <v>7442497.9000000004</v>
      </c>
      <c r="HD181" s="2">
        <v>19385818.379999999</v>
      </c>
      <c r="HE181" s="2">
        <v>4802456.8499999996</v>
      </c>
      <c r="HF181" s="2">
        <v>35067534.490000002</v>
      </c>
      <c r="HG181" s="2">
        <v>14140198.050000001</v>
      </c>
      <c r="HH181" s="2">
        <v>8050279.0300000003</v>
      </c>
      <c r="HI181" s="2">
        <v>20222515.550000001</v>
      </c>
      <c r="HJ181" s="2">
        <v>10446192.5</v>
      </c>
      <c r="HK181" s="2">
        <v>12152213.039999999</v>
      </c>
      <c r="HL181" s="2">
        <v>7406181.6100000003</v>
      </c>
      <c r="HM181" s="2">
        <v>3255690</v>
      </c>
      <c r="HN181" s="2">
        <v>7829103.8700000001</v>
      </c>
      <c r="HO181" s="2">
        <v>161961231.69999999</v>
      </c>
      <c r="HP181" s="2">
        <v>22941715.960000001</v>
      </c>
      <c r="HQ181" s="2">
        <v>16002830</v>
      </c>
      <c r="HR181" s="2">
        <v>20353633.219999999</v>
      </c>
      <c r="HS181" s="2">
        <v>16577500.48</v>
      </c>
      <c r="HT181" s="2">
        <v>14626400.960000001</v>
      </c>
      <c r="HU181" s="2">
        <v>26408677.09</v>
      </c>
      <c r="HV181" s="2">
        <v>12449438.220000001</v>
      </c>
      <c r="HW181" s="2">
        <v>13559813.619999999</v>
      </c>
      <c r="HX181" s="2">
        <v>56918767.689999998</v>
      </c>
      <c r="HY181" s="2">
        <v>10690237.74</v>
      </c>
      <c r="HZ181" s="2">
        <v>16553499.02</v>
      </c>
      <c r="IA181" s="2">
        <v>24841703.050000001</v>
      </c>
      <c r="IB181" s="2">
        <v>8659609.0299999993</v>
      </c>
      <c r="IC181" s="2">
        <v>14288263.07</v>
      </c>
      <c r="ID181" s="2">
        <v>54726691.719999999</v>
      </c>
      <c r="IE181" s="2">
        <v>20617446.280000001</v>
      </c>
      <c r="IF181" s="2">
        <v>114162733.45</v>
      </c>
      <c r="IG181" s="2">
        <v>15634418.050000001</v>
      </c>
      <c r="IH181" s="2">
        <v>11850019.99</v>
      </c>
      <c r="II181" s="2">
        <v>19697920.48</v>
      </c>
      <c r="IJ181" s="2">
        <v>22839979.559999999</v>
      </c>
      <c r="IK181" s="2">
        <v>13546841.119999999</v>
      </c>
      <c r="IL181" s="2">
        <v>13976025.16</v>
      </c>
      <c r="IM181" s="2">
        <v>6313389</v>
      </c>
      <c r="IN181" s="2">
        <v>206101987.78</v>
      </c>
      <c r="IO181" s="2">
        <v>52015405.420000002</v>
      </c>
      <c r="IP181" s="2">
        <v>88346011.049999997</v>
      </c>
      <c r="IQ181" s="2">
        <v>72351777.299999997</v>
      </c>
      <c r="IR181" s="2">
        <v>14244100</v>
      </c>
      <c r="IS181" s="2">
        <v>17089009.129999999</v>
      </c>
      <c r="IT181" s="2">
        <v>11809850</v>
      </c>
      <c r="IU181" s="2">
        <v>14891382.25</v>
      </c>
      <c r="IV181" s="2">
        <v>12366784.48</v>
      </c>
      <c r="IW181" s="2">
        <v>18887209.489999998</v>
      </c>
      <c r="IX181" s="2">
        <v>2202285.48</v>
      </c>
      <c r="IY181" s="2">
        <v>84004163.870000005</v>
      </c>
      <c r="IZ181" s="2">
        <v>32042970</v>
      </c>
      <c r="JA181" s="2">
        <v>14950127.74</v>
      </c>
      <c r="JB181" s="2">
        <v>142201548.47</v>
      </c>
      <c r="JC181" s="2">
        <v>51451069.18</v>
      </c>
      <c r="JD181" s="2">
        <v>129153635.31</v>
      </c>
      <c r="JE181" s="2">
        <v>50538381.399999999</v>
      </c>
      <c r="JF181" s="2">
        <v>22855343.859999999</v>
      </c>
      <c r="JG181" s="2">
        <v>20634528.809999999</v>
      </c>
      <c r="JH181" s="2">
        <v>24591578.850000001</v>
      </c>
      <c r="JI181" s="2">
        <v>22696616.640000001</v>
      </c>
      <c r="JJ181" s="2">
        <v>19613142.440000001</v>
      </c>
      <c r="JK181" s="2">
        <v>19290105.309999999</v>
      </c>
      <c r="JL181" s="2">
        <v>35617685.149999999</v>
      </c>
      <c r="JM181" s="2">
        <v>11177090.48</v>
      </c>
      <c r="JN181" s="2">
        <v>169548628.02000001</v>
      </c>
      <c r="JO181" s="2">
        <v>14744130.960000001</v>
      </c>
      <c r="JP181" s="2">
        <v>11263057.74</v>
      </c>
      <c r="JQ181" s="2">
        <v>9157787.7400000002</v>
      </c>
      <c r="JR181" s="2">
        <v>9306628.6600000001</v>
      </c>
      <c r="JS181" s="2">
        <v>14039222.09</v>
      </c>
      <c r="JT181" s="2">
        <v>13218442.09</v>
      </c>
      <c r="JU181" s="2">
        <v>13845881.609999999</v>
      </c>
      <c r="JV181" s="2">
        <v>14655996.800000001</v>
      </c>
      <c r="JW181" s="2">
        <v>7762445.9699999997</v>
      </c>
      <c r="JX181" s="2">
        <v>10546937.74</v>
      </c>
      <c r="JY181" s="2">
        <v>7992003.8700000001</v>
      </c>
      <c r="JZ181" s="2">
        <v>143156096.63</v>
      </c>
      <c r="KA181" s="2">
        <v>4476369</v>
      </c>
      <c r="KB181" s="2">
        <v>10999430</v>
      </c>
      <c r="KC181" s="2">
        <v>19751220</v>
      </c>
      <c r="KD181" s="2">
        <v>21827020</v>
      </c>
      <c r="KE181" s="2">
        <v>12411866.199999999</v>
      </c>
      <c r="KF181" s="2">
        <v>24554278.710000001</v>
      </c>
      <c r="KG181" s="2">
        <v>20796790</v>
      </c>
      <c r="KH181" s="2">
        <v>10965666.439999999</v>
      </c>
      <c r="KI181" s="2">
        <v>5070514.7</v>
      </c>
      <c r="KJ181" s="2">
        <v>200392985.25999999</v>
      </c>
      <c r="KK181" s="2">
        <v>11757923.6</v>
      </c>
      <c r="KL181" s="2">
        <v>10278798.050000001</v>
      </c>
      <c r="KM181" s="2">
        <v>27723890.940000001</v>
      </c>
      <c r="KN181" s="2">
        <v>8659934.4199999999</v>
      </c>
      <c r="KO181" s="2">
        <v>21764912.239999998</v>
      </c>
      <c r="KP181" s="2">
        <v>40147008.68</v>
      </c>
      <c r="KQ181" s="2">
        <v>33654174.649999999</v>
      </c>
      <c r="KR181" s="2">
        <v>4693823.3600000003</v>
      </c>
      <c r="KS181" s="2">
        <v>29887079.870000001</v>
      </c>
      <c r="KT181" s="2">
        <v>15569805.310000001</v>
      </c>
      <c r="KU181" s="2">
        <v>3673827.74</v>
      </c>
      <c r="KV181" s="2">
        <v>80509167.329999998</v>
      </c>
      <c r="KW181" s="2">
        <v>15254614.83</v>
      </c>
      <c r="KX181" s="2">
        <v>12452115.960000001</v>
      </c>
      <c r="KY181" s="2">
        <v>11008025.48</v>
      </c>
      <c r="KZ181" s="2">
        <v>10656985.48</v>
      </c>
      <c r="LA181" s="2">
        <v>2562600</v>
      </c>
      <c r="LB181" s="2">
        <v>5300288.22</v>
      </c>
      <c r="LC181" s="2">
        <v>113005439.34</v>
      </c>
      <c r="LD181" s="2">
        <v>38015515.619999997</v>
      </c>
      <c r="LE181" s="2">
        <v>12613352.68</v>
      </c>
      <c r="LF181" s="2">
        <v>9551217.7400000002</v>
      </c>
      <c r="LG181" s="2">
        <v>16070686.439999999</v>
      </c>
      <c r="LH181" s="2">
        <v>19394916.100000001</v>
      </c>
      <c r="LI181" s="2">
        <v>10826574.83</v>
      </c>
      <c r="LJ181" s="2">
        <v>130451457.45</v>
      </c>
      <c r="LK181" s="2">
        <v>30998026</v>
      </c>
      <c r="LL181" s="2">
        <v>20791800</v>
      </c>
      <c r="LM181" s="2">
        <v>28861942</v>
      </c>
      <c r="LN181" s="2">
        <v>11432256.24</v>
      </c>
      <c r="LO181" s="2">
        <v>21267640</v>
      </c>
      <c r="LP181" s="2">
        <v>11451855.68</v>
      </c>
      <c r="LQ181" s="2">
        <v>4680300</v>
      </c>
      <c r="LR181" s="2">
        <v>2999700</v>
      </c>
      <c r="LS181" s="2">
        <v>110495070.23999999</v>
      </c>
      <c r="LT181" s="2">
        <v>30211360.52</v>
      </c>
      <c r="LU181" s="2">
        <v>30285775</v>
      </c>
      <c r="LV181" s="2">
        <v>19386200</v>
      </c>
      <c r="LW181" s="2">
        <v>15211868.9</v>
      </c>
      <c r="LX181" s="2"/>
      <c r="LY181" s="2">
        <v>60243695.530000001</v>
      </c>
      <c r="LZ181" s="2">
        <v>9193252.7200000007</v>
      </c>
      <c r="MA181" s="2">
        <v>10180082.720000001</v>
      </c>
      <c r="MB181" s="2">
        <v>19083698.57</v>
      </c>
      <c r="MC181" s="2">
        <v>17663248.59</v>
      </c>
      <c r="MD181" s="2">
        <v>31098780.300000001</v>
      </c>
      <c r="ME181" s="2">
        <v>8389833.2200000007</v>
      </c>
      <c r="MF181" s="2"/>
      <c r="MG181" s="2"/>
      <c r="MH181" s="2">
        <v>120295618.7</v>
      </c>
      <c r="MI181" s="2">
        <v>7254424.5199999996</v>
      </c>
      <c r="MJ181" s="2">
        <v>31677763.48</v>
      </c>
      <c r="MK181" s="2">
        <v>8696905</v>
      </c>
      <c r="ML181" s="2">
        <v>16399254.5</v>
      </c>
      <c r="MM181" s="2">
        <v>30796538.379999999</v>
      </c>
      <c r="MN181" s="2">
        <v>10042417.859999999</v>
      </c>
      <c r="MO181" s="2">
        <v>10334981.27</v>
      </c>
      <c r="MP181" s="2">
        <v>12736248</v>
      </c>
      <c r="MQ181" s="2">
        <v>9743701.5</v>
      </c>
      <c r="MR181" s="2">
        <v>12608952.869999999</v>
      </c>
      <c r="MS181" s="2">
        <v>15072564.26</v>
      </c>
      <c r="MT181" s="2">
        <v>8701115</v>
      </c>
      <c r="MU181" s="2">
        <v>29454150</v>
      </c>
      <c r="MV181" s="2">
        <v>222071538.06</v>
      </c>
      <c r="MW181" s="2">
        <v>18073540</v>
      </c>
      <c r="MX181" s="2">
        <v>13170290</v>
      </c>
      <c r="MY181" s="2">
        <v>20384440.32</v>
      </c>
      <c r="MZ181" s="2">
        <v>43105909.329999998</v>
      </c>
      <c r="NA181" s="2">
        <v>15698200.960000001</v>
      </c>
      <c r="NB181" s="2">
        <v>30573089.620000001</v>
      </c>
      <c r="NC181" s="2">
        <v>14303386.35</v>
      </c>
      <c r="ND181" s="2">
        <v>32047095.920000002</v>
      </c>
      <c r="NE181" s="2">
        <v>9343270.9600000009</v>
      </c>
      <c r="NF181" s="2">
        <v>29440371.890000001</v>
      </c>
      <c r="NG181" s="2">
        <v>9806277.8200000003</v>
      </c>
      <c r="NH181" s="2">
        <v>10540704.789999999</v>
      </c>
      <c r="NI181" s="2">
        <v>15456443.939999999</v>
      </c>
      <c r="NJ181" s="2">
        <v>15260190.82</v>
      </c>
      <c r="NK181" s="2">
        <v>18337213.219999999</v>
      </c>
      <c r="NL181" s="2">
        <v>11403240</v>
      </c>
      <c r="NM181" s="2">
        <v>11684150.960000001</v>
      </c>
      <c r="NN181" s="2">
        <v>9772631.1999999993</v>
      </c>
      <c r="NO181" s="2">
        <v>25823820.789999999</v>
      </c>
      <c r="NP181" s="2">
        <v>21102269.699999999</v>
      </c>
      <c r="NQ181" s="2">
        <v>10356680.48</v>
      </c>
      <c r="NR181" s="2">
        <v>91170970.920000002</v>
      </c>
      <c r="NS181" s="2">
        <v>10159030</v>
      </c>
      <c r="NT181" s="2">
        <v>28193370</v>
      </c>
      <c r="NU181" s="2">
        <v>16075480</v>
      </c>
      <c r="NV181" s="2">
        <v>19326360</v>
      </c>
      <c r="NW181" s="2">
        <v>24756540</v>
      </c>
      <c r="NX181" s="2">
        <v>10876150</v>
      </c>
      <c r="NY181" s="2">
        <v>22128730</v>
      </c>
      <c r="NZ181" s="2">
        <v>24344580</v>
      </c>
      <c r="OA181" s="2">
        <v>12635780</v>
      </c>
      <c r="OB181" s="2">
        <v>7220580</v>
      </c>
      <c r="OC181" s="2">
        <v>153147535.12</v>
      </c>
      <c r="OD181" s="2">
        <v>19802832.25</v>
      </c>
      <c r="OE181" s="2">
        <v>11481425.48</v>
      </c>
      <c r="OF181" s="2">
        <v>14375570.16</v>
      </c>
      <c r="OG181" s="2">
        <v>14479670</v>
      </c>
      <c r="OH181" s="2">
        <v>16651938.220000001</v>
      </c>
      <c r="OI181" s="2">
        <v>24910477.559999999</v>
      </c>
      <c r="OJ181" s="2">
        <v>12173767.1</v>
      </c>
      <c r="OK181" s="2">
        <v>13177587.880000001</v>
      </c>
      <c r="OL181" s="2">
        <v>24909939.34</v>
      </c>
      <c r="OM181" s="2">
        <v>26197013.050000001</v>
      </c>
      <c r="ON181" s="2">
        <v>11324857.74</v>
      </c>
      <c r="OO181" s="2">
        <v>8194716.6100000003</v>
      </c>
      <c r="OP181" s="2">
        <v>13844265.24</v>
      </c>
      <c r="OQ181" s="2">
        <v>8280267.7400000002</v>
      </c>
      <c r="OR181" s="2">
        <v>12338359.029999999</v>
      </c>
      <c r="OS181" s="2">
        <v>16185435.48</v>
      </c>
      <c r="OT181" s="2"/>
      <c r="OU181" s="2"/>
      <c r="OV181" s="2"/>
      <c r="OW181" s="2">
        <v>86982715</v>
      </c>
      <c r="OX181" s="2">
        <v>9235627.5999999996</v>
      </c>
      <c r="OY181" s="2">
        <v>13201132.810000001</v>
      </c>
      <c r="OZ181" s="2">
        <v>14636584.83</v>
      </c>
      <c r="PA181" s="2">
        <v>5204190</v>
      </c>
      <c r="PB181" s="2">
        <v>15978733.859999999</v>
      </c>
      <c r="PC181" s="2">
        <v>15778628.539999999</v>
      </c>
      <c r="PD181" s="2">
        <v>17113394.989999998</v>
      </c>
      <c r="PE181" s="2">
        <v>11672854.449999999</v>
      </c>
      <c r="PF181" s="2">
        <v>9670006.4399999995</v>
      </c>
      <c r="PG181" s="2">
        <v>27339315.48</v>
      </c>
      <c r="PH181" s="2">
        <v>29280087.82</v>
      </c>
      <c r="PI181" s="2">
        <v>8131197.0899999999</v>
      </c>
      <c r="PJ181" s="2">
        <v>10127037.57</v>
      </c>
      <c r="PK181" s="2">
        <v>15664490.470000001</v>
      </c>
      <c r="PL181" s="2">
        <v>10574898.869999999</v>
      </c>
      <c r="PM181" s="2">
        <v>7976861.9299999997</v>
      </c>
      <c r="PN181" s="2">
        <v>7906790</v>
      </c>
      <c r="PO181" s="2">
        <v>3908958</v>
      </c>
      <c r="PP181" s="2">
        <v>101069100.8</v>
      </c>
      <c r="PQ181" s="2">
        <v>10968867.74</v>
      </c>
      <c r="PR181" s="2">
        <v>14762770.48</v>
      </c>
      <c r="PS181" s="2">
        <v>8122518.3700000001</v>
      </c>
      <c r="PT181" s="2">
        <v>4516701.6100000003</v>
      </c>
      <c r="PU181" s="2">
        <v>7255430</v>
      </c>
      <c r="PV181" s="2">
        <v>9417740</v>
      </c>
      <c r="PW181" s="2">
        <v>27385883.550000001</v>
      </c>
      <c r="PX181" s="2">
        <v>14326464.35</v>
      </c>
      <c r="PY181" s="2">
        <v>8736707.1400000006</v>
      </c>
      <c r="PZ181" s="2">
        <v>8811188</v>
      </c>
      <c r="QA181" s="2">
        <v>18749738.050000001</v>
      </c>
      <c r="QB181" s="2">
        <v>6297410</v>
      </c>
      <c r="QC181" s="2"/>
      <c r="QD181" s="2">
        <v>132273249.78</v>
      </c>
      <c r="QE181" s="2">
        <v>8546137.9000000004</v>
      </c>
      <c r="QF181" s="2">
        <v>8021876.6100000003</v>
      </c>
      <c r="QG181" s="2">
        <v>20448795.149999999</v>
      </c>
      <c r="QH181" s="2">
        <v>19829125.800000001</v>
      </c>
      <c r="QI181" s="2">
        <v>10700485.48</v>
      </c>
      <c r="QJ181" s="2">
        <v>5258609.1100000003</v>
      </c>
      <c r="QK181" s="2">
        <v>18540890.760000002</v>
      </c>
      <c r="QL181" s="2">
        <v>9018078.0600000005</v>
      </c>
      <c r="QM181" s="2">
        <v>11154246.279999999</v>
      </c>
      <c r="QN181" s="2">
        <v>19027979.829999998</v>
      </c>
      <c r="QO181" s="2">
        <v>8421098.1600000001</v>
      </c>
      <c r="QP181" s="2">
        <v>6622715.4800000004</v>
      </c>
      <c r="QQ181" s="2">
        <v>14995405.48</v>
      </c>
      <c r="QR181" s="2">
        <v>6906126.21</v>
      </c>
      <c r="QS181" s="2">
        <v>6927627.7400000002</v>
      </c>
      <c r="QT181" s="2">
        <v>38604565.390000001</v>
      </c>
      <c r="QU181" s="2">
        <v>7296987.7400000002</v>
      </c>
      <c r="QV181" s="2">
        <v>93282244.349999994</v>
      </c>
      <c r="QW181" s="2">
        <v>26600314.57</v>
      </c>
      <c r="QX181" s="2">
        <v>11774437.529999999</v>
      </c>
      <c r="QY181" s="2">
        <v>6673140</v>
      </c>
      <c r="QZ181" s="2">
        <v>42109025</v>
      </c>
      <c r="RA181" s="2">
        <v>9452170</v>
      </c>
      <c r="RB181" s="2"/>
      <c r="RC181" s="2"/>
      <c r="RD181" s="2"/>
      <c r="RE181" s="2">
        <v>52507896.420000002</v>
      </c>
      <c r="RF181" s="2">
        <v>17507629</v>
      </c>
      <c r="RG181" s="2">
        <v>11330582.890000001</v>
      </c>
      <c r="RH181" s="2">
        <v>21000677.789999999</v>
      </c>
      <c r="RI181" s="2">
        <v>11917868.380000001</v>
      </c>
      <c r="RJ181" s="2">
        <v>6980190.6500000004</v>
      </c>
      <c r="RK181" s="2">
        <v>204936974.43000001</v>
      </c>
      <c r="RL181" s="2">
        <v>17128453.52</v>
      </c>
      <c r="RM181" s="2">
        <v>11687814.199999999</v>
      </c>
      <c r="RN181" s="2">
        <v>33046456.09</v>
      </c>
      <c r="RO181" s="2">
        <v>3199070</v>
      </c>
      <c r="RP181" s="2">
        <v>10363671.76</v>
      </c>
      <c r="RQ181" s="2">
        <v>25562884.68</v>
      </c>
      <c r="RR181" s="2">
        <v>9229210</v>
      </c>
      <c r="RS181" s="2">
        <v>6868640</v>
      </c>
      <c r="RT181" s="2">
        <v>8781097.7400000002</v>
      </c>
      <c r="RU181" s="2">
        <v>11738167.09</v>
      </c>
      <c r="RV181" s="2">
        <v>21968360.059999999</v>
      </c>
      <c r="RW181" s="2">
        <v>13157203.220000001</v>
      </c>
      <c r="RX181" s="2">
        <v>16607257.58</v>
      </c>
      <c r="RY181" s="2">
        <v>8170630.3200000003</v>
      </c>
      <c r="RZ181" s="2">
        <v>8539651.2899999991</v>
      </c>
      <c r="SA181" s="2">
        <v>5097390</v>
      </c>
      <c r="SB181" s="2">
        <v>6826094.3499999996</v>
      </c>
      <c r="SC181" s="2">
        <v>20973901.789999999</v>
      </c>
      <c r="SD181" s="2">
        <v>1141159.3500000001</v>
      </c>
      <c r="SE181" s="2">
        <v>1297269.3500000001</v>
      </c>
      <c r="SF181" s="2">
        <v>855980</v>
      </c>
      <c r="SG181" s="2">
        <v>128890178.02</v>
      </c>
      <c r="SH181" s="2">
        <v>16535671.439999999</v>
      </c>
      <c r="SI181" s="2">
        <v>11434626.58</v>
      </c>
      <c r="SJ181" s="2">
        <v>12786925.48</v>
      </c>
      <c r="SK181" s="2">
        <v>18059856.449999999</v>
      </c>
      <c r="SL181" s="2">
        <v>20589960.48</v>
      </c>
      <c r="SM181" s="2">
        <v>16666956.439999999</v>
      </c>
      <c r="SN181" s="2">
        <v>11937887.960000001</v>
      </c>
      <c r="SO181" s="2">
        <v>11497972.75</v>
      </c>
      <c r="SP181" s="2">
        <v>32677299.16</v>
      </c>
      <c r="SQ181" s="2">
        <v>10841005</v>
      </c>
      <c r="SR181" s="2">
        <v>23813718.690000001</v>
      </c>
      <c r="SS181" s="2">
        <v>8572970.3399999999</v>
      </c>
      <c r="ST181" s="2">
        <v>6907950</v>
      </c>
      <c r="SU181" s="2">
        <v>9725620.5800000001</v>
      </c>
      <c r="SV181" s="2">
        <v>300769550.56999999</v>
      </c>
      <c r="SW181" s="2">
        <v>19292790</v>
      </c>
      <c r="SX181" s="2">
        <v>8813830</v>
      </c>
      <c r="SY181" s="2">
        <v>14127016.529999999</v>
      </c>
      <c r="SZ181" s="2">
        <v>7722897.0899999999</v>
      </c>
      <c r="TA181" s="2">
        <v>17185875</v>
      </c>
      <c r="TB181" s="2">
        <v>17040290</v>
      </c>
      <c r="TC181" s="2">
        <v>24999375.960000001</v>
      </c>
      <c r="TD181" s="2">
        <v>16496200</v>
      </c>
      <c r="TE181" s="2">
        <v>19698340</v>
      </c>
      <c r="TF181" s="2">
        <v>226266</v>
      </c>
      <c r="TG181" s="2">
        <v>23349385.16</v>
      </c>
      <c r="TH181" s="2">
        <v>18976400.609999999</v>
      </c>
      <c r="TI181" s="2">
        <v>24031670</v>
      </c>
      <c r="TJ181" s="2">
        <v>28918602.5</v>
      </c>
      <c r="TK181" s="2">
        <v>11625200</v>
      </c>
      <c r="TL181" s="2">
        <v>14397990</v>
      </c>
      <c r="TM181" s="2">
        <v>11908522.140000001</v>
      </c>
      <c r="TN181" s="2">
        <v>13507740</v>
      </c>
      <c r="TO181" s="2">
        <v>22138530</v>
      </c>
      <c r="TP181" s="2">
        <v>39556033.380000003</v>
      </c>
      <c r="TQ181" s="2">
        <v>11217780</v>
      </c>
      <c r="TR181" s="2">
        <v>9759440</v>
      </c>
      <c r="TS181" s="2">
        <v>9842108.2200000007</v>
      </c>
      <c r="TT181" s="2">
        <v>7025282.2999999998</v>
      </c>
      <c r="TU181" s="2">
        <v>6262398</v>
      </c>
      <c r="TV181" s="2">
        <v>4769880</v>
      </c>
      <c r="TW181" s="2">
        <v>6826127.4000000004</v>
      </c>
      <c r="TX181" s="2">
        <v>18599021.600000001</v>
      </c>
      <c r="TY181" s="2">
        <v>4478020</v>
      </c>
      <c r="TZ181" s="2">
        <v>190510</v>
      </c>
      <c r="UA181" s="2">
        <v>809734.83</v>
      </c>
      <c r="UB181" s="2">
        <v>474240</v>
      </c>
      <c r="UC181" s="2">
        <v>143026806.59</v>
      </c>
      <c r="UD181" s="2">
        <v>13540441.050000001</v>
      </c>
      <c r="UE181" s="2">
        <v>14478941.82</v>
      </c>
      <c r="UF181" s="2">
        <v>48762952.259999998</v>
      </c>
      <c r="UG181" s="2">
        <v>15227605.960000001</v>
      </c>
      <c r="UH181" s="2">
        <v>15742866.439999999</v>
      </c>
      <c r="UI181" s="2">
        <v>31347992.73</v>
      </c>
      <c r="UJ181" s="2">
        <v>10648860</v>
      </c>
      <c r="UK181" s="2">
        <v>15986412.57</v>
      </c>
      <c r="UL181" s="2">
        <v>28827264.550000001</v>
      </c>
      <c r="UM181" s="2">
        <v>21080530.48</v>
      </c>
      <c r="UN181" s="2">
        <v>10093477.26</v>
      </c>
      <c r="UO181" s="2">
        <v>9632057.5700000003</v>
      </c>
      <c r="UP181" s="2">
        <v>9493515</v>
      </c>
      <c r="UQ181" s="2">
        <v>8682561.2699999996</v>
      </c>
      <c r="UR181" s="2">
        <v>9841695</v>
      </c>
      <c r="US181" s="2">
        <v>5611252.0899999999</v>
      </c>
      <c r="UT181" s="2">
        <v>8206895.4800000004</v>
      </c>
      <c r="UU181" s="2">
        <v>7333117.7400000002</v>
      </c>
      <c r="UV181" s="2">
        <v>7435890</v>
      </c>
      <c r="UW181" s="2">
        <v>8292252.71</v>
      </c>
      <c r="UX181" s="2">
        <v>4970644.83</v>
      </c>
      <c r="UY181" s="2">
        <v>1891635</v>
      </c>
      <c r="UZ181" s="2">
        <v>176619536.84</v>
      </c>
      <c r="VA181" s="2">
        <v>10939011.619999999</v>
      </c>
      <c r="VB181" s="2">
        <v>20751950.620000001</v>
      </c>
      <c r="VC181" s="2">
        <v>15940600</v>
      </c>
      <c r="VD181" s="2">
        <v>22973573.07</v>
      </c>
      <c r="VE181" s="2">
        <v>13828447.74</v>
      </c>
      <c r="VF181" s="2">
        <v>15436445.57</v>
      </c>
      <c r="VG181" s="2">
        <v>1533136.44</v>
      </c>
      <c r="VH181" s="2">
        <v>27357748.620000001</v>
      </c>
      <c r="VI181" s="2">
        <v>22103160</v>
      </c>
      <c r="VJ181" s="2">
        <v>14990295</v>
      </c>
      <c r="VK181" s="2">
        <v>9077157.7400000002</v>
      </c>
      <c r="VL181" s="2">
        <v>9436114.5</v>
      </c>
      <c r="VM181" s="2">
        <v>6125947.7400000002</v>
      </c>
      <c r="VN181" s="2"/>
      <c r="VO181" s="2"/>
      <c r="VP181" s="2">
        <v>305840</v>
      </c>
      <c r="VQ181" s="2">
        <v>75906615.810000002</v>
      </c>
      <c r="VR181" s="2">
        <v>16011286.279999999</v>
      </c>
      <c r="VS181" s="2">
        <v>13980249.07</v>
      </c>
      <c r="VT181" s="2">
        <v>9312264.4399999995</v>
      </c>
      <c r="VU181" s="2">
        <v>14256313.76</v>
      </c>
      <c r="VV181" s="2">
        <v>8804350.3200000003</v>
      </c>
      <c r="VW181" s="2">
        <v>10389120</v>
      </c>
      <c r="VX181" s="2">
        <v>90520418.879999995</v>
      </c>
      <c r="VY181" s="2">
        <v>12409082.74</v>
      </c>
      <c r="VZ181" s="2">
        <v>15622804.83</v>
      </c>
      <c r="WA181" s="2">
        <v>16092633</v>
      </c>
      <c r="WB181" s="2">
        <v>8268012.0899999999</v>
      </c>
      <c r="WC181" s="2">
        <v>10933882.74</v>
      </c>
      <c r="WD181" s="2">
        <v>8446802.0899999999</v>
      </c>
      <c r="WE181" s="2">
        <v>7829297.5800000001</v>
      </c>
      <c r="WF181" s="2">
        <v>27210693.219999999</v>
      </c>
      <c r="WG181" s="2">
        <v>146299308.56999999</v>
      </c>
      <c r="WH181" s="2">
        <v>13252818.710000001</v>
      </c>
      <c r="WI181" s="2">
        <v>21574867.649999999</v>
      </c>
      <c r="WJ181" s="2">
        <v>33864990.350000001</v>
      </c>
      <c r="WK181" s="2">
        <v>27393800.48</v>
      </c>
      <c r="WL181" s="2">
        <v>11303403.220000001</v>
      </c>
      <c r="WM181" s="2">
        <v>12251277.42</v>
      </c>
      <c r="WN181" s="2">
        <v>24034678.219999999</v>
      </c>
      <c r="WO181" s="2">
        <v>22646628.030000001</v>
      </c>
      <c r="WP181" s="2">
        <v>27558501.75</v>
      </c>
      <c r="WQ181" s="2">
        <v>8330463.71</v>
      </c>
      <c r="WR181" s="2">
        <v>7547399.0300000003</v>
      </c>
      <c r="WS181" s="2">
        <v>8532658.3300000001</v>
      </c>
      <c r="WT181" s="2">
        <v>10219190</v>
      </c>
      <c r="WU181" s="2">
        <v>10195549.32</v>
      </c>
      <c r="WV181" s="2">
        <v>10785728.35</v>
      </c>
      <c r="WW181" s="2">
        <v>9864240</v>
      </c>
      <c r="WX181" s="2">
        <v>7771585.3600000003</v>
      </c>
      <c r="WY181" s="2">
        <v>1527015</v>
      </c>
      <c r="WZ181" s="2"/>
      <c r="XA181" s="2">
        <v>689250</v>
      </c>
      <c r="XB181" s="2"/>
      <c r="XC181" s="2">
        <v>60579759.350000001</v>
      </c>
      <c r="XD181" s="2">
        <v>9826648.0500000007</v>
      </c>
      <c r="XE181" s="2">
        <v>7774114.8300000001</v>
      </c>
      <c r="XF181" s="2">
        <v>10909929.84</v>
      </c>
      <c r="XG181" s="2">
        <v>11410971.93</v>
      </c>
      <c r="XH181" s="2">
        <v>10429965</v>
      </c>
      <c r="XI181" s="2">
        <v>8920079.3499999996</v>
      </c>
      <c r="XJ181" s="2">
        <v>304042461.91000003</v>
      </c>
      <c r="XK181" s="2">
        <v>11335421.310000001</v>
      </c>
      <c r="XL181" s="2">
        <v>6491899.0499999998</v>
      </c>
      <c r="XM181" s="2">
        <v>16975725</v>
      </c>
      <c r="XN181" s="2">
        <v>13950798.75</v>
      </c>
      <c r="XO181" s="2">
        <v>7615700</v>
      </c>
      <c r="XP181" s="2">
        <v>8648160.3200000003</v>
      </c>
      <c r="XQ181" s="2">
        <v>10154060</v>
      </c>
      <c r="XR181" s="2">
        <v>21828954.899999999</v>
      </c>
      <c r="XS181" s="2">
        <v>4521171.7699999996</v>
      </c>
      <c r="XT181" s="2">
        <v>13184919.35</v>
      </c>
      <c r="XU181" s="2">
        <v>38560546.670000002</v>
      </c>
      <c r="XV181" s="2">
        <v>22668357.98</v>
      </c>
      <c r="XW181" s="2">
        <v>5276100</v>
      </c>
      <c r="XX181" s="2">
        <v>5164740</v>
      </c>
      <c r="XY181" s="2">
        <v>10437787.74</v>
      </c>
      <c r="XZ181" s="2">
        <v>4130135</v>
      </c>
      <c r="YA181" s="2">
        <v>6242380</v>
      </c>
      <c r="YB181" s="2">
        <v>4306200</v>
      </c>
      <c r="YC181" s="2">
        <v>36138921.369999997</v>
      </c>
      <c r="YD181" s="2">
        <v>26547107.16</v>
      </c>
      <c r="YE181" s="2">
        <v>1980298.62</v>
      </c>
      <c r="YF181" s="2">
        <v>2595385</v>
      </c>
      <c r="YG181" s="2">
        <v>2763544.52</v>
      </c>
      <c r="YH181" s="2">
        <v>1746183.14</v>
      </c>
      <c r="YI181" s="2">
        <v>3248007.26</v>
      </c>
      <c r="YJ181" s="2">
        <v>72520150.799999997</v>
      </c>
      <c r="YK181" s="2">
        <v>13012638.689999999</v>
      </c>
      <c r="YL181" s="2">
        <v>7518290</v>
      </c>
      <c r="YM181" s="2">
        <v>16630292.960000001</v>
      </c>
      <c r="YN181" s="2">
        <v>11224521.720000001</v>
      </c>
      <c r="YO181" s="2">
        <v>9998490</v>
      </c>
      <c r="YP181" s="2">
        <v>18435102.57</v>
      </c>
      <c r="YQ181" s="2">
        <v>1259887.5</v>
      </c>
      <c r="YR181" s="2">
        <v>107839420.58</v>
      </c>
      <c r="YS181" s="2">
        <v>12260803.23</v>
      </c>
      <c r="YT181" s="2">
        <v>20795929.48</v>
      </c>
      <c r="YU181" s="2">
        <v>14374407.09</v>
      </c>
      <c r="YV181" s="2">
        <v>6905677.7400000002</v>
      </c>
      <c r="YW181" s="2">
        <v>31171585.719999999</v>
      </c>
      <c r="YX181" s="2">
        <v>7384250</v>
      </c>
      <c r="YY181" s="2">
        <v>11666843.800000001</v>
      </c>
      <c r="YZ181" s="2">
        <v>6573607.5</v>
      </c>
      <c r="ZA181" s="2">
        <v>16542857.220000001</v>
      </c>
      <c r="ZB181" s="2">
        <v>7979697.7400000002</v>
      </c>
      <c r="ZC181" s="2">
        <v>206410295.72</v>
      </c>
      <c r="ZD181" s="2">
        <v>15944303.210000001</v>
      </c>
      <c r="ZE181" s="2">
        <v>16546067.41</v>
      </c>
      <c r="ZF181" s="2">
        <v>27324566.48</v>
      </c>
      <c r="ZG181" s="2">
        <v>11313894.51</v>
      </c>
      <c r="ZH181" s="2">
        <v>17517916.260000002</v>
      </c>
      <c r="ZI181" s="2">
        <v>16339975.140000001</v>
      </c>
      <c r="ZJ181" s="2">
        <v>38789563.18</v>
      </c>
      <c r="ZK181" s="2">
        <v>52157235</v>
      </c>
      <c r="ZL181" s="2">
        <v>13484913.460000001</v>
      </c>
      <c r="ZM181" s="2">
        <v>14267440</v>
      </c>
      <c r="ZN181" s="2">
        <v>19604670.800000001</v>
      </c>
      <c r="ZO181" s="2">
        <v>23292460.16</v>
      </c>
      <c r="ZP181" s="2">
        <v>27633693.050000001</v>
      </c>
      <c r="ZQ181" s="2">
        <v>12519520.16</v>
      </c>
      <c r="ZR181" s="2">
        <v>17496594.289999999</v>
      </c>
      <c r="ZS181" s="2">
        <v>8307140</v>
      </c>
      <c r="ZT181" s="2">
        <v>7457288.7000000002</v>
      </c>
      <c r="ZU181" s="2">
        <v>8728820.4600000009</v>
      </c>
      <c r="ZV181" s="2">
        <v>61371014.810000002</v>
      </c>
      <c r="ZW181" s="2">
        <v>49463812.409999996</v>
      </c>
      <c r="ZX181" s="2">
        <v>8057267.4100000001</v>
      </c>
      <c r="ZY181" s="2">
        <v>9711984.8300000001</v>
      </c>
      <c r="ZZ181" s="2">
        <v>16886801.93</v>
      </c>
      <c r="AAA181" s="2">
        <v>8553748.2400000002</v>
      </c>
      <c r="AAB181" s="2">
        <v>12584807.279999999</v>
      </c>
      <c r="AAC181" s="2">
        <v>12972597.09</v>
      </c>
      <c r="AAD181" s="2">
        <v>15503565.48</v>
      </c>
      <c r="AAE181" s="2">
        <v>128086515.70999999</v>
      </c>
      <c r="AAF181" s="2">
        <v>24881897.09</v>
      </c>
      <c r="AAG181" s="2">
        <v>27978403.219999999</v>
      </c>
      <c r="AAH181" s="2">
        <v>71307269.219999999</v>
      </c>
      <c r="AAI181" s="2">
        <v>8548288.0500000007</v>
      </c>
      <c r="AAJ181" s="2">
        <v>10857510.32</v>
      </c>
      <c r="AAK181" s="2">
        <v>17722139.030000001</v>
      </c>
      <c r="AAL181" s="2">
        <v>7790718.3700000001</v>
      </c>
      <c r="AAM181" s="2">
        <v>216649889.47</v>
      </c>
      <c r="AAN181" s="2">
        <v>28365728.23</v>
      </c>
      <c r="AAO181" s="2">
        <v>19902616</v>
      </c>
      <c r="AAP181" s="2">
        <v>7704955</v>
      </c>
      <c r="AAQ181" s="2">
        <v>15128742.710000001</v>
      </c>
      <c r="AAR181" s="2">
        <v>9786400</v>
      </c>
      <c r="AAS181" s="2">
        <v>9721559.1699999999</v>
      </c>
      <c r="AAT181" s="2">
        <v>5604227.4299999997</v>
      </c>
      <c r="AAU181" s="2">
        <v>7077660</v>
      </c>
      <c r="AAV181" s="2">
        <v>8435030</v>
      </c>
      <c r="AAW181" s="2">
        <v>17434910</v>
      </c>
      <c r="AAX181" s="2">
        <v>10136287.74</v>
      </c>
      <c r="AAY181" s="2">
        <v>8572859.7799999993</v>
      </c>
      <c r="AAZ181" s="2">
        <v>12839395.48</v>
      </c>
      <c r="ABA181" s="2">
        <v>22475620</v>
      </c>
      <c r="ABB181" s="2">
        <v>8891610</v>
      </c>
      <c r="ABC181" s="2">
        <v>16890475</v>
      </c>
      <c r="ABD181" s="2">
        <v>6838471.6100000003</v>
      </c>
      <c r="ABE181" s="2">
        <v>16885093.23</v>
      </c>
      <c r="ABF181" s="2">
        <v>976320</v>
      </c>
      <c r="ABG181" s="2">
        <v>-611070</v>
      </c>
      <c r="ABH181" s="2">
        <v>146862905.61000001</v>
      </c>
      <c r="ABI181" s="2">
        <v>20357738.829999998</v>
      </c>
      <c r="ABJ181" s="2">
        <v>22670450.149999999</v>
      </c>
      <c r="ABK181" s="2">
        <v>14280887.33</v>
      </c>
      <c r="ABL181" s="2">
        <v>12896050.48</v>
      </c>
      <c r="ABM181" s="2">
        <v>23698146.739999998</v>
      </c>
      <c r="ABN181" s="2">
        <v>12643271.609999999</v>
      </c>
      <c r="ABO181" s="2">
        <v>19828082.32</v>
      </c>
      <c r="ABP181" s="2">
        <v>10967281.93</v>
      </c>
      <c r="ABQ181" s="2"/>
      <c r="ABR181" s="2">
        <v>116445014.38</v>
      </c>
      <c r="ABS181" s="2">
        <v>55230749.530000001</v>
      </c>
      <c r="ABT181" s="2">
        <v>21671281.609999999</v>
      </c>
      <c r="ABU181" s="2">
        <v>21635988.18</v>
      </c>
      <c r="ABV181" s="2">
        <v>32124892.25</v>
      </c>
      <c r="ABW181" s="2">
        <v>28662249.309999999</v>
      </c>
      <c r="ABX181" s="2">
        <v>13252048.800000001</v>
      </c>
      <c r="ABY181" s="2">
        <v>22857646.449999999</v>
      </c>
      <c r="ABZ181" s="2">
        <v>7991500</v>
      </c>
      <c r="ACA181" s="2">
        <v>15927143.67</v>
      </c>
      <c r="ACB181" s="2">
        <v>14155835.43</v>
      </c>
      <c r="ACC181" s="2">
        <v>14159092</v>
      </c>
      <c r="ACD181" s="2">
        <v>21010028.609999999</v>
      </c>
      <c r="ACE181" s="2">
        <v>123973654.83</v>
      </c>
      <c r="ACF181" s="2">
        <v>34432817.609999999</v>
      </c>
      <c r="ACG181" s="2">
        <v>20189970</v>
      </c>
      <c r="ACH181" s="2">
        <v>18909900</v>
      </c>
      <c r="ACI181" s="2">
        <v>17781576.77</v>
      </c>
      <c r="ACJ181" s="2">
        <v>12551800</v>
      </c>
      <c r="ACK181" s="2">
        <v>11935102.76</v>
      </c>
      <c r="ACL181" s="2">
        <v>24967778.670000002</v>
      </c>
      <c r="ACM181" s="2">
        <v>17461224.5</v>
      </c>
      <c r="ACN181" s="2">
        <v>10996860</v>
      </c>
      <c r="ACO181" s="2">
        <v>22626431.43</v>
      </c>
      <c r="ACP181" s="2">
        <v>9966170</v>
      </c>
      <c r="ACQ181" s="2">
        <v>109696166.89</v>
      </c>
      <c r="ACR181" s="2">
        <v>9583994.8300000001</v>
      </c>
      <c r="ACS181" s="2">
        <v>14314145.619999999</v>
      </c>
      <c r="ACT181" s="2">
        <v>14333726.439999999</v>
      </c>
      <c r="ACU181" s="2">
        <v>30412090.48</v>
      </c>
      <c r="ACV181" s="2">
        <v>9515140.6400000006</v>
      </c>
      <c r="ACW181" s="2">
        <v>11487352.49</v>
      </c>
      <c r="ACX181" s="2">
        <v>10527971.289999999</v>
      </c>
      <c r="ACY181" s="2">
        <v>11833267.57</v>
      </c>
      <c r="ACZ181" s="2">
        <v>15732250.48</v>
      </c>
      <c r="ADA181" s="2">
        <v>6306760</v>
      </c>
      <c r="ADB181" s="2">
        <v>180525669.94</v>
      </c>
      <c r="ADC181" s="2">
        <v>47120740.32</v>
      </c>
      <c r="ADD181" s="2">
        <v>18233601.34</v>
      </c>
      <c r="ADE181" s="2">
        <v>10970110.359999999</v>
      </c>
      <c r="ADF181" s="2">
        <v>27027596.629999999</v>
      </c>
      <c r="ADG181" s="2">
        <v>30278784.030000001</v>
      </c>
      <c r="ADH181" s="2">
        <v>10302106.300000001</v>
      </c>
      <c r="ADI181" s="2">
        <v>7876333.4400000004</v>
      </c>
      <c r="ADJ181" s="2">
        <v>240470214.61000001</v>
      </c>
      <c r="ADK181" s="2">
        <v>146375123.21000001</v>
      </c>
      <c r="ADL181" s="2">
        <v>18007031.920000002</v>
      </c>
      <c r="ADM181" s="2">
        <v>30498544.829999998</v>
      </c>
      <c r="ADN181" s="2">
        <v>33706761.710000001</v>
      </c>
      <c r="ADO181" s="2">
        <v>25192884.59</v>
      </c>
      <c r="ADP181" s="2">
        <v>23291725.120000001</v>
      </c>
      <c r="ADQ181" s="2">
        <v>21995855.510000002</v>
      </c>
      <c r="ADR181" s="2">
        <v>7234469.3300000001</v>
      </c>
      <c r="ADS181" s="2">
        <v>19611265.379999999</v>
      </c>
      <c r="ADT181" s="2">
        <v>16212003.220000001</v>
      </c>
      <c r="ADU181" s="2">
        <v>12483543.33</v>
      </c>
      <c r="ADV181" s="2">
        <v>11269190</v>
      </c>
      <c r="ADW181" s="2">
        <v>10245160</v>
      </c>
      <c r="ADX181" s="2">
        <v>11413790</v>
      </c>
      <c r="ADY181" s="2">
        <v>18330580</v>
      </c>
      <c r="ADZ181" s="2">
        <v>10660607.57</v>
      </c>
      <c r="AEA181" s="2">
        <v>64834123.219999999</v>
      </c>
      <c r="AEB181" s="2">
        <v>18083048.219999999</v>
      </c>
      <c r="AEC181" s="2">
        <v>18848758.100000001</v>
      </c>
      <c r="AED181" s="2">
        <v>14857512.59</v>
      </c>
      <c r="AEE181" s="2">
        <v>24659132.41</v>
      </c>
      <c r="AEF181" s="2">
        <v>15258273.220000001</v>
      </c>
      <c r="AEG181" s="2"/>
      <c r="AEH181" s="2">
        <v>22113545471.869987</v>
      </c>
    </row>
    <row r="182" spans="1:814" ht="21">
      <c r="A182" s="33" t="s">
        <v>2546</v>
      </c>
      <c r="B182" s="1" t="s">
        <v>2549</v>
      </c>
      <c r="C182" s="1" t="s">
        <v>2550</v>
      </c>
      <c r="D182" s="2">
        <v>8531821</v>
      </c>
      <c r="E182" s="2">
        <v>663370</v>
      </c>
      <c r="F182" s="2">
        <v>1797914.19</v>
      </c>
      <c r="G182" s="2">
        <v>538620</v>
      </c>
      <c r="H182" s="2">
        <v>1396020</v>
      </c>
      <c r="I182" s="2">
        <v>1531840</v>
      </c>
      <c r="J182" s="2"/>
      <c r="K182" s="2">
        <v>929700</v>
      </c>
      <c r="L182" s="2">
        <v>652740</v>
      </c>
      <c r="M182" s="2">
        <v>269160</v>
      </c>
      <c r="N182" s="2">
        <v>265980</v>
      </c>
      <c r="O182" s="2">
        <v>287760</v>
      </c>
      <c r="P182" s="2">
        <v>338700</v>
      </c>
      <c r="Q182" s="2">
        <v>266630</v>
      </c>
      <c r="R182" s="2">
        <v>750760</v>
      </c>
      <c r="S182" s="2">
        <v>829710</v>
      </c>
      <c r="T182" s="2">
        <v>242820</v>
      </c>
      <c r="U182" s="2"/>
      <c r="V182" s="2">
        <v>10891200</v>
      </c>
      <c r="W182" s="2">
        <v>1510358.1</v>
      </c>
      <c r="X182" s="2">
        <v>1740360</v>
      </c>
      <c r="Y182" s="2">
        <v>404494.68</v>
      </c>
      <c r="Z182" s="2">
        <v>1158140</v>
      </c>
      <c r="AA182" s="2">
        <v>676868.67</v>
      </c>
      <c r="AB182" s="2">
        <v>516340</v>
      </c>
      <c r="AC182" s="2">
        <v>1801980</v>
      </c>
      <c r="AD182" s="2">
        <v>725400</v>
      </c>
      <c r="AE182" s="2">
        <v>271524</v>
      </c>
      <c r="AF182" s="2">
        <v>2028900</v>
      </c>
      <c r="AG182" s="2">
        <v>1201080</v>
      </c>
      <c r="AH182" s="2">
        <v>1038630</v>
      </c>
      <c r="AI182" s="2">
        <v>1107490</v>
      </c>
      <c r="AJ182" s="2">
        <v>1200572.26</v>
      </c>
      <c r="AK182" s="2">
        <v>433831</v>
      </c>
      <c r="AL182" s="2">
        <v>357600</v>
      </c>
      <c r="AM182" s="2">
        <v>2230080</v>
      </c>
      <c r="AN182" s="2">
        <v>44060</v>
      </c>
      <c r="AO182" s="2">
        <v>259680</v>
      </c>
      <c r="AP182" s="2">
        <v>831330</v>
      </c>
      <c r="AQ182" s="2">
        <v>708660</v>
      </c>
      <c r="AR182" s="2">
        <v>355660</v>
      </c>
      <c r="AS182" s="2">
        <v>68957</v>
      </c>
      <c r="AT182" s="2">
        <v>12933613.140000001</v>
      </c>
      <c r="AU182" s="2">
        <v>617160</v>
      </c>
      <c r="AV182" s="2">
        <v>554100</v>
      </c>
      <c r="AW182" s="2">
        <v>557720</v>
      </c>
      <c r="AX182" s="2">
        <v>724020</v>
      </c>
      <c r="AY182" s="2">
        <v>1119630</v>
      </c>
      <c r="AZ182" s="2">
        <v>645987.77</v>
      </c>
      <c r="BA182" s="2">
        <v>822990</v>
      </c>
      <c r="BB182" s="2">
        <v>414599.09</v>
      </c>
      <c r="BC182" s="2">
        <v>498260</v>
      </c>
      <c r="BD182" s="2">
        <v>260300</v>
      </c>
      <c r="BE182" s="2"/>
      <c r="BF182" s="2">
        <v>2920770</v>
      </c>
      <c r="BG182" s="2"/>
      <c r="BH182" s="2">
        <v>195120</v>
      </c>
      <c r="BI182" s="2">
        <v>18376099.350000001</v>
      </c>
      <c r="BJ182" s="2">
        <v>19534859.530000001</v>
      </c>
      <c r="BK182" s="2">
        <v>828240</v>
      </c>
      <c r="BL182" s="2">
        <v>683520</v>
      </c>
      <c r="BM182" s="2">
        <v>709580</v>
      </c>
      <c r="BN182" s="2">
        <v>988500</v>
      </c>
      <c r="BO182" s="2">
        <v>1069260</v>
      </c>
      <c r="BP182" s="2">
        <v>5649090</v>
      </c>
      <c r="BQ182" s="2">
        <v>861660</v>
      </c>
      <c r="BR182" s="2">
        <v>723360</v>
      </c>
      <c r="BS182" s="2">
        <v>2437800</v>
      </c>
      <c r="BT182" s="2">
        <v>578700</v>
      </c>
      <c r="BU182" s="2">
        <v>940690</v>
      </c>
      <c r="BV182" s="2">
        <v>1055400</v>
      </c>
      <c r="BW182" s="2">
        <v>1192140</v>
      </c>
      <c r="BX182" s="2">
        <v>5793986.1299999999</v>
      </c>
      <c r="BY182" s="2">
        <v>1068360</v>
      </c>
      <c r="BZ182" s="2">
        <v>1426860</v>
      </c>
      <c r="CA182" s="2">
        <v>860110</v>
      </c>
      <c r="CB182" s="2">
        <v>761340</v>
      </c>
      <c r="CC182" s="2">
        <v>641940</v>
      </c>
      <c r="CD182" s="2">
        <v>1665870</v>
      </c>
      <c r="CE182" s="2">
        <v>15282172.720000001</v>
      </c>
      <c r="CF182" s="2">
        <v>830951.38</v>
      </c>
      <c r="CG182" s="2">
        <v>955450</v>
      </c>
      <c r="CH182" s="2">
        <v>567500</v>
      </c>
      <c r="CI182" s="2">
        <v>832740</v>
      </c>
      <c r="CJ182" s="2">
        <v>331980</v>
      </c>
      <c r="CK182" s="2">
        <v>545427.97</v>
      </c>
      <c r="CL182" s="2">
        <v>949860</v>
      </c>
      <c r="CM182" s="2">
        <v>881290</v>
      </c>
      <c r="CN182" s="2">
        <v>552840</v>
      </c>
      <c r="CO182" s="2">
        <v>1002420</v>
      </c>
      <c r="CP182" s="2">
        <v>706440</v>
      </c>
      <c r="CQ182" s="2">
        <v>5565425</v>
      </c>
      <c r="CR182" s="2">
        <v>786900</v>
      </c>
      <c r="CS182" s="2">
        <v>573443.23</v>
      </c>
      <c r="CT182" s="2">
        <v>1829147.4</v>
      </c>
      <c r="CU182" s="2">
        <v>445980</v>
      </c>
      <c r="CV182" s="2">
        <v>998400</v>
      </c>
      <c r="CW182" s="2">
        <v>499725</v>
      </c>
      <c r="CX182" s="2">
        <v>257549.09</v>
      </c>
      <c r="CY182" s="2">
        <v>5986200</v>
      </c>
      <c r="CZ182" s="2">
        <v>2984430</v>
      </c>
      <c r="DA182" s="2">
        <v>658470</v>
      </c>
      <c r="DB182" s="2">
        <v>890100</v>
      </c>
      <c r="DC182" s="2">
        <v>4029770</v>
      </c>
      <c r="DD182" s="2">
        <v>288770</v>
      </c>
      <c r="DE182" s="2">
        <v>522460</v>
      </c>
      <c r="DF182" s="2">
        <v>874850</v>
      </c>
      <c r="DG182" s="2"/>
      <c r="DH182" s="2">
        <v>9032725.1199999992</v>
      </c>
      <c r="DI182" s="2">
        <v>1660240</v>
      </c>
      <c r="DJ182" s="2">
        <v>1143060</v>
      </c>
      <c r="DK182" s="2">
        <v>928320</v>
      </c>
      <c r="DL182" s="2">
        <v>1171916</v>
      </c>
      <c r="DM182" s="2">
        <v>804480</v>
      </c>
      <c r="DN182" s="2">
        <v>1367280</v>
      </c>
      <c r="DO182" s="2">
        <v>385685.48</v>
      </c>
      <c r="DP182" s="2">
        <v>756940</v>
      </c>
      <c r="DQ182" s="2">
        <v>7077300</v>
      </c>
      <c r="DR182" s="2">
        <v>1912020</v>
      </c>
      <c r="DS182" s="2">
        <v>1141380</v>
      </c>
      <c r="DT182" s="2">
        <v>1550005.16</v>
      </c>
      <c r="DU182" s="2">
        <v>221100</v>
      </c>
      <c r="DV182" s="2">
        <v>4385750.8</v>
      </c>
      <c r="DW182" s="2">
        <v>993540</v>
      </c>
      <c r="DX182" s="2">
        <v>314921.32</v>
      </c>
      <c r="DY182" s="2">
        <v>804300</v>
      </c>
      <c r="DZ182" s="2">
        <v>2419018.94</v>
      </c>
      <c r="EA182" s="2">
        <v>2827310</v>
      </c>
      <c r="EB182" s="2">
        <v>11992440</v>
      </c>
      <c r="EC182" s="2">
        <v>3858510</v>
      </c>
      <c r="ED182" s="2">
        <v>948300</v>
      </c>
      <c r="EE182" s="2">
        <v>3172140</v>
      </c>
      <c r="EF182" s="2">
        <v>1045180</v>
      </c>
      <c r="EG182" s="2">
        <v>5654715.96</v>
      </c>
      <c r="EH182" s="2">
        <v>962444.5</v>
      </c>
      <c r="EI182" s="2"/>
      <c r="EJ182" s="2">
        <v>1485490</v>
      </c>
      <c r="EK182" s="2">
        <v>1599120</v>
      </c>
      <c r="EL182" s="2">
        <v>1652940</v>
      </c>
      <c r="EM182" s="2">
        <v>377940</v>
      </c>
      <c r="EN182" s="2">
        <v>1382280</v>
      </c>
      <c r="EO182" s="2">
        <v>57997.5</v>
      </c>
      <c r="EP182" s="2">
        <v>30263846.109999999</v>
      </c>
      <c r="EQ182" s="2">
        <v>574845</v>
      </c>
      <c r="ER182" s="2"/>
      <c r="ES182" s="2">
        <v>1055920</v>
      </c>
      <c r="ET182" s="2">
        <v>1306780</v>
      </c>
      <c r="EU182" s="2">
        <v>967080</v>
      </c>
      <c r="EV182" s="2">
        <v>1241385</v>
      </c>
      <c r="EW182" s="2"/>
      <c r="EX182" s="2">
        <v>9808680</v>
      </c>
      <c r="EY182" s="2">
        <v>2041969.1</v>
      </c>
      <c r="EZ182" s="2">
        <v>841600</v>
      </c>
      <c r="FA182" s="2">
        <v>758580</v>
      </c>
      <c r="FB182" s="2">
        <v>664020</v>
      </c>
      <c r="FC182" s="2">
        <v>727580</v>
      </c>
      <c r="FD182" s="2">
        <v>646800</v>
      </c>
      <c r="FE182" s="2">
        <v>1077292.74</v>
      </c>
      <c r="FF182" s="2">
        <v>694860</v>
      </c>
      <c r="FG182" s="2">
        <v>860820</v>
      </c>
      <c r="FH182" s="2">
        <v>932580</v>
      </c>
      <c r="FI182" s="2">
        <v>769409.03</v>
      </c>
      <c r="FJ182" s="2">
        <v>832980</v>
      </c>
      <c r="FK182" s="2">
        <v>918240</v>
      </c>
      <c r="FL182" s="2">
        <v>675585.16</v>
      </c>
      <c r="FM182" s="2">
        <v>297180</v>
      </c>
      <c r="FN182" s="2">
        <v>451741.6</v>
      </c>
      <c r="FO182" s="2">
        <v>381060</v>
      </c>
      <c r="FP182" s="2">
        <v>32159396.98</v>
      </c>
      <c r="FQ182" s="2">
        <v>6210825.0599999996</v>
      </c>
      <c r="FR182" s="2">
        <v>761250</v>
      </c>
      <c r="FS182" s="2">
        <v>1144590</v>
      </c>
      <c r="FT182" s="2">
        <v>1540370</v>
      </c>
      <c r="FU182" s="2">
        <v>589360</v>
      </c>
      <c r="FV182" s="2">
        <v>1801740</v>
      </c>
      <c r="FW182" s="2">
        <v>764040</v>
      </c>
      <c r="FX182" s="2">
        <v>350020</v>
      </c>
      <c r="FY182" s="2">
        <v>671480</v>
      </c>
      <c r="FZ182" s="2">
        <v>525100</v>
      </c>
      <c r="GA182" s="2"/>
      <c r="GB182" s="2">
        <v>11333300</v>
      </c>
      <c r="GC182" s="2">
        <v>2512899.35</v>
      </c>
      <c r="GD182" s="2">
        <v>1644800</v>
      </c>
      <c r="GE182" s="2">
        <v>222650</v>
      </c>
      <c r="GF182" s="2">
        <v>683580</v>
      </c>
      <c r="GG182" s="2">
        <v>784630</v>
      </c>
      <c r="GH182" s="2">
        <v>329760</v>
      </c>
      <c r="GI182" s="2">
        <v>466090.48</v>
      </c>
      <c r="GJ182" s="2">
        <v>1494440</v>
      </c>
      <c r="GK182" s="2">
        <v>2901035.16</v>
      </c>
      <c r="GL182" s="2">
        <v>551400</v>
      </c>
      <c r="GM182" s="2"/>
      <c r="GN182" s="2"/>
      <c r="GO182" s="2">
        <v>776424</v>
      </c>
      <c r="GP182" s="2">
        <v>654300</v>
      </c>
      <c r="GQ182" s="2">
        <v>714420</v>
      </c>
      <c r="GR182" s="2">
        <v>1640280</v>
      </c>
      <c r="GS182" s="2">
        <v>5986280</v>
      </c>
      <c r="GT182" s="2">
        <v>787260</v>
      </c>
      <c r="GU182" s="2">
        <v>808800</v>
      </c>
      <c r="GV182" s="2">
        <v>504780</v>
      </c>
      <c r="GW182" s="2">
        <v>887390</v>
      </c>
      <c r="GX182" s="2">
        <v>1007800</v>
      </c>
      <c r="GY182" s="2">
        <v>777360</v>
      </c>
      <c r="GZ182" s="2">
        <v>7000385</v>
      </c>
      <c r="HA182" s="2">
        <v>3153041.45</v>
      </c>
      <c r="HB182" s="2">
        <v>394380</v>
      </c>
      <c r="HC182" s="2">
        <v>445260</v>
      </c>
      <c r="HD182" s="2">
        <v>783180</v>
      </c>
      <c r="HE182" s="2">
        <v>394860</v>
      </c>
      <c r="HF182" s="2">
        <v>732540</v>
      </c>
      <c r="HG182" s="2">
        <v>1718226.89</v>
      </c>
      <c r="HH182" s="2">
        <v>525720</v>
      </c>
      <c r="HI182" s="2"/>
      <c r="HJ182" s="2">
        <v>473150</v>
      </c>
      <c r="HK182" s="2">
        <v>634809.19999999995</v>
      </c>
      <c r="HL182" s="2">
        <v>419940</v>
      </c>
      <c r="HM182" s="2"/>
      <c r="HN182" s="2"/>
      <c r="HO182" s="2">
        <v>16328459.35</v>
      </c>
      <c r="HP182" s="2">
        <v>1006440</v>
      </c>
      <c r="HQ182" s="2">
        <v>624260</v>
      </c>
      <c r="HR182" s="2">
        <v>1419420</v>
      </c>
      <c r="HS182" s="2"/>
      <c r="HT182" s="2">
        <v>1084500</v>
      </c>
      <c r="HU182" s="2">
        <v>1066396.45</v>
      </c>
      <c r="HV182" s="2">
        <v>408120</v>
      </c>
      <c r="HW182" s="2">
        <v>237800</v>
      </c>
      <c r="HX182" s="2">
        <v>10044488.42</v>
      </c>
      <c r="HY182" s="2">
        <v>1456440</v>
      </c>
      <c r="HZ182" s="2">
        <v>1375800</v>
      </c>
      <c r="IA182" s="2">
        <v>1348260</v>
      </c>
      <c r="IB182" s="2">
        <v>2740140</v>
      </c>
      <c r="IC182" s="2">
        <v>2554540</v>
      </c>
      <c r="ID182" s="2">
        <v>3835645.4</v>
      </c>
      <c r="IE182" s="2"/>
      <c r="IF182" s="2">
        <v>7698300</v>
      </c>
      <c r="IG182" s="2">
        <v>548300</v>
      </c>
      <c r="IH182" s="2">
        <v>619955</v>
      </c>
      <c r="II182" s="2">
        <v>2578930</v>
      </c>
      <c r="IJ182" s="2">
        <v>2821843.84</v>
      </c>
      <c r="IK182" s="2">
        <v>3362307.42</v>
      </c>
      <c r="IL182" s="2">
        <v>901420</v>
      </c>
      <c r="IM182" s="2">
        <v>2698364.14</v>
      </c>
      <c r="IN182" s="2"/>
      <c r="IO182" s="2">
        <v>11124289.99</v>
      </c>
      <c r="IP182" s="2">
        <v>6212297.4199999999</v>
      </c>
      <c r="IQ182" s="2"/>
      <c r="IR182" s="2">
        <v>936708.33</v>
      </c>
      <c r="IS182" s="2">
        <v>922955.74</v>
      </c>
      <c r="IT182" s="2">
        <v>1046880</v>
      </c>
      <c r="IU182" s="2">
        <v>1198180</v>
      </c>
      <c r="IV182" s="2">
        <v>1702080</v>
      </c>
      <c r="IW182" s="2">
        <v>1463020</v>
      </c>
      <c r="IX182" s="2"/>
      <c r="IY182" s="2">
        <v>7330615</v>
      </c>
      <c r="IZ182" s="2">
        <v>1771740</v>
      </c>
      <c r="JA182" s="2">
        <v>1063980</v>
      </c>
      <c r="JB182" s="2">
        <v>6169085.2699999996</v>
      </c>
      <c r="JC182" s="2"/>
      <c r="JD182" s="2">
        <v>20427855.649999999</v>
      </c>
      <c r="JE182" s="2">
        <v>12230772.68</v>
      </c>
      <c r="JF182" s="2">
        <v>4295237.26</v>
      </c>
      <c r="JG182" s="2">
        <v>733740</v>
      </c>
      <c r="JH182" s="2">
        <v>662424.48</v>
      </c>
      <c r="JI182" s="2">
        <v>725040</v>
      </c>
      <c r="JJ182" s="2">
        <v>850080</v>
      </c>
      <c r="JK182" s="2">
        <v>1505820</v>
      </c>
      <c r="JL182" s="2">
        <v>1618200</v>
      </c>
      <c r="JM182" s="2">
        <v>636705</v>
      </c>
      <c r="JN182" s="2">
        <v>14801766.9</v>
      </c>
      <c r="JO182" s="2"/>
      <c r="JP182" s="2"/>
      <c r="JQ182" s="2">
        <v>390240</v>
      </c>
      <c r="JR182" s="2">
        <v>729900</v>
      </c>
      <c r="JS182" s="2">
        <v>1072160</v>
      </c>
      <c r="JT182" s="2">
        <v>1183740</v>
      </c>
      <c r="JU182" s="2">
        <v>1802868.38</v>
      </c>
      <c r="JV182" s="2">
        <v>2106240</v>
      </c>
      <c r="JW182" s="2">
        <v>297660</v>
      </c>
      <c r="JX182" s="2">
        <v>507090</v>
      </c>
      <c r="JY182" s="2">
        <v>3192280</v>
      </c>
      <c r="JZ182" s="2"/>
      <c r="KA182" s="2">
        <v>3296480</v>
      </c>
      <c r="KB182" s="2">
        <v>282560</v>
      </c>
      <c r="KC182" s="2"/>
      <c r="KD182" s="2">
        <v>1256340</v>
      </c>
      <c r="KE182" s="2"/>
      <c r="KF182" s="2">
        <v>1604790</v>
      </c>
      <c r="KG182" s="2"/>
      <c r="KH182" s="2">
        <v>554120</v>
      </c>
      <c r="KI182" s="2">
        <v>498896.2</v>
      </c>
      <c r="KJ182" s="2">
        <v>14732499.32</v>
      </c>
      <c r="KK182" s="2">
        <v>1464665.5</v>
      </c>
      <c r="KL182" s="2">
        <v>680470</v>
      </c>
      <c r="KM182" s="2">
        <v>1494680</v>
      </c>
      <c r="KN182" s="2">
        <v>1552802.6</v>
      </c>
      <c r="KO182" s="2">
        <v>1908277.74</v>
      </c>
      <c r="KP182" s="2">
        <v>1758894.88</v>
      </c>
      <c r="KQ182" s="2">
        <v>4446470</v>
      </c>
      <c r="KR182" s="2">
        <v>502438.63</v>
      </c>
      <c r="KS182" s="2">
        <v>1769350.17</v>
      </c>
      <c r="KT182" s="2">
        <v>727591.78</v>
      </c>
      <c r="KU182" s="2"/>
      <c r="KV182" s="2">
        <v>7901504.8499999996</v>
      </c>
      <c r="KW182" s="2"/>
      <c r="KX182" s="2">
        <v>502440</v>
      </c>
      <c r="KY182" s="2">
        <v>877420</v>
      </c>
      <c r="KZ182" s="2"/>
      <c r="LA182" s="2">
        <v>687840</v>
      </c>
      <c r="LB182" s="2"/>
      <c r="LC182" s="2">
        <v>11533503.560000001</v>
      </c>
      <c r="LD182" s="2">
        <v>2422300</v>
      </c>
      <c r="LE182" s="2">
        <v>337260</v>
      </c>
      <c r="LF182" s="2">
        <v>1400220</v>
      </c>
      <c r="LG182" s="2"/>
      <c r="LH182" s="2">
        <v>502440</v>
      </c>
      <c r="LI182" s="2"/>
      <c r="LJ182" s="2">
        <v>10661994.4</v>
      </c>
      <c r="LK182" s="2">
        <v>650000</v>
      </c>
      <c r="LL182" s="2">
        <v>1320600</v>
      </c>
      <c r="LM182" s="2">
        <v>883140</v>
      </c>
      <c r="LN182" s="2">
        <v>1810645.81</v>
      </c>
      <c r="LO182" s="2"/>
      <c r="LP182" s="2">
        <v>967010</v>
      </c>
      <c r="LQ182" s="2">
        <v>106045</v>
      </c>
      <c r="LR182" s="2">
        <v>27260</v>
      </c>
      <c r="LS182" s="2">
        <v>5628300</v>
      </c>
      <c r="LT182" s="2">
        <v>1487220</v>
      </c>
      <c r="LU182" s="2">
        <v>815989</v>
      </c>
      <c r="LV182" s="2">
        <v>907020</v>
      </c>
      <c r="LW182" s="2">
        <v>849833.96</v>
      </c>
      <c r="LX182" s="2"/>
      <c r="LY182" s="2">
        <v>3789053.06</v>
      </c>
      <c r="LZ182" s="2">
        <v>1316374.5</v>
      </c>
      <c r="MA182" s="2">
        <v>775310</v>
      </c>
      <c r="MB182" s="2">
        <v>425700</v>
      </c>
      <c r="MC182" s="2"/>
      <c r="MD182" s="2">
        <v>1914290</v>
      </c>
      <c r="ME182" s="2">
        <v>274560</v>
      </c>
      <c r="MF182" s="2"/>
      <c r="MG182" s="2"/>
      <c r="MH182" s="2"/>
      <c r="MI182" s="2">
        <v>445140</v>
      </c>
      <c r="MJ182" s="2">
        <v>3940940</v>
      </c>
      <c r="MK182" s="2">
        <v>517040</v>
      </c>
      <c r="ML182" s="2">
        <v>737090</v>
      </c>
      <c r="MM182" s="2">
        <v>1719330</v>
      </c>
      <c r="MN182" s="2">
        <v>273220</v>
      </c>
      <c r="MO182" s="2">
        <v>866580</v>
      </c>
      <c r="MP182" s="2">
        <v>1396560</v>
      </c>
      <c r="MQ182" s="2">
        <v>704165</v>
      </c>
      <c r="MR182" s="2">
        <v>695600</v>
      </c>
      <c r="MS182" s="2">
        <v>1339860</v>
      </c>
      <c r="MT182" s="2">
        <v>1517380</v>
      </c>
      <c r="MU182" s="2">
        <v>2228960</v>
      </c>
      <c r="MV182" s="2">
        <v>19096455.399999999</v>
      </c>
      <c r="MW182" s="2">
        <v>1481020</v>
      </c>
      <c r="MX182" s="2">
        <v>5594310</v>
      </c>
      <c r="MY182" s="2">
        <v>796843.55</v>
      </c>
      <c r="MZ182" s="2">
        <v>1442694.03</v>
      </c>
      <c r="NA182" s="2">
        <v>789840</v>
      </c>
      <c r="NB182" s="2">
        <v>2781920</v>
      </c>
      <c r="NC182" s="2">
        <v>1204214.52</v>
      </c>
      <c r="ND182" s="2">
        <v>1774600</v>
      </c>
      <c r="NE182" s="2">
        <v>623940</v>
      </c>
      <c r="NF182" s="2">
        <v>7916126.7400000002</v>
      </c>
      <c r="NG182" s="2">
        <v>760080</v>
      </c>
      <c r="NH182" s="2">
        <v>556260</v>
      </c>
      <c r="NI182" s="2">
        <v>1513880</v>
      </c>
      <c r="NJ182" s="2">
        <v>1172723.3899999999</v>
      </c>
      <c r="NK182" s="2">
        <v>4123170</v>
      </c>
      <c r="NL182" s="2">
        <v>3702840</v>
      </c>
      <c r="NM182" s="2">
        <v>827830</v>
      </c>
      <c r="NN182" s="2">
        <v>419880</v>
      </c>
      <c r="NO182" s="2">
        <v>1890060</v>
      </c>
      <c r="NP182" s="2">
        <v>3375740</v>
      </c>
      <c r="NQ182" s="2">
        <v>264480</v>
      </c>
      <c r="NR182" s="2">
        <v>39131610.310000002</v>
      </c>
      <c r="NS182" s="2">
        <v>568200</v>
      </c>
      <c r="NT182" s="2"/>
      <c r="NU182" s="2">
        <v>1126620</v>
      </c>
      <c r="NV182" s="2">
        <v>845640</v>
      </c>
      <c r="NW182" s="2"/>
      <c r="NX182" s="2"/>
      <c r="NY182" s="2"/>
      <c r="NZ182" s="2"/>
      <c r="OA182" s="2"/>
      <c r="OB182" s="2">
        <v>939200</v>
      </c>
      <c r="OC182" s="2"/>
      <c r="OD182" s="2">
        <v>543020</v>
      </c>
      <c r="OE182" s="2">
        <v>749470</v>
      </c>
      <c r="OF182" s="2">
        <v>1222850</v>
      </c>
      <c r="OG182" s="2">
        <v>646080</v>
      </c>
      <c r="OH182" s="2">
        <v>692760</v>
      </c>
      <c r="OI182" s="2">
        <v>938740</v>
      </c>
      <c r="OJ182" s="2">
        <v>640500</v>
      </c>
      <c r="OK182" s="2">
        <v>844980</v>
      </c>
      <c r="OL182" s="2">
        <v>606060</v>
      </c>
      <c r="OM182" s="2">
        <v>907730</v>
      </c>
      <c r="ON182" s="2">
        <v>1097200</v>
      </c>
      <c r="OO182" s="2">
        <v>583560</v>
      </c>
      <c r="OP182" s="2">
        <v>905130</v>
      </c>
      <c r="OQ182" s="2">
        <v>436380</v>
      </c>
      <c r="OR182" s="2">
        <v>340380</v>
      </c>
      <c r="OS182" s="2">
        <v>366720</v>
      </c>
      <c r="OT182" s="2"/>
      <c r="OU182" s="2"/>
      <c r="OV182" s="2"/>
      <c r="OW182" s="2">
        <v>6303455.1500000004</v>
      </c>
      <c r="OX182" s="2">
        <v>532217.24</v>
      </c>
      <c r="OY182" s="2">
        <v>372748</v>
      </c>
      <c r="OZ182" s="2">
        <v>412360.67</v>
      </c>
      <c r="PA182" s="2">
        <v>1288580</v>
      </c>
      <c r="PB182" s="2">
        <v>644740</v>
      </c>
      <c r="PC182" s="2">
        <v>961740</v>
      </c>
      <c r="PD182" s="2">
        <v>668160</v>
      </c>
      <c r="PE182" s="2">
        <v>254610</v>
      </c>
      <c r="PF182" s="2">
        <v>484260</v>
      </c>
      <c r="PG182" s="2">
        <v>1492590</v>
      </c>
      <c r="PH182" s="2">
        <v>2452885</v>
      </c>
      <c r="PI182" s="2">
        <v>254460</v>
      </c>
      <c r="PJ182" s="2">
        <v>878460</v>
      </c>
      <c r="PK182" s="2">
        <v>453240</v>
      </c>
      <c r="PL182" s="2">
        <v>941000</v>
      </c>
      <c r="PM182" s="2">
        <v>487700</v>
      </c>
      <c r="PN182" s="2">
        <v>546190</v>
      </c>
      <c r="PO182" s="2">
        <v>373860</v>
      </c>
      <c r="PP182" s="2">
        <v>3724440</v>
      </c>
      <c r="PQ182" s="2">
        <v>355160</v>
      </c>
      <c r="PR182" s="2">
        <v>1238420</v>
      </c>
      <c r="PS182" s="2">
        <v>369180</v>
      </c>
      <c r="PT182" s="2">
        <v>565090</v>
      </c>
      <c r="PU182" s="2">
        <v>1768630</v>
      </c>
      <c r="PV182" s="2">
        <v>726360</v>
      </c>
      <c r="PW182" s="2">
        <v>2724590</v>
      </c>
      <c r="PX182" s="2">
        <v>517360</v>
      </c>
      <c r="PY182" s="2">
        <v>634850</v>
      </c>
      <c r="PZ182" s="2">
        <v>207120</v>
      </c>
      <c r="QA182" s="2">
        <v>1009710</v>
      </c>
      <c r="QB182" s="2">
        <v>1756160</v>
      </c>
      <c r="QC182" s="2"/>
      <c r="QD182" s="2">
        <v>6906900</v>
      </c>
      <c r="QE182" s="2">
        <v>886080</v>
      </c>
      <c r="QF182" s="2">
        <v>689340</v>
      </c>
      <c r="QG182" s="2">
        <v>1546380</v>
      </c>
      <c r="QH182" s="2">
        <v>655140</v>
      </c>
      <c r="QI182" s="2">
        <v>927540</v>
      </c>
      <c r="QJ182" s="2">
        <v>299675</v>
      </c>
      <c r="QK182" s="2">
        <v>2578528</v>
      </c>
      <c r="QL182" s="2">
        <v>636460</v>
      </c>
      <c r="QM182" s="2">
        <v>1282020</v>
      </c>
      <c r="QN182" s="2">
        <v>797160</v>
      </c>
      <c r="QO182" s="2">
        <v>745140</v>
      </c>
      <c r="QP182" s="2">
        <v>666780</v>
      </c>
      <c r="QQ182" s="2">
        <v>889980</v>
      </c>
      <c r="QR182" s="2">
        <v>782370</v>
      </c>
      <c r="QS182" s="2">
        <v>454230</v>
      </c>
      <c r="QT182" s="2">
        <v>1607190</v>
      </c>
      <c r="QU182" s="2">
        <v>534190</v>
      </c>
      <c r="QV182" s="2">
        <v>5987195</v>
      </c>
      <c r="QW182" s="2">
        <v>808732.93</v>
      </c>
      <c r="QX182" s="2">
        <v>1227560</v>
      </c>
      <c r="QY182" s="2">
        <v>360060</v>
      </c>
      <c r="QZ182" s="2">
        <v>1325680</v>
      </c>
      <c r="RA182" s="2"/>
      <c r="RB182" s="2"/>
      <c r="RC182" s="2"/>
      <c r="RD182" s="2"/>
      <c r="RE182" s="2">
        <v>5052670</v>
      </c>
      <c r="RF182" s="2">
        <v>1331980</v>
      </c>
      <c r="RG182" s="2">
        <v>728820</v>
      </c>
      <c r="RH182" s="2">
        <v>839566.77</v>
      </c>
      <c r="RI182" s="2">
        <v>685080</v>
      </c>
      <c r="RJ182" s="2">
        <v>592980</v>
      </c>
      <c r="RK182" s="2">
        <v>32834992.84</v>
      </c>
      <c r="RL182" s="2">
        <v>1111530</v>
      </c>
      <c r="RM182" s="2">
        <v>1880940</v>
      </c>
      <c r="RN182" s="2">
        <v>2280000</v>
      </c>
      <c r="RO182" s="2">
        <v>165600</v>
      </c>
      <c r="RP182" s="2">
        <v>1880881.04</v>
      </c>
      <c r="RQ182" s="2">
        <v>2137720</v>
      </c>
      <c r="RR182" s="2">
        <v>737160</v>
      </c>
      <c r="RS182" s="2">
        <v>850170</v>
      </c>
      <c r="RT182" s="2">
        <v>1170840</v>
      </c>
      <c r="RU182" s="2">
        <v>2247670</v>
      </c>
      <c r="RV182" s="2">
        <v>709320</v>
      </c>
      <c r="RW182" s="2">
        <v>1604800</v>
      </c>
      <c r="RX182" s="2">
        <v>3939621.67</v>
      </c>
      <c r="RY182" s="2">
        <v>947640</v>
      </c>
      <c r="RZ182" s="2">
        <v>652200</v>
      </c>
      <c r="SA182" s="2">
        <v>227230</v>
      </c>
      <c r="SB182" s="2">
        <v>655630</v>
      </c>
      <c r="SC182" s="2">
        <v>1569780</v>
      </c>
      <c r="SD182" s="2">
        <v>305100</v>
      </c>
      <c r="SE182" s="2">
        <v>288670</v>
      </c>
      <c r="SF182" s="2">
        <v>157200</v>
      </c>
      <c r="SG182" s="2"/>
      <c r="SH182" s="2">
        <v>556414.04</v>
      </c>
      <c r="SI182" s="2">
        <v>2858656.64</v>
      </c>
      <c r="SJ182" s="2">
        <v>595200</v>
      </c>
      <c r="SK182" s="2">
        <v>972542.43</v>
      </c>
      <c r="SL182" s="2">
        <v>635437.04</v>
      </c>
      <c r="SM182" s="2">
        <v>2157180</v>
      </c>
      <c r="SN182" s="2">
        <v>975660</v>
      </c>
      <c r="SO182" s="2">
        <v>412544.91</v>
      </c>
      <c r="SP182" s="2">
        <v>1919570</v>
      </c>
      <c r="SQ182" s="2">
        <v>958560</v>
      </c>
      <c r="SR182" s="2">
        <v>1274150</v>
      </c>
      <c r="SS182" s="2">
        <v>2144344.66</v>
      </c>
      <c r="ST182" s="2">
        <v>775980</v>
      </c>
      <c r="SU182" s="2">
        <v>493680</v>
      </c>
      <c r="SV182" s="2">
        <v>48580581.109999999</v>
      </c>
      <c r="SW182" s="2"/>
      <c r="SX182" s="2">
        <v>1812610</v>
      </c>
      <c r="SY182" s="2">
        <v>899424.6</v>
      </c>
      <c r="SZ182" s="2">
        <v>592870</v>
      </c>
      <c r="TA182" s="2"/>
      <c r="TB182" s="2">
        <v>2602520</v>
      </c>
      <c r="TC182" s="2">
        <v>1349340</v>
      </c>
      <c r="TD182" s="2">
        <v>1114660</v>
      </c>
      <c r="TE182" s="2">
        <v>1763820</v>
      </c>
      <c r="TF182" s="2"/>
      <c r="TG182" s="2">
        <v>4408790</v>
      </c>
      <c r="TH182" s="2">
        <v>550000</v>
      </c>
      <c r="TI182" s="2"/>
      <c r="TJ182" s="2"/>
      <c r="TK182" s="2"/>
      <c r="TL182" s="2"/>
      <c r="TM182" s="2">
        <v>1344734.16</v>
      </c>
      <c r="TN182" s="2">
        <v>1456300</v>
      </c>
      <c r="TO182" s="2">
        <v>2030460</v>
      </c>
      <c r="TP182" s="2">
        <v>1508409.8</v>
      </c>
      <c r="TQ182" s="2"/>
      <c r="TR182" s="2">
        <v>402180</v>
      </c>
      <c r="TS182" s="2">
        <v>803060</v>
      </c>
      <c r="TT182" s="2">
        <v>1464960</v>
      </c>
      <c r="TU182" s="2"/>
      <c r="TV182" s="2"/>
      <c r="TW182" s="2"/>
      <c r="TX182" s="2">
        <v>216638.2</v>
      </c>
      <c r="TY182" s="2">
        <v>955950</v>
      </c>
      <c r="TZ182" s="2"/>
      <c r="UA182" s="2">
        <v>144960</v>
      </c>
      <c r="UB182" s="2"/>
      <c r="UC182" s="2">
        <v>7202340</v>
      </c>
      <c r="UD182" s="2">
        <v>560750</v>
      </c>
      <c r="UE182" s="2">
        <v>599058.18000000005</v>
      </c>
      <c r="UF182" s="2">
        <v>1763400</v>
      </c>
      <c r="UG182" s="2">
        <v>675090</v>
      </c>
      <c r="UH182" s="2">
        <v>389000</v>
      </c>
      <c r="UI182" s="2">
        <v>1011600</v>
      </c>
      <c r="UJ182" s="2">
        <v>779280</v>
      </c>
      <c r="UK182" s="2">
        <v>745920</v>
      </c>
      <c r="UL182" s="2">
        <v>1414860</v>
      </c>
      <c r="UM182" s="2">
        <v>657540</v>
      </c>
      <c r="UN182" s="2">
        <v>890640</v>
      </c>
      <c r="UO182" s="2">
        <v>441590</v>
      </c>
      <c r="UP182" s="2">
        <v>477900</v>
      </c>
      <c r="UQ182" s="2">
        <v>110190</v>
      </c>
      <c r="UR182" s="2">
        <v>322217.42</v>
      </c>
      <c r="US182" s="2">
        <v>357420</v>
      </c>
      <c r="UT182" s="2">
        <v>434920</v>
      </c>
      <c r="UU182" s="2">
        <v>311730</v>
      </c>
      <c r="UV182" s="2">
        <v>525320</v>
      </c>
      <c r="UW182" s="2">
        <v>318655.03000000003</v>
      </c>
      <c r="UX182" s="2">
        <v>227460</v>
      </c>
      <c r="UY182" s="2"/>
      <c r="UZ182" s="2">
        <v>8698317.6899999995</v>
      </c>
      <c r="VA182" s="2">
        <v>107499.1</v>
      </c>
      <c r="VB182" s="2">
        <v>841290</v>
      </c>
      <c r="VC182" s="2"/>
      <c r="VD182" s="2">
        <v>10800000</v>
      </c>
      <c r="VE182" s="2">
        <v>638220</v>
      </c>
      <c r="VF182" s="2">
        <v>7280000</v>
      </c>
      <c r="VG182" s="2">
        <v>5133.5600000000004</v>
      </c>
      <c r="VH182" s="2">
        <v>959380</v>
      </c>
      <c r="VI182" s="2">
        <v>1244170</v>
      </c>
      <c r="VJ182" s="2">
        <v>1025880</v>
      </c>
      <c r="VK182" s="2">
        <v>335820</v>
      </c>
      <c r="VL182" s="2">
        <v>504031.5</v>
      </c>
      <c r="VM182" s="2"/>
      <c r="VN182" s="2"/>
      <c r="VO182" s="2"/>
      <c r="VP182" s="2"/>
      <c r="VQ182" s="2">
        <v>8433765.4800000004</v>
      </c>
      <c r="VR182" s="2">
        <v>740920</v>
      </c>
      <c r="VS182" s="2">
        <v>809000.72</v>
      </c>
      <c r="VT182" s="2">
        <v>556360</v>
      </c>
      <c r="VU182" s="2">
        <v>750095.9</v>
      </c>
      <c r="VV182" s="2">
        <v>1025560</v>
      </c>
      <c r="VW182" s="2">
        <v>1154790</v>
      </c>
      <c r="VX182" s="2">
        <v>6384120</v>
      </c>
      <c r="VY182" s="2">
        <v>561050</v>
      </c>
      <c r="VZ182" s="2">
        <v>254820</v>
      </c>
      <c r="WA182" s="2">
        <v>4283895.4800000004</v>
      </c>
      <c r="WB182" s="2">
        <v>1003657.16</v>
      </c>
      <c r="WC182" s="2">
        <v>803940</v>
      </c>
      <c r="WD182" s="2">
        <v>612048.25</v>
      </c>
      <c r="WE182" s="2">
        <v>783590</v>
      </c>
      <c r="WF182" s="2">
        <v>984060</v>
      </c>
      <c r="WG182" s="2">
        <v>7836545.4800000004</v>
      </c>
      <c r="WH182" s="2"/>
      <c r="WI182" s="2">
        <v>1432752</v>
      </c>
      <c r="WJ182" s="2">
        <v>1267780</v>
      </c>
      <c r="WK182" s="2">
        <v>1905230</v>
      </c>
      <c r="WL182" s="2">
        <v>998790</v>
      </c>
      <c r="WM182" s="2">
        <v>432300</v>
      </c>
      <c r="WN182" s="2">
        <v>1324210</v>
      </c>
      <c r="WO182" s="2">
        <v>1861480</v>
      </c>
      <c r="WP182" s="2">
        <v>2044520</v>
      </c>
      <c r="WQ182" s="2">
        <v>675000</v>
      </c>
      <c r="WR182" s="2">
        <v>439010</v>
      </c>
      <c r="WS182" s="2">
        <v>384240</v>
      </c>
      <c r="WT182" s="2">
        <v>411360</v>
      </c>
      <c r="WU182" s="2">
        <v>223230</v>
      </c>
      <c r="WV182" s="2">
        <v>523140</v>
      </c>
      <c r="WW182" s="2"/>
      <c r="WX182" s="2">
        <v>166344.01</v>
      </c>
      <c r="WY182" s="2">
        <v>1020820</v>
      </c>
      <c r="WZ182" s="2"/>
      <c r="XA182" s="2"/>
      <c r="XB182" s="2">
        <v>474180</v>
      </c>
      <c r="XC182" s="2">
        <v>15004410</v>
      </c>
      <c r="XD182" s="2">
        <v>807220</v>
      </c>
      <c r="XE182" s="2">
        <v>584220</v>
      </c>
      <c r="XF182" s="2">
        <v>808260</v>
      </c>
      <c r="XG182" s="2">
        <v>584940</v>
      </c>
      <c r="XH182" s="2">
        <v>804420</v>
      </c>
      <c r="XI182" s="2">
        <v>846720</v>
      </c>
      <c r="XJ182" s="2">
        <v>11224860</v>
      </c>
      <c r="XK182" s="2">
        <v>655540</v>
      </c>
      <c r="XL182" s="2">
        <v>507480</v>
      </c>
      <c r="XM182" s="2">
        <v>4294365</v>
      </c>
      <c r="XN182" s="2">
        <v>2025540</v>
      </c>
      <c r="XO182" s="2">
        <v>1733360</v>
      </c>
      <c r="XP182" s="2">
        <v>1627310</v>
      </c>
      <c r="XQ182" s="2">
        <v>462420</v>
      </c>
      <c r="XR182" s="2">
        <v>1391550</v>
      </c>
      <c r="XS182" s="2">
        <v>813860</v>
      </c>
      <c r="XT182" s="2">
        <v>993036.25</v>
      </c>
      <c r="XU182" s="2">
        <v>1077510</v>
      </c>
      <c r="XV182" s="2">
        <v>870360</v>
      </c>
      <c r="XW182" s="2">
        <v>1639760</v>
      </c>
      <c r="XX182" s="2">
        <v>597960</v>
      </c>
      <c r="XY182" s="2">
        <v>570720</v>
      </c>
      <c r="XZ182" s="2">
        <v>289680</v>
      </c>
      <c r="YA182" s="2">
        <v>1105760</v>
      </c>
      <c r="YB182" s="2">
        <v>324248</v>
      </c>
      <c r="YC182" s="2">
        <v>2433430</v>
      </c>
      <c r="YD182" s="2">
        <v>1307893.7</v>
      </c>
      <c r="YE182" s="2">
        <v>347625</v>
      </c>
      <c r="YF182" s="2">
        <v>497190</v>
      </c>
      <c r="YG182" s="2">
        <v>132300</v>
      </c>
      <c r="YH182" s="2">
        <v>165707.4</v>
      </c>
      <c r="YI182" s="2">
        <v>211500</v>
      </c>
      <c r="YJ182" s="2">
        <v>5972105</v>
      </c>
      <c r="YK182" s="2">
        <v>1920260</v>
      </c>
      <c r="YL182" s="2">
        <v>420240</v>
      </c>
      <c r="YM182" s="2">
        <v>1032600</v>
      </c>
      <c r="YN182" s="2">
        <v>522600</v>
      </c>
      <c r="YO182" s="2">
        <v>599990</v>
      </c>
      <c r="YP182" s="2">
        <v>548400</v>
      </c>
      <c r="YQ182" s="2">
        <v>256680</v>
      </c>
      <c r="YR182" s="2"/>
      <c r="YS182" s="2">
        <v>918960</v>
      </c>
      <c r="YT182" s="2">
        <v>802056</v>
      </c>
      <c r="YU182" s="2">
        <v>1190640</v>
      </c>
      <c r="YV182" s="2">
        <v>546300</v>
      </c>
      <c r="YW182" s="2">
        <v>1588200</v>
      </c>
      <c r="YX182" s="2">
        <v>392011.33</v>
      </c>
      <c r="YY182" s="2">
        <v>1061340</v>
      </c>
      <c r="YZ182" s="2">
        <v>652440</v>
      </c>
      <c r="ZA182" s="2">
        <v>618410</v>
      </c>
      <c r="ZB182" s="2">
        <v>501780</v>
      </c>
      <c r="ZC182" s="2">
        <v>8600628.1999999993</v>
      </c>
      <c r="ZD182" s="2">
        <v>880150</v>
      </c>
      <c r="ZE182" s="2">
        <v>1177165</v>
      </c>
      <c r="ZF182" s="2">
        <v>2058500</v>
      </c>
      <c r="ZG182" s="2">
        <v>560340</v>
      </c>
      <c r="ZH182" s="2">
        <v>1027620</v>
      </c>
      <c r="ZI182" s="2">
        <v>411160</v>
      </c>
      <c r="ZJ182" s="2">
        <v>1806456.96</v>
      </c>
      <c r="ZK182" s="2">
        <v>2277920</v>
      </c>
      <c r="ZL182" s="2">
        <v>788520</v>
      </c>
      <c r="ZM182" s="2">
        <v>702240</v>
      </c>
      <c r="ZN182" s="2">
        <v>3034585.48</v>
      </c>
      <c r="ZO182" s="2">
        <v>477000</v>
      </c>
      <c r="ZP182" s="2">
        <v>1845180</v>
      </c>
      <c r="ZQ182" s="2">
        <v>388080</v>
      </c>
      <c r="ZR182" s="2">
        <v>1520240</v>
      </c>
      <c r="ZS182" s="2">
        <v>2249980</v>
      </c>
      <c r="ZT182" s="2">
        <v>238860</v>
      </c>
      <c r="ZU182" s="2">
        <v>541800</v>
      </c>
      <c r="ZV182" s="2"/>
      <c r="ZW182" s="2"/>
      <c r="ZX182" s="2">
        <v>704820</v>
      </c>
      <c r="ZY182" s="2">
        <v>996250</v>
      </c>
      <c r="ZZ182" s="2">
        <v>1035790</v>
      </c>
      <c r="AAA182" s="2">
        <v>327690</v>
      </c>
      <c r="AAB182" s="2">
        <v>918780</v>
      </c>
      <c r="AAC182" s="2">
        <v>927700</v>
      </c>
      <c r="AAD182" s="2">
        <v>3915770</v>
      </c>
      <c r="AAE182" s="2">
        <v>4458983.33</v>
      </c>
      <c r="AAF182" s="2">
        <v>1845860</v>
      </c>
      <c r="AAG182" s="2">
        <v>1776600</v>
      </c>
      <c r="AAH182" s="2"/>
      <c r="AAI182" s="2">
        <v>315260</v>
      </c>
      <c r="AAJ182" s="2">
        <v>852150</v>
      </c>
      <c r="AAK182" s="2">
        <v>964782.26</v>
      </c>
      <c r="AAL182" s="2">
        <v>246040</v>
      </c>
      <c r="AAM182" s="2">
        <v>8594184.6600000001</v>
      </c>
      <c r="AAN182" s="2">
        <v>2873867.1</v>
      </c>
      <c r="AAO182" s="2">
        <v>2615340</v>
      </c>
      <c r="AAP182" s="2">
        <v>1767400</v>
      </c>
      <c r="AAQ182" s="2">
        <v>546990</v>
      </c>
      <c r="AAR182" s="2">
        <v>605260</v>
      </c>
      <c r="AAS182" s="2">
        <v>596280</v>
      </c>
      <c r="AAT182" s="2">
        <v>293569.8</v>
      </c>
      <c r="AAU182" s="2">
        <v>334420</v>
      </c>
      <c r="AAV182" s="2">
        <v>692610</v>
      </c>
      <c r="AAW182" s="2">
        <v>1291725</v>
      </c>
      <c r="AAX182" s="2">
        <v>684290</v>
      </c>
      <c r="AAY182" s="2">
        <v>360570</v>
      </c>
      <c r="AAZ182" s="2">
        <v>449580</v>
      </c>
      <c r="ABA182" s="2">
        <v>683370</v>
      </c>
      <c r="ABB182" s="2">
        <v>261600</v>
      </c>
      <c r="ABC182" s="2">
        <v>1471620</v>
      </c>
      <c r="ABD182" s="2">
        <v>304455</v>
      </c>
      <c r="ABE182" s="2">
        <v>862020</v>
      </c>
      <c r="ABF182" s="2"/>
      <c r="ABG182" s="2"/>
      <c r="ABH182" s="2"/>
      <c r="ABI182" s="2">
        <v>1412720</v>
      </c>
      <c r="ABJ182" s="2">
        <v>1271200</v>
      </c>
      <c r="ABK182" s="2">
        <v>1207060</v>
      </c>
      <c r="ABL182" s="2">
        <v>408120</v>
      </c>
      <c r="ABM182" s="2">
        <v>2257320</v>
      </c>
      <c r="ABN182" s="2">
        <v>219960</v>
      </c>
      <c r="ABO182" s="2">
        <v>1048670</v>
      </c>
      <c r="ABP182" s="2">
        <v>622980</v>
      </c>
      <c r="ABQ182" s="2"/>
      <c r="ABR182" s="2"/>
      <c r="ABS182" s="2">
        <v>12205425</v>
      </c>
      <c r="ABT182" s="2">
        <v>383470</v>
      </c>
      <c r="ABU182" s="2">
        <v>451810.04</v>
      </c>
      <c r="ABV182" s="2">
        <v>850500</v>
      </c>
      <c r="ABW182" s="2">
        <v>566676.13</v>
      </c>
      <c r="ABX182" s="2">
        <v>357620</v>
      </c>
      <c r="ABY182" s="2">
        <v>826280</v>
      </c>
      <c r="ABZ182" s="2">
        <v>240420</v>
      </c>
      <c r="ACA182" s="2">
        <v>735660</v>
      </c>
      <c r="ACB182" s="2">
        <v>454300</v>
      </c>
      <c r="ACC182" s="2">
        <v>320306</v>
      </c>
      <c r="ACD182" s="2">
        <v>262356</v>
      </c>
      <c r="ACE182" s="2"/>
      <c r="ACF182" s="2"/>
      <c r="ACG182" s="2">
        <v>787640</v>
      </c>
      <c r="ACH182" s="2">
        <v>743940</v>
      </c>
      <c r="ACI182" s="2">
        <v>593180</v>
      </c>
      <c r="ACJ182" s="2">
        <v>325970</v>
      </c>
      <c r="ACK182" s="2">
        <v>893160</v>
      </c>
      <c r="ACL182" s="2">
        <v>1222600</v>
      </c>
      <c r="ACM182" s="2">
        <v>4005397</v>
      </c>
      <c r="ACN182" s="2">
        <v>471760</v>
      </c>
      <c r="ACO182" s="2">
        <v>1034560</v>
      </c>
      <c r="ACP182" s="2">
        <v>311360</v>
      </c>
      <c r="ACQ182" s="2">
        <v>15282230.52</v>
      </c>
      <c r="ACR182" s="2">
        <v>476210</v>
      </c>
      <c r="ACS182" s="2">
        <v>1047947.6</v>
      </c>
      <c r="ACT182" s="2">
        <v>594340</v>
      </c>
      <c r="ACU182" s="2">
        <v>1396740</v>
      </c>
      <c r="ACV182" s="2">
        <v>2882945.48</v>
      </c>
      <c r="ACW182" s="2">
        <v>716426</v>
      </c>
      <c r="ACX182" s="2">
        <v>3072467.74</v>
      </c>
      <c r="ACY182" s="2">
        <v>600300</v>
      </c>
      <c r="ACZ182" s="2">
        <v>1721470</v>
      </c>
      <c r="ADA182" s="2"/>
      <c r="ADB182" s="2"/>
      <c r="ADC182" s="2">
        <v>3717240</v>
      </c>
      <c r="ADD182" s="2">
        <v>431130</v>
      </c>
      <c r="ADE182" s="2">
        <v>693699</v>
      </c>
      <c r="ADF182" s="2">
        <v>481147.33</v>
      </c>
      <c r="ADG182" s="2">
        <v>1450000</v>
      </c>
      <c r="ADH182" s="2">
        <v>514541.7</v>
      </c>
      <c r="ADI182" s="2"/>
      <c r="ADJ182" s="2">
        <v>6437330</v>
      </c>
      <c r="ADK182" s="2">
        <v>8446230.6400000006</v>
      </c>
      <c r="ADL182" s="2">
        <v>1484280</v>
      </c>
      <c r="ADM182" s="2">
        <v>3118500</v>
      </c>
      <c r="ADN182" s="2">
        <v>1564494</v>
      </c>
      <c r="ADO182" s="2">
        <v>998492.26</v>
      </c>
      <c r="ADP182" s="2">
        <v>345600</v>
      </c>
      <c r="ADQ182" s="2">
        <v>866510</v>
      </c>
      <c r="ADR182" s="2">
        <v>503100</v>
      </c>
      <c r="ADS182" s="2">
        <v>289200</v>
      </c>
      <c r="ADT182" s="2">
        <v>1231440</v>
      </c>
      <c r="ADU182" s="2">
        <v>570960</v>
      </c>
      <c r="ADV182" s="2">
        <v>592070</v>
      </c>
      <c r="ADW182" s="2">
        <v>337820</v>
      </c>
      <c r="ADX182" s="2">
        <v>532645.80000000005</v>
      </c>
      <c r="ADY182" s="2">
        <v>937670</v>
      </c>
      <c r="ADZ182" s="2">
        <v>1616310</v>
      </c>
      <c r="AEA182" s="2">
        <v>5648842.5800000001</v>
      </c>
      <c r="AEB182" s="2">
        <v>388380</v>
      </c>
      <c r="AEC182" s="2">
        <v>563160</v>
      </c>
      <c r="AED182" s="2">
        <v>610230</v>
      </c>
      <c r="AEE182" s="2">
        <v>873410</v>
      </c>
      <c r="AEF182" s="2">
        <v>478380</v>
      </c>
      <c r="AEG182" s="2"/>
      <c r="AEH182" s="2">
        <v>1530732409.9000001</v>
      </c>
    </row>
    <row r="183" spans="1:814" ht="21">
      <c r="A183" s="33" t="s">
        <v>2546</v>
      </c>
      <c r="B183" s="1" t="s">
        <v>2551</v>
      </c>
      <c r="C183" s="1" t="s">
        <v>2552</v>
      </c>
      <c r="D183" s="2">
        <v>8100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>
        <v>9420</v>
      </c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>
        <v>3240</v>
      </c>
      <c r="AG183" s="2">
        <v>5040</v>
      </c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>
        <v>72000</v>
      </c>
      <c r="DF183" s="2"/>
      <c r="DG183" s="2"/>
      <c r="DH183" s="2">
        <v>11340</v>
      </c>
      <c r="DI183" s="2"/>
      <c r="DJ183" s="2"/>
      <c r="DK183" s="2">
        <v>3420</v>
      </c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>
        <v>2760</v>
      </c>
      <c r="EA183" s="2"/>
      <c r="EB183" s="2"/>
      <c r="EC183" s="2"/>
      <c r="ED183" s="2"/>
      <c r="EE183" s="2"/>
      <c r="EF183" s="2"/>
      <c r="EG183" s="2"/>
      <c r="EH183" s="2"/>
      <c r="EI183" s="2"/>
      <c r="EJ183" s="2">
        <v>34157.22</v>
      </c>
      <c r="EK183" s="2"/>
      <c r="EL183" s="2"/>
      <c r="EM183" s="2">
        <v>5220</v>
      </c>
      <c r="EN183" s="2">
        <v>6780</v>
      </c>
      <c r="EO183" s="2"/>
      <c r="EP183" s="2"/>
      <c r="EQ183" s="2">
        <v>4140</v>
      </c>
      <c r="ER183" s="2">
        <v>5040</v>
      </c>
      <c r="ES183" s="2"/>
      <c r="ET183" s="2"/>
      <c r="EU183" s="2"/>
      <c r="EV183" s="2"/>
      <c r="EW183" s="2"/>
      <c r="EX183" s="2">
        <v>8160</v>
      </c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>
        <v>2120</v>
      </c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>
        <v>16620</v>
      </c>
      <c r="HP183" s="2"/>
      <c r="HQ183" s="2"/>
      <c r="HR183" s="2"/>
      <c r="HS183" s="2">
        <v>3240</v>
      </c>
      <c r="HT183" s="2"/>
      <c r="HU183" s="2"/>
      <c r="HV183" s="2"/>
      <c r="HW183" s="2">
        <v>7800</v>
      </c>
      <c r="HX183" s="2"/>
      <c r="HY183" s="2"/>
      <c r="HZ183" s="2"/>
      <c r="IA183" s="2"/>
      <c r="IB183" s="2"/>
      <c r="IC183" s="2"/>
      <c r="ID183" s="2">
        <v>35350</v>
      </c>
      <c r="IE183" s="2"/>
      <c r="IF183" s="2">
        <v>10020</v>
      </c>
      <c r="IG183" s="2"/>
      <c r="IH183" s="2"/>
      <c r="II183" s="2">
        <v>4320</v>
      </c>
      <c r="IJ183" s="2"/>
      <c r="IK183" s="2"/>
      <c r="IL183" s="2"/>
      <c r="IM183" s="2"/>
      <c r="IN183" s="2">
        <v>9900</v>
      </c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>
        <v>3180</v>
      </c>
      <c r="IZ183" s="2"/>
      <c r="JA183" s="2"/>
      <c r="JB183" s="2"/>
      <c r="JC183" s="2"/>
      <c r="JD183" s="2">
        <v>8100</v>
      </c>
      <c r="JE183" s="2"/>
      <c r="JF183" s="2"/>
      <c r="JG183" s="2"/>
      <c r="JH183" s="2"/>
      <c r="JI183" s="2"/>
      <c r="JJ183" s="2"/>
      <c r="JK183" s="2"/>
      <c r="JL183" s="2">
        <v>9780</v>
      </c>
      <c r="JM183" s="2"/>
      <c r="JN183" s="2">
        <v>2820</v>
      </c>
      <c r="JO183" s="2"/>
      <c r="JP183" s="2"/>
      <c r="JQ183" s="2"/>
      <c r="JR183" s="2"/>
      <c r="JS183" s="2"/>
      <c r="JT183" s="2"/>
      <c r="JU183" s="2"/>
      <c r="JV183" s="2">
        <v>1680</v>
      </c>
      <c r="JW183" s="2"/>
      <c r="JX183" s="2"/>
      <c r="JY183" s="2"/>
      <c r="JZ183" s="2">
        <v>3480</v>
      </c>
      <c r="KA183" s="2"/>
      <c r="KB183" s="2"/>
      <c r="KC183" s="2">
        <v>10140</v>
      </c>
      <c r="KD183" s="2"/>
      <c r="KE183" s="2"/>
      <c r="KF183" s="2"/>
      <c r="KG183" s="2"/>
      <c r="KH183" s="2"/>
      <c r="KI183" s="2"/>
      <c r="KJ183" s="2">
        <v>4560</v>
      </c>
      <c r="KK183" s="2"/>
      <c r="KL183" s="2"/>
      <c r="KM183" s="2"/>
      <c r="KN183" s="2"/>
      <c r="KO183" s="2"/>
      <c r="KP183" s="2"/>
      <c r="KQ183" s="2">
        <v>10020</v>
      </c>
      <c r="KR183" s="2"/>
      <c r="KS183" s="2"/>
      <c r="KT183" s="2"/>
      <c r="KU183" s="2"/>
      <c r="KV183" s="2">
        <v>5940</v>
      </c>
      <c r="KW183" s="2">
        <v>3100</v>
      </c>
      <c r="KX183" s="2"/>
      <c r="KY183" s="2"/>
      <c r="KZ183" s="2"/>
      <c r="LA183" s="2"/>
      <c r="LB183" s="2"/>
      <c r="LC183" s="2"/>
      <c r="LD183" s="2"/>
      <c r="LE183" s="2"/>
      <c r="LF183" s="2"/>
      <c r="LG183" s="2">
        <v>9900</v>
      </c>
      <c r="LH183" s="2"/>
      <c r="LI183" s="2"/>
      <c r="LJ183" s="2">
        <v>4050</v>
      </c>
      <c r="LK183" s="2"/>
      <c r="LL183" s="2"/>
      <c r="LM183" s="2">
        <v>7500</v>
      </c>
      <c r="LN183" s="2"/>
      <c r="LO183" s="2"/>
      <c r="LP183" s="2"/>
      <c r="LQ183" s="2">
        <v>3360</v>
      </c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>
        <v>1680</v>
      </c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>
        <v>5040</v>
      </c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>
        <v>2870</v>
      </c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>
        <v>13860</v>
      </c>
      <c r="TP183" s="2"/>
      <c r="TQ183" s="2"/>
      <c r="TR183" s="2"/>
      <c r="TS183" s="2"/>
      <c r="TT183" s="2"/>
      <c r="TU183" s="2"/>
      <c r="TV183" s="2"/>
      <c r="TW183" s="2"/>
      <c r="TX183" s="2">
        <v>4860</v>
      </c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>
        <v>4500</v>
      </c>
      <c r="UU183" s="2"/>
      <c r="UV183" s="2"/>
      <c r="UW183" s="2"/>
      <c r="UX183" s="2"/>
      <c r="UY183" s="2"/>
      <c r="UZ183" s="2">
        <v>4140</v>
      </c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>
        <v>3060</v>
      </c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>
        <v>7050</v>
      </c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>
        <v>3420</v>
      </c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>
        <v>1380</v>
      </c>
      <c r="YG183" s="2"/>
      <c r="YH183" s="2"/>
      <c r="YI183" s="2"/>
      <c r="YJ183" s="2">
        <v>13920</v>
      </c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>
        <v>5040</v>
      </c>
      <c r="YW183" s="2"/>
      <c r="YX183" s="2"/>
      <c r="YY183" s="2"/>
      <c r="YZ183" s="2"/>
      <c r="ZA183" s="2"/>
      <c r="ZB183" s="2"/>
      <c r="ZC183" s="2"/>
      <c r="ZD183" s="2">
        <v>5040</v>
      </c>
      <c r="ZE183" s="2"/>
      <c r="ZF183" s="2">
        <v>12360</v>
      </c>
      <c r="ZG183" s="2"/>
      <c r="ZH183" s="2">
        <v>3360</v>
      </c>
      <c r="ZI183" s="2">
        <v>14650</v>
      </c>
      <c r="ZJ183" s="2">
        <v>3300</v>
      </c>
      <c r="ZK183" s="2">
        <v>14900</v>
      </c>
      <c r="ZL183" s="2"/>
      <c r="ZM183" s="2"/>
      <c r="ZN183" s="2"/>
      <c r="ZO183" s="2"/>
      <c r="ZP183" s="2">
        <v>5040</v>
      </c>
      <c r="ZQ183" s="2">
        <v>10860</v>
      </c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>
        <v>9988.7099999999991</v>
      </c>
      <c r="AAF183" s="2">
        <v>6360</v>
      </c>
      <c r="AAG183" s="2">
        <v>11940</v>
      </c>
      <c r="AAH183" s="2">
        <v>15060</v>
      </c>
      <c r="AAI183" s="2"/>
      <c r="AAJ183" s="2"/>
      <c r="AAK183" s="2">
        <v>29.68</v>
      </c>
      <c r="AAL183" s="2"/>
      <c r="AAM183" s="2">
        <v>69306</v>
      </c>
      <c r="AAN183" s="2"/>
      <c r="AAO183" s="2"/>
      <c r="AAP183" s="2"/>
      <c r="AAQ183" s="2"/>
      <c r="AAR183" s="2"/>
      <c r="AAS183" s="2"/>
      <c r="AAT183" s="2"/>
      <c r="AAU183" s="2"/>
      <c r="AAV183" s="2"/>
      <c r="AAW183" s="2">
        <v>11880</v>
      </c>
      <c r="AAX183" s="2"/>
      <c r="AAY183" s="2"/>
      <c r="AAZ183" s="2">
        <v>3240</v>
      </c>
      <c r="ABA183" s="2">
        <v>6120</v>
      </c>
      <c r="ABB183" s="2"/>
      <c r="ABC183" s="2"/>
      <c r="ABD183" s="2"/>
      <c r="ABE183" s="2">
        <v>17940</v>
      </c>
      <c r="ABF183" s="2"/>
      <c r="ABG183" s="2"/>
      <c r="ABH183" s="2">
        <v>120745.5</v>
      </c>
      <c r="ABI183" s="2">
        <v>11220</v>
      </c>
      <c r="ABJ183" s="2">
        <v>10140</v>
      </c>
      <c r="ABK183" s="2"/>
      <c r="ABL183" s="2"/>
      <c r="ABM183" s="2"/>
      <c r="ABN183" s="2"/>
      <c r="ABO183" s="2">
        <v>7320</v>
      </c>
      <c r="ABP183" s="2"/>
      <c r="ABQ183" s="2"/>
      <c r="ABR183" s="2">
        <v>2408908.58</v>
      </c>
      <c r="ABS183" s="2">
        <v>919940</v>
      </c>
      <c r="ABT183" s="2">
        <v>464092</v>
      </c>
      <c r="ABU183" s="2">
        <v>246020</v>
      </c>
      <c r="ABV183" s="2">
        <v>562620</v>
      </c>
      <c r="ABW183" s="2">
        <v>346842</v>
      </c>
      <c r="ABX183" s="2">
        <v>234873</v>
      </c>
      <c r="ABY183" s="2">
        <v>770425</v>
      </c>
      <c r="ABZ183" s="2">
        <v>197764</v>
      </c>
      <c r="ACA183" s="2">
        <v>506478.5</v>
      </c>
      <c r="ACB183" s="2">
        <v>354075</v>
      </c>
      <c r="ACC183" s="2">
        <v>57626</v>
      </c>
      <c r="ACD183" s="2">
        <v>496680</v>
      </c>
      <c r="ACE183" s="2">
        <v>534161</v>
      </c>
      <c r="ACF183" s="2">
        <v>451904</v>
      </c>
      <c r="ACG183" s="2">
        <v>297113</v>
      </c>
      <c r="ACH183" s="2">
        <v>257173</v>
      </c>
      <c r="ACI183" s="2">
        <v>248716</v>
      </c>
      <c r="ACJ183" s="2">
        <v>291550.27</v>
      </c>
      <c r="ACK183" s="2">
        <v>168880</v>
      </c>
      <c r="ACL183" s="2">
        <v>348890</v>
      </c>
      <c r="ACM183" s="2">
        <v>277996.90000000002</v>
      </c>
      <c r="ACN183" s="2">
        <v>201740.68</v>
      </c>
      <c r="ACO183" s="2">
        <v>247158</v>
      </c>
      <c r="ACP183" s="2">
        <v>81879</v>
      </c>
      <c r="ACQ183" s="2">
        <v>12114.19</v>
      </c>
      <c r="ACR183" s="2">
        <v>2100</v>
      </c>
      <c r="ACS183" s="2">
        <v>11600</v>
      </c>
      <c r="ACT183" s="2">
        <v>4200</v>
      </c>
      <c r="ACU183" s="2">
        <v>21420</v>
      </c>
      <c r="ACV183" s="2">
        <v>21020</v>
      </c>
      <c r="ACW183" s="2">
        <v>2520</v>
      </c>
      <c r="ACX183" s="2"/>
      <c r="ACY183" s="2">
        <v>6630</v>
      </c>
      <c r="ACZ183" s="2">
        <v>12600</v>
      </c>
      <c r="ADA183" s="2"/>
      <c r="ADB183" s="2">
        <v>2361489</v>
      </c>
      <c r="ADC183" s="2">
        <v>531781</v>
      </c>
      <c r="ADD183" s="2"/>
      <c r="ADE183" s="2">
        <v>145560</v>
      </c>
      <c r="ADF183" s="2">
        <v>259650</v>
      </c>
      <c r="ADG183" s="2">
        <v>449508</v>
      </c>
      <c r="ADH183" s="2">
        <v>118290</v>
      </c>
      <c r="ADI183" s="2">
        <v>53140</v>
      </c>
      <c r="ADJ183" s="2">
        <v>255210</v>
      </c>
      <c r="ADK183" s="2">
        <v>132144.4</v>
      </c>
      <c r="ADL183" s="2">
        <v>54360</v>
      </c>
      <c r="ADM183" s="2">
        <v>41310</v>
      </c>
      <c r="ADN183" s="2">
        <v>36060</v>
      </c>
      <c r="ADO183" s="2">
        <v>59751</v>
      </c>
      <c r="ADP183" s="2">
        <v>74760</v>
      </c>
      <c r="ADQ183" s="2"/>
      <c r="ADR183" s="2">
        <v>39600</v>
      </c>
      <c r="ADS183" s="2">
        <v>10210</v>
      </c>
      <c r="ADT183" s="2">
        <v>5940</v>
      </c>
      <c r="ADU183" s="2">
        <v>29460</v>
      </c>
      <c r="ADV183" s="2"/>
      <c r="ADW183" s="2"/>
      <c r="ADX183" s="2">
        <v>33960</v>
      </c>
      <c r="ADY183" s="2"/>
      <c r="ADZ183" s="2">
        <v>26820</v>
      </c>
      <c r="AEA183" s="2"/>
      <c r="AEB183" s="2">
        <v>23580</v>
      </c>
      <c r="AEC183" s="2">
        <v>14940</v>
      </c>
      <c r="AED183" s="2">
        <v>27720</v>
      </c>
      <c r="AEE183" s="2">
        <v>5100</v>
      </c>
      <c r="AEF183" s="2">
        <v>4200</v>
      </c>
      <c r="AEG183" s="2"/>
      <c r="AEH183" s="2">
        <v>16695790.629999999</v>
      </c>
    </row>
    <row r="184" spans="1:814" ht="21">
      <c r="A184" s="33" t="s">
        <v>2546</v>
      </c>
      <c r="B184" s="1" t="s">
        <v>2553</v>
      </c>
      <c r="C184" s="1" t="s">
        <v>2554</v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>
        <v>6180</v>
      </c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>
        <v>7260</v>
      </c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>
        <v>60000</v>
      </c>
      <c r="DF184" s="2"/>
      <c r="DG184" s="2"/>
      <c r="DH184" s="2"/>
      <c r="DI184" s="2"/>
      <c r="DJ184" s="2"/>
      <c r="DK184" s="2"/>
      <c r="DL184" s="2"/>
      <c r="DM184" s="2">
        <v>4194</v>
      </c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>
        <v>1395</v>
      </c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>
        <v>5040</v>
      </c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>
        <v>2040</v>
      </c>
      <c r="PQ184" s="2"/>
      <c r="PR184" s="2"/>
      <c r="PS184" s="2"/>
      <c r="PT184" s="2"/>
      <c r="PU184" s="2"/>
      <c r="PV184" s="2"/>
      <c r="PW184" s="2">
        <v>4080</v>
      </c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>
        <v>25158</v>
      </c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>
        <v>3588</v>
      </c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>
        <v>4260</v>
      </c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>
        <v>3600</v>
      </c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>
        <v>3420</v>
      </c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>
        <v>5040</v>
      </c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>
        <v>358288</v>
      </c>
      <c r="ABT184" s="2">
        <v>15380</v>
      </c>
      <c r="ABU184" s="2">
        <v>65220</v>
      </c>
      <c r="ABV184" s="2">
        <v>38940</v>
      </c>
      <c r="ABW184" s="2">
        <v>20886</v>
      </c>
      <c r="ABX184" s="2">
        <v>28914</v>
      </c>
      <c r="ABY184" s="2">
        <v>121807</v>
      </c>
      <c r="ABZ184" s="2">
        <v>3080</v>
      </c>
      <c r="ACA184" s="2">
        <v>26520</v>
      </c>
      <c r="ACB184" s="2">
        <v>22920</v>
      </c>
      <c r="ACC184" s="2">
        <v>1340</v>
      </c>
      <c r="ACD184" s="2"/>
      <c r="ACE184" s="2"/>
      <c r="ACF184" s="2">
        <v>50004.45</v>
      </c>
      <c r="ACG184" s="2">
        <v>24960</v>
      </c>
      <c r="ACH184" s="2">
        <v>11940</v>
      </c>
      <c r="ACI184" s="2">
        <v>11720</v>
      </c>
      <c r="ACJ184" s="2">
        <v>7020</v>
      </c>
      <c r="ACK184" s="2">
        <v>9540</v>
      </c>
      <c r="ACL184" s="2">
        <v>11397</v>
      </c>
      <c r="ACM184" s="2">
        <v>102448</v>
      </c>
      <c r="ACN184" s="2">
        <v>5040</v>
      </c>
      <c r="ACO184" s="2">
        <v>58605</v>
      </c>
      <c r="ACP184" s="2">
        <v>32812</v>
      </c>
      <c r="ACQ184" s="2">
        <v>2340</v>
      </c>
      <c r="ACR184" s="2"/>
      <c r="ACS184" s="2">
        <v>5560</v>
      </c>
      <c r="ACT184" s="2"/>
      <c r="ACU184" s="2"/>
      <c r="ACV184" s="2"/>
      <c r="ACW184" s="2"/>
      <c r="ACX184" s="2"/>
      <c r="ACY184" s="2"/>
      <c r="ACZ184" s="2"/>
      <c r="ADA184" s="2"/>
      <c r="ADB184" s="2"/>
      <c r="ADC184" s="2">
        <v>42021</v>
      </c>
      <c r="ADD184" s="2"/>
      <c r="ADE184" s="2">
        <v>25680</v>
      </c>
      <c r="ADF184" s="2">
        <v>11028</v>
      </c>
      <c r="ADG184" s="2">
        <v>46900</v>
      </c>
      <c r="ADH184" s="2">
        <v>17160</v>
      </c>
      <c r="ADI184" s="2"/>
      <c r="ADJ184" s="2"/>
      <c r="ADK184" s="2">
        <v>6933.6</v>
      </c>
      <c r="ADL184" s="2"/>
      <c r="ADM184" s="2"/>
      <c r="ADN184" s="2"/>
      <c r="ADO184" s="2"/>
      <c r="ADP184" s="2"/>
      <c r="ADQ184" s="2"/>
      <c r="ADR184" s="2"/>
      <c r="ADS184" s="2"/>
      <c r="ADT184" s="2">
        <v>4020</v>
      </c>
      <c r="ADU184" s="2"/>
      <c r="ADV184" s="2"/>
      <c r="ADW184" s="2"/>
      <c r="ADX184" s="2"/>
      <c r="ADY184" s="2"/>
      <c r="ADZ184" s="2">
        <v>15768</v>
      </c>
      <c r="AEA184" s="2"/>
      <c r="AEB184" s="2"/>
      <c r="AEC184" s="2"/>
      <c r="AED184" s="2"/>
      <c r="AEE184" s="2"/>
      <c r="AEF184" s="2"/>
      <c r="AEG184" s="2"/>
      <c r="AEH184" s="2">
        <v>1355067.05</v>
      </c>
    </row>
    <row r="185" spans="1:814" ht="21">
      <c r="A185" s="33" t="s">
        <v>2546</v>
      </c>
      <c r="B185" s="1" t="s">
        <v>2555</v>
      </c>
      <c r="C185" s="1" t="s">
        <v>2556</v>
      </c>
      <c r="D185" s="2">
        <v>50000</v>
      </c>
      <c r="E185" s="2"/>
      <c r="F185" s="2">
        <v>267800</v>
      </c>
      <c r="G185" s="2">
        <v>93000</v>
      </c>
      <c r="H185" s="2"/>
      <c r="I185" s="2"/>
      <c r="J185" s="2">
        <v>311600</v>
      </c>
      <c r="K185" s="2"/>
      <c r="L185" s="2"/>
      <c r="M185" s="2"/>
      <c r="N185" s="2"/>
      <c r="O185" s="2"/>
      <c r="P185" s="2"/>
      <c r="Q185" s="2"/>
      <c r="R185" s="2">
        <v>210850</v>
      </c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>
        <v>82400</v>
      </c>
      <c r="AU185" s="2"/>
      <c r="AV185" s="2"/>
      <c r="AW185" s="2"/>
      <c r="AX185" s="2">
        <v>188703.23</v>
      </c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>
        <v>70000</v>
      </c>
      <c r="BQ185" s="2"/>
      <c r="BR185" s="2"/>
      <c r="BS185" s="2">
        <v>46500</v>
      </c>
      <c r="BT185" s="2"/>
      <c r="BU185" s="2"/>
      <c r="BV185" s="2"/>
      <c r="BW185" s="2"/>
      <c r="BX185" s="2">
        <v>50035.48</v>
      </c>
      <c r="BY185" s="2"/>
      <c r="BZ185" s="2"/>
      <c r="CA185" s="2"/>
      <c r="CB185" s="2"/>
      <c r="CC185" s="2"/>
      <c r="CD185" s="2"/>
      <c r="CE185" s="2">
        <v>60000</v>
      </c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>
        <v>70000</v>
      </c>
      <c r="CR185" s="2"/>
      <c r="CS185" s="2"/>
      <c r="CT185" s="2"/>
      <c r="CU185" s="2">
        <v>67200</v>
      </c>
      <c r="CV185" s="2">
        <v>59400</v>
      </c>
      <c r="CW185" s="2"/>
      <c r="CX185" s="2"/>
      <c r="CY185" s="2">
        <v>50000</v>
      </c>
      <c r="CZ185" s="2">
        <v>60035.48</v>
      </c>
      <c r="DA185" s="2"/>
      <c r="DB185" s="2"/>
      <c r="DC185" s="2"/>
      <c r="DD185" s="2"/>
      <c r="DE185" s="2"/>
      <c r="DF185" s="2"/>
      <c r="DG185" s="2"/>
      <c r="DH185" s="2">
        <v>84000</v>
      </c>
      <c r="DI185" s="2"/>
      <c r="DJ185" s="2"/>
      <c r="DK185" s="2"/>
      <c r="DL185" s="2"/>
      <c r="DM185" s="2"/>
      <c r="DN185" s="2"/>
      <c r="DO185" s="2"/>
      <c r="DP185" s="2"/>
      <c r="DQ185" s="2">
        <v>60000</v>
      </c>
      <c r="DR185" s="2"/>
      <c r="DS185" s="2"/>
      <c r="DT185" s="2"/>
      <c r="DU185" s="2"/>
      <c r="DV185" s="2">
        <v>129200</v>
      </c>
      <c r="DW185" s="2"/>
      <c r="DX185" s="2"/>
      <c r="DY185" s="2"/>
      <c r="DZ185" s="2"/>
      <c r="EA185" s="2"/>
      <c r="EB185" s="2">
        <v>60000</v>
      </c>
      <c r="EC185" s="2">
        <v>60032.26</v>
      </c>
      <c r="ED185" s="2"/>
      <c r="EE185" s="2"/>
      <c r="EF185" s="2"/>
      <c r="EG185" s="2">
        <v>67200</v>
      </c>
      <c r="EH185" s="2"/>
      <c r="EI185" s="2"/>
      <c r="EJ185" s="2">
        <v>59400</v>
      </c>
      <c r="EK185" s="2"/>
      <c r="EL185" s="2"/>
      <c r="EM185" s="2"/>
      <c r="EN185" s="2">
        <v>2033100</v>
      </c>
      <c r="EO185" s="2"/>
      <c r="EP185" s="2"/>
      <c r="EQ185" s="2"/>
      <c r="ER185" s="2"/>
      <c r="ES185" s="2"/>
      <c r="ET185" s="2"/>
      <c r="EU185" s="2"/>
      <c r="EV185" s="2">
        <v>67200</v>
      </c>
      <c r="EW185" s="2"/>
      <c r="EX185" s="2">
        <v>123000</v>
      </c>
      <c r="EY185" s="2">
        <v>60000</v>
      </c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>
        <v>50000</v>
      </c>
      <c r="FQ185" s="2">
        <v>88903.23</v>
      </c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>
        <v>120000</v>
      </c>
      <c r="GC185" s="2"/>
      <c r="GD185" s="2"/>
      <c r="GE185" s="2"/>
      <c r="GF185" s="2"/>
      <c r="GG185" s="2"/>
      <c r="GH185" s="2"/>
      <c r="GI185" s="2"/>
      <c r="GJ185" s="2">
        <v>93000</v>
      </c>
      <c r="GK185" s="2"/>
      <c r="GL185" s="2"/>
      <c r="GM185" s="2">
        <v>102000</v>
      </c>
      <c r="GN185" s="2">
        <v>60000</v>
      </c>
      <c r="GO185" s="2"/>
      <c r="GP185" s="2"/>
      <c r="GQ185" s="2"/>
      <c r="GR185" s="2">
        <v>186000</v>
      </c>
      <c r="GS185" s="2">
        <v>60000</v>
      </c>
      <c r="GT185" s="2"/>
      <c r="GU185" s="2"/>
      <c r="GV185" s="2"/>
      <c r="GW185" s="2"/>
      <c r="GX185" s="2"/>
      <c r="GY185" s="2"/>
      <c r="GZ185" s="2">
        <v>60000</v>
      </c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>
        <v>60000</v>
      </c>
      <c r="HP185" s="2"/>
      <c r="HQ185" s="2"/>
      <c r="HR185" s="2"/>
      <c r="HS185" s="2"/>
      <c r="HT185" s="2"/>
      <c r="HU185" s="2"/>
      <c r="HV185" s="2"/>
      <c r="HW185" s="2"/>
      <c r="HX185" s="2">
        <v>50000</v>
      </c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>
        <v>100800</v>
      </c>
      <c r="IL185" s="2"/>
      <c r="IM185" s="2">
        <v>215396.72</v>
      </c>
      <c r="IN185" s="2">
        <v>60000</v>
      </c>
      <c r="IO185" s="2">
        <v>60000</v>
      </c>
      <c r="IP185" s="2"/>
      <c r="IQ185" s="2"/>
      <c r="IR185" s="2"/>
      <c r="IS185" s="2"/>
      <c r="IT185" s="2"/>
      <c r="IU185" s="2"/>
      <c r="IV185" s="2"/>
      <c r="IW185" s="2"/>
      <c r="IX185" s="2"/>
      <c r="IY185" s="2">
        <v>1431019.35</v>
      </c>
      <c r="IZ185" s="2"/>
      <c r="JA185" s="2"/>
      <c r="JB185" s="2">
        <v>60000</v>
      </c>
      <c r="JC185" s="2"/>
      <c r="JD185" s="2"/>
      <c r="JE185" s="2">
        <v>220300</v>
      </c>
      <c r="JF185" s="2"/>
      <c r="JG185" s="2"/>
      <c r="JH185" s="2"/>
      <c r="JI185" s="2">
        <v>93000</v>
      </c>
      <c r="JJ185" s="2"/>
      <c r="JK185" s="2"/>
      <c r="JL185" s="2"/>
      <c r="JM185" s="2"/>
      <c r="JN185" s="2">
        <v>60000</v>
      </c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>
        <v>160625</v>
      </c>
      <c r="KA185" s="2"/>
      <c r="KB185" s="2"/>
      <c r="KC185" s="2"/>
      <c r="KD185" s="2"/>
      <c r="KE185" s="2"/>
      <c r="KF185" s="2"/>
      <c r="KG185" s="2"/>
      <c r="KH185" s="2"/>
      <c r="KI185" s="2"/>
      <c r="KJ185" s="2">
        <v>50000</v>
      </c>
      <c r="KK185" s="2"/>
      <c r="KL185" s="2">
        <v>67200</v>
      </c>
      <c r="KM185" s="2"/>
      <c r="KN185" s="2">
        <v>53400</v>
      </c>
      <c r="KO185" s="2"/>
      <c r="KP185" s="2">
        <v>1152948.93</v>
      </c>
      <c r="KQ185" s="2">
        <v>506400</v>
      </c>
      <c r="KR185" s="2">
        <v>140000</v>
      </c>
      <c r="KS185" s="2"/>
      <c r="KT185" s="2"/>
      <c r="KU185" s="2"/>
      <c r="KV185" s="2">
        <v>60035.48</v>
      </c>
      <c r="KW185" s="2"/>
      <c r="KX185" s="2"/>
      <c r="KY185" s="2"/>
      <c r="KZ185" s="2"/>
      <c r="LA185" s="2">
        <v>65100</v>
      </c>
      <c r="LB185" s="2"/>
      <c r="LC185" s="2">
        <v>60000</v>
      </c>
      <c r="LD185" s="2">
        <v>2156410</v>
      </c>
      <c r="LE185" s="2"/>
      <c r="LF185" s="2"/>
      <c r="LG185" s="2">
        <v>520800</v>
      </c>
      <c r="LH185" s="2"/>
      <c r="LI185" s="2"/>
      <c r="LJ185" s="2">
        <v>346509.68</v>
      </c>
      <c r="LK185" s="2"/>
      <c r="LL185" s="2"/>
      <c r="LM185" s="2"/>
      <c r="LN185" s="2"/>
      <c r="LO185" s="2"/>
      <c r="LP185" s="2"/>
      <c r="LQ185" s="2"/>
      <c r="LR185" s="2"/>
      <c r="LS185" s="2">
        <v>60000</v>
      </c>
      <c r="LT185" s="2"/>
      <c r="LU185" s="2"/>
      <c r="LV185" s="2"/>
      <c r="LW185" s="2"/>
      <c r="LX185" s="2"/>
      <c r="LY185" s="2">
        <v>60000</v>
      </c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>
        <v>67200</v>
      </c>
      <c r="MU185" s="2"/>
      <c r="MV185" s="2">
        <v>431670.97</v>
      </c>
      <c r="MW185" s="2"/>
      <c r="MX185" s="2"/>
      <c r="MY185" s="2"/>
      <c r="MZ185" s="2"/>
      <c r="NA185" s="2"/>
      <c r="NB185" s="2"/>
      <c r="NC185" s="2">
        <v>686500</v>
      </c>
      <c r="ND185" s="2">
        <v>59400</v>
      </c>
      <c r="NE185" s="2"/>
      <c r="NF185" s="2"/>
      <c r="NG185" s="2">
        <v>67200</v>
      </c>
      <c r="NH185" s="2">
        <v>212800</v>
      </c>
      <c r="NI185" s="2">
        <v>152400</v>
      </c>
      <c r="NJ185" s="2">
        <v>146000</v>
      </c>
      <c r="NK185" s="2">
        <v>197345.16</v>
      </c>
      <c r="NL185" s="2">
        <v>59400</v>
      </c>
      <c r="NM185" s="2"/>
      <c r="NN185" s="2"/>
      <c r="NO185" s="2"/>
      <c r="NP185" s="2"/>
      <c r="NQ185" s="2"/>
      <c r="NR185" s="2">
        <v>60000</v>
      </c>
      <c r="NS185" s="2"/>
      <c r="NT185" s="2"/>
      <c r="NU185" s="2"/>
      <c r="NV185" s="2"/>
      <c r="NW185" s="2">
        <v>319900</v>
      </c>
      <c r="NX185" s="2">
        <v>186000</v>
      </c>
      <c r="NY185" s="2">
        <v>304300</v>
      </c>
      <c r="NZ185" s="2"/>
      <c r="OA185" s="2"/>
      <c r="OB185" s="2">
        <v>67200</v>
      </c>
      <c r="OC185" s="2">
        <v>60000</v>
      </c>
      <c r="OD185" s="2"/>
      <c r="OE185" s="2">
        <v>101339.88</v>
      </c>
      <c r="OF185" s="2"/>
      <c r="OG185" s="2"/>
      <c r="OH185" s="2"/>
      <c r="OI185" s="2"/>
      <c r="OJ185" s="2"/>
      <c r="OK185" s="2"/>
      <c r="OL185" s="2"/>
      <c r="OM185" s="2"/>
      <c r="ON185" s="2">
        <v>59400</v>
      </c>
      <c r="OO185" s="2"/>
      <c r="OP185" s="2"/>
      <c r="OQ185" s="2"/>
      <c r="OR185" s="2"/>
      <c r="OS185" s="2"/>
      <c r="OT185" s="2"/>
      <c r="OU185" s="2"/>
      <c r="OV185" s="2"/>
      <c r="OW185" s="2">
        <v>55000</v>
      </c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>
        <v>60000</v>
      </c>
      <c r="PQ185" s="2"/>
      <c r="PR185" s="2"/>
      <c r="PS185" s="2"/>
      <c r="PT185" s="2"/>
      <c r="PU185" s="2"/>
      <c r="PV185" s="2">
        <v>59400</v>
      </c>
      <c r="PW185" s="2"/>
      <c r="PX185" s="2"/>
      <c r="PY185" s="2"/>
      <c r="PZ185" s="2"/>
      <c r="QA185" s="2"/>
      <c r="QB185" s="2"/>
      <c r="QC185" s="2"/>
      <c r="QD185" s="2">
        <v>72145.16</v>
      </c>
      <c r="QE185" s="2"/>
      <c r="QF185" s="2"/>
      <c r="QG185" s="2"/>
      <c r="QH185" s="2"/>
      <c r="QI185" s="2"/>
      <c r="QJ185" s="2"/>
      <c r="QK185" s="2"/>
      <c r="QL185" s="2"/>
      <c r="QM185" s="2">
        <v>54600</v>
      </c>
      <c r="QN185" s="2"/>
      <c r="QO185" s="2"/>
      <c r="QP185" s="2"/>
      <c r="QQ185" s="2"/>
      <c r="QR185" s="2"/>
      <c r="QS185" s="2"/>
      <c r="QT185" s="2">
        <v>30000</v>
      </c>
      <c r="QU185" s="2"/>
      <c r="QV185" s="2">
        <v>89000</v>
      </c>
      <c r="QW185" s="2"/>
      <c r="QX185" s="2"/>
      <c r="QY185" s="2"/>
      <c r="QZ185" s="2"/>
      <c r="RA185" s="2"/>
      <c r="RB185" s="2"/>
      <c r="RC185" s="2"/>
      <c r="RD185" s="2"/>
      <c r="RE185" s="2">
        <v>111300</v>
      </c>
      <c r="RF185" s="2"/>
      <c r="RG185" s="2"/>
      <c r="RH185" s="2"/>
      <c r="RI185" s="2"/>
      <c r="RJ185" s="2">
        <v>104593.55</v>
      </c>
      <c r="RK185" s="2">
        <v>3679509.68</v>
      </c>
      <c r="RL185" s="2"/>
      <c r="RM185" s="2"/>
      <c r="RN185" s="2"/>
      <c r="RO185" s="2"/>
      <c r="RP185" s="2">
        <v>118800</v>
      </c>
      <c r="RQ185" s="2"/>
      <c r="RR185" s="2"/>
      <c r="RS185" s="2"/>
      <c r="RT185" s="2"/>
      <c r="RU185" s="2"/>
      <c r="RV185" s="2"/>
      <c r="RW185" s="2"/>
      <c r="RX185" s="2"/>
      <c r="RY185" s="2"/>
      <c r="RZ185" s="2">
        <v>59400</v>
      </c>
      <c r="SA185" s="2"/>
      <c r="SB185" s="2"/>
      <c r="SC185" s="2"/>
      <c r="SD185" s="2"/>
      <c r="SE185" s="2"/>
      <c r="SF185" s="2"/>
      <c r="SG185" s="2">
        <v>40000</v>
      </c>
      <c r="SH185" s="2">
        <v>134400</v>
      </c>
      <c r="SI185" s="2"/>
      <c r="SJ185" s="2"/>
      <c r="SK185" s="2">
        <v>118800</v>
      </c>
      <c r="SL185" s="2"/>
      <c r="SM185" s="2"/>
      <c r="SN185" s="2"/>
      <c r="SO185" s="2"/>
      <c r="SP185" s="2"/>
      <c r="SQ185" s="2">
        <v>33600</v>
      </c>
      <c r="SR185" s="2">
        <v>75800</v>
      </c>
      <c r="SS185" s="2">
        <v>33600</v>
      </c>
      <c r="ST185" s="2">
        <v>67200</v>
      </c>
      <c r="SU185" s="2">
        <v>2783.68</v>
      </c>
      <c r="SV185" s="2">
        <v>119790.32</v>
      </c>
      <c r="SW185" s="2"/>
      <c r="SX185" s="2"/>
      <c r="SY185" s="2"/>
      <c r="SZ185" s="2"/>
      <c r="TA185" s="2"/>
      <c r="TB185" s="2">
        <v>118800</v>
      </c>
      <c r="TC185" s="2"/>
      <c r="TD185" s="2"/>
      <c r="TE185" s="2"/>
      <c r="TF185" s="2"/>
      <c r="TG185" s="2"/>
      <c r="TH185" s="2"/>
      <c r="TI185" s="2">
        <v>26700</v>
      </c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>
        <v>69300</v>
      </c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>
        <v>60000</v>
      </c>
      <c r="VA185" s="2"/>
      <c r="VB185" s="2">
        <v>118800</v>
      </c>
      <c r="VC185" s="2"/>
      <c r="VD185" s="2"/>
      <c r="VE185" s="2">
        <v>0</v>
      </c>
      <c r="VF185" s="2"/>
      <c r="VG185" s="2"/>
      <c r="VH185" s="2"/>
      <c r="VI185" s="2"/>
      <c r="VJ185" s="2"/>
      <c r="VK185" s="2"/>
      <c r="VL185" s="2">
        <v>59400</v>
      </c>
      <c r="VM185" s="2">
        <v>117600</v>
      </c>
      <c r="VN185" s="2"/>
      <c r="VO185" s="2"/>
      <c r="VP185" s="2"/>
      <c r="VQ185" s="2">
        <v>60000</v>
      </c>
      <c r="VR185" s="2"/>
      <c r="VS185" s="2"/>
      <c r="VT185" s="2"/>
      <c r="VU185" s="2"/>
      <c r="VV185" s="2"/>
      <c r="VW185" s="2"/>
      <c r="VX185" s="2"/>
      <c r="VY185" s="2"/>
      <c r="VZ185" s="2"/>
      <c r="WA185" s="2">
        <v>139277.42000000001</v>
      </c>
      <c r="WB185" s="2"/>
      <c r="WC185" s="2"/>
      <c r="WD185" s="2"/>
      <c r="WE185" s="2"/>
      <c r="WF185" s="2"/>
      <c r="WG185" s="2">
        <v>260400</v>
      </c>
      <c r="WH185" s="2">
        <v>143800</v>
      </c>
      <c r="WI185" s="2"/>
      <c r="WJ185" s="2"/>
      <c r="WK185" s="2">
        <v>224870.97</v>
      </c>
      <c r="WL185" s="2"/>
      <c r="WM185" s="2"/>
      <c r="WN185" s="2">
        <v>59400</v>
      </c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>
        <v>33600</v>
      </c>
      <c r="WZ185" s="2"/>
      <c r="XA185" s="2"/>
      <c r="XB185" s="2"/>
      <c r="XC185" s="2">
        <v>60064.52</v>
      </c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>
        <v>33600</v>
      </c>
      <c r="YJ185" s="2"/>
      <c r="YK185" s="2"/>
      <c r="YL185" s="2"/>
      <c r="YM185" s="2"/>
      <c r="YN185" s="2"/>
      <c r="YO185" s="2"/>
      <c r="YP185" s="2"/>
      <c r="YQ185" s="2"/>
      <c r="YR185" s="2">
        <v>1134300</v>
      </c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>
        <v>50000</v>
      </c>
      <c r="ZD185" s="2"/>
      <c r="ZE185" s="2"/>
      <c r="ZF185" s="2"/>
      <c r="ZG185" s="2"/>
      <c r="ZH185" s="2"/>
      <c r="ZI185" s="2"/>
      <c r="ZJ185" s="2"/>
      <c r="ZK185" s="2">
        <v>30000</v>
      </c>
      <c r="ZL185" s="2"/>
      <c r="ZM185" s="2"/>
      <c r="ZN185" s="2"/>
      <c r="ZO185" s="2"/>
      <c r="ZP185" s="2"/>
      <c r="ZQ185" s="2"/>
      <c r="ZR185" s="2"/>
      <c r="ZS185" s="2">
        <v>67200</v>
      </c>
      <c r="ZT185" s="2"/>
      <c r="ZU185" s="2"/>
      <c r="ZV185" s="2"/>
      <c r="ZW185" s="2"/>
      <c r="ZX185" s="2"/>
      <c r="ZY185" s="2"/>
      <c r="ZZ185" s="2">
        <v>100800</v>
      </c>
      <c r="AAA185" s="2"/>
      <c r="AAB185" s="2"/>
      <c r="AAC185" s="2"/>
      <c r="AAD185" s="2"/>
      <c r="AAE185" s="2"/>
      <c r="AAF185" s="2"/>
      <c r="AAG185" s="2"/>
      <c r="AAH185" s="2">
        <v>60000</v>
      </c>
      <c r="AAI185" s="2"/>
      <c r="AAJ185" s="2">
        <v>52500</v>
      </c>
      <c r="AAK185" s="2"/>
      <c r="AAL185" s="2"/>
      <c r="AAM185" s="2">
        <v>126566.66</v>
      </c>
      <c r="AAN185" s="2">
        <v>30000</v>
      </c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>
        <v>59400</v>
      </c>
      <c r="ABD185" s="2"/>
      <c r="ABE185" s="2"/>
      <c r="ABF185" s="2"/>
      <c r="ABG185" s="2"/>
      <c r="ABH185" s="2">
        <v>50000</v>
      </c>
      <c r="ABI185" s="2"/>
      <c r="ABJ185" s="2"/>
      <c r="ABK185" s="2"/>
      <c r="ABL185" s="2"/>
      <c r="ABM185" s="2"/>
      <c r="ABN185" s="2"/>
      <c r="ABO185" s="2"/>
      <c r="ABP185" s="2"/>
      <c r="ABQ185" s="2"/>
      <c r="ABR185" s="2">
        <v>60000</v>
      </c>
      <c r="ABS185" s="2">
        <v>770500</v>
      </c>
      <c r="ABT185" s="2"/>
      <c r="ABU185" s="2">
        <v>118800</v>
      </c>
      <c r="ABV185" s="2"/>
      <c r="ABW185" s="2">
        <v>59400</v>
      </c>
      <c r="ABX185" s="2"/>
      <c r="ABY185" s="2"/>
      <c r="ABZ185" s="2"/>
      <c r="ACA185" s="2"/>
      <c r="ACB185" s="2"/>
      <c r="ACC185" s="2"/>
      <c r="ACD185" s="2"/>
      <c r="ACE185" s="2">
        <v>60000</v>
      </c>
      <c r="ACF185" s="2"/>
      <c r="ACG185" s="2"/>
      <c r="ACH185" s="2"/>
      <c r="ACI185" s="2"/>
      <c r="ACJ185" s="2"/>
      <c r="ACK185" s="2"/>
      <c r="ACL185" s="2"/>
      <c r="ACM185" s="2"/>
      <c r="ACN185" s="2"/>
      <c r="ACO185" s="2">
        <v>59400</v>
      </c>
      <c r="ACP185" s="2"/>
      <c r="ACQ185" s="2">
        <v>60000</v>
      </c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>
        <v>60000</v>
      </c>
      <c r="ADC185" s="2">
        <v>102235.48</v>
      </c>
      <c r="ADD185" s="2"/>
      <c r="ADE185" s="2"/>
      <c r="ADF185" s="2"/>
      <c r="ADG185" s="2"/>
      <c r="ADH185" s="2"/>
      <c r="ADI185" s="2"/>
      <c r="ADJ185" s="2">
        <v>60000</v>
      </c>
      <c r="ADK185" s="2">
        <v>60000</v>
      </c>
      <c r="ADL185" s="2"/>
      <c r="ADM185" s="2">
        <v>207000</v>
      </c>
      <c r="ADN185" s="2"/>
      <c r="ADO185" s="2"/>
      <c r="ADP185" s="2">
        <v>267165.84000000003</v>
      </c>
      <c r="ADQ185" s="2"/>
      <c r="ADR185" s="2"/>
      <c r="ADS185" s="2">
        <v>19800</v>
      </c>
      <c r="ADT185" s="2">
        <v>209100</v>
      </c>
      <c r="ADU185" s="2"/>
      <c r="ADV185" s="2"/>
      <c r="ADW185" s="2"/>
      <c r="ADX185" s="2">
        <v>167875</v>
      </c>
      <c r="ADY185" s="2">
        <v>67200</v>
      </c>
      <c r="ADZ185" s="2"/>
      <c r="AEA185" s="2"/>
      <c r="AEB185" s="2"/>
      <c r="AEC185" s="2"/>
      <c r="AED185" s="2"/>
      <c r="AEE185" s="2"/>
      <c r="AEF185" s="2"/>
      <c r="AEG185" s="2"/>
      <c r="AEH185" s="2">
        <v>29085642.41</v>
      </c>
    </row>
    <row r="186" spans="1:814" ht="21">
      <c r="A186" s="33" t="s">
        <v>2546</v>
      </c>
      <c r="B186" s="1" t="s">
        <v>2557</v>
      </c>
      <c r="C186" s="1" t="s">
        <v>2558</v>
      </c>
      <c r="D186" s="2">
        <v>13697805.470000001</v>
      </c>
      <c r="E186" s="2">
        <v>1173741.94</v>
      </c>
      <c r="F186" s="2">
        <v>1446100</v>
      </c>
      <c r="G186" s="2">
        <v>718566.67</v>
      </c>
      <c r="H186" s="2">
        <v>2056400</v>
      </c>
      <c r="I186" s="2">
        <v>863100</v>
      </c>
      <c r="J186" s="2">
        <v>1032656.45</v>
      </c>
      <c r="K186" s="2">
        <v>719200</v>
      </c>
      <c r="L186" s="2">
        <v>1003800</v>
      </c>
      <c r="M186" s="2">
        <v>884868.96</v>
      </c>
      <c r="N186" s="2">
        <v>554400</v>
      </c>
      <c r="O186" s="2">
        <v>572600</v>
      </c>
      <c r="P186" s="2">
        <v>451093.55</v>
      </c>
      <c r="Q186" s="2"/>
      <c r="R186" s="2">
        <v>840850</v>
      </c>
      <c r="S186" s="2"/>
      <c r="T186" s="2">
        <v>961800</v>
      </c>
      <c r="U186" s="2"/>
      <c r="V186" s="2"/>
      <c r="W186" s="2">
        <v>2227493.87</v>
      </c>
      <c r="X186" s="2">
        <v>536200</v>
      </c>
      <c r="Y186" s="2"/>
      <c r="Z186" s="2"/>
      <c r="AA186" s="2">
        <v>1093091.67</v>
      </c>
      <c r="AB186" s="2">
        <v>364500</v>
      </c>
      <c r="AC186" s="2">
        <v>1852809.7</v>
      </c>
      <c r="AD186" s="2"/>
      <c r="AE186" s="2">
        <v>189100</v>
      </c>
      <c r="AF186" s="2">
        <v>2793112.9</v>
      </c>
      <c r="AG186" s="2">
        <v>1525200</v>
      </c>
      <c r="AH186" s="2">
        <v>2011983.9</v>
      </c>
      <c r="AI186" s="2"/>
      <c r="AJ186" s="2"/>
      <c r="AK186" s="2">
        <v>350000</v>
      </c>
      <c r="AL186" s="2">
        <v>489232.22</v>
      </c>
      <c r="AM186" s="2"/>
      <c r="AN186" s="2">
        <v>242200</v>
      </c>
      <c r="AO186" s="2">
        <v>594200</v>
      </c>
      <c r="AP186" s="2">
        <v>680300</v>
      </c>
      <c r="AQ186" s="2">
        <v>792675</v>
      </c>
      <c r="AR186" s="2">
        <v>723800</v>
      </c>
      <c r="AS186" s="2">
        <v>163100</v>
      </c>
      <c r="AT186" s="2">
        <v>8678176.7100000009</v>
      </c>
      <c r="AU186" s="2">
        <v>390600</v>
      </c>
      <c r="AV186" s="2">
        <v>231000</v>
      </c>
      <c r="AW186" s="2">
        <v>858200</v>
      </c>
      <c r="AX186" s="2">
        <v>1178800</v>
      </c>
      <c r="AY186" s="2">
        <v>1870019.64</v>
      </c>
      <c r="AZ186" s="2">
        <v>581700</v>
      </c>
      <c r="BA186" s="2">
        <v>669900</v>
      </c>
      <c r="BB186" s="2">
        <v>589670.96</v>
      </c>
      <c r="BC186" s="2">
        <v>569100</v>
      </c>
      <c r="BD186" s="2">
        <v>255225</v>
      </c>
      <c r="BE186" s="2">
        <v>301700</v>
      </c>
      <c r="BF186" s="2">
        <v>2168622.58</v>
      </c>
      <c r="BG186" s="2"/>
      <c r="BH186" s="2">
        <v>252500</v>
      </c>
      <c r="BI186" s="2">
        <v>10389072.59</v>
      </c>
      <c r="BJ186" s="2">
        <v>5304150.12</v>
      </c>
      <c r="BK186" s="2">
        <v>1114796.6599999999</v>
      </c>
      <c r="BL186" s="2">
        <v>984700</v>
      </c>
      <c r="BM186" s="2">
        <v>1765400</v>
      </c>
      <c r="BN186" s="2">
        <v>1103122.57</v>
      </c>
      <c r="BO186" s="2">
        <v>1377441.94</v>
      </c>
      <c r="BP186" s="2">
        <v>9261529.0299999993</v>
      </c>
      <c r="BQ186" s="2">
        <v>1612100</v>
      </c>
      <c r="BR186" s="2">
        <v>902200</v>
      </c>
      <c r="BS186" s="2">
        <v>1540113</v>
      </c>
      <c r="BT186" s="2">
        <v>1160341.94</v>
      </c>
      <c r="BU186" s="2">
        <v>645106.46</v>
      </c>
      <c r="BV186" s="2">
        <v>1113600</v>
      </c>
      <c r="BW186" s="2">
        <v>1638224.2</v>
      </c>
      <c r="BX186" s="2">
        <v>3242287.1</v>
      </c>
      <c r="BY186" s="2"/>
      <c r="BZ186" s="2"/>
      <c r="CA186" s="2">
        <v>1260000</v>
      </c>
      <c r="CB186" s="2"/>
      <c r="CC186" s="2">
        <v>394800</v>
      </c>
      <c r="CD186" s="2">
        <v>462000</v>
      </c>
      <c r="CE186" s="2">
        <v>15130616.67</v>
      </c>
      <c r="CF186" s="2">
        <v>1169210</v>
      </c>
      <c r="CG186" s="2">
        <v>1906800</v>
      </c>
      <c r="CH186" s="2">
        <v>922667.74</v>
      </c>
      <c r="CI186" s="2">
        <v>1133300</v>
      </c>
      <c r="CJ186" s="2">
        <v>819180.64</v>
      </c>
      <c r="CK186" s="2">
        <v>1150912.9099999999</v>
      </c>
      <c r="CL186" s="2">
        <v>667800</v>
      </c>
      <c r="CM186" s="2">
        <v>1235161.29</v>
      </c>
      <c r="CN186" s="2">
        <v>595700</v>
      </c>
      <c r="CO186" s="2">
        <v>1600900</v>
      </c>
      <c r="CP186" s="2">
        <v>634200</v>
      </c>
      <c r="CQ186" s="2">
        <v>7269766.1200000001</v>
      </c>
      <c r="CR186" s="2">
        <v>936100.81</v>
      </c>
      <c r="CS186" s="2"/>
      <c r="CT186" s="2">
        <v>1143742.8999999999</v>
      </c>
      <c r="CU186" s="2">
        <v>592316.67000000004</v>
      </c>
      <c r="CV186" s="2">
        <v>1377454.84</v>
      </c>
      <c r="CW186" s="2">
        <v>996100</v>
      </c>
      <c r="CX186" s="2">
        <v>277200</v>
      </c>
      <c r="CY186" s="2">
        <v>5273702.1399999997</v>
      </c>
      <c r="CZ186" s="2">
        <v>4812438.16</v>
      </c>
      <c r="DA186" s="2">
        <v>1192800</v>
      </c>
      <c r="DB186" s="2">
        <v>691600</v>
      </c>
      <c r="DC186" s="2">
        <v>1296817.74</v>
      </c>
      <c r="DD186" s="2">
        <v>583800</v>
      </c>
      <c r="DE186" s="2">
        <v>571200</v>
      </c>
      <c r="DF186" s="2">
        <v>374400</v>
      </c>
      <c r="DG186" s="2">
        <v>178500</v>
      </c>
      <c r="DH186" s="2"/>
      <c r="DI186" s="2">
        <v>616248.39</v>
      </c>
      <c r="DJ186" s="2">
        <v>1382899.19</v>
      </c>
      <c r="DK186" s="2">
        <v>1159335.48</v>
      </c>
      <c r="DL186" s="2">
        <v>1325980.6399999999</v>
      </c>
      <c r="DM186" s="2">
        <v>1050600</v>
      </c>
      <c r="DN186" s="2">
        <v>1787461.29</v>
      </c>
      <c r="DO186" s="2">
        <v>285600</v>
      </c>
      <c r="DP186" s="2">
        <v>810600</v>
      </c>
      <c r="DQ186" s="2">
        <v>7178138.71</v>
      </c>
      <c r="DR186" s="2">
        <v>900200</v>
      </c>
      <c r="DS186" s="2">
        <v>2574600</v>
      </c>
      <c r="DT186" s="2">
        <v>1506650</v>
      </c>
      <c r="DU186" s="2">
        <v>434000</v>
      </c>
      <c r="DV186" s="2">
        <v>1121400</v>
      </c>
      <c r="DW186" s="2">
        <v>961800</v>
      </c>
      <c r="DX186" s="2">
        <v>80951.61</v>
      </c>
      <c r="DY186" s="2">
        <v>625100</v>
      </c>
      <c r="DZ186" s="2">
        <v>663600</v>
      </c>
      <c r="EA186" s="2">
        <v>1554000</v>
      </c>
      <c r="EB186" s="2">
        <v>5580219.3499999996</v>
      </c>
      <c r="EC186" s="2">
        <v>4868979.47</v>
      </c>
      <c r="ED186" s="2">
        <v>861000</v>
      </c>
      <c r="EE186" s="2"/>
      <c r="EF186" s="2">
        <v>816333</v>
      </c>
      <c r="EG186" s="2">
        <v>1595006.45</v>
      </c>
      <c r="EH186" s="2">
        <v>1476300</v>
      </c>
      <c r="EI186" s="2">
        <v>13325424.02</v>
      </c>
      <c r="EJ186" s="2">
        <v>2162030.66</v>
      </c>
      <c r="EK186" s="2">
        <v>858380.64</v>
      </c>
      <c r="EL186" s="2">
        <v>1846532.26</v>
      </c>
      <c r="EM186" s="2">
        <v>1310535.48</v>
      </c>
      <c r="EN186" s="2">
        <v>237600</v>
      </c>
      <c r="EO186" s="2">
        <v>21000</v>
      </c>
      <c r="EP186" s="2">
        <v>7212628.5099999998</v>
      </c>
      <c r="EQ186" s="2">
        <v>1311280.6399999999</v>
      </c>
      <c r="ER186" s="2">
        <v>1514100</v>
      </c>
      <c r="ES186" s="2">
        <v>1329013.23</v>
      </c>
      <c r="ET186" s="2">
        <v>846300</v>
      </c>
      <c r="EU186" s="2">
        <v>926980.65</v>
      </c>
      <c r="EV186" s="2">
        <v>1502280</v>
      </c>
      <c r="EW186" s="2">
        <v>783325.8</v>
      </c>
      <c r="EX186" s="2"/>
      <c r="EY186" s="2">
        <v>3917113.44</v>
      </c>
      <c r="EZ186" s="2">
        <v>1360122.58</v>
      </c>
      <c r="FA186" s="2">
        <v>103545.16</v>
      </c>
      <c r="FB186" s="2">
        <v>861000</v>
      </c>
      <c r="FC186" s="2">
        <v>820190</v>
      </c>
      <c r="FD186" s="2">
        <v>867900</v>
      </c>
      <c r="FE186" s="2">
        <v>93000</v>
      </c>
      <c r="FF186" s="2">
        <v>609000</v>
      </c>
      <c r="FG186" s="2">
        <v>764400</v>
      </c>
      <c r="FH186" s="2">
        <v>688800</v>
      </c>
      <c r="FI186" s="2"/>
      <c r="FJ186" s="2">
        <v>735925.8</v>
      </c>
      <c r="FK186" s="2">
        <v>760200</v>
      </c>
      <c r="FL186" s="2">
        <v>996100</v>
      </c>
      <c r="FM186" s="2">
        <v>200900</v>
      </c>
      <c r="FN186" s="2">
        <v>600600</v>
      </c>
      <c r="FO186" s="2">
        <v>431340</v>
      </c>
      <c r="FP186" s="2">
        <v>9775755.9000000004</v>
      </c>
      <c r="FQ186" s="2">
        <v>5135921.62</v>
      </c>
      <c r="FR186" s="2">
        <v>1268400</v>
      </c>
      <c r="FS186" s="2">
        <v>1892800</v>
      </c>
      <c r="FT186" s="2">
        <v>1424500</v>
      </c>
      <c r="FU186" s="2"/>
      <c r="FV186" s="2"/>
      <c r="FW186" s="2">
        <v>382200</v>
      </c>
      <c r="FX186" s="2">
        <v>390600</v>
      </c>
      <c r="FY186" s="2">
        <v>630600</v>
      </c>
      <c r="FZ186" s="2"/>
      <c r="GA186" s="2">
        <v>16722407.939999999</v>
      </c>
      <c r="GB186" s="2">
        <v>6498100</v>
      </c>
      <c r="GC186" s="2">
        <v>1915754.84</v>
      </c>
      <c r="GD186" s="2">
        <v>1271730</v>
      </c>
      <c r="GE186" s="2">
        <v>574351.61</v>
      </c>
      <c r="GF186" s="2">
        <v>490000</v>
      </c>
      <c r="GG186" s="2">
        <v>939275</v>
      </c>
      <c r="GH186" s="2">
        <v>441000</v>
      </c>
      <c r="GI186" s="2">
        <v>1006374.19</v>
      </c>
      <c r="GJ186" s="2">
        <v>873600</v>
      </c>
      <c r="GK186" s="2">
        <v>877800</v>
      </c>
      <c r="GL186" s="2">
        <v>772800</v>
      </c>
      <c r="GM186" s="2">
        <v>6262536.46</v>
      </c>
      <c r="GN186" s="2">
        <v>5055883.33</v>
      </c>
      <c r="GO186" s="2">
        <v>982800</v>
      </c>
      <c r="GP186" s="2"/>
      <c r="GQ186" s="2">
        <v>1190966.6599999999</v>
      </c>
      <c r="GR186" s="2">
        <v>907200</v>
      </c>
      <c r="GS186" s="2">
        <v>5764019.04</v>
      </c>
      <c r="GT186" s="2">
        <v>581000</v>
      </c>
      <c r="GU186" s="2">
        <v>1155600</v>
      </c>
      <c r="GV186" s="2">
        <v>1105300</v>
      </c>
      <c r="GW186" s="2">
        <v>931700</v>
      </c>
      <c r="GX186" s="2">
        <v>2641440.86</v>
      </c>
      <c r="GY186" s="2">
        <v>740500</v>
      </c>
      <c r="GZ186" s="2">
        <v>6635867.7400000002</v>
      </c>
      <c r="HA186" s="2"/>
      <c r="HB186" s="2">
        <v>701400</v>
      </c>
      <c r="HC186" s="2">
        <v>432600</v>
      </c>
      <c r="HD186" s="2">
        <v>987112.9</v>
      </c>
      <c r="HE186" s="2">
        <v>378000</v>
      </c>
      <c r="HF186" s="2">
        <v>2350118.27</v>
      </c>
      <c r="HG186" s="2">
        <v>948255.38</v>
      </c>
      <c r="HH186" s="2">
        <v>418351.61</v>
      </c>
      <c r="HI186" s="2">
        <v>1567200</v>
      </c>
      <c r="HJ186" s="2">
        <v>672000</v>
      </c>
      <c r="HK186" s="2">
        <v>984000</v>
      </c>
      <c r="HL186" s="2">
        <v>526954.84</v>
      </c>
      <c r="HM186" s="2">
        <v>360996.66</v>
      </c>
      <c r="HN186" s="2">
        <v>588568.27</v>
      </c>
      <c r="HO186" s="2">
        <v>11564931.07</v>
      </c>
      <c r="HP186" s="2">
        <v>1551200</v>
      </c>
      <c r="HQ186" s="2">
        <v>1063200</v>
      </c>
      <c r="HR186" s="2">
        <v>1521000</v>
      </c>
      <c r="HS186" s="2">
        <v>1093516.67</v>
      </c>
      <c r="HT186" s="2">
        <v>1052718.55</v>
      </c>
      <c r="HU186" s="2">
        <v>1718808.61</v>
      </c>
      <c r="HV186" s="2">
        <v>885500</v>
      </c>
      <c r="HW186" s="2">
        <v>998154.84</v>
      </c>
      <c r="HX186" s="2">
        <v>4379120.8899999997</v>
      </c>
      <c r="HY186" s="2">
        <v>1007337.63</v>
      </c>
      <c r="HZ186" s="2">
        <v>1156809.68</v>
      </c>
      <c r="IA186" s="2">
        <v>1249500</v>
      </c>
      <c r="IB186" s="2">
        <v>705483.33</v>
      </c>
      <c r="IC186" s="2">
        <v>944800</v>
      </c>
      <c r="ID186" s="2">
        <v>2807112.9</v>
      </c>
      <c r="IE186" s="2">
        <v>980000</v>
      </c>
      <c r="IF186" s="2"/>
      <c r="IG186" s="2">
        <v>962500</v>
      </c>
      <c r="IH186" s="2">
        <v>898912.9</v>
      </c>
      <c r="II186" s="2">
        <v>1201700</v>
      </c>
      <c r="IJ186" s="2">
        <v>1642200</v>
      </c>
      <c r="IK186" s="2">
        <v>1181848.3899999999</v>
      </c>
      <c r="IL186" s="2">
        <v>933280.65</v>
      </c>
      <c r="IM186" s="2">
        <v>734029.04</v>
      </c>
      <c r="IN186" s="2">
        <v>12627593.550000001</v>
      </c>
      <c r="IO186" s="2">
        <v>3868068.71</v>
      </c>
      <c r="IP186" s="2"/>
      <c r="IQ186" s="2">
        <v>5066311.6100000003</v>
      </c>
      <c r="IR186" s="2">
        <v>1030500</v>
      </c>
      <c r="IS186" s="2">
        <v>1500600</v>
      </c>
      <c r="IT186" s="2">
        <v>978600</v>
      </c>
      <c r="IU186" s="2">
        <v>1197112.8999999999</v>
      </c>
      <c r="IV186" s="2">
        <v>920703.22</v>
      </c>
      <c r="IW186" s="2">
        <v>1329232.26</v>
      </c>
      <c r="IX186" s="2">
        <v>63000</v>
      </c>
      <c r="IY186" s="2">
        <v>6917325.8099999996</v>
      </c>
      <c r="IZ186" s="2">
        <v>2130600</v>
      </c>
      <c r="JA186" s="2">
        <v>1103200</v>
      </c>
      <c r="JB186" s="2">
        <v>9596078.4299999997</v>
      </c>
      <c r="JC186" s="2">
        <v>646700</v>
      </c>
      <c r="JD186" s="2">
        <v>10121721.390000001</v>
      </c>
      <c r="JE186" s="2">
        <v>4038074.19</v>
      </c>
      <c r="JF186" s="2">
        <v>1296000</v>
      </c>
      <c r="JG186" s="2">
        <v>1066800</v>
      </c>
      <c r="JH186" s="2">
        <v>160200</v>
      </c>
      <c r="JI186" s="2">
        <v>1448900</v>
      </c>
      <c r="JJ186" s="2">
        <v>1316554.8400000001</v>
      </c>
      <c r="JK186" s="2">
        <v>1150800</v>
      </c>
      <c r="JL186" s="2">
        <v>2100350</v>
      </c>
      <c r="JM186" s="2">
        <v>676200</v>
      </c>
      <c r="JN186" s="2">
        <v>12320344.08</v>
      </c>
      <c r="JO186" s="2">
        <v>859035.48</v>
      </c>
      <c r="JP186" s="2">
        <v>618100</v>
      </c>
      <c r="JQ186" s="2">
        <v>687213.33</v>
      </c>
      <c r="JR186" s="2">
        <v>592516.13</v>
      </c>
      <c r="JS186" s="2">
        <v>868000</v>
      </c>
      <c r="JT186" s="2"/>
      <c r="JU186" s="2"/>
      <c r="JV186" s="2"/>
      <c r="JW186" s="2"/>
      <c r="JX186" s="2">
        <v>675138.71</v>
      </c>
      <c r="JY186" s="2">
        <v>706638.71</v>
      </c>
      <c r="JZ186" s="2">
        <v>11626651.08</v>
      </c>
      <c r="KA186" s="2">
        <v>105000</v>
      </c>
      <c r="KB186" s="2">
        <v>784400</v>
      </c>
      <c r="KC186" s="2">
        <v>1376100</v>
      </c>
      <c r="KD186" s="2">
        <v>1556100</v>
      </c>
      <c r="KE186" s="2"/>
      <c r="KF186" s="2">
        <v>1367709.68</v>
      </c>
      <c r="KG186" s="2"/>
      <c r="KH186" s="2"/>
      <c r="KI186" s="2">
        <v>489647.84</v>
      </c>
      <c r="KJ186" s="2">
        <v>11445105.300000001</v>
      </c>
      <c r="KK186" s="2"/>
      <c r="KL186" s="2">
        <v>565938.71</v>
      </c>
      <c r="KM186" s="2"/>
      <c r="KN186" s="2">
        <v>614400</v>
      </c>
      <c r="KO186" s="2"/>
      <c r="KP186" s="2">
        <v>1576406.99</v>
      </c>
      <c r="KQ186" s="2">
        <v>2424400</v>
      </c>
      <c r="KR186" s="2"/>
      <c r="KS186" s="2">
        <v>2188731.98</v>
      </c>
      <c r="KT186" s="2"/>
      <c r="KU186" s="2">
        <v>42000</v>
      </c>
      <c r="KV186" s="2">
        <v>6435261.7000000002</v>
      </c>
      <c r="KW186" s="2">
        <v>922600</v>
      </c>
      <c r="KX186" s="2">
        <v>861000</v>
      </c>
      <c r="KY186" s="2">
        <v>748766.66</v>
      </c>
      <c r="KZ186" s="2">
        <v>679000</v>
      </c>
      <c r="LA186" s="2"/>
      <c r="LB186" s="2">
        <v>277200</v>
      </c>
      <c r="LC186" s="2">
        <v>7972401.9299999997</v>
      </c>
      <c r="LD186" s="2"/>
      <c r="LE186" s="2">
        <v>600600</v>
      </c>
      <c r="LF186" s="2">
        <v>672000</v>
      </c>
      <c r="LG186" s="2">
        <v>574180.65</v>
      </c>
      <c r="LH186" s="2">
        <v>1192800</v>
      </c>
      <c r="LI186" s="2">
        <v>607600</v>
      </c>
      <c r="LJ186" s="2">
        <v>7476116.3899999997</v>
      </c>
      <c r="LK186" s="2"/>
      <c r="LL186" s="2"/>
      <c r="LM186" s="2">
        <v>2150400</v>
      </c>
      <c r="LN186" s="2"/>
      <c r="LO186" s="2">
        <v>1239200</v>
      </c>
      <c r="LP186" s="2">
        <v>706503.22</v>
      </c>
      <c r="LQ186" s="2">
        <v>251900</v>
      </c>
      <c r="LR186" s="2"/>
      <c r="LS186" s="2">
        <v>10418797.869999999</v>
      </c>
      <c r="LT186" s="2">
        <v>1876600</v>
      </c>
      <c r="LU186" s="2">
        <v>1807300</v>
      </c>
      <c r="LV186" s="2">
        <v>1458600</v>
      </c>
      <c r="LW186" s="2">
        <v>903000</v>
      </c>
      <c r="LX186" s="2"/>
      <c r="LY186" s="2"/>
      <c r="LZ186" s="2">
        <v>735293.55</v>
      </c>
      <c r="MA186" s="2">
        <v>701400</v>
      </c>
      <c r="MB186" s="2">
        <v>885850</v>
      </c>
      <c r="MC186" s="2">
        <v>880075</v>
      </c>
      <c r="MD186" s="2">
        <v>1672872.05</v>
      </c>
      <c r="ME186" s="2">
        <v>378000</v>
      </c>
      <c r="MF186" s="2"/>
      <c r="MG186" s="2"/>
      <c r="MH186" s="2"/>
      <c r="MI186" s="2">
        <v>562641.76</v>
      </c>
      <c r="MJ186" s="2">
        <v>2321021.56</v>
      </c>
      <c r="MK186" s="2">
        <v>718672.5</v>
      </c>
      <c r="ML186" s="2">
        <v>992300</v>
      </c>
      <c r="MM186" s="2">
        <v>1961625.8</v>
      </c>
      <c r="MN186" s="2">
        <v>844963.22</v>
      </c>
      <c r="MO186" s="2">
        <v>632823.93999999994</v>
      </c>
      <c r="MP186" s="2">
        <v>723000</v>
      </c>
      <c r="MQ186" s="2">
        <v>491400</v>
      </c>
      <c r="MR186" s="2">
        <v>757897.14</v>
      </c>
      <c r="MS186" s="2">
        <v>912416.1</v>
      </c>
      <c r="MT186" s="2">
        <v>694866.67</v>
      </c>
      <c r="MU186" s="2"/>
      <c r="MV186" s="2">
        <v>15725309.84</v>
      </c>
      <c r="MW186" s="2">
        <v>1139800</v>
      </c>
      <c r="MX186" s="2"/>
      <c r="MY186" s="2">
        <v>845600</v>
      </c>
      <c r="MZ186" s="2">
        <v>941400</v>
      </c>
      <c r="NA186" s="2">
        <v>760200</v>
      </c>
      <c r="NB186" s="2">
        <v>1664136.24</v>
      </c>
      <c r="NC186" s="2"/>
      <c r="ND186" s="2">
        <v>1705500</v>
      </c>
      <c r="NE186" s="2">
        <v>501000</v>
      </c>
      <c r="NF186" s="2"/>
      <c r="NG186" s="2">
        <v>432600</v>
      </c>
      <c r="NH186" s="2"/>
      <c r="NI186" s="2">
        <v>740400</v>
      </c>
      <c r="NJ186" s="2">
        <v>791000</v>
      </c>
      <c r="NK186" s="2">
        <v>1054561.29</v>
      </c>
      <c r="NL186" s="2">
        <v>802945.16</v>
      </c>
      <c r="NM186" s="2">
        <v>740400</v>
      </c>
      <c r="NN186" s="2">
        <v>466200</v>
      </c>
      <c r="NO186" s="2">
        <v>93900</v>
      </c>
      <c r="NP186" s="2"/>
      <c r="NQ186" s="2">
        <v>560700</v>
      </c>
      <c r="NR186" s="2">
        <v>8779559.8300000001</v>
      </c>
      <c r="NS186" s="2">
        <v>652600</v>
      </c>
      <c r="NT186" s="2"/>
      <c r="NU186" s="2">
        <v>835800</v>
      </c>
      <c r="NV186" s="2">
        <v>1079400</v>
      </c>
      <c r="NW186" s="2">
        <v>943600</v>
      </c>
      <c r="NX186" s="2">
        <v>634200</v>
      </c>
      <c r="NY186" s="2">
        <v>927500</v>
      </c>
      <c r="NZ186" s="2">
        <v>1618000</v>
      </c>
      <c r="OA186" s="2">
        <v>215600</v>
      </c>
      <c r="OB186" s="2">
        <v>550200</v>
      </c>
      <c r="OC186" s="2">
        <v>9182743</v>
      </c>
      <c r="OD186" s="2">
        <v>882160.88</v>
      </c>
      <c r="OE186" s="2"/>
      <c r="OF186" s="2">
        <v>454238.71</v>
      </c>
      <c r="OG186" s="2">
        <v>950600</v>
      </c>
      <c r="OH186" s="2">
        <v>868925.81</v>
      </c>
      <c r="OI186" s="2">
        <v>1292696.78</v>
      </c>
      <c r="OJ186" s="2">
        <v>752150</v>
      </c>
      <c r="OK186" s="2">
        <v>676200</v>
      </c>
      <c r="OL186" s="2">
        <v>1225725.24</v>
      </c>
      <c r="OM186" s="2">
        <v>1453200</v>
      </c>
      <c r="ON186" s="2">
        <v>672000</v>
      </c>
      <c r="OO186" s="2">
        <v>457000</v>
      </c>
      <c r="OP186" s="2">
        <v>690200</v>
      </c>
      <c r="OQ186" s="2">
        <v>481600</v>
      </c>
      <c r="OR186" s="2">
        <v>949087.1</v>
      </c>
      <c r="OS186" s="2">
        <v>928200</v>
      </c>
      <c r="OT186" s="2"/>
      <c r="OU186" s="2"/>
      <c r="OV186" s="2"/>
      <c r="OW186" s="2">
        <v>6334800</v>
      </c>
      <c r="OX186" s="2"/>
      <c r="OY186" s="2"/>
      <c r="OZ186" s="2">
        <v>995400</v>
      </c>
      <c r="PA186" s="2">
        <v>322000</v>
      </c>
      <c r="PB186" s="2">
        <v>902119.35</v>
      </c>
      <c r="PC186" s="2">
        <v>331628.40000000002</v>
      </c>
      <c r="PD186" s="2">
        <v>835800</v>
      </c>
      <c r="PE186" s="2">
        <v>781200</v>
      </c>
      <c r="PF186" s="2">
        <v>499258.06</v>
      </c>
      <c r="PG186" s="2">
        <v>1711635.48</v>
      </c>
      <c r="PH186" s="2">
        <v>1714605.97</v>
      </c>
      <c r="PI186" s="2">
        <v>420000</v>
      </c>
      <c r="PJ186" s="2">
        <v>422000</v>
      </c>
      <c r="PK186" s="2">
        <v>764548.39</v>
      </c>
      <c r="PL186" s="2"/>
      <c r="PM186" s="2">
        <v>397600</v>
      </c>
      <c r="PN186" s="2"/>
      <c r="PO186" s="2">
        <v>145600</v>
      </c>
      <c r="PP186" s="2">
        <v>5854798.9199999999</v>
      </c>
      <c r="PQ186" s="2">
        <v>522200</v>
      </c>
      <c r="PR186" s="2">
        <v>793325.81</v>
      </c>
      <c r="PS186" s="2">
        <v>406000</v>
      </c>
      <c r="PT186" s="2">
        <v>323400</v>
      </c>
      <c r="PU186" s="2">
        <v>508200</v>
      </c>
      <c r="PV186" s="2">
        <v>655200</v>
      </c>
      <c r="PW186" s="2">
        <v>1777493.55</v>
      </c>
      <c r="PX186" s="2">
        <v>865200</v>
      </c>
      <c r="PY186" s="2">
        <v>452083.33</v>
      </c>
      <c r="PZ186" s="2">
        <v>459200</v>
      </c>
      <c r="QA186" s="2">
        <v>417900</v>
      </c>
      <c r="QB186" s="2">
        <v>455700</v>
      </c>
      <c r="QC186" s="2"/>
      <c r="QD186" s="2">
        <v>9367519.6699999999</v>
      </c>
      <c r="QE186" s="2">
        <v>516600</v>
      </c>
      <c r="QF186" s="2">
        <v>538100</v>
      </c>
      <c r="QG186" s="2">
        <v>1157800</v>
      </c>
      <c r="QH186" s="2">
        <v>1320900</v>
      </c>
      <c r="QI186" s="2">
        <v>615200</v>
      </c>
      <c r="QJ186" s="2">
        <v>306600</v>
      </c>
      <c r="QK186" s="2">
        <v>1426800</v>
      </c>
      <c r="QL186" s="2">
        <v>533400</v>
      </c>
      <c r="QM186" s="2">
        <v>258300</v>
      </c>
      <c r="QN186" s="2">
        <v>1494305.58</v>
      </c>
      <c r="QO186" s="2">
        <v>674916.67</v>
      </c>
      <c r="QP186" s="2">
        <v>380100</v>
      </c>
      <c r="QQ186" s="2">
        <v>764400</v>
      </c>
      <c r="QR186" s="2">
        <v>422100</v>
      </c>
      <c r="QS186" s="2">
        <v>359100</v>
      </c>
      <c r="QT186" s="2">
        <v>232800</v>
      </c>
      <c r="QU186" s="2">
        <v>274038.71000000002</v>
      </c>
      <c r="QV186" s="2">
        <v>6795125.8099999996</v>
      </c>
      <c r="QW186" s="2">
        <v>1536781.77</v>
      </c>
      <c r="QX186" s="2">
        <v>812700</v>
      </c>
      <c r="QY186" s="2">
        <v>471000</v>
      </c>
      <c r="QZ186" s="2">
        <v>1908019.35</v>
      </c>
      <c r="RA186" s="2">
        <v>702333.33</v>
      </c>
      <c r="RB186" s="2"/>
      <c r="RC186" s="2"/>
      <c r="RD186" s="2"/>
      <c r="RE186" s="2">
        <v>1812426.44</v>
      </c>
      <c r="RF186" s="2">
        <v>1047083.33</v>
      </c>
      <c r="RG186" s="2">
        <v>634200</v>
      </c>
      <c r="RH186" s="2">
        <v>991900</v>
      </c>
      <c r="RI186" s="2">
        <v>497700</v>
      </c>
      <c r="RJ186" s="2">
        <v>249222.58</v>
      </c>
      <c r="RK186" s="2">
        <v>13048864.24</v>
      </c>
      <c r="RL186" s="2">
        <v>1187400</v>
      </c>
      <c r="RM186" s="2">
        <v>613400</v>
      </c>
      <c r="RN186" s="2"/>
      <c r="RO186" s="2">
        <v>228100</v>
      </c>
      <c r="RP186" s="2">
        <v>701400</v>
      </c>
      <c r="RQ186" s="2">
        <v>1719000</v>
      </c>
      <c r="RR186" s="2">
        <v>483600</v>
      </c>
      <c r="RS186" s="2">
        <v>403200</v>
      </c>
      <c r="RT186" s="2"/>
      <c r="RU186" s="2">
        <v>583800</v>
      </c>
      <c r="RV186" s="2">
        <v>1142400</v>
      </c>
      <c r="RW186" s="2"/>
      <c r="RX186" s="2">
        <v>1040000</v>
      </c>
      <c r="RY186" s="2">
        <v>516600</v>
      </c>
      <c r="RZ186" s="2">
        <v>495600</v>
      </c>
      <c r="SA186" s="2">
        <v>93000</v>
      </c>
      <c r="SB186" s="2">
        <v>466200</v>
      </c>
      <c r="SC186" s="2"/>
      <c r="SD186" s="2">
        <v>21000</v>
      </c>
      <c r="SE186" s="2">
        <v>54600</v>
      </c>
      <c r="SF186" s="2"/>
      <c r="SG186" s="2">
        <v>8431398.3900000006</v>
      </c>
      <c r="SH186" s="2"/>
      <c r="SI186" s="2"/>
      <c r="SJ186" s="2">
        <v>748796.77</v>
      </c>
      <c r="SK186" s="2">
        <v>697200</v>
      </c>
      <c r="SL186" s="2">
        <v>1143000</v>
      </c>
      <c r="SM186" s="2">
        <v>49500</v>
      </c>
      <c r="SN186" s="2">
        <v>789900</v>
      </c>
      <c r="SO186" s="2">
        <v>432600</v>
      </c>
      <c r="SP186" s="2"/>
      <c r="SQ186" s="2"/>
      <c r="SR186" s="2">
        <v>1523200</v>
      </c>
      <c r="SS186" s="2">
        <v>306600</v>
      </c>
      <c r="ST186" s="2">
        <v>277200</v>
      </c>
      <c r="SU186" s="2">
        <v>597416.13</v>
      </c>
      <c r="SV186" s="2">
        <v>24114551.02</v>
      </c>
      <c r="SW186" s="2">
        <v>711000</v>
      </c>
      <c r="SX186" s="2">
        <v>591500</v>
      </c>
      <c r="SY186" s="2">
        <v>660800</v>
      </c>
      <c r="SZ186" s="2"/>
      <c r="TA186" s="2">
        <v>1078193.54</v>
      </c>
      <c r="TB186" s="2">
        <v>921900</v>
      </c>
      <c r="TC186" s="2">
        <v>1231200</v>
      </c>
      <c r="TD186" s="2">
        <v>903130.91</v>
      </c>
      <c r="TE186" s="2">
        <v>1551550</v>
      </c>
      <c r="TF186" s="2"/>
      <c r="TG186" s="2">
        <v>1640955.91</v>
      </c>
      <c r="TH186" s="2"/>
      <c r="TI186" s="2">
        <v>1480500</v>
      </c>
      <c r="TJ186" s="2">
        <v>1893894.62</v>
      </c>
      <c r="TK186" s="2"/>
      <c r="TL186" s="2">
        <v>508103</v>
      </c>
      <c r="TM186" s="2">
        <v>1482600</v>
      </c>
      <c r="TN186" s="2"/>
      <c r="TO186" s="2">
        <v>1427766.67</v>
      </c>
      <c r="TP186" s="2">
        <v>2723100</v>
      </c>
      <c r="TQ186" s="2">
        <v>590300</v>
      </c>
      <c r="TR186" s="2">
        <v>373721.64</v>
      </c>
      <c r="TS186" s="2">
        <v>437516.67</v>
      </c>
      <c r="TT186" s="2">
        <v>277200</v>
      </c>
      <c r="TU186" s="2">
        <v>183400</v>
      </c>
      <c r="TV186" s="2">
        <v>161500</v>
      </c>
      <c r="TW186" s="2"/>
      <c r="TX186" s="2">
        <v>1309700</v>
      </c>
      <c r="TY186" s="2">
        <v>357600</v>
      </c>
      <c r="TZ186" s="2"/>
      <c r="UA186" s="2"/>
      <c r="UB186" s="2"/>
      <c r="UC186" s="2">
        <v>10299123.43</v>
      </c>
      <c r="UD186" s="2">
        <v>807000</v>
      </c>
      <c r="UE186" s="2">
        <v>828000</v>
      </c>
      <c r="UF186" s="2">
        <v>3344100</v>
      </c>
      <c r="UG186" s="2">
        <v>983400</v>
      </c>
      <c r="UH186" s="2">
        <v>1004850</v>
      </c>
      <c r="UI186" s="2">
        <v>1989650</v>
      </c>
      <c r="UJ186" s="2">
        <v>582987.1</v>
      </c>
      <c r="UK186" s="2">
        <v>968475</v>
      </c>
      <c r="UL186" s="2">
        <v>1469700</v>
      </c>
      <c r="UM186" s="2">
        <v>1248000</v>
      </c>
      <c r="UN186" s="2">
        <v>710406.67</v>
      </c>
      <c r="UO186" s="2">
        <v>573900</v>
      </c>
      <c r="UP186" s="2">
        <v>539700</v>
      </c>
      <c r="UQ186" s="2">
        <v>369600</v>
      </c>
      <c r="UR186" s="2">
        <v>781200</v>
      </c>
      <c r="US186" s="2">
        <v>231000</v>
      </c>
      <c r="UT186" s="2">
        <v>386100</v>
      </c>
      <c r="UU186" s="2">
        <v>288223.12</v>
      </c>
      <c r="UV186" s="2">
        <v>342900</v>
      </c>
      <c r="UW186" s="2">
        <v>426900</v>
      </c>
      <c r="UX186" s="2">
        <v>157500</v>
      </c>
      <c r="UY186" s="2">
        <v>105000</v>
      </c>
      <c r="UZ186" s="2">
        <v>11760121.25</v>
      </c>
      <c r="VA186" s="2">
        <v>542400</v>
      </c>
      <c r="VB186" s="2">
        <v>1135512.8999999999</v>
      </c>
      <c r="VC186" s="2">
        <v>1009500</v>
      </c>
      <c r="VD186" s="2">
        <v>1497390.65</v>
      </c>
      <c r="VE186" s="2">
        <v>730800</v>
      </c>
      <c r="VF186" s="2"/>
      <c r="VG186" s="2">
        <v>104400</v>
      </c>
      <c r="VH186" s="2">
        <v>1270612.8999999999</v>
      </c>
      <c r="VI186" s="2">
        <v>760200</v>
      </c>
      <c r="VJ186" s="2">
        <v>1105200</v>
      </c>
      <c r="VK186" s="2">
        <v>476112.9</v>
      </c>
      <c r="VL186" s="2">
        <v>580800</v>
      </c>
      <c r="VM186" s="2"/>
      <c r="VN186" s="2"/>
      <c r="VO186" s="2"/>
      <c r="VP186" s="2"/>
      <c r="VQ186" s="2">
        <v>5350092.4800000004</v>
      </c>
      <c r="VR186" s="2">
        <v>891000</v>
      </c>
      <c r="VS186" s="2">
        <v>996800</v>
      </c>
      <c r="VT186" s="2">
        <v>634200</v>
      </c>
      <c r="VU186" s="2">
        <v>959814.2</v>
      </c>
      <c r="VV186" s="2">
        <v>658535.91</v>
      </c>
      <c r="VW186" s="2">
        <v>691600</v>
      </c>
      <c r="VX186" s="2">
        <v>7239083.3499999996</v>
      </c>
      <c r="VY186" s="2">
        <v>824600</v>
      </c>
      <c r="VZ186" s="2">
        <v>831600</v>
      </c>
      <c r="WA186" s="2"/>
      <c r="WB186" s="2">
        <v>544600</v>
      </c>
      <c r="WC186" s="2">
        <v>641500</v>
      </c>
      <c r="WD186" s="2"/>
      <c r="WE186" s="2">
        <v>441943.54</v>
      </c>
      <c r="WF186" s="2">
        <v>1579200</v>
      </c>
      <c r="WG186" s="2">
        <v>8628111.8300000001</v>
      </c>
      <c r="WH186" s="2">
        <v>675996.77</v>
      </c>
      <c r="WI186" s="2"/>
      <c r="WJ186" s="2">
        <v>2177280.64</v>
      </c>
      <c r="WK186" s="2">
        <v>1525051.61</v>
      </c>
      <c r="WL186" s="2">
        <v>727200</v>
      </c>
      <c r="WM186" s="2">
        <v>676200</v>
      </c>
      <c r="WN186" s="2">
        <v>1408000</v>
      </c>
      <c r="WO186" s="2"/>
      <c r="WP186" s="2">
        <v>1649783.33</v>
      </c>
      <c r="WQ186" s="2">
        <v>352800</v>
      </c>
      <c r="WR186" s="2">
        <v>610016.13</v>
      </c>
      <c r="WS186" s="2">
        <v>655778.4</v>
      </c>
      <c r="WT186" s="2"/>
      <c r="WU186" s="2"/>
      <c r="WV186" s="2"/>
      <c r="WW186" s="2">
        <v>744000</v>
      </c>
      <c r="WX186" s="2">
        <v>455000</v>
      </c>
      <c r="WY186" s="2">
        <v>54600</v>
      </c>
      <c r="WZ186" s="2"/>
      <c r="XA186" s="2"/>
      <c r="XB186" s="2"/>
      <c r="XC186" s="2">
        <v>5713764.8300000001</v>
      </c>
      <c r="XD186" s="2">
        <v>581700</v>
      </c>
      <c r="XE186" s="2">
        <v>532700</v>
      </c>
      <c r="XF186" s="2">
        <v>681800</v>
      </c>
      <c r="XG186" s="2">
        <v>697200</v>
      </c>
      <c r="XH186" s="2">
        <v>711900</v>
      </c>
      <c r="XI186" s="2">
        <v>676945.17</v>
      </c>
      <c r="XJ186" s="2">
        <v>20017703.219999999</v>
      </c>
      <c r="XK186" s="2">
        <v>649045</v>
      </c>
      <c r="XL186" s="2">
        <v>438050</v>
      </c>
      <c r="XM186" s="2">
        <v>1329300</v>
      </c>
      <c r="XN186" s="2">
        <v>807000</v>
      </c>
      <c r="XO186" s="2">
        <v>478800</v>
      </c>
      <c r="XP186" s="2">
        <v>434700</v>
      </c>
      <c r="XQ186" s="2">
        <v>534000</v>
      </c>
      <c r="XR186" s="2">
        <v>928200</v>
      </c>
      <c r="XS186" s="2">
        <v>269500</v>
      </c>
      <c r="XT186" s="2">
        <v>938000</v>
      </c>
      <c r="XU186" s="2">
        <v>2469040</v>
      </c>
      <c r="XV186" s="2">
        <v>1003800</v>
      </c>
      <c r="XW186" s="2">
        <v>387800</v>
      </c>
      <c r="XX186" s="2">
        <v>271600</v>
      </c>
      <c r="XY186" s="2">
        <v>702373.33</v>
      </c>
      <c r="XZ186" s="2">
        <v>453405.81</v>
      </c>
      <c r="YA186" s="2">
        <v>445200</v>
      </c>
      <c r="YB186" s="2">
        <v>214200</v>
      </c>
      <c r="YC186" s="2">
        <v>1777180</v>
      </c>
      <c r="YD186" s="2">
        <v>1719425.81</v>
      </c>
      <c r="YE186" s="2">
        <v>138600</v>
      </c>
      <c r="YF186" s="2">
        <v>109890</v>
      </c>
      <c r="YG186" s="2">
        <v>195300</v>
      </c>
      <c r="YH186" s="2">
        <v>176773.33</v>
      </c>
      <c r="YI186" s="2">
        <v>163800</v>
      </c>
      <c r="YJ186" s="2"/>
      <c r="YK186" s="2">
        <v>621600</v>
      </c>
      <c r="YL186" s="2">
        <v>345350</v>
      </c>
      <c r="YM186" s="2"/>
      <c r="YN186" s="2"/>
      <c r="YO186" s="2">
        <v>654500</v>
      </c>
      <c r="YP186" s="2"/>
      <c r="YQ186" s="2">
        <v>21000</v>
      </c>
      <c r="YR186" s="2">
        <v>1279733.33</v>
      </c>
      <c r="YS186" s="2">
        <v>816628.63</v>
      </c>
      <c r="YT186" s="2">
        <v>868000</v>
      </c>
      <c r="YU186" s="2">
        <v>893200</v>
      </c>
      <c r="YV186" s="2">
        <v>336000</v>
      </c>
      <c r="YW186" s="2">
        <v>1754900</v>
      </c>
      <c r="YX186" s="2">
        <v>506800</v>
      </c>
      <c r="YY186" s="2">
        <v>830177.42</v>
      </c>
      <c r="YZ186" s="2">
        <v>201600</v>
      </c>
      <c r="ZA186" s="2">
        <v>1082100</v>
      </c>
      <c r="ZB186" s="2"/>
      <c r="ZC186" s="2">
        <v>15081089.779999999</v>
      </c>
      <c r="ZD186" s="2">
        <v>1003800</v>
      </c>
      <c r="ZE186" s="2">
        <v>1008000</v>
      </c>
      <c r="ZF186" s="2"/>
      <c r="ZG186" s="2"/>
      <c r="ZH186" s="2"/>
      <c r="ZI186" s="2"/>
      <c r="ZJ186" s="2">
        <v>1835300</v>
      </c>
      <c r="ZK186" s="2">
        <v>3571000</v>
      </c>
      <c r="ZL186" s="2">
        <v>870867.74</v>
      </c>
      <c r="ZM186" s="2">
        <v>663600</v>
      </c>
      <c r="ZN186" s="2">
        <v>1385938.27</v>
      </c>
      <c r="ZO186" s="2"/>
      <c r="ZP186" s="2">
        <v>1614900</v>
      </c>
      <c r="ZQ186" s="2">
        <v>441000</v>
      </c>
      <c r="ZR186" s="2"/>
      <c r="ZS186" s="2"/>
      <c r="ZT186" s="2">
        <v>418780.65</v>
      </c>
      <c r="ZU186" s="2">
        <v>445200</v>
      </c>
      <c r="ZV186" s="2">
        <v>4213332.26</v>
      </c>
      <c r="ZW186" s="2">
        <v>3022735.48</v>
      </c>
      <c r="ZX186" s="2">
        <v>578900</v>
      </c>
      <c r="ZY186" s="2">
        <v>658722.57999999996</v>
      </c>
      <c r="ZZ186" s="2">
        <v>887961.3</v>
      </c>
      <c r="AAA186" s="2">
        <v>572716.67000000004</v>
      </c>
      <c r="AAB186" s="2">
        <v>882778.45</v>
      </c>
      <c r="AAC186" s="2">
        <v>738400</v>
      </c>
      <c r="AAD186" s="2">
        <v>830200</v>
      </c>
      <c r="AAE186" s="2">
        <v>7845047.9400000004</v>
      </c>
      <c r="AAF186" s="2">
        <v>1375700</v>
      </c>
      <c r="AAG186" s="2"/>
      <c r="AAH186" s="2">
        <v>4661951.67</v>
      </c>
      <c r="AAI186" s="2"/>
      <c r="AAJ186" s="2">
        <v>651000</v>
      </c>
      <c r="AAK186" s="2">
        <v>1180312.8999999999</v>
      </c>
      <c r="AAL186" s="2">
        <v>264600</v>
      </c>
      <c r="AAM186" s="2">
        <v>19206201.32</v>
      </c>
      <c r="AAN186" s="2"/>
      <c r="AAO186" s="2">
        <v>1322561.29</v>
      </c>
      <c r="AAP186" s="2">
        <v>555100</v>
      </c>
      <c r="AAQ186" s="2">
        <v>1100900</v>
      </c>
      <c r="AAR186" s="2">
        <v>593600.01</v>
      </c>
      <c r="AAS186" s="2"/>
      <c r="AAT186" s="2">
        <v>40600</v>
      </c>
      <c r="AAU186" s="2">
        <v>489548.39</v>
      </c>
      <c r="AAV186" s="2">
        <v>382254.84</v>
      </c>
      <c r="AAW186" s="2">
        <v>978600</v>
      </c>
      <c r="AAX186" s="2">
        <v>667800</v>
      </c>
      <c r="AAY186" s="2">
        <v>523286.21</v>
      </c>
      <c r="AAZ186" s="2">
        <v>815367.73</v>
      </c>
      <c r="ABA186" s="2">
        <v>1898606.45</v>
      </c>
      <c r="ABB186" s="2">
        <v>367793.55</v>
      </c>
      <c r="ABC186" s="2">
        <v>1135400</v>
      </c>
      <c r="ABD186" s="2">
        <v>281700</v>
      </c>
      <c r="ABE186" s="2">
        <v>1174725.81</v>
      </c>
      <c r="ABF186" s="2">
        <v>120000</v>
      </c>
      <c r="ABG186" s="2"/>
      <c r="ABH186" s="2">
        <v>9664656.4000000004</v>
      </c>
      <c r="ABI186" s="2">
        <v>1344581.18</v>
      </c>
      <c r="ABJ186" s="2">
        <v>1423800</v>
      </c>
      <c r="ABK186" s="2">
        <v>936525</v>
      </c>
      <c r="ABL186" s="2">
        <v>676200</v>
      </c>
      <c r="ABM186" s="2">
        <v>1404200</v>
      </c>
      <c r="ABN186" s="2">
        <v>697132.26</v>
      </c>
      <c r="ABO186" s="2">
        <v>1387400</v>
      </c>
      <c r="ABP186" s="2">
        <v>947800</v>
      </c>
      <c r="ABQ186" s="2"/>
      <c r="ABR186" s="2">
        <v>7419962.0899999999</v>
      </c>
      <c r="ABS186" s="2">
        <v>3693652.15</v>
      </c>
      <c r="ABT186" s="2">
        <v>2602460.13</v>
      </c>
      <c r="ABU186" s="2">
        <v>1565644.64</v>
      </c>
      <c r="ABV186" s="2">
        <v>3581453.64</v>
      </c>
      <c r="ABW186" s="2">
        <v>2870217.35</v>
      </c>
      <c r="ABX186" s="2">
        <v>1592944.06</v>
      </c>
      <c r="ABY186" s="2">
        <v>2713974.34</v>
      </c>
      <c r="ABZ186" s="2">
        <v>869625.76</v>
      </c>
      <c r="ACA186" s="2">
        <v>1296384.8999999999</v>
      </c>
      <c r="ACB186" s="2">
        <v>2000034.87</v>
      </c>
      <c r="ACC186" s="2">
        <v>1953940.77</v>
      </c>
      <c r="ACD186" s="2">
        <v>2489975.14</v>
      </c>
      <c r="ACE186" s="2">
        <v>7542137.4000000004</v>
      </c>
      <c r="ACF186" s="2"/>
      <c r="ACG186" s="2">
        <v>1469596.76</v>
      </c>
      <c r="ACH186" s="2">
        <v>966846.76</v>
      </c>
      <c r="ACI186" s="2">
        <v>1001499.68</v>
      </c>
      <c r="ACJ186" s="2">
        <v>1115500</v>
      </c>
      <c r="ACK186" s="2">
        <v>919926.37</v>
      </c>
      <c r="ACL186" s="2">
        <v>2444199.5499999998</v>
      </c>
      <c r="ACM186" s="2">
        <v>1906715.05</v>
      </c>
      <c r="ACN186" s="2"/>
      <c r="ACO186" s="2">
        <v>1714662.07</v>
      </c>
      <c r="ACP186" s="2">
        <v>702800</v>
      </c>
      <c r="ACQ186" s="2"/>
      <c r="ACR186" s="2">
        <v>56000</v>
      </c>
      <c r="ACS186" s="2">
        <v>961800</v>
      </c>
      <c r="ACT186" s="2">
        <v>905100</v>
      </c>
      <c r="ACU186" s="2">
        <v>2118448.39</v>
      </c>
      <c r="ACV186" s="2">
        <v>902503.22</v>
      </c>
      <c r="ACW186" s="2">
        <v>810600</v>
      </c>
      <c r="ACX186" s="2">
        <v>1014119.35</v>
      </c>
      <c r="ACY186" s="2">
        <v>756474.19</v>
      </c>
      <c r="ACZ186" s="2"/>
      <c r="ADA186" s="2">
        <v>385000</v>
      </c>
      <c r="ADB186" s="2">
        <v>14386716.130000001</v>
      </c>
      <c r="ADC186" s="2">
        <v>2895350.54</v>
      </c>
      <c r="ADD186" s="2">
        <v>1327122.04</v>
      </c>
      <c r="ADE186" s="2">
        <v>749496.78</v>
      </c>
      <c r="ADF186" s="2">
        <v>1800053.98</v>
      </c>
      <c r="ADG186" s="2">
        <v>1595416.68</v>
      </c>
      <c r="ADH186" s="2">
        <v>518700</v>
      </c>
      <c r="ADI186" s="2">
        <v>511429.03</v>
      </c>
      <c r="ADJ186" s="2">
        <v>13894579.24</v>
      </c>
      <c r="ADK186" s="2">
        <v>8862487.7300000004</v>
      </c>
      <c r="ADL186" s="2"/>
      <c r="ADM186" s="2">
        <v>2029561.29</v>
      </c>
      <c r="ADN186" s="2">
        <v>1537200</v>
      </c>
      <c r="ADO186" s="2">
        <v>1146867.74</v>
      </c>
      <c r="ADP186" s="2">
        <v>1139851.8899999999</v>
      </c>
      <c r="ADQ186" s="2">
        <v>1189300</v>
      </c>
      <c r="ADR186" s="2">
        <v>491400</v>
      </c>
      <c r="ADS186" s="2">
        <v>386600</v>
      </c>
      <c r="ADT186" s="2">
        <v>673500</v>
      </c>
      <c r="ADU186" s="2">
        <v>1164700</v>
      </c>
      <c r="ADV186" s="2"/>
      <c r="ADW186" s="2">
        <v>583800</v>
      </c>
      <c r="ADX186" s="2">
        <v>704400</v>
      </c>
      <c r="ADY186" s="2">
        <v>1274700</v>
      </c>
      <c r="ADZ186" s="2">
        <v>1202175</v>
      </c>
      <c r="AEA186" s="2">
        <v>5610498.9199999999</v>
      </c>
      <c r="AEB186" s="2">
        <v>1264800</v>
      </c>
      <c r="AEC186" s="2">
        <v>1377600</v>
      </c>
      <c r="AED186" s="2">
        <v>1059000</v>
      </c>
      <c r="AEE186" s="2">
        <v>1813767.74</v>
      </c>
      <c r="AEF186" s="2">
        <v>1049300</v>
      </c>
      <c r="AEG186" s="2"/>
      <c r="AEH186" s="2">
        <v>1287683785.6400001</v>
      </c>
    </row>
    <row r="187" spans="1:814" ht="21">
      <c r="A187" s="33" t="s">
        <v>2546</v>
      </c>
      <c r="B187" s="1" t="s">
        <v>2559</v>
      </c>
      <c r="C187" s="1" t="s">
        <v>2560</v>
      </c>
      <c r="D187" s="2">
        <v>1366200</v>
      </c>
      <c r="E187" s="2"/>
      <c r="F187" s="2"/>
      <c r="G187" s="2"/>
      <c r="H187" s="2"/>
      <c r="I187" s="2">
        <v>33600</v>
      </c>
      <c r="J187" s="2">
        <v>78250</v>
      </c>
      <c r="K187" s="2">
        <v>110200</v>
      </c>
      <c r="L187" s="2"/>
      <c r="M187" s="2">
        <v>59400</v>
      </c>
      <c r="N187" s="2"/>
      <c r="O187" s="2">
        <v>33600</v>
      </c>
      <c r="P187" s="2"/>
      <c r="Q187" s="2"/>
      <c r="R187" s="2"/>
      <c r="S187" s="2"/>
      <c r="T187" s="2">
        <v>338400</v>
      </c>
      <c r="U187" s="2"/>
      <c r="V187" s="2"/>
      <c r="W187" s="2">
        <v>178810</v>
      </c>
      <c r="X187" s="2"/>
      <c r="Y187" s="2"/>
      <c r="Z187" s="2">
        <v>69300</v>
      </c>
      <c r="AA187" s="2"/>
      <c r="AB187" s="2">
        <v>77500</v>
      </c>
      <c r="AC187" s="2">
        <v>60010</v>
      </c>
      <c r="AD187" s="2"/>
      <c r="AE187" s="2">
        <v>59400</v>
      </c>
      <c r="AF187" s="2">
        <v>297000</v>
      </c>
      <c r="AG187" s="2"/>
      <c r="AH187" s="2"/>
      <c r="AI187" s="2">
        <v>119119.35</v>
      </c>
      <c r="AJ187" s="2"/>
      <c r="AK187" s="2">
        <v>137832.29999999999</v>
      </c>
      <c r="AL187" s="2">
        <v>59400</v>
      </c>
      <c r="AM187" s="2">
        <v>178200</v>
      </c>
      <c r="AN187" s="2"/>
      <c r="AO187" s="2"/>
      <c r="AP187" s="2">
        <v>149041.96</v>
      </c>
      <c r="AQ187" s="2"/>
      <c r="AR187" s="2"/>
      <c r="AS187" s="2"/>
      <c r="AT187" s="2">
        <v>1723990.64</v>
      </c>
      <c r="AU187" s="2"/>
      <c r="AV187" s="2"/>
      <c r="AW187" s="2"/>
      <c r="AX187" s="2">
        <v>59903.23</v>
      </c>
      <c r="AY187" s="2"/>
      <c r="AZ187" s="2">
        <v>67200</v>
      </c>
      <c r="BA187" s="2"/>
      <c r="BB187" s="2"/>
      <c r="BC187" s="2">
        <v>33600</v>
      </c>
      <c r="BD187" s="2"/>
      <c r="BE187" s="2"/>
      <c r="BF187" s="2">
        <v>178200</v>
      </c>
      <c r="BG187" s="2"/>
      <c r="BH187" s="2"/>
      <c r="BI187" s="2"/>
      <c r="BJ187" s="2"/>
      <c r="BK187" s="2">
        <v>219413.33</v>
      </c>
      <c r="BL187" s="2"/>
      <c r="BM187" s="2">
        <v>253200</v>
      </c>
      <c r="BN187" s="2">
        <v>59400</v>
      </c>
      <c r="BO187" s="2">
        <v>77570.97</v>
      </c>
      <c r="BP187" s="2">
        <v>1247400</v>
      </c>
      <c r="BQ187" s="2">
        <v>118800</v>
      </c>
      <c r="BR187" s="2">
        <v>59400</v>
      </c>
      <c r="BS187" s="2">
        <v>762055</v>
      </c>
      <c r="BT187" s="2">
        <v>105500</v>
      </c>
      <c r="BU187" s="2"/>
      <c r="BV187" s="2">
        <v>126600</v>
      </c>
      <c r="BW187" s="2">
        <v>238200</v>
      </c>
      <c r="BX187" s="2">
        <v>9900</v>
      </c>
      <c r="BY187" s="2"/>
      <c r="BZ187" s="2">
        <v>224000</v>
      </c>
      <c r="CA187" s="2"/>
      <c r="CB187" s="2"/>
      <c r="CC187" s="2"/>
      <c r="CD187" s="2">
        <v>59400</v>
      </c>
      <c r="CE187" s="2">
        <v>965246.67</v>
      </c>
      <c r="CF187" s="2">
        <v>9900</v>
      </c>
      <c r="CG187" s="2">
        <v>118800</v>
      </c>
      <c r="CH187" s="2"/>
      <c r="CI187" s="2">
        <v>59400</v>
      </c>
      <c r="CJ187" s="2"/>
      <c r="CK187" s="2">
        <v>118800</v>
      </c>
      <c r="CL187" s="2"/>
      <c r="CM187" s="2">
        <v>145896.76999999999</v>
      </c>
      <c r="CN187" s="2"/>
      <c r="CO187" s="2">
        <v>168300</v>
      </c>
      <c r="CP187" s="2">
        <v>59400</v>
      </c>
      <c r="CQ187" s="2">
        <v>451680.65</v>
      </c>
      <c r="CR187" s="2"/>
      <c r="CS187" s="2">
        <v>93000</v>
      </c>
      <c r="CT187" s="2"/>
      <c r="CU187" s="2"/>
      <c r="CV187" s="2">
        <v>126600</v>
      </c>
      <c r="CW187" s="2">
        <v>96900</v>
      </c>
      <c r="CX187" s="2">
        <v>67200</v>
      </c>
      <c r="CY187" s="2">
        <v>356400</v>
      </c>
      <c r="CZ187" s="2">
        <v>375000</v>
      </c>
      <c r="DA187" s="2"/>
      <c r="DB187" s="2"/>
      <c r="DC187" s="2">
        <v>59400</v>
      </c>
      <c r="DD187" s="2"/>
      <c r="DE187" s="2">
        <v>67200</v>
      </c>
      <c r="DF187" s="2">
        <v>59400</v>
      </c>
      <c r="DG187" s="2"/>
      <c r="DH187" s="2">
        <v>18124918.07</v>
      </c>
      <c r="DI187" s="2">
        <v>59400</v>
      </c>
      <c r="DJ187" s="2"/>
      <c r="DK187" s="2">
        <v>59400</v>
      </c>
      <c r="DL187" s="2">
        <v>59400</v>
      </c>
      <c r="DM187" s="2">
        <v>59400</v>
      </c>
      <c r="DN187" s="2"/>
      <c r="DO187" s="2"/>
      <c r="DP187" s="2">
        <v>59400</v>
      </c>
      <c r="DQ187" s="2">
        <v>197119.35</v>
      </c>
      <c r="DR187" s="2"/>
      <c r="DS187" s="2"/>
      <c r="DT187" s="2">
        <v>59400</v>
      </c>
      <c r="DU187" s="2">
        <v>59400</v>
      </c>
      <c r="DV187" s="2">
        <v>19800</v>
      </c>
      <c r="DW187" s="2">
        <v>33600</v>
      </c>
      <c r="DX187" s="2">
        <v>33600</v>
      </c>
      <c r="DY187" s="2">
        <v>59400</v>
      </c>
      <c r="DZ187" s="2"/>
      <c r="EA187" s="2">
        <v>370900</v>
      </c>
      <c r="EB187" s="2">
        <v>782100</v>
      </c>
      <c r="EC187" s="2">
        <v>207900</v>
      </c>
      <c r="ED187" s="2"/>
      <c r="EE187" s="2"/>
      <c r="EF187" s="2"/>
      <c r="EG187" s="2"/>
      <c r="EH187" s="2">
        <v>49500</v>
      </c>
      <c r="EI187" s="2"/>
      <c r="EJ187" s="2">
        <v>297900</v>
      </c>
      <c r="EK187" s="2">
        <v>158400</v>
      </c>
      <c r="EL187" s="2">
        <v>118800</v>
      </c>
      <c r="EM187" s="2">
        <v>365561.29</v>
      </c>
      <c r="EN187" s="2"/>
      <c r="EO187" s="2"/>
      <c r="EP187" s="2">
        <v>1041343.33</v>
      </c>
      <c r="EQ187" s="2">
        <v>59400</v>
      </c>
      <c r="ER187" s="2">
        <v>79200</v>
      </c>
      <c r="ES187" s="2">
        <v>39600</v>
      </c>
      <c r="ET187" s="2"/>
      <c r="EU187" s="2">
        <v>59400</v>
      </c>
      <c r="EV187" s="2"/>
      <c r="EW187" s="2">
        <v>29700</v>
      </c>
      <c r="EX187" s="2">
        <v>12144805.75</v>
      </c>
      <c r="EY187" s="2">
        <v>1406480.65</v>
      </c>
      <c r="EZ187" s="2">
        <v>118800</v>
      </c>
      <c r="FA187" s="2">
        <v>880600</v>
      </c>
      <c r="FB187" s="2">
        <v>9900</v>
      </c>
      <c r="FC187" s="2"/>
      <c r="FD187" s="2"/>
      <c r="FE187" s="2">
        <v>59400</v>
      </c>
      <c r="FF187" s="2">
        <v>186000</v>
      </c>
      <c r="FG187" s="2">
        <v>100800</v>
      </c>
      <c r="FH187" s="2"/>
      <c r="FI187" s="2"/>
      <c r="FJ187" s="2">
        <v>59400</v>
      </c>
      <c r="FK187" s="2">
        <v>118800</v>
      </c>
      <c r="FL187" s="2">
        <v>118800</v>
      </c>
      <c r="FM187" s="2">
        <v>39600</v>
      </c>
      <c r="FN187" s="2">
        <v>59400</v>
      </c>
      <c r="FO187" s="2">
        <v>86240</v>
      </c>
      <c r="FP187" s="2">
        <v>698359.99</v>
      </c>
      <c r="FQ187" s="2">
        <v>356400</v>
      </c>
      <c r="FR187" s="2"/>
      <c r="FS187" s="2">
        <v>59400</v>
      </c>
      <c r="FT187" s="2">
        <v>356400</v>
      </c>
      <c r="FU187" s="2"/>
      <c r="FV187" s="2"/>
      <c r="FW187" s="2"/>
      <c r="FX187" s="2"/>
      <c r="FY187" s="2"/>
      <c r="FZ187" s="2">
        <v>19800</v>
      </c>
      <c r="GA187" s="2"/>
      <c r="GB187" s="2">
        <v>475200</v>
      </c>
      <c r="GC187" s="2">
        <v>59400</v>
      </c>
      <c r="GD187" s="2"/>
      <c r="GE187" s="2">
        <v>59400</v>
      </c>
      <c r="GF187" s="2"/>
      <c r="GG187" s="2"/>
      <c r="GH187" s="2">
        <v>67200</v>
      </c>
      <c r="GI187" s="2"/>
      <c r="GJ187" s="2">
        <v>59400</v>
      </c>
      <c r="GK187" s="2"/>
      <c r="GL187" s="2">
        <v>33600</v>
      </c>
      <c r="GM187" s="2">
        <v>1782597.2</v>
      </c>
      <c r="GN187" s="2"/>
      <c r="GO187" s="2"/>
      <c r="GP187" s="2"/>
      <c r="GQ187" s="2"/>
      <c r="GR187" s="2"/>
      <c r="GS187" s="2">
        <v>407160</v>
      </c>
      <c r="GT187" s="2">
        <v>112800</v>
      </c>
      <c r="GU187" s="2"/>
      <c r="GV187" s="2"/>
      <c r="GW187" s="2">
        <v>67200</v>
      </c>
      <c r="GX187" s="2"/>
      <c r="GY187" s="2"/>
      <c r="GZ187" s="2">
        <v>1578680</v>
      </c>
      <c r="HA187" s="2">
        <v>5173075.8</v>
      </c>
      <c r="HB187" s="2"/>
      <c r="HC187" s="2">
        <v>59400</v>
      </c>
      <c r="HD187" s="2">
        <v>93000</v>
      </c>
      <c r="HE187" s="2"/>
      <c r="HF187" s="2">
        <v>118800</v>
      </c>
      <c r="HG187" s="2">
        <v>201600</v>
      </c>
      <c r="HH187" s="2">
        <v>134400</v>
      </c>
      <c r="HI187" s="2">
        <v>59400</v>
      </c>
      <c r="HJ187" s="2"/>
      <c r="HK187" s="2"/>
      <c r="HL187" s="2">
        <v>59400</v>
      </c>
      <c r="HM187" s="2"/>
      <c r="HN187" s="2"/>
      <c r="HO187" s="2">
        <v>1603800</v>
      </c>
      <c r="HP187" s="2">
        <v>59400</v>
      </c>
      <c r="HQ187" s="2"/>
      <c r="HR187" s="2">
        <v>261000</v>
      </c>
      <c r="HS187" s="2">
        <v>59400</v>
      </c>
      <c r="HT187" s="2">
        <v>145239.72</v>
      </c>
      <c r="HU187" s="2">
        <v>800038.37</v>
      </c>
      <c r="HV187" s="2">
        <v>59400</v>
      </c>
      <c r="HW187" s="2"/>
      <c r="HX187" s="2">
        <v>356400</v>
      </c>
      <c r="HY187" s="2">
        <v>59400</v>
      </c>
      <c r="HZ187" s="2"/>
      <c r="IA187" s="2">
        <v>49500</v>
      </c>
      <c r="IB187" s="2"/>
      <c r="IC187" s="2">
        <v>284000</v>
      </c>
      <c r="ID187" s="2">
        <v>118800</v>
      </c>
      <c r="IE187" s="2">
        <v>49500</v>
      </c>
      <c r="IF187" s="2"/>
      <c r="IG187" s="2">
        <v>192500</v>
      </c>
      <c r="IH187" s="2">
        <v>100800</v>
      </c>
      <c r="II187" s="2"/>
      <c r="IJ187" s="2">
        <v>118800</v>
      </c>
      <c r="IK187" s="2"/>
      <c r="IL187" s="2"/>
      <c r="IM187" s="2"/>
      <c r="IN187" s="2">
        <v>1340997.52</v>
      </c>
      <c r="IO187" s="2">
        <v>356400</v>
      </c>
      <c r="IP187" s="2">
        <v>1523200</v>
      </c>
      <c r="IQ187" s="2"/>
      <c r="IR187" s="2"/>
      <c r="IS187" s="2"/>
      <c r="IT187" s="2"/>
      <c r="IU187" s="2">
        <v>28000</v>
      </c>
      <c r="IV187" s="2">
        <v>100800</v>
      </c>
      <c r="IW187" s="2"/>
      <c r="IX187" s="2"/>
      <c r="IY187" s="2"/>
      <c r="IZ187" s="2"/>
      <c r="JA187" s="2"/>
      <c r="JB187" s="2"/>
      <c r="JC187" s="2"/>
      <c r="JD187" s="2"/>
      <c r="JE187" s="2">
        <v>99000</v>
      </c>
      <c r="JF187" s="2"/>
      <c r="JG187" s="2">
        <v>237600</v>
      </c>
      <c r="JH187" s="2"/>
      <c r="JI187" s="2">
        <v>59400</v>
      </c>
      <c r="JJ187" s="2">
        <v>160200</v>
      </c>
      <c r="JK187" s="2">
        <v>118800</v>
      </c>
      <c r="JL187" s="2">
        <v>154690.32</v>
      </c>
      <c r="JM187" s="2">
        <v>67200</v>
      </c>
      <c r="JN187" s="2"/>
      <c r="JO187" s="2">
        <v>59400</v>
      </c>
      <c r="JP187" s="2">
        <v>118800</v>
      </c>
      <c r="JQ187" s="2"/>
      <c r="JR187" s="2"/>
      <c r="JS187" s="2"/>
      <c r="JT187" s="2">
        <v>1033050</v>
      </c>
      <c r="JU187" s="2">
        <v>59400</v>
      </c>
      <c r="JV187" s="2"/>
      <c r="JW187" s="2"/>
      <c r="JX187" s="2"/>
      <c r="JY187" s="2"/>
      <c r="JZ187" s="2">
        <v>1125880.6499999999</v>
      </c>
      <c r="KA187" s="2">
        <v>67200</v>
      </c>
      <c r="KB187" s="2"/>
      <c r="KC187" s="2">
        <v>294600</v>
      </c>
      <c r="KD187" s="2">
        <v>201600</v>
      </c>
      <c r="KE187" s="2"/>
      <c r="KF187" s="2">
        <v>236941.94</v>
      </c>
      <c r="KG187" s="2"/>
      <c r="KH187" s="2">
        <v>936600</v>
      </c>
      <c r="KI187" s="2">
        <v>93000</v>
      </c>
      <c r="KJ187" s="2">
        <v>1975480.74</v>
      </c>
      <c r="KK187" s="2"/>
      <c r="KL187" s="2"/>
      <c r="KM187" s="2">
        <v>387600</v>
      </c>
      <c r="KN187" s="2"/>
      <c r="KO187" s="2">
        <v>279000</v>
      </c>
      <c r="KP187" s="2"/>
      <c r="KQ187" s="2"/>
      <c r="KR187" s="2"/>
      <c r="KS187" s="2"/>
      <c r="KT187" s="2"/>
      <c r="KU187" s="2"/>
      <c r="KV187" s="2">
        <v>59400</v>
      </c>
      <c r="KW187" s="2"/>
      <c r="KX187" s="2"/>
      <c r="KY187" s="2"/>
      <c r="KZ187" s="2"/>
      <c r="LA187" s="2"/>
      <c r="LB187" s="2"/>
      <c r="LC187" s="2">
        <v>28000</v>
      </c>
      <c r="LD187" s="2">
        <v>455410</v>
      </c>
      <c r="LE187" s="2"/>
      <c r="LF187" s="2"/>
      <c r="LG187" s="2">
        <v>16800</v>
      </c>
      <c r="LH187" s="2"/>
      <c r="LI187" s="2"/>
      <c r="LJ187" s="2">
        <v>3280047.59</v>
      </c>
      <c r="LK187" s="2"/>
      <c r="LL187" s="2"/>
      <c r="LM187" s="2">
        <v>178200</v>
      </c>
      <c r="LN187" s="2"/>
      <c r="LO187" s="2"/>
      <c r="LP187" s="2"/>
      <c r="LQ187" s="2"/>
      <c r="LR187" s="2"/>
      <c r="LS187" s="2">
        <v>851400</v>
      </c>
      <c r="LT187" s="2">
        <v>294600</v>
      </c>
      <c r="LU187" s="2">
        <v>422320</v>
      </c>
      <c r="LV187" s="2"/>
      <c r="LW187" s="2">
        <v>178200</v>
      </c>
      <c r="LX187" s="2"/>
      <c r="LY187" s="2">
        <v>4359900</v>
      </c>
      <c r="LZ187" s="2"/>
      <c r="MA187" s="2"/>
      <c r="MB187" s="2"/>
      <c r="MC187" s="2"/>
      <c r="MD187" s="2">
        <v>118800</v>
      </c>
      <c r="ME187" s="2"/>
      <c r="MF187" s="2"/>
      <c r="MG187" s="2"/>
      <c r="MH187" s="2"/>
      <c r="MI187" s="2"/>
      <c r="MJ187" s="2">
        <v>138600</v>
      </c>
      <c r="MK187" s="2"/>
      <c r="ML187" s="2">
        <v>93000</v>
      </c>
      <c r="MM187" s="2">
        <v>59400</v>
      </c>
      <c r="MN187" s="2">
        <v>98600</v>
      </c>
      <c r="MO187" s="2"/>
      <c r="MP187" s="2">
        <v>93000</v>
      </c>
      <c r="MQ187" s="2">
        <v>134400</v>
      </c>
      <c r="MR187" s="2"/>
      <c r="MS187" s="2">
        <v>59400</v>
      </c>
      <c r="MT187" s="2"/>
      <c r="MU187" s="2">
        <v>584700</v>
      </c>
      <c r="MV187" s="2">
        <v>5179401.75</v>
      </c>
      <c r="MW187" s="2">
        <v>118800</v>
      </c>
      <c r="MX187" s="2"/>
      <c r="MY187" s="2">
        <v>120400</v>
      </c>
      <c r="MZ187" s="2"/>
      <c r="NA187" s="2">
        <v>59400</v>
      </c>
      <c r="NB187" s="2"/>
      <c r="NC187" s="2">
        <v>46500</v>
      </c>
      <c r="ND187" s="2"/>
      <c r="NE187" s="2"/>
      <c r="NF187" s="2"/>
      <c r="NG187" s="2"/>
      <c r="NH187" s="2"/>
      <c r="NI187" s="2"/>
      <c r="NJ187" s="2"/>
      <c r="NK187" s="2">
        <v>206987.1</v>
      </c>
      <c r="NL187" s="2">
        <v>0</v>
      </c>
      <c r="NM187" s="2">
        <v>152400</v>
      </c>
      <c r="NN187" s="2"/>
      <c r="NO187" s="2">
        <v>1545100</v>
      </c>
      <c r="NP187" s="2">
        <v>1482833.34</v>
      </c>
      <c r="NQ187" s="2">
        <v>39600</v>
      </c>
      <c r="NR187" s="2">
        <v>931870</v>
      </c>
      <c r="NS187" s="2">
        <v>65000</v>
      </c>
      <c r="NT187" s="2"/>
      <c r="NU187" s="2">
        <v>219600</v>
      </c>
      <c r="NV187" s="2">
        <v>372000</v>
      </c>
      <c r="NW187" s="2">
        <v>229000</v>
      </c>
      <c r="NX187" s="2"/>
      <c r="NY187" s="2"/>
      <c r="NZ187" s="2">
        <v>19800</v>
      </c>
      <c r="OA187" s="2">
        <v>441700</v>
      </c>
      <c r="OB187" s="2"/>
      <c r="OC187" s="2">
        <v>3438948.38</v>
      </c>
      <c r="OD187" s="2"/>
      <c r="OE187" s="2"/>
      <c r="OF187" s="2">
        <v>513900</v>
      </c>
      <c r="OG187" s="2">
        <v>33630</v>
      </c>
      <c r="OH187" s="2">
        <v>245400</v>
      </c>
      <c r="OI187" s="2">
        <v>59400</v>
      </c>
      <c r="OJ187" s="2">
        <v>59400</v>
      </c>
      <c r="OK187" s="2"/>
      <c r="OL187" s="2">
        <v>59400</v>
      </c>
      <c r="OM187" s="2"/>
      <c r="ON187" s="2">
        <v>115400</v>
      </c>
      <c r="OO187" s="2">
        <v>65000</v>
      </c>
      <c r="OP187" s="2">
        <v>126600</v>
      </c>
      <c r="OQ187" s="2">
        <v>67200</v>
      </c>
      <c r="OR187" s="2"/>
      <c r="OS187" s="2">
        <v>59400</v>
      </c>
      <c r="OT187" s="2"/>
      <c r="OU187" s="2"/>
      <c r="OV187" s="2"/>
      <c r="OW187" s="2">
        <v>137687.1</v>
      </c>
      <c r="OX187" s="2"/>
      <c r="OY187" s="2">
        <v>820400</v>
      </c>
      <c r="OZ187" s="2">
        <v>59400</v>
      </c>
      <c r="PA187" s="2"/>
      <c r="PB187" s="2"/>
      <c r="PC187" s="2"/>
      <c r="PD187" s="2">
        <v>59400</v>
      </c>
      <c r="PE187" s="2"/>
      <c r="PF187" s="2">
        <v>155354.84</v>
      </c>
      <c r="PG187" s="2">
        <v>59400</v>
      </c>
      <c r="PH187" s="2">
        <v>19900</v>
      </c>
      <c r="PI187" s="2">
        <v>57400</v>
      </c>
      <c r="PJ187" s="2">
        <v>93000</v>
      </c>
      <c r="PK187" s="2"/>
      <c r="PL187" s="2">
        <v>642900</v>
      </c>
      <c r="PM187" s="2"/>
      <c r="PN187" s="2">
        <v>35000</v>
      </c>
      <c r="PO187" s="2"/>
      <c r="PP187" s="2">
        <v>240700</v>
      </c>
      <c r="PQ187" s="2"/>
      <c r="PR187" s="2"/>
      <c r="PS187" s="2"/>
      <c r="PT187" s="2"/>
      <c r="PU187" s="2">
        <v>22400</v>
      </c>
      <c r="PV187" s="2">
        <v>59400</v>
      </c>
      <c r="PW187" s="2"/>
      <c r="PX187" s="2"/>
      <c r="PY187" s="2"/>
      <c r="PZ187" s="2">
        <v>67200</v>
      </c>
      <c r="QA187" s="2">
        <v>59400</v>
      </c>
      <c r="QB187" s="2">
        <v>59400</v>
      </c>
      <c r="QC187" s="2"/>
      <c r="QD187" s="2">
        <v>534600</v>
      </c>
      <c r="QE187" s="2"/>
      <c r="QF187" s="2"/>
      <c r="QG187" s="2">
        <v>100800</v>
      </c>
      <c r="QH187" s="2">
        <v>59400</v>
      </c>
      <c r="QI187" s="2">
        <v>160200</v>
      </c>
      <c r="QJ187" s="2">
        <v>33600</v>
      </c>
      <c r="QK187" s="2">
        <v>297000</v>
      </c>
      <c r="QL187" s="2"/>
      <c r="QM187" s="2">
        <v>410700</v>
      </c>
      <c r="QN187" s="2">
        <v>59400</v>
      </c>
      <c r="QO187" s="2">
        <v>67200</v>
      </c>
      <c r="QP187" s="2">
        <v>11200</v>
      </c>
      <c r="QQ187" s="2">
        <v>79200</v>
      </c>
      <c r="QR187" s="2">
        <v>33600</v>
      </c>
      <c r="QS187" s="2">
        <v>5600</v>
      </c>
      <c r="QT187" s="2">
        <v>118800</v>
      </c>
      <c r="QU187" s="2">
        <v>67200</v>
      </c>
      <c r="QV187" s="2">
        <v>593400</v>
      </c>
      <c r="QW187" s="2"/>
      <c r="QX187" s="2">
        <v>67200</v>
      </c>
      <c r="QY187" s="2"/>
      <c r="QZ187" s="2">
        <v>237600</v>
      </c>
      <c r="RA187" s="2"/>
      <c r="RB187" s="2"/>
      <c r="RC187" s="2"/>
      <c r="RD187" s="2"/>
      <c r="RE187" s="2">
        <v>118800</v>
      </c>
      <c r="RF187" s="2"/>
      <c r="RG187" s="2"/>
      <c r="RH187" s="2"/>
      <c r="RI187" s="2">
        <v>67200</v>
      </c>
      <c r="RJ187" s="2"/>
      <c r="RK187" s="2"/>
      <c r="RL187" s="2">
        <v>29700</v>
      </c>
      <c r="RM187" s="2">
        <v>332900</v>
      </c>
      <c r="RN187" s="2"/>
      <c r="RO187" s="2">
        <v>28100</v>
      </c>
      <c r="RP187" s="2"/>
      <c r="RQ187" s="2"/>
      <c r="RR187" s="2">
        <v>59400</v>
      </c>
      <c r="RS187" s="2">
        <v>59400</v>
      </c>
      <c r="RT187" s="2">
        <v>424200</v>
      </c>
      <c r="RU187" s="2">
        <v>59400</v>
      </c>
      <c r="RV187" s="2">
        <v>89100</v>
      </c>
      <c r="RW187" s="2"/>
      <c r="RX187" s="2">
        <v>254500</v>
      </c>
      <c r="RY187" s="2">
        <v>59400</v>
      </c>
      <c r="RZ187" s="2">
        <v>33600</v>
      </c>
      <c r="SA187" s="2">
        <v>303000</v>
      </c>
      <c r="SB187" s="2">
        <v>59400</v>
      </c>
      <c r="SC187" s="2">
        <v>932400</v>
      </c>
      <c r="SD187" s="2"/>
      <c r="SE187" s="2"/>
      <c r="SF187" s="2"/>
      <c r="SG187" s="2">
        <v>356400</v>
      </c>
      <c r="SH187" s="2">
        <v>1142400</v>
      </c>
      <c r="SI187" s="2">
        <v>59400</v>
      </c>
      <c r="SJ187" s="2"/>
      <c r="SK187" s="2"/>
      <c r="SL187" s="2">
        <v>93000</v>
      </c>
      <c r="SM187" s="2">
        <v>102900</v>
      </c>
      <c r="SN187" s="2">
        <v>198500</v>
      </c>
      <c r="SO187" s="2"/>
      <c r="SP187" s="2"/>
      <c r="SQ187" s="2"/>
      <c r="SR187" s="2">
        <v>19800</v>
      </c>
      <c r="SS187" s="2"/>
      <c r="ST187" s="2"/>
      <c r="SU187" s="2"/>
      <c r="SV187" s="2"/>
      <c r="SW187" s="2"/>
      <c r="SX187" s="2"/>
      <c r="SY187" s="2"/>
      <c r="SZ187" s="2">
        <v>442975</v>
      </c>
      <c r="TA187" s="2"/>
      <c r="TB187" s="2">
        <v>369600</v>
      </c>
      <c r="TC187" s="2"/>
      <c r="TD187" s="2">
        <v>244600</v>
      </c>
      <c r="TE187" s="2">
        <v>210200</v>
      </c>
      <c r="TF187" s="2"/>
      <c r="TG187" s="2"/>
      <c r="TH187" s="2"/>
      <c r="TI187" s="2"/>
      <c r="TJ187" s="2"/>
      <c r="TK187" s="2"/>
      <c r="TL187" s="2">
        <v>90400</v>
      </c>
      <c r="TM187" s="2">
        <v>118800</v>
      </c>
      <c r="TN187" s="2"/>
      <c r="TO187" s="2"/>
      <c r="TP187" s="2">
        <v>742100</v>
      </c>
      <c r="TQ187" s="2"/>
      <c r="TR187" s="2"/>
      <c r="TS187" s="2"/>
      <c r="TT187" s="2"/>
      <c r="TU187" s="2">
        <v>46200</v>
      </c>
      <c r="TV187" s="2"/>
      <c r="TW187" s="2"/>
      <c r="TX187" s="2">
        <v>9900</v>
      </c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>
        <v>1889863.33</v>
      </c>
      <c r="VA187" s="2">
        <v>59400</v>
      </c>
      <c r="VB187" s="2">
        <v>253200</v>
      </c>
      <c r="VC187" s="2">
        <v>59400</v>
      </c>
      <c r="VD187" s="2">
        <v>49600</v>
      </c>
      <c r="VE187" s="2">
        <v>219600</v>
      </c>
      <c r="VF187" s="2">
        <v>67200</v>
      </c>
      <c r="VG187" s="2">
        <v>9900</v>
      </c>
      <c r="VH187" s="2">
        <v>163765.59</v>
      </c>
      <c r="VI187" s="2"/>
      <c r="VJ187" s="2">
        <v>160200</v>
      </c>
      <c r="VK187" s="2">
        <v>59400</v>
      </c>
      <c r="VL187" s="2">
        <v>59400</v>
      </c>
      <c r="VM187" s="2"/>
      <c r="VN187" s="2"/>
      <c r="VO187" s="2"/>
      <c r="VP187" s="2"/>
      <c r="VQ187" s="2">
        <v>178200</v>
      </c>
      <c r="VR187" s="2">
        <v>102578.63</v>
      </c>
      <c r="VS187" s="2">
        <v>100800</v>
      </c>
      <c r="VT187" s="2"/>
      <c r="VU187" s="2"/>
      <c r="VV187" s="2">
        <v>92213.33</v>
      </c>
      <c r="VW187" s="2"/>
      <c r="VX187" s="2"/>
      <c r="VY187" s="2">
        <v>59400</v>
      </c>
      <c r="VZ187" s="2"/>
      <c r="WA187" s="2"/>
      <c r="WB187" s="2"/>
      <c r="WC187" s="2">
        <v>121400</v>
      </c>
      <c r="WD187" s="2">
        <v>560474.18999999994</v>
      </c>
      <c r="WE187" s="2"/>
      <c r="WF187" s="2">
        <v>186000</v>
      </c>
      <c r="WG187" s="2"/>
      <c r="WH187" s="2"/>
      <c r="WI187" s="2">
        <v>118800</v>
      </c>
      <c r="WJ187" s="2">
        <v>118800</v>
      </c>
      <c r="WK187" s="2">
        <v>59400</v>
      </c>
      <c r="WL187" s="2">
        <v>77564.28</v>
      </c>
      <c r="WM187" s="2"/>
      <c r="WN187" s="2">
        <v>33600</v>
      </c>
      <c r="WO187" s="2">
        <v>178200</v>
      </c>
      <c r="WP187" s="2">
        <v>118800</v>
      </c>
      <c r="WQ187" s="2">
        <v>176400</v>
      </c>
      <c r="WR187" s="2"/>
      <c r="WS187" s="2"/>
      <c r="WT187" s="2"/>
      <c r="WU187" s="2"/>
      <c r="WV187" s="2">
        <v>118800</v>
      </c>
      <c r="WW187" s="2">
        <v>93000</v>
      </c>
      <c r="WX187" s="2"/>
      <c r="WY187" s="2"/>
      <c r="WZ187" s="2"/>
      <c r="XA187" s="2"/>
      <c r="XB187" s="2"/>
      <c r="XC187" s="2">
        <v>237600</v>
      </c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>
        <v>59400</v>
      </c>
      <c r="XO187" s="2"/>
      <c r="XP187" s="2"/>
      <c r="XQ187" s="2">
        <v>59400</v>
      </c>
      <c r="XR187" s="2">
        <v>59400</v>
      </c>
      <c r="XS187" s="2"/>
      <c r="XT187" s="2">
        <v>118800</v>
      </c>
      <c r="XU187" s="2">
        <v>178835.71</v>
      </c>
      <c r="XV187" s="2">
        <v>178200</v>
      </c>
      <c r="XW187" s="2"/>
      <c r="XX187" s="2"/>
      <c r="XY187" s="2">
        <v>59400</v>
      </c>
      <c r="XZ187" s="2"/>
      <c r="YA187" s="2">
        <v>67200</v>
      </c>
      <c r="YB187" s="2"/>
      <c r="YC187" s="2">
        <v>241100</v>
      </c>
      <c r="YD187" s="2">
        <v>59400</v>
      </c>
      <c r="YE187" s="2"/>
      <c r="YF187" s="2"/>
      <c r="YG187" s="2"/>
      <c r="YH187" s="2"/>
      <c r="YI187" s="2"/>
      <c r="YJ187" s="2">
        <v>5080452.1500000004</v>
      </c>
      <c r="YK187" s="2"/>
      <c r="YL187" s="2"/>
      <c r="YM187" s="2"/>
      <c r="YN187" s="2"/>
      <c r="YO187" s="2"/>
      <c r="YP187" s="2"/>
      <c r="YQ187" s="2"/>
      <c r="YR187" s="2">
        <v>5479479.5800000001</v>
      </c>
      <c r="YS187" s="2"/>
      <c r="YT187" s="2"/>
      <c r="YU187" s="2">
        <v>59400</v>
      </c>
      <c r="YV187" s="2"/>
      <c r="YW187" s="2"/>
      <c r="YX187" s="2"/>
      <c r="YY187" s="2">
        <v>5600</v>
      </c>
      <c r="YZ187" s="2"/>
      <c r="ZA187" s="2">
        <v>126600</v>
      </c>
      <c r="ZB187" s="2">
        <v>500500</v>
      </c>
      <c r="ZC187" s="2">
        <v>1069446.67</v>
      </c>
      <c r="ZD187" s="2">
        <v>59400</v>
      </c>
      <c r="ZE187" s="2"/>
      <c r="ZF187" s="2"/>
      <c r="ZG187" s="2"/>
      <c r="ZH187" s="2">
        <v>1044000</v>
      </c>
      <c r="ZI187" s="2">
        <v>699300</v>
      </c>
      <c r="ZJ187" s="2"/>
      <c r="ZK187" s="2">
        <v>334600</v>
      </c>
      <c r="ZL187" s="2"/>
      <c r="ZM187" s="2"/>
      <c r="ZN187" s="2"/>
      <c r="ZO187" s="2">
        <v>261000</v>
      </c>
      <c r="ZP187" s="2">
        <v>118800</v>
      </c>
      <c r="ZQ187" s="2"/>
      <c r="ZR187" s="2">
        <v>16800</v>
      </c>
      <c r="ZS187" s="2"/>
      <c r="ZT187" s="2"/>
      <c r="ZU187" s="2"/>
      <c r="ZV187" s="2"/>
      <c r="ZW187" s="2"/>
      <c r="ZX187" s="2"/>
      <c r="ZY187" s="2">
        <v>132593.54999999999</v>
      </c>
      <c r="ZZ187" s="2"/>
      <c r="AAA187" s="2"/>
      <c r="AAB187" s="2"/>
      <c r="AAC187" s="2">
        <v>98400</v>
      </c>
      <c r="AAD187" s="2"/>
      <c r="AAE187" s="2"/>
      <c r="AAF187" s="2"/>
      <c r="AAG187" s="2">
        <v>126600</v>
      </c>
      <c r="AAH187" s="2">
        <v>178200</v>
      </c>
      <c r="AAI187" s="2"/>
      <c r="AAJ187" s="2"/>
      <c r="AAK187" s="2"/>
      <c r="AAL187" s="2"/>
      <c r="AAM187" s="2">
        <v>1798300</v>
      </c>
      <c r="AAN187" s="2"/>
      <c r="AAO187" s="2"/>
      <c r="AAP187" s="2"/>
      <c r="AAQ187" s="2"/>
      <c r="AAR187" s="2"/>
      <c r="AAS187" s="2"/>
      <c r="AAT187" s="2"/>
      <c r="AAU187" s="2"/>
      <c r="AAV187" s="2"/>
      <c r="AAW187" s="2">
        <v>59400</v>
      </c>
      <c r="AAX187" s="2"/>
      <c r="AAY187" s="2"/>
      <c r="AAZ187" s="2"/>
      <c r="ABA187" s="2"/>
      <c r="ABB187" s="2">
        <v>49500</v>
      </c>
      <c r="ABC187" s="2"/>
      <c r="ABD187" s="2">
        <v>29700</v>
      </c>
      <c r="ABE187" s="2">
        <v>93000</v>
      </c>
      <c r="ABF187" s="2"/>
      <c r="ABG187" s="2"/>
      <c r="ABH187" s="2">
        <v>752400</v>
      </c>
      <c r="ABI187" s="2">
        <v>59400</v>
      </c>
      <c r="ABJ187" s="2">
        <v>59400</v>
      </c>
      <c r="ABK187" s="2">
        <v>145400</v>
      </c>
      <c r="ABL187" s="2">
        <v>67200</v>
      </c>
      <c r="ABM187" s="2"/>
      <c r="ABN187" s="2">
        <v>39200</v>
      </c>
      <c r="ABO187" s="2"/>
      <c r="ABP187" s="2">
        <v>20458.060000000001</v>
      </c>
      <c r="ABQ187" s="2"/>
      <c r="ABR187" s="2">
        <v>207900</v>
      </c>
      <c r="ABS187" s="2"/>
      <c r="ABT187" s="2"/>
      <c r="ABU187" s="2">
        <v>199800</v>
      </c>
      <c r="ABV187" s="2">
        <v>59400</v>
      </c>
      <c r="ABW187" s="2">
        <v>279293.33</v>
      </c>
      <c r="ABX187" s="2"/>
      <c r="ABY187" s="2">
        <v>59400</v>
      </c>
      <c r="ABZ187" s="2"/>
      <c r="ACA187" s="2">
        <v>59400</v>
      </c>
      <c r="ACB187" s="2"/>
      <c r="ACC187" s="2">
        <v>16800</v>
      </c>
      <c r="ACD187" s="2">
        <v>59400</v>
      </c>
      <c r="ACE187" s="2">
        <v>207900</v>
      </c>
      <c r="ACF187" s="2"/>
      <c r="ACG187" s="2">
        <v>9900</v>
      </c>
      <c r="ACH187" s="2"/>
      <c r="ACI187" s="2">
        <v>278951.61</v>
      </c>
      <c r="ACJ187" s="2"/>
      <c r="ACK187" s="2">
        <v>49500</v>
      </c>
      <c r="ACL187" s="2"/>
      <c r="ACM187" s="2"/>
      <c r="ACN187" s="2">
        <v>227400</v>
      </c>
      <c r="ACO187" s="2"/>
      <c r="ACP187" s="2"/>
      <c r="ACQ187" s="2">
        <v>8024764.5300000003</v>
      </c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>
        <v>419500</v>
      </c>
      <c r="ADC187" s="2">
        <v>178435.48</v>
      </c>
      <c r="ADD187" s="2">
        <v>341100</v>
      </c>
      <c r="ADE187" s="2"/>
      <c r="ADF187" s="2"/>
      <c r="ADG187" s="2">
        <v>530600</v>
      </c>
      <c r="ADH187" s="2">
        <v>84000</v>
      </c>
      <c r="ADI187" s="2"/>
      <c r="ADJ187" s="2">
        <v>1752300</v>
      </c>
      <c r="ADK187" s="2">
        <v>1128600</v>
      </c>
      <c r="ADL187" s="2">
        <v>1159800</v>
      </c>
      <c r="ADM187" s="2">
        <v>59400</v>
      </c>
      <c r="ADN187" s="2">
        <v>79200</v>
      </c>
      <c r="ADO187" s="2"/>
      <c r="ADP187" s="2"/>
      <c r="ADQ187" s="2">
        <v>118800</v>
      </c>
      <c r="ADR187" s="2"/>
      <c r="ADS187" s="2"/>
      <c r="ADT187" s="2">
        <v>59400</v>
      </c>
      <c r="ADU187" s="2">
        <v>59400</v>
      </c>
      <c r="ADV187" s="2">
        <v>59400</v>
      </c>
      <c r="ADW187" s="2">
        <v>100800</v>
      </c>
      <c r="ADX187" s="2">
        <v>79200</v>
      </c>
      <c r="ADY187" s="2"/>
      <c r="ADZ187" s="2"/>
      <c r="AEA187" s="2">
        <v>1585754.84</v>
      </c>
      <c r="AEB187" s="2"/>
      <c r="AEC187" s="2"/>
      <c r="AED187" s="2">
        <v>261000</v>
      </c>
      <c r="AEE187" s="2">
        <v>60420</v>
      </c>
      <c r="AEF187" s="2"/>
      <c r="AEG187" s="2"/>
      <c r="AEH187" s="2">
        <v>167853829.30000001</v>
      </c>
    </row>
    <row r="188" spans="1:814" ht="21">
      <c r="A188" s="33" t="s">
        <v>2546</v>
      </c>
      <c r="B188" s="1" t="s">
        <v>2561</v>
      </c>
      <c r="C188" s="1" t="s">
        <v>2562</v>
      </c>
      <c r="D188" s="2"/>
      <c r="E188" s="2"/>
      <c r="F188" s="2"/>
      <c r="G188" s="2"/>
      <c r="H188" s="2"/>
      <c r="I188" s="2">
        <v>59400</v>
      </c>
      <c r="J188" s="2">
        <v>59400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>
        <v>222387.1</v>
      </c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>
        <v>59400</v>
      </c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>
        <v>41096.769999999997</v>
      </c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>
        <v>0</v>
      </c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>
        <v>59400</v>
      </c>
      <c r="EK188" s="2"/>
      <c r="EL188" s="2"/>
      <c r="EM188" s="2"/>
      <c r="EN188" s="2"/>
      <c r="EO188" s="2"/>
      <c r="EP188" s="2"/>
      <c r="EQ188" s="2"/>
      <c r="ER188" s="2"/>
      <c r="ES188" s="2"/>
      <c r="ET188" s="2">
        <v>58500</v>
      </c>
      <c r="EU188" s="2"/>
      <c r="EV188" s="2"/>
      <c r="EW188" s="2"/>
      <c r="EX188" s="2">
        <v>60000</v>
      </c>
      <c r="EY188" s="2">
        <v>60000</v>
      </c>
      <c r="EZ188" s="2"/>
      <c r="FA188" s="2"/>
      <c r="FB188" s="2"/>
      <c r="FC188" s="2"/>
      <c r="FD188" s="2"/>
      <c r="FE188" s="2"/>
      <c r="FF188" s="2"/>
      <c r="FG188" s="2">
        <v>33600</v>
      </c>
      <c r="FH188" s="2">
        <v>9900</v>
      </c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>
        <v>19800</v>
      </c>
      <c r="GA188" s="2"/>
      <c r="GB188" s="2">
        <v>594000</v>
      </c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>
        <v>93000</v>
      </c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>
        <v>60000</v>
      </c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>
        <v>198000</v>
      </c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>
        <v>59400</v>
      </c>
      <c r="JW188" s="2"/>
      <c r="JX188" s="2"/>
      <c r="JY188" s="2"/>
      <c r="JZ188" s="2"/>
      <c r="KA188" s="2">
        <v>67200</v>
      </c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>
        <v>639800</v>
      </c>
      <c r="LD188" s="2"/>
      <c r="LE188" s="2"/>
      <c r="LF188" s="2"/>
      <c r="LG188" s="2"/>
      <c r="LH188" s="2"/>
      <c r="LI188" s="2"/>
      <c r="LJ188" s="2">
        <v>262269.34999999998</v>
      </c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>
        <v>111200</v>
      </c>
      <c r="MV188" s="2">
        <v>228570.97</v>
      </c>
      <c r="MW188" s="2"/>
      <c r="MX188" s="2"/>
      <c r="MY188" s="2">
        <v>59400</v>
      </c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>
        <v>59400</v>
      </c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>
        <v>43500</v>
      </c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>
        <v>42000</v>
      </c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>
        <v>59400</v>
      </c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>
        <v>33600</v>
      </c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>
        <v>79400</v>
      </c>
      <c r="RF188" s="2">
        <v>59400</v>
      </c>
      <c r="RG188" s="2"/>
      <c r="RH188" s="2"/>
      <c r="RI188" s="2"/>
      <c r="RJ188" s="2"/>
      <c r="RK188" s="2"/>
      <c r="RL188" s="2">
        <v>49500</v>
      </c>
      <c r="RM188" s="2"/>
      <c r="RN188" s="2"/>
      <c r="RO188" s="2"/>
      <c r="RP188" s="2"/>
      <c r="RQ188" s="2">
        <v>0</v>
      </c>
      <c r="RR188" s="2"/>
      <c r="RS188" s="2"/>
      <c r="RT188" s="2">
        <v>139800</v>
      </c>
      <c r="RU188" s="2"/>
      <c r="RV188" s="2"/>
      <c r="RW188" s="2"/>
      <c r="RX188" s="2">
        <v>89100</v>
      </c>
      <c r="RY188" s="2"/>
      <c r="RZ188" s="2">
        <v>59400</v>
      </c>
      <c r="SA188" s="2"/>
      <c r="SB188" s="2"/>
      <c r="SC188" s="2">
        <v>93000</v>
      </c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>
        <v>59400</v>
      </c>
      <c r="SS188" s="2"/>
      <c r="ST188" s="2"/>
      <c r="SU188" s="2"/>
      <c r="SV188" s="2"/>
      <c r="SW188" s="2"/>
      <c r="SX188" s="2">
        <v>28000</v>
      </c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>
        <v>49500</v>
      </c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>
        <v>0</v>
      </c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>
        <v>40000</v>
      </c>
      <c r="YK188" s="2"/>
      <c r="YL188" s="2"/>
      <c r="YM188" s="2"/>
      <c r="YN188" s="2"/>
      <c r="YO188" s="2"/>
      <c r="YP188" s="2"/>
      <c r="YQ188" s="2"/>
      <c r="YR188" s="2">
        <v>237600</v>
      </c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>
        <v>33600</v>
      </c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>
        <v>59400</v>
      </c>
      <c r="ABN188" s="2"/>
      <c r="ABO188" s="2"/>
      <c r="ABP188" s="2"/>
      <c r="ABQ188" s="2"/>
      <c r="ABR188" s="2"/>
      <c r="ABS188" s="2"/>
      <c r="ABT188" s="2">
        <v>49500</v>
      </c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>
        <v>423000</v>
      </c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>
        <v>118800</v>
      </c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>
        <v>45500</v>
      </c>
      <c r="AEB188" s="2"/>
      <c r="AEC188" s="2"/>
      <c r="AED188" s="2"/>
      <c r="AEE188" s="2"/>
      <c r="AEF188" s="2"/>
      <c r="AEG188" s="2"/>
      <c r="AEH188" s="2">
        <v>5126924.1900000004</v>
      </c>
    </row>
    <row r="189" spans="1:814" ht="21">
      <c r="A189" s="33" t="s">
        <v>2546</v>
      </c>
      <c r="B189" s="1" t="s">
        <v>2563</v>
      </c>
      <c r="C189" s="1" t="s">
        <v>2564</v>
      </c>
      <c r="D189" s="2">
        <v>4445433.32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>
        <v>982800</v>
      </c>
      <c r="R189" s="2"/>
      <c r="S189" s="2">
        <v>1230050</v>
      </c>
      <c r="T189" s="2"/>
      <c r="U189" s="2"/>
      <c r="V189" s="2">
        <v>12745668.99</v>
      </c>
      <c r="W189" s="2"/>
      <c r="X189" s="2"/>
      <c r="Y189" s="2">
        <v>863800</v>
      </c>
      <c r="Z189" s="2">
        <v>2083077.42</v>
      </c>
      <c r="AA189" s="2"/>
      <c r="AB189" s="2"/>
      <c r="AC189" s="2"/>
      <c r="AD189" s="2">
        <v>891800</v>
      </c>
      <c r="AE189" s="2">
        <v>676700</v>
      </c>
      <c r="AF189" s="2"/>
      <c r="AG189" s="2"/>
      <c r="AH189" s="2"/>
      <c r="AI189" s="2">
        <v>1628290.3</v>
      </c>
      <c r="AJ189" s="2">
        <v>568400</v>
      </c>
      <c r="AK189" s="2"/>
      <c r="AL189" s="2"/>
      <c r="AM189" s="2">
        <v>1538063.28</v>
      </c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>
        <v>3360</v>
      </c>
      <c r="BK189" s="2"/>
      <c r="BL189" s="2"/>
      <c r="BM189" s="2"/>
      <c r="BN189" s="2"/>
      <c r="BO189" s="2">
        <v>144770.97</v>
      </c>
      <c r="BP189" s="2"/>
      <c r="BQ189" s="2"/>
      <c r="BR189" s="2"/>
      <c r="BS189" s="2"/>
      <c r="BT189" s="2"/>
      <c r="BU189" s="2"/>
      <c r="BV189" s="2"/>
      <c r="BW189" s="2"/>
      <c r="BX189" s="2"/>
      <c r="BY189" s="2">
        <v>444500</v>
      </c>
      <c r="BZ189" s="2">
        <v>582400</v>
      </c>
      <c r="CA189" s="2"/>
      <c r="CB189" s="2">
        <v>331800</v>
      </c>
      <c r="CC189" s="2"/>
      <c r="CD189" s="2"/>
      <c r="CE189" s="2"/>
      <c r="CF189" s="2"/>
      <c r="CG189" s="2">
        <v>387600</v>
      </c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>
        <v>190935.48</v>
      </c>
      <c r="CS189" s="2">
        <v>1170625</v>
      </c>
      <c r="CT189" s="2">
        <v>192680</v>
      </c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>
        <v>8171656.6699999999</v>
      </c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>
        <v>684600</v>
      </c>
      <c r="FF189" s="2"/>
      <c r="FG189" s="2"/>
      <c r="FH189" s="2">
        <v>26700</v>
      </c>
      <c r="FI189" s="2">
        <v>805700</v>
      </c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>
        <v>987000</v>
      </c>
      <c r="FV189" s="2"/>
      <c r="FW189" s="2"/>
      <c r="FX189" s="2"/>
      <c r="FY189" s="2"/>
      <c r="FZ189" s="2">
        <v>745200</v>
      </c>
      <c r="GA189" s="2"/>
      <c r="GB189" s="2"/>
      <c r="GC189" s="2"/>
      <c r="GD189" s="2"/>
      <c r="GE189" s="2"/>
      <c r="GF189" s="2"/>
      <c r="GG189" s="2"/>
      <c r="GH189" s="2"/>
      <c r="GI189" s="2"/>
      <c r="GJ189" s="2">
        <v>21000</v>
      </c>
      <c r="GK189" s="2"/>
      <c r="GL189" s="2"/>
      <c r="GM189" s="2"/>
      <c r="GN189" s="2"/>
      <c r="GO189" s="2"/>
      <c r="GP189" s="2">
        <v>928200</v>
      </c>
      <c r="GQ189" s="2"/>
      <c r="GR189" s="2"/>
      <c r="GS189" s="2">
        <v>37450</v>
      </c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>
        <v>294600</v>
      </c>
      <c r="HQ189" s="2"/>
      <c r="HR189" s="2"/>
      <c r="HS189" s="2"/>
      <c r="HT189" s="2">
        <v>53400</v>
      </c>
      <c r="HU189" s="2"/>
      <c r="HV189" s="2">
        <v>227400</v>
      </c>
      <c r="HW189" s="2"/>
      <c r="HX189" s="2"/>
      <c r="HY189" s="2"/>
      <c r="HZ189" s="2"/>
      <c r="IA189" s="2"/>
      <c r="IB189" s="2"/>
      <c r="IC189" s="2"/>
      <c r="ID189" s="2">
        <v>60000</v>
      </c>
      <c r="IE189" s="2"/>
      <c r="IF189" s="2">
        <v>9309554.0399999991</v>
      </c>
      <c r="IG189" s="2">
        <v>168000</v>
      </c>
      <c r="IH189" s="2"/>
      <c r="II189" s="2">
        <v>253200</v>
      </c>
      <c r="IJ189" s="2"/>
      <c r="IK189" s="2"/>
      <c r="IL189" s="2"/>
      <c r="IM189" s="2"/>
      <c r="IN189" s="2"/>
      <c r="IO189" s="2"/>
      <c r="IP189" s="2">
        <v>6264202.1399999997</v>
      </c>
      <c r="IQ189" s="2"/>
      <c r="IR189" s="2"/>
      <c r="IS189" s="2"/>
      <c r="IT189" s="2"/>
      <c r="IU189" s="2"/>
      <c r="IV189" s="2"/>
      <c r="IW189" s="2">
        <v>156619.35</v>
      </c>
      <c r="IX189" s="2"/>
      <c r="IY189" s="2"/>
      <c r="IZ189" s="2">
        <v>249818.4</v>
      </c>
      <c r="JA189" s="2"/>
      <c r="JB189" s="2">
        <v>388627.82</v>
      </c>
      <c r="JC189" s="2">
        <v>3442373.87</v>
      </c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>
        <v>802312.9</v>
      </c>
      <c r="JV189" s="2">
        <v>870600.53</v>
      </c>
      <c r="JW189" s="2">
        <v>393213.33</v>
      </c>
      <c r="JX189" s="2"/>
      <c r="JY189" s="2"/>
      <c r="JZ189" s="2"/>
      <c r="KA189" s="2"/>
      <c r="KB189" s="2"/>
      <c r="KC189" s="2"/>
      <c r="KD189" s="2"/>
      <c r="KE189" s="2"/>
      <c r="KF189" s="2">
        <v>236941.94</v>
      </c>
      <c r="KG189" s="2">
        <v>1226300</v>
      </c>
      <c r="KH189" s="2"/>
      <c r="KI189" s="2"/>
      <c r="KJ189" s="2"/>
      <c r="KK189" s="2">
        <v>936993.33</v>
      </c>
      <c r="KL189" s="2"/>
      <c r="KM189" s="2"/>
      <c r="KN189" s="2"/>
      <c r="KO189" s="2">
        <v>1179151.6100000001</v>
      </c>
      <c r="KP189" s="2"/>
      <c r="KQ189" s="2"/>
      <c r="KR189" s="2"/>
      <c r="KS189" s="2"/>
      <c r="KT189" s="2">
        <v>774087.1</v>
      </c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>
        <v>33600</v>
      </c>
      <c r="LF189" s="2"/>
      <c r="LG189" s="2"/>
      <c r="LH189" s="2">
        <v>100800</v>
      </c>
      <c r="LI189" s="2">
        <v>33600</v>
      </c>
      <c r="LJ189" s="2"/>
      <c r="LK189" s="2"/>
      <c r="LL189" s="2"/>
      <c r="LM189" s="2"/>
      <c r="LN189" s="2">
        <v>667800</v>
      </c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>
        <v>8228688.1600000001</v>
      </c>
      <c r="MI189" s="2"/>
      <c r="MJ189" s="2">
        <v>95600</v>
      </c>
      <c r="MK189" s="2">
        <v>160346.54</v>
      </c>
      <c r="ML189" s="2"/>
      <c r="MM189" s="2"/>
      <c r="MN189" s="2"/>
      <c r="MO189" s="2"/>
      <c r="MP189" s="2"/>
      <c r="MQ189" s="2"/>
      <c r="MR189" s="2"/>
      <c r="MS189" s="2">
        <v>196509.6</v>
      </c>
      <c r="MT189" s="2"/>
      <c r="MU189" s="2">
        <v>807900</v>
      </c>
      <c r="MV189" s="2"/>
      <c r="MW189" s="2"/>
      <c r="MX189" s="2"/>
      <c r="MY189" s="2">
        <v>95109.68</v>
      </c>
      <c r="MZ189" s="2"/>
      <c r="NA189" s="2"/>
      <c r="NB189" s="2"/>
      <c r="NC189" s="2"/>
      <c r="ND189" s="2">
        <v>320400</v>
      </c>
      <c r="NE189" s="2"/>
      <c r="NF189" s="2"/>
      <c r="NG189" s="2">
        <v>63000</v>
      </c>
      <c r="NH189" s="2"/>
      <c r="NI189" s="2"/>
      <c r="NJ189" s="2">
        <v>63000</v>
      </c>
      <c r="NK189" s="2">
        <v>21000</v>
      </c>
      <c r="NL189" s="2">
        <v>181187.1</v>
      </c>
      <c r="NM189" s="2"/>
      <c r="NN189" s="2">
        <v>67200</v>
      </c>
      <c r="NO189" s="2">
        <v>26700</v>
      </c>
      <c r="NP189" s="2"/>
      <c r="NQ189" s="2">
        <v>106800</v>
      </c>
      <c r="NR189" s="2"/>
      <c r="NS189" s="2"/>
      <c r="NT189" s="2">
        <v>1523700</v>
      </c>
      <c r="NU189" s="2"/>
      <c r="NV189" s="2"/>
      <c r="NW189" s="2"/>
      <c r="NX189" s="2"/>
      <c r="NY189" s="2">
        <v>268800</v>
      </c>
      <c r="NZ189" s="2">
        <v>7024675</v>
      </c>
      <c r="OA189" s="2">
        <v>225400</v>
      </c>
      <c r="OB189" s="2">
        <v>0</v>
      </c>
      <c r="OC189" s="2"/>
      <c r="OD189" s="2">
        <v>118800</v>
      </c>
      <c r="OE189" s="2">
        <v>772800</v>
      </c>
      <c r="OF189" s="2"/>
      <c r="OG189" s="2"/>
      <c r="OH189" s="2">
        <v>181335.48</v>
      </c>
      <c r="OI189" s="2"/>
      <c r="OJ189" s="2">
        <v>217133.33</v>
      </c>
      <c r="OK189" s="2">
        <v>19800</v>
      </c>
      <c r="OL189" s="2"/>
      <c r="OM189" s="2">
        <v>99000</v>
      </c>
      <c r="ON189" s="2"/>
      <c r="OO189" s="2"/>
      <c r="OP189" s="2">
        <v>59400</v>
      </c>
      <c r="OQ189" s="2"/>
      <c r="OR189" s="2"/>
      <c r="OS189" s="2"/>
      <c r="OT189" s="2"/>
      <c r="OU189" s="2"/>
      <c r="OV189" s="2"/>
      <c r="OW189" s="2">
        <v>7000</v>
      </c>
      <c r="OX189" s="2">
        <v>595500</v>
      </c>
      <c r="OY189" s="2"/>
      <c r="OZ189" s="2"/>
      <c r="PA189" s="2"/>
      <c r="PB189" s="2">
        <v>170100</v>
      </c>
      <c r="PC189" s="2">
        <v>338379</v>
      </c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>
        <v>432600</v>
      </c>
      <c r="PO189" s="2"/>
      <c r="PP189" s="2"/>
      <c r="PQ189" s="2"/>
      <c r="PR189" s="2">
        <v>77135.48</v>
      </c>
      <c r="PS189" s="2"/>
      <c r="PT189" s="2"/>
      <c r="PU189" s="2"/>
      <c r="PV189" s="2"/>
      <c r="PW189" s="2"/>
      <c r="PX189" s="2"/>
      <c r="PY189" s="2"/>
      <c r="PZ189" s="2"/>
      <c r="QA189" s="2">
        <v>438900</v>
      </c>
      <c r="QB189" s="2">
        <v>126400</v>
      </c>
      <c r="QC189" s="2"/>
      <c r="QD189" s="2"/>
      <c r="QE189" s="2">
        <v>28000</v>
      </c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>
        <v>22400</v>
      </c>
      <c r="QQ189" s="2"/>
      <c r="QR189" s="2"/>
      <c r="QS189" s="2"/>
      <c r="QT189" s="2">
        <v>882000</v>
      </c>
      <c r="QU189" s="2"/>
      <c r="QV189" s="2"/>
      <c r="QW189" s="2"/>
      <c r="QX189" s="2"/>
      <c r="QY189" s="2">
        <v>93000</v>
      </c>
      <c r="QZ189" s="2">
        <v>596127.67000000004</v>
      </c>
      <c r="RA189" s="2">
        <v>56000</v>
      </c>
      <c r="RB189" s="2"/>
      <c r="RC189" s="2"/>
      <c r="RD189" s="2"/>
      <c r="RE189" s="2">
        <v>2155417.5</v>
      </c>
      <c r="RF189" s="2"/>
      <c r="RG189" s="2"/>
      <c r="RH189" s="2"/>
      <c r="RI189" s="2"/>
      <c r="RJ189" s="2"/>
      <c r="RK189" s="2"/>
      <c r="RL189" s="2"/>
      <c r="RM189" s="2"/>
      <c r="RN189" s="2">
        <v>2574000</v>
      </c>
      <c r="RO189" s="2"/>
      <c r="RP189" s="2"/>
      <c r="RQ189" s="2"/>
      <c r="RR189" s="2">
        <v>67200</v>
      </c>
      <c r="RS189" s="2"/>
      <c r="RT189" s="2"/>
      <c r="RU189" s="2"/>
      <c r="RV189" s="2"/>
      <c r="RW189" s="2"/>
      <c r="RX189" s="2">
        <v>46500</v>
      </c>
      <c r="RY189" s="2"/>
      <c r="RZ189" s="2"/>
      <c r="SA189" s="2"/>
      <c r="SB189" s="2"/>
      <c r="SC189" s="2">
        <v>134400</v>
      </c>
      <c r="SD189" s="2"/>
      <c r="SE189" s="2"/>
      <c r="SF189" s="2"/>
      <c r="SG189" s="2"/>
      <c r="SH189" s="2"/>
      <c r="SI189" s="2">
        <v>872200</v>
      </c>
      <c r="SJ189" s="2">
        <v>67200</v>
      </c>
      <c r="SK189" s="2"/>
      <c r="SL189" s="2"/>
      <c r="SM189" s="2">
        <v>726600</v>
      </c>
      <c r="SN189" s="2"/>
      <c r="SO189" s="2">
        <v>33600</v>
      </c>
      <c r="SP189" s="2">
        <v>2003200</v>
      </c>
      <c r="SQ189" s="2">
        <v>600600</v>
      </c>
      <c r="SR189" s="2"/>
      <c r="SS189" s="2"/>
      <c r="ST189" s="2"/>
      <c r="SU189" s="2">
        <v>50400</v>
      </c>
      <c r="SV189" s="2"/>
      <c r="SW189" s="2"/>
      <c r="SX189" s="2"/>
      <c r="SY189" s="2">
        <v>44800</v>
      </c>
      <c r="SZ189" s="2"/>
      <c r="TA189" s="2">
        <v>62000</v>
      </c>
      <c r="TB189" s="2"/>
      <c r="TC189" s="2">
        <v>160200</v>
      </c>
      <c r="TD189" s="2"/>
      <c r="TE189" s="2"/>
      <c r="TF189" s="2"/>
      <c r="TG189" s="2"/>
      <c r="TH189" s="2"/>
      <c r="TI189" s="2"/>
      <c r="TJ189" s="2"/>
      <c r="TK189" s="2">
        <v>437400</v>
      </c>
      <c r="TL189" s="2"/>
      <c r="TM189" s="2"/>
      <c r="TN189" s="2">
        <v>855402.26</v>
      </c>
      <c r="TO189" s="2"/>
      <c r="TP189" s="2">
        <v>21000</v>
      </c>
      <c r="TQ189" s="2"/>
      <c r="TR189" s="2">
        <v>243600</v>
      </c>
      <c r="TS189" s="2"/>
      <c r="TT189" s="2">
        <v>22580.65</v>
      </c>
      <c r="TU189" s="2"/>
      <c r="TV189" s="2"/>
      <c r="TW189" s="2">
        <v>319200</v>
      </c>
      <c r="TX189" s="2"/>
      <c r="TY189" s="2"/>
      <c r="TZ189" s="2"/>
      <c r="UA189" s="2"/>
      <c r="UB189" s="2">
        <v>67930</v>
      </c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>
        <v>15500</v>
      </c>
      <c r="VD189" s="2">
        <v>295411.03999999998</v>
      </c>
      <c r="VE189" s="2"/>
      <c r="VF189" s="2"/>
      <c r="VG189" s="2"/>
      <c r="VH189" s="2"/>
      <c r="VI189" s="2"/>
      <c r="VJ189" s="2"/>
      <c r="VK189" s="2">
        <v>59400</v>
      </c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>
        <v>93000</v>
      </c>
      <c r="VZ189" s="2">
        <v>33600</v>
      </c>
      <c r="WA189" s="2">
        <v>1371729.03</v>
      </c>
      <c r="WB189" s="2"/>
      <c r="WC189" s="2"/>
      <c r="WD189" s="2"/>
      <c r="WE189" s="2"/>
      <c r="WF189" s="2"/>
      <c r="WG189" s="2"/>
      <c r="WH189" s="2"/>
      <c r="WI189" s="2">
        <v>1541350</v>
      </c>
      <c r="WJ189" s="2"/>
      <c r="WK189" s="2"/>
      <c r="WL189" s="2"/>
      <c r="WM189" s="2"/>
      <c r="WN189" s="2"/>
      <c r="WO189" s="2">
        <v>1744800</v>
      </c>
      <c r="WP189" s="2"/>
      <c r="WQ189" s="2"/>
      <c r="WR189" s="2"/>
      <c r="WS189" s="2"/>
      <c r="WT189" s="2">
        <v>930398.06</v>
      </c>
      <c r="WU189" s="2">
        <v>723100</v>
      </c>
      <c r="WV189" s="2">
        <v>697200</v>
      </c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>
        <v>272671.82</v>
      </c>
      <c r="YH189" s="2"/>
      <c r="YI189" s="2"/>
      <c r="YJ189" s="2"/>
      <c r="YK189" s="2"/>
      <c r="YL189" s="2"/>
      <c r="YM189" s="2">
        <v>991087.1</v>
      </c>
      <c r="YN189" s="2">
        <v>756000</v>
      </c>
      <c r="YO189" s="2"/>
      <c r="YP189" s="2">
        <v>1223261.3</v>
      </c>
      <c r="YQ189" s="2"/>
      <c r="YR189" s="2">
        <v>5300</v>
      </c>
      <c r="YS189" s="2"/>
      <c r="YT189" s="2">
        <v>170800</v>
      </c>
      <c r="YU189" s="2"/>
      <c r="YV189" s="2"/>
      <c r="YW189" s="2"/>
      <c r="YX189" s="2"/>
      <c r="YY189" s="2"/>
      <c r="YZ189" s="2">
        <v>28000</v>
      </c>
      <c r="ZA189" s="2"/>
      <c r="ZB189" s="2"/>
      <c r="ZC189" s="2"/>
      <c r="ZD189" s="2"/>
      <c r="ZE189" s="2"/>
      <c r="ZF189" s="2">
        <v>2067859.57</v>
      </c>
      <c r="ZG189" s="2">
        <v>484400</v>
      </c>
      <c r="ZH189" s="2"/>
      <c r="ZI189" s="2"/>
      <c r="ZJ189" s="2"/>
      <c r="ZK189" s="2"/>
      <c r="ZL189" s="2"/>
      <c r="ZM189" s="2"/>
      <c r="ZN189" s="2"/>
      <c r="ZO189" s="2">
        <v>890800</v>
      </c>
      <c r="ZP189" s="2"/>
      <c r="ZQ189" s="2"/>
      <c r="ZR189" s="2">
        <v>1109812.3500000001</v>
      </c>
      <c r="ZS189" s="2">
        <v>592200</v>
      </c>
      <c r="ZT189" s="2"/>
      <c r="ZU189" s="2"/>
      <c r="ZV189" s="2">
        <v>643219.35</v>
      </c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>
        <v>1575600</v>
      </c>
      <c r="AAH189" s="2">
        <v>42000</v>
      </c>
      <c r="AAI189" s="2">
        <v>497700</v>
      </c>
      <c r="AAJ189" s="2"/>
      <c r="AAK189" s="2">
        <v>67200</v>
      </c>
      <c r="AAL189" s="2"/>
      <c r="AAM189" s="2">
        <v>381500</v>
      </c>
      <c r="AAN189" s="2">
        <v>2116153.34</v>
      </c>
      <c r="AAO189" s="2"/>
      <c r="AAP189" s="2">
        <v>28000</v>
      </c>
      <c r="AAQ189" s="2">
        <v>152400</v>
      </c>
      <c r="AAR189" s="2"/>
      <c r="AAS189" s="2">
        <v>490900</v>
      </c>
      <c r="AAT189" s="2"/>
      <c r="AAU189" s="2"/>
      <c r="AAV189" s="2">
        <v>19800</v>
      </c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>
        <v>2176079.5499999998</v>
      </c>
      <c r="ABS189" s="2"/>
      <c r="ABT189" s="2"/>
      <c r="ABU189" s="2"/>
      <c r="ABV189" s="2"/>
      <c r="ABW189" s="2"/>
      <c r="ABX189" s="2"/>
      <c r="ABY189" s="2"/>
      <c r="ABZ189" s="2"/>
      <c r="ACA189" s="2">
        <v>816900</v>
      </c>
      <c r="ACB189" s="2"/>
      <c r="ACC189" s="2"/>
      <c r="ACD189" s="2">
        <v>193800</v>
      </c>
      <c r="ACE189" s="2"/>
      <c r="ACF189" s="2">
        <v>2216817.19</v>
      </c>
      <c r="ACG189" s="2"/>
      <c r="ACH189" s="2"/>
      <c r="ACI189" s="2"/>
      <c r="ACJ189" s="2"/>
      <c r="ACK189" s="2">
        <v>100800</v>
      </c>
      <c r="ACL189" s="2">
        <v>109800</v>
      </c>
      <c r="ACM189" s="2"/>
      <c r="ACN189" s="2">
        <v>705996.77</v>
      </c>
      <c r="ACO189" s="2"/>
      <c r="ACP189" s="2"/>
      <c r="ACQ189" s="2"/>
      <c r="ACR189" s="2">
        <v>657883.32999999996</v>
      </c>
      <c r="ACS189" s="2"/>
      <c r="ACT189" s="2"/>
      <c r="ACU189" s="2">
        <v>134400</v>
      </c>
      <c r="ACV189" s="2"/>
      <c r="ACW189" s="2"/>
      <c r="ACX189" s="2"/>
      <c r="ACY189" s="2"/>
      <c r="ACZ189" s="2">
        <v>1187925</v>
      </c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>
        <v>193800</v>
      </c>
      <c r="ADM189" s="2"/>
      <c r="ADN189" s="2"/>
      <c r="ADO189" s="2"/>
      <c r="ADP189" s="2"/>
      <c r="ADQ189" s="2"/>
      <c r="ADR189" s="2"/>
      <c r="ADS189" s="2"/>
      <c r="ADT189" s="2"/>
      <c r="ADU189" s="2"/>
      <c r="ADV189" s="2">
        <v>1145987.32</v>
      </c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>
        <v>150420029.06</v>
      </c>
    </row>
    <row r="190" spans="1:814" ht="21">
      <c r="A190" s="33" t="s">
        <v>2546</v>
      </c>
      <c r="B190" s="1" t="s">
        <v>2565</v>
      </c>
      <c r="C190" s="1" t="s">
        <v>2566</v>
      </c>
      <c r="D190" s="2">
        <v>119700</v>
      </c>
      <c r="E190" s="2"/>
      <c r="F190" s="2"/>
      <c r="G190" s="2"/>
      <c r="H190" s="2"/>
      <c r="I190" s="2">
        <v>101400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21000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>
        <v>21000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>
        <v>105790.32</v>
      </c>
      <c r="BK190" s="2"/>
      <c r="BL190" s="2"/>
      <c r="BM190" s="2"/>
      <c r="BN190" s="2"/>
      <c r="BO190" s="2"/>
      <c r="BP190" s="2">
        <v>59500</v>
      </c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>
        <v>232580.65</v>
      </c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>
        <v>118800</v>
      </c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>
        <v>33600</v>
      </c>
      <c r="GQ190" s="2">
        <v>2305</v>
      </c>
      <c r="GR190" s="2"/>
      <c r="GS190" s="2">
        <v>37450</v>
      </c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>
        <v>690</v>
      </c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>
        <v>96600</v>
      </c>
      <c r="IG190" s="2"/>
      <c r="IH190" s="2"/>
      <c r="II190" s="2"/>
      <c r="IJ190" s="2"/>
      <c r="IK190" s="2"/>
      <c r="IL190" s="2"/>
      <c r="IM190" s="2"/>
      <c r="IN190" s="2">
        <v>84000</v>
      </c>
      <c r="IO190" s="2">
        <v>546391.39</v>
      </c>
      <c r="IP190" s="2">
        <v>123000</v>
      </c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>
        <v>54600</v>
      </c>
      <c r="JV190" s="2">
        <v>70650</v>
      </c>
      <c r="JW190" s="2"/>
      <c r="JX190" s="2"/>
      <c r="JY190" s="2"/>
      <c r="JZ190" s="2"/>
      <c r="KA190" s="2">
        <v>21000</v>
      </c>
      <c r="KB190" s="2"/>
      <c r="KC190" s="2"/>
      <c r="KD190" s="2"/>
      <c r="KE190" s="2"/>
      <c r="KF190" s="2"/>
      <c r="KG190" s="2"/>
      <c r="KH190" s="2"/>
      <c r="KI190" s="2"/>
      <c r="KJ190" s="2"/>
      <c r="KK190" s="2">
        <v>23100</v>
      </c>
      <c r="KL190" s="2"/>
      <c r="KM190" s="2"/>
      <c r="KN190" s="2"/>
      <c r="KO190" s="2">
        <v>10500</v>
      </c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>
        <v>8561</v>
      </c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>
        <v>56700</v>
      </c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>
        <v>203000</v>
      </c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>
        <v>337900</v>
      </c>
      <c r="MV190" s="2"/>
      <c r="MW190" s="2"/>
      <c r="MX190" s="2"/>
      <c r="MY190" s="2"/>
      <c r="MZ190" s="2"/>
      <c r="NA190" s="2"/>
      <c r="NB190" s="2">
        <v>21000</v>
      </c>
      <c r="NC190" s="2"/>
      <c r="ND190" s="2">
        <v>59400</v>
      </c>
      <c r="NE190" s="2"/>
      <c r="NF190" s="2"/>
      <c r="NG190" s="2">
        <v>12600</v>
      </c>
      <c r="NH190" s="2"/>
      <c r="NI190" s="2"/>
      <c r="NJ190" s="2">
        <v>59400</v>
      </c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>
        <v>83766.67</v>
      </c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>
        <v>87064.52</v>
      </c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>
        <v>7319.88</v>
      </c>
      <c r="RA190" s="2"/>
      <c r="RB190" s="2"/>
      <c r="RC190" s="2"/>
      <c r="RD190" s="2"/>
      <c r="RE190" s="2">
        <v>113600</v>
      </c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>
        <v>29700</v>
      </c>
      <c r="RY190" s="2"/>
      <c r="RZ190" s="2"/>
      <c r="SA190" s="2"/>
      <c r="SB190" s="2"/>
      <c r="SC190" s="2">
        <v>93000</v>
      </c>
      <c r="SD190" s="2"/>
      <c r="SE190" s="2"/>
      <c r="SF190" s="2"/>
      <c r="SG190" s="2"/>
      <c r="SH190" s="2"/>
      <c r="SI190" s="2"/>
      <c r="SJ190" s="2"/>
      <c r="SK190" s="2"/>
      <c r="SL190" s="2"/>
      <c r="SM190" s="2">
        <v>42000</v>
      </c>
      <c r="SN190" s="2"/>
      <c r="SO190" s="2"/>
      <c r="SP190" s="2">
        <v>21000</v>
      </c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>
        <v>59400</v>
      </c>
      <c r="TO190" s="2"/>
      <c r="TP190" s="2"/>
      <c r="TQ190" s="2"/>
      <c r="TR190" s="2"/>
      <c r="TS190" s="2"/>
      <c r="TT190" s="2">
        <v>43838</v>
      </c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>
        <v>7000</v>
      </c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>
        <v>54600</v>
      </c>
      <c r="AAH190" s="2"/>
      <c r="AAI190" s="2"/>
      <c r="AAJ190" s="2"/>
      <c r="AAK190" s="2"/>
      <c r="AAL190" s="2"/>
      <c r="AAM190" s="2">
        <v>28000</v>
      </c>
      <c r="AAN190" s="2"/>
      <c r="AAO190" s="2"/>
      <c r="AAP190" s="2">
        <v>74000</v>
      </c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>
        <v>42000</v>
      </c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>
        <v>63000</v>
      </c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>
        <v>4143718.07</v>
      </c>
    </row>
    <row r="191" spans="1:814" ht="21">
      <c r="A191" s="33" t="s">
        <v>2546</v>
      </c>
      <c r="B191" s="1" t="s">
        <v>2567</v>
      </c>
      <c r="C191" s="1" t="s">
        <v>2568</v>
      </c>
      <c r="D191" s="2">
        <v>1188065</v>
      </c>
      <c r="E191" s="2"/>
      <c r="F191" s="2"/>
      <c r="G191" s="2">
        <v>9580</v>
      </c>
      <c r="H191" s="2">
        <v>1149385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>
        <v>1209140</v>
      </c>
      <c r="V191" s="2">
        <v>4420429.75</v>
      </c>
      <c r="W191" s="2"/>
      <c r="X191" s="2"/>
      <c r="Y191" s="2"/>
      <c r="Z191" s="2"/>
      <c r="AA191" s="2"/>
      <c r="AB191" s="2">
        <v>211803</v>
      </c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>
        <v>662210</v>
      </c>
      <c r="AU191" s="2"/>
      <c r="AV191" s="2"/>
      <c r="AW191" s="2"/>
      <c r="AX191" s="2">
        <v>72250</v>
      </c>
      <c r="AY191" s="2"/>
      <c r="AZ191" s="2"/>
      <c r="BA191" s="2">
        <v>63620</v>
      </c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>
        <v>5800</v>
      </c>
      <c r="CJ191" s="2"/>
      <c r="CK191" s="2"/>
      <c r="CL191" s="2"/>
      <c r="CM191" s="2"/>
      <c r="CN191" s="2"/>
      <c r="CO191" s="2"/>
      <c r="CP191" s="2"/>
      <c r="CQ191" s="2">
        <v>2884940</v>
      </c>
      <c r="CR191" s="2"/>
      <c r="CS191" s="2">
        <v>100200</v>
      </c>
      <c r="CT191" s="2">
        <v>805840</v>
      </c>
      <c r="CU191" s="2">
        <v>51800</v>
      </c>
      <c r="CV191" s="2"/>
      <c r="CW191" s="2"/>
      <c r="CX191" s="2"/>
      <c r="CY191" s="2">
        <v>129680</v>
      </c>
      <c r="CZ191" s="2">
        <v>260356</v>
      </c>
      <c r="DA191" s="2"/>
      <c r="DB191" s="2">
        <v>161974</v>
      </c>
      <c r="DC191" s="2">
        <v>24460</v>
      </c>
      <c r="DD191" s="2">
        <v>31897</v>
      </c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>
        <v>73300</v>
      </c>
      <c r="DS191" s="2">
        <v>384430</v>
      </c>
      <c r="DT191" s="2">
        <v>21000</v>
      </c>
      <c r="DU191" s="2"/>
      <c r="DV191" s="2">
        <v>77485</v>
      </c>
      <c r="DW191" s="2">
        <v>239520</v>
      </c>
      <c r="DX191" s="2">
        <v>1500</v>
      </c>
      <c r="DY191" s="2"/>
      <c r="DZ191" s="2"/>
      <c r="EA191" s="2">
        <v>7940</v>
      </c>
      <c r="EB191" s="2">
        <v>338645</v>
      </c>
      <c r="EC191" s="2">
        <v>174790</v>
      </c>
      <c r="ED191" s="2">
        <v>4410</v>
      </c>
      <c r="EE191" s="2">
        <v>2200</v>
      </c>
      <c r="EF191" s="2"/>
      <c r="EG191" s="2">
        <v>25080</v>
      </c>
      <c r="EH191" s="2"/>
      <c r="EI191" s="2">
        <v>2541450</v>
      </c>
      <c r="EJ191" s="2"/>
      <c r="EK191" s="2"/>
      <c r="EL191" s="2"/>
      <c r="EM191" s="2"/>
      <c r="EN191" s="2">
        <v>10100</v>
      </c>
      <c r="EO191" s="2"/>
      <c r="EP191" s="2"/>
      <c r="EQ191" s="2"/>
      <c r="ER191" s="2"/>
      <c r="ES191" s="2"/>
      <c r="ET191" s="2"/>
      <c r="EU191" s="2"/>
      <c r="EV191" s="2">
        <v>51718</v>
      </c>
      <c r="EW191" s="2"/>
      <c r="EX191" s="2"/>
      <c r="EY191" s="2">
        <v>58410</v>
      </c>
      <c r="EZ191" s="2"/>
      <c r="FA191" s="2"/>
      <c r="FB191" s="2"/>
      <c r="FC191" s="2">
        <v>31200</v>
      </c>
      <c r="FD191" s="2"/>
      <c r="FE191" s="2"/>
      <c r="FF191" s="2">
        <v>111820</v>
      </c>
      <c r="FG191" s="2">
        <v>27450</v>
      </c>
      <c r="FH191" s="2"/>
      <c r="FI191" s="2"/>
      <c r="FJ191" s="2"/>
      <c r="FK191" s="2"/>
      <c r="FL191" s="2"/>
      <c r="FM191" s="2"/>
      <c r="FN191" s="2">
        <v>234900</v>
      </c>
      <c r="FO191" s="2">
        <v>16830</v>
      </c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>
        <v>4620</v>
      </c>
      <c r="GF191" s="2">
        <v>150</v>
      </c>
      <c r="GG191" s="2"/>
      <c r="GH191" s="2">
        <v>1680</v>
      </c>
      <c r="GI191" s="2"/>
      <c r="GJ191" s="2"/>
      <c r="GK191" s="2">
        <v>83280</v>
      </c>
      <c r="GL191" s="2">
        <v>184725</v>
      </c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>
        <v>241640</v>
      </c>
      <c r="HA191" s="2"/>
      <c r="HB191" s="2">
        <v>165450</v>
      </c>
      <c r="HC191" s="2">
        <v>21560</v>
      </c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>
        <v>5476280</v>
      </c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>
        <v>35000</v>
      </c>
      <c r="IB191" s="2"/>
      <c r="IC191" s="2"/>
      <c r="ID191" s="2"/>
      <c r="IE191" s="2"/>
      <c r="IF191" s="2"/>
      <c r="IG191" s="2"/>
      <c r="IH191" s="2">
        <v>25380</v>
      </c>
      <c r="II191" s="2"/>
      <c r="IJ191" s="2"/>
      <c r="IK191" s="2">
        <v>105830</v>
      </c>
      <c r="IL191" s="2">
        <v>134740</v>
      </c>
      <c r="IM191" s="2"/>
      <c r="IN191" s="2">
        <v>5428141.25</v>
      </c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>
        <v>1076430</v>
      </c>
      <c r="JE191" s="2"/>
      <c r="JF191" s="2"/>
      <c r="JG191" s="2"/>
      <c r="JH191" s="2"/>
      <c r="JI191" s="2"/>
      <c r="JJ191" s="2"/>
      <c r="JK191" s="2"/>
      <c r="JL191" s="2">
        <v>12750</v>
      </c>
      <c r="JM191" s="2"/>
      <c r="JN191" s="2">
        <v>197345</v>
      </c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>
        <v>51121.5</v>
      </c>
      <c r="JZ191" s="2"/>
      <c r="KA191" s="2"/>
      <c r="KB191" s="2">
        <v>85300</v>
      </c>
      <c r="KC191" s="2"/>
      <c r="KD191" s="2"/>
      <c r="KE191" s="2"/>
      <c r="KF191" s="2"/>
      <c r="KG191" s="2"/>
      <c r="KH191" s="2"/>
      <c r="KI191" s="2">
        <v>14990</v>
      </c>
      <c r="KJ191" s="2"/>
      <c r="KK191" s="2"/>
      <c r="KL191" s="2"/>
      <c r="KM191" s="2"/>
      <c r="KN191" s="2">
        <v>10660</v>
      </c>
      <c r="KO191" s="2"/>
      <c r="KP191" s="2"/>
      <c r="KQ191" s="2">
        <v>113140</v>
      </c>
      <c r="KR191" s="2"/>
      <c r="KS191" s="2">
        <v>17475</v>
      </c>
      <c r="KT191" s="2"/>
      <c r="KU191" s="2"/>
      <c r="KV191" s="2">
        <v>516540</v>
      </c>
      <c r="KW191" s="2">
        <v>23565</v>
      </c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>
        <v>188720</v>
      </c>
      <c r="LM191" s="2"/>
      <c r="LN191" s="2"/>
      <c r="LO191" s="2"/>
      <c r="LP191" s="2">
        <v>69270</v>
      </c>
      <c r="LQ191" s="2"/>
      <c r="LR191" s="2"/>
      <c r="LS191" s="2"/>
      <c r="LT191" s="2"/>
      <c r="LU191" s="2"/>
      <c r="LV191" s="2"/>
      <c r="LW191" s="2"/>
      <c r="LX191" s="2">
        <v>1200</v>
      </c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>
        <v>208050</v>
      </c>
      <c r="NE191" s="2"/>
      <c r="NF191" s="2"/>
      <c r="NG191" s="2"/>
      <c r="NH191" s="2"/>
      <c r="NI191" s="2">
        <v>104670</v>
      </c>
      <c r="NJ191" s="2"/>
      <c r="NK191" s="2">
        <v>38220</v>
      </c>
      <c r="NL191" s="2">
        <v>107630</v>
      </c>
      <c r="NM191" s="2"/>
      <c r="NN191" s="2"/>
      <c r="NO191" s="2"/>
      <c r="NP191" s="2">
        <v>166760</v>
      </c>
      <c r="NQ191" s="2"/>
      <c r="NR191" s="2"/>
      <c r="NS191" s="2"/>
      <c r="NT191" s="2"/>
      <c r="NU191" s="2"/>
      <c r="NV191" s="2"/>
      <c r="NW191" s="2"/>
      <c r="NX191" s="2"/>
      <c r="NY191" s="2"/>
      <c r="NZ191" s="2">
        <v>145000</v>
      </c>
      <c r="OA191" s="2"/>
      <c r="OB191" s="2">
        <v>69840</v>
      </c>
      <c r="OC191" s="2"/>
      <c r="OD191" s="2">
        <v>28620</v>
      </c>
      <c r="OE191" s="2"/>
      <c r="OF191" s="2"/>
      <c r="OG191" s="2"/>
      <c r="OH191" s="2"/>
      <c r="OI191" s="2"/>
      <c r="OJ191" s="2"/>
      <c r="OK191" s="2">
        <v>108370</v>
      </c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>
        <v>1219860</v>
      </c>
      <c r="PQ191" s="2">
        <v>158203</v>
      </c>
      <c r="PR191" s="2">
        <v>208400</v>
      </c>
      <c r="PS191" s="2">
        <v>106720</v>
      </c>
      <c r="PT191" s="2">
        <v>108550</v>
      </c>
      <c r="PU191" s="2">
        <v>41020</v>
      </c>
      <c r="PV191" s="2">
        <v>148300</v>
      </c>
      <c r="PW191" s="2">
        <v>74610</v>
      </c>
      <c r="PX191" s="2">
        <v>116850</v>
      </c>
      <c r="PY191" s="2">
        <v>135260</v>
      </c>
      <c r="PZ191" s="2">
        <v>306520</v>
      </c>
      <c r="QA191" s="2">
        <v>45770</v>
      </c>
      <c r="QB191" s="2">
        <v>157080</v>
      </c>
      <c r="QC191" s="2"/>
      <c r="QD191" s="2"/>
      <c r="QE191" s="2">
        <v>0</v>
      </c>
      <c r="QF191" s="2">
        <v>2820953.5</v>
      </c>
      <c r="QG191" s="2"/>
      <c r="QH191" s="2"/>
      <c r="QI191" s="2"/>
      <c r="QJ191" s="2">
        <v>1287410</v>
      </c>
      <c r="QK191" s="2"/>
      <c r="QL191" s="2"/>
      <c r="QM191" s="2"/>
      <c r="QN191" s="2">
        <v>10560</v>
      </c>
      <c r="QO191" s="2"/>
      <c r="QP191" s="2"/>
      <c r="QQ191" s="2">
        <v>3171735</v>
      </c>
      <c r="QR191" s="2">
        <v>2310</v>
      </c>
      <c r="QS191" s="2"/>
      <c r="QT191" s="2">
        <v>648880</v>
      </c>
      <c r="QU191" s="2">
        <v>123360</v>
      </c>
      <c r="QV191" s="2">
        <v>100980</v>
      </c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>
        <v>118860</v>
      </c>
      <c r="RU191" s="2"/>
      <c r="RV191" s="2"/>
      <c r="RW191" s="2"/>
      <c r="RX191" s="2"/>
      <c r="RY191" s="2"/>
      <c r="RZ191" s="2"/>
      <c r="SA191" s="2"/>
      <c r="SB191" s="2"/>
      <c r="SC191" s="2"/>
      <c r="SD191" s="2">
        <v>3080</v>
      </c>
      <c r="SE191" s="2"/>
      <c r="SF191" s="2"/>
      <c r="SG191" s="2"/>
      <c r="SH191" s="2"/>
      <c r="SI191" s="2">
        <v>0</v>
      </c>
      <c r="SJ191" s="2"/>
      <c r="SK191" s="2"/>
      <c r="SL191" s="2">
        <v>1680</v>
      </c>
      <c r="SM191" s="2"/>
      <c r="SN191" s="2"/>
      <c r="SO191" s="2">
        <v>233340</v>
      </c>
      <c r="SP191" s="2">
        <v>293695</v>
      </c>
      <c r="SQ191" s="2"/>
      <c r="SR191" s="2"/>
      <c r="SS191" s="2"/>
      <c r="ST191" s="2"/>
      <c r="SU191" s="2"/>
      <c r="SV191" s="2"/>
      <c r="SW191" s="2"/>
      <c r="SX191" s="2"/>
      <c r="SY191" s="2">
        <v>433590</v>
      </c>
      <c r="SZ191" s="2"/>
      <c r="TA191" s="2">
        <v>567140</v>
      </c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>
        <v>11398877.5</v>
      </c>
      <c r="UD191" s="2">
        <v>95507.5</v>
      </c>
      <c r="UE191" s="2">
        <v>152290</v>
      </c>
      <c r="UF191" s="2">
        <v>106365</v>
      </c>
      <c r="UG191" s="2">
        <v>229560</v>
      </c>
      <c r="UH191" s="2">
        <v>108550</v>
      </c>
      <c r="UI191" s="2">
        <v>99030</v>
      </c>
      <c r="UJ191" s="2">
        <v>58020</v>
      </c>
      <c r="UK191" s="2">
        <v>95010</v>
      </c>
      <c r="UL191" s="2"/>
      <c r="UM191" s="2"/>
      <c r="UN191" s="2">
        <v>149300</v>
      </c>
      <c r="UO191" s="2"/>
      <c r="UP191" s="2">
        <v>201940</v>
      </c>
      <c r="UQ191" s="2">
        <v>144500</v>
      </c>
      <c r="UR191" s="2">
        <v>172500</v>
      </c>
      <c r="US191" s="2">
        <v>123680</v>
      </c>
      <c r="UT191" s="2">
        <v>14010</v>
      </c>
      <c r="UU191" s="2"/>
      <c r="UV191" s="2">
        <v>6740</v>
      </c>
      <c r="UW191" s="2"/>
      <c r="UX191" s="2"/>
      <c r="UY191" s="2">
        <v>14240</v>
      </c>
      <c r="UZ191" s="2"/>
      <c r="VA191" s="2"/>
      <c r="VB191" s="2"/>
      <c r="VC191" s="2"/>
      <c r="VD191" s="2"/>
      <c r="VE191" s="2"/>
      <c r="VF191" s="2"/>
      <c r="VG191" s="2">
        <v>14040</v>
      </c>
      <c r="VH191" s="2"/>
      <c r="VI191" s="2"/>
      <c r="VJ191" s="2"/>
      <c r="VK191" s="2"/>
      <c r="VL191" s="2"/>
      <c r="VM191" s="2"/>
      <c r="VN191" s="2"/>
      <c r="VO191" s="2"/>
      <c r="VP191" s="2"/>
      <c r="VQ191" s="2">
        <v>625700</v>
      </c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>
        <v>224090</v>
      </c>
      <c r="WH191" s="2"/>
      <c r="WI191" s="2"/>
      <c r="WJ191" s="2"/>
      <c r="WK191" s="2"/>
      <c r="WL191" s="2"/>
      <c r="WM191" s="2"/>
      <c r="WN191" s="2"/>
      <c r="WO191" s="2">
        <v>360143</v>
      </c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>
        <v>230652</v>
      </c>
      <c r="YK191" s="2"/>
      <c r="YL191" s="2"/>
      <c r="YM191" s="2"/>
      <c r="YN191" s="2"/>
      <c r="YO191" s="2"/>
      <c r="YP191" s="2"/>
      <c r="YQ191" s="2"/>
      <c r="YR191" s="2">
        <v>31968513.75</v>
      </c>
      <c r="YS191" s="2"/>
      <c r="YT191" s="2">
        <v>73110</v>
      </c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>
        <v>24566</v>
      </c>
      <c r="ZV191" s="2"/>
      <c r="ZW191" s="2"/>
      <c r="ZX191" s="2">
        <v>40800</v>
      </c>
      <c r="ZY191" s="2"/>
      <c r="ZZ191" s="2"/>
      <c r="AAA191" s="2"/>
      <c r="AAB191" s="2">
        <v>10840</v>
      </c>
      <c r="AAC191" s="2"/>
      <c r="AAD191" s="2"/>
      <c r="AAE191" s="2">
        <v>10800000</v>
      </c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>
        <v>1920</v>
      </c>
      <c r="ABC191" s="2"/>
      <c r="ABD191" s="2"/>
      <c r="ABE191" s="2"/>
      <c r="ABF191" s="2"/>
      <c r="ABG191" s="2"/>
      <c r="ABH191" s="2">
        <v>809586</v>
      </c>
      <c r="ABI191" s="2"/>
      <c r="ABJ191" s="2">
        <v>19380</v>
      </c>
      <c r="ABK191" s="2"/>
      <c r="ABL191" s="2"/>
      <c r="ABM191" s="2">
        <v>254191.25</v>
      </c>
      <c r="ABN191" s="2"/>
      <c r="ABO191" s="2"/>
      <c r="ABP191" s="2"/>
      <c r="ABQ191" s="2"/>
      <c r="ABR191" s="2">
        <v>30471058.75</v>
      </c>
      <c r="ABS191" s="2"/>
      <c r="ABT191" s="2">
        <v>189840</v>
      </c>
      <c r="ABU191" s="2"/>
      <c r="ABV191" s="2"/>
      <c r="ABW191" s="2"/>
      <c r="ABX191" s="2">
        <v>200480</v>
      </c>
      <c r="ABY191" s="2"/>
      <c r="ABZ191" s="2"/>
      <c r="ACA191" s="2"/>
      <c r="ACB191" s="2">
        <v>0</v>
      </c>
      <c r="ACC191" s="2">
        <v>49440</v>
      </c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>
        <v>18900</v>
      </c>
      <c r="ADZ191" s="2"/>
      <c r="AEA191" s="2">
        <v>250520</v>
      </c>
      <c r="AEB191" s="2"/>
      <c r="AEC191" s="2">
        <v>1320</v>
      </c>
      <c r="AED191" s="2"/>
      <c r="AEE191" s="2"/>
      <c r="AEF191" s="2"/>
      <c r="AEG191" s="2"/>
      <c r="AEH191" s="2">
        <v>142006456.25</v>
      </c>
    </row>
    <row r="192" spans="1:814" ht="21">
      <c r="A192" s="33" t="s">
        <v>2546</v>
      </c>
      <c r="B192" s="1" t="s">
        <v>2569</v>
      </c>
      <c r="C192" s="1" t="s">
        <v>2570</v>
      </c>
      <c r="D192" s="2">
        <v>879262.32</v>
      </c>
      <c r="E192" s="2">
        <v>77413.08</v>
      </c>
      <c r="F192" s="2">
        <v>103870.23</v>
      </c>
      <c r="G192" s="2">
        <v>23858.400000000001</v>
      </c>
      <c r="H192" s="2">
        <v>51825.78</v>
      </c>
      <c r="I192" s="2">
        <v>15954.78</v>
      </c>
      <c r="J192" s="2">
        <v>42054.1</v>
      </c>
      <c r="K192" s="2">
        <v>37672.86</v>
      </c>
      <c r="L192" s="2">
        <v>51307.98</v>
      </c>
      <c r="M192" s="2">
        <v>22605.54</v>
      </c>
      <c r="N192" s="2">
        <v>1923.36</v>
      </c>
      <c r="O192" s="2">
        <v>29933.82</v>
      </c>
      <c r="P192" s="2"/>
      <c r="Q192" s="2">
        <v>31343.279999999999</v>
      </c>
      <c r="R192" s="2">
        <v>11286.84</v>
      </c>
      <c r="S192" s="2">
        <v>50379.9</v>
      </c>
      <c r="T192" s="2">
        <v>66094.2</v>
      </c>
      <c r="U192" s="2"/>
      <c r="V192" s="2">
        <v>819895.05</v>
      </c>
      <c r="W192" s="2"/>
      <c r="X192" s="2"/>
      <c r="Y192" s="2">
        <v>100800</v>
      </c>
      <c r="Z192" s="2">
        <v>1767.72</v>
      </c>
      <c r="AA192" s="2"/>
      <c r="AB192" s="2"/>
      <c r="AC192" s="2">
        <v>4330.26</v>
      </c>
      <c r="AD192" s="2">
        <v>2228.7600000000002</v>
      </c>
      <c r="AE192" s="2"/>
      <c r="AF192" s="2">
        <v>4761.3</v>
      </c>
      <c r="AG192" s="2">
        <v>2992.44</v>
      </c>
      <c r="AH192" s="2">
        <v>5255.04</v>
      </c>
      <c r="AI192" s="2"/>
      <c r="AJ192" s="2"/>
      <c r="AK192" s="2"/>
      <c r="AL192" s="2">
        <v>1361</v>
      </c>
      <c r="AM192" s="2"/>
      <c r="AN192" s="2"/>
      <c r="AO192" s="2"/>
      <c r="AP192" s="2">
        <v>42200</v>
      </c>
      <c r="AQ192" s="2"/>
      <c r="AR192" s="2"/>
      <c r="AS192" s="2"/>
      <c r="AT192" s="2">
        <v>452571.79</v>
      </c>
      <c r="AU192" s="2"/>
      <c r="AV192" s="2"/>
      <c r="AW192" s="2"/>
      <c r="AX192" s="2"/>
      <c r="AY192" s="2">
        <v>3341.76</v>
      </c>
      <c r="AZ192" s="2"/>
      <c r="BA192" s="2"/>
      <c r="BB192" s="2"/>
      <c r="BC192" s="2"/>
      <c r="BD192" s="2"/>
      <c r="BE192" s="2"/>
      <c r="BF192" s="2">
        <v>1926.36</v>
      </c>
      <c r="BG192" s="2"/>
      <c r="BH192" s="2"/>
      <c r="BI192" s="2">
        <v>603797.26</v>
      </c>
      <c r="BJ192" s="2">
        <v>164926.84</v>
      </c>
      <c r="BK192" s="2">
        <v>46982.7</v>
      </c>
      <c r="BL192" s="2">
        <v>16953.78</v>
      </c>
      <c r="BM192" s="2">
        <v>82221.02</v>
      </c>
      <c r="BN192" s="2">
        <v>34781.699999999997</v>
      </c>
      <c r="BO192" s="2">
        <v>86133.54</v>
      </c>
      <c r="BP192" s="2">
        <v>670038.73</v>
      </c>
      <c r="BQ192" s="2">
        <v>64295.34</v>
      </c>
      <c r="BR192" s="2">
        <v>16565.669999999998</v>
      </c>
      <c r="BS192" s="2">
        <v>53115.3</v>
      </c>
      <c r="BT192" s="2">
        <v>63574.31</v>
      </c>
      <c r="BU192" s="2">
        <v>16990.2</v>
      </c>
      <c r="BV192" s="2">
        <v>37820.400000000001</v>
      </c>
      <c r="BW192" s="2">
        <v>73259.94</v>
      </c>
      <c r="BX192" s="2">
        <v>228805.87</v>
      </c>
      <c r="BY192" s="2">
        <v>7969.26</v>
      </c>
      <c r="BZ192" s="2">
        <v>29074.560000000001</v>
      </c>
      <c r="CA192" s="2">
        <v>53269.75</v>
      </c>
      <c r="CB192" s="2">
        <v>111108.24</v>
      </c>
      <c r="CC192" s="2"/>
      <c r="CD192" s="2"/>
      <c r="CE192" s="2">
        <v>1059488.46</v>
      </c>
      <c r="CF192" s="2">
        <v>77179.8</v>
      </c>
      <c r="CG192" s="2">
        <v>187811.34</v>
      </c>
      <c r="CH192" s="2">
        <v>47256.54</v>
      </c>
      <c r="CI192" s="2">
        <v>68928.12</v>
      </c>
      <c r="CJ192" s="2">
        <v>43194.9</v>
      </c>
      <c r="CK192" s="2">
        <v>46344.160000000003</v>
      </c>
      <c r="CL192" s="2">
        <v>7281.72</v>
      </c>
      <c r="CM192" s="2">
        <v>51893.14</v>
      </c>
      <c r="CN192" s="2">
        <v>29020.92</v>
      </c>
      <c r="CO192" s="2">
        <v>108691.32</v>
      </c>
      <c r="CP192" s="2">
        <v>22961.16</v>
      </c>
      <c r="CQ192" s="2">
        <v>408415.06</v>
      </c>
      <c r="CR192" s="2">
        <v>11738.52</v>
      </c>
      <c r="CS192" s="2">
        <v>61829.64</v>
      </c>
      <c r="CT192" s="2">
        <v>43819.02</v>
      </c>
      <c r="CU192" s="2">
        <v>20657.88</v>
      </c>
      <c r="CV192" s="2">
        <v>92332.38</v>
      </c>
      <c r="CW192" s="2">
        <v>78326.399999999994</v>
      </c>
      <c r="CX192" s="2">
        <v>14382.06</v>
      </c>
      <c r="CY192" s="2">
        <v>509366.64</v>
      </c>
      <c r="CZ192" s="2">
        <v>4841.16</v>
      </c>
      <c r="DA192" s="2">
        <v>1232.82</v>
      </c>
      <c r="DB192" s="2"/>
      <c r="DC192" s="2"/>
      <c r="DD192" s="2"/>
      <c r="DE192" s="2"/>
      <c r="DF192" s="2"/>
      <c r="DG192" s="2"/>
      <c r="DH192" s="2">
        <v>1140481.26</v>
      </c>
      <c r="DI192" s="2">
        <v>11286.78</v>
      </c>
      <c r="DJ192" s="2">
        <v>75394.7</v>
      </c>
      <c r="DK192" s="2">
        <v>76200.02</v>
      </c>
      <c r="DL192" s="2">
        <v>102246.52</v>
      </c>
      <c r="DM192" s="2">
        <v>89050.8</v>
      </c>
      <c r="DN192" s="2">
        <v>97191.78</v>
      </c>
      <c r="DO192" s="2">
        <v>23204.69</v>
      </c>
      <c r="DP192" s="2">
        <v>22018.45</v>
      </c>
      <c r="DQ192" s="2">
        <v>900031.24</v>
      </c>
      <c r="DR192" s="2">
        <v>84669.18</v>
      </c>
      <c r="DS192" s="2">
        <v>206674.74</v>
      </c>
      <c r="DT192" s="2">
        <v>59603.02</v>
      </c>
      <c r="DU192" s="2"/>
      <c r="DV192" s="2">
        <v>130339</v>
      </c>
      <c r="DW192" s="2">
        <v>25937.040000000001</v>
      </c>
      <c r="DX192" s="2"/>
      <c r="DY192" s="2">
        <v>6112.92</v>
      </c>
      <c r="DZ192" s="2">
        <v>25998.7</v>
      </c>
      <c r="EA192" s="2">
        <v>268404.75</v>
      </c>
      <c r="EB192" s="2">
        <v>313188.65999999997</v>
      </c>
      <c r="EC192" s="2">
        <v>247399.56</v>
      </c>
      <c r="ED192" s="2">
        <v>65777.22</v>
      </c>
      <c r="EE192" s="2">
        <v>662899.98</v>
      </c>
      <c r="EF192" s="2"/>
      <c r="EG192" s="2">
        <v>91451.7</v>
      </c>
      <c r="EH192" s="2">
        <v>42388.38</v>
      </c>
      <c r="EI192" s="2">
        <v>4536897.9800000004</v>
      </c>
      <c r="EJ192" s="2"/>
      <c r="EK192" s="2">
        <v>317896.21999999997</v>
      </c>
      <c r="EL192" s="2"/>
      <c r="EM192" s="2">
        <v>1247.04</v>
      </c>
      <c r="EN192" s="2">
        <v>8427.2999999999993</v>
      </c>
      <c r="EO192" s="2"/>
      <c r="EP192" s="2">
        <v>287595.33</v>
      </c>
      <c r="EQ192" s="2">
        <v>62905.14</v>
      </c>
      <c r="ER192" s="2">
        <v>99905.64</v>
      </c>
      <c r="ES192" s="2">
        <v>63653.17</v>
      </c>
      <c r="ET192" s="2"/>
      <c r="EU192" s="2">
        <v>20999.59</v>
      </c>
      <c r="EV192" s="2">
        <v>83273.960000000006</v>
      </c>
      <c r="EW192" s="2">
        <v>17620.3</v>
      </c>
      <c r="EX192" s="2">
        <v>32040.82</v>
      </c>
      <c r="EY192" s="2"/>
      <c r="EZ192" s="2">
        <v>26856.14</v>
      </c>
      <c r="FA192" s="2">
        <v>48527.76</v>
      </c>
      <c r="FB192" s="2">
        <v>81817.679999999993</v>
      </c>
      <c r="FC192" s="2">
        <v>63.42</v>
      </c>
      <c r="FD192" s="2"/>
      <c r="FE192" s="2"/>
      <c r="FF192" s="2">
        <v>64547.64</v>
      </c>
      <c r="FG192" s="2">
        <v>48831.839999999997</v>
      </c>
      <c r="FH192" s="2"/>
      <c r="FI192" s="2"/>
      <c r="FJ192" s="2">
        <v>44836.08</v>
      </c>
      <c r="FK192" s="2">
        <v>35900.639999999999</v>
      </c>
      <c r="FL192" s="2">
        <v>91310.22</v>
      </c>
      <c r="FM192" s="2">
        <v>21719.46</v>
      </c>
      <c r="FN192" s="2">
        <v>53583.1</v>
      </c>
      <c r="FO192" s="2">
        <v>6607.38</v>
      </c>
      <c r="FP192" s="2">
        <v>576243.31000000006</v>
      </c>
      <c r="FQ192" s="2">
        <v>19435.439999999999</v>
      </c>
      <c r="FR192" s="2"/>
      <c r="FS192" s="2"/>
      <c r="FT192" s="2"/>
      <c r="FU192" s="2"/>
      <c r="FV192" s="2">
        <v>795600</v>
      </c>
      <c r="FW192" s="2"/>
      <c r="FX192" s="2"/>
      <c r="FY192" s="2"/>
      <c r="FZ192" s="2">
        <v>6226</v>
      </c>
      <c r="GA192" s="2">
        <v>53992</v>
      </c>
      <c r="GB192" s="2">
        <v>4191</v>
      </c>
      <c r="GC192" s="2">
        <v>2188.1999999999998</v>
      </c>
      <c r="GD192" s="2">
        <v>8393.2199999999993</v>
      </c>
      <c r="GE192" s="2"/>
      <c r="GF192" s="2"/>
      <c r="GG192" s="2">
        <v>1150.68</v>
      </c>
      <c r="GH192" s="2">
        <v>168.9</v>
      </c>
      <c r="GI192" s="2"/>
      <c r="GJ192" s="2"/>
      <c r="GK192" s="2"/>
      <c r="GL192" s="2"/>
      <c r="GM192" s="2">
        <v>503602.75</v>
      </c>
      <c r="GN192" s="2">
        <v>961158.9</v>
      </c>
      <c r="GO192" s="2">
        <v>99497.97</v>
      </c>
      <c r="GP192" s="2">
        <v>7324.2</v>
      </c>
      <c r="GQ192" s="2"/>
      <c r="GR192" s="2"/>
      <c r="GS192" s="2">
        <v>419580.81</v>
      </c>
      <c r="GT192" s="2">
        <v>48111.58</v>
      </c>
      <c r="GU192" s="2">
        <v>63300</v>
      </c>
      <c r="GV192" s="2">
        <v>130334.88</v>
      </c>
      <c r="GW192" s="2">
        <v>56689.2</v>
      </c>
      <c r="GX192" s="2"/>
      <c r="GY192" s="2">
        <v>42163.74</v>
      </c>
      <c r="GZ192" s="2">
        <v>991870.3</v>
      </c>
      <c r="HA192" s="2">
        <v>10661.22</v>
      </c>
      <c r="HB192" s="2"/>
      <c r="HC192" s="2"/>
      <c r="HD192" s="2"/>
      <c r="HE192" s="2"/>
      <c r="HF192" s="2">
        <v>13063.02</v>
      </c>
      <c r="HG192" s="2"/>
      <c r="HH192" s="2"/>
      <c r="HI192" s="2">
        <v>10474.56</v>
      </c>
      <c r="HJ192" s="2"/>
      <c r="HK192" s="2"/>
      <c r="HL192" s="2"/>
      <c r="HM192" s="2"/>
      <c r="HN192" s="2"/>
      <c r="HO192" s="2">
        <v>34565.74</v>
      </c>
      <c r="HP192" s="2">
        <v>52892.92</v>
      </c>
      <c r="HQ192" s="2">
        <v>88171.56</v>
      </c>
      <c r="HR192" s="2">
        <v>65193.9</v>
      </c>
      <c r="HS192" s="2">
        <v>63846.75</v>
      </c>
      <c r="HT192" s="2">
        <v>24838.78</v>
      </c>
      <c r="HU192" s="2">
        <v>150710.93</v>
      </c>
      <c r="HV192" s="2"/>
      <c r="HW192" s="2">
        <v>116154.84</v>
      </c>
      <c r="HX192" s="2">
        <v>614708.72</v>
      </c>
      <c r="HY192" s="2">
        <v>8752.7999999999993</v>
      </c>
      <c r="HZ192" s="2">
        <v>64292.22</v>
      </c>
      <c r="IA192" s="2">
        <v>51131.16</v>
      </c>
      <c r="IB192" s="2">
        <v>5876.28</v>
      </c>
      <c r="IC192" s="2">
        <v>46012.02</v>
      </c>
      <c r="ID192" s="2">
        <v>192669.12</v>
      </c>
      <c r="IE192" s="2">
        <v>14717.9</v>
      </c>
      <c r="IF192" s="2">
        <v>715783.2</v>
      </c>
      <c r="IG192" s="2">
        <v>12537.27</v>
      </c>
      <c r="IH192" s="2">
        <v>71641.2</v>
      </c>
      <c r="II192" s="2">
        <v>95382.92</v>
      </c>
      <c r="IJ192" s="2">
        <v>140110.76999999999</v>
      </c>
      <c r="IK192" s="2">
        <v>55323.42</v>
      </c>
      <c r="IL192" s="2">
        <v>75085.740000000005</v>
      </c>
      <c r="IM192" s="2"/>
      <c r="IN192" s="2">
        <v>1254180.94</v>
      </c>
      <c r="IO192" s="2">
        <v>387241.7</v>
      </c>
      <c r="IP192" s="2">
        <v>485700.74</v>
      </c>
      <c r="IQ192" s="2">
        <v>1592616.86</v>
      </c>
      <c r="IR192" s="2"/>
      <c r="IS192" s="2"/>
      <c r="IT192" s="2"/>
      <c r="IU192" s="2">
        <v>4353.12</v>
      </c>
      <c r="IV192" s="2">
        <v>7085.22</v>
      </c>
      <c r="IW192" s="2">
        <v>23573.7</v>
      </c>
      <c r="IX192" s="2"/>
      <c r="IY192" s="2">
        <v>428587.41</v>
      </c>
      <c r="IZ192" s="2"/>
      <c r="JA192" s="2">
        <v>57374.14</v>
      </c>
      <c r="JB192" s="2">
        <v>755755.07</v>
      </c>
      <c r="JC192" s="2">
        <v>11981.28</v>
      </c>
      <c r="JD192" s="2">
        <v>28813</v>
      </c>
      <c r="JE192" s="2">
        <v>192733.62</v>
      </c>
      <c r="JF192" s="2"/>
      <c r="JG192" s="2"/>
      <c r="JH192" s="2"/>
      <c r="JI192" s="2"/>
      <c r="JJ192" s="2">
        <v>624.6</v>
      </c>
      <c r="JK192" s="2">
        <v>2812.8</v>
      </c>
      <c r="JL192" s="2">
        <v>1908.84</v>
      </c>
      <c r="JM192" s="2"/>
      <c r="JN192" s="2">
        <v>838928.62</v>
      </c>
      <c r="JO192" s="2">
        <v>57525.48</v>
      </c>
      <c r="JP192" s="2">
        <v>66196.86</v>
      </c>
      <c r="JQ192" s="2">
        <v>2696.4</v>
      </c>
      <c r="JR192" s="2">
        <v>16623.68</v>
      </c>
      <c r="JS192" s="2">
        <v>51045.18</v>
      </c>
      <c r="JT192" s="2">
        <v>10589.59</v>
      </c>
      <c r="JU192" s="2">
        <v>53031.78</v>
      </c>
      <c r="JV192" s="2">
        <v>6991.68</v>
      </c>
      <c r="JW192" s="2"/>
      <c r="JX192" s="2">
        <v>5127.58</v>
      </c>
      <c r="JY192" s="2">
        <v>19891.14</v>
      </c>
      <c r="JZ192" s="2">
        <v>754968.94</v>
      </c>
      <c r="KA192" s="2"/>
      <c r="KB192" s="2"/>
      <c r="KC192" s="2"/>
      <c r="KD192" s="2"/>
      <c r="KE192" s="2"/>
      <c r="KF192" s="2">
        <v>12177.48</v>
      </c>
      <c r="KG192" s="2">
        <v>109800</v>
      </c>
      <c r="KH192" s="2"/>
      <c r="KI192" s="2"/>
      <c r="KJ192" s="2">
        <v>1223233.24</v>
      </c>
      <c r="KK192" s="2">
        <v>7918.98</v>
      </c>
      <c r="KL192" s="2">
        <v>41990.44</v>
      </c>
      <c r="KM192" s="2"/>
      <c r="KN192" s="2">
        <v>4054.92</v>
      </c>
      <c r="KO192" s="2">
        <v>84420.29</v>
      </c>
      <c r="KP192" s="2">
        <v>271327.44</v>
      </c>
      <c r="KQ192" s="2">
        <v>146627.57999999999</v>
      </c>
      <c r="KR192" s="2"/>
      <c r="KS192" s="2">
        <v>122487.28</v>
      </c>
      <c r="KT192" s="2"/>
      <c r="KU192" s="2"/>
      <c r="KV192" s="2">
        <v>313024.68</v>
      </c>
      <c r="KW192" s="2">
        <v>5145.41</v>
      </c>
      <c r="KX192" s="2">
        <v>13880.92</v>
      </c>
      <c r="KY192" s="2">
        <v>22673.82</v>
      </c>
      <c r="KZ192" s="2">
        <v>17831.5</v>
      </c>
      <c r="LA192" s="2"/>
      <c r="LB192" s="2"/>
      <c r="LC192" s="2">
        <v>1537713.99</v>
      </c>
      <c r="LD192" s="2">
        <v>4559.04</v>
      </c>
      <c r="LE192" s="2"/>
      <c r="LF192" s="2">
        <v>1989.72</v>
      </c>
      <c r="LG192" s="2"/>
      <c r="LH192" s="2">
        <v>8721.36</v>
      </c>
      <c r="LI192" s="2">
        <v>2900.16</v>
      </c>
      <c r="LJ192" s="2">
        <v>680545.52</v>
      </c>
      <c r="LK192" s="2"/>
      <c r="LL192" s="2">
        <v>4284.76</v>
      </c>
      <c r="LM192" s="2">
        <v>4949.04</v>
      </c>
      <c r="LN192" s="2"/>
      <c r="LO192" s="2"/>
      <c r="LP192" s="2"/>
      <c r="LQ192" s="2">
        <v>9960</v>
      </c>
      <c r="LR192" s="2"/>
      <c r="LS192" s="2">
        <v>36699.360000000001</v>
      </c>
      <c r="LT192" s="2">
        <v>12825.78</v>
      </c>
      <c r="LU192" s="2"/>
      <c r="LV192" s="2"/>
      <c r="LW192" s="2">
        <v>346200</v>
      </c>
      <c r="LX192" s="2"/>
      <c r="LY192" s="2">
        <v>140448.95999999999</v>
      </c>
      <c r="LZ192" s="2">
        <v>3753.78</v>
      </c>
      <c r="MA192" s="2">
        <v>3696.96</v>
      </c>
      <c r="MB192" s="2">
        <v>46075.86</v>
      </c>
      <c r="MC192" s="2">
        <v>21571.1</v>
      </c>
      <c r="MD192" s="2">
        <v>121454.82</v>
      </c>
      <c r="ME192" s="2">
        <v>7933.2</v>
      </c>
      <c r="MF192" s="2"/>
      <c r="MG192" s="2"/>
      <c r="MH192" s="2">
        <v>568538.27</v>
      </c>
      <c r="MI192" s="2"/>
      <c r="MJ192" s="2"/>
      <c r="MK192" s="2"/>
      <c r="ML192" s="2"/>
      <c r="MM192" s="2"/>
      <c r="MN192" s="2">
        <v>22711.32</v>
      </c>
      <c r="MO192" s="2">
        <v>15839.64</v>
      </c>
      <c r="MP192" s="2">
        <v>26104.09</v>
      </c>
      <c r="MQ192" s="2">
        <v>6441.06</v>
      </c>
      <c r="MR192" s="2"/>
      <c r="MS192" s="2">
        <v>16088.31</v>
      </c>
      <c r="MT192" s="2">
        <v>25679.279999999999</v>
      </c>
      <c r="MU192" s="2"/>
      <c r="MV192" s="2">
        <v>825154.7</v>
      </c>
      <c r="MW192" s="2">
        <v>5600</v>
      </c>
      <c r="MX192" s="2"/>
      <c r="MY192" s="2"/>
      <c r="MZ192" s="2"/>
      <c r="NA192" s="2">
        <v>2207.64</v>
      </c>
      <c r="NB192" s="2">
        <v>715.68</v>
      </c>
      <c r="NC192" s="2">
        <v>46500</v>
      </c>
      <c r="ND192" s="2"/>
      <c r="NE192" s="2">
        <v>86400</v>
      </c>
      <c r="NF192" s="2">
        <v>49005</v>
      </c>
      <c r="NG192" s="2"/>
      <c r="NH192" s="2"/>
      <c r="NI192" s="2"/>
      <c r="NJ192" s="2"/>
      <c r="NK192" s="2"/>
      <c r="NL192" s="2">
        <v>0</v>
      </c>
      <c r="NM192" s="2"/>
      <c r="NN192" s="2"/>
      <c r="NO192" s="2"/>
      <c r="NP192" s="2">
        <v>80128.92</v>
      </c>
      <c r="NQ192" s="2">
        <v>1577.52</v>
      </c>
      <c r="NR192" s="2">
        <v>367741.86</v>
      </c>
      <c r="NS192" s="2"/>
      <c r="NT192" s="2">
        <v>146262</v>
      </c>
      <c r="NU192" s="2"/>
      <c r="NV192" s="2"/>
      <c r="NW192" s="2"/>
      <c r="NX192" s="2"/>
      <c r="NY192" s="2"/>
      <c r="NZ192" s="2">
        <v>73200</v>
      </c>
      <c r="OA192" s="2"/>
      <c r="OB192" s="2"/>
      <c r="OC192" s="2">
        <v>363276.97</v>
      </c>
      <c r="OD192" s="2"/>
      <c r="OE192" s="2"/>
      <c r="OF192" s="2"/>
      <c r="OG192" s="2"/>
      <c r="OH192" s="2"/>
      <c r="OI192" s="2">
        <v>13859.22</v>
      </c>
      <c r="OJ192" s="2">
        <v>2015.16</v>
      </c>
      <c r="OK192" s="2"/>
      <c r="OL192" s="2"/>
      <c r="OM192" s="2"/>
      <c r="ON192" s="2"/>
      <c r="OO192" s="2"/>
      <c r="OP192" s="2"/>
      <c r="OQ192" s="2"/>
      <c r="OR192" s="2">
        <v>287.39999999999998</v>
      </c>
      <c r="OS192" s="2">
        <v>3073.44</v>
      </c>
      <c r="OT192" s="2"/>
      <c r="OU192" s="2"/>
      <c r="OV192" s="2"/>
      <c r="OW192" s="2">
        <v>366030.58</v>
      </c>
      <c r="OX192" s="2"/>
      <c r="OY192" s="2">
        <v>69837.48</v>
      </c>
      <c r="OZ192" s="2"/>
      <c r="PA192" s="2">
        <v>10177.92</v>
      </c>
      <c r="PB192" s="2">
        <v>60694.2</v>
      </c>
      <c r="PC192" s="2"/>
      <c r="PD192" s="2">
        <v>3915</v>
      </c>
      <c r="PE192" s="2"/>
      <c r="PF192" s="2">
        <v>81.06</v>
      </c>
      <c r="PG192" s="2">
        <v>179216.07</v>
      </c>
      <c r="PH192" s="2">
        <v>55977.49</v>
      </c>
      <c r="PI192" s="2"/>
      <c r="PJ192" s="2">
        <v>14875.56</v>
      </c>
      <c r="PK192" s="2">
        <v>9604.08</v>
      </c>
      <c r="PL192" s="2">
        <v>13685.7</v>
      </c>
      <c r="PM192" s="2">
        <v>90583.25</v>
      </c>
      <c r="PN192" s="2">
        <v>33600</v>
      </c>
      <c r="PO192" s="2">
        <v>5600</v>
      </c>
      <c r="PP192" s="2"/>
      <c r="PQ192" s="2">
        <v>10046.52</v>
      </c>
      <c r="PR192" s="2">
        <v>60794.28</v>
      </c>
      <c r="PS192" s="2"/>
      <c r="PT192" s="2"/>
      <c r="PU192" s="2">
        <v>12205.5</v>
      </c>
      <c r="PV192" s="2">
        <v>30135.78</v>
      </c>
      <c r="PW192" s="2">
        <v>117120.84</v>
      </c>
      <c r="PX192" s="2">
        <v>25164.84</v>
      </c>
      <c r="PY192" s="2"/>
      <c r="PZ192" s="2"/>
      <c r="QA192" s="2">
        <v>27168.3</v>
      </c>
      <c r="QB192" s="2">
        <v>37142.199999999997</v>
      </c>
      <c r="QC192" s="2"/>
      <c r="QD192" s="2">
        <v>446937.03</v>
      </c>
      <c r="QE192" s="2">
        <v>23832.98</v>
      </c>
      <c r="QF192" s="2">
        <v>8146.68</v>
      </c>
      <c r="QG192" s="2">
        <v>103952.34</v>
      </c>
      <c r="QH192" s="2">
        <v>116518.98</v>
      </c>
      <c r="QI192" s="2">
        <v>53274</v>
      </c>
      <c r="QJ192" s="2"/>
      <c r="QK192" s="2">
        <v>60325.02</v>
      </c>
      <c r="QL192" s="2">
        <v>26427.42</v>
      </c>
      <c r="QM192" s="2">
        <v>30233.1</v>
      </c>
      <c r="QN192" s="2">
        <v>32536.98</v>
      </c>
      <c r="QO192" s="2">
        <v>11895.3</v>
      </c>
      <c r="QP192" s="2">
        <v>5421.06</v>
      </c>
      <c r="QQ192" s="2">
        <v>80407.72</v>
      </c>
      <c r="QR192" s="2">
        <v>3871.62</v>
      </c>
      <c r="QS192" s="2">
        <v>7963.89</v>
      </c>
      <c r="QT192" s="2">
        <v>70004.850000000006</v>
      </c>
      <c r="QU192" s="2">
        <v>7909.25</v>
      </c>
      <c r="QV192" s="2">
        <v>565980.07999999996</v>
      </c>
      <c r="QW192" s="2">
        <v>13517.15</v>
      </c>
      <c r="QX192" s="2">
        <v>30283.5</v>
      </c>
      <c r="QY192" s="2"/>
      <c r="QZ192" s="2">
        <v>10159.86</v>
      </c>
      <c r="RA192" s="2">
        <v>25729</v>
      </c>
      <c r="RB192" s="2"/>
      <c r="RC192" s="2"/>
      <c r="RD192" s="2"/>
      <c r="RE192" s="2">
        <v>126725.39</v>
      </c>
      <c r="RF192" s="2">
        <v>22099.599999999999</v>
      </c>
      <c r="RG192" s="2">
        <v>7640.94</v>
      </c>
      <c r="RH192" s="2">
        <v>18437.34</v>
      </c>
      <c r="RI192" s="2">
        <v>2622.3</v>
      </c>
      <c r="RJ192" s="2"/>
      <c r="RK192" s="2">
        <v>992146.04</v>
      </c>
      <c r="RL192" s="2">
        <v>59336.34</v>
      </c>
      <c r="RM192" s="2"/>
      <c r="RN192" s="2">
        <v>186311.74</v>
      </c>
      <c r="RO192" s="2"/>
      <c r="RP192" s="2">
        <v>14003.38</v>
      </c>
      <c r="RQ192" s="2">
        <v>64639.14</v>
      </c>
      <c r="RR192" s="2">
        <v>2466.7600000000002</v>
      </c>
      <c r="RS192" s="2">
        <v>1566.96</v>
      </c>
      <c r="RT192" s="2">
        <v>16159.34</v>
      </c>
      <c r="RU192" s="2">
        <v>50811.24</v>
      </c>
      <c r="RV192" s="2">
        <v>79328.88</v>
      </c>
      <c r="RW192" s="2"/>
      <c r="RX192" s="2">
        <v>48206.22</v>
      </c>
      <c r="RY192" s="2">
        <v>3774.6</v>
      </c>
      <c r="RZ192" s="2">
        <v>21283.86</v>
      </c>
      <c r="SA192" s="2"/>
      <c r="SB192" s="2"/>
      <c r="SC192" s="2">
        <v>47300.15</v>
      </c>
      <c r="SD192" s="2">
        <v>5031.45</v>
      </c>
      <c r="SE192" s="2">
        <v>6144.6</v>
      </c>
      <c r="SF192" s="2"/>
      <c r="SG192" s="2">
        <v>723946.12</v>
      </c>
      <c r="SH192" s="2">
        <v>66255.679999999993</v>
      </c>
      <c r="SI192" s="2">
        <v>67017.119999999995</v>
      </c>
      <c r="SJ192" s="2">
        <v>33704.160000000003</v>
      </c>
      <c r="SK192" s="2">
        <v>42210</v>
      </c>
      <c r="SL192" s="2">
        <v>131054.56</v>
      </c>
      <c r="SM192" s="2">
        <v>76712.98</v>
      </c>
      <c r="SN192" s="2">
        <v>41348.639999999999</v>
      </c>
      <c r="SO192" s="2">
        <v>17886.72</v>
      </c>
      <c r="SP192" s="2">
        <v>58651.46</v>
      </c>
      <c r="SQ192" s="2">
        <v>50903.24</v>
      </c>
      <c r="SR192" s="2">
        <v>4317.75</v>
      </c>
      <c r="SS192" s="2"/>
      <c r="ST192" s="2">
        <v>3158.76</v>
      </c>
      <c r="SU192" s="2">
        <v>13918.4</v>
      </c>
      <c r="SV192" s="2"/>
      <c r="SW192" s="2"/>
      <c r="SX192" s="2"/>
      <c r="SY192" s="2"/>
      <c r="SZ192" s="2">
        <v>5029.8</v>
      </c>
      <c r="TA192" s="2"/>
      <c r="TB192" s="2">
        <v>59380.62</v>
      </c>
      <c r="TC192" s="2">
        <v>90399.66</v>
      </c>
      <c r="TD192" s="2">
        <v>48593.55</v>
      </c>
      <c r="TE192" s="2"/>
      <c r="TF192" s="2"/>
      <c r="TG192" s="2">
        <v>80730.66</v>
      </c>
      <c r="TH192" s="2">
        <v>615000</v>
      </c>
      <c r="TI192" s="2">
        <v>127900</v>
      </c>
      <c r="TJ192" s="2">
        <v>109946.58</v>
      </c>
      <c r="TK192" s="2"/>
      <c r="TL192" s="2"/>
      <c r="TM192" s="2">
        <v>132185.28</v>
      </c>
      <c r="TN192" s="2">
        <v>67474.58</v>
      </c>
      <c r="TO192" s="2">
        <v>73484.22</v>
      </c>
      <c r="TP192" s="2"/>
      <c r="TQ192" s="2"/>
      <c r="TR192" s="2"/>
      <c r="TS192" s="2"/>
      <c r="TT192" s="2"/>
      <c r="TU192" s="2"/>
      <c r="TV192" s="2">
        <v>108500</v>
      </c>
      <c r="TW192" s="2"/>
      <c r="TX192" s="2">
        <v>88743.78</v>
      </c>
      <c r="TY192" s="2"/>
      <c r="TZ192" s="2"/>
      <c r="UA192" s="2"/>
      <c r="UB192" s="2"/>
      <c r="UC192" s="2">
        <v>20277.54</v>
      </c>
      <c r="UD192" s="2">
        <v>22546.02</v>
      </c>
      <c r="UE192" s="2">
        <v>46660.62</v>
      </c>
      <c r="UF192" s="2">
        <v>14117.82</v>
      </c>
      <c r="UG192" s="2">
        <v>40883.82</v>
      </c>
      <c r="UH192" s="2">
        <v>14593.8</v>
      </c>
      <c r="UI192" s="2">
        <v>111501.72</v>
      </c>
      <c r="UJ192" s="2">
        <v>1026.96</v>
      </c>
      <c r="UK192" s="2">
        <v>48940.800000000003</v>
      </c>
      <c r="UL192" s="2">
        <v>107801.1</v>
      </c>
      <c r="UM192" s="2">
        <v>27931.62</v>
      </c>
      <c r="UN192" s="2">
        <v>4582.0200000000004</v>
      </c>
      <c r="UO192" s="2">
        <v>30135.599999999999</v>
      </c>
      <c r="UP192" s="2">
        <v>11226.84</v>
      </c>
      <c r="UQ192" s="2">
        <v>16949.52</v>
      </c>
      <c r="UR192" s="2">
        <v>24413.759999999998</v>
      </c>
      <c r="US192" s="2">
        <v>5844.6</v>
      </c>
      <c r="UT192" s="2">
        <v>10335.24</v>
      </c>
      <c r="UU192" s="2"/>
      <c r="UV192" s="2"/>
      <c r="UW192" s="2">
        <v>9546.84</v>
      </c>
      <c r="UX192" s="2"/>
      <c r="UY192" s="2"/>
      <c r="UZ192" s="2">
        <v>923055.7</v>
      </c>
      <c r="VA192" s="2">
        <v>33899.1</v>
      </c>
      <c r="VB192" s="2">
        <v>57703.4</v>
      </c>
      <c r="VC192" s="2">
        <v>131653.70000000001</v>
      </c>
      <c r="VD192" s="2"/>
      <c r="VE192" s="2">
        <v>22708.2</v>
      </c>
      <c r="VF192" s="2"/>
      <c r="VG192" s="2"/>
      <c r="VH192" s="2">
        <v>74888.399999999994</v>
      </c>
      <c r="VI192" s="2">
        <v>26823</v>
      </c>
      <c r="VJ192" s="2">
        <v>26023.5</v>
      </c>
      <c r="VK192" s="2"/>
      <c r="VL192" s="2">
        <v>24964.5</v>
      </c>
      <c r="VM192" s="2">
        <v>41449.199999999997</v>
      </c>
      <c r="VN192" s="2"/>
      <c r="VO192" s="2"/>
      <c r="VP192" s="2"/>
      <c r="VQ192" s="2">
        <v>265656.14</v>
      </c>
      <c r="VR192" s="2">
        <v>35668.15</v>
      </c>
      <c r="VS192" s="2"/>
      <c r="VT192" s="2"/>
      <c r="VU192" s="2"/>
      <c r="VV192" s="2">
        <v>45909.77</v>
      </c>
      <c r="VW192" s="2">
        <v>57745.2</v>
      </c>
      <c r="VX192" s="2">
        <v>338670.64</v>
      </c>
      <c r="VY192" s="2">
        <v>582.24</v>
      </c>
      <c r="VZ192" s="2"/>
      <c r="WA192" s="2"/>
      <c r="WB192" s="2">
        <v>1676.34</v>
      </c>
      <c r="WC192" s="2"/>
      <c r="WD192" s="2"/>
      <c r="WE192" s="2"/>
      <c r="WF192" s="2">
        <v>21840</v>
      </c>
      <c r="WG192" s="2">
        <v>22414.69</v>
      </c>
      <c r="WH192" s="2">
        <v>2340</v>
      </c>
      <c r="WI192" s="2">
        <v>15905.7</v>
      </c>
      <c r="WJ192" s="2"/>
      <c r="WK192" s="2">
        <v>26483.78</v>
      </c>
      <c r="WL192" s="2"/>
      <c r="WM192" s="2"/>
      <c r="WN192" s="2"/>
      <c r="WO192" s="2"/>
      <c r="WP192" s="2">
        <v>8949.7800000000007</v>
      </c>
      <c r="WQ192" s="2"/>
      <c r="WR192" s="2">
        <v>222.18</v>
      </c>
      <c r="WS192" s="2"/>
      <c r="WT192" s="2"/>
      <c r="WU192" s="2">
        <v>28000</v>
      </c>
      <c r="WV192" s="2"/>
      <c r="WW192" s="2"/>
      <c r="WX192" s="2"/>
      <c r="WY192" s="2"/>
      <c r="WZ192" s="2"/>
      <c r="XA192" s="2"/>
      <c r="XB192" s="2"/>
      <c r="XC192" s="2">
        <v>121460.51</v>
      </c>
      <c r="XD192" s="2"/>
      <c r="XE192" s="2"/>
      <c r="XF192" s="2"/>
      <c r="XG192" s="2">
        <v>6457.44</v>
      </c>
      <c r="XH192" s="2">
        <v>8713.9</v>
      </c>
      <c r="XI192" s="2">
        <v>8069.58</v>
      </c>
      <c r="XJ192" s="2"/>
      <c r="XK192" s="2">
        <v>1252.8</v>
      </c>
      <c r="XL192" s="2"/>
      <c r="XM192" s="2">
        <v>7721.88</v>
      </c>
      <c r="XN192" s="2"/>
      <c r="XO192" s="2"/>
      <c r="XP192" s="2">
        <v>850.08</v>
      </c>
      <c r="XQ192" s="2"/>
      <c r="XR192" s="2"/>
      <c r="XS192" s="2"/>
      <c r="XT192" s="2"/>
      <c r="XU192" s="2"/>
      <c r="XV192" s="2"/>
      <c r="XW192" s="2"/>
      <c r="XX192" s="2"/>
      <c r="XY192" s="2">
        <v>1718.7</v>
      </c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>
        <v>366010.46</v>
      </c>
      <c r="YK192" s="2">
        <v>23779.56</v>
      </c>
      <c r="YL192" s="2">
        <v>10378.379999999999</v>
      </c>
      <c r="YM192" s="2">
        <v>57897.14</v>
      </c>
      <c r="YN192" s="2">
        <v>9222.18</v>
      </c>
      <c r="YO192" s="2">
        <v>8032.74</v>
      </c>
      <c r="YP192" s="2">
        <v>41621.279999999999</v>
      </c>
      <c r="YQ192" s="2"/>
      <c r="YR192" s="2">
        <v>64428.2</v>
      </c>
      <c r="YS192" s="2">
        <v>58235.48</v>
      </c>
      <c r="YT192" s="2">
        <v>75089.960000000006</v>
      </c>
      <c r="YU192" s="2">
        <v>59264.34</v>
      </c>
      <c r="YV192" s="2"/>
      <c r="YW192" s="2">
        <v>80522.880000000005</v>
      </c>
      <c r="YX192" s="2">
        <v>5600</v>
      </c>
      <c r="YY192" s="2">
        <v>90034.81</v>
      </c>
      <c r="YZ192" s="2">
        <v>2089.3200000000002</v>
      </c>
      <c r="ZA192" s="2">
        <v>60306.66</v>
      </c>
      <c r="ZB192" s="2">
        <v>18218.46</v>
      </c>
      <c r="ZC192" s="2">
        <v>418760.5</v>
      </c>
      <c r="ZD192" s="2">
        <v>7199.76</v>
      </c>
      <c r="ZE192" s="2">
        <v>55718.73</v>
      </c>
      <c r="ZF192" s="2"/>
      <c r="ZG192" s="2"/>
      <c r="ZH192" s="2">
        <v>100800</v>
      </c>
      <c r="ZI192" s="2">
        <v>44800</v>
      </c>
      <c r="ZJ192" s="2"/>
      <c r="ZK192" s="2">
        <v>131528.88</v>
      </c>
      <c r="ZL192" s="2">
        <v>16939.400000000001</v>
      </c>
      <c r="ZM192" s="2"/>
      <c r="ZN192" s="2">
        <v>3662.42</v>
      </c>
      <c r="ZO192" s="2"/>
      <c r="ZP192" s="2"/>
      <c r="ZQ192" s="2">
        <v>37913.64</v>
      </c>
      <c r="ZR192" s="2">
        <v>83386.3</v>
      </c>
      <c r="ZS192" s="2"/>
      <c r="ZT192" s="2"/>
      <c r="ZU192" s="2"/>
      <c r="ZV192" s="2"/>
      <c r="ZW192" s="2">
        <v>251465.93</v>
      </c>
      <c r="ZX192" s="2">
        <v>6423.42</v>
      </c>
      <c r="ZY192" s="2">
        <v>31573.919999999998</v>
      </c>
      <c r="ZZ192" s="2">
        <v>51430.89</v>
      </c>
      <c r="AAA192" s="2">
        <v>6287.84</v>
      </c>
      <c r="AAB192" s="2">
        <v>24684.28</v>
      </c>
      <c r="AAC192" s="2">
        <v>42611.49</v>
      </c>
      <c r="AAD192" s="2">
        <v>147583.24</v>
      </c>
      <c r="AAE192" s="2">
        <v>532201.72</v>
      </c>
      <c r="AAF192" s="2">
        <v>36876.78</v>
      </c>
      <c r="AAG192" s="2">
        <v>94462.02</v>
      </c>
      <c r="AAH192" s="2">
        <v>276719.03999999998</v>
      </c>
      <c r="AAI192" s="2">
        <v>10012.92</v>
      </c>
      <c r="AAJ192" s="2">
        <v>10667.75</v>
      </c>
      <c r="AAK192" s="2">
        <v>30367.47</v>
      </c>
      <c r="AAL192" s="2">
        <v>8816.76</v>
      </c>
      <c r="AAM192" s="2">
        <v>1352540.74</v>
      </c>
      <c r="AAN192" s="2">
        <v>118226.12</v>
      </c>
      <c r="AAO192" s="2">
        <v>63901.56</v>
      </c>
      <c r="AAP192" s="2">
        <v>628.22</v>
      </c>
      <c r="AAQ192" s="2">
        <v>38028.660000000003</v>
      </c>
      <c r="AAR192" s="2">
        <v>30275.279999999999</v>
      </c>
      <c r="AAS192" s="2">
        <v>27006</v>
      </c>
      <c r="AAT192" s="2"/>
      <c r="AAU192" s="2"/>
      <c r="AAV192" s="2">
        <v>12836.88</v>
      </c>
      <c r="AAW192" s="2">
        <v>90524.28</v>
      </c>
      <c r="AAX192" s="2">
        <v>35728.800000000003</v>
      </c>
      <c r="AAY192" s="2">
        <v>5598.12</v>
      </c>
      <c r="AAZ192" s="2">
        <v>32033.64</v>
      </c>
      <c r="ABA192" s="2">
        <v>192975.55</v>
      </c>
      <c r="ABB192" s="2">
        <v>4185.3</v>
      </c>
      <c r="ABC192" s="2">
        <v>6289.2</v>
      </c>
      <c r="ABD192" s="2">
        <v>20385.54</v>
      </c>
      <c r="ABE192" s="2"/>
      <c r="ABF192" s="2"/>
      <c r="ABG192" s="2"/>
      <c r="ABH192" s="2">
        <v>581756.46</v>
      </c>
      <c r="ABI192" s="2">
        <v>317.52</v>
      </c>
      <c r="ABJ192" s="2">
        <v>1930.32</v>
      </c>
      <c r="ABK192" s="2">
        <v>282.24</v>
      </c>
      <c r="ABL192" s="2">
        <v>299.88</v>
      </c>
      <c r="ABM192" s="2">
        <v>4213.4399999999996</v>
      </c>
      <c r="ABN192" s="2"/>
      <c r="ABO192" s="2"/>
      <c r="ABP192" s="2"/>
      <c r="ABQ192" s="2"/>
      <c r="ABR192" s="2">
        <v>612665.81000000006</v>
      </c>
      <c r="ABS192" s="2">
        <v>834600</v>
      </c>
      <c r="ABT192" s="2">
        <v>20765.599999999999</v>
      </c>
      <c r="ABU192" s="2">
        <v>30842.58</v>
      </c>
      <c r="ABV192" s="2">
        <v>44552.36</v>
      </c>
      <c r="ABW192" s="2">
        <v>28967.82</v>
      </c>
      <c r="ABX192" s="2">
        <v>8797.84</v>
      </c>
      <c r="ABY192" s="2">
        <v>16086.6</v>
      </c>
      <c r="ABZ192" s="2"/>
      <c r="ACA192" s="2"/>
      <c r="ACB192" s="2"/>
      <c r="ACC192" s="2"/>
      <c r="ACD192" s="2">
        <v>4143.5200000000004</v>
      </c>
      <c r="ACE192" s="2">
        <v>2245574.9900000002</v>
      </c>
      <c r="ACF192" s="2">
        <v>4337.16</v>
      </c>
      <c r="ACG192" s="2">
        <v>46010.1</v>
      </c>
      <c r="ACH192" s="2"/>
      <c r="ACI192" s="2">
        <v>154943.23000000001</v>
      </c>
      <c r="ACJ192" s="2">
        <v>4323.18</v>
      </c>
      <c r="ACK192" s="2"/>
      <c r="ACL192" s="2">
        <v>126600</v>
      </c>
      <c r="ACM192" s="2">
        <v>501.06</v>
      </c>
      <c r="ACN192" s="2">
        <v>562926.72</v>
      </c>
      <c r="ACO192" s="2">
        <v>1274.7</v>
      </c>
      <c r="ACP192" s="2"/>
      <c r="ACQ192" s="2">
        <v>560667.23</v>
      </c>
      <c r="ACR192" s="2"/>
      <c r="ACS192" s="2"/>
      <c r="ACT192" s="2">
        <v>7015.68</v>
      </c>
      <c r="ACU192" s="2">
        <v>3754.5</v>
      </c>
      <c r="ACV192" s="2"/>
      <c r="ACW192" s="2"/>
      <c r="ACX192" s="2"/>
      <c r="ACY192" s="2">
        <v>1286.4000000000001</v>
      </c>
      <c r="ACZ192" s="2"/>
      <c r="ADA192" s="2"/>
      <c r="ADB192" s="2">
        <v>794185.4</v>
      </c>
      <c r="ADC192" s="2">
        <v>240225.18</v>
      </c>
      <c r="ADD192" s="2"/>
      <c r="ADE192" s="2"/>
      <c r="ADF192" s="2">
        <v>2618.2199999999998</v>
      </c>
      <c r="ADG192" s="2"/>
      <c r="ADH192" s="2">
        <v>50400</v>
      </c>
      <c r="ADI192" s="2"/>
      <c r="ADJ192" s="2">
        <v>1048547.05</v>
      </c>
      <c r="ADK192" s="2">
        <v>854280.96</v>
      </c>
      <c r="ADL192" s="2">
        <v>66333.600000000006</v>
      </c>
      <c r="ADM192" s="2">
        <v>59518.1</v>
      </c>
      <c r="ADN192" s="2">
        <v>46333.84</v>
      </c>
      <c r="ADO192" s="2"/>
      <c r="ADP192" s="2"/>
      <c r="ADQ192" s="2"/>
      <c r="ADR192" s="2">
        <v>9929.2199999999993</v>
      </c>
      <c r="ADS192" s="2">
        <v>64600</v>
      </c>
      <c r="ADT192" s="2">
        <v>44359.44</v>
      </c>
      <c r="ADU192" s="2">
        <v>37084.080000000002</v>
      </c>
      <c r="ADV192" s="2"/>
      <c r="ADW192" s="2">
        <v>34119.18</v>
      </c>
      <c r="ADX192" s="2">
        <v>28184.94</v>
      </c>
      <c r="ADY192" s="2"/>
      <c r="ADZ192" s="2">
        <v>21478.799999999999</v>
      </c>
      <c r="AEA192" s="2">
        <v>26970.48</v>
      </c>
      <c r="AEB192" s="2">
        <v>193800</v>
      </c>
      <c r="AEC192" s="2"/>
      <c r="AED192" s="2"/>
      <c r="AEE192" s="2">
        <v>910.38</v>
      </c>
      <c r="AEF192" s="2">
        <v>1323.24</v>
      </c>
      <c r="AEG192" s="2"/>
      <c r="AEH192" s="2">
        <v>79129172.760000035</v>
      </c>
    </row>
    <row r="193" spans="1:814" ht="21">
      <c r="A193" s="33" t="s">
        <v>2546</v>
      </c>
      <c r="B193" s="1" t="s">
        <v>2571</v>
      </c>
      <c r="C193" s="1" t="s">
        <v>2572</v>
      </c>
      <c r="D193" s="2">
        <v>65479.81</v>
      </c>
      <c r="E193" s="2"/>
      <c r="F193" s="2">
        <v>1404.81</v>
      </c>
      <c r="G193" s="2"/>
      <c r="H193" s="2">
        <v>5763.42</v>
      </c>
      <c r="I193" s="2"/>
      <c r="J193" s="2"/>
      <c r="K193" s="2">
        <v>9985.92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>
        <v>2440.8000000000002</v>
      </c>
      <c r="W193" s="2"/>
      <c r="X193" s="2"/>
      <c r="Y193" s="2"/>
      <c r="Z193" s="2"/>
      <c r="AA193" s="2"/>
      <c r="AB193" s="2"/>
      <c r="AC193" s="2">
        <v>3592.8</v>
      </c>
      <c r="AD193" s="2"/>
      <c r="AE193" s="2"/>
      <c r="AF193" s="2"/>
      <c r="AG193" s="2"/>
      <c r="AH193" s="2">
        <v>1041.72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>
        <v>78048.899999999994</v>
      </c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>
        <v>758.7</v>
      </c>
      <c r="BG193" s="2"/>
      <c r="BH193" s="2"/>
      <c r="BI193" s="2"/>
      <c r="BJ193" s="2"/>
      <c r="BK193" s="2">
        <v>7319.88</v>
      </c>
      <c r="BL193" s="2"/>
      <c r="BM193" s="2"/>
      <c r="BN193" s="2">
        <v>5237.76</v>
      </c>
      <c r="BO193" s="2"/>
      <c r="BP193" s="2">
        <v>4819.1099999999997</v>
      </c>
      <c r="BQ193" s="2"/>
      <c r="BR193" s="2"/>
      <c r="BS193" s="2">
        <v>4546.68</v>
      </c>
      <c r="BT193" s="2"/>
      <c r="BU193" s="2"/>
      <c r="BV193" s="2"/>
      <c r="BW193" s="2">
        <v>9889.26</v>
      </c>
      <c r="BX193" s="2">
        <v>43066.89</v>
      </c>
      <c r="BY193" s="2">
        <v>4263.42</v>
      </c>
      <c r="BZ193" s="2">
        <v>14265.36</v>
      </c>
      <c r="CA193" s="2">
        <v>5417.55</v>
      </c>
      <c r="CB193" s="2">
        <v>130.97999999999999</v>
      </c>
      <c r="CC193" s="2"/>
      <c r="CD193" s="2"/>
      <c r="CE193" s="2">
        <v>142899.01</v>
      </c>
      <c r="CF193" s="2">
        <v>6827.16</v>
      </c>
      <c r="CG193" s="2"/>
      <c r="CH193" s="2"/>
      <c r="CI193" s="2"/>
      <c r="CJ193" s="2"/>
      <c r="CK193" s="2">
        <v>8315.16</v>
      </c>
      <c r="CL193" s="2"/>
      <c r="CM193" s="2"/>
      <c r="CN193" s="2">
        <v>3894.96</v>
      </c>
      <c r="CO193" s="2"/>
      <c r="CP193" s="2">
        <v>3990.48</v>
      </c>
      <c r="CQ193" s="2">
        <v>35670.519999999997</v>
      </c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>
        <v>1072.8</v>
      </c>
      <c r="DC193" s="2">
        <v>719.88</v>
      </c>
      <c r="DD193" s="2"/>
      <c r="DE193" s="2"/>
      <c r="DF193" s="2"/>
      <c r="DG193" s="2"/>
      <c r="DH193" s="2"/>
      <c r="DI193" s="2">
        <v>3557.58</v>
      </c>
      <c r="DJ193" s="2">
        <v>8719.2999999999993</v>
      </c>
      <c r="DK193" s="2">
        <v>1710.52</v>
      </c>
      <c r="DL193" s="2"/>
      <c r="DM193" s="2">
        <v>3624.6</v>
      </c>
      <c r="DN193" s="2">
        <v>8205.7800000000007</v>
      </c>
      <c r="DO193" s="2"/>
      <c r="DP193" s="2"/>
      <c r="DQ193" s="2">
        <v>81507</v>
      </c>
      <c r="DR193" s="2"/>
      <c r="DS193" s="2">
        <v>7658.7</v>
      </c>
      <c r="DT193" s="2">
        <v>3757.6</v>
      </c>
      <c r="DU193" s="2"/>
      <c r="DV193" s="2"/>
      <c r="DW193" s="2">
        <v>1399.2</v>
      </c>
      <c r="DX193" s="2"/>
      <c r="DY193" s="2">
        <v>9848.58</v>
      </c>
      <c r="DZ193" s="2">
        <v>10685.9</v>
      </c>
      <c r="EA193" s="2">
        <v>30940.95</v>
      </c>
      <c r="EB193" s="2">
        <v>103297.62</v>
      </c>
      <c r="EC193" s="2"/>
      <c r="ED193" s="2"/>
      <c r="EE193" s="2"/>
      <c r="EF193" s="2"/>
      <c r="EG193" s="2">
        <v>3360.24</v>
      </c>
      <c r="EH193" s="2"/>
      <c r="EI193" s="2"/>
      <c r="EJ193" s="2"/>
      <c r="EK193" s="2"/>
      <c r="EL193" s="2"/>
      <c r="EM193" s="2">
        <v>345.3</v>
      </c>
      <c r="EN193" s="2"/>
      <c r="EO193" s="2"/>
      <c r="EP193" s="2">
        <v>123255.15</v>
      </c>
      <c r="EQ193" s="2"/>
      <c r="ER193" s="2"/>
      <c r="ES193" s="2"/>
      <c r="ET193" s="2">
        <v>42165.120000000003</v>
      </c>
      <c r="EU193" s="2">
        <v>7257.71</v>
      </c>
      <c r="EV193" s="2">
        <v>12521.9</v>
      </c>
      <c r="EW193" s="2"/>
      <c r="EX193" s="2">
        <v>11172.3</v>
      </c>
      <c r="EY193" s="2">
        <v>4881.6000000000004</v>
      </c>
      <c r="EZ193" s="2">
        <v>2440.8000000000002</v>
      </c>
      <c r="FA193" s="2">
        <v>7253.28</v>
      </c>
      <c r="FB193" s="2">
        <v>8855.0400000000009</v>
      </c>
      <c r="FC193" s="2"/>
      <c r="FD193" s="2"/>
      <c r="FE193" s="2">
        <v>2440.8000000000002</v>
      </c>
      <c r="FF193" s="2">
        <v>7658.7</v>
      </c>
      <c r="FG193" s="2">
        <v>7256.28</v>
      </c>
      <c r="FH193" s="2"/>
      <c r="FI193" s="2"/>
      <c r="FJ193" s="2"/>
      <c r="FK193" s="2">
        <v>8417.4599999999991</v>
      </c>
      <c r="FL193" s="2"/>
      <c r="FM193" s="2">
        <v>7803.3</v>
      </c>
      <c r="FN193" s="2">
        <v>2691.5</v>
      </c>
      <c r="FO193" s="2"/>
      <c r="FP193" s="2"/>
      <c r="FQ193" s="2">
        <v>9763.2000000000007</v>
      </c>
      <c r="FR193" s="2"/>
      <c r="FS193" s="2"/>
      <c r="FT193" s="2"/>
      <c r="FU193" s="2"/>
      <c r="FV193" s="2">
        <v>150600</v>
      </c>
      <c r="FW193" s="2"/>
      <c r="FX193" s="2"/>
      <c r="FY193" s="2"/>
      <c r="FZ193" s="2"/>
      <c r="GA193" s="2"/>
      <c r="GB193" s="2">
        <v>5588</v>
      </c>
      <c r="GC193" s="2"/>
      <c r="GD193" s="2">
        <v>3465.96</v>
      </c>
      <c r="GE193" s="2"/>
      <c r="GF193" s="2"/>
      <c r="GG193" s="2">
        <v>203.88</v>
      </c>
      <c r="GH193" s="2"/>
      <c r="GI193" s="2"/>
      <c r="GJ193" s="2"/>
      <c r="GK193" s="2"/>
      <c r="GL193" s="2">
        <v>12428.7</v>
      </c>
      <c r="GM193" s="2"/>
      <c r="GN193" s="2"/>
      <c r="GO193" s="2">
        <v>1305.78</v>
      </c>
      <c r="GP193" s="2"/>
      <c r="GQ193" s="2"/>
      <c r="GR193" s="2"/>
      <c r="GS193" s="2">
        <v>84003.4</v>
      </c>
      <c r="GT193" s="2"/>
      <c r="GU193" s="2"/>
      <c r="GV193" s="2"/>
      <c r="GW193" s="2"/>
      <c r="GX193" s="2"/>
      <c r="GY193" s="2"/>
      <c r="GZ193" s="2">
        <v>23908</v>
      </c>
      <c r="HA193" s="2">
        <v>4314.4799999999996</v>
      </c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>
        <v>5468.46</v>
      </c>
      <c r="HP193" s="2">
        <v>32537.42</v>
      </c>
      <c r="HQ193" s="2">
        <v>6582.24</v>
      </c>
      <c r="HR193" s="2"/>
      <c r="HS193" s="2"/>
      <c r="HT193" s="2"/>
      <c r="HU193" s="2"/>
      <c r="HV193" s="2"/>
      <c r="HW193" s="2"/>
      <c r="HX193" s="2"/>
      <c r="HY193" s="2">
        <v>8752.7999999999993</v>
      </c>
      <c r="HZ193" s="2">
        <v>3947.4</v>
      </c>
      <c r="IA193" s="2">
        <v>12839.76</v>
      </c>
      <c r="IB193" s="2">
        <v>22003.439999999999</v>
      </c>
      <c r="IC193" s="2"/>
      <c r="ID193" s="2">
        <v>49688.78</v>
      </c>
      <c r="IE193" s="2"/>
      <c r="IF193" s="2">
        <v>56739.6</v>
      </c>
      <c r="IG193" s="2">
        <v>61631.07</v>
      </c>
      <c r="IH193" s="2">
        <v>714.06</v>
      </c>
      <c r="II193" s="2"/>
      <c r="IJ193" s="2"/>
      <c r="IK193" s="2">
        <v>16499.04</v>
      </c>
      <c r="IL193" s="2">
        <v>5782.68</v>
      </c>
      <c r="IM193" s="2"/>
      <c r="IN193" s="2"/>
      <c r="IO193" s="2">
        <v>98709.9</v>
      </c>
      <c r="IP193" s="2">
        <v>14286.6</v>
      </c>
      <c r="IQ193" s="2"/>
      <c r="IR193" s="2"/>
      <c r="IS193" s="2"/>
      <c r="IT193" s="2"/>
      <c r="IU193" s="2"/>
      <c r="IV193" s="2"/>
      <c r="IW193" s="2">
        <v>5022.24</v>
      </c>
      <c r="IX193" s="2"/>
      <c r="IY193" s="2">
        <v>70085.52</v>
      </c>
      <c r="IZ193" s="2"/>
      <c r="JA193" s="2">
        <v>967.63</v>
      </c>
      <c r="JB193" s="2"/>
      <c r="JC193" s="2"/>
      <c r="JD193" s="2">
        <v>11042</v>
      </c>
      <c r="JE193" s="2">
        <v>47935.88</v>
      </c>
      <c r="JF193" s="2"/>
      <c r="JG193" s="2"/>
      <c r="JH193" s="2"/>
      <c r="JI193" s="2"/>
      <c r="JJ193" s="2"/>
      <c r="JK193" s="2">
        <v>4276.92</v>
      </c>
      <c r="JL193" s="2">
        <v>380.34</v>
      </c>
      <c r="JM193" s="2"/>
      <c r="JN193" s="2">
        <v>103751.78</v>
      </c>
      <c r="JO193" s="2"/>
      <c r="JP193" s="2"/>
      <c r="JQ193" s="2"/>
      <c r="JR193" s="2">
        <v>6587.28</v>
      </c>
      <c r="JS193" s="2"/>
      <c r="JT193" s="2"/>
      <c r="JU193" s="2">
        <v>24356.52</v>
      </c>
      <c r="JV193" s="2">
        <v>8755.1</v>
      </c>
      <c r="JW193" s="2"/>
      <c r="JX193" s="2"/>
      <c r="JY193" s="2">
        <v>3164.65</v>
      </c>
      <c r="JZ193" s="2"/>
      <c r="KA193" s="2">
        <v>3980.28</v>
      </c>
      <c r="KB193" s="2"/>
      <c r="KC193" s="2"/>
      <c r="KD193" s="2"/>
      <c r="KE193" s="2"/>
      <c r="KF193" s="2"/>
      <c r="KG193" s="2"/>
      <c r="KH193" s="2"/>
      <c r="KI193" s="2"/>
      <c r="KJ193" s="2">
        <v>129075.64</v>
      </c>
      <c r="KK193" s="2"/>
      <c r="KL193" s="2">
        <v>8354.1</v>
      </c>
      <c r="KM193" s="2"/>
      <c r="KN193" s="2"/>
      <c r="KO193" s="2">
        <v>27551.94</v>
      </c>
      <c r="KP193" s="2">
        <v>9158.34</v>
      </c>
      <c r="KQ193" s="2">
        <v>34367.46</v>
      </c>
      <c r="KR193" s="2"/>
      <c r="KS193" s="2">
        <v>15133.2</v>
      </c>
      <c r="KT193" s="2"/>
      <c r="KU193" s="2"/>
      <c r="KV193" s="2">
        <v>62978.99</v>
      </c>
      <c r="KW193" s="2"/>
      <c r="KX193" s="2">
        <v>13833.32</v>
      </c>
      <c r="KY193" s="2">
        <v>12783.36</v>
      </c>
      <c r="KZ193" s="2"/>
      <c r="LA193" s="2"/>
      <c r="LB193" s="2"/>
      <c r="LC193" s="2">
        <v>44800</v>
      </c>
      <c r="LD193" s="2"/>
      <c r="LE193" s="2"/>
      <c r="LF193" s="2"/>
      <c r="LG193" s="2"/>
      <c r="LH193" s="2"/>
      <c r="LI193" s="2"/>
      <c r="LJ193" s="2">
        <v>106857.88</v>
      </c>
      <c r="LK193" s="2"/>
      <c r="LL193" s="2"/>
      <c r="LM193" s="2"/>
      <c r="LN193" s="2"/>
      <c r="LO193" s="2"/>
      <c r="LP193" s="2"/>
      <c r="LQ193" s="2">
        <v>1050</v>
      </c>
      <c r="LR193" s="2"/>
      <c r="LS193" s="2"/>
      <c r="LT193" s="2">
        <v>2812.8</v>
      </c>
      <c r="LU193" s="2">
        <v>1998</v>
      </c>
      <c r="LV193" s="2"/>
      <c r="LW193" s="2"/>
      <c r="LX193" s="2"/>
      <c r="LY193" s="2">
        <v>2440.8000000000002</v>
      </c>
      <c r="LZ193" s="2">
        <v>7416.18</v>
      </c>
      <c r="MA193" s="2">
        <v>1134.54</v>
      </c>
      <c r="MB193" s="2"/>
      <c r="MC193" s="2"/>
      <c r="MD193" s="2">
        <v>14480.94</v>
      </c>
      <c r="ME193" s="2">
        <v>2396.4</v>
      </c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>
        <v>1070.57</v>
      </c>
      <c r="MQ193" s="2"/>
      <c r="MR193" s="2"/>
      <c r="MS193" s="2">
        <v>3282.3</v>
      </c>
      <c r="MT193" s="2">
        <v>13136.28</v>
      </c>
      <c r="MU193" s="2"/>
      <c r="MV193" s="2">
        <v>162963.57999999999</v>
      </c>
      <c r="MW193" s="2"/>
      <c r="MX193" s="2"/>
      <c r="MY193" s="2">
        <v>454.56</v>
      </c>
      <c r="MZ193" s="2"/>
      <c r="NA193" s="2"/>
      <c r="NB193" s="2">
        <v>102.24</v>
      </c>
      <c r="NC193" s="2"/>
      <c r="ND193" s="2"/>
      <c r="NE193" s="2"/>
      <c r="NF193" s="2"/>
      <c r="NG193" s="2">
        <v>1139.8800000000001</v>
      </c>
      <c r="NH193" s="2"/>
      <c r="NI193" s="2"/>
      <c r="NJ193" s="2"/>
      <c r="NK193" s="2"/>
      <c r="NL193" s="2"/>
      <c r="NM193" s="2"/>
      <c r="NN193" s="2"/>
      <c r="NO193" s="2"/>
      <c r="NP193" s="2">
        <v>10985.1</v>
      </c>
      <c r="NQ193" s="2"/>
      <c r="NR193" s="2">
        <v>90971.7</v>
      </c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>
        <v>28490.28</v>
      </c>
      <c r="OX193" s="2"/>
      <c r="OY193" s="2"/>
      <c r="OZ193" s="2">
        <v>35863.019999999997</v>
      </c>
      <c r="PA193" s="2"/>
      <c r="PB193" s="2"/>
      <c r="PC193" s="2"/>
      <c r="PD193" s="2"/>
      <c r="PE193" s="2"/>
      <c r="PF193" s="2">
        <v>1092.96</v>
      </c>
      <c r="PG193" s="2">
        <v>25474.68</v>
      </c>
      <c r="PH193" s="2">
        <v>17669.87</v>
      </c>
      <c r="PI193" s="2"/>
      <c r="PJ193" s="2"/>
      <c r="PK193" s="2"/>
      <c r="PL193" s="2">
        <v>3575.2</v>
      </c>
      <c r="PM193" s="2"/>
      <c r="PN193" s="2">
        <v>72938.179999999993</v>
      </c>
      <c r="PO193" s="2"/>
      <c r="PP193" s="2"/>
      <c r="PQ193" s="2"/>
      <c r="PR193" s="2"/>
      <c r="PS193" s="2"/>
      <c r="PT193" s="2"/>
      <c r="PU193" s="2"/>
      <c r="PV193" s="2"/>
      <c r="PW193" s="2">
        <v>8096.34</v>
      </c>
      <c r="PX193" s="2"/>
      <c r="PY193" s="2">
        <v>8.4</v>
      </c>
      <c r="PZ193" s="2"/>
      <c r="QA193" s="2"/>
      <c r="QB193" s="2"/>
      <c r="QC193" s="2"/>
      <c r="QD193" s="2">
        <v>34630.32</v>
      </c>
      <c r="QE193" s="2">
        <v>7163.56</v>
      </c>
      <c r="QF193" s="2"/>
      <c r="QG193" s="2"/>
      <c r="QH193" s="2"/>
      <c r="QI193" s="2">
        <v>840.57</v>
      </c>
      <c r="QJ193" s="2"/>
      <c r="QK193" s="2"/>
      <c r="QL193" s="2"/>
      <c r="QM193" s="2">
        <v>5916.78</v>
      </c>
      <c r="QN193" s="2"/>
      <c r="QO193" s="2">
        <v>1118.25</v>
      </c>
      <c r="QP193" s="2"/>
      <c r="QQ193" s="2">
        <v>2917.6</v>
      </c>
      <c r="QR193" s="2">
        <v>2423.48</v>
      </c>
      <c r="QS193" s="2"/>
      <c r="QT193" s="2"/>
      <c r="QU193" s="2">
        <v>48</v>
      </c>
      <c r="QV193" s="2">
        <v>27233.919999999998</v>
      </c>
      <c r="QW193" s="2"/>
      <c r="QX193" s="2">
        <v>6355.05</v>
      </c>
      <c r="QY193" s="2">
        <v>4170.24</v>
      </c>
      <c r="QZ193" s="2"/>
      <c r="RA193" s="2"/>
      <c r="RB193" s="2"/>
      <c r="RC193" s="2"/>
      <c r="RD193" s="2"/>
      <c r="RE193" s="2">
        <v>26806.89</v>
      </c>
      <c r="RF193" s="2">
        <v>2478.6799999999998</v>
      </c>
      <c r="RG193" s="2">
        <v>8540.94</v>
      </c>
      <c r="RH193" s="2"/>
      <c r="RI193" s="2"/>
      <c r="RJ193" s="2"/>
      <c r="RK193" s="2">
        <v>190552.04</v>
      </c>
      <c r="RL193" s="2">
        <v>2743.14</v>
      </c>
      <c r="RM193" s="2"/>
      <c r="RN193" s="2"/>
      <c r="RO193" s="2">
        <v>3923.82</v>
      </c>
      <c r="RP193" s="2">
        <v>3690.52</v>
      </c>
      <c r="RQ193" s="2">
        <v>20651.91</v>
      </c>
      <c r="RR193" s="2"/>
      <c r="RS193" s="2">
        <v>4446.96</v>
      </c>
      <c r="RT193" s="2">
        <v>6063.42</v>
      </c>
      <c r="RU193" s="2"/>
      <c r="RV193" s="2">
        <v>3469.8</v>
      </c>
      <c r="RW193" s="2"/>
      <c r="RX193" s="2">
        <v>4452.99</v>
      </c>
      <c r="RY193" s="2">
        <v>5204.07</v>
      </c>
      <c r="RZ193" s="2"/>
      <c r="SA193" s="2"/>
      <c r="SB193" s="2"/>
      <c r="SC193" s="2">
        <v>10454.700000000001</v>
      </c>
      <c r="SD193" s="2"/>
      <c r="SE193" s="2"/>
      <c r="SF193" s="2"/>
      <c r="SG193" s="2">
        <v>8135</v>
      </c>
      <c r="SH193" s="2"/>
      <c r="SI193" s="2"/>
      <c r="SJ193" s="2">
        <v>27759.119999999999</v>
      </c>
      <c r="SK193" s="2">
        <v>2669.66</v>
      </c>
      <c r="SL193" s="2">
        <v>5835.2</v>
      </c>
      <c r="SM193" s="2">
        <v>30863.88</v>
      </c>
      <c r="SN193" s="2">
        <v>4320</v>
      </c>
      <c r="SO193" s="2"/>
      <c r="SP193" s="2">
        <v>1848.66</v>
      </c>
      <c r="SQ193" s="2"/>
      <c r="SR193" s="2"/>
      <c r="SS193" s="2"/>
      <c r="ST193" s="2"/>
      <c r="SU193" s="2"/>
      <c r="SV193" s="2"/>
      <c r="SW193" s="2"/>
      <c r="SX193" s="2"/>
      <c r="SY193" s="2"/>
      <c r="SZ193" s="2">
        <v>13383.3</v>
      </c>
      <c r="TA193" s="2"/>
      <c r="TB193" s="2">
        <v>22898.400000000001</v>
      </c>
      <c r="TC193" s="2">
        <v>12340.2</v>
      </c>
      <c r="TD193" s="2"/>
      <c r="TE193" s="2">
        <v>406.8</v>
      </c>
      <c r="TF193" s="2"/>
      <c r="TG193" s="2"/>
      <c r="TH193" s="2"/>
      <c r="TI193" s="2"/>
      <c r="TJ193" s="2"/>
      <c r="TK193" s="2"/>
      <c r="TL193" s="2"/>
      <c r="TM193" s="2">
        <v>8752.7999999999993</v>
      </c>
      <c r="TN193" s="2">
        <v>9520.98</v>
      </c>
      <c r="TO193" s="2">
        <v>19747.2</v>
      </c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>
        <v>1614</v>
      </c>
      <c r="UD193" s="2"/>
      <c r="UE193" s="2"/>
      <c r="UF193" s="2"/>
      <c r="UG193" s="2">
        <v>8999.76</v>
      </c>
      <c r="UH193" s="2">
        <v>6042.24</v>
      </c>
      <c r="UI193" s="2">
        <v>15973.86</v>
      </c>
      <c r="UJ193" s="2">
        <v>5184.6000000000004</v>
      </c>
      <c r="UK193" s="2"/>
      <c r="UL193" s="2">
        <v>8120.94</v>
      </c>
      <c r="UM193" s="2"/>
      <c r="UN193" s="2">
        <v>6101.52</v>
      </c>
      <c r="UO193" s="2"/>
      <c r="UP193" s="2">
        <v>5682.24</v>
      </c>
      <c r="UQ193" s="2"/>
      <c r="UR193" s="2"/>
      <c r="US193" s="2"/>
      <c r="UT193" s="2">
        <v>12290.46</v>
      </c>
      <c r="UU193" s="2"/>
      <c r="UV193" s="2"/>
      <c r="UW193" s="2"/>
      <c r="UX193" s="2"/>
      <c r="UY193" s="2"/>
      <c r="UZ193" s="2">
        <v>95676.89</v>
      </c>
      <c r="VA193" s="2"/>
      <c r="VB193" s="2"/>
      <c r="VC193" s="2"/>
      <c r="VD193" s="2"/>
      <c r="VE193" s="2"/>
      <c r="VF193" s="2"/>
      <c r="VG193" s="2"/>
      <c r="VH193" s="2"/>
      <c r="VI193" s="2">
        <v>6264.6</v>
      </c>
      <c r="VJ193" s="2"/>
      <c r="VK193" s="2">
        <v>33131.699999999997</v>
      </c>
      <c r="VL193" s="2"/>
      <c r="VM193" s="2"/>
      <c r="VN193" s="2"/>
      <c r="VO193" s="2"/>
      <c r="VP193" s="2"/>
      <c r="VQ193" s="2">
        <v>171122.56</v>
      </c>
      <c r="VR193" s="2"/>
      <c r="VS193" s="2"/>
      <c r="VT193" s="2"/>
      <c r="VU193" s="2"/>
      <c r="VV193" s="2">
        <v>772.93</v>
      </c>
      <c r="VW193" s="2"/>
      <c r="VX193" s="2"/>
      <c r="VY193" s="2"/>
      <c r="VZ193" s="2"/>
      <c r="WA193" s="2"/>
      <c r="WB193" s="2">
        <v>1676.34</v>
      </c>
      <c r="WC193" s="2"/>
      <c r="WD193" s="2"/>
      <c r="WE193" s="2"/>
      <c r="WF193" s="2"/>
      <c r="WG193" s="2">
        <v>412.86</v>
      </c>
      <c r="WH193" s="2"/>
      <c r="WI193" s="2">
        <v>691.68</v>
      </c>
      <c r="WJ193" s="2"/>
      <c r="WK193" s="2"/>
      <c r="WL193" s="2"/>
      <c r="WM193" s="2"/>
      <c r="WN193" s="2"/>
      <c r="WO193" s="2"/>
      <c r="WP193" s="2">
        <v>2979.18</v>
      </c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>
        <v>1443.3</v>
      </c>
      <c r="XE193" s="2"/>
      <c r="XF193" s="2"/>
      <c r="XG193" s="2"/>
      <c r="XH193" s="2">
        <v>4288.1400000000003</v>
      </c>
      <c r="XI193" s="2"/>
      <c r="XJ193" s="2"/>
      <c r="XK193" s="2"/>
      <c r="XL193" s="2"/>
      <c r="XM193" s="2"/>
      <c r="XN193" s="2"/>
      <c r="XO193" s="2"/>
      <c r="XP193" s="2">
        <v>1192.8</v>
      </c>
      <c r="XQ193" s="2"/>
      <c r="XR193" s="2"/>
      <c r="XS193" s="2"/>
      <c r="XT193" s="2"/>
      <c r="XU193" s="2"/>
      <c r="XV193" s="2"/>
      <c r="XW193" s="2"/>
      <c r="XX193" s="2"/>
      <c r="XY193" s="2">
        <v>444.6</v>
      </c>
      <c r="XZ193" s="2"/>
      <c r="YA193" s="2"/>
      <c r="YB193" s="2">
        <v>698.1</v>
      </c>
      <c r="YC193" s="2"/>
      <c r="YD193" s="2"/>
      <c r="YE193" s="2"/>
      <c r="YF193" s="2"/>
      <c r="YG193" s="2"/>
      <c r="YH193" s="2"/>
      <c r="YI193" s="2"/>
      <c r="YJ193" s="2">
        <v>25918.6</v>
      </c>
      <c r="YK193" s="2"/>
      <c r="YL193" s="2"/>
      <c r="YM193" s="2">
        <v>18274.8</v>
      </c>
      <c r="YN193" s="2"/>
      <c r="YO193" s="2"/>
      <c r="YP193" s="2"/>
      <c r="YQ193" s="2"/>
      <c r="YR193" s="2"/>
      <c r="YS193" s="2">
        <v>7831.56</v>
      </c>
      <c r="YT193" s="2">
        <v>6501.06</v>
      </c>
      <c r="YU193" s="2"/>
      <c r="YV193" s="2"/>
      <c r="YW193" s="2"/>
      <c r="YX193" s="2"/>
      <c r="YY193" s="2">
        <v>1199.9000000000001</v>
      </c>
      <c r="YZ193" s="2">
        <v>7658.7</v>
      </c>
      <c r="ZA193" s="2"/>
      <c r="ZB193" s="2">
        <v>4594.5600000000004</v>
      </c>
      <c r="ZC193" s="2">
        <v>1333240.33</v>
      </c>
      <c r="ZD193" s="2"/>
      <c r="ZE193" s="2"/>
      <c r="ZF193" s="2"/>
      <c r="ZG193" s="2"/>
      <c r="ZH193" s="2"/>
      <c r="ZI193" s="2"/>
      <c r="ZJ193" s="2"/>
      <c r="ZK193" s="2"/>
      <c r="ZL193" s="2">
        <v>5861.52</v>
      </c>
      <c r="ZM193" s="2"/>
      <c r="ZN193" s="2"/>
      <c r="ZO193" s="2"/>
      <c r="ZP193" s="2"/>
      <c r="ZQ193" s="2">
        <v>5168.88</v>
      </c>
      <c r="ZR193" s="2"/>
      <c r="ZS193" s="2"/>
      <c r="ZT193" s="2"/>
      <c r="ZU193" s="2"/>
      <c r="ZV193" s="2"/>
      <c r="ZW193" s="2"/>
      <c r="ZX193" s="2"/>
      <c r="ZY193" s="2"/>
      <c r="ZZ193" s="2">
        <v>3113.2</v>
      </c>
      <c r="AAA193" s="2"/>
      <c r="AAB193" s="2">
        <v>2440.8000000000002</v>
      </c>
      <c r="AAC193" s="2"/>
      <c r="AAD193" s="2">
        <v>6846.84</v>
      </c>
      <c r="AAE193" s="2">
        <v>63407.16</v>
      </c>
      <c r="AAF193" s="2">
        <v>14495.34</v>
      </c>
      <c r="AAG193" s="2">
        <v>7768.14</v>
      </c>
      <c r="AAH193" s="2"/>
      <c r="AAI193" s="2"/>
      <c r="AAJ193" s="2">
        <v>18380.88</v>
      </c>
      <c r="AAK193" s="2"/>
      <c r="AAL193" s="2"/>
      <c r="AAM193" s="2"/>
      <c r="AAN193" s="2">
        <v>5604.6</v>
      </c>
      <c r="AAO193" s="2">
        <v>6909.78</v>
      </c>
      <c r="AAP193" s="2"/>
      <c r="AAQ193" s="2">
        <v>10175.129999999999</v>
      </c>
      <c r="AAR193" s="2">
        <v>8119.98</v>
      </c>
      <c r="AAS193" s="2"/>
      <c r="AAT193" s="2"/>
      <c r="AAU193" s="2"/>
      <c r="AAV193" s="2"/>
      <c r="AAW193" s="2">
        <v>6783.42</v>
      </c>
      <c r="AAX193" s="2">
        <v>7658.7</v>
      </c>
      <c r="AAY193" s="2">
        <v>7298.7</v>
      </c>
      <c r="AAZ193" s="2"/>
      <c r="ABA193" s="2"/>
      <c r="ABB193" s="2">
        <v>1584.6</v>
      </c>
      <c r="ABC193" s="2">
        <v>2145.6</v>
      </c>
      <c r="ABD193" s="2"/>
      <c r="ABE193" s="2"/>
      <c r="ABF193" s="2"/>
      <c r="ABG193" s="2"/>
      <c r="ABH193" s="2"/>
      <c r="ABI193" s="2">
        <v>719.88</v>
      </c>
      <c r="ABJ193" s="2">
        <v>299.88</v>
      </c>
      <c r="ABK193" s="2"/>
      <c r="ABL193" s="2"/>
      <c r="ABM193" s="2"/>
      <c r="ABN193" s="2"/>
      <c r="ABO193" s="2"/>
      <c r="ABP193" s="2"/>
      <c r="ABQ193" s="2"/>
      <c r="ABR193" s="2"/>
      <c r="ABS193" s="2">
        <v>228000</v>
      </c>
      <c r="ABT193" s="2"/>
      <c r="ABU193" s="2">
        <v>4048.8</v>
      </c>
      <c r="ABV193" s="2"/>
      <c r="ABW193" s="2"/>
      <c r="ABX193" s="2"/>
      <c r="ABY193" s="2">
        <v>5442</v>
      </c>
      <c r="ABZ193" s="2"/>
      <c r="ACA193" s="2"/>
      <c r="ACB193" s="2"/>
      <c r="ACC193" s="2"/>
      <c r="ACD193" s="2"/>
      <c r="ACE193" s="2"/>
      <c r="ACF193" s="2"/>
      <c r="ACG193" s="2">
        <v>4941.96</v>
      </c>
      <c r="ACH193" s="2"/>
      <c r="ACI193" s="2"/>
      <c r="ACJ193" s="2"/>
      <c r="ACK193" s="2">
        <v>6173.3</v>
      </c>
      <c r="ACL193" s="2">
        <v>597510</v>
      </c>
      <c r="ACM193" s="2">
        <v>501.06</v>
      </c>
      <c r="ACN193" s="2">
        <v>16720</v>
      </c>
      <c r="ACO193" s="2">
        <v>0</v>
      </c>
      <c r="ACP193" s="2"/>
      <c r="ACQ193" s="2">
        <v>125091.93</v>
      </c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>
        <v>5898.78</v>
      </c>
      <c r="ADD193" s="2"/>
      <c r="ADE193" s="2"/>
      <c r="ADF193" s="2"/>
      <c r="ADG193" s="2"/>
      <c r="ADH193" s="2"/>
      <c r="ADI193" s="2"/>
      <c r="ADJ193" s="2">
        <v>56526.239999999998</v>
      </c>
      <c r="ADK193" s="2">
        <v>204961.6</v>
      </c>
      <c r="ADL193" s="2">
        <v>1800</v>
      </c>
      <c r="ADM193" s="2">
        <v>17851.18</v>
      </c>
      <c r="ADN193" s="2"/>
      <c r="ADO193" s="2"/>
      <c r="ADP193" s="2"/>
      <c r="ADQ193" s="2"/>
      <c r="ADR193" s="2"/>
      <c r="ADS193" s="2">
        <v>19800</v>
      </c>
      <c r="ADT193" s="2">
        <v>2977.02</v>
      </c>
      <c r="ADU193" s="2"/>
      <c r="ADV193" s="2"/>
      <c r="ADW193" s="2"/>
      <c r="ADX193" s="2"/>
      <c r="ADY193" s="2"/>
      <c r="ADZ193" s="2">
        <v>8663.76</v>
      </c>
      <c r="AEA193" s="2">
        <v>10640.7</v>
      </c>
      <c r="AEB193" s="2"/>
      <c r="AEC193" s="2"/>
      <c r="AED193" s="2"/>
      <c r="AEE193" s="2">
        <v>419.88</v>
      </c>
      <c r="AEF193" s="2"/>
      <c r="AEG193" s="2"/>
      <c r="AEH193" s="2">
        <v>7698312.0799999917</v>
      </c>
    </row>
    <row r="194" spans="1:814" ht="21">
      <c r="A194" s="33" t="s">
        <v>2546</v>
      </c>
      <c r="B194" s="1" t="s">
        <v>2573</v>
      </c>
      <c r="C194" s="1" t="s">
        <v>2574</v>
      </c>
      <c r="D194" s="2">
        <v>47643</v>
      </c>
      <c r="E194" s="2"/>
      <c r="F194" s="2">
        <v>7867.2</v>
      </c>
      <c r="G194" s="2"/>
      <c r="H194" s="2"/>
      <c r="I194" s="2">
        <v>2145.6</v>
      </c>
      <c r="J194" s="2">
        <v>1788</v>
      </c>
      <c r="K194" s="2"/>
      <c r="L194" s="2">
        <v>1072.8</v>
      </c>
      <c r="M194" s="2"/>
      <c r="N194" s="2"/>
      <c r="O194" s="2"/>
      <c r="P194" s="2"/>
      <c r="Q194" s="2"/>
      <c r="R194" s="2"/>
      <c r="S194" s="2">
        <v>3576</v>
      </c>
      <c r="T194" s="2">
        <v>2521.1999999999998</v>
      </c>
      <c r="U194" s="2"/>
      <c r="V194" s="2">
        <v>9503.4</v>
      </c>
      <c r="W194" s="2"/>
      <c r="X194" s="2">
        <v>4792</v>
      </c>
      <c r="Y194" s="2"/>
      <c r="Z194" s="2"/>
      <c r="AA194" s="2"/>
      <c r="AB194" s="2"/>
      <c r="AC194" s="2"/>
      <c r="AD194" s="2">
        <v>1998</v>
      </c>
      <c r="AE194" s="2">
        <v>10728</v>
      </c>
      <c r="AF194" s="2">
        <v>1072.8</v>
      </c>
      <c r="AG194" s="2"/>
      <c r="AH194" s="2"/>
      <c r="AI194" s="2"/>
      <c r="AJ194" s="2"/>
      <c r="AK194" s="2">
        <v>4192.8</v>
      </c>
      <c r="AL194" s="2"/>
      <c r="AM194" s="2"/>
      <c r="AN194" s="2"/>
      <c r="AO194" s="2"/>
      <c r="AP194" s="2">
        <v>840.4</v>
      </c>
      <c r="AQ194" s="2"/>
      <c r="AR194" s="2"/>
      <c r="AS194" s="2"/>
      <c r="AT194" s="2">
        <v>10549.6</v>
      </c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>
        <v>65404.800000000003</v>
      </c>
      <c r="BJ194" s="2">
        <v>29706.6</v>
      </c>
      <c r="BK194" s="2"/>
      <c r="BL194" s="2"/>
      <c r="BM194" s="2">
        <v>2521.1999999999998</v>
      </c>
      <c r="BN194" s="2"/>
      <c r="BO194" s="2"/>
      <c r="BP194" s="2">
        <v>16269.6</v>
      </c>
      <c r="BQ194" s="2"/>
      <c r="BR194" s="2"/>
      <c r="BS194" s="2"/>
      <c r="BT194" s="2"/>
      <c r="BU194" s="2"/>
      <c r="BV194" s="2"/>
      <c r="BW194" s="2"/>
      <c r="BX194" s="2">
        <v>4291.2</v>
      </c>
      <c r="BY194" s="2"/>
      <c r="BZ194" s="2">
        <v>7563.6</v>
      </c>
      <c r="CA194" s="2"/>
      <c r="CB194" s="2"/>
      <c r="CC194" s="2"/>
      <c r="CD194" s="2"/>
      <c r="CE194" s="2">
        <v>60434.400000000001</v>
      </c>
      <c r="CF194" s="2"/>
      <c r="CG194" s="2"/>
      <c r="CH194" s="2"/>
      <c r="CI194" s="2"/>
      <c r="CJ194" s="2">
        <v>3012.8</v>
      </c>
      <c r="CK194" s="2"/>
      <c r="CL194" s="2"/>
      <c r="CM194" s="2"/>
      <c r="CN194" s="2">
        <v>2521.1999999999998</v>
      </c>
      <c r="CO194" s="2"/>
      <c r="CP194" s="2"/>
      <c r="CQ194" s="2"/>
      <c r="CR194" s="2">
        <v>2145.6</v>
      </c>
      <c r="CS194" s="2"/>
      <c r="CT194" s="2"/>
      <c r="CU194" s="2"/>
      <c r="CV194" s="2">
        <v>6436.8</v>
      </c>
      <c r="CW194" s="2"/>
      <c r="CX194" s="2"/>
      <c r="CY194" s="2">
        <v>55854</v>
      </c>
      <c r="CZ194" s="2">
        <v>26874</v>
      </c>
      <c r="DA194" s="2"/>
      <c r="DB194" s="2"/>
      <c r="DC194" s="2"/>
      <c r="DD194" s="2"/>
      <c r="DE194" s="2">
        <v>2521.1999999999998</v>
      </c>
      <c r="DF194" s="2"/>
      <c r="DG194" s="2"/>
      <c r="DH194" s="2">
        <v>100524</v>
      </c>
      <c r="DI194" s="2"/>
      <c r="DJ194" s="2"/>
      <c r="DK194" s="2"/>
      <c r="DL194" s="2">
        <v>2145.6</v>
      </c>
      <c r="DM194" s="2">
        <v>2521.1999999999998</v>
      </c>
      <c r="DN194" s="2"/>
      <c r="DO194" s="2"/>
      <c r="DP194" s="2"/>
      <c r="DQ194" s="2">
        <v>21522</v>
      </c>
      <c r="DR194" s="2">
        <v>7188</v>
      </c>
      <c r="DS194" s="2">
        <v>6141.6</v>
      </c>
      <c r="DT194" s="2"/>
      <c r="DU194" s="2"/>
      <c r="DV194" s="2"/>
      <c r="DW194" s="2">
        <v>10808.4</v>
      </c>
      <c r="DX194" s="2"/>
      <c r="DY194" s="2"/>
      <c r="DZ194" s="2"/>
      <c r="EA194" s="2"/>
      <c r="EB194" s="2">
        <v>2521.1999999999998</v>
      </c>
      <c r="EC194" s="2">
        <v>34545.599999999999</v>
      </c>
      <c r="ED194" s="2"/>
      <c r="EE194" s="2">
        <v>88233.2</v>
      </c>
      <c r="EF194" s="2"/>
      <c r="EG194" s="2"/>
      <c r="EH194" s="2">
        <v>21427.02</v>
      </c>
      <c r="EI194" s="2"/>
      <c r="EJ194" s="2">
        <v>1430.4</v>
      </c>
      <c r="EK194" s="2">
        <v>4291.2</v>
      </c>
      <c r="EL194" s="2"/>
      <c r="EM194" s="2">
        <v>6812.4</v>
      </c>
      <c r="EN194" s="2">
        <v>3889</v>
      </c>
      <c r="EO194" s="2"/>
      <c r="EP194" s="2">
        <v>11098.92</v>
      </c>
      <c r="EQ194" s="2"/>
      <c r="ER194" s="2">
        <v>2145.6</v>
      </c>
      <c r="ES194" s="2"/>
      <c r="ET194" s="2"/>
      <c r="EU194" s="2"/>
      <c r="EV194" s="2"/>
      <c r="EW194" s="2"/>
      <c r="EX194" s="2">
        <v>7438.4</v>
      </c>
      <c r="EY194" s="2"/>
      <c r="EZ194" s="2">
        <v>2038.4</v>
      </c>
      <c r="FA194" s="2"/>
      <c r="FB194" s="2"/>
      <c r="FC194" s="2"/>
      <c r="FD194" s="2"/>
      <c r="FE194" s="2"/>
      <c r="FF194" s="2"/>
      <c r="FG194" s="2">
        <v>1998</v>
      </c>
      <c r="FH194" s="2"/>
      <c r="FI194" s="2"/>
      <c r="FJ194" s="2"/>
      <c r="FK194" s="2"/>
      <c r="FL194" s="2">
        <v>2145.6</v>
      </c>
      <c r="FM194" s="2"/>
      <c r="FN194" s="2">
        <v>9038.4</v>
      </c>
      <c r="FO194" s="2">
        <v>9990</v>
      </c>
      <c r="FP194" s="2"/>
      <c r="FQ194" s="2">
        <v>2521.1999999999998</v>
      </c>
      <c r="FR194" s="2">
        <v>10860</v>
      </c>
      <c r="FS194" s="2">
        <v>14394</v>
      </c>
      <c r="FT194" s="2"/>
      <c r="FU194" s="2"/>
      <c r="FV194" s="2"/>
      <c r="FW194" s="2">
        <v>9566</v>
      </c>
      <c r="FX194" s="2"/>
      <c r="FY194" s="2">
        <v>1072.8</v>
      </c>
      <c r="FZ194" s="2">
        <v>1072.8</v>
      </c>
      <c r="GA194" s="2">
        <v>121252.01999999999</v>
      </c>
      <c r="GB194" s="2">
        <v>22862.2</v>
      </c>
      <c r="GC194" s="2">
        <v>12015.18</v>
      </c>
      <c r="GD194" s="2"/>
      <c r="GE194" s="2">
        <v>4666.8</v>
      </c>
      <c r="GF194" s="2"/>
      <c r="GG194" s="2">
        <v>6436.8</v>
      </c>
      <c r="GH194" s="2">
        <v>6561.8</v>
      </c>
      <c r="GI194" s="2"/>
      <c r="GJ194" s="2"/>
      <c r="GK194" s="2"/>
      <c r="GL194" s="2"/>
      <c r="GM194" s="2">
        <v>8969.5400000000009</v>
      </c>
      <c r="GN194" s="2">
        <v>38728.800000000003</v>
      </c>
      <c r="GO194" s="2"/>
      <c r="GP194" s="2"/>
      <c r="GQ194" s="2"/>
      <c r="GR194" s="2"/>
      <c r="GS194" s="2">
        <v>28678.3</v>
      </c>
      <c r="GT194" s="2"/>
      <c r="GU194" s="2"/>
      <c r="GV194" s="2">
        <v>2101</v>
      </c>
      <c r="GW194" s="2"/>
      <c r="GX194" s="2"/>
      <c r="GY194" s="2">
        <v>8139.6</v>
      </c>
      <c r="GZ194" s="2"/>
      <c r="HA194" s="2">
        <v>8582.4</v>
      </c>
      <c r="HB194" s="2"/>
      <c r="HC194" s="2"/>
      <c r="HD194" s="2"/>
      <c r="HE194" s="2"/>
      <c r="HF194" s="2"/>
      <c r="HG194" s="2"/>
      <c r="HH194" s="2">
        <v>4246.6000000000004</v>
      </c>
      <c r="HI194" s="2"/>
      <c r="HJ194" s="2"/>
      <c r="HK194" s="2"/>
      <c r="HL194" s="2"/>
      <c r="HM194" s="2"/>
      <c r="HN194" s="2"/>
      <c r="HO194" s="2">
        <v>9186</v>
      </c>
      <c r="HP194" s="2"/>
      <c r="HQ194" s="2">
        <v>3576</v>
      </c>
      <c r="HR194" s="2">
        <v>1680.8</v>
      </c>
      <c r="HS194" s="2">
        <v>2143.8000000000002</v>
      </c>
      <c r="HT194" s="2"/>
      <c r="HU194" s="2"/>
      <c r="HV194" s="2"/>
      <c r="HW194" s="2"/>
      <c r="HX194" s="2">
        <v>9734.4</v>
      </c>
      <c r="HY194" s="2"/>
      <c r="HZ194" s="2"/>
      <c r="IA194" s="2">
        <v>357.6</v>
      </c>
      <c r="IB194" s="2"/>
      <c r="IC194" s="2"/>
      <c r="ID194" s="2"/>
      <c r="IE194" s="2"/>
      <c r="IF194" s="2">
        <v>40203.629999999997</v>
      </c>
      <c r="IG194" s="2"/>
      <c r="IH194" s="2"/>
      <c r="II194" s="2">
        <v>2145.6</v>
      </c>
      <c r="IJ194" s="2">
        <v>20741.95</v>
      </c>
      <c r="IK194" s="2"/>
      <c r="IL194" s="2"/>
      <c r="IM194" s="2"/>
      <c r="IN194" s="2">
        <v>99360.6</v>
      </c>
      <c r="IO194" s="2">
        <v>25415.33</v>
      </c>
      <c r="IP194" s="2">
        <v>24728.400000000001</v>
      </c>
      <c r="IQ194" s="2">
        <v>34329.599999999999</v>
      </c>
      <c r="IR194" s="2"/>
      <c r="IS194" s="2"/>
      <c r="IT194" s="2"/>
      <c r="IU194" s="2"/>
      <c r="IV194" s="2"/>
      <c r="IW194" s="2"/>
      <c r="IX194" s="2"/>
      <c r="IY194" s="2">
        <v>41115.599999999999</v>
      </c>
      <c r="IZ194" s="2"/>
      <c r="JA194" s="2">
        <v>5131.6000000000004</v>
      </c>
      <c r="JB194" s="2">
        <v>715.2</v>
      </c>
      <c r="JC194" s="2">
        <v>17916</v>
      </c>
      <c r="JD194" s="2">
        <v>26092.13</v>
      </c>
      <c r="JE194" s="2">
        <v>357.6</v>
      </c>
      <c r="JF194" s="2"/>
      <c r="JG194" s="2"/>
      <c r="JH194" s="2">
        <v>2521.1999999999998</v>
      </c>
      <c r="JI194" s="2"/>
      <c r="JJ194" s="2">
        <v>5042.3999999999996</v>
      </c>
      <c r="JK194" s="2"/>
      <c r="JL194" s="2"/>
      <c r="JM194" s="2"/>
      <c r="JN194" s="2">
        <v>34347.599999999999</v>
      </c>
      <c r="JO194" s="2">
        <v>7000.2</v>
      </c>
      <c r="JP194" s="2">
        <v>26982</v>
      </c>
      <c r="JQ194" s="2">
        <v>2145.6</v>
      </c>
      <c r="JR194" s="2"/>
      <c r="JS194" s="2"/>
      <c r="JT194" s="2"/>
      <c r="JU194" s="2">
        <v>8662.7999999999993</v>
      </c>
      <c r="JV194" s="2">
        <v>6993</v>
      </c>
      <c r="JW194" s="2">
        <v>1998</v>
      </c>
      <c r="JX194" s="2">
        <v>1998</v>
      </c>
      <c r="JY194" s="2">
        <v>7522.8</v>
      </c>
      <c r="JZ194" s="2">
        <v>2521.1999999999998</v>
      </c>
      <c r="KA194" s="2"/>
      <c r="KB194" s="2"/>
      <c r="KC194" s="2"/>
      <c r="KD194" s="2"/>
      <c r="KE194" s="2"/>
      <c r="KF194" s="2">
        <v>3361.6</v>
      </c>
      <c r="KG194" s="2"/>
      <c r="KH194" s="2">
        <v>8976.7999999999993</v>
      </c>
      <c r="KI194" s="2"/>
      <c r="KJ194" s="2">
        <v>2521.1999999999998</v>
      </c>
      <c r="KK194" s="2">
        <v>258.8</v>
      </c>
      <c r="KL194" s="2">
        <v>2762.4</v>
      </c>
      <c r="KM194" s="2"/>
      <c r="KN194" s="2"/>
      <c r="KO194" s="2">
        <v>1430.4</v>
      </c>
      <c r="KP194" s="2"/>
      <c r="KQ194" s="2"/>
      <c r="KR194" s="2"/>
      <c r="KS194" s="2">
        <v>12051.2</v>
      </c>
      <c r="KT194" s="2"/>
      <c r="KU194" s="2"/>
      <c r="KV194" s="2">
        <v>17916</v>
      </c>
      <c r="KW194" s="2"/>
      <c r="KX194" s="2">
        <v>4170.3999999999996</v>
      </c>
      <c r="KY194" s="2"/>
      <c r="KZ194" s="2"/>
      <c r="LA194" s="2"/>
      <c r="LB194" s="2"/>
      <c r="LC194" s="2">
        <v>7099.6</v>
      </c>
      <c r="LD194" s="2"/>
      <c r="LE194" s="2"/>
      <c r="LF194" s="2"/>
      <c r="LG194" s="2"/>
      <c r="LH194" s="2"/>
      <c r="LI194" s="2"/>
      <c r="LJ194" s="2">
        <v>22340.799999999999</v>
      </c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>
        <v>6210</v>
      </c>
      <c r="ME194" s="2"/>
      <c r="MF194" s="2"/>
      <c r="MG194" s="2"/>
      <c r="MH194" s="2">
        <v>53640</v>
      </c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>
        <v>840.4</v>
      </c>
      <c r="MT194" s="2"/>
      <c r="MU194" s="2"/>
      <c r="MV194" s="2">
        <v>41250</v>
      </c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>
        <v>1788</v>
      </c>
      <c r="NI194" s="2"/>
      <c r="NJ194" s="2"/>
      <c r="NK194" s="2"/>
      <c r="NL194" s="2">
        <v>0</v>
      </c>
      <c r="NM194" s="2"/>
      <c r="NN194" s="2"/>
      <c r="NO194" s="2"/>
      <c r="NP194" s="2">
        <v>14978.4</v>
      </c>
      <c r="NQ194" s="2"/>
      <c r="NR194" s="2">
        <v>44122.34</v>
      </c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>
        <v>125927.69</v>
      </c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>
        <v>6517.2</v>
      </c>
      <c r="OX194" s="2"/>
      <c r="OY194" s="2">
        <v>3576</v>
      </c>
      <c r="OZ194" s="2"/>
      <c r="PA194" s="2"/>
      <c r="PB194" s="2"/>
      <c r="PC194" s="2"/>
      <c r="PD194" s="2">
        <v>5990</v>
      </c>
      <c r="PE194" s="2"/>
      <c r="PF194" s="2"/>
      <c r="PG194" s="2"/>
      <c r="PH194" s="2"/>
      <c r="PI194" s="2"/>
      <c r="PJ194" s="2"/>
      <c r="PK194" s="2"/>
      <c r="PL194" s="2"/>
      <c r="PM194" s="2">
        <v>1785</v>
      </c>
      <c r="PN194" s="2"/>
      <c r="PO194" s="2"/>
      <c r="PP194" s="2">
        <v>571844.16</v>
      </c>
      <c r="PQ194" s="2"/>
      <c r="PR194" s="2">
        <v>15859</v>
      </c>
      <c r="PS194" s="2">
        <v>8662.7999999999993</v>
      </c>
      <c r="PT194" s="2"/>
      <c r="PU194" s="2"/>
      <c r="PV194" s="2">
        <v>6812.4</v>
      </c>
      <c r="PW194" s="2">
        <v>5042.3999999999996</v>
      </c>
      <c r="PX194" s="2">
        <v>9333.6</v>
      </c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>
        <v>11959.83</v>
      </c>
      <c r="QJ194" s="2"/>
      <c r="QK194" s="2">
        <v>6517.2</v>
      </c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>
        <v>4666.8</v>
      </c>
      <c r="RA194" s="2"/>
      <c r="RB194" s="2"/>
      <c r="RC194" s="2"/>
      <c r="RD194" s="2"/>
      <c r="RE194" s="2"/>
      <c r="RF194" s="2">
        <v>5994</v>
      </c>
      <c r="RG194" s="2"/>
      <c r="RH194" s="2"/>
      <c r="RI194" s="2">
        <v>4467.8999999999996</v>
      </c>
      <c r="RJ194" s="2"/>
      <c r="RK194" s="2">
        <v>4622.2</v>
      </c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>
        <v>2145.6</v>
      </c>
      <c r="SD194" s="2"/>
      <c r="SE194" s="2"/>
      <c r="SF194" s="2"/>
      <c r="SG194" s="2">
        <v>31955.599999999999</v>
      </c>
      <c r="SH194" s="2">
        <v>3786</v>
      </c>
      <c r="SI194" s="2"/>
      <c r="SJ194" s="2">
        <v>5042.3999999999996</v>
      </c>
      <c r="SK194" s="2">
        <v>11311.6</v>
      </c>
      <c r="SL194" s="2">
        <v>5042.3999999999996</v>
      </c>
      <c r="SM194" s="2">
        <v>3554.7</v>
      </c>
      <c r="SN194" s="2"/>
      <c r="SO194" s="2">
        <v>12444.8</v>
      </c>
      <c r="SP194" s="2">
        <v>7375.8</v>
      </c>
      <c r="SQ194" s="2">
        <v>9333.6</v>
      </c>
      <c r="SR194" s="2"/>
      <c r="SS194" s="2"/>
      <c r="ST194" s="2"/>
      <c r="SU194" s="2"/>
      <c r="SV194" s="2">
        <v>15087.6</v>
      </c>
      <c r="SW194" s="2"/>
      <c r="SX194" s="2"/>
      <c r="SY194" s="2"/>
      <c r="SZ194" s="2"/>
      <c r="TA194" s="2"/>
      <c r="TB194" s="2"/>
      <c r="TC194" s="2"/>
      <c r="TD194" s="2">
        <v>2145.6</v>
      </c>
      <c r="TE194" s="2">
        <v>911.2</v>
      </c>
      <c r="TF194" s="2"/>
      <c r="TG194" s="2"/>
      <c r="TH194" s="2"/>
      <c r="TI194" s="2"/>
      <c r="TJ194" s="2">
        <v>2145.6</v>
      </c>
      <c r="TK194" s="2">
        <v>1135.4000000000001</v>
      </c>
      <c r="TL194" s="2"/>
      <c r="TM194" s="2">
        <v>4648.8</v>
      </c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>
        <v>4519.2</v>
      </c>
      <c r="UE194" s="2">
        <v>2145.6</v>
      </c>
      <c r="UF194" s="2">
        <v>2145.6</v>
      </c>
      <c r="UG194" s="2">
        <v>5042.3999999999996</v>
      </c>
      <c r="UH194" s="2">
        <v>8139.6</v>
      </c>
      <c r="UI194" s="2">
        <v>15127.2</v>
      </c>
      <c r="UJ194" s="2"/>
      <c r="UK194" s="2"/>
      <c r="UL194" s="2">
        <v>5042.3999999999996</v>
      </c>
      <c r="UM194" s="2">
        <v>9990</v>
      </c>
      <c r="UN194" s="2">
        <v>2145.6</v>
      </c>
      <c r="UO194" s="2">
        <v>5994</v>
      </c>
      <c r="UP194" s="2">
        <v>2145.6</v>
      </c>
      <c r="UQ194" s="2"/>
      <c r="UR194" s="2"/>
      <c r="US194" s="2"/>
      <c r="UT194" s="2"/>
      <c r="UU194" s="2"/>
      <c r="UV194" s="2"/>
      <c r="UW194" s="2"/>
      <c r="UX194" s="2"/>
      <c r="UY194" s="2"/>
      <c r="UZ194" s="2">
        <v>50824.45</v>
      </c>
      <c r="VA194" s="2"/>
      <c r="VB194" s="2"/>
      <c r="VC194" s="2">
        <v>7716</v>
      </c>
      <c r="VD194" s="2"/>
      <c r="VE194" s="2"/>
      <c r="VF194" s="2"/>
      <c r="VG194" s="2"/>
      <c r="VH194" s="2"/>
      <c r="VI194" s="2">
        <v>14376</v>
      </c>
      <c r="VJ194" s="2">
        <v>3933.6</v>
      </c>
      <c r="VK194" s="2"/>
      <c r="VL194" s="2"/>
      <c r="VM194" s="2"/>
      <c r="VN194" s="2"/>
      <c r="VO194" s="2"/>
      <c r="VP194" s="2"/>
      <c r="VQ194" s="2">
        <v>8186.4</v>
      </c>
      <c r="VR194" s="2"/>
      <c r="VS194" s="2"/>
      <c r="VT194" s="2"/>
      <c r="VU194" s="2"/>
      <c r="VV194" s="2"/>
      <c r="VW194" s="2"/>
      <c r="VX194" s="2">
        <v>5178.3599999999997</v>
      </c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>
        <v>3330</v>
      </c>
      <c r="XE194" s="2"/>
      <c r="XF194" s="2"/>
      <c r="XG194" s="2">
        <v>2145.6</v>
      </c>
      <c r="XH194" s="2">
        <v>2145.6</v>
      </c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>
        <v>17916</v>
      </c>
      <c r="YK194" s="2"/>
      <c r="YL194" s="2"/>
      <c r="YM194" s="2"/>
      <c r="YN194" s="2"/>
      <c r="YO194" s="2"/>
      <c r="YP194" s="2">
        <v>4666.8</v>
      </c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>
        <v>13647.66</v>
      </c>
      <c r="ZD194" s="2"/>
      <c r="ZE194" s="2">
        <v>1998</v>
      </c>
      <c r="ZF194" s="2"/>
      <c r="ZG194" s="2"/>
      <c r="ZH194" s="2"/>
      <c r="ZI194" s="2">
        <v>455.6</v>
      </c>
      <c r="ZJ194" s="2"/>
      <c r="ZK194" s="2"/>
      <c r="ZL194" s="2"/>
      <c r="ZM194" s="2"/>
      <c r="ZN194" s="2"/>
      <c r="ZO194" s="2"/>
      <c r="ZP194" s="2"/>
      <c r="ZQ194" s="2">
        <v>5042.3999999999996</v>
      </c>
      <c r="ZR194" s="2"/>
      <c r="ZS194" s="2"/>
      <c r="ZT194" s="2"/>
      <c r="ZU194" s="2"/>
      <c r="ZV194" s="2">
        <v>14871.6</v>
      </c>
      <c r="ZW194" s="2">
        <v>10268.4</v>
      </c>
      <c r="ZX194" s="2"/>
      <c r="ZY194" s="2"/>
      <c r="ZZ194" s="2">
        <v>1788</v>
      </c>
      <c r="AAA194" s="2">
        <v>1975.8</v>
      </c>
      <c r="AAB194" s="2">
        <v>2145.6</v>
      </c>
      <c r="AAC194" s="2"/>
      <c r="AAD194" s="2"/>
      <c r="AAE194" s="2">
        <v>4666.8</v>
      </c>
      <c r="AAF194" s="2">
        <v>1430.4</v>
      </c>
      <c r="AAG194" s="2"/>
      <c r="AAH194" s="2">
        <v>31719.200000000001</v>
      </c>
      <c r="AAI194" s="2"/>
      <c r="AAJ194" s="2">
        <v>1978.5</v>
      </c>
      <c r="AAK194" s="2"/>
      <c r="AAL194" s="2"/>
      <c r="AAM194" s="2">
        <v>20470.400000000001</v>
      </c>
      <c r="AAN194" s="2">
        <v>715.2</v>
      </c>
      <c r="AAO194" s="2">
        <v>9990</v>
      </c>
      <c r="AAP194" s="2">
        <v>357.6</v>
      </c>
      <c r="AAQ194" s="2"/>
      <c r="AAR194" s="2">
        <v>1998</v>
      </c>
      <c r="AAS194" s="2"/>
      <c r="AAT194" s="2"/>
      <c r="AAU194" s="2"/>
      <c r="AAV194" s="2">
        <v>3576</v>
      </c>
      <c r="AAW194" s="2">
        <v>8582.4</v>
      </c>
      <c r="AAX194" s="2">
        <v>1998</v>
      </c>
      <c r="AAY194" s="2">
        <v>6857</v>
      </c>
      <c r="AAZ194" s="2"/>
      <c r="ABA194" s="2"/>
      <c r="ABB194" s="2"/>
      <c r="ABC194" s="2"/>
      <c r="ABD194" s="2"/>
      <c r="ABE194" s="2"/>
      <c r="ABF194" s="2"/>
      <c r="ABG194" s="2"/>
      <c r="ABH194" s="2">
        <v>17728.2</v>
      </c>
      <c r="ABI194" s="2">
        <v>2145.6</v>
      </c>
      <c r="ABJ194" s="2"/>
      <c r="ABK194" s="2"/>
      <c r="ABL194" s="2"/>
      <c r="ABM194" s="2"/>
      <c r="ABN194" s="2"/>
      <c r="ABO194" s="2"/>
      <c r="ABP194" s="2"/>
      <c r="ABQ194" s="2"/>
      <c r="ABR194" s="2">
        <v>45290.9</v>
      </c>
      <c r="ABS194" s="2">
        <v>1788</v>
      </c>
      <c r="ABT194" s="2"/>
      <c r="ABU194" s="2"/>
      <c r="ABV194" s="2"/>
      <c r="ABW194" s="2"/>
      <c r="ABX194" s="2">
        <v>2521.1999999999998</v>
      </c>
      <c r="ABY194" s="2">
        <v>9053.2099999999991</v>
      </c>
      <c r="ABZ194" s="2"/>
      <c r="ACA194" s="2"/>
      <c r="ACB194" s="2"/>
      <c r="ACC194" s="2"/>
      <c r="ACD194" s="2"/>
      <c r="ACE194" s="2">
        <v>2145.6</v>
      </c>
      <c r="ACF194" s="2">
        <v>2145.6</v>
      </c>
      <c r="ACG194" s="2"/>
      <c r="ACH194" s="2">
        <v>2733.6</v>
      </c>
      <c r="ACI194" s="2"/>
      <c r="ACJ194" s="2"/>
      <c r="ACK194" s="2"/>
      <c r="ACL194" s="2"/>
      <c r="ACM194" s="2"/>
      <c r="ACN194" s="2"/>
      <c r="ACO194" s="2"/>
      <c r="ACP194" s="2"/>
      <c r="ACQ194" s="2">
        <v>8958</v>
      </c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>
        <v>115551.2</v>
      </c>
      <c r="ADC194" s="2">
        <v>56169.4</v>
      </c>
      <c r="ADD194" s="2"/>
      <c r="ADE194" s="2"/>
      <c r="ADF194" s="2"/>
      <c r="ADG194" s="2"/>
      <c r="ADH194" s="2"/>
      <c r="ADI194" s="2"/>
      <c r="ADJ194" s="2">
        <v>12873.6</v>
      </c>
      <c r="ADK194" s="2">
        <v>20061.599999999999</v>
      </c>
      <c r="ADL194" s="2"/>
      <c r="ADM194" s="2"/>
      <c r="ADN194" s="2">
        <v>19445</v>
      </c>
      <c r="ADO194" s="2"/>
      <c r="ADP194" s="2"/>
      <c r="ADQ194" s="2"/>
      <c r="ADR194" s="2"/>
      <c r="ADS194" s="2">
        <v>2056.6</v>
      </c>
      <c r="ADT194" s="2">
        <v>2617.1999999999998</v>
      </c>
      <c r="ADU194" s="2"/>
      <c r="ADV194" s="2"/>
      <c r="ADW194" s="2"/>
      <c r="ADX194" s="2"/>
      <c r="ADY194" s="2"/>
      <c r="ADZ194" s="2"/>
      <c r="AEA194" s="2">
        <v>32390.6</v>
      </c>
      <c r="AEB194" s="2"/>
      <c r="AEC194" s="2"/>
      <c r="AED194" s="2"/>
      <c r="AEE194" s="2"/>
      <c r="AEF194" s="2"/>
      <c r="AEG194" s="2"/>
      <c r="AEH194" s="2">
        <v>3855023.1300000018</v>
      </c>
    </row>
    <row r="195" spans="1:814" ht="21">
      <c r="A195" s="33" t="s">
        <v>2546</v>
      </c>
      <c r="B195" s="1" t="s">
        <v>2575</v>
      </c>
      <c r="C195" s="1" t="s">
        <v>2576</v>
      </c>
      <c r="D195" s="2">
        <v>34477.599999999999</v>
      </c>
      <c r="E195" s="2">
        <v>2521.1999999999998</v>
      </c>
      <c r="F195" s="2">
        <v>11443.2</v>
      </c>
      <c r="G195" s="2"/>
      <c r="H195" s="2">
        <v>4291.2</v>
      </c>
      <c r="I195" s="2"/>
      <c r="J195" s="2"/>
      <c r="K195" s="2">
        <v>7188</v>
      </c>
      <c r="L195" s="2">
        <v>3218.4</v>
      </c>
      <c r="M195" s="2"/>
      <c r="N195" s="2">
        <v>2145.6</v>
      </c>
      <c r="O195" s="2">
        <v>2145.6</v>
      </c>
      <c r="P195" s="2"/>
      <c r="Q195" s="2"/>
      <c r="R195" s="2"/>
      <c r="S195" s="2"/>
      <c r="T195" s="2"/>
      <c r="U195" s="2"/>
      <c r="V195" s="2"/>
      <c r="W195" s="2">
        <v>420.2</v>
      </c>
      <c r="X195" s="2"/>
      <c r="Y195" s="2"/>
      <c r="Z195" s="2"/>
      <c r="AA195" s="2"/>
      <c r="AB195" s="2"/>
      <c r="AC195" s="2"/>
      <c r="AD195" s="2">
        <v>2145.6</v>
      </c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>
        <v>35472</v>
      </c>
      <c r="AU195" s="2"/>
      <c r="AV195" s="2">
        <v>1788</v>
      </c>
      <c r="AW195" s="2"/>
      <c r="AX195" s="2">
        <v>2145.6</v>
      </c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>
        <v>11978.4</v>
      </c>
      <c r="BQ195" s="2"/>
      <c r="BR195" s="2"/>
      <c r="BS195" s="2"/>
      <c r="BT195" s="2"/>
      <c r="BU195" s="2"/>
      <c r="BV195" s="2"/>
      <c r="BW195" s="2"/>
      <c r="BX195" s="2"/>
      <c r="BY195" s="2"/>
      <c r="BZ195" s="2">
        <v>2145.6</v>
      </c>
      <c r="CA195" s="2"/>
      <c r="CB195" s="2"/>
      <c r="CC195" s="2"/>
      <c r="CD195" s="2"/>
      <c r="CE195" s="2">
        <v>19488</v>
      </c>
      <c r="CF195" s="2"/>
      <c r="CG195" s="2"/>
      <c r="CH195" s="2"/>
      <c r="CI195" s="2"/>
      <c r="CJ195" s="2">
        <v>1506.4</v>
      </c>
      <c r="CK195" s="2">
        <v>2145.6</v>
      </c>
      <c r="CL195" s="2"/>
      <c r="CM195" s="2"/>
      <c r="CN195" s="2"/>
      <c r="CO195" s="2"/>
      <c r="CP195" s="2">
        <v>1430.4</v>
      </c>
      <c r="CQ195" s="2"/>
      <c r="CR195" s="2"/>
      <c r="CS195" s="2"/>
      <c r="CT195" s="2"/>
      <c r="CU195" s="2"/>
      <c r="CV195" s="2"/>
      <c r="CW195" s="2"/>
      <c r="CX195" s="2"/>
      <c r="CY195" s="2"/>
      <c r="CZ195" s="2">
        <v>28528.2</v>
      </c>
      <c r="DA195" s="2"/>
      <c r="DB195" s="2"/>
      <c r="DC195" s="2">
        <v>4291.2</v>
      </c>
      <c r="DD195" s="2"/>
      <c r="DE195" s="2"/>
      <c r="DF195" s="2">
        <v>2521.1999999999998</v>
      </c>
      <c r="DG195" s="2"/>
      <c r="DH195" s="2"/>
      <c r="DI195" s="2">
        <v>2521.1999999999998</v>
      </c>
      <c r="DJ195" s="2"/>
      <c r="DK195" s="2"/>
      <c r="DL195" s="2">
        <v>2521.1999999999998</v>
      </c>
      <c r="DM195" s="2"/>
      <c r="DN195" s="2">
        <v>5042.3999999999996</v>
      </c>
      <c r="DO195" s="2"/>
      <c r="DP195" s="2"/>
      <c r="DQ195" s="2">
        <v>123425.8</v>
      </c>
      <c r="DR195" s="2"/>
      <c r="DS195" s="2"/>
      <c r="DT195" s="2">
        <v>1788</v>
      </c>
      <c r="DU195" s="2"/>
      <c r="DV195" s="2"/>
      <c r="DW195" s="2">
        <v>13852.8</v>
      </c>
      <c r="DX195" s="2"/>
      <c r="DY195" s="2"/>
      <c r="DZ195" s="2"/>
      <c r="EA195" s="2">
        <v>7992</v>
      </c>
      <c r="EB195" s="2">
        <v>16429.2</v>
      </c>
      <c r="EC195" s="2"/>
      <c r="ED195" s="2"/>
      <c r="EE195" s="2"/>
      <c r="EF195" s="2"/>
      <c r="EG195" s="2"/>
      <c r="EH195" s="2"/>
      <c r="EI195" s="2"/>
      <c r="EJ195" s="2"/>
      <c r="EK195" s="2">
        <v>6436.8</v>
      </c>
      <c r="EL195" s="2"/>
      <c r="EM195" s="2">
        <v>2145.6</v>
      </c>
      <c r="EN195" s="2"/>
      <c r="EO195" s="2"/>
      <c r="EP195" s="2">
        <v>4756.68</v>
      </c>
      <c r="EQ195" s="2"/>
      <c r="ER195" s="2"/>
      <c r="ES195" s="2"/>
      <c r="ET195" s="2"/>
      <c r="EU195" s="2"/>
      <c r="EV195" s="2">
        <v>2145.6</v>
      </c>
      <c r="EW195" s="2"/>
      <c r="EX195" s="2">
        <v>4792</v>
      </c>
      <c r="EY195" s="2"/>
      <c r="EZ195" s="2">
        <v>2038.4</v>
      </c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>
        <v>7908.8</v>
      </c>
      <c r="FR195" s="2">
        <v>715.2</v>
      </c>
      <c r="FS195" s="2">
        <v>5241</v>
      </c>
      <c r="FT195" s="2"/>
      <c r="FU195" s="2"/>
      <c r="FV195" s="2"/>
      <c r="FW195" s="2">
        <v>1788</v>
      </c>
      <c r="FX195" s="2"/>
      <c r="FY195" s="2">
        <v>1072.8</v>
      </c>
      <c r="FZ195" s="2"/>
      <c r="GA195" s="2"/>
      <c r="GB195" s="2">
        <v>4425.6000000000004</v>
      </c>
      <c r="GC195" s="2">
        <v>4666.8</v>
      </c>
      <c r="GD195" s="2">
        <v>12279.38</v>
      </c>
      <c r="GE195" s="2">
        <v>13624.8</v>
      </c>
      <c r="GF195" s="2"/>
      <c r="GG195" s="2">
        <v>4143.6000000000004</v>
      </c>
      <c r="GH195" s="2">
        <v>2101</v>
      </c>
      <c r="GI195" s="2">
        <v>5409.9</v>
      </c>
      <c r="GJ195" s="2"/>
      <c r="GK195" s="2"/>
      <c r="GL195" s="2"/>
      <c r="GM195" s="2"/>
      <c r="GN195" s="2"/>
      <c r="GO195" s="2"/>
      <c r="GP195" s="2"/>
      <c r="GQ195" s="2">
        <v>1788</v>
      </c>
      <c r="GR195" s="2"/>
      <c r="GS195" s="2">
        <v>69150.5</v>
      </c>
      <c r="GT195" s="2">
        <v>5364</v>
      </c>
      <c r="GU195" s="2"/>
      <c r="GV195" s="2">
        <v>10505</v>
      </c>
      <c r="GW195" s="2">
        <v>9186</v>
      </c>
      <c r="GX195" s="2"/>
      <c r="GY195" s="2"/>
      <c r="GZ195" s="2">
        <v>1282</v>
      </c>
      <c r="HA195" s="2">
        <v>6812.4</v>
      </c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>
        <v>2145.6</v>
      </c>
      <c r="HM195" s="2"/>
      <c r="HN195" s="2"/>
      <c r="HO195" s="2">
        <v>33765.83</v>
      </c>
      <c r="HP195" s="2">
        <v>2145.6</v>
      </c>
      <c r="HQ195" s="2"/>
      <c r="HR195" s="2">
        <v>333</v>
      </c>
      <c r="HS195" s="2"/>
      <c r="HT195" s="2">
        <v>2145.6</v>
      </c>
      <c r="HU195" s="2"/>
      <c r="HV195" s="2"/>
      <c r="HW195" s="2"/>
      <c r="HX195" s="2"/>
      <c r="HY195" s="2"/>
      <c r="HZ195" s="2">
        <v>513.4</v>
      </c>
      <c r="IA195" s="2"/>
      <c r="IB195" s="2"/>
      <c r="IC195" s="2"/>
      <c r="ID195" s="2"/>
      <c r="IE195" s="2"/>
      <c r="IF195" s="2">
        <v>30578.5</v>
      </c>
      <c r="IG195" s="2"/>
      <c r="IH195" s="2"/>
      <c r="II195" s="2"/>
      <c r="IJ195" s="2">
        <v>1260.5999999999999</v>
      </c>
      <c r="IK195" s="2"/>
      <c r="IL195" s="2"/>
      <c r="IM195" s="2"/>
      <c r="IN195" s="2"/>
      <c r="IO195" s="2">
        <v>19574.22</v>
      </c>
      <c r="IP195" s="2">
        <v>7747.2</v>
      </c>
      <c r="IQ195" s="2"/>
      <c r="IR195" s="2"/>
      <c r="IS195" s="2"/>
      <c r="IT195" s="2"/>
      <c r="IU195" s="2"/>
      <c r="IV195" s="2">
        <v>2333.4</v>
      </c>
      <c r="IW195" s="2"/>
      <c r="IX195" s="2"/>
      <c r="IY195" s="2">
        <v>53268</v>
      </c>
      <c r="IZ195" s="2"/>
      <c r="JA195" s="2">
        <v>3951.6</v>
      </c>
      <c r="JB195" s="2"/>
      <c r="JC195" s="2"/>
      <c r="JD195" s="2">
        <v>24384.67</v>
      </c>
      <c r="JE195" s="2">
        <v>3260.8</v>
      </c>
      <c r="JF195" s="2">
        <v>2343</v>
      </c>
      <c r="JG195" s="2"/>
      <c r="JH195" s="2"/>
      <c r="JI195" s="2"/>
      <c r="JJ195" s="2"/>
      <c r="JK195" s="2"/>
      <c r="JL195" s="2"/>
      <c r="JM195" s="2"/>
      <c r="JN195" s="2">
        <v>25020</v>
      </c>
      <c r="JO195" s="2"/>
      <c r="JP195" s="2"/>
      <c r="JQ195" s="2"/>
      <c r="JR195" s="2"/>
      <c r="JS195" s="2"/>
      <c r="JT195" s="2"/>
      <c r="JU195" s="2">
        <v>2521.1999999999998</v>
      </c>
      <c r="JV195" s="2">
        <v>3996</v>
      </c>
      <c r="JW195" s="2"/>
      <c r="JX195" s="2"/>
      <c r="JY195" s="2">
        <v>5524.8</v>
      </c>
      <c r="JZ195" s="2"/>
      <c r="KA195" s="2"/>
      <c r="KB195" s="2"/>
      <c r="KC195" s="2"/>
      <c r="KD195" s="2"/>
      <c r="KE195" s="2"/>
      <c r="KF195" s="2">
        <v>10084.799999999999</v>
      </c>
      <c r="KG195" s="2"/>
      <c r="KH195" s="2">
        <v>3847.2</v>
      </c>
      <c r="KI195" s="2"/>
      <c r="KJ195" s="2"/>
      <c r="KK195" s="2">
        <v>517.6</v>
      </c>
      <c r="KL195" s="2">
        <v>1332</v>
      </c>
      <c r="KM195" s="2"/>
      <c r="KN195" s="2"/>
      <c r="KO195" s="2">
        <v>1680.8</v>
      </c>
      <c r="KP195" s="2"/>
      <c r="KQ195" s="2">
        <v>2860.8</v>
      </c>
      <c r="KR195" s="2"/>
      <c r="KS195" s="2">
        <v>2664</v>
      </c>
      <c r="KT195" s="2"/>
      <c r="KU195" s="2"/>
      <c r="KV195" s="2">
        <v>36852.800000000003</v>
      </c>
      <c r="KW195" s="2">
        <v>2259.6</v>
      </c>
      <c r="KX195" s="2">
        <v>5676.8</v>
      </c>
      <c r="KY195" s="2">
        <v>6812.4</v>
      </c>
      <c r="KZ195" s="2"/>
      <c r="LA195" s="2"/>
      <c r="LB195" s="2"/>
      <c r="LC195" s="2">
        <v>4140.8</v>
      </c>
      <c r="LD195" s="2"/>
      <c r="LE195" s="2"/>
      <c r="LF195" s="2"/>
      <c r="LG195" s="2"/>
      <c r="LH195" s="2"/>
      <c r="LI195" s="2"/>
      <c r="LJ195" s="2">
        <v>48728.4</v>
      </c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>
        <v>11988</v>
      </c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>
        <v>42098</v>
      </c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>
        <v>6436.8</v>
      </c>
      <c r="NP195" s="2">
        <v>19023.599999999999</v>
      </c>
      <c r="NQ195" s="2"/>
      <c r="NR195" s="2">
        <v>14735.46</v>
      </c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>
        <v>2521.1999999999998</v>
      </c>
      <c r="OX195" s="2"/>
      <c r="OY195" s="2">
        <v>1430.4</v>
      </c>
      <c r="OZ195" s="2"/>
      <c r="PA195" s="2"/>
      <c r="PB195" s="2"/>
      <c r="PC195" s="2"/>
      <c r="PD195" s="2"/>
      <c r="PE195" s="2"/>
      <c r="PF195" s="2"/>
      <c r="PG195" s="2"/>
      <c r="PH195" s="2">
        <v>1117.5999999999999</v>
      </c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>
        <v>4666.8</v>
      </c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>
        <v>2145.6</v>
      </c>
      <c r="RI195" s="2"/>
      <c r="RJ195" s="2"/>
      <c r="RK195" s="2">
        <v>17519</v>
      </c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>
        <v>6083.2</v>
      </c>
      <c r="SH195" s="2"/>
      <c r="SI195" s="2">
        <v>3996</v>
      </c>
      <c r="SJ195" s="2"/>
      <c r="SK195" s="2">
        <v>7208</v>
      </c>
      <c r="SL195" s="2">
        <v>840.4</v>
      </c>
      <c r="SM195" s="2">
        <v>14685.3</v>
      </c>
      <c r="SN195" s="2"/>
      <c r="SO195" s="2"/>
      <c r="SP195" s="2">
        <v>6222.4</v>
      </c>
      <c r="SQ195" s="2"/>
      <c r="SR195" s="2">
        <v>420.2</v>
      </c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>
        <v>4291.2</v>
      </c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>
        <v>1998</v>
      </c>
      <c r="UK195" s="2">
        <v>2145.6</v>
      </c>
      <c r="UL195" s="2"/>
      <c r="UM195" s="2"/>
      <c r="UN195" s="2">
        <v>1998</v>
      </c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>
        <v>20600.400000000001</v>
      </c>
      <c r="VA195" s="2"/>
      <c r="VB195" s="2"/>
      <c r="VC195" s="2"/>
      <c r="VD195" s="2"/>
      <c r="VE195" s="2"/>
      <c r="VF195" s="2"/>
      <c r="VG195" s="2"/>
      <c r="VH195" s="2"/>
      <c r="VI195" s="2"/>
      <c r="VJ195" s="2">
        <v>357.6</v>
      </c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>
        <v>9865.24</v>
      </c>
      <c r="WG195" s="2"/>
      <c r="WH195" s="2"/>
      <c r="WI195" s="2"/>
      <c r="WJ195" s="2">
        <v>8674</v>
      </c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>
        <v>3576</v>
      </c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>
        <v>30146.400000000001</v>
      </c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>
        <v>1072.8</v>
      </c>
      <c r="YV195" s="2"/>
      <c r="YW195" s="2"/>
      <c r="YX195" s="2"/>
      <c r="YY195" s="2"/>
      <c r="YZ195" s="2"/>
      <c r="ZA195" s="2"/>
      <c r="ZB195" s="2"/>
      <c r="ZC195" s="2">
        <v>7348.74</v>
      </c>
      <c r="ZD195" s="2"/>
      <c r="ZE195" s="2"/>
      <c r="ZF195" s="2"/>
      <c r="ZG195" s="2"/>
      <c r="ZH195" s="2"/>
      <c r="ZI195" s="2"/>
      <c r="ZJ195" s="2"/>
      <c r="ZK195" s="2"/>
      <c r="ZL195" s="2">
        <v>2145</v>
      </c>
      <c r="ZM195" s="2"/>
      <c r="ZN195" s="2"/>
      <c r="ZO195" s="2"/>
      <c r="ZP195" s="2"/>
      <c r="ZQ195" s="2">
        <v>8810.4</v>
      </c>
      <c r="ZR195" s="2">
        <v>9333.6</v>
      </c>
      <c r="ZS195" s="2"/>
      <c r="ZT195" s="2"/>
      <c r="ZU195" s="2"/>
      <c r="ZV195" s="2"/>
      <c r="ZW195" s="2"/>
      <c r="ZX195" s="2"/>
      <c r="ZY195" s="2"/>
      <c r="ZZ195" s="2">
        <v>3889</v>
      </c>
      <c r="AAA195" s="2"/>
      <c r="AAB195" s="2">
        <v>2333.4</v>
      </c>
      <c r="AAC195" s="2"/>
      <c r="AAD195" s="2"/>
      <c r="AAE195" s="2"/>
      <c r="AAF195" s="2"/>
      <c r="AAG195" s="2">
        <v>5721.6</v>
      </c>
      <c r="AAH195" s="2"/>
      <c r="AAI195" s="2"/>
      <c r="AAJ195" s="2"/>
      <c r="AAK195" s="2"/>
      <c r="AAL195" s="2"/>
      <c r="AAM195" s="2"/>
      <c r="AAN195" s="2">
        <v>27652.799999999999</v>
      </c>
      <c r="AAO195" s="2">
        <v>18867.599999999999</v>
      </c>
      <c r="AAP195" s="2">
        <v>1023.6</v>
      </c>
      <c r="AAQ195" s="2"/>
      <c r="AAR195" s="2">
        <v>6436</v>
      </c>
      <c r="AAS195" s="2">
        <v>4291.2</v>
      </c>
      <c r="AAT195" s="2"/>
      <c r="AAU195" s="2"/>
      <c r="AAV195" s="2"/>
      <c r="AAW195" s="2"/>
      <c r="AAX195" s="2">
        <v>4291.2</v>
      </c>
      <c r="AAY195" s="2">
        <v>2101</v>
      </c>
      <c r="AAZ195" s="2">
        <v>2145.6</v>
      </c>
      <c r="ABA195" s="2">
        <v>3757.2</v>
      </c>
      <c r="ABB195" s="2"/>
      <c r="ABC195" s="2"/>
      <c r="ABD195" s="2"/>
      <c r="ABE195" s="2"/>
      <c r="ABF195" s="2"/>
      <c r="ABG195" s="2"/>
      <c r="ABH195" s="2"/>
      <c r="ABI195" s="2">
        <v>4291.2</v>
      </c>
      <c r="ABJ195" s="2">
        <v>357.6</v>
      </c>
      <c r="ABK195" s="2"/>
      <c r="ABL195" s="2"/>
      <c r="ABM195" s="2">
        <v>2145.6</v>
      </c>
      <c r="ABN195" s="2"/>
      <c r="ABO195" s="2"/>
      <c r="ABP195" s="2"/>
      <c r="ABQ195" s="2"/>
      <c r="ABR195" s="2"/>
      <c r="ABS195" s="2">
        <v>5990</v>
      </c>
      <c r="ABT195" s="2"/>
      <c r="ABU195" s="2"/>
      <c r="ABV195" s="2">
        <v>1923.6</v>
      </c>
      <c r="ABW195" s="2"/>
      <c r="ABX195" s="2"/>
      <c r="ABY195" s="2">
        <v>59081.04</v>
      </c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>
        <v>4100.3999999999996</v>
      </c>
      <c r="ACP195" s="2"/>
      <c r="ACQ195" s="2">
        <v>35425.74</v>
      </c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>
        <v>35342</v>
      </c>
      <c r="ADD195" s="2"/>
      <c r="ADE195" s="2"/>
      <c r="ADF195" s="2"/>
      <c r="ADG195" s="2"/>
      <c r="ADH195" s="2"/>
      <c r="ADI195" s="2"/>
      <c r="ADJ195" s="2">
        <v>35634</v>
      </c>
      <c r="ADK195" s="2">
        <v>19686</v>
      </c>
      <c r="ADL195" s="2"/>
      <c r="ADM195" s="2">
        <v>4524.6000000000004</v>
      </c>
      <c r="ADN195" s="2"/>
      <c r="ADO195" s="2"/>
      <c r="ADP195" s="2"/>
      <c r="ADQ195" s="2"/>
      <c r="ADR195" s="2">
        <v>3080.4</v>
      </c>
      <c r="ADS195" s="2"/>
      <c r="ADT195" s="2">
        <v>5799</v>
      </c>
      <c r="ADU195" s="2"/>
      <c r="ADV195" s="2"/>
      <c r="ADW195" s="2"/>
      <c r="ADX195" s="2">
        <v>690.6</v>
      </c>
      <c r="ADY195" s="2"/>
      <c r="ADZ195" s="2"/>
      <c r="AEA195" s="2">
        <v>29342</v>
      </c>
      <c r="AEB195" s="2"/>
      <c r="AEC195" s="2"/>
      <c r="AED195" s="2"/>
      <c r="AEE195" s="2"/>
      <c r="AEF195" s="2"/>
      <c r="AEG195" s="2"/>
      <c r="AEH195" s="2">
        <v>1622256.6400000006</v>
      </c>
    </row>
    <row r="196" spans="1:814" ht="21">
      <c r="A196" s="33" t="s">
        <v>2546</v>
      </c>
      <c r="B196" s="1" t="s">
        <v>2577</v>
      </c>
      <c r="C196" s="1" t="s">
        <v>2578</v>
      </c>
      <c r="D196" s="2">
        <v>14664470</v>
      </c>
      <c r="E196" s="2">
        <v>855780</v>
      </c>
      <c r="F196" s="2">
        <v>1695720</v>
      </c>
      <c r="G196" s="2">
        <v>368940</v>
      </c>
      <c r="H196" s="2">
        <v>1219200</v>
      </c>
      <c r="I196" s="2">
        <v>570120</v>
      </c>
      <c r="J196" s="2">
        <v>1996500</v>
      </c>
      <c r="K196" s="2">
        <v>691250</v>
      </c>
      <c r="L196" s="2">
        <v>766500</v>
      </c>
      <c r="M196" s="2">
        <v>959100</v>
      </c>
      <c r="N196" s="2">
        <v>332820</v>
      </c>
      <c r="O196" s="2">
        <v>109140</v>
      </c>
      <c r="P196" s="2">
        <v>317370</v>
      </c>
      <c r="Q196" s="2">
        <v>109140</v>
      </c>
      <c r="R196" s="2">
        <v>358860</v>
      </c>
      <c r="S196" s="2">
        <v>1216960</v>
      </c>
      <c r="T196" s="2">
        <v>220380</v>
      </c>
      <c r="U196" s="2"/>
      <c r="V196" s="2">
        <v>8785300</v>
      </c>
      <c r="W196" s="2">
        <v>1981079.8</v>
      </c>
      <c r="X196" s="2">
        <v>1686240</v>
      </c>
      <c r="Y196" s="2">
        <v>736970</v>
      </c>
      <c r="Z196" s="2">
        <v>1055840</v>
      </c>
      <c r="AA196" s="2">
        <v>946860</v>
      </c>
      <c r="AB196" s="2">
        <v>200050</v>
      </c>
      <c r="AC196" s="2">
        <v>2564970</v>
      </c>
      <c r="AD196" s="2">
        <v>891038.7</v>
      </c>
      <c r="AE196" s="2">
        <v>1031690</v>
      </c>
      <c r="AF196" s="2">
        <v>1541160</v>
      </c>
      <c r="AG196" s="2">
        <v>102260</v>
      </c>
      <c r="AH196" s="2">
        <v>724980</v>
      </c>
      <c r="AI196" s="2">
        <v>488490</v>
      </c>
      <c r="AJ196" s="2">
        <v>794701</v>
      </c>
      <c r="AK196" s="2">
        <v>630300</v>
      </c>
      <c r="AL196" s="2">
        <v>886690</v>
      </c>
      <c r="AM196" s="2">
        <v>1000260</v>
      </c>
      <c r="AN196" s="2">
        <v>368840</v>
      </c>
      <c r="AO196" s="2">
        <v>946000</v>
      </c>
      <c r="AP196" s="2">
        <v>446010</v>
      </c>
      <c r="AQ196" s="2">
        <v>439860</v>
      </c>
      <c r="AR196" s="2"/>
      <c r="AS196" s="2"/>
      <c r="AT196" s="2">
        <v>8710216</v>
      </c>
      <c r="AU196" s="2">
        <v>685900</v>
      </c>
      <c r="AV196" s="2">
        <v>150960</v>
      </c>
      <c r="AW196" s="2">
        <v>1228150</v>
      </c>
      <c r="AX196" s="2">
        <v>919360</v>
      </c>
      <c r="AY196" s="2">
        <v>1546260</v>
      </c>
      <c r="AZ196" s="2">
        <v>416560.9</v>
      </c>
      <c r="BA196" s="2">
        <v>978960</v>
      </c>
      <c r="BB196" s="2">
        <v>679326.79</v>
      </c>
      <c r="BC196" s="2">
        <v>644280</v>
      </c>
      <c r="BD196" s="2">
        <v>471910</v>
      </c>
      <c r="BE196" s="2">
        <v>327360</v>
      </c>
      <c r="BF196" s="2">
        <v>897270</v>
      </c>
      <c r="BG196" s="2"/>
      <c r="BH196" s="2">
        <v>129000</v>
      </c>
      <c r="BI196" s="2">
        <v>8780155</v>
      </c>
      <c r="BJ196" s="2">
        <v>5489849.9000000004</v>
      </c>
      <c r="BK196" s="2">
        <v>689640</v>
      </c>
      <c r="BL196" s="2">
        <v>825660</v>
      </c>
      <c r="BM196" s="2">
        <v>1612440</v>
      </c>
      <c r="BN196" s="2"/>
      <c r="BO196" s="2">
        <v>225600</v>
      </c>
      <c r="BP196" s="2">
        <v>12136753.869999999</v>
      </c>
      <c r="BQ196" s="2">
        <v>1462860</v>
      </c>
      <c r="BR196" s="2">
        <v>932880</v>
      </c>
      <c r="BS196" s="2">
        <v>607020</v>
      </c>
      <c r="BT196" s="2">
        <v>954220</v>
      </c>
      <c r="BU196" s="2">
        <v>1313880</v>
      </c>
      <c r="BV196" s="2">
        <v>1057980</v>
      </c>
      <c r="BW196" s="2">
        <v>1616640</v>
      </c>
      <c r="BX196" s="2">
        <v>2680550</v>
      </c>
      <c r="BY196" s="2">
        <v>875280</v>
      </c>
      <c r="BZ196" s="2">
        <v>366420</v>
      </c>
      <c r="CA196" s="2">
        <v>632720</v>
      </c>
      <c r="CB196" s="2">
        <v>98286</v>
      </c>
      <c r="CC196" s="2">
        <v>895080</v>
      </c>
      <c r="CD196" s="2">
        <v>536970</v>
      </c>
      <c r="CE196" s="2">
        <v>17946720.32</v>
      </c>
      <c r="CF196" s="2">
        <v>610250</v>
      </c>
      <c r="CG196" s="2">
        <v>118980</v>
      </c>
      <c r="CH196" s="2">
        <v>608580</v>
      </c>
      <c r="CI196" s="2">
        <v>1768860</v>
      </c>
      <c r="CJ196" s="2">
        <v>735240</v>
      </c>
      <c r="CK196" s="2">
        <v>786000</v>
      </c>
      <c r="CL196" s="2">
        <v>429860</v>
      </c>
      <c r="CM196" s="2">
        <v>993360</v>
      </c>
      <c r="CN196" s="2">
        <v>843300</v>
      </c>
      <c r="CO196" s="2">
        <v>875520</v>
      </c>
      <c r="CP196" s="2">
        <v>556560</v>
      </c>
      <c r="CQ196" s="2">
        <v>6598525.3300000001</v>
      </c>
      <c r="CR196" s="2">
        <v>905390</v>
      </c>
      <c r="CS196" s="2">
        <v>1588620</v>
      </c>
      <c r="CT196" s="2">
        <v>1286297.6000000001</v>
      </c>
      <c r="CU196" s="2">
        <v>621800</v>
      </c>
      <c r="CV196" s="2">
        <v>1433460</v>
      </c>
      <c r="CW196" s="2">
        <v>329100</v>
      </c>
      <c r="CX196" s="2">
        <v>258720</v>
      </c>
      <c r="CY196" s="2">
        <v>7872970.3200000003</v>
      </c>
      <c r="CZ196" s="2">
        <v>8941130</v>
      </c>
      <c r="DA196" s="2">
        <v>1188060</v>
      </c>
      <c r="DB196" s="2">
        <v>118320</v>
      </c>
      <c r="DC196" s="2">
        <v>909670</v>
      </c>
      <c r="DD196" s="2">
        <v>970600</v>
      </c>
      <c r="DE196" s="2">
        <v>671460</v>
      </c>
      <c r="DF196" s="2">
        <v>539960</v>
      </c>
      <c r="DG196" s="2"/>
      <c r="DH196" s="2">
        <v>22610411.66</v>
      </c>
      <c r="DI196" s="2">
        <v>362590</v>
      </c>
      <c r="DJ196" s="2">
        <v>380040</v>
      </c>
      <c r="DK196" s="2">
        <v>671670</v>
      </c>
      <c r="DL196" s="2">
        <v>1202100</v>
      </c>
      <c r="DM196" s="2">
        <v>1606260</v>
      </c>
      <c r="DN196" s="2">
        <v>1012440</v>
      </c>
      <c r="DO196" s="2">
        <v>607260</v>
      </c>
      <c r="DP196" s="2">
        <v>1024920</v>
      </c>
      <c r="DQ196" s="2">
        <v>6017144.8399999999</v>
      </c>
      <c r="DR196" s="2">
        <v>2129587.6</v>
      </c>
      <c r="DS196" s="2">
        <v>1867914.82</v>
      </c>
      <c r="DT196" s="2">
        <v>1118190</v>
      </c>
      <c r="DU196" s="2">
        <v>1229400</v>
      </c>
      <c r="DV196" s="2">
        <v>1416332.39</v>
      </c>
      <c r="DW196" s="2">
        <v>907040</v>
      </c>
      <c r="DX196" s="2">
        <v>491161.47</v>
      </c>
      <c r="DY196" s="2">
        <v>502980</v>
      </c>
      <c r="DZ196" s="2">
        <v>641580</v>
      </c>
      <c r="EA196" s="2">
        <v>1216588.18</v>
      </c>
      <c r="EB196" s="2">
        <v>3795360</v>
      </c>
      <c r="EC196" s="2">
        <v>7097020</v>
      </c>
      <c r="ED196" s="2">
        <v>572580</v>
      </c>
      <c r="EE196" s="2">
        <v>15462955.24</v>
      </c>
      <c r="EF196" s="2">
        <v>468840</v>
      </c>
      <c r="EG196" s="2">
        <v>1899660</v>
      </c>
      <c r="EH196" s="2">
        <v>1438740</v>
      </c>
      <c r="EI196" s="2">
        <v>10995694.199999999</v>
      </c>
      <c r="EJ196" s="2">
        <v>724260</v>
      </c>
      <c r="EK196" s="2">
        <v>1015793.6</v>
      </c>
      <c r="EL196" s="2">
        <v>345780</v>
      </c>
      <c r="EM196" s="2">
        <v>834060</v>
      </c>
      <c r="EN196" s="2">
        <v>465310</v>
      </c>
      <c r="EO196" s="2"/>
      <c r="EP196" s="2">
        <v>6060348</v>
      </c>
      <c r="EQ196" s="2">
        <v>336480</v>
      </c>
      <c r="ER196" s="2">
        <v>1540980</v>
      </c>
      <c r="ES196" s="2">
        <v>1206540</v>
      </c>
      <c r="ET196" s="2">
        <v>1107720</v>
      </c>
      <c r="EU196" s="2">
        <v>880560</v>
      </c>
      <c r="EV196" s="2">
        <v>466020</v>
      </c>
      <c r="EW196" s="2">
        <v>530460</v>
      </c>
      <c r="EX196" s="2">
        <v>9737802.2599999998</v>
      </c>
      <c r="EY196" s="2">
        <v>4375533.58</v>
      </c>
      <c r="EZ196" s="2">
        <v>1185200</v>
      </c>
      <c r="FA196" s="2">
        <v>651060</v>
      </c>
      <c r="FB196" s="2">
        <v>1088060</v>
      </c>
      <c r="FC196" s="2">
        <v>489840</v>
      </c>
      <c r="FD196" s="2">
        <v>176760</v>
      </c>
      <c r="FE196" s="2">
        <v>475991.61</v>
      </c>
      <c r="FF196" s="2">
        <v>845340</v>
      </c>
      <c r="FG196" s="2">
        <v>987780</v>
      </c>
      <c r="FH196" s="2">
        <v>332880</v>
      </c>
      <c r="FI196" s="2">
        <v>798840</v>
      </c>
      <c r="FJ196" s="2">
        <v>1664200</v>
      </c>
      <c r="FK196" s="2">
        <v>258000</v>
      </c>
      <c r="FL196" s="2">
        <v>319590</v>
      </c>
      <c r="FM196" s="2">
        <v>540060</v>
      </c>
      <c r="FN196" s="2">
        <v>464535.6</v>
      </c>
      <c r="FO196" s="2">
        <v>941280</v>
      </c>
      <c r="FP196" s="2">
        <v>11128305.77</v>
      </c>
      <c r="FQ196" s="2">
        <v>3306900</v>
      </c>
      <c r="FR196" s="2">
        <v>1480786.39</v>
      </c>
      <c r="FS196" s="2">
        <v>1584840</v>
      </c>
      <c r="FT196" s="2">
        <v>1273235.6000000001</v>
      </c>
      <c r="FU196" s="2">
        <v>573366</v>
      </c>
      <c r="FV196" s="2">
        <v>533900</v>
      </c>
      <c r="FW196" s="2">
        <v>575820</v>
      </c>
      <c r="FX196" s="2"/>
      <c r="FY196" s="2">
        <v>447940</v>
      </c>
      <c r="FZ196" s="2">
        <v>454920</v>
      </c>
      <c r="GA196" s="2">
        <v>23809254</v>
      </c>
      <c r="GB196" s="2">
        <v>12406380</v>
      </c>
      <c r="GC196" s="2">
        <v>1036260</v>
      </c>
      <c r="GD196" s="2">
        <v>822000</v>
      </c>
      <c r="GE196" s="2">
        <v>361080</v>
      </c>
      <c r="GF196" s="2">
        <v>932246.8</v>
      </c>
      <c r="GG196" s="2">
        <v>2539270</v>
      </c>
      <c r="GH196" s="2">
        <v>425400</v>
      </c>
      <c r="GI196" s="2">
        <v>578130.4</v>
      </c>
      <c r="GJ196" s="2"/>
      <c r="GK196" s="2">
        <v>764296</v>
      </c>
      <c r="GL196" s="2">
        <v>116340</v>
      </c>
      <c r="GM196" s="2">
        <v>8709923.5399999991</v>
      </c>
      <c r="GN196" s="2">
        <v>8201900.6600000001</v>
      </c>
      <c r="GO196" s="2">
        <v>1236445.2</v>
      </c>
      <c r="GP196" s="2">
        <v>782010</v>
      </c>
      <c r="GQ196" s="2"/>
      <c r="GR196" s="2">
        <v>478620</v>
      </c>
      <c r="GS196" s="2">
        <v>6882808</v>
      </c>
      <c r="GT196" s="2"/>
      <c r="GU196" s="2"/>
      <c r="GV196" s="2">
        <v>1271060</v>
      </c>
      <c r="GW196" s="2"/>
      <c r="GX196" s="2">
        <v>928960</v>
      </c>
      <c r="GY196" s="2">
        <v>532920</v>
      </c>
      <c r="GZ196" s="2">
        <v>6971170</v>
      </c>
      <c r="HA196" s="2">
        <v>5210280</v>
      </c>
      <c r="HB196" s="2">
        <v>713220</v>
      </c>
      <c r="HC196" s="2">
        <v>214500</v>
      </c>
      <c r="HD196" s="2">
        <v>1116826.2</v>
      </c>
      <c r="HE196" s="2">
        <v>235740</v>
      </c>
      <c r="HF196" s="2">
        <v>1200240</v>
      </c>
      <c r="HG196" s="2">
        <v>1312820</v>
      </c>
      <c r="HH196" s="2">
        <v>1236816.67</v>
      </c>
      <c r="HI196" s="2">
        <v>1442280</v>
      </c>
      <c r="HJ196" s="2">
        <v>578700</v>
      </c>
      <c r="HK196" s="2">
        <v>714840</v>
      </c>
      <c r="HL196" s="2">
        <v>327240</v>
      </c>
      <c r="HM196" s="2">
        <v>464660</v>
      </c>
      <c r="HN196" s="2"/>
      <c r="HO196" s="2">
        <v>11192070</v>
      </c>
      <c r="HP196" s="2">
        <v>238680</v>
      </c>
      <c r="HQ196" s="2">
        <v>596280</v>
      </c>
      <c r="HR196" s="2">
        <v>1073120</v>
      </c>
      <c r="HS196" s="2">
        <v>1259940</v>
      </c>
      <c r="HT196" s="2"/>
      <c r="HU196" s="2"/>
      <c r="HV196" s="2">
        <v>208400</v>
      </c>
      <c r="HW196" s="2">
        <v>223882.8</v>
      </c>
      <c r="HX196" s="2">
        <v>3962648</v>
      </c>
      <c r="HY196" s="2">
        <v>327240</v>
      </c>
      <c r="HZ196" s="2">
        <v>661920</v>
      </c>
      <c r="IA196" s="2">
        <v>877360</v>
      </c>
      <c r="IB196" s="2">
        <v>748860</v>
      </c>
      <c r="IC196" s="2">
        <v>556740</v>
      </c>
      <c r="ID196" s="2">
        <v>419160</v>
      </c>
      <c r="IE196" s="2">
        <v>3185151</v>
      </c>
      <c r="IF196" s="2">
        <v>8358300</v>
      </c>
      <c r="IG196" s="2">
        <v>602340</v>
      </c>
      <c r="IH196" s="2">
        <v>795180</v>
      </c>
      <c r="II196" s="2">
        <v>938270</v>
      </c>
      <c r="IJ196" s="2">
        <v>1082210</v>
      </c>
      <c r="IK196" s="2">
        <v>640586.44999999995</v>
      </c>
      <c r="IL196" s="2"/>
      <c r="IM196" s="2">
        <v>673356</v>
      </c>
      <c r="IN196" s="2">
        <v>20910846.780000001</v>
      </c>
      <c r="IO196" s="2">
        <v>5474723.8899999997</v>
      </c>
      <c r="IP196" s="2">
        <v>12592740</v>
      </c>
      <c r="IQ196" s="2">
        <v>10089662</v>
      </c>
      <c r="IR196" s="2">
        <v>947402.4</v>
      </c>
      <c r="IS196" s="2">
        <v>1140705.26</v>
      </c>
      <c r="IT196" s="2">
        <v>243540</v>
      </c>
      <c r="IU196" s="2">
        <v>1482340</v>
      </c>
      <c r="IV196" s="2">
        <v>889260</v>
      </c>
      <c r="IW196" s="2">
        <v>1787880</v>
      </c>
      <c r="IX196" s="2"/>
      <c r="IY196" s="2">
        <v>8357967.7400000002</v>
      </c>
      <c r="IZ196" s="2">
        <v>1826010</v>
      </c>
      <c r="JA196" s="2">
        <v>1019699.6</v>
      </c>
      <c r="JB196" s="2">
        <v>10081825.449999999</v>
      </c>
      <c r="JC196" s="2">
        <v>1981200</v>
      </c>
      <c r="JD196" s="2">
        <v>8898751.6500000004</v>
      </c>
      <c r="JE196" s="2">
        <v>3476441.04</v>
      </c>
      <c r="JF196" s="2">
        <v>1764064.4</v>
      </c>
      <c r="JG196" s="2">
        <v>826410</v>
      </c>
      <c r="JH196" s="2">
        <v>850560</v>
      </c>
      <c r="JI196" s="2">
        <v>629440</v>
      </c>
      <c r="JJ196" s="2">
        <v>936540</v>
      </c>
      <c r="JK196" s="2">
        <v>889370</v>
      </c>
      <c r="JL196" s="2">
        <v>907960</v>
      </c>
      <c r="JM196" s="2">
        <v>574500</v>
      </c>
      <c r="JN196" s="2">
        <v>13645420</v>
      </c>
      <c r="JO196" s="2">
        <v>1670220</v>
      </c>
      <c r="JP196" s="2">
        <v>1550020</v>
      </c>
      <c r="JQ196" s="2">
        <v>530370</v>
      </c>
      <c r="JR196" s="2">
        <v>243360</v>
      </c>
      <c r="JS196" s="2">
        <v>1132600</v>
      </c>
      <c r="JT196" s="2">
        <v>127980</v>
      </c>
      <c r="JU196" s="2">
        <v>340680</v>
      </c>
      <c r="JV196" s="2">
        <v>1000934</v>
      </c>
      <c r="JW196" s="2">
        <v>212700</v>
      </c>
      <c r="JX196" s="2">
        <v>340140</v>
      </c>
      <c r="JY196" s="2">
        <v>551289.03</v>
      </c>
      <c r="JZ196" s="2">
        <v>14278260</v>
      </c>
      <c r="KA196" s="2">
        <v>209930</v>
      </c>
      <c r="KB196" s="2">
        <v>382830</v>
      </c>
      <c r="KC196" s="2">
        <v>1482360</v>
      </c>
      <c r="KD196" s="2">
        <v>660990</v>
      </c>
      <c r="KE196" s="2">
        <v>180410</v>
      </c>
      <c r="KF196" s="2">
        <v>1554630</v>
      </c>
      <c r="KG196" s="2">
        <v>1912640</v>
      </c>
      <c r="KH196" s="2">
        <v>991980</v>
      </c>
      <c r="KI196" s="2">
        <v>544705.4</v>
      </c>
      <c r="KJ196" s="2">
        <v>10227330</v>
      </c>
      <c r="KK196" s="2">
        <v>522236.4</v>
      </c>
      <c r="KL196" s="2">
        <v>1273440</v>
      </c>
      <c r="KM196" s="2">
        <v>1231560</v>
      </c>
      <c r="KN196" s="2">
        <v>791450.7</v>
      </c>
      <c r="KO196" s="2">
        <v>836430</v>
      </c>
      <c r="KP196" s="2">
        <v>1558082.51</v>
      </c>
      <c r="KQ196" s="2">
        <v>1091640</v>
      </c>
      <c r="KR196" s="2">
        <v>421674</v>
      </c>
      <c r="KS196" s="2">
        <v>1089955.1499999999</v>
      </c>
      <c r="KT196" s="2">
        <v>1272784.3400000001</v>
      </c>
      <c r="KU196" s="2"/>
      <c r="KV196" s="2">
        <v>6005380.2999999998</v>
      </c>
      <c r="KW196" s="2"/>
      <c r="KX196" s="2">
        <v>696030</v>
      </c>
      <c r="KY196" s="2">
        <v>232920</v>
      </c>
      <c r="KZ196" s="2">
        <v>907240</v>
      </c>
      <c r="LA196" s="2"/>
      <c r="LB196" s="2">
        <v>516000</v>
      </c>
      <c r="LC196" s="2">
        <v>11440068.050000001</v>
      </c>
      <c r="LD196" s="2">
        <v>915072.26</v>
      </c>
      <c r="LE196" s="2">
        <v>1170190</v>
      </c>
      <c r="LF196" s="2">
        <v>416220</v>
      </c>
      <c r="LG196" s="2">
        <v>541740</v>
      </c>
      <c r="LH196" s="2">
        <v>995160</v>
      </c>
      <c r="LI196" s="2">
        <v>845750</v>
      </c>
      <c r="LJ196" s="2">
        <v>11271052.5</v>
      </c>
      <c r="LK196" s="2"/>
      <c r="LL196" s="2">
        <v>847380</v>
      </c>
      <c r="LM196" s="2">
        <v>2998740</v>
      </c>
      <c r="LN196" s="2">
        <v>359845.2</v>
      </c>
      <c r="LO196" s="2">
        <v>918570</v>
      </c>
      <c r="LP196" s="2">
        <v>442380</v>
      </c>
      <c r="LQ196" s="2"/>
      <c r="LR196" s="2"/>
      <c r="LS196" s="2">
        <v>7573620</v>
      </c>
      <c r="LT196" s="2">
        <v>1543490</v>
      </c>
      <c r="LU196" s="2">
        <v>881660</v>
      </c>
      <c r="LV196" s="2">
        <v>923048.71</v>
      </c>
      <c r="LW196" s="2">
        <v>440160</v>
      </c>
      <c r="LX196" s="2"/>
      <c r="LY196" s="2">
        <v>2478140</v>
      </c>
      <c r="LZ196" s="2">
        <v>415630</v>
      </c>
      <c r="MA196" s="2">
        <v>913500</v>
      </c>
      <c r="MB196" s="2">
        <v>456060</v>
      </c>
      <c r="MC196" s="2">
        <v>1861670.32</v>
      </c>
      <c r="MD196" s="2">
        <v>2648362.9</v>
      </c>
      <c r="ME196" s="2">
        <v>403200</v>
      </c>
      <c r="MF196" s="2"/>
      <c r="MG196" s="2"/>
      <c r="MH196" s="2">
        <v>11396099.35</v>
      </c>
      <c r="MI196" s="2">
        <v>1263320</v>
      </c>
      <c r="MJ196" s="2">
        <v>896270</v>
      </c>
      <c r="MK196" s="2">
        <v>838540</v>
      </c>
      <c r="ML196" s="2">
        <v>1350000</v>
      </c>
      <c r="MM196" s="2">
        <v>899040</v>
      </c>
      <c r="MN196" s="2">
        <v>463740</v>
      </c>
      <c r="MO196" s="2">
        <v>755760</v>
      </c>
      <c r="MP196" s="2">
        <v>244320</v>
      </c>
      <c r="MQ196" s="2">
        <v>331280</v>
      </c>
      <c r="MR196" s="2">
        <v>594780</v>
      </c>
      <c r="MS196" s="2">
        <v>761710</v>
      </c>
      <c r="MT196" s="2">
        <v>714570</v>
      </c>
      <c r="MU196" s="2">
        <v>1227930</v>
      </c>
      <c r="MV196" s="2">
        <v>17193810</v>
      </c>
      <c r="MW196" s="2">
        <v>1282260</v>
      </c>
      <c r="MX196" s="2">
        <v>661120</v>
      </c>
      <c r="MY196" s="2">
        <v>604260</v>
      </c>
      <c r="MZ196" s="2">
        <v>1462920</v>
      </c>
      <c r="NA196" s="2">
        <v>1290840</v>
      </c>
      <c r="NB196" s="2">
        <v>1014002</v>
      </c>
      <c r="NC196" s="2">
        <v>556150</v>
      </c>
      <c r="ND196" s="2">
        <v>1488582</v>
      </c>
      <c r="NE196" s="2">
        <v>839260</v>
      </c>
      <c r="NF196" s="2">
        <v>1521790</v>
      </c>
      <c r="NG196" s="2">
        <v>214833</v>
      </c>
      <c r="NH196" s="2">
        <v>604380</v>
      </c>
      <c r="NI196" s="2">
        <v>1092300</v>
      </c>
      <c r="NJ196" s="2">
        <v>596233.29</v>
      </c>
      <c r="NK196" s="2">
        <v>1249200</v>
      </c>
      <c r="NL196" s="2">
        <v>828060</v>
      </c>
      <c r="NM196" s="2">
        <v>494880</v>
      </c>
      <c r="NN196" s="2">
        <v>225480</v>
      </c>
      <c r="NO196" s="2">
        <v>1271560</v>
      </c>
      <c r="NP196" s="2">
        <v>683760</v>
      </c>
      <c r="NQ196" s="2">
        <v>318060</v>
      </c>
      <c r="NR196" s="2">
        <v>9664700.2699999996</v>
      </c>
      <c r="NS196" s="2">
        <v>594900</v>
      </c>
      <c r="NT196" s="2">
        <v>2155740</v>
      </c>
      <c r="NU196" s="2">
        <v>1040640</v>
      </c>
      <c r="NV196" s="2">
        <v>2038140</v>
      </c>
      <c r="NW196" s="2">
        <v>1141260</v>
      </c>
      <c r="NX196" s="2">
        <v>1394940</v>
      </c>
      <c r="NY196" s="2">
        <v>1930050</v>
      </c>
      <c r="NZ196" s="2">
        <v>1707169.03</v>
      </c>
      <c r="OA196" s="2">
        <v>1376690</v>
      </c>
      <c r="OB196" s="2">
        <v>278680</v>
      </c>
      <c r="OC196" s="2">
        <v>14521840</v>
      </c>
      <c r="OD196" s="2">
        <v>1123000</v>
      </c>
      <c r="OE196" s="2">
        <v>227280</v>
      </c>
      <c r="OF196" s="2"/>
      <c r="OG196" s="2">
        <v>735000</v>
      </c>
      <c r="OH196" s="2">
        <v>2103420</v>
      </c>
      <c r="OI196" s="2">
        <v>1441830</v>
      </c>
      <c r="OJ196" s="2">
        <v>496920</v>
      </c>
      <c r="OK196" s="2">
        <v>1172879.47</v>
      </c>
      <c r="OL196" s="2">
        <v>1491692.33</v>
      </c>
      <c r="OM196" s="2">
        <v>890640</v>
      </c>
      <c r="ON196" s="2">
        <v>1060020</v>
      </c>
      <c r="OO196" s="2">
        <v>769260</v>
      </c>
      <c r="OP196" s="2">
        <v>1250460</v>
      </c>
      <c r="OQ196" s="2"/>
      <c r="OR196" s="2">
        <v>434340</v>
      </c>
      <c r="OS196" s="2">
        <v>813480</v>
      </c>
      <c r="OT196" s="2"/>
      <c r="OU196" s="2"/>
      <c r="OV196" s="2"/>
      <c r="OW196" s="2">
        <v>6613050</v>
      </c>
      <c r="OX196" s="2">
        <v>771640</v>
      </c>
      <c r="OY196" s="2">
        <v>1696660</v>
      </c>
      <c r="OZ196" s="2">
        <v>1279980</v>
      </c>
      <c r="PA196" s="2">
        <v>822120</v>
      </c>
      <c r="PB196" s="2">
        <v>911340</v>
      </c>
      <c r="PC196" s="2">
        <v>2431300</v>
      </c>
      <c r="PD196" s="2">
        <v>1815780</v>
      </c>
      <c r="PE196" s="2"/>
      <c r="PF196" s="2">
        <v>944990</v>
      </c>
      <c r="PG196" s="2">
        <v>2306520</v>
      </c>
      <c r="PH196" s="2">
        <v>1680050</v>
      </c>
      <c r="PI196" s="2">
        <v>565500</v>
      </c>
      <c r="PJ196" s="2">
        <v>648600</v>
      </c>
      <c r="PK196" s="2">
        <v>921560</v>
      </c>
      <c r="PL196" s="2">
        <v>481800</v>
      </c>
      <c r="PM196" s="2">
        <v>665510</v>
      </c>
      <c r="PN196" s="2">
        <v>525880</v>
      </c>
      <c r="PO196" s="2">
        <v>517350</v>
      </c>
      <c r="PP196" s="2">
        <v>7348880</v>
      </c>
      <c r="PQ196" s="2">
        <v>360720</v>
      </c>
      <c r="PR196" s="2">
        <v>1195785.8</v>
      </c>
      <c r="PS196" s="2">
        <v>1265177.75</v>
      </c>
      <c r="PT196" s="2">
        <v>258120</v>
      </c>
      <c r="PU196" s="2">
        <v>888960</v>
      </c>
      <c r="PV196" s="2">
        <v>1305900</v>
      </c>
      <c r="PW196" s="2">
        <v>2439580</v>
      </c>
      <c r="PX196" s="2">
        <v>1550050</v>
      </c>
      <c r="PY196" s="2">
        <v>1243860</v>
      </c>
      <c r="PZ196" s="2">
        <v>1032480</v>
      </c>
      <c r="QA196" s="2">
        <v>829620</v>
      </c>
      <c r="QB196" s="2">
        <v>592433</v>
      </c>
      <c r="QC196" s="2"/>
      <c r="QD196" s="2">
        <v>8770030</v>
      </c>
      <c r="QE196" s="2">
        <v>1031612</v>
      </c>
      <c r="QF196" s="2">
        <v>542350</v>
      </c>
      <c r="QG196" s="2">
        <v>2558280</v>
      </c>
      <c r="QH196" s="2">
        <v>1387740</v>
      </c>
      <c r="QI196" s="2">
        <v>869580</v>
      </c>
      <c r="QJ196" s="2">
        <v>660180</v>
      </c>
      <c r="QK196" s="2">
        <v>1480260</v>
      </c>
      <c r="QL196" s="2">
        <v>916740</v>
      </c>
      <c r="QM196" s="2">
        <v>355260</v>
      </c>
      <c r="QN196" s="2">
        <v>1123740</v>
      </c>
      <c r="QO196" s="2">
        <v>761820</v>
      </c>
      <c r="QP196" s="2">
        <v>1028418.5</v>
      </c>
      <c r="QQ196" s="2">
        <v>1847370</v>
      </c>
      <c r="QR196" s="2">
        <v>579950</v>
      </c>
      <c r="QS196" s="2"/>
      <c r="QT196" s="2">
        <v>1680739.3</v>
      </c>
      <c r="QU196" s="2"/>
      <c r="QV196" s="2">
        <v>1017470</v>
      </c>
      <c r="QW196" s="2">
        <v>683280</v>
      </c>
      <c r="QX196" s="2">
        <v>1240686</v>
      </c>
      <c r="QY196" s="2">
        <v>590220</v>
      </c>
      <c r="QZ196" s="2">
        <v>2304360</v>
      </c>
      <c r="RA196" s="2"/>
      <c r="RB196" s="2"/>
      <c r="RC196" s="2"/>
      <c r="RD196" s="2"/>
      <c r="RE196" s="2">
        <v>1201460</v>
      </c>
      <c r="RF196" s="2">
        <v>913160</v>
      </c>
      <c r="RG196" s="2">
        <v>889880</v>
      </c>
      <c r="RH196" s="2">
        <v>1010799.1</v>
      </c>
      <c r="RI196" s="2">
        <v>456660</v>
      </c>
      <c r="RJ196" s="2"/>
      <c r="RK196" s="2">
        <v>15683301.550000001</v>
      </c>
      <c r="RL196" s="2">
        <v>350730</v>
      </c>
      <c r="RM196" s="2">
        <v>627080</v>
      </c>
      <c r="RN196" s="2">
        <v>2713920</v>
      </c>
      <c r="RO196" s="2"/>
      <c r="RP196" s="2">
        <v>349560</v>
      </c>
      <c r="RQ196" s="2">
        <v>1447840</v>
      </c>
      <c r="RR196" s="2">
        <v>470100</v>
      </c>
      <c r="RS196" s="2">
        <v>663480</v>
      </c>
      <c r="RT196" s="2">
        <v>457800</v>
      </c>
      <c r="RU196" s="2">
        <v>736560</v>
      </c>
      <c r="RV196" s="2">
        <v>1321860</v>
      </c>
      <c r="RW196" s="2">
        <v>1107060</v>
      </c>
      <c r="RX196" s="2">
        <v>970980</v>
      </c>
      <c r="RY196" s="2">
        <v>762000</v>
      </c>
      <c r="RZ196" s="2">
        <v>420570</v>
      </c>
      <c r="SA196" s="2">
        <v>238480</v>
      </c>
      <c r="SB196" s="2"/>
      <c r="SC196" s="2">
        <v>1798260</v>
      </c>
      <c r="SD196" s="2"/>
      <c r="SE196" s="2"/>
      <c r="SF196" s="2"/>
      <c r="SG196" s="2">
        <v>15344993.539999999</v>
      </c>
      <c r="SH196" s="2">
        <v>445125</v>
      </c>
      <c r="SI196" s="2">
        <v>1497237.12</v>
      </c>
      <c r="SJ196" s="2">
        <v>979322.66</v>
      </c>
      <c r="SK196" s="2">
        <v>1142797.2</v>
      </c>
      <c r="SL196" s="2">
        <v>1019839.8</v>
      </c>
      <c r="SM196" s="2">
        <v>902400</v>
      </c>
      <c r="SN196" s="2">
        <v>615070</v>
      </c>
      <c r="SO196" s="2">
        <v>959832.78</v>
      </c>
      <c r="SP196" s="2">
        <v>2017160</v>
      </c>
      <c r="SQ196" s="2">
        <v>605015.22</v>
      </c>
      <c r="SR196" s="2">
        <v>795090</v>
      </c>
      <c r="SS196" s="2">
        <v>1043803</v>
      </c>
      <c r="ST196" s="2">
        <v>229260</v>
      </c>
      <c r="SU196" s="2">
        <v>232920</v>
      </c>
      <c r="SV196" s="2">
        <v>28431080.420000002</v>
      </c>
      <c r="SW196" s="2">
        <v>1184710</v>
      </c>
      <c r="SX196" s="2">
        <v>251600</v>
      </c>
      <c r="SY196" s="2">
        <v>1643166.13</v>
      </c>
      <c r="SZ196" s="2">
        <v>1252260</v>
      </c>
      <c r="TA196" s="2">
        <v>2204996.4</v>
      </c>
      <c r="TB196" s="2">
        <v>582360</v>
      </c>
      <c r="TC196" s="2">
        <v>1912140</v>
      </c>
      <c r="TD196" s="2">
        <v>1010120</v>
      </c>
      <c r="TE196" s="2">
        <v>921590</v>
      </c>
      <c r="TF196" s="2"/>
      <c r="TG196" s="2">
        <v>2040240</v>
      </c>
      <c r="TH196" s="2">
        <v>368950</v>
      </c>
      <c r="TI196" s="2">
        <v>2114550</v>
      </c>
      <c r="TJ196" s="2">
        <v>1362880</v>
      </c>
      <c r="TK196" s="2">
        <v>1509779.8</v>
      </c>
      <c r="TL196" s="2">
        <v>3122150</v>
      </c>
      <c r="TM196" s="2">
        <v>1423070.4</v>
      </c>
      <c r="TN196" s="2">
        <v>693600</v>
      </c>
      <c r="TO196" s="2">
        <v>2102880</v>
      </c>
      <c r="TP196" s="2">
        <v>1740074.2</v>
      </c>
      <c r="TQ196" s="2">
        <v>1639669.2</v>
      </c>
      <c r="TR196" s="2">
        <v>585857</v>
      </c>
      <c r="TS196" s="2">
        <v>116889</v>
      </c>
      <c r="TT196" s="2"/>
      <c r="TU196" s="2"/>
      <c r="TV196" s="2">
        <v>388160</v>
      </c>
      <c r="TW196" s="2"/>
      <c r="TX196" s="2"/>
      <c r="TY196" s="2"/>
      <c r="TZ196" s="2"/>
      <c r="UA196" s="2"/>
      <c r="UB196" s="2"/>
      <c r="UC196" s="2">
        <v>11664036.15</v>
      </c>
      <c r="UD196" s="2">
        <v>1771560</v>
      </c>
      <c r="UE196" s="2">
        <v>1024800</v>
      </c>
      <c r="UF196" s="2">
        <v>2653680</v>
      </c>
      <c r="UG196" s="2">
        <v>1834680</v>
      </c>
      <c r="UH196" s="2">
        <v>1996080</v>
      </c>
      <c r="UI196" s="2">
        <v>2272020</v>
      </c>
      <c r="UJ196" s="2">
        <v>1305300</v>
      </c>
      <c r="UK196" s="2">
        <v>653100</v>
      </c>
      <c r="UL196" s="2">
        <v>2071100</v>
      </c>
      <c r="UM196" s="2">
        <v>1530600</v>
      </c>
      <c r="UN196" s="2">
        <v>599460</v>
      </c>
      <c r="UO196" s="2">
        <v>782220</v>
      </c>
      <c r="UP196" s="2">
        <v>684060</v>
      </c>
      <c r="UQ196" s="2">
        <v>895200</v>
      </c>
      <c r="UR196" s="2">
        <v>1077660</v>
      </c>
      <c r="US196" s="2">
        <v>318180</v>
      </c>
      <c r="UT196" s="2">
        <v>538020</v>
      </c>
      <c r="UU196" s="2">
        <v>471180</v>
      </c>
      <c r="UV196" s="2">
        <v>343980</v>
      </c>
      <c r="UW196" s="2">
        <v>604740</v>
      </c>
      <c r="UX196" s="2"/>
      <c r="UY196" s="2"/>
      <c r="UZ196" s="2">
        <v>13371249.67</v>
      </c>
      <c r="VA196" s="2">
        <v>2009878.8</v>
      </c>
      <c r="VB196" s="2">
        <v>1211550</v>
      </c>
      <c r="VC196" s="2">
        <v>1437540</v>
      </c>
      <c r="VD196" s="2">
        <v>1780504.41</v>
      </c>
      <c r="VE196" s="2">
        <v>1313160</v>
      </c>
      <c r="VF196" s="2">
        <v>924234.53</v>
      </c>
      <c r="VG196" s="2"/>
      <c r="VH196" s="2">
        <v>833020</v>
      </c>
      <c r="VI196" s="2">
        <v>1546160</v>
      </c>
      <c r="VJ196" s="2">
        <v>698460</v>
      </c>
      <c r="VK196" s="2">
        <v>1811580</v>
      </c>
      <c r="VL196" s="2">
        <v>1007499.35</v>
      </c>
      <c r="VM196" s="2"/>
      <c r="VN196" s="2"/>
      <c r="VO196" s="2"/>
      <c r="VP196" s="2"/>
      <c r="VQ196" s="2">
        <v>6584660</v>
      </c>
      <c r="VR196" s="2">
        <v>1469240</v>
      </c>
      <c r="VS196" s="2">
        <v>487388</v>
      </c>
      <c r="VT196" s="2">
        <v>572100</v>
      </c>
      <c r="VU196" s="2">
        <v>1100890.2</v>
      </c>
      <c r="VV196" s="2">
        <v>604080</v>
      </c>
      <c r="VW196" s="2"/>
      <c r="VX196" s="2">
        <v>5042441.62</v>
      </c>
      <c r="VY196" s="2">
        <v>381480</v>
      </c>
      <c r="VZ196" s="2">
        <v>938220</v>
      </c>
      <c r="WA196" s="2">
        <v>692120</v>
      </c>
      <c r="WB196" s="2">
        <v>323270</v>
      </c>
      <c r="WC196" s="2">
        <v>562200</v>
      </c>
      <c r="WD196" s="2">
        <v>708380</v>
      </c>
      <c r="WE196" s="2"/>
      <c r="WF196" s="2">
        <v>1143620</v>
      </c>
      <c r="WG196" s="2">
        <v>12070945.25</v>
      </c>
      <c r="WH196" s="2">
        <v>615900</v>
      </c>
      <c r="WI196" s="2">
        <v>861440</v>
      </c>
      <c r="WJ196" s="2">
        <v>1762900</v>
      </c>
      <c r="WK196" s="2">
        <v>1282380</v>
      </c>
      <c r="WL196" s="2">
        <v>1101420</v>
      </c>
      <c r="WM196" s="2">
        <v>723431.61</v>
      </c>
      <c r="WN196" s="2">
        <v>1163047</v>
      </c>
      <c r="WO196" s="2">
        <v>1989240</v>
      </c>
      <c r="WP196" s="2">
        <v>1098600</v>
      </c>
      <c r="WQ196" s="2">
        <v>130920</v>
      </c>
      <c r="WR196" s="2">
        <v>504500</v>
      </c>
      <c r="WS196" s="2">
        <v>488160</v>
      </c>
      <c r="WT196" s="2">
        <v>650220</v>
      </c>
      <c r="WU196" s="2">
        <v>284310</v>
      </c>
      <c r="WV196" s="2">
        <v>724960</v>
      </c>
      <c r="WW196" s="2">
        <v>1153560</v>
      </c>
      <c r="WX196" s="2">
        <v>679332.5</v>
      </c>
      <c r="WY196" s="2"/>
      <c r="WZ196" s="2"/>
      <c r="XA196" s="2"/>
      <c r="XB196" s="2"/>
      <c r="XC196" s="2">
        <v>1804260</v>
      </c>
      <c r="XD196" s="2">
        <v>900728</v>
      </c>
      <c r="XE196" s="2">
        <v>118320</v>
      </c>
      <c r="XF196" s="2">
        <v>674820</v>
      </c>
      <c r="XG196" s="2">
        <v>1031940</v>
      </c>
      <c r="XH196" s="2">
        <v>951850</v>
      </c>
      <c r="XI196" s="2">
        <v>220200</v>
      </c>
      <c r="XJ196" s="2">
        <v>27409670</v>
      </c>
      <c r="XK196" s="2">
        <v>773860</v>
      </c>
      <c r="XL196" s="2">
        <v>388340</v>
      </c>
      <c r="XM196" s="2">
        <v>955800</v>
      </c>
      <c r="XN196" s="2">
        <v>1249500</v>
      </c>
      <c r="XO196" s="2">
        <v>616460</v>
      </c>
      <c r="XP196" s="2">
        <v>340080</v>
      </c>
      <c r="XQ196" s="2">
        <v>572400</v>
      </c>
      <c r="XR196" s="2">
        <v>1057264.67</v>
      </c>
      <c r="XS196" s="2">
        <v>605910</v>
      </c>
      <c r="XT196" s="2">
        <v>843600</v>
      </c>
      <c r="XU196" s="2">
        <v>1263410</v>
      </c>
      <c r="XV196" s="2">
        <v>1164853.67</v>
      </c>
      <c r="XW196" s="2">
        <v>806990</v>
      </c>
      <c r="XX196" s="2">
        <v>1071240</v>
      </c>
      <c r="XY196" s="2">
        <v>661260</v>
      </c>
      <c r="XZ196" s="2">
        <v>114600</v>
      </c>
      <c r="YA196" s="2">
        <v>324540</v>
      </c>
      <c r="YB196" s="2">
        <v>116460</v>
      </c>
      <c r="YC196" s="2">
        <v>1525700</v>
      </c>
      <c r="YD196" s="2"/>
      <c r="YE196" s="2"/>
      <c r="YF196" s="2"/>
      <c r="YG196" s="2"/>
      <c r="YH196" s="2">
        <v>96180</v>
      </c>
      <c r="YI196" s="2"/>
      <c r="YJ196" s="2">
        <v>6007794.4299999997</v>
      </c>
      <c r="YK196" s="2">
        <v>977460</v>
      </c>
      <c r="YL196" s="2">
        <v>838980</v>
      </c>
      <c r="YM196" s="2">
        <v>982500</v>
      </c>
      <c r="YN196" s="2">
        <v>847380</v>
      </c>
      <c r="YO196" s="2">
        <v>556380</v>
      </c>
      <c r="YP196" s="2">
        <v>582720</v>
      </c>
      <c r="YQ196" s="2"/>
      <c r="YR196" s="2">
        <v>10193205.199999999</v>
      </c>
      <c r="YS196" s="2"/>
      <c r="YT196" s="2">
        <v>1080660</v>
      </c>
      <c r="YU196" s="2">
        <v>355230</v>
      </c>
      <c r="YV196" s="2">
        <v>604850</v>
      </c>
      <c r="YW196" s="2">
        <v>1029950</v>
      </c>
      <c r="YX196" s="2">
        <v>1178520</v>
      </c>
      <c r="YY196" s="2">
        <v>1154060</v>
      </c>
      <c r="YZ196" s="2">
        <v>491440</v>
      </c>
      <c r="ZA196" s="2">
        <v>1655620</v>
      </c>
      <c r="ZB196" s="2">
        <v>790780</v>
      </c>
      <c r="ZC196" s="2">
        <v>16911520.260000002</v>
      </c>
      <c r="ZD196" s="2">
        <v>1248870</v>
      </c>
      <c r="ZE196" s="2">
        <v>338280</v>
      </c>
      <c r="ZF196" s="2">
        <v>459680</v>
      </c>
      <c r="ZG196" s="2">
        <v>808860</v>
      </c>
      <c r="ZH196" s="2">
        <v>874891.2</v>
      </c>
      <c r="ZI196" s="2">
        <v>918220</v>
      </c>
      <c r="ZJ196" s="2">
        <v>475682.4</v>
      </c>
      <c r="ZK196" s="2">
        <v>1347400</v>
      </c>
      <c r="ZL196" s="2">
        <v>207160</v>
      </c>
      <c r="ZM196" s="2">
        <v>1278480</v>
      </c>
      <c r="ZN196" s="2">
        <v>1124970</v>
      </c>
      <c r="ZO196" s="2">
        <v>383520</v>
      </c>
      <c r="ZP196" s="2">
        <v>496840</v>
      </c>
      <c r="ZQ196" s="2">
        <v>496320</v>
      </c>
      <c r="ZR196" s="2">
        <v>558530</v>
      </c>
      <c r="ZS196" s="2">
        <v>502130</v>
      </c>
      <c r="ZT196" s="2">
        <v>244320</v>
      </c>
      <c r="ZU196" s="2">
        <v>775617</v>
      </c>
      <c r="ZV196" s="2">
        <v>8056716</v>
      </c>
      <c r="ZW196" s="2">
        <v>7267920.6500000004</v>
      </c>
      <c r="ZX196" s="2">
        <v>842760</v>
      </c>
      <c r="ZY196" s="2">
        <v>231100</v>
      </c>
      <c r="ZZ196" s="2">
        <v>221820</v>
      </c>
      <c r="AAA196" s="2">
        <v>814260</v>
      </c>
      <c r="AAB196" s="2">
        <v>1562120</v>
      </c>
      <c r="AAC196" s="2">
        <v>818750</v>
      </c>
      <c r="AAD196" s="2">
        <v>945910</v>
      </c>
      <c r="AAE196" s="2">
        <v>5678520</v>
      </c>
      <c r="AAF196" s="2">
        <v>235050</v>
      </c>
      <c r="AAG196" s="2">
        <v>240600</v>
      </c>
      <c r="AAH196" s="2">
        <v>10976630</v>
      </c>
      <c r="AAI196" s="2">
        <v>1104420</v>
      </c>
      <c r="AAJ196" s="2">
        <v>846390</v>
      </c>
      <c r="AAK196" s="2">
        <v>2052680</v>
      </c>
      <c r="AAL196" s="2">
        <v>530760</v>
      </c>
      <c r="AAM196" s="2">
        <v>16444718.220000001</v>
      </c>
      <c r="AAN196" s="2">
        <v>1984770</v>
      </c>
      <c r="AAO196" s="2">
        <v>710280</v>
      </c>
      <c r="AAP196" s="2">
        <v>909572.9</v>
      </c>
      <c r="AAQ196" s="2">
        <v>681320</v>
      </c>
      <c r="AAR196" s="2">
        <v>101440</v>
      </c>
      <c r="AAS196" s="2">
        <v>904560</v>
      </c>
      <c r="AAT196" s="2">
        <v>220261.2</v>
      </c>
      <c r="AAU196" s="2">
        <v>578640</v>
      </c>
      <c r="AAV196" s="2">
        <v>291830</v>
      </c>
      <c r="AAW196" s="2">
        <v>1235700</v>
      </c>
      <c r="AAX196" s="2">
        <v>433400</v>
      </c>
      <c r="AAY196" s="2">
        <v>563560</v>
      </c>
      <c r="AAZ196" s="2">
        <v>586320</v>
      </c>
      <c r="ABA196" s="2"/>
      <c r="ABB196" s="2"/>
      <c r="ABC196" s="2">
        <v>687120</v>
      </c>
      <c r="ABD196" s="2"/>
      <c r="ABE196" s="2">
        <v>400740</v>
      </c>
      <c r="ABF196" s="2"/>
      <c r="ABG196" s="2"/>
      <c r="ABH196" s="2">
        <v>13537237.380000001</v>
      </c>
      <c r="ABI196" s="2">
        <v>1170134.67</v>
      </c>
      <c r="ABJ196" s="2">
        <v>853468</v>
      </c>
      <c r="ABK196" s="2">
        <v>1212420</v>
      </c>
      <c r="ABL196" s="2">
        <v>811920</v>
      </c>
      <c r="ABM196" s="2">
        <v>1351318</v>
      </c>
      <c r="ABN196" s="2">
        <v>897790</v>
      </c>
      <c r="ABO196" s="2">
        <v>586020</v>
      </c>
      <c r="ABP196" s="2">
        <v>477060</v>
      </c>
      <c r="ABQ196" s="2"/>
      <c r="ABR196" s="2">
        <v>13907365.16</v>
      </c>
      <c r="ABS196" s="2">
        <v>2039266.67</v>
      </c>
      <c r="ABT196" s="2">
        <v>1074721.9099999999</v>
      </c>
      <c r="ABU196" s="2">
        <v>636315.5</v>
      </c>
      <c r="ABV196" s="2">
        <v>705110</v>
      </c>
      <c r="ABW196" s="2">
        <v>1186880</v>
      </c>
      <c r="ABX196" s="2">
        <v>836100</v>
      </c>
      <c r="ABY196" s="2">
        <v>829910</v>
      </c>
      <c r="ABZ196" s="2">
        <v>529663.32999999996</v>
      </c>
      <c r="ACA196" s="2">
        <v>372810</v>
      </c>
      <c r="ACB196" s="2">
        <v>225540</v>
      </c>
      <c r="ACC196" s="2">
        <v>828480</v>
      </c>
      <c r="ACD196" s="2"/>
      <c r="ACE196" s="2">
        <v>9985863.8800000008</v>
      </c>
      <c r="ACF196" s="2">
        <v>2562081.67</v>
      </c>
      <c r="ACG196" s="2">
        <v>675300</v>
      </c>
      <c r="ACH196" s="2">
        <v>1457400</v>
      </c>
      <c r="ACI196" s="2">
        <v>318060</v>
      </c>
      <c r="ACJ196" s="2"/>
      <c r="ACK196" s="2"/>
      <c r="ACL196" s="2">
        <v>82950</v>
      </c>
      <c r="ACM196" s="2"/>
      <c r="ACN196" s="2">
        <v>355540</v>
      </c>
      <c r="ACO196" s="2">
        <v>223800</v>
      </c>
      <c r="ACP196" s="2"/>
      <c r="ACQ196" s="2">
        <v>6469343.5</v>
      </c>
      <c r="ACR196" s="2">
        <v>602530</v>
      </c>
      <c r="ACS196" s="2">
        <v>859797.6</v>
      </c>
      <c r="ACT196" s="2">
        <v>255960</v>
      </c>
      <c r="ACU196" s="2">
        <v>2198448.38</v>
      </c>
      <c r="ACV196" s="2">
        <v>739500</v>
      </c>
      <c r="ACW196" s="2">
        <v>467510</v>
      </c>
      <c r="ACX196" s="2">
        <v>237910</v>
      </c>
      <c r="ACY196" s="2">
        <v>664080</v>
      </c>
      <c r="ACZ196" s="2">
        <v>477790</v>
      </c>
      <c r="ADA196" s="2"/>
      <c r="ADB196" s="2">
        <v>12250887.34</v>
      </c>
      <c r="ADC196" s="2">
        <v>4628994.12</v>
      </c>
      <c r="ADD196" s="2">
        <v>570870</v>
      </c>
      <c r="ADE196" s="2">
        <v>155750</v>
      </c>
      <c r="ADF196" s="2">
        <v>1202248.6200000001</v>
      </c>
      <c r="ADG196" s="2">
        <v>1029940</v>
      </c>
      <c r="ADH196" s="2">
        <v>327604.8</v>
      </c>
      <c r="ADI196" s="2"/>
      <c r="ADJ196" s="2">
        <v>13411980</v>
      </c>
      <c r="ADK196" s="2">
        <v>11720400</v>
      </c>
      <c r="ADL196" s="2">
        <v>1227180</v>
      </c>
      <c r="ADM196" s="2">
        <v>378312.26</v>
      </c>
      <c r="ADN196" s="2">
        <v>1843036.8</v>
      </c>
      <c r="ADO196" s="2">
        <v>359157.1</v>
      </c>
      <c r="ADP196" s="2">
        <v>269772.65999999997</v>
      </c>
      <c r="ADQ196" s="2">
        <v>1151520</v>
      </c>
      <c r="ADR196" s="2">
        <v>248490</v>
      </c>
      <c r="ADS196" s="2">
        <v>2529602</v>
      </c>
      <c r="ADT196" s="2">
        <v>1723856</v>
      </c>
      <c r="ADU196" s="2">
        <v>361350</v>
      </c>
      <c r="ADV196" s="2">
        <v>404860</v>
      </c>
      <c r="ADW196" s="2">
        <v>1199067</v>
      </c>
      <c r="ADX196" s="2">
        <v>109140</v>
      </c>
      <c r="ADY196" s="2">
        <v>991494.2</v>
      </c>
      <c r="ADZ196" s="2"/>
      <c r="AEA196" s="2">
        <v>4680600</v>
      </c>
      <c r="AEB196" s="2">
        <v>869160</v>
      </c>
      <c r="AEC196" s="2">
        <v>1554120</v>
      </c>
      <c r="AED196" s="2">
        <v>239600</v>
      </c>
      <c r="AEE196" s="2">
        <v>1050167</v>
      </c>
      <c r="AEF196" s="2">
        <v>795480</v>
      </c>
      <c r="AEG196" s="2"/>
      <c r="AEH196" s="2">
        <v>1540313142.5600009</v>
      </c>
    </row>
    <row r="197" spans="1:814" ht="21">
      <c r="A197" s="33" t="s">
        <v>2546</v>
      </c>
      <c r="B197" s="1" t="s">
        <v>2579</v>
      </c>
      <c r="C197" s="1" t="s">
        <v>2580</v>
      </c>
      <c r="D197" s="2">
        <v>5274780</v>
      </c>
      <c r="E197" s="2">
        <v>248220</v>
      </c>
      <c r="F197" s="2">
        <v>1759740</v>
      </c>
      <c r="G197" s="2">
        <v>377160</v>
      </c>
      <c r="H197" s="2">
        <v>1222200</v>
      </c>
      <c r="I197" s="2">
        <v>1204620</v>
      </c>
      <c r="J197" s="2"/>
      <c r="K197" s="2">
        <v>1383810</v>
      </c>
      <c r="L197" s="2">
        <v>1271460</v>
      </c>
      <c r="M197" s="2">
        <v>1102800</v>
      </c>
      <c r="N197" s="2">
        <v>730440</v>
      </c>
      <c r="O197" s="2">
        <v>298860</v>
      </c>
      <c r="P197" s="2">
        <v>232590</v>
      </c>
      <c r="Q197" s="2">
        <v>669240</v>
      </c>
      <c r="R197" s="2">
        <v>360120</v>
      </c>
      <c r="S197" s="2">
        <v>1601140</v>
      </c>
      <c r="T197" s="2">
        <v>530700</v>
      </c>
      <c r="U197" s="2"/>
      <c r="V197" s="2">
        <v>2703110</v>
      </c>
      <c r="W197" s="2">
        <v>681301.2</v>
      </c>
      <c r="X197" s="2"/>
      <c r="Y197" s="2">
        <v>387290</v>
      </c>
      <c r="Z197" s="2">
        <v>484910</v>
      </c>
      <c r="AA197" s="2">
        <v>853600</v>
      </c>
      <c r="AB197" s="2">
        <v>608600</v>
      </c>
      <c r="AC197" s="2">
        <v>806340</v>
      </c>
      <c r="AD197" s="2">
        <v>857249.03</v>
      </c>
      <c r="AE197" s="2">
        <v>1231990</v>
      </c>
      <c r="AF197" s="2">
        <v>1398900</v>
      </c>
      <c r="AG197" s="2">
        <v>119740</v>
      </c>
      <c r="AH197" s="2">
        <v>623520</v>
      </c>
      <c r="AI197" s="2">
        <v>238614.93</v>
      </c>
      <c r="AJ197" s="2">
        <v>1386076.68</v>
      </c>
      <c r="AK197" s="2">
        <v>233288.2</v>
      </c>
      <c r="AL197" s="2">
        <v>757981</v>
      </c>
      <c r="AM197" s="2">
        <v>796980</v>
      </c>
      <c r="AN197" s="2">
        <v>345600</v>
      </c>
      <c r="AO197" s="2">
        <v>481400</v>
      </c>
      <c r="AP197" s="2">
        <v>1050390</v>
      </c>
      <c r="AQ197" s="2">
        <v>262200</v>
      </c>
      <c r="AR197" s="2">
        <v>357997.6</v>
      </c>
      <c r="AS197" s="2"/>
      <c r="AT197" s="2">
        <v>7028100</v>
      </c>
      <c r="AU197" s="2">
        <v>269900</v>
      </c>
      <c r="AV197" s="2">
        <v>333540</v>
      </c>
      <c r="AW197" s="2">
        <v>607260</v>
      </c>
      <c r="AX197" s="2">
        <v>830300</v>
      </c>
      <c r="AY197" s="2">
        <v>1079280</v>
      </c>
      <c r="AZ197" s="2">
        <v>281923.14</v>
      </c>
      <c r="BA197" s="2">
        <v>507480</v>
      </c>
      <c r="BB197" s="2">
        <v>273831</v>
      </c>
      <c r="BC197" s="2">
        <v>450660</v>
      </c>
      <c r="BD197" s="2">
        <v>440950</v>
      </c>
      <c r="BE197" s="2"/>
      <c r="BF197" s="2">
        <v>1807360</v>
      </c>
      <c r="BG197" s="2"/>
      <c r="BH197" s="2"/>
      <c r="BI197" s="2">
        <v>3755991</v>
      </c>
      <c r="BJ197" s="2">
        <v>2353953.94</v>
      </c>
      <c r="BK197" s="2">
        <v>755220</v>
      </c>
      <c r="BL197" s="2"/>
      <c r="BM197" s="2"/>
      <c r="BN197" s="2">
        <v>1751700</v>
      </c>
      <c r="BO197" s="2">
        <v>360840</v>
      </c>
      <c r="BP197" s="2">
        <v>5861900</v>
      </c>
      <c r="BQ197" s="2">
        <v>135600</v>
      </c>
      <c r="BR197" s="2">
        <v>997500</v>
      </c>
      <c r="BS197" s="2">
        <v>513720</v>
      </c>
      <c r="BT197" s="2">
        <v>1026080</v>
      </c>
      <c r="BU197" s="2">
        <v>409250</v>
      </c>
      <c r="BV197" s="2">
        <v>231300</v>
      </c>
      <c r="BW197" s="2">
        <v>247670</v>
      </c>
      <c r="BX197" s="2">
        <v>2745020</v>
      </c>
      <c r="BY197" s="2">
        <v>126060</v>
      </c>
      <c r="BZ197" s="2">
        <v>1192500</v>
      </c>
      <c r="CA197" s="2">
        <v>570260</v>
      </c>
      <c r="CB197" s="2">
        <v>364560</v>
      </c>
      <c r="CC197" s="2">
        <v>557640</v>
      </c>
      <c r="CD197" s="2">
        <v>481137</v>
      </c>
      <c r="CE197" s="2">
        <v>8640457.3900000006</v>
      </c>
      <c r="CF197" s="2">
        <v>707110</v>
      </c>
      <c r="CG197" s="2">
        <v>1307880</v>
      </c>
      <c r="CH197" s="2">
        <v>357120</v>
      </c>
      <c r="CI197" s="2">
        <v>133380</v>
      </c>
      <c r="CJ197" s="2">
        <v>116460</v>
      </c>
      <c r="CK197" s="2">
        <v>360060</v>
      </c>
      <c r="CL197" s="2">
        <v>408640</v>
      </c>
      <c r="CM197" s="2">
        <v>399720</v>
      </c>
      <c r="CN197" s="2"/>
      <c r="CO197" s="2">
        <v>413580</v>
      </c>
      <c r="CP197" s="2">
        <v>796260</v>
      </c>
      <c r="CQ197" s="2">
        <v>5049630</v>
      </c>
      <c r="CR197" s="2">
        <v>297640</v>
      </c>
      <c r="CS197" s="2">
        <v>222240</v>
      </c>
      <c r="CT197" s="2">
        <v>1192518</v>
      </c>
      <c r="CU197" s="2">
        <v>630280</v>
      </c>
      <c r="CV197" s="2">
        <v>400320</v>
      </c>
      <c r="CW197" s="2">
        <v>641880</v>
      </c>
      <c r="CX197" s="2"/>
      <c r="CY197" s="2">
        <v>1932340</v>
      </c>
      <c r="CZ197" s="2">
        <v>2298160</v>
      </c>
      <c r="DA197" s="2">
        <v>253080</v>
      </c>
      <c r="DB197" s="2">
        <v>598980</v>
      </c>
      <c r="DC197" s="2">
        <v>712850</v>
      </c>
      <c r="DD197" s="2">
        <v>535580</v>
      </c>
      <c r="DE197" s="2">
        <v>462420</v>
      </c>
      <c r="DF197" s="2">
        <v>254020</v>
      </c>
      <c r="DG197" s="2"/>
      <c r="DH197" s="2">
        <v>7045134.7800000003</v>
      </c>
      <c r="DI197" s="2">
        <v>842610</v>
      </c>
      <c r="DJ197" s="2">
        <v>704220</v>
      </c>
      <c r="DK197" s="2">
        <v>1116090</v>
      </c>
      <c r="DL197" s="2">
        <v>721320</v>
      </c>
      <c r="DM197" s="2">
        <v>122160</v>
      </c>
      <c r="DN197" s="2">
        <v>374820</v>
      </c>
      <c r="DO197" s="2">
        <v>1196580</v>
      </c>
      <c r="DP197" s="2">
        <v>500760</v>
      </c>
      <c r="DQ197" s="2">
        <v>6872499</v>
      </c>
      <c r="DR197" s="2">
        <v>466860</v>
      </c>
      <c r="DS197" s="2"/>
      <c r="DT197" s="2">
        <v>1290667.48</v>
      </c>
      <c r="DU197" s="2">
        <v>522960</v>
      </c>
      <c r="DV197" s="2">
        <v>339279.59</v>
      </c>
      <c r="DW197" s="2">
        <v>832451.23</v>
      </c>
      <c r="DX197" s="2">
        <v>255720</v>
      </c>
      <c r="DY197" s="2">
        <v>516120</v>
      </c>
      <c r="DZ197" s="2">
        <v>323681.46999999997</v>
      </c>
      <c r="EA197" s="2">
        <v>808713.41</v>
      </c>
      <c r="EB197" s="2">
        <v>8089497.29</v>
      </c>
      <c r="EC197" s="2">
        <v>2043680</v>
      </c>
      <c r="ED197" s="2">
        <v>780300</v>
      </c>
      <c r="EE197" s="2">
        <v>2041860</v>
      </c>
      <c r="EF197" s="2">
        <v>323740</v>
      </c>
      <c r="EG197" s="2">
        <v>367020</v>
      </c>
      <c r="EH197" s="2">
        <v>482940</v>
      </c>
      <c r="EI197" s="2"/>
      <c r="EJ197" s="2"/>
      <c r="EK197" s="2">
        <v>434046.4</v>
      </c>
      <c r="EL197" s="2">
        <v>667320</v>
      </c>
      <c r="EM197" s="2">
        <v>887220</v>
      </c>
      <c r="EN197" s="2">
        <v>390450</v>
      </c>
      <c r="EO197" s="2"/>
      <c r="EP197" s="2">
        <v>2597292</v>
      </c>
      <c r="EQ197" s="2">
        <v>340200</v>
      </c>
      <c r="ER197" s="2"/>
      <c r="ES197" s="2">
        <v>356760</v>
      </c>
      <c r="ET197" s="2"/>
      <c r="EU197" s="2">
        <v>207240</v>
      </c>
      <c r="EV197" s="2">
        <v>596520</v>
      </c>
      <c r="EW197" s="2">
        <v>172470</v>
      </c>
      <c r="EX197" s="2">
        <v>3459610</v>
      </c>
      <c r="EY197" s="2">
        <v>1401438.12</v>
      </c>
      <c r="EZ197" s="2">
        <v>622480</v>
      </c>
      <c r="FA197" s="2">
        <v>1004700</v>
      </c>
      <c r="FB197" s="2">
        <v>556300</v>
      </c>
      <c r="FC197" s="2">
        <v>933960</v>
      </c>
      <c r="FD197" s="2">
        <v>718710</v>
      </c>
      <c r="FE197" s="2">
        <v>130826.08</v>
      </c>
      <c r="FF197" s="2">
        <v>402360</v>
      </c>
      <c r="FG197" s="2"/>
      <c r="FH197" s="2">
        <v>321960</v>
      </c>
      <c r="FI197" s="2"/>
      <c r="FJ197" s="2"/>
      <c r="FK197" s="2">
        <v>332880</v>
      </c>
      <c r="FL197" s="2">
        <v>553930</v>
      </c>
      <c r="FM197" s="2">
        <v>446916</v>
      </c>
      <c r="FN197" s="2">
        <v>363164.4</v>
      </c>
      <c r="FO197" s="2">
        <v>236940</v>
      </c>
      <c r="FP197" s="2">
        <v>4779273.9000000004</v>
      </c>
      <c r="FQ197" s="2">
        <v>5562450</v>
      </c>
      <c r="FR197" s="2">
        <v>109140</v>
      </c>
      <c r="FS197" s="2">
        <v>790140</v>
      </c>
      <c r="FT197" s="2">
        <v>1630140.2</v>
      </c>
      <c r="FU197" s="2">
        <v>285300</v>
      </c>
      <c r="FV197" s="2">
        <v>649380</v>
      </c>
      <c r="FW197" s="2">
        <v>691680</v>
      </c>
      <c r="FX197" s="2">
        <v>1258295.2</v>
      </c>
      <c r="FY197" s="2">
        <v>454070</v>
      </c>
      <c r="FZ197" s="2">
        <v>259680</v>
      </c>
      <c r="GA197" s="2"/>
      <c r="GB197" s="2">
        <v>6154380</v>
      </c>
      <c r="GC197" s="2">
        <v>488760</v>
      </c>
      <c r="GD197" s="2">
        <v>458400</v>
      </c>
      <c r="GE197" s="2">
        <v>925680</v>
      </c>
      <c r="GF197" s="2">
        <v>128261.2</v>
      </c>
      <c r="GG197" s="2">
        <v>1077960</v>
      </c>
      <c r="GH197" s="2">
        <v>250080</v>
      </c>
      <c r="GI197" s="2">
        <v>340329.6</v>
      </c>
      <c r="GJ197" s="2">
        <v>468800</v>
      </c>
      <c r="GK197" s="2">
        <v>666635.6</v>
      </c>
      <c r="GL197" s="2">
        <v>463111.2</v>
      </c>
      <c r="GM197" s="2"/>
      <c r="GN197" s="2"/>
      <c r="GO197" s="2">
        <v>225775.2</v>
      </c>
      <c r="GP197" s="2">
        <v>126050</v>
      </c>
      <c r="GQ197" s="2">
        <v>238560</v>
      </c>
      <c r="GR197" s="2">
        <v>87420</v>
      </c>
      <c r="GS197" s="2">
        <v>5878872</v>
      </c>
      <c r="GT197" s="2">
        <v>1379760</v>
      </c>
      <c r="GU197" s="2">
        <v>916260</v>
      </c>
      <c r="GV197" s="2">
        <v>26500</v>
      </c>
      <c r="GW197" s="2">
        <v>692160</v>
      </c>
      <c r="GX197" s="2">
        <v>776660</v>
      </c>
      <c r="GY197" s="2">
        <v>692040</v>
      </c>
      <c r="GZ197" s="2">
        <v>5371481.3499999996</v>
      </c>
      <c r="HA197" s="2">
        <v>2256070</v>
      </c>
      <c r="HB197" s="2"/>
      <c r="HC197" s="2">
        <v>242400</v>
      </c>
      <c r="HD197" s="2">
        <v>252060</v>
      </c>
      <c r="HE197" s="2"/>
      <c r="HF197" s="2"/>
      <c r="HG197" s="2">
        <v>541660</v>
      </c>
      <c r="HH197" s="2">
        <v>580860</v>
      </c>
      <c r="HI197" s="2"/>
      <c r="HJ197" s="2">
        <v>357060</v>
      </c>
      <c r="HK197" s="2"/>
      <c r="HL197" s="2">
        <v>355440</v>
      </c>
      <c r="HM197" s="2"/>
      <c r="HN197" s="2"/>
      <c r="HO197" s="2">
        <v>9209051.6099999994</v>
      </c>
      <c r="HP197" s="2">
        <v>837300</v>
      </c>
      <c r="HQ197" s="2">
        <v>762360</v>
      </c>
      <c r="HR197" s="2">
        <v>448120</v>
      </c>
      <c r="HS197" s="2"/>
      <c r="HT197" s="2">
        <v>1531006.6</v>
      </c>
      <c r="HU197" s="2">
        <v>1499270</v>
      </c>
      <c r="HV197" s="2"/>
      <c r="HW197" s="2">
        <v>345968</v>
      </c>
      <c r="HX197" s="2">
        <v>5252812</v>
      </c>
      <c r="HY197" s="2">
        <v>604800</v>
      </c>
      <c r="HZ197" s="2">
        <v>1087680</v>
      </c>
      <c r="IA197" s="2">
        <v>424640</v>
      </c>
      <c r="IB197" s="2">
        <v>830400</v>
      </c>
      <c r="IC197" s="2">
        <v>628620</v>
      </c>
      <c r="ID197" s="2">
        <v>2436540</v>
      </c>
      <c r="IE197" s="2"/>
      <c r="IF197" s="2">
        <v>6184386.4299999997</v>
      </c>
      <c r="IG197" s="2">
        <v>475460</v>
      </c>
      <c r="IH197" s="2">
        <v>662280</v>
      </c>
      <c r="II197" s="2">
        <v>820990</v>
      </c>
      <c r="IJ197" s="2">
        <v>635820</v>
      </c>
      <c r="IK197" s="2">
        <v>259680</v>
      </c>
      <c r="IL197" s="2">
        <v>508620</v>
      </c>
      <c r="IM197" s="2">
        <v>215222</v>
      </c>
      <c r="IN197" s="2"/>
      <c r="IO197" s="2">
        <v>4234958.72</v>
      </c>
      <c r="IP197" s="2">
        <v>3170100</v>
      </c>
      <c r="IQ197" s="2"/>
      <c r="IR197" s="2">
        <v>448684</v>
      </c>
      <c r="IS197" s="2">
        <v>352806.40000000002</v>
      </c>
      <c r="IT197" s="2">
        <v>581040</v>
      </c>
      <c r="IU197" s="2">
        <v>412250</v>
      </c>
      <c r="IV197" s="2">
        <v>1201680</v>
      </c>
      <c r="IW197" s="2"/>
      <c r="IX197" s="2"/>
      <c r="IY197" s="2">
        <v>7582720</v>
      </c>
      <c r="IZ197" s="2">
        <v>258000</v>
      </c>
      <c r="JA197" s="2">
        <v>604860.4</v>
      </c>
      <c r="JB197" s="2">
        <v>3011454.35</v>
      </c>
      <c r="JC197" s="2"/>
      <c r="JD197" s="2">
        <v>2795775.47</v>
      </c>
      <c r="JE197" s="2">
        <v>5147546.67</v>
      </c>
      <c r="JF197" s="2">
        <v>375815.6</v>
      </c>
      <c r="JG197" s="2">
        <v>1017210</v>
      </c>
      <c r="JH197" s="2">
        <v>738600</v>
      </c>
      <c r="JI197" s="2">
        <v>506960</v>
      </c>
      <c r="JJ197" s="2">
        <v>562140</v>
      </c>
      <c r="JK197" s="2">
        <v>616922.80000000005</v>
      </c>
      <c r="JL197" s="2">
        <v>1202000</v>
      </c>
      <c r="JM197" s="2">
        <v>763020</v>
      </c>
      <c r="JN197" s="2">
        <v>8434040</v>
      </c>
      <c r="JO197" s="2"/>
      <c r="JP197" s="2"/>
      <c r="JQ197" s="2">
        <v>538590</v>
      </c>
      <c r="JR197" s="2">
        <v>91200</v>
      </c>
      <c r="JS197" s="2">
        <v>551580</v>
      </c>
      <c r="JT197" s="2">
        <v>266880</v>
      </c>
      <c r="JU197" s="2">
        <v>730980</v>
      </c>
      <c r="JV197" s="2">
        <v>580509.32999999996</v>
      </c>
      <c r="JW197" s="2">
        <v>599700</v>
      </c>
      <c r="JX197" s="2">
        <v>355260</v>
      </c>
      <c r="JY197" s="2">
        <v>677820</v>
      </c>
      <c r="JZ197" s="2"/>
      <c r="KA197" s="2">
        <v>352870</v>
      </c>
      <c r="KB197" s="2">
        <v>156850</v>
      </c>
      <c r="KC197" s="2"/>
      <c r="KD197" s="2">
        <v>675790</v>
      </c>
      <c r="KE197" s="2"/>
      <c r="KF197" s="2">
        <v>905360</v>
      </c>
      <c r="KG197" s="2"/>
      <c r="KH197" s="2">
        <v>430800</v>
      </c>
      <c r="KI197" s="2">
        <v>331234</v>
      </c>
      <c r="KJ197" s="2">
        <v>11347190</v>
      </c>
      <c r="KK197" s="2">
        <v>666870</v>
      </c>
      <c r="KL197" s="2">
        <v>226470</v>
      </c>
      <c r="KM197" s="2">
        <v>473960</v>
      </c>
      <c r="KN197" s="2">
        <v>932285.1</v>
      </c>
      <c r="KO197" s="2">
        <v>892018.06</v>
      </c>
      <c r="KP197" s="2">
        <v>1472101.26</v>
      </c>
      <c r="KQ197" s="2">
        <v>1283977.75</v>
      </c>
      <c r="KR197" s="2"/>
      <c r="KS197" s="2">
        <v>549895.4</v>
      </c>
      <c r="KT197" s="2">
        <v>231440.8</v>
      </c>
      <c r="KU197" s="2"/>
      <c r="KV197" s="2">
        <v>6806028.0899999999</v>
      </c>
      <c r="KW197" s="2">
        <v>912999.6</v>
      </c>
      <c r="KX197" s="2">
        <v>359838</v>
      </c>
      <c r="KY197" s="2">
        <v>1125060</v>
      </c>
      <c r="KZ197" s="2"/>
      <c r="LA197" s="2"/>
      <c r="LB197" s="2">
        <v>-1680</v>
      </c>
      <c r="LC197" s="2">
        <v>3648962.91</v>
      </c>
      <c r="LD197" s="2">
        <v>1462050</v>
      </c>
      <c r="LE197" s="2">
        <v>291530</v>
      </c>
      <c r="LF197" s="2">
        <v>580620</v>
      </c>
      <c r="LG197" s="2"/>
      <c r="LH197" s="2">
        <v>502680</v>
      </c>
      <c r="LI197" s="2">
        <v>165490</v>
      </c>
      <c r="LJ197" s="2">
        <v>4444893.79</v>
      </c>
      <c r="LK197" s="2"/>
      <c r="LL197" s="2">
        <v>1137480</v>
      </c>
      <c r="LM197" s="2">
        <v>1288800</v>
      </c>
      <c r="LN197" s="2">
        <v>406052</v>
      </c>
      <c r="LO197" s="2"/>
      <c r="LP197" s="2">
        <v>107530</v>
      </c>
      <c r="LQ197" s="2"/>
      <c r="LR197" s="2"/>
      <c r="LS197" s="2">
        <v>5604240</v>
      </c>
      <c r="LT197" s="2">
        <v>579010</v>
      </c>
      <c r="LU197" s="2">
        <v>816160</v>
      </c>
      <c r="LV197" s="2">
        <v>239100</v>
      </c>
      <c r="LW197" s="2">
        <v>469920</v>
      </c>
      <c r="LX197" s="2"/>
      <c r="LY197" s="2">
        <v>1930000</v>
      </c>
      <c r="LZ197" s="2">
        <v>766550</v>
      </c>
      <c r="MA197" s="2">
        <v>1168620</v>
      </c>
      <c r="MB197" s="2">
        <v>890220</v>
      </c>
      <c r="MC197" s="2"/>
      <c r="MD197" s="2">
        <v>162020</v>
      </c>
      <c r="ME197" s="2">
        <v>216420</v>
      </c>
      <c r="MF197" s="2"/>
      <c r="MG197" s="2"/>
      <c r="MH197" s="2"/>
      <c r="MI197" s="2">
        <v>115840</v>
      </c>
      <c r="MJ197" s="2">
        <v>502900</v>
      </c>
      <c r="MK197" s="2">
        <v>343820</v>
      </c>
      <c r="ML197" s="2">
        <v>498780</v>
      </c>
      <c r="MM197" s="2">
        <v>1292100</v>
      </c>
      <c r="MN197" s="2">
        <v>131280</v>
      </c>
      <c r="MO197" s="2">
        <v>358560</v>
      </c>
      <c r="MP197" s="2">
        <v>729600</v>
      </c>
      <c r="MQ197" s="2">
        <v>272200</v>
      </c>
      <c r="MR197" s="2">
        <v>529980</v>
      </c>
      <c r="MS197" s="2">
        <v>777880</v>
      </c>
      <c r="MT197" s="2">
        <v>1096440</v>
      </c>
      <c r="MU197" s="2">
        <v>1601970</v>
      </c>
      <c r="MV197" s="2">
        <v>9519870</v>
      </c>
      <c r="MW197" s="2">
        <v>220970</v>
      </c>
      <c r="MX197" s="2">
        <v>284160</v>
      </c>
      <c r="MY197" s="2">
        <v>343920</v>
      </c>
      <c r="MZ197" s="2"/>
      <c r="NA197" s="2">
        <v>277437</v>
      </c>
      <c r="NB197" s="2">
        <v>697668</v>
      </c>
      <c r="NC197" s="2">
        <v>888800</v>
      </c>
      <c r="ND197" s="2">
        <v>426100</v>
      </c>
      <c r="NE197" s="2">
        <v>408420</v>
      </c>
      <c r="NF197" s="2">
        <v>942890</v>
      </c>
      <c r="NG197" s="2">
        <v>109140</v>
      </c>
      <c r="NH197" s="2">
        <v>366675.6</v>
      </c>
      <c r="NI197" s="2">
        <v>494265.59999999998</v>
      </c>
      <c r="NJ197" s="2">
        <v>494265.32</v>
      </c>
      <c r="NK197" s="2">
        <v>491940</v>
      </c>
      <c r="NL197" s="2">
        <v>426109</v>
      </c>
      <c r="NM197" s="2">
        <v>502320</v>
      </c>
      <c r="NN197" s="2">
        <v>400770</v>
      </c>
      <c r="NO197" s="2">
        <v>643740</v>
      </c>
      <c r="NP197" s="2">
        <v>1174200</v>
      </c>
      <c r="NQ197" s="2">
        <v>214560</v>
      </c>
      <c r="NR197" s="2">
        <v>4151014.4</v>
      </c>
      <c r="NS197" s="2"/>
      <c r="NT197" s="2"/>
      <c r="NU197" s="2">
        <v>496020</v>
      </c>
      <c r="NV197" s="2"/>
      <c r="NW197" s="2"/>
      <c r="NX197" s="2"/>
      <c r="NY197" s="2"/>
      <c r="NZ197" s="2"/>
      <c r="OA197" s="2"/>
      <c r="OB197" s="2">
        <v>139340</v>
      </c>
      <c r="OC197" s="2"/>
      <c r="OD197" s="2">
        <v>273300</v>
      </c>
      <c r="OE197" s="2">
        <v>492240</v>
      </c>
      <c r="OF197" s="2">
        <v>1103880</v>
      </c>
      <c r="OG197" s="2">
        <v>240360</v>
      </c>
      <c r="OH197" s="2"/>
      <c r="OI197" s="2">
        <v>408690</v>
      </c>
      <c r="OJ197" s="2">
        <v>120180</v>
      </c>
      <c r="OK197" s="2">
        <v>739654.32</v>
      </c>
      <c r="OL197" s="2">
        <v>379740</v>
      </c>
      <c r="OM197" s="2">
        <v>616980</v>
      </c>
      <c r="ON197" s="2">
        <v>238680</v>
      </c>
      <c r="OO197" s="2">
        <v>275580</v>
      </c>
      <c r="OP197" s="2">
        <v>439140</v>
      </c>
      <c r="OQ197" s="2">
        <v>144540</v>
      </c>
      <c r="OR197" s="2">
        <v>353460</v>
      </c>
      <c r="OS197" s="2"/>
      <c r="OT197" s="2"/>
      <c r="OU197" s="2"/>
      <c r="OV197" s="2"/>
      <c r="OW197" s="2">
        <v>3170560</v>
      </c>
      <c r="OX197" s="2">
        <v>235510</v>
      </c>
      <c r="OY197" s="2">
        <v>307580</v>
      </c>
      <c r="OZ197" s="2">
        <v>592200</v>
      </c>
      <c r="PA197" s="2"/>
      <c r="PB197" s="2">
        <v>424920</v>
      </c>
      <c r="PC197" s="2">
        <v>275760</v>
      </c>
      <c r="PD197" s="2"/>
      <c r="PE197" s="2">
        <v>1697820</v>
      </c>
      <c r="PF197" s="2">
        <v>698590</v>
      </c>
      <c r="PG197" s="2">
        <v>101760</v>
      </c>
      <c r="PH197" s="2">
        <v>1633370</v>
      </c>
      <c r="PI197" s="2">
        <v>668080</v>
      </c>
      <c r="PJ197" s="2">
        <v>482760</v>
      </c>
      <c r="PK197" s="2">
        <v>666085.6</v>
      </c>
      <c r="PL197" s="2">
        <v>837720</v>
      </c>
      <c r="PM197" s="2">
        <v>495430</v>
      </c>
      <c r="PN197" s="2">
        <v>755250</v>
      </c>
      <c r="PO197" s="2">
        <v>251340</v>
      </c>
      <c r="PP197" s="2">
        <v>4952400</v>
      </c>
      <c r="PQ197" s="2">
        <v>492900</v>
      </c>
      <c r="PR197" s="2">
        <v>379540</v>
      </c>
      <c r="PS197" s="2">
        <v>237780</v>
      </c>
      <c r="PT197" s="2">
        <v>374820</v>
      </c>
      <c r="PU197" s="2">
        <v>493140</v>
      </c>
      <c r="PV197" s="2"/>
      <c r="PW197" s="2">
        <v>357870.97</v>
      </c>
      <c r="PX197" s="2">
        <v>116460</v>
      </c>
      <c r="PY197" s="2"/>
      <c r="PZ197" s="2"/>
      <c r="QA197" s="2"/>
      <c r="QB197" s="2">
        <v>423570</v>
      </c>
      <c r="QC197" s="2"/>
      <c r="QD197" s="2">
        <v>3825720</v>
      </c>
      <c r="QE197" s="2">
        <v>474368</v>
      </c>
      <c r="QF197" s="2">
        <v>657950</v>
      </c>
      <c r="QG197" s="2">
        <v>243600</v>
      </c>
      <c r="QH197" s="2">
        <v>262200</v>
      </c>
      <c r="QI197" s="2">
        <v>527100</v>
      </c>
      <c r="QJ197" s="2">
        <v>234840</v>
      </c>
      <c r="QK197" s="2"/>
      <c r="QL197" s="2">
        <v>476880</v>
      </c>
      <c r="QM197" s="2">
        <v>697740</v>
      </c>
      <c r="QN197" s="2"/>
      <c r="QO197" s="2">
        <v>126060</v>
      </c>
      <c r="QP197" s="2">
        <v>258881.5</v>
      </c>
      <c r="QQ197" s="2">
        <v>316400</v>
      </c>
      <c r="QR197" s="2">
        <v>607730</v>
      </c>
      <c r="QS197" s="2">
        <v>456900</v>
      </c>
      <c r="QT197" s="2">
        <v>572440</v>
      </c>
      <c r="QU197" s="2"/>
      <c r="QV197" s="2">
        <v>10395050.970000001</v>
      </c>
      <c r="QW197" s="2">
        <v>714880</v>
      </c>
      <c r="QX197" s="2">
        <v>135720</v>
      </c>
      <c r="QY197" s="2">
        <v>451740</v>
      </c>
      <c r="QZ197" s="2">
        <v>500340</v>
      </c>
      <c r="RA197" s="2"/>
      <c r="RB197" s="2"/>
      <c r="RC197" s="2"/>
      <c r="RD197" s="2"/>
      <c r="RE197" s="2">
        <v>2602120</v>
      </c>
      <c r="RF197" s="2">
        <v>1015480</v>
      </c>
      <c r="RG197" s="2">
        <v>550720</v>
      </c>
      <c r="RH197" s="2">
        <v>924140</v>
      </c>
      <c r="RI197" s="2">
        <v>477240</v>
      </c>
      <c r="RJ197" s="2"/>
      <c r="RK197" s="2">
        <v>8221891.1100000003</v>
      </c>
      <c r="RL197" s="2">
        <v>617670</v>
      </c>
      <c r="RM197" s="2">
        <v>624170</v>
      </c>
      <c r="RN197" s="2">
        <v>625140</v>
      </c>
      <c r="RO197" s="2"/>
      <c r="RP197" s="2">
        <v>557760</v>
      </c>
      <c r="RQ197" s="2">
        <v>799160</v>
      </c>
      <c r="RR197" s="2">
        <v>487200</v>
      </c>
      <c r="RS197" s="2">
        <v>247740</v>
      </c>
      <c r="RT197" s="2">
        <v>462240</v>
      </c>
      <c r="RU197" s="2">
        <v>234780</v>
      </c>
      <c r="RV197" s="2">
        <v>647520</v>
      </c>
      <c r="RW197" s="2">
        <v>609600</v>
      </c>
      <c r="RX197" s="2">
        <v>1148380</v>
      </c>
      <c r="RY197" s="2">
        <v>258720</v>
      </c>
      <c r="RZ197" s="2">
        <v>675750</v>
      </c>
      <c r="SA197" s="2">
        <v>237860</v>
      </c>
      <c r="SB197" s="2">
        <v>96180</v>
      </c>
      <c r="SC197" s="2">
        <v>933240</v>
      </c>
      <c r="SD197" s="2"/>
      <c r="SE197" s="2"/>
      <c r="SF197" s="2"/>
      <c r="SG197" s="2"/>
      <c r="SH197" s="2">
        <v>332005</v>
      </c>
      <c r="SI197" s="2">
        <v>374309.28</v>
      </c>
      <c r="SJ197" s="2">
        <v>127220</v>
      </c>
      <c r="SK197" s="2">
        <v>590202.80000000005</v>
      </c>
      <c r="SL197" s="2">
        <v>248580.2</v>
      </c>
      <c r="SM197" s="2">
        <v>831240</v>
      </c>
      <c r="SN197" s="2">
        <v>120060</v>
      </c>
      <c r="SO197" s="2">
        <v>205653.42</v>
      </c>
      <c r="SP197" s="2">
        <v>654580</v>
      </c>
      <c r="SQ197" s="2">
        <v>632364.78</v>
      </c>
      <c r="SR197" s="2">
        <v>508880</v>
      </c>
      <c r="SS197" s="2">
        <v>449060.6</v>
      </c>
      <c r="ST197" s="2">
        <v>485940</v>
      </c>
      <c r="SU197" s="2">
        <v>729540</v>
      </c>
      <c r="SV197" s="2">
        <v>4308249.58</v>
      </c>
      <c r="SW197" s="2"/>
      <c r="SX197" s="2">
        <v>1068500</v>
      </c>
      <c r="SY197" s="2">
        <v>128270</v>
      </c>
      <c r="SZ197" s="2"/>
      <c r="TA197" s="2"/>
      <c r="TB197" s="2">
        <v>1146900</v>
      </c>
      <c r="TC197" s="2">
        <v>487980</v>
      </c>
      <c r="TD197" s="2">
        <v>940620</v>
      </c>
      <c r="TE197" s="2">
        <v>353910</v>
      </c>
      <c r="TF197" s="2">
        <v>2840</v>
      </c>
      <c r="TG197" s="2">
        <v>718590</v>
      </c>
      <c r="TH197" s="2">
        <v>45580</v>
      </c>
      <c r="TI197" s="2"/>
      <c r="TJ197" s="2"/>
      <c r="TK197" s="2"/>
      <c r="TL197" s="2"/>
      <c r="TM197" s="2">
        <v>1236165.6000000001</v>
      </c>
      <c r="TN197" s="2">
        <v>266340</v>
      </c>
      <c r="TO197" s="2">
        <v>542520</v>
      </c>
      <c r="TP197" s="2">
        <v>1736329</v>
      </c>
      <c r="TQ197" s="2"/>
      <c r="TR197" s="2">
        <v>434320</v>
      </c>
      <c r="TS197" s="2">
        <v>297930</v>
      </c>
      <c r="TT197" s="2">
        <v>316262</v>
      </c>
      <c r="TU197" s="2"/>
      <c r="TV197" s="2"/>
      <c r="TW197" s="2"/>
      <c r="TX197" s="2"/>
      <c r="TY197" s="2"/>
      <c r="TZ197" s="2"/>
      <c r="UA197" s="2"/>
      <c r="UB197" s="2"/>
      <c r="UC197" s="2">
        <v>4468560</v>
      </c>
      <c r="UD197" s="2"/>
      <c r="UE197" s="2">
        <v>366360</v>
      </c>
      <c r="UF197" s="2"/>
      <c r="UG197" s="2"/>
      <c r="UH197" s="2">
        <v>745560</v>
      </c>
      <c r="UI197" s="2">
        <v>697980</v>
      </c>
      <c r="UJ197" s="2">
        <v>209100</v>
      </c>
      <c r="UK197" s="2">
        <v>361475.34</v>
      </c>
      <c r="UL197" s="2">
        <v>671680</v>
      </c>
      <c r="UM197" s="2">
        <v>116340</v>
      </c>
      <c r="UN197" s="2">
        <v>752640</v>
      </c>
      <c r="UO197" s="2">
        <v>320760</v>
      </c>
      <c r="UP197" s="2">
        <v>355380</v>
      </c>
      <c r="UQ197" s="2"/>
      <c r="UR197" s="2"/>
      <c r="US197" s="2">
        <v>262320</v>
      </c>
      <c r="UT197" s="2"/>
      <c r="UU197" s="2">
        <v>118320</v>
      </c>
      <c r="UV197" s="2">
        <v>225540</v>
      </c>
      <c r="UW197" s="2"/>
      <c r="UX197" s="2"/>
      <c r="UY197" s="2"/>
      <c r="UZ197" s="2">
        <v>4416976.09</v>
      </c>
      <c r="VA197" s="2"/>
      <c r="VB197" s="2">
        <v>111810</v>
      </c>
      <c r="VC197" s="2"/>
      <c r="VD197" s="2">
        <v>700612</v>
      </c>
      <c r="VE197" s="2">
        <v>728640</v>
      </c>
      <c r="VF197" s="2">
        <v>530760</v>
      </c>
      <c r="VG197" s="2">
        <v>94370</v>
      </c>
      <c r="VH197" s="2"/>
      <c r="VI197" s="2">
        <v>532720</v>
      </c>
      <c r="VJ197" s="2">
        <v>770741</v>
      </c>
      <c r="VK197" s="2"/>
      <c r="VL197" s="2">
        <v>387300</v>
      </c>
      <c r="VM197" s="2"/>
      <c r="VN197" s="2"/>
      <c r="VO197" s="2"/>
      <c r="VP197" s="2"/>
      <c r="VQ197" s="2">
        <v>2929440</v>
      </c>
      <c r="VR197" s="2">
        <v>121520</v>
      </c>
      <c r="VS197" s="2">
        <v>172770</v>
      </c>
      <c r="VT197" s="2">
        <v>367920</v>
      </c>
      <c r="VU197" s="2">
        <v>393921.1</v>
      </c>
      <c r="VV197" s="2">
        <v>656100</v>
      </c>
      <c r="VW197" s="2">
        <v>779340</v>
      </c>
      <c r="VX197" s="2">
        <v>4124100</v>
      </c>
      <c r="VY197" s="2"/>
      <c r="VZ197" s="2">
        <v>349440</v>
      </c>
      <c r="WA197" s="2">
        <v>893560</v>
      </c>
      <c r="WB197" s="2">
        <v>93000</v>
      </c>
      <c r="WC197" s="2">
        <v>563940</v>
      </c>
      <c r="WD197" s="2">
        <v>274050</v>
      </c>
      <c r="WE197" s="2">
        <v>338580</v>
      </c>
      <c r="WF197" s="2">
        <v>694860</v>
      </c>
      <c r="WG197" s="2">
        <v>4558970</v>
      </c>
      <c r="WH197" s="2"/>
      <c r="WI197" s="2">
        <v>320440</v>
      </c>
      <c r="WJ197" s="2">
        <v>1066340</v>
      </c>
      <c r="WK197" s="2">
        <v>260460</v>
      </c>
      <c r="WL197" s="2">
        <v>262340</v>
      </c>
      <c r="WM197" s="2">
        <v>1004760</v>
      </c>
      <c r="WN197" s="2">
        <v>730297.4</v>
      </c>
      <c r="WO197" s="2">
        <v>615060</v>
      </c>
      <c r="WP197" s="2">
        <v>1584887.67</v>
      </c>
      <c r="WQ197" s="2">
        <v>514651</v>
      </c>
      <c r="WR197" s="2">
        <v>314360</v>
      </c>
      <c r="WS197" s="2"/>
      <c r="WT197" s="2">
        <v>886440</v>
      </c>
      <c r="WU197" s="2">
        <v>196650</v>
      </c>
      <c r="WV197" s="2"/>
      <c r="WW197" s="2"/>
      <c r="WX197" s="2">
        <v>82050</v>
      </c>
      <c r="WY197" s="2"/>
      <c r="WZ197" s="2"/>
      <c r="XA197" s="2"/>
      <c r="XB197" s="2"/>
      <c r="XC197" s="2">
        <v>2887902.33</v>
      </c>
      <c r="XD197" s="2">
        <v>315359</v>
      </c>
      <c r="XE197" s="2">
        <v>1413060</v>
      </c>
      <c r="XF197" s="2"/>
      <c r="XG197" s="2">
        <v>258000</v>
      </c>
      <c r="XH197" s="2"/>
      <c r="XI197" s="2"/>
      <c r="XJ197" s="2">
        <v>4158000</v>
      </c>
      <c r="XK197" s="2">
        <v>988520</v>
      </c>
      <c r="XL197" s="2">
        <v>406560</v>
      </c>
      <c r="XM197" s="2">
        <v>562175.19999999995</v>
      </c>
      <c r="XN197" s="2">
        <v>724680</v>
      </c>
      <c r="XO197" s="2">
        <v>1200940</v>
      </c>
      <c r="XP197" s="2">
        <v>738310</v>
      </c>
      <c r="XQ197" s="2">
        <v>353280</v>
      </c>
      <c r="XR197" s="2">
        <v>741080</v>
      </c>
      <c r="XS197" s="2">
        <v>710190</v>
      </c>
      <c r="XT197" s="2">
        <v>593724.67000000004</v>
      </c>
      <c r="XU197" s="2">
        <v>469690</v>
      </c>
      <c r="XV197" s="2">
        <v>758767</v>
      </c>
      <c r="XW197" s="2">
        <v>910750</v>
      </c>
      <c r="XX197" s="2">
        <v>750540</v>
      </c>
      <c r="XY197" s="2">
        <v>562200</v>
      </c>
      <c r="XZ197" s="2">
        <v>233040</v>
      </c>
      <c r="YA197" s="2">
        <v>449400</v>
      </c>
      <c r="YB197" s="2">
        <v>238800</v>
      </c>
      <c r="YC197" s="2">
        <v>1394710</v>
      </c>
      <c r="YD197" s="2"/>
      <c r="YE197" s="2"/>
      <c r="YF197" s="2">
        <v>93000</v>
      </c>
      <c r="YG197" s="2"/>
      <c r="YH197" s="2"/>
      <c r="YI197" s="2"/>
      <c r="YJ197" s="2">
        <v>2706875.34</v>
      </c>
      <c r="YK197" s="2">
        <v>122160</v>
      </c>
      <c r="YL197" s="2"/>
      <c r="YM197" s="2">
        <v>728520</v>
      </c>
      <c r="YN197" s="2">
        <v>370440</v>
      </c>
      <c r="YO197" s="2">
        <v>548520</v>
      </c>
      <c r="YP197" s="2">
        <v>620340</v>
      </c>
      <c r="YQ197" s="2"/>
      <c r="YR197" s="2"/>
      <c r="YS197" s="2">
        <v>893400</v>
      </c>
      <c r="YT197" s="2">
        <v>985560</v>
      </c>
      <c r="YU197" s="2">
        <v>1815330</v>
      </c>
      <c r="YV197" s="2">
        <v>131537</v>
      </c>
      <c r="YW197" s="2">
        <v>453360</v>
      </c>
      <c r="YX197" s="2"/>
      <c r="YY197" s="2">
        <v>116340</v>
      </c>
      <c r="YZ197" s="2">
        <v>584240</v>
      </c>
      <c r="ZA197" s="2">
        <v>493800</v>
      </c>
      <c r="ZB197" s="2">
        <v>141520</v>
      </c>
      <c r="ZC197" s="2">
        <v>9106201.6799999997</v>
      </c>
      <c r="ZD197" s="2"/>
      <c r="ZE197" s="2">
        <v>375180</v>
      </c>
      <c r="ZF197" s="2">
        <v>1545740</v>
      </c>
      <c r="ZG197" s="2">
        <v>585420</v>
      </c>
      <c r="ZH197" s="2">
        <v>587340</v>
      </c>
      <c r="ZI197" s="2">
        <v>473230</v>
      </c>
      <c r="ZJ197" s="2">
        <v>726781.2</v>
      </c>
      <c r="ZK197" s="2">
        <v>1056080</v>
      </c>
      <c r="ZL197" s="2">
        <v>1068780</v>
      </c>
      <c r="ZM197" s="2">
        <v>238620</v>
      </c>
      <c r="ZN197" s="2">
        <v>475390</v>
      </c>
      <c r="ZO197" s="2">
        <v>792780</v>
      </c>
      <c r="ZP197" s="2">
        <v>953300</v>
      </c>
      <c r="ZQ197" s="2">
        <v>810420</v>
      </c>
      <c r="ZR197" s="2">
        <v>752230</v>
      </c>
      <c r="ZS197" s="2">
        <v>715570</v>
      </c>
      <c r="ZT197" s="2">
        <v>101760</v>
      </c>
      <c r="ZU197" s="2">
        <v>215480</v>
      </c>
      <c r="ZV197" s="2"/>
      <c r="ZW197" s="2"/>
      <c r="ZX197" s="2"/>
      <c r="ZY197" s="2">
        <v>261520</v>
      </c>
      <c r="ZZ197" s="2">
        <v>364920</v>
      </c>
      <c r="AAA197" s="2"/>
      <c r="AAB197" s="2">
        <v>727060</v>
      </c>
      <c r="AAC197" s="2">
        <v>160390</v>
      </c>
      <c r="AAD197" s="2">
        <v>519810</v>
      </c>
      <c r="AAE197" s="2">
        <v>2217000</v>
      </c>
      <c r="AAF197" s="2">
        <v>822708</v>
      </c>
      <c r="AAG197" s="2">
        <v>1187110</v>
      </c>
      <c r="AAH197" s="2"/>
      <c r="AAI197" s="2"/>
      <c r="AAJ197" s="2">
        <v>705630</v>
      </c>
      <c r="AAK197" s="2">
        <v>34540</v>
      </c>
      <c r="AAL197" s="2"/>
      <c r="AAM197" s="2">
        <v>9861850.4100000001</v>
      </c>
      <c r="AAN197" s="2">
        <v>3845430</v>
      </c>
      <c r="AAO197" s="2">
        <v>1058160</v>
      </c>
      <c r="AAP197" s="2">
        <v>1424808.3</v>
      </c>
      <c r="AAQ197" s="2">
        <v>369130</v>
      </c>
      <c r="AAR197" s="2">
        <v>186550</v>
      </c>
      <c r="AAS197" s="2">
        <v>223740</v>
      </c>
      <c r="AAT197" s="2">
        <v>314898</v>
      </c>
      <c r="AAU197" s="2">
        <v>218320</v>
      </c>
      <c r="AAV197" s="2">
        <v>562630</v>
      </c>
      <c r="AAW197" s="2">
        <v>479220</v>
      </c>
      <c r="AAX197" s="2">
        <v>549120</v>
      </c>
      <c r="AAY197" s="2">
        <v>422660</v>
      </c>
      <c r="AAZ197" s="2">
        <v>346080</v>
      </c>
      <c r="ABA197" s="2">
        <v>968480</v>
      </c>
      <c r="ABB197" s="2">
        <v>1045140</v>
      </c>
      <c r="ABC197" s="2">
        <v>556740</v>
      </c>
      <c r="ABD197" s="2"/>
      <c r="ABE197" s="2">
        <v>308820</v>
      </c>
      <c r="ABF197" s="2"/>
      <c r="ABG197" s="2"/>
      <c r="ABH197" s="2"/>
      <c r="ABI197" s="2">
        <v>627780</v>
      </c>
      <c r="ABJ197" s="2">
        <v>1174820</v>
      </c>
      <c r="ABK197" s="2">
        <v>916800</v>
      </c>
      <c r="ABL197" s="2">
        <v>244200</v>
      </c>
      <c r="ABM197" s="2">
        <v>1205100</v>
      </c>
      <c r="ABN197" s="2">
        <v>670190</v>
      </c>
      <c r="ABO197" s="2">
        <v>842640</v>
      </c>
      <c r="ABP197" s="2">
        <v>294540</v>
      </c>
      <c r="ABQ197" s="2"/>
      <c r="ABR197" s="2"/>
      <c r="ABS197" s="2">
        <v>5814660</v>
      </c>
      <c r="ABT197" s="2">
        <v>301790</v>
      </c>
      <c r="ABU197" s="2">
        <v>236274.5</v>
      </c>
      <c r="ABV197" s="2">
        <v>1111360</v>
      </c>
      <c r="ABW197" s="2">
        <v>263760</v>
      </c>
      <c r="ABX197" s="2">
        <v>230340</v>
      </c>
      <c r="ABY197" s="2">
        <v>891440</v>
      </c>
      <c r="ABZ197" s="2">
        <v>461290</v>
      </c>
      <c r="ACA197" s="2">
        <v>457810</v>
      </c>
      <c r="ACB197" s="2">
        <v>699763.67</v>
      </c>
      <c r="ACC197" s="2">
        <v>664013</v>
      </c>
      <c r="ACD197" s="2"/>
      <c r="ACE197" s="2"/>
      <c r="ACF197" s="2"/>
      <c r="ACG197" s="2">
        <v>576180</v>
      </c>
      <c r="ACH197" s="2"/>
      <c r="ACI197" s="2">
        <v>84640</v>
      </c>
      <c r="ACJ197" s="2">
        <v>513500</v>
      </c>
      <c r="ACK197" s="2">
        <v>429120</v>
      </c>
      <c r="ACL197" s="2">
        <v>794270</v>
      </c>
      <c r="ACM197" s="2">
        <v>1335640</v>
      </c>
      <c r="ACN197" s="2">
        <v>322710</v>
      </c>
      <c r="ACO197" s="2">
        <v>1096920</v>
      </c>
      <c r="ACP197" s="2">
        <v>514380</v>
      </c>
      <c r="ACQ197" s="2">
        <v>4517427</v>
      </c>
      <c r="ACR197" s="2">
        <v>199130</v>
      </c>
      <c r="ACS197" s="2">
        <v>953722.4</v>
      </c>
      <c r="ACT197" s="2">
        <v>589490</v>
      </c>
      <c r="ACU197" s="2">
        <v>498180</v>
      </c>
      <c r="ACV197" s="2">
        <v>845247.09</v>
      </c>
      <c r="ACW197" s="2">
        <v>526890</v>
      </c>
      <c r="ACX197" s="2">
        <v>525850</v>
      </c>
      <c r="ACY197" s="2">
        <v>236940</v>
      </c>
      <c r="ACZ197" s="2">
        <v>844610</v>
      </c>
      <c r="ADA197" s="2"/>
      <c r="ADB197" s="2"/>
      <c r="ADC197" s="2">
        <v>1806630</v>
      </c>
      <c r="ADD197" s="2">
        <v>511110</v>
      </c>
      <c r="ADE197" s="2">
        <v>637470</v>
      </c>
      <c r="ADF197" s="2">
        <v>419240</v>
      </c>
      <c r="ADG197" s="2">
        <v>1161390</v>
      </c>
      <c r="ADH197" s="2"/>
      <c r="ADI197" s="2"/>
      <c r="ADJ197" s="2">
        <v>8243280</v>
      </c>
      <c r="ADK197" s="2">
        <v>6337740</v>
      </c>
      <c r="ADL197" s="2">
        <v>265440</v>
      </c>
      <c r="ADM197" s="2">
        <v>835360</v>
      </c>
      <c r="ADN197" s="2">
        <v>1283443.2</v>
      </c>
      <c r="ADO197" s="2">
        <v>1225174.2</v>
      </c>
      <c r="ADP197" s="2">
        <v>1281420.2</v>
      </c>
      <c r="ADQ197" s="2">
        <v>799260</v>
      </c>
      <c r="ADR197" s="2">
        <v>656910</v>
      </c>
      <c r="ADS197" s="2">
        <v>154260</v>
      </c>
      <c r="ADT197" s="2">
        <v>375346</v>
      </c>
      <c r="ADU197" s="2">
        <v>210840</v>
      </c>
      <c r="ADV197" s="2">
        <v>461980</v>
      </c>
      <c r="ADW197" s="2"/>
      <c r="ADX197" s="2">
        <v>693660</v>
      </c>
      <c r="ADY197" s="2">
        <v>211880</v>
      </c>
      <c r="ADZ197" s="2"/>
      <c r="AEA197" s="2">
        <v>5142460</v>
      </c>
      <c r="AEB197" s="2">
        <v>455040</v>
      </c>
      <c r="AEC197" s="2">
        <v>456900</v>
      </c>
      <c r="AED197" s="2">
        <v>666940</v>
      </c>
      <c r="AEE197" s="2">
        <v>546010</v>
      </c>
      <c r="AEF197" s="2">
        <v>594000</v>
      </c>
      <c r="AEG197" s="2"/>
      <c r="AEH197" s="2">
        <v>722123404.93000031</v>
      </c>
    </row>
    <row r="198" spans="1:814" ht="21">
      <c r="A198" s="33" t="s">
        <v>2546</v>
      </c>
      <c r="B198" s="1" t="s">
        <v>2581</v>
      </c>
      <c r="C198" s="1" t="s">
        <v>2582</v>
      </c>
      <c r="D198" s="2">
        <v>20045632</v>
      </c>
      <c r="E198" s="2">
        <v>997127.45</v>
      </c>
      <c r="F198" s="2">
        <v>4031376</v>
      </c>
      <c r="G198" s="2">
        <v>1258427</v>
      </c>
      <c r="H198" s="2">
        <v>6450224</v>
      </c>
      <c r="I198" s="2">
        <v>3392981</v>
      </c>
      <c r="J198" s="2">
        <v>3367450</v>
      </c>
      <c r="K198" s="2">
        <v>3040852</v>
      </c>
      <c r="L198" s="2">
        <v>2301055</v>
      </c>
      <c r="M198" s="2">
        <v>1735596</v>
      </c>
      <c r="N198" s="2">
        <v>800311</v>
      </c>
      <c r="O198" s="2">
        <v>904763</v>
      </c>
      <c r="P198" s="2">
        <v>674102</v>
      </c>
      <c r="Q198" s="2">
        <v>147460</v>
      </c>
      <c r="R198" s="2">
        <v>952717</v>
      </c>
      <c r="S198" s="2">
        <v>350358.43</v>
      </c>
      <c r="T198" s="2">
        <v>1255330</v>
      </c>
      <c r="U198" s="2">
        <v>1340023</v>
      </c>
      <c r="V198" s="2">
        <v>5345857.6399999997</v>
      </c>
      <c r="W198" s="2">
        <v>4899495.3</v>
      </c>
      <c r="X198" s="2">
        <v>824322</v>
      </c>
      <c r="Y198" s="2">
        <v>1789606.23</v>
      </c>
      <c r="Z198" s="2">
        <v>1029002.83</v>
      </c>
      <c r="AA198" s="2">
        <v>1532148.86</v>
      </c>
      <c r="AB198" s="2">
        <v>971165</v>
      </c>
      <c r="AC198" s="2">
        <v>3842692</v>
      </c>
      <c r="AD198" s="2">
        <v>1636203.1</v>
      </c>
      <c r="AE198" s="2">
        <v>1292278</v>
      </c>
      <c r="AF198" s="2">
        <v>803424</v>
      </c>
      <c r="AG198" s="2">
        <v>628742.85</v>
      </c>
      <c r="AH198" s="2">
        <v>3155719</v>
      </c>
      <c r="AI198" s="2">
        <v>949889</v>
      </c>
      <c r="AJ198" s="2">
        <v>2053155</v>
      </c>
      <c r="AK198" s="2">
        <v>460590</v>
      </c>
      <c r="AL198" s="2">
        <v>1259331.1299999999</v>
      </c>
      <c r="AM198" s="2">
        <v>506356</v>
      </c>
      <c r="AN198" s="2">
        <v>359670</v>
      </c>
      <c r="AO198" s="2">
        <v>1203736.1000000001</v>
      </c>
      <c r="AP198" s="2">
        <v>768530</v>
      </c>
      <c r="AQ198" s="2">
        <v>410307.5</v>
      </c>
      <c r="AR198" s="2">
        <v>631040</v>
      </c>
      <c r="AS198" s="2">
        <v>532231</v>
      </c>
      <c r="AT198" s="2">
        <v>4170397.75</v>
      </c>
      <c r="AU198" s="2">
        <v>941004</v>
      </c>
      <c r="AV198" s="2">
        <v>1053852</v>
      </c>
      <c r="AW198" s="2">
        <v>1841540</v>
      </c>
      <c r="AX198" s="2">
        <v>981911</v>
      </c>
      <c r="AY198" s="2">
        <v>206447</v>
      </c>
      <c r="AZ198" s="2">
        <v>936477</v>
      </c>
      <c r="BA198" s="2">
        <v>1026192.91</v>
      </c>
      <c r="BB198" s="2">
        <v>1071894</v>
      </c>
      <c r="BC198" s="2">
        <v>628290</v>
      </c>
      <c r="BD198" s="2">
        <v>205441</v>
      </c>
      <c r="BE198" s="2">
        <v>752102</v>
      </c>
      <c r="BF198" s="2">
        <v>2252541</v>
      </c>
      <c r="BG198" s="2"/>
      <c r="BH198" s="2">
        <v>218380.33</v>
      </c>
      <c r="BI198" s="2">
        <v>11744298.5</v>
      </c>
      <c r="BJ198" s="2">
        <v>13453794</v>
      </c>
      <c r="BK198" s="2">
        <v>1567141.23</v>
      </c>
      <c r="BL198" s="2">
        <v>1127787.3999999999</v>
      </c>
      <c r="BM198" s="2">
        <v>1396515</v>
      </c>
      <c r="BN198" s="2">
        <v>1123390.77</v>
      </c>
      <c r="BO198" s="2">
        <v>1413900</v>
      </c>
      <c r="BP198" s="2">
        <v>5860348</v>
      </c>
      <c r="BQ198" s="2">
        <v>1497385</v>
      </c>
      <c r="BR198" s="2">
        <v>732248</v>
      </c>
      <c r="BS198" s="2">
        <v>1199272</v>
      </c>
      <c r="BT198" s="2">
        <v>1424673.3</v>
      </c>
      <c r="BU198" s="2">
        <v>1532946.26</v>
      </c>
      <c r="BV198" s="2">
        <v>177780</v>
      </c>
      <c r="BW198" s="2">
        <v>1148170</v>
      </c>
      <c r="BX198" s="2">
        <v>282000</v>
      </c>
      <c r="BY198" s="2">
        <v>985360.8</v>
      </c>
      <c r="BZ198" s="2">
        <v>799935.4</v>
      </c>
      <c r="CA198" s="2">
        <v>771539.19</v>
      </c>
      <c r="CB198" s="2">
        <v>896741.48</v>
      </c>
      <c r="CC198" s="2">
        <v>661971.06000000006</v>
      </c>
      <c r="CD198" s="2">
        <v>437915</v>
      </c>
      <c r="CE198" s="2">
        <v>13016033.01</v>
      </c>
      <c r="CF198" s="2">
        <v>505743</v>
      </c>
      <c r="CG198" s="2">
        <v>802218</v>
      </c>
      <c r="CH198" s="2">
        <v>459750</v>
      </c>
      <c r="CI198" s="2">
        <v>1559703.5</v>
      </c>
      <c r="CJ198" s="2">
        <v>1072243.3700000001</v>
      </c>
      <c r="CK198" s="2">
        <v>1865867.02</v>
      </c>
      <c r="CL198" s="2">
        <v>224790</v>
      </c>
      <c r="CM198" s="2">
        <v>2086410.16</v>
      </c>
      <c r="CN198" s="2">
        <v>1282627</v>
      </c>
      <c r="CO198" s="2">
        <v>273480</v>
      </c>
      <c r="CP198" s="2">
        <v>925068</v>
      </c>
      <c r="CQ198" s="2">
        <v>499837.97</v>
      </c>
      <c r="CR198" s="2">
        <v>866584</v>
      </c>
      <c r="CS198" s="2">
        <v>349639.61</v>
      </c>
      <c r="CT198" s="2">
        <v>1886319.46</v>
      </c>
      <c r="CU198" s="2">
        <v>1399316.94</v>
      </c>
      <c r="CV198" s="2">
        <v>1302587</v>
      </c>
      <c r="CW198" s="2">
        <v>236060</v>
      </c>
      <c r="CX198" s="2">
        <v>260088</v>
      </c>
      <c r="CY198" s="2">
        <v>4530420</v>
      </c>
      <c r="CZ198" s="2">
        <v>7130242</v>
      </c>
      <c r="DA198" s="2">
        <v>873530</v>
      </c>
      <c r="DB198" s="2">
        <v>40575.08</v>
      </c>
      <c r="DC198" s="2">
        <v>879313.08</v>
      </c>
      <c r="DD198" s="2">
        <v>1927315</v>
      </c>
      <c r="DE198" s="2">
        <v>1409372</v>
      </c>
      <c r="DF198" s="2">
        <v>1074843.74</v>
      </c>
      <c r="DG198" s="2">
        <v>1937252.17</v>
      </c>
      <c r="DH198" s="2">
        <v>23185668</v>
      </c>
      <c r="DI198" s="2">
        <v>1244100</v>
      </c>
      <c r="DJ198" s="2">
        <v>1341906</v>
      </c>
      <c r="DK198" s="2">
        <v>635833.86</v>
      </c>
      <c r="DL198" s="2">
        <v>413700</v>
      </c>
      <c r="DM198" s="2">
        <v>501382</v>
      </c>
      <c r="DN198" s="2">
        <v>689302</v>
      </c>
      <c r="DO198" s="2">
        <v>399014.8</v>
      </c>
      <c r="DP198" s="2">
        <v>381562.67</v>
      </c>
      <c r="DQ198" s="2">
        <v>10241448.869999999</v>
      </c>
      <c r="DR198" s="2">
        <v>3418178</v>
      </c>
      <c r="DS198" s="2">
        <v>10101611.5</v>
      </c>
      <c r="DT198" s="2">
        <v>8323807</v>
      </c>
      <c r="DU198" s="2">
        <v>2920090.58</v>
      </c>
      <c r="DV198" s="2">
        <v>3276601</v>
      </c>
      <c r="DW198" s="2">
        <v>6289627.8200000003</v>
      </c>
      <c r="DX198" s="2">
        <v>815441.93</v>
      </c>
      <c r="DY198" s="2">
        <v>2569860</v>
      </c>
      <c r="DZ198" s="2">
        <v>1175138</v>
      </c>
      <c r="EA198" s="2">
        <v>4941823</v>
      </c>
      <c r="EB198" s="2">
        <v>4346988</v>
      </c>
      <c r="EC198" s="2">
        <v>5011282.07</v>
      </c>
      <c r="ED198" s="2">
        <v>299028</v>
      </c>
      <c r="EE198" s="2">
        <v>6532856.1900000004</v>
      </c>
      <c r="EF198" s="2">
        <v>118699.64</v>
      </c>
      <c r="EG198" s="2">
        <v>840760</v>
      </c>
      <c r="EH198" s="2">
        <v>764821.71</v>
      </c>
      <c r="EI198" s="2">
        <v>5994050</v>
      </c>
      <c r="EJ198" s="2">
        <v>1670093</v>
      </c>
      <c r="EK198" s="2">
        <v>1253356.25</v>
      </c>
      <c r="EL198" s="2">
        <v>3128851.68</v>
      </c>
      <c r="EM198" s="2">
        <v>1230291.3400000001</v>
      </c>
      <c r="EN198" s="2">
        <v>1466887.59</v>
      </c>
      <c r="EO198" s="2">
        <v>294840</v>
      </c>
      <c r="EP198" s="2">
        <v>9590526.4000000004</v>
      </c>
      <c r="EQ198" s="2">
        <v>2958868</v>
      </c>
      <c r="ER198" s="2">
        <v>1926320</v>
      </c>
      <c r="ES198" s="2">
        <v>660508</v>
      </c>
      <c r="ET198" s="2">
        <v>242319</v>
      </c>
      <c r="EU198" s="2">
        <v>1746381</v>
      </c>
      <c r="EV198" s="2">
        <v>2399308.35</v>
      </c>
      <c r="EW198" s="2">
        <v>1309819</v>
      </c>
      <c r="EX198" s="2">
        <v>10035711.08</v>
      </c>
      <c r="EY198" s="2">
        <v>2820092.31</v>
      </c>
      <c r="EZ198" s="2">
        <v>746377.84</v>
      </c>
      <c r="FA198" s="2">
        <v>1278467</v>
      </c>
      <c r="FB198" s="2">
        <v>1138315</v>
      </c>
      <c r="FC198" s="2">
        <v>970260.07</v>
      </c>
      <c r="FD198" s="2">
        <v>645914.66</v>
      </c>
      <c r="FE198" s="2">
        <v>605600.85</v>
      </c>
      <c r="FF198" s="2">
        <v>1058010</v>
      </c>
      <c r="FG198" s="2">
        <v>2572202</v>
      </c>
      <c r="FH198" s="2">
        <v>993950</v>
      </c>
      <c r="FI198" s="2">
        <v>1295200</v>
      </c>
      <c r="FJ198" s="2">
        <v>1192132</v>
      </c>
      <c r="FK198" s="2">
        <v>750002.1</v>
      </c>
      <c r="FL198" s="2">
        <v>306520</v>
      </c>
      <c r="FM198" s="2">
        <v>438652</v>
      </c>
      <c r="FN198" s="2">
        <v>573046</v>
      </c>
      <c r="FO198" s="2">
        <v>884759.46</v>
      </c>
      <c r="FP198" s="2">
        <v>9192620.5999999996</v>
      </c>
      <c r="FQ198" s="2">
        <v>2379721.2000000002</v>
      </c>
      <c r="FR198" s="2">
        <v>1938465</v>
      </c>
      <c r="FS198" s="2">
        <v>1148862.29</v>
      </c>
      <c r="FT198" s="2">
        <v>1612233.26</v>
      </c>
      <c r="FU198" s="2">
        <v>1657558</v>
      </c>
      <c r="FV198" s="2">
        <v>891454</v>
      </c>
      <c r="FW198" s="2">
        <v>949560</v>
      </c>
      <c r="FX198" s="2">
        <v>783789.87</v>
      </c>
      <c r="FY198" s="2">
        <v>697908</v>
      </c>
      <c r="FZ198" s="2">
        <v>628460</v>
      </c>
      <c r="GA198" s="2">
        <v>44284523.909999996</v>
      </c>
      <c r="GB198" s="2">
        <v>6319572</v>
      </c>
      <c r="GC198" s="2">
        <v>924479.08000000007</v>
      </c>
      <c r="GD198" s="2">
        <v>198244</v>
      </c>
      <c r="GE198" s="2">
        <v>655665</v>
      </c>
      <c r="GF198" s="2">
        <v>161333</v>
      </c>
      <c r="GG198" s="2">
        <v>998882</v>
      </c>
      <c r="GH198" s="2">
        <v>318057.02</v>
      </c>
      <c r="GI198" s="2">
        <v>854695</v>
      </c>
      <c r="GJ198" s="2">
        <v>1308167</v>
      </c>
      <c r="GK198" s="2">
        <v>456039</v>
      </c>
      <c r="GL198" s="2">
        <v>981138</v>
      </c>
      <c r="GM198" s="2">
        <v>5174195</v>
      </c>
      <c r="GN198" s="2">
        <v>8901405</v>
      </c>
      <c r="GO198" s="2">
        <v>757009.63</v>
      </c>
      <c r="GP198" s="2">
        <v>599997</v>
      </c>
      <c r="GQ198" s="2">
        <v>583451</v>
      </c>
      <c r="GR198" s="2">
        <v>214294</v>
      </c>
      <c r="GS198" s="2">
        <v>5510019.9299999997</v>
      </c>
      <c r="GT198" s="2">
        <v>318292</v>
      </c>
      <c r="GU198" s="2">
        <v>183904</v>
      </c>
      <c r="GV198" s="2">
        <v>382125</v>
      </c>
      <c r="GW198" s="2">
        <v>352547</v>
      </c>
      <c r="GX198" s="2">
        <v>2535774</v>
      </c>
      <c r="GY198" s="2">
        <v>330564</v>
      </c>
      <c r="GZ198" s="2">
        <v>5833055</v>
      </c>
      <c r="HA198" s="2">
        <v>2283083.12</v>
      </c>
      <c r="HB198" s="2">
        <v>2057465</v>
      </c>
      <c r="HC198" s="2">
        <v>447371</v>
      </c>
      <c r="HD198" s="2">
        <v>1128061</v>
      </c>
      <c r="HE198" s="2">
        <v>465580</v>
      </c>
      <c r="HF198" s="2">
        <v>1852597</v>
      </c>
      <c r="HG198" s="2">
        <v>1676061</v>
      </c>
      <c r="HH198" s="2">
        <v>945891</v>
      </c>
      <c r="HI198" s="2">
        <v>758912.24</v>
      </c>
      <c r="HJ198" s="2">
        <v>643667</v>
      </c>
      <c r="HK198" s="2">
        <v>681680</v>
      </c>
      <c r="HL198" s="2">
        <v>494817.3</v>
      </c>
      <c r="HM198" s="2">
        <v>774636</v>
      </c>
      <c r="HN198" s="2">
        <v>610203</v>
      </c>
      <c r="HO198" s="2">
        <v>21147733.789999999</v>
      </c>
      <c r="HP198" s="2">
        <v>1023475</v>
      </c>
      <c r="HQ198" s="2">
        <v>669369.86</v>
      </c>
      <c r="HR198" s="2">
        <v>1948158.81</v>
      </c>
      <c r="HS198" s="2">
        <v>3462762.05</v>
      </c>
      <c r="HT198" s="2">
        <v>395459.78</v>
      </c>
      <c r="HU198" s="2">
        <v>5795280.5</v>
      </c>
      <c r="HV198" s="2">
        <v>1005477.2</v>
      </c>
      <c r="HW198" s="2">
        <v>157740</v>
      </c>
      <c r="HX198" s="2">
        <v>2267971</v>
      </c>
      <c r="HY198" s="2">
        <v>1169991.71</v>
      </c>
      <c r="HZ198" s="2">
        <v>2648237.65</v>
      </c>
      <c r="IA198" s="2">
        <v>5036973</v>
      </c>
      <c r="IB198" s="2">
        <v>1074970</v>
      </c>
      <c r="IC198" s="2">
        <v>3550121</v>
      </c>
      <c r="ID198" s="2">
        <v>5952533.0499999998</v>
      </c>
      <c r="IE198" s="2">
        <v>2867155</v>
      </c>
      <c r="IF198" s="2">
        <v>5264939.1500000004</v>
      </c>
      <c r="IG198" s="2">
        <v>389323</v>
      </c>
      <c r="IH198" s="2">
        <v>393840</v>
      </c>
      <c r="II198" s="2">
        <v>1727076</v>
      </c>
      <c r="IJ198" s="2">
        <v>332055</v>
      </c>
      <c r="IK198" s="2">
        <v>207420</v>
      </c>
      <c r="IL198" s="2">
        <v>729185</v>
      </c>
      <c r="IM198" s="2">
        <v>913380.42</v>
      </c>
      <c r="IN198" s="2">
        <v>5942641.1900000004</v>
      </c>
      <c r="IO198" s="2">
        <v>3032104</v>
      </c>
      <c r="IP198" s="2">
        <v>1540772.78</v>
      </c>
      <c r="IQ198" s="2"/>
      <c r="IR198" s="2">
        <v>2903671.77</v>
      </c>
      <c r="IS198" s="2">
        <v>909664.5</v>
      </c>
      <c r="IT198" s="2">
        <v>657689.48</v>
      </c>
      <c r="IU198" s="2">
        <v>948252</v>
      </c>
      <c r="IV198" s="2">
        <v>323158</v>
      </c>
      <c r="IW198" s="2">
        <v>1658140</v>
      </c>
      <c r="IX198" s="2">
        <v>976871</v>
      </c>
      <c r="IY198" s="2">
        <v>4979572.12</v>
      </c>
      <c r="IZ198" s="2">
        <v>87900</v>
      </c>
      <c r="JA198" s="2">
        <v>236521.64</v>
      </c>
      <c r="JB198" s="2">
        <v>15563211.539999999</v>
      </c>
      <c r="JC198" s="2">
        <v>25284186</v>
      </c>
      <c r="JD198" s="2">
        <v>681680</v>
      </c>
      <c r="JE198" s="2">
        <v>6977779.5700000003</v>
      </c>
      <c r="JF198" s="2">
        <v>1593553.28</v>
      </c>
      <c r="JG198" s="2">
        <v>1785736</v>
      </c>
      <c r="JH198" s="2">
        <v>1654359</v>
      </c>
      <c r="JI198" s="2">
        <v>2722521.32</v>
      </c>
      <c r="JJ198" s="2">
        <v>636873</v>
      </c>
      <c r="JK198" s="2">
        <v>905292</v>
      </c>
      <c r="JL198" s="2">
        <v>5654738.6699999999</v>
      </c>
      <c r="JM198" s="2">
        <v>634130</v>
      </c>
      <c r="JN198" s="2">
        <v>16413661</v>
      </c>
      <c r="JO198" s="2">
        <v>2198962.96</v>
      </c>
      <c r="JP198" s="2">
        <v>1192635.1000000001</v>
      </c>
      <c r="JQ198" s="2">
        <v>985606.2</v>
      </c>
      <c r="JR198" s="2">
        <v>510366.37</v>
      </c>
      <c r="JS198" s="2">
        <v>2226952.15</v>
      </c>
      <c r="JT198" s="2">
        <v>517580.03</v>
      </c>
      <c r="JU198" s="2">
        <v>1983570.29</v>
      </c>
      <c r="JV198" s="2">
        <v>1281317.27</v>
      </c>
      <c r="JW198" s="2">
        <v>282364.99</v>
      </c>
      <c r="JX198" s="2">
        <v>1113794.1499999999</v>
      </c>
      <c r="JY198" s="2">
        <v>791754.4</v>
      </c>
      <c r="JZ198" s="2">
        <v>6016799.1500000004</v>
      </c>
      <c r="KA198" s="2">
        <v>462550.65</v>
      </c>
      <c r="KB198" s="2">
        <v>1155605</v>
      </c>
      <c r="KC198" s="2">
        <v>1963580</v>
      </c>
      <c r="KD198" s="2">
        <v>766119</v>
      </c>
      <c r="KE198" s="2">
        <v>2121034</v>
      </c>
      <c r="KF198" s="2">
        <v>2779541.02</v>
      </c>
      <c r="KG198" s="2">
        <v>861660</v>
      </c>
      <c r="KH198" s="2">
        <v>561971.81000000006</v>
      </c>
      <c r="KI198" s="2">
        <v>116970</v>
      </c>
      <c r="KJ198" s="2">
        <v>21905624.420000002</v>
      </c>
      <c r="KK198" s="2">
        <v>971652.04</v>
      </c>
      <c r="KL198" s="2">
        <v>507939</v>
      </c>
      <c r="KM198" s="2">
        <v>17417727.899999999</v>
      </c>
      <c r="KN198" s="2">
        <v>310735</v>
      </c>
      <c r="KO198" s="2">
        <v>1662112.99</v>
      </c>
      <c r="KP198" s="2">
        <v>2150417</v>
      </c>
      <c r="KQ198" s="2">
        <v>3378623.83</v>
      </c>
      <c r="KR198" s="2">
        <v>711831.58</v>
      </c>
      <c r="KS198" s="2">
        <v>109895</v>
      </c>
      <c r="KT198" s="2">
        <v>1045691.41</v>
      </c>
      <c r="KU198" s="2">
        <v>1776031</v>
      </c>
      <c r="KV198" s="2">
        <v>5604986.0300000003</v>
      </c>
      <c r="KW198" s="2"/>
      <c r="KX198" s="2">
        <v>752037</v>
      </c>
      <c r="KY198" s="2">
        <v>592756.47999999998</v>
      </c>
      <c r="KZ198" s="2">
        <v>173094.16</v>
      </c>
      <c r="LA198" s="2">
        <v>220675</v>
      </c>
      <c r="LB198" s="2">
        <v>477950</v>
      </c>
      <c r="LC198" s="2">
        <v>3936822.5</v>
      </c>
      <c r="LD198" s="2">
        <v>6073772.79</v>
      </c>
      <c r="LE198" s="2">
        <v>2365004.9500000002</v>
      </c>
      <c r="LF198" s="2">
        <v>233713.5</v>
      </c>
      <c r="LG198" s="2"/>
      <c r="LH198" s="2">
        <v>941013.09000000008</v>
      </c>
      <c r="LI198" s="2">
        <v>100200</v>
      </c>
      <c r="LJ198" s="2">
        <v>8957551.6500000004</v>
      </c>
      <c r="LK198" s="2">
        <v>42575</v>
      </c>
      <c r="LL198" s="2">
        <v>2218451.41</v>
      </c>
      <c r="LM198" s="2">
        <v>6352117</v>
      </c>
      <c r="LN198" s="2">
        <v>1238411.92</v>
      </c>
      <c r="LO198" s="2">
        <v>5284227.7</v>
      </c>
      <c r="LP198" s="2">
        <v>3206881</v>
      </c>
      <c r="LQ198" s="2">
        <v>1917286.54</v>
      </c>
      <c r="LR198" s="2">
        <v>3063858</v>
      </c>
      <c r="LS198" s="2">
        <v>9289124.1099999994</v>
      </c>
      <c r="LT198" s="2">
        <v>2880410.65</v>
      </c>
      <c r="LU198" s="2">
        <v>4140604.88</v>
      </c>
      <c r="LV198" s="2">
        <v>855440.85</v>
      </c>
      <c r="LW198" s="2">
        <v>85945</v>
      </c>
      <c r="LX198" s="2">
        <v>261151</v>
      </c>
      <c r="LY198" s="2">
        <v>203887</v>
      </c>
      <c r="LZ198" s="2">
        <v>472580</v>
      </c>
      <c r="MA198" s="2">
        <v>274599</v>
      </c>
      <c r="MB198" s="2">
        <v>965834.2</v>
      </c>
      <c r="MC198" s="2">
        <v>2554334</v>
      </c>
      <c r="MD198" s="2">
        <v>3642768.36</v>
      </c>
      <c r="ME198" s="2">
        <v>689627.49</v>
      </c>
      <c r="MF198" s="2"/>
      <c r="MG198" s="2">
        <v>83762</v>
      </c>
      <c r="MH198" s="2">
        <v>39415775.640000001</v>
      </c>
      <c r="MI198" s="2">
        <v>592424.5</v>
      </c>
      <c r="MJ198" s="2">
        <v>2623833.5299999998</v>
      </c>
      <c r="MK198" s="2">
        <v>552420.9</v>
      </c>
      <c r="ML198" s="2">
        <v>5642429.0999999996</v>
      </c>
      <c r="MM198" s="2">
        <v>4832918.92</v>
      </c>
      <c r="MN198" s="2">
        <v>2057283.33</v>
      </c>
      <c r="MO198" s="2">
        <v>559662</v>
      </c>
      <c r="MP198" s="2">
        <v>1559117</v>
      </c>
      <c r="MQ198" s="2">
        <v>402292</v>
      </c>
      <c r="MR198" s="2">
        <v>239100</v>
      </c>
      <c r="MS198" s="2">
        <v>1537550</v>
      </c>
      <c r="MT198" s="2">
        <v>654376</v>
      </c>
      <c r="MU198" s="2">
        <v>5528106.0099999998</v>
      </c>
      <c r="MV198" s="2">
        <v>16856220.809999999</v>
      </c>
      <c r="MW198" s="2">
        <v>1006676</v>
      </c>
      <c r="MX198" s="2">
        <v>289536</v>
      </c>
      <c r="MY198" s="2">
        <v>2263831.52</v>
      </c>
      <c r="MZ198" s="2">
        <v>7168458.8399999999</v>
      </c>
      <c r="NA198" s="2">
        <v>1715176.87</v>
      </c>
      <c r="NB198" s="2">
        <v>5143111</v>
      </c>
      <c r="NC198" s="2">
        <v>3420279</v>
      </c>
      <c r="ND198" s="2">
        <v>810438</v>
      </c>
      <c r="NE198" s="2">
        <v>647349.68000000005</v>
      </c>
      <c r="NF198" s="2">
        <v>1353609.57</v>
      </c>
      <c r="NG198" s="2">
        <v>913528</v>
      </c>
      <c r="NH198" s="2">
        <v>1405456.94</v>
      </c>
      <c r="NI198" s="2">
        <v>1483342</v>
      </c>
      <c r="NJ198" s="2">
        <v>3077594</v>
      </c>
      <c r="NK198" s="2">
        <v>2418056</v>
      </c>
      <c r="NL198" s="2">
        <v>734910</v>
      </c>
      <c r="NM198" s="2">
        <v>375523.33</v>
      </c>
      <c r="NN198" s="2">
        <v>592480</v>
      </c>
      <c r="NO198" s="2">
        <v>7221642.7999999998</v>
      </c>
      <c r="NP198" s="2">
        <v>1015300</v>
      </c>
      <c r="NQ198" s="2">
        <v>351110</v>
      </c>
      <c r="NR198" s="2">
        <v>32908123</v>
      </c>
      <c r="NS198" s="2">
        <v>2465998</v>
      </c>
      <c r="NT198" s="2">
        <v>2284575.08</v>
      </c>
      <c r="NU198" s="2">
        <v>1050070</v>
      </c>
      <c r="NV198" s="2">
        <v>2253618.7200000002</v>
      </c>
      <c r="NW198" s="2"/>
      <c r="NX198" s="2">
        <v>2117116.5099999998</v>
      </c>
      <c r="NY198" s="2">
        <v>2949957</v>
      </c>
      <c r="NZ198" s="2">
        <v>2637620</v>
      </c>
      <c r="OA198" s="2">
        <v>971889.46</v>
      </c>
      <c r="OB198" s="2">
        <v>1024920.12</v>
      </c>
      <c r="OC198" s="2">
        <v>25147241.899999999</v>
      </c>
      <c r="OD198" s="2">
        <v>232672</v>
      </c>
      <c r="OE198" s="2">
        <v>1152408</v>
      </c>
      <c r="OF198" s="2">
        <v>1389101.9</v>
      </c>
      <c r="OG198" s="2">
        <v>1873841.73</v>
      </c>
      <c r="OH198" s="2">
        <v>4587735.32</v>
      </c>
      <c r="OI198" s="2">
        <v>2233292</v>
      </c>
      <c r="OJ198" s="2">
        <v>1393666.1</v>
      </c>
      <c r="OK198" s="2">
        <v>1851220.61</v>
      </c>
      <c r="OL198" s="2">
        <v>2409973</v>
      </c>
      <c r="OM198" s="2">
        <v>3146789.22</v>
      </c>
      <c r="ON198" s="2">
        <v>730730</v>
      </c>
      <c r="OO198" s="2">
        <v>803307.75</v>
      </c>
      <c r="OP198" s="2">
        <v>3673399</v>
      </c>
      <c r="OQ198" s="2">
        <v>192120</v>
      </c>
      <c r="OR198" s="2">
        <v>441766</v>
      </c>
      <c r="OS198" s="2">
        <v>729652</v>
      </c>
      <c r="OT198" s="2">
        <v>1197950.5</v>
      </c>
      <c r="OU198" s="2">
        <v>464015</v>
      </c>
      <c r="OV198" s="2">
        <v>1381231</v>
      </c>
      <c r="OW198" s="2">
        <v>27461443</v>
      </c>
      <c r="OX198" s="2">
        <v>3674100</v>
      </c>
      <c r="OY198" s="2">
        <v>1081740</v>
      </c>
      <c r="OZ198" s="2">
        <v>1480095</v>
      </c>
      <c r="PA198" s="2">
        <v>1652922</v>
      </c>
      <c r="PB198" s="2">
        <v>1951350.21</v>
      </c>
      <c r="PC198" s="2">
        <v>1462416.14</v>
      </c>
      <c r="PD198" s="2">
        <v>2641863.92</v>
      </c>
      <c r="PE198" s="2">
        <v>829428</v>
      </c>
      <c r="PF198" s="2">
        <v>1858831.42</v>
      </c>
      <c r="PG198" s="2">
        <v>5182769</v>
      </c>
      <c r="PH198" s="2">
        <v>1021393.79</v>
      </c>
      <c r="PI198" s="2">
        <v>1302697</v>
      </c>
      <c r="PJ198" s="2">
        <v>1372505.22</v>
      </c>
      <c r="PK198" s="2">
        <v>1565832</v>
      </c>
      <c r="PL198" s="2">
        <v>386581.74</v>
      </c>
      <c r="PM198" s="2">
        <v>1333883</v>
      </c>
      <c r="PN198" s="2">
        <v>915215</v>
      </c>
      <c r="PO198" s="2"/>
      <c r="PP198" s="2">
        <v>9510831.9100000001</v>
      </c>
      <c r="PQ198" s="2">
        <v>231983.48</v>
      </c>
      <c r="PR198" s="2">
        <v>1091400</v>
      </c>
      <c r="PS198" s="2">
        <v>336810</v>
      </c>
      <c r="PT198" s="2">
        <v>637055</v>
      </c>
      <c r="PU198" s="2">
        <v>204020.15</v>
      </c>
      <c r="PV198" s="2">
        <v>1953007.97</v>
      </c>
      <c r="PW198" s="2">
        <v>2649977.58</v>
      </c>
      <c r="PX198" s="2">
        <v>1138979.95</v>
      </c>
      <c r="PY198" s="2">
        <v>491021.29</v>
      </c>
      <c r="PZ198" s="2">
        <v>345054</v>
      </c>
      <c r="QA198" s="2">
        <v>2986860</v>
      </c>
      <c r="QB198" s="2">
        <v>547031</v>
      </c>
      <c r="QC198" s="2">
        <v>596796</v>
      </c>
      <c r="QD198" s="2">
        <v>16806325.460000001</v>
      </c>
      <c r="QE198" s="2">
        <v>1698397</v>
      </c>
      <c r="QF198" s="2">
        <v>678629.12</v>
      </c>
      <c r="QG198" s="2">
        <v>3087336</v>
      </c>
      <c r="QH198" s="2">
        <v>3746747.2</v>
      </c>
      <c r="QI198" s="2">
        <v>1428534</v>
      </c>
      <c r="QJ198" s="2">
        <v>409490.56</v>
      </c>
      <c r="QK198" s="2">
        <v>6270381</v>
      </c>
      <c r="QL198" s="2">
        <v>2371747</v>
      </c>
      <c r="QM198" s="2">
        <v>2853411.22</v>
      </c>
      <c r="QN198" s="2">
        <v>2333848</v>
      </c>
      <c r="QO198" s="2">
        <v>2231662</v>
      </c>
      <c r="QP198" s="2">
        <v>571649.27</v>
      </c>
      <c r="QQ198" s="2">
        <v>2359902.71</v>
      </c>
      <c r="QR198" s="2">
        <v>1739178</v>
      </c>
      <c r="QS198" s="2">
        <v>1389750</v>
      </c>
      <c r="QT198" s="2">
        <v>5953750</v>
      </c>
      <c r="QU198" s="2">
        <v>1980046.19</v>
      </c>
      <c r="QV198" s="2">
        <v>2877363.52</v>
      </c>
      <c r="QW198" s="2">
        <v>766736</v>
      </c>
      <c r="QX198" s="2">
        <v>219430</v>
      </c>
      <c r="QY198" s="2">
        <v>654465.81999999995</v>
      </c>
      <c r="QZ198" s="2">
        <v>1766388</v>
      </c>
      <c r="RA198" s="2">
        <v>326781.75</v>
      </c>
      <c r="RB198" s="2">
        <v>769395</v>
      </c>
      <c r="RC198" s="2">
        <v>1604606</v>
      </c>
      <c r="RD198" s="2">
        <v>113844</v>
      </c>
      <c r="RE198" s="2">
        <v>609618</v>
      </c>
      <c r="RF198" s="2">
        <v>1942740</v>
      </c>
      <c r="RG198" s="2">
        <v>782408.76</v>
      </c>
      <c r="RH198" s="2">
        <v>2149919</v>
      </c>
      <c r="RI198" s="2">
        <v>213570</v>
      </c>
      <c r="RJ198" s="2">
        <v>1808305.35</v>
      </c>
      <c r="RK198" s="2">
        <v>14784352</v>
      </c>
      <c r="RL198" s="2">
        <v>870386</v>
      </c>
      <c r="RM198" s="2">
        <v>1131552</v>
      </c>
      <c r="RN198" s="2">
        <v>4868247.5999999996</v>
      </c>
      <c r="RO198" s="2">
        <v>516596</v>
      </c>
      <c r="RP198" s="2">
        <v>816943</v>
      </c>
      <c r="RQ198" s="2">
        <v>2781917.77</v>
      </c>
      <c r="RR198" s="2">
        <v>389264</v>
      </c>
      <c r="RS198" s="2">
        <v>677495.3</v>
      </c>
      <c r="RT198" s="2">
        <v>331381</v>
      </c>
      <c r="RU198" s="2">
        <v>1855128</v>
      </c>
      <c r="RV198" s="2">
        <v>570730.36</v>
      </c>
      <c r="RW198" s="2">
        <v>1767955.99</v>
      </c>
      <c r="RX198" s="2">
        <v>1917172.48</v>
      </c>
      <c r="RY198" s="2">
        <v>787550</v>
      </c>
      <c r="RZ198" s="2">
        <v>322730</v>
      </c>
      <c r="SA198" s="2">
        <v>646132.07999999996</v>
      </c>
      <c r="SB198" s="2">
        <v>210635</v>
      </c>
      <c r="SC198" s="2">
        <v>1527326.9</v>
      </c>
      <c r="SD198" s="2">
        <v>829392</v>
      </c>
      <c r="SE198" s="2">
        <v>365108.8</v>
      </c>
      <c r="SF198" s="2">
        <v>733522.27</v>
      </c>
      <c r="SG198" s="2">
        <v>37269701.789999999</v>
      </c>
      <c r="SH198" s="2">
        <v>835375</v>
      </c>
      <c r="SI198" s="2">
        <v>481941.15</v>
      </c>
      <c r="SJ198" s="2">
        <v>1440301</v>
      </c>
      <c r="SK198" s="2">
        <v>1547054</v>
      </c>
      <c r="SL198" s="2">
        <v>1241849</v>
      </c>
      <c r="SM198" s="2">
        <v>1145973</v>
      </c>
      <c r="SN198" s="2">
        <v>373952.9</v>
      </c>
      <c r="SO198" s="2">
        <v>536937</v>
      </c>
      <c r="SP198" s="2">
        <v>1358256.51</v>
      </c>
      <c r="SQ198" s="2">
        <v>1477426</v>
      </c>
      <c r="SR198" s="2">
        <v>591052</v>
      </c>
      <c r="SS198" s="2">
        <v>897981</v>
      </c>
      <c r="ST198" s="2">
        <v>1073277</v>
      </c>
      <c r="SU198" s="2">
        <v>540701</v>
      </c>
      <c r="SV198" s="2">
        <v>117524962.58</v>
      </c>
      <c r="SW198" s="2">
        <v>7295977.7300000004</v>
      </c>
      <c r="SX198" s="2">
        <v>41400</v>
      </c>
      <c r="SY198" s="2">
        <v>1187411.94</v>
      </c>
      <c r="SZ198" s="2">
        <v>737386</v>
      </c>
      <c r="TA198" s="2">
        <v>871296</v>
      </c>
      <c r="TB198" s="2">
        <v>1620962</v>
      </c>
      <c r="TC198" s="2">
        <v>1621643</v>
      </c>
      <c r="TD198" s="2">
        <v>1058015.3</v>
      </c>
      <c r="TE198" s="2">
        <v>1718842</v>
      </c>
      <c r="TF198" s="2">
        <v>365460</v>
      </c>
      <c r="TG198" s="2">
        <v>2181516.1</v>
      </c>
      <c r="TH198" s="2">
        <v>793232</v>
      </c>
      <c r="TI198" s="2">
        <v>5269326</v>
      </c>
      <c r="TJ198" s="2">
        <v>6710144</v>
      </c>
      <c r="TK198" s="2"/>
      <c r="TL198" s="2">
        <v>91180</v>
      </c>
      <c r="TM198" s="2">
        <v>1729530</v>
      </c>
      <c r="TN198" s="2">
        <v>325700</v>
      </c>
      <c r="TO198" s="2">
        <v>3038572</v>
      </c>
      <c r="TP198" s="2">
        <v>4863634</v>
      </c>
      <c r="TQ198" s="2">
        <v>1431158</v>
      </c>
      <c r="TR198" s="2">
        <v>3216926</v>
      </c>
      <c r="TS198" s="2">
        <v>244765</v>
      </c>
      <c r="TT198" s="2">
        <v>1935955</v>
      </c>
      <c r="TU198" s="2">
        <v>61768</v>
      </c>
      <c r="TV198" s="2">
        <v>1032025</v>
      </c>
      <c r="TW198" s="2">
        <v>1719180</v>
      </c>
      <c r="TX198" s="2">
        <v>4651763.26</v>
      </c>
      <c r="TY198" s="2">
        <v>1443110</v>
      </c>
      <c r="TZ198" s="2"/>
      <c r="UA198" s="2">
        <v>1047350</v>
      </c>
      <c r="UB198" s="2">
        <v>197318</v>
      </c>
      <c r="UC198" s="2">
        <v>19187984.370000001</v>
      </c>
      <c r="UD198" s="2">
        <v>1460106</v>
      </c>
      <c r="UE198" s="2">
        <v>1186684</v>
      </c>
      <c r="UF198" s="2">
        <v>6501480.04</v>
      </c>
      <c r="UG198" s="2">
        <v>1014737.59</v>
      </c>
      <c r="UH198" s="2">
        <v>1621760</v>
      </c>
      <c r="UI198" s="2">
        <v>1617437.86</v>
      </c>
      <c r="UJ198" s="2">
        <v>848267</v>
      </c>
      <c r="UK198" s="2">
        <v>331112</v>
      </c>
      <c r="UL198" s="2">
        <v>1438317.29</v>
      </c>
      <c r="UM198" s="2">
        <v>1138414.25</v>
      </c>
      <c r="UN198" s="2">
        <v>486272</v>
      </c>
      <c r="UO198" s="2">
        <v>223557</v>
      </c>
      <c r="UP198" s="2">
        <v>375414</v>
      </c>
      <c r="UQ198" s="2">
        <v>342978.33</v>
      </c>
      <c r="UR198" s="2">
        <v>784680</v>
      </c>
      <c r="US198" s="2">
        <v>438686</v>
      </c>
      <c r="UT198" s="2">
        <v>247358</v>
      </c>
      <c r="UU198" s="2">
        <v>794208</v>
      </c>
      <c r="UV198" s="2">
        <v>517590</v>
      </c>
      <c r="UW198" s="2">
        <v>418969</v>
      </c>
      <c r="UX198" s="2">
        <v>506587</v>
      </c>
      <c r="UY198" s="2">
        <v>822046.25</v>
      </c>
      <c r="UZ198" s="2">
        <v>20820608</v>
      </c>
      <c r="VA198" s="2">
        <v>1457767</v>
      </c>
      <c r="VB198" s="2">
        <v>943140</v>
      </c>
      <c r="VC198" s="2">
        <v>1589752.36</v>
      </c>
      <c r="VD198" s="2">
        <v>5014615.1100000003</v>
      </c>
      <c r="VE198" s="2">
        <v>893159.33</v>
      </c>
      <c r="VF198" s="2">
        <v>520800</v>
      </c>
      <c r="VG198" s="2">
        <v>511492</v>
      </c>
      <c r="VH198" s="2">
        <v>6939265.1900000004</v>
      </c>
      <c r="VI198" s="2">
        <v>2585645</v>
      </c>
      <c r="VJ198" s="2">
        <v>1190000</v>
      </c>
      <c r="VK198" s="2">
        <v>1987055</v>
      </c>
      <c r="VL198" s="2">
        <v>574497</v>
      </c>
      <c r="VM198" s="2">
        <v>2263059</v>
      </c>
      <c r="VN198" s="2">
        <v>651050</v>
      </c>
      <c r="VO198" s="2">
        <v>2896753.28</v>
      </c>
      <c r="VP198" s="2">
        <v>1199577.5</v>
      </c>
      <c r="VQ198" s="2">
        <v>7963260.6799999997</v>
      </c>
      <c r="VR198" s="2">
        <v>539900.05000000005</v>
      </c>
      <c r="VS198" s="2">
        <v>247699</v>
      </c>
      <c r="VT198" s="2">
        <v>3393368.76</v>
      </c>
      <c r="VU198" s="2">
        <v>618779.75</v>
      </c>
      <c r="VV198" s="2">
        <v>1692366.43</v>
      </c>
      <c r="VW198" s="2">
        <v>276605</v>
      </c>
      <c r="VX198" s="2">
        <v>2504726.0699999998</v>
      </c>
      <c r="VY198" s="2"/>
      <c r="VZ198" s="2">
        <v>600</v>
      </c>
      <c r="WA198" s="2">
        <v>294777</v>
      </c>
      <c r="WB198" s="2">
        <v>663424</v>
      </c>
      <c r="WC198" s="2">
        <v>408852</v>
      </c>
      <c r="WD198" s="2">
        <v>698580</v>
      </c>
      <c r="WE198" s="2">
        <v>626864</v>
      </c>
      <c r="WF198" s="2">
        <v>1402958</v>
      </c>
      <c r="WG198" s="2">
        <v>16432510</v>
      </c>
      <c r="WH198" s="2">
        <v>617990</v>
      </c>
      <c r="WI198" s="2">
        <v>562112</v>
      </c>
      <c r="WJ198" s="2">
        <v>3090160</v>
      </c>
      <c r="WK198" s="2">
        <v>1050990</v>
      </c>
      <c r="WL198" s="2">
        <v>517640</v>
      </c>
      <c r="WM198" s="2">
        <v>167670</v>
      </c>
      <c r="WN198" s="2">
        <v>1208452.68</v>
      </c>
      <c r="WO198" s="2">
        <v>1291822.95</v>
      </c>
      <c r="WP198" s="2">
        <v>1518664</v>
      </c>
      <c r="WQ198" s="2">
        <v>197909</v>
      </c>
      <c r="WR198" s="2"/>
      <c r="WS198" s="2">
        <v>321045</v>
      </c>
      <c r="WT198" s="2">
        <v>444456</v>
      </c>
      <c r="WU198" s="2">
        <v>3286601.5</v>
      </c>
      <c r="WV198" s="2">
        <v>393102</v>
      </c>
      <c r="WW198" s="2"/>
      <c r="WX198" s="2">
        <v>1774494.7</v>
      </c>
      <c r="WY198" s="2">
        <v>574712.94999999995</v>
      </c>
      <c r="WZ198" s="2">
        <v>3051097</v>
      </c>
      <c r="XA198" s="2">
        <v>2548092</v>
      </c>
      <c r="XB198" s="2">
        <v>856682</v>
      </c>
      <c r="XC198" s="2">
        <v>1311269.81</v>
      </c>
      <c r="XD198" s="2">
        <v>648224</v>
      </c>
      <c r="XE198" s="2">
        <v>2028120.26</v>
      </c>
      <c r="XF198" s="2">
        <v>599990</v>
      </c>
      <c r="XG198" s="2">
        <v>482286</v>
      </c>
      <c r="XH198" s="2">
        <v>459165</v>
      </c>
      <c r="XI198" s="2">
        <v>440384</v>
      </c>
      <c r="XJ198" s="2">
        <v>21388344.149999999</v>
      </c>
      <c r="XK198" s="2">
        <v>2221942</v>
      </c>
      <c r="XL198" s="2">
        <v>535266</v>
      </c>
      <c r="XM198" s="2">
        <v>1859894</v>
      </c>
      <c r="XN198" s="2">
        <v>1582464.47</v>
      </c>
      <c r="XO198" s="2">
        <v>1329832</v>
      </c>
      <c r="XP198" s="2">
        <v>1562189</v>
      </c>
      <c r="XQ198" s="2">
        <v>1702431.6</v>
      </c>
      <c r="XR198" s="2">
        <v>3944805</v>
      </c>
      <c r="XS198" s="2">
        <v>486885</v>
      </c>
      <c r="XT198" s="2">
        <v>1478235</v>
      </c>
      <c r="XU198" s="2">
        <v>6663687</v>
      </c>
      <c r="XV198" s="2">
        <v>3777488.3</v>
      </c>
      <c r="XW198" s="2">
        <v>502945</v>
      </c>
      <c r="XX198" s="2">
        <v>683928</v>
      </c>
      <c r="XY198" s="2">
        <v>135489</v>
      </c>
      <c r="XZ198" s="2">
        <v>771906</v>
      </c>
      <c r="YA198" s="2">
        <v>529760</v>
      </c>
      <c r="YB198" s="2">
        <v>323556</v>
      </c>
      <c r="YC198" s="2">
        <v>7429649</v>
      </c>
      <c r="YD198" s="2">
        <v>4890709.04</v>
      </c>
      <c r="YE198" s="2">
        <v>1141603</v>
      </c>
      <c r="YF198" s="2">
        <v>750960</v>
      </c>
      <c r="YG198" s="2">
        <v>1131392</v>
      </c>
      <c r="YH198" s="2">
        <v>595650</v>
      </c>
      <c r="YI198" s="2">
        <v>393904</v>
      </c>
      <c r="YJ198" s="2">
        <v>9204583</v>
      </c>
      <c r="YK198" s="2">
        <v>923730.68</v>
      </c>
      <c r="YL198" s="2">
        <v>656428</v>
      </c>
      <c r="YM198" s="2">
        <v>1642593.9</v>
      </c>
      <c r="YN198" s="2">
        <v>560007.5</v>
      </c>
      <c r="YO198" s="2">
        <v>1229005.8</v>
      </c>
      <c r="YP198" s="2">
        <v>1039536</v>
      </c>
      <c r="YQ198" s="2">
        <v>40500</v>
      </c>
      <c r="YR198" s="2">
        <v>7423348.8399999999</v>
      </c>
      <c r="YS198" s="2">
        <v>530889.25</v>
      </c>
      <c r="YT198" s="2">
        <v>1931906.5</v>
      </c>
      <c r="YU198" s="2">
        <v>720213.42</v>
      </c>
      <c r="YV198" s="2">
        <v>592200.31999999995</v>
      </c>
      <c r="YW198" s="2">
        <v>1845168.5</v>
      </c>
      <c r="YX198" s="2">
        <v>594800</v>
      </c>
      <c r="YY198" s="2">
        <v>971735.54</v>
      </c>
      <c r="YZ198" s="2">
        <v>750706.33</v>
      </c>
      <c r="ZA198" s="2">
        <v>2459555.16</v>
      </c>
      <c r="ZB198" s="2">
        <v>1028778.27</v>
      </c>
      <c r="ZC198" s="2"/>
      <c r="ZD198" s="2">
        <v>966319</v>
      </c>
      <c r="ZE198" s="2">
        <v>318604</v>
      </c>
      <c r="ZF198" s="2">
        <v>2001727</v>
      </c>
      <c r="ZG198" s="2">
        <v>907496</v>
      </c>
      <c r="ZH198" s="2">
        <v>2702901</v>
      </c>
      <c r="ZI198" s="2">
        <v>2528489</v>
      </c>
      <c r="ZJ198" s="2">
        <v>2109644.25</v>
      </c>
      <c r="ZK198" s="2">
        <v>56267</v>
      </c>
      <c r="ZL198" s="2">
        <v>836801.2</v>
      </c>
      <c r="ZM198" s="2">
        <v>974437</v>
      </c>
      <c r="ZN198" s="2">
        <v>5794671.0099999998</v>
      </c>
      <c r="ZO198" s="2">
        <v>1680939</v>
      </c>
      <c r="ZP198" s="2">
        <v>4482599.04</v>
      </c>
      <c r="ZQ198" s="2">
        <v>696729</v>
      </c>
      <c r="ZR198" s="2">
        <v>1903209</v>
      </c>
      <c r="ZS198" s="2">
        <v>812305</v>
      </c>
      <c r="ZT198" s="2">
        <v>1357287</v>
      </c>
      <c r="ZU198" s="2">
        <v>522605</v>
      </c>
      <c r="ZV198" s="2">
        <v>1610730</v>
      </c>
      <c r="ZW198" s="2">
        <v>762826.97</v>
      </c>
      <c r="ZX198" s="2">
        <v>210376.93</v>
      </c>
      <c r="ZY198" s="2"/>
      <c r="ZZ198" s="2">
        <v>90682.25</v>
      </c>
      <c r="AAA198" s="2">
        <v>53556</v>
      </c>
      <c r="AAB198" s="2">
        <v>291745.61</v>
      </c>
      <c r="AAC198" s="2">
        <v>320290</v>
      </c>
      <c r="AAD198" s="2">
        <v>281929.99</v>
      </c>
      <c r="AAE198" s="2">
        <v>20151285.879999999</v>
      </c>
      <c r="AAF198" s="2">
        <v>2511117.19</v>
      </c>
      <c r="AAG198" s="2">
        <v>1699291.53</v>
      </c>
      <c r="AAH198" s="2"/>
      <c r="AAI198" s="2">
        <v>229822.55</v>
      </c>
      <c r="AAJ198" s="2">
        <v>488445</v>
      </c>
      <c r="AAK198" s="2">
        <v>748538</v>
      </c>
      <c r="AAL198" s="2">
        <v>536432</v>
      </c>
      <c r="AAM198" s="2">
        <v>13207609.08</v>
      </c>
      <c r="AAN198" s="2">
        <v>8932654.5</v>
      </c>
      <c r="AAO198" s="2">
        <v>2963671.53</v>
      </c>
      <c r="AAP198" s="2">
        <v>175065</v>
      </c>
      <c r="AAQ198" s="2">
        <v>1196601.9099999999</v>
      </c>
      <c r="AAR198" s="2">
        <v>690942</v>
      </c>
      <c r="AAS198" s="2">
        <v>864675.4</v>
      </c>
      <c r="AAT198" s="2">
        <v>1901467.86</v>
      </c>
      <c r="AAU198" s="2">
        <v>475913.5</v>
      </c>
      <c r="AAV198" s="2">
        <v>486252.5</v>
      </c>
      <c r="AAW198" s="2">
        <v>608752.05000000005</v>
      </c>
      <c r="AAX198" s="2">
        <v>891276</v>
      </c>
      <c r="AAY198" s="2">
        <v>982008.44</v>
      </c>
      <c r="AAZ198" s="2">
        <v>1186174.3999999999</v>
      </c>
      <c r="ABA198" s="2">
        <v>440496.76</v>
      </c>
      <c r="ABB198" s="2">
        <v>993566.2</v>
      </c>
      <c r="ABC198" s="2">
        <v>2592474.1800000002</v>
      </c>
      <c r="ABD198" s="2">
        <v>869337</v>
      </c>
      <c r="ABE198" s="2">
        <v>866671.85</v>
      </c>
      <c r="ABF198" s="2">
        <v>1064044.72</v>
      </c>
      <c r="ABG198" s="2">
        <v>252902</v>
      </c>
      <c r="ABH198" s="2">
        <v>8025677.46</v>
      </c>
      <c r="ABI198" s="2">
        <v>3241913</v>
      </c>
      <c r="ABJ198" s="2">
        <v>2037820.29</v>
      </c>
      <c r="ABK198" s="2">
        <v>3559807</v>
      </c>
      <c r="ABL198" s="2">
        <v>1827732.5</v>
      </c>
      <c r="ABM198" s="2">
        <v>4483942.17</v>
      </c>
      <c r="ABN198" s="2">
        <v>1181415</v>
      </c>
      <c r="ABO198" s="2">
        <v>885618</v>
      </c>
      <c r="ABP198" s="2">
        <v>833509</v>
      </c>
      <c r="ABQ198" s="2">
        <v>2506962.13</v>
      </c>
      <c r="ABR198" s="2">
        <v>1360340</v>
      </c>
      <c r="ABS198" s="2">
        <v>1135401.05</v>
      </c>
      <c r="ABT198" s="2">
        <v>1099947</v>
      </c>
      <c r="ABU198" s="2">
        <v>802583.1</v>
      </c>
      <c r="ABV198" s="2">
        <v>590119</v>
      </c>
      <c r="ABW198" s="2">
        <v>1199961.77</v>
      </c>
      <c r="ABX198" s="2">
        <v>836864</v>
      </c>
      <c r="ABY198" s="2">
        <v>494604</v>
      </c>
      <c r="ABZ198" s="2">
        <v>380817</v>
      </c>
      <c r="ACA198" s="2">
        <v>586749.81999999995</v>
      </c>
      <c r="ACB198" s="2">
        <v>958310.46</v>
      </c>
      <c r="ACC198" s="2">
        <v>781708</v>
      </c>
      <c r="ACD198" s="2">
        <v>337340.35</v>
      </c>
      <c r="ACE198" s="2">
        <v>4487764</v>
      </c>
      <c r="ACF198" s="2">
        <v>1327821.77</v>
      </c>
      <c r="ACG198" s="2">
        <v>102896</v>
      </c>
      <c r="ACH198" s="2">
        <v>435780</v>
      </c>
      <c r="ACI198" s="2">
        <v>1159923.3899999999</v>
      </c>
      <c r="ACJ198" s="2">
        <v>844763</v>
      </c>
      <c r="ACK198" s="2">
        <v>141510</v>
      </c>
      <c r="ACL198" s="2">
        <v>1164545</v>
      </c>
      <c r="ACM198" s="2">
        <v>1063320</v>
      </c>
      <c r="ACN198" s="2">
        <v>1120455.8899999999</v>
      </c>
      <c r="ACO198" s="2">
        <v>1525299.04</v>
      </c>
      <c r="ACP198" s="2">
        <v>218076</v>
      </c>
      <c r="ACQ198" s="2">
        <v>5865204</v>
      </c>
      <c r="ACR198" s="2">
        <v>567669.87</v>
      </c>
      <c r="ACS198" s="2">
        <v>360241.47</v>
      </c>
      <c r="ACT198" s="2">
        <v>587054.06999999995</v>
      </c>
      <c r="ACU198" s="2">
        <v>318024.84999999998</v>
      </c>
      <c r="ACV198" s="2">
        <v>814118.5</v>
      </c>
      <c r="ACW198" s="2">
        <v>149580</v>
      </c>
      <c r="ACX198" s="2">
        <v>547219.84</v>
      </c>
      <c r="ACY198" s="2">
        <v>1228631.75</v>
      </c>
      <c r="ACZ198" s="2">
        <v>212849.35</v>
      </c>
      <c r="ADA198" s="2">
        <v>1303470.24</v>
      </c>
      <c r="ADB198" s="2">
        <v>976311.37</v>
      </c>
      <c r="ADC198" s="2">
        <v>2225535.41</v>
      </c>
      <c r="ADD198" s="2">
        <v>3013688.24</v>
      </c>
      <c r="ADE198" s="2">
        <v>600870</v>
      </c>
      <c r="ADF198" s="2">
        <v>1750394.29</v>
      </c>
      <c r="ADG198" s="2">
        <v>1800035</v>
      </c>
      <c r="ADH198" s="2">
        <v>515660</v>
      </c>
      <c r="ADI198" s="2">
        <v>1461653.93</v>
      </c>
      <c r="ADJ198" s="2">
        <v>16399894.310000001</v>
      </c>
      <c r="ADK198" s="2">
        <v>4491923.0199999996</v>
      </c>
      <c r="ADL198" s="2">
        <v>666410</v>
      </c>
      <c r="ADM198" s="2">
        <v>1161124</v>
      </c>
      <c r="ADN198" s="2">
        <v>1863225</v>
      </c>
      <c r="ADO198" s="2">
        <v>1431605</v>
      </c>
      <c r="ADP198" s="2">
        <v>1548980.6300000001</v>
      </c>
      <c r="ADQ198" s="2">
        <v>1297665.54</v>
      </c>
      <c r="ADR198" s="2">
        <v>445911</v>
      </c>
      <c r="ADS198" s="2">
        <v>1482365.25</v>
      </c>
      <c r="ADT198" s="2">
        <v>1962245.21</v>
      </c>
      <c r="ADU198" s="2">
        <v>433752.59</v>
      </c>
      <c r="ADV198" s="2">
        <v>774276</v>
      </c>
      <c r="ADW198" s="2">
        <v>1492183</v>
      </c>
      <c r="ADX198" s="2">
        <v>571361</v>
      </c>
      <c r="ADY198" s="2">
        <v>177465.68</v>
      </c>
      <c r="ADZ198" s="2">
        <v>13400</v>
      </c>
      <c r="AEA198" s="2">
        <v>2862636.05</v>
      </c>
      <c r="AEB198" s="2">
        <v>477100</v>
      </c>
      <c r="AEC198" s="2">
        <v>929801.5</v>
      </c>
      <c r="AED198" s="2">
        <v>545746.75</v>
      </c>
      <c r="AEE198" s="2">
        <v>2395522</v>
      </c>
      <c r="AEF198" s="2">
        <v>702390</v>
      </c>
      <c r="AEG198" s="2">
        <v>1794265</v>
      </c>
      <c r="AEH198" s="2">
        <v>2062433264.1699986</v>
      </c>
    </row>
    <row r="199" spans="1:814" ht="21">
      <c r="A199" s="33" t="s">
        <v>2546</v>
      </c>
      <c r="B199" s="1" t="s">
        <v>2583</v>
      </c>
      <c r="C199" s="1" t="s">
        <v>2584</v>
      </c>
      <c r="D199" s="2">
        <v>3923351</v>
      </c>
      <c r="E199" s="2">
        <v>288108</v>
      </c>
      <c r="F199" s="2">
        <v>495681</v>
      </c>
      <c r="G199" s="2">
        <v>118110</v>
      </c>
      <c r="H199" s="2">
        <v>712531</v>
      </c>
      <c r="I199" s="2">
        <v>1697322</v>
      </c>
      <c r="J199" s="2">
        <v>1034605</v>
      </c>
      <c r="K199" s="2">
        <v>1056594</v>
      </c>
      <c r="L199" s="2">
        <v>1056854</v>
      </c>
      <c r="M199" s="2">
        <v>891665</v>
      </c>
      <c r="N199" s="2">
        <v>766542</v>
      </c>
      <c r="O199" s="2">
        <v>107295</v>
      </c>
      <c r="P199" s="2">
        <v>248701</v>
      </c>
      <c r="Q199" s="2">
        <v>448695</v>
      </c>
      <c r="R199" s="2">
        <v>349428</v>
      </c>
      <c r="S199" s="2">
        <v>74538.5</v>
      </c>
      <c r="T199" s="2">
        <v>126246</v>
      </c>
      <c r="U199" s="2"/>
      <c r="V199" s="2">
        <v>1395100.5</v>
      </c>
      <c r="W199" s="2">
        <v>1858450.41</v>
      </c>
      <c r="X199" s="2">
        <v>395556</v>
      </c>
      <c r="Y199" s="2">
        <v>453819</v>
      </c>
      <c r="Z199" s="2">
        <v>178642</v>
      </c>
      <c r="AA199" s="2">
        <v>18564.68</v>
      </c>
      <c r="AB199" s="2">
        <v>269071</v>
      </c>
      <c r="AC199" s="2">
        <v>1050737</v>
      </c>
      <c r="AD199" s="2">
        <v>277080</v>
      </c>
      <c r="AE199" s="2">
        <v>69357</v>
      </c>
      <c r="AF199" s="2">
        <v>401126</v>
      </c>
      <c r="AG199" s="2">
        <v>401148</v>
      </c>
      <c r="AH199" s="2">
        <v>389643</v>
      </c>
      <c r="AI199" s="2">
        <v>123593</v>
      </c>
      <c r="AJ199" s="2">
        <v>300558</v>
      </c>
      <c r="AK199" s="2">
        <v>156150</v>
      </c>
      <c r="AL199" s="2">
        <v>380682.1</v>
      </c>
      <c r="AM199" s="2">
        <v>113092</v>
      </c>
      <c r="AN199" s="2">
        <v>222545.22</v>
      </c>
      <c r="AO199" s="2">
        <v>279205.2</v>
      </c>
      <c r="AP199" s="2">
        <v>123170</v>
      </c>
      <c r="AQ199" s="2">
        <v>206071</v>
      </c>
      <c r="AR199" s="2">
        <v>27750</v>
      </c>
      <c r="AS199" s="2"/>
      <c r="AT199" s="2">
        <v>2439014.7999999998</v>
      </c>
      <c r="AU199" s="2">
        <v>23820</v>
      </c>
      <c r="AV199" s="2">
        <v>235590</v>
      </c>
      <c r="AW199" s="2"/>
      <c r="AX199" s="2">
        <v>248716</v>
      </c>
      <c r="AY199" s="2"/>
      <c r="AZ199" s="2">
        <v>264733</v>
      </c>
      <c r="BA199" s="2">
        <v>633058</v>
      </c>
      <c r="BB199" s="2">
        <v>279535</v>
      </c>
      <c r="BC199" s="2">
        <v>377218</v>
      </c>
      <c r="BD199" s="2">
        <v>156086</v>
      </c>
      <c r="BE199" s="2"/>
      <c r="BF199" s="2">
        <v>575461</v>
      </c>
      <c r="BG199" s="2"/>
      <c r="BH199" s="2">
        <v>269772</v>
      </c>
      <c r="BI199" s="2">
        <v>1844085.5</v>
      </c>
      <c r="BJ199" s="2"/>
      <c r="BK199" s="2">
        <v>672940.25</v>
      </c>
      <c r="BL199" s="2">
        <v>93543.6</v>
      </c>
      <c r="BM199" s="2">
        <v>144611</v>
      </c>
      <c r="BN199" s="2">
        <v>779349</v>
      </c>
      <c r="BO199" s="2">
        <v>482465</v>
      </c>
      <c r="BP199" s="2">
        <v>3075921</v>
      </c>
      <c r="BQ199" s="2">
        <v>1176351</v>
      </c>
      <c r="BR199" s="2">
        <v>940558</v>
      </c>
      <c r="BS199" s="2">
        <v>441351</v>
      </c>
      <c r="BT199" s="2">
        <v>1649968.41</v>
      </c>
      <c r="BU199" s="2">
        <v>771261.15</v>
      </c>
      <c r="BV199" s="2">
        <v>54440</v>
      </c>
      <c r="BW199" s="2">
        <v>1091325</v>
      </c>
      <c r="BX199" s="2"/>
      <c r="BY199" s="2">
        <v>168015</v>
      </c>
      <c r="BZ199" s="2"/>
      <c r="CA199" s="2">
        <v>172950</v>
      </c>
      <c r="CB199" s="2"/>
      <c r="CC199" s="2">
        <v>2800</v>
      </c>
      <c r="CD199" s="2"/>
      <c r="CE199" s="2">
        <v>1887057.17</v>
      </c>
      <c r="CF199" s="2">
        <v>2835392</v>
      </c>
      <c r="CG199" s="2">
        <v>2917158</v>
      </c>
      <c r="CH199" s="2">
        <v>46620</v>
      </c>
      <c r="CI199" s="2">
        <v>104290</v>
      </c>
      <c r="CJ199" s="2">
        <v>55806.5</v>
      </c>
      <c r="CK199" s="2">
        <v>602160</v>
      </c>
      <c r="CL199" s="2">
        <v>93384</v>
      </c>
      <c r="CM199" s="2">
        <v>448202</v>
      </c>
      <c r="CN199" s="2">
        <v>1053669</v>
      </c>
      <c r="CO199" s="2">
        <v>343200</v>
      </c>
      <c r="CP199" s="2">
        <v>785416</v>
      </c>
      <c r="CQ199" s="2">
        <v>262776</v>
      </c>
      <c r="CR199" s="2"/>
      <c r="CS199" s="2">
        <v>166396</v>
      </c>
      <c r="CT199" s="2">
        <v>305547</v>
      </c>
      <c r="CU199" s="2"/>
      <c r="CV199" s="2">
        <v>159590</v>
      </c>
      <c r="CW199" s="2">
        <v>40018</v>
      </c>
      <c r="CX199" s="2">
        <v>71896</v>
      </c>
      <c r="CY199" s="2">
        <v>451626</v>
      </c>
      <c r="CZ199" s="2">
        <v>2043663</v>
      </c>
      <c r="DA199" s="2"/>
      <c r="DB199" s="2">
        <v>26530</v>
      </c>
      <c r="DC199" s="2">
        <v>573933.68000000005</v>
      </c>
      <c r="DD199" s="2">
        <v>283690</v>
      </c>
      <c r="DE199" s="2">
        <v>398212</v>
      </c>
      <c r="DF199" s="2">
        <v>964960.4</v>
      </c>
      <c r="DG199" s="2">
        <v>432314</v>
      </c>
      <c r="DH199" s="2">
        <v>2123189</v>
      </c>
      <c r="DI199" s="2">
        <v>474214</v>
      </c>
      <c r="DJ199" s="2">
        <v>260803.5</v>
      </c>
      <c r="DK199" s="2">
        <v>413010</v>
      </c>
      <c r="DL199" s="2"/>
      <c r="DM199" s="2">
        <v>246152</v>
      </c>
      <c r="DN199" s="2">
        <v>170750</v>
      </c>
      <c r="DO199" s="2">
        <v>86310.74</v>
      </c>
      <c r="DP199" s="2">
        <v>329040</v>
      </c>
      <c r="DQ199" s="2">
        <v>4151781.06</v>
      </c>
      <c r="DR199" s="2">
        <v>1056099</v>
      </c>
      <c r="DS199" s="2">
        <v>1985912</v>
      </c>
      <c r="DT199" s="2">
        <v>1070962</v>
      </c>
      <c r="DU199" s="2">
        <v>828574</v>
      </c>
      <c r="DV199" s="2">
        <v>580675</v>
      </c>
      <c r="DW199" s="2">
        <v>1024361.67</v>
      </c>
      <c r="DX199" s="2">
        <v>112750</v>
      </c>
      <c r="DY199" s="2">
        <v>466162</v>
      </c>
      <c r="DZ199" s="2">
        <v>635282</v>
      </c>
      <c r="EA199" s="2">
        <v>1653518</v>
      </c>
      <c r="EB199" s="2">
        <v>746850</v>
      </c>
      <c r="EC199" s="2">
        <v>2571786.89</v>
      </c>
      <c r="ED199" s="2">
        <v>457849.05</v>
      </c>
      <c r="EE199" s="2">
        <v>279771.09999999998</v>
      </c>
      <c r="EF199" s="2">
        <v>157201.46</v>
      </c>
      <c r="EG199" s="2">
        <v>574326</v>
      </c>
      <c r="EH199" s="2">
        <v>329026.34000000003</v>
      </c>
      <c r="EI199" s="2">
        <v>1331180</v>
      </c>
      <c r="EJ199" s="2">
        <v>453494.5</v>
      </c>
      <c r="EK199" s="2">
        <v>178684</v>
      </c>
      <c r="EL199" s="2">
        <v>451822</v>
      </c>
      <c r="EM199" s="2">
        <v>395204.81</v>
      </c>
      <c r="EN199" s="2">
        <v>132741</v>
      </c>
      <c r="EO199" s="2">
        <v>340606.52</v>
      </c>
      <c r="EP199" s="2">
        <v>3837042.34</v>
      </c>
      <c r="EQ199" s="2">
        <v>1429042</v>
      </c>
      <c r="ER199" s="2"/>
      <c r="ES199" s="2">
        <v>53377</v>
      </c>
      <c r="ET199" s="2">
        <v>2235215</v>
      </c>
      <c r="EU199" s="2">
        <v>105402</v>
      </c>
      <c r="EV199" s="2">
        <v>574030.19999999995</v>
      </c>
      <c r="EW199" s="2">
        <v>934090.16</v>
      </c>
      <c r="EX199" s="2">
        <v>3184516.48</v>
      </c>
      <c r="EY199" s="2">
        <v>1019714.96</v>
      </c>
      <c r="EZ199" s="2">
        <v>150476</v>
      </c>
      <c r="FA199" s="2">
        <v>453536</v>
      </c>
      <c r="FB199" s="2">
        <v>149814</v>
      </c>
      <c r="FC199" s="2">
        <v>1210313.7</v>
      </c>
      <c r="FD199" s="2">
        <v>683088.5</v>
      </c>
      <c r="FE199" s="2">
        <v>433888.04</v>
      </c>
      <c r="FF199" s="2">
        <v>401640</v>
      </c>
      <c r="FG199" s="2">
        <v>378720</v>
      </c>
      <c r="FH199" s="2">
        <v>417285</v>
      </c>
      <c r="FI199" s="2">
        <v>342287</v>
      </c>
      <c r="FJ199" s="2">
        <v>418471</v>
      </c>
      <c r="FK199" s="2">
        <v>143677.1</v>
      </c>
      <c r="FL199" s="2">
        <v>338038.95</v>
      </c>
      <c r="FM199" s="2">
        <v>165897</v>
      </c>
      <c r="FN199" s="2">
        <v>162900</v>
      </c>
      <c r="FO199" s="2">
        <v>172858.5</v>
      </c>
      <c r="FP199" s="2">
        <v>2902388.4</v>
      </c>
      <c r="FQ199" s="2">
        <v>1287728</v>
      </c>
      <c r="FR199" s="2">
        <v>81405</v>
      </c>
      <c r="FS199" s="2">
        <v>246517.33</v>
      </c>
      <c r="FT199" s="2">
        <v>35352.879999999997</v>
      </c>
      <c r="FU199" s="2">
        <v>577890</v>
      </c>
      <c r="FV199" s="2">
        <v>193831</v>
      </c>
      <c r="FW199" s="2">
        <v>160250</v>
      </c>
      <c r="FX199" s="2">
        <v>690984.52</v>
      </c>
      <c r="FY199" s="2">
        <v>134274</v>
      </c>
      <c r="FZ199" s="2">
        <v>18788</v>
      </c>
      <c r="GA199" s="2"/>
      <c r="GB199" s="2">
        <v>4365116</v>
      </c>
      <c r="GC199" s="2">
        <v>540747</v>
      </c>
      <c r="GD199" s="2">
        <v>1004120</v>
      </c>
      <c r="GE199" s="2">
        <v>352811.66</v>
      </c>
      <c r="GF199" s="2">
        <v>92627</v>
      </c>
      <c r="GG199" s="2">
        <v>1103840</v>
      </c>
      <c r="GH199" s="2"/>
      <c r="GI199" s="2"/>
      <c r="GJ199" s="2">
        <v>536736</v>
      </c>
      <c r="GK199" s="2">
        <v>2224854</v>
      </c>
      <c r="GL199" s="2">
        <v>354715</v>
      </c>
      <c r="GM199" s="2">
        <v>79481</v>
      </c>
      <c r="GN199" s="2"/>
      <c r="GO199" s="2"/>
      <c r="GP199" s="2">
        <v>143646</v>
      </c>
      <c r="GQ199" s="2">
        <v>61939</v>
      </c>
      <c r="GR199" s="2"/>
      <c r="GS199" s="2">
        <v>3632155.23</v>
      </c>
      <c r="GT199" s="2">
        <v>399885</v>
      </c>
      <c r="GU199" s="2">
        <v>835302</v>
      </c>
      <c r="GV199" s="2">
        <v>848880</v>
      </c>
      <c r="GW199" s="2">
        <v>687032</v>
      </c>
      <c r="GX199" s="2">
        <v>368520</v>
      </c>
      <c r="GY199" s="2"/>
      <c r="GZ199" s="2">
        <v>2138131</v>
      </c>
      <c r="HA199" s="2">
        <v>274010</v>
      </c>
      <c r="HB199" s="2"/>
      <c r="HC199" s="2">
        <v>190360</v>
      </c>
      <c r="HD199" s="2"/>
      <c r="HE199" s="2">
        <v>14000</v>
      </c>
      <c r="HF199" s="2">
        <v>970659</v>
      </c>
      <c r="HG199" s="2">
        <v>557184</v>
      </c>
      <c r="HH199" s="2">
        <v>167994</v>
      </c>
      <c r="HI199" s="2">
        <v>276458</v>
      </c>
      <c r="HJ199" s="2">
        <v>303749</v>
      </c>
      <c r="HK199" s="2"/>
      <c r="HL199" s="2">
        <v>257079.23</v>
      </c>
      <c r="HM199" s="2"/>
      <c r="HN199" s="2"/>
      <c r="HO199" s="2">
        <v>4298879.57</v>
      </c>
      <c r="HP199" s="2">
        <v>845196</v>
      </c>
      <c r="HQ199" s="2">
        <v>107368.46</v>
      </c>
      <c r="HR199" s="2">
        <v>728320</v>
      </c>
      <c r="HS199" s="2">
        <v>449766.91</v>
      </c>
      <c r="HT199" s="2">
        <v>279559.01</v>
      </c>
      <c r="HU199" s="2">
        <v>1293063.6599999999</v>
      </c>
      <c r="HV199" s="2"/>
      <c r="HW199" s="2">
        <v>39648</v>
      </c>
      <c r="HX199" s="2">
        <v>452782</v>
      </c>
      <c r="HY199" s="2">
        <v>1002287.97</v>
      </c>
      <c r="HZ199" s="2">
        <v>1777876.4</v>
      </c>
      <c r="IA199" s="2">
        <v>1294568</v>
      </c>
      <c r="IB199" s="2">
        <v>1658902</v>
      </c>
      <c r="IC199" s="2">
        <v>2708187</v>
      </c>
      <c r="ID199" s="2">
        <v>2349186.58</v>
      </c>
      <c r="IE199" s="2"/>
      <c r="IF199" s="2">
        <v>2994345.68</v>
      </c>
      <c r="IG199" s="2">
        <v>155050</v>
      </c>
      <c r="IH199" s="2">
        <v>330720</v>
      </c>
      <c r="II199" s="2"/>
      <c r="IJ199" s="2"/>
      <c r="IK199" s="2">
        <v>53676</v>
      </c>
      <c r="IL199" s="2">
        <v>303498</v>
      </c>
      <c r="IM199" s="2"/>
      <c r="IN199" s="2">
        <v>5556064.6900000004</v>
      </c>
      <c r="IO199" s="2">
        <v>3081578</v>
      </c>
      <c r="IP199" s="2">
        <v>91322.71</v>
      </c>
      <c r="IQ199" s="2"/>
      <c r="IR199" s="2">
        <v>2721708.61</v>
      </c>
      <c r="IS199" s="2"/>
      <c r="IT199" s="2">
        <v>185130</v>
      </c>
      <c r="IU199" s="2">
        <v>1242686</v>
      </c>
      <c r="IV199" s="2">
        <v>88676</v>
      </c>
      <c r="IW199" s="2">
        <v>664260</v>
      </c>
      <c r="IX199" s="2">
        <v>1439774</v>
      </c>
      <c r="IY199" s="2">
        <v>843745.93</v>
      </c>
      <c r="IZ199" s="2">
        <v>37900</v>
      </c>
      <c r="JA199" s="2">
        <v>248880</v>
      </c>
      <c r="JB199" s="2">
        <v>1678013.16</v>
      </c>
      <c r="JC199" s="2"/>
      <c r="JD199" s="2">
        <v>1022581</v>
      </c>
      <c r="JE199" s="2">
        <v>2390076.0299999998</v>
      </c>
      <c r="JF199" s="2">
        <v>2119582.73</v>
      </c>
      <c r="JG199" s="2">
        <v>328431</v>
      </c>
      <c r="JH199" s="2">
        <v>916202</v>
      </c>
      <c r="JI199" s="2">
        <v>649538.4</v>
      </c>
      <c r="JJ199" s="2">
        <v>596577.49</v>
      </c>
      <c r="JK199" s="2">
        <v>305740</v>
      </c>
      <c r="JL199" s="2">
        <v>962564.5</v>
      </c>
      <c r="JM199" s="2">
        <v>519756</v>
      </c>
      <c r="JN199" s="2">
        <v>5591769</v>
      </c>
      <c r="JO199" s="2"/>
      <c r="JP199" s="2"/>
      <c r="JQ199" s="2">
        <v>932646.51</v>
      </c>
      <c r="JR199" s="2">
        <v>227612.97</v>
      </c>
      <c r="JS199" s="2">
        <v>278167.71999999997</v>
      </c>
      <c r="JT199" s="2">
        <v>227281.5</v>
      </c>
      <c r="JU199" s="2">
        <v>668940.43000000005</v>
      </c>
      <c r="JV199" s="2">
        <v>607656.4</v>
      </c>
      <c r="JW199" s="2">
        <v>529771.23</v>
      </c>
      <c r="JX199" s="2">
        <v>389780.27</v>
      </c>
      <c r="JY199" s="2">
        <v>297365.59999999998</v>
      </c>
      <c r="JZ199" s="2"/>
      <c r="KA199" s="2">
        <v>762189.5</v>
      </c>
      <c r="KB199" s="2">
        <v>1046110</v>
      </c>
      <c r="KC199" s="2"/>
      <c r="KD199" s="2"/>
      <c r="KE199" s="2"/>
      <c r="KF199" s="2">
        <v>791620.7</v>
      </c>
      <c r="KG199" s="2"/>
      <c r="KH199" s="2">
        <v>70200</v>
      </c>
      <c r="KI199" s="2">
        <v>6300</v>
      </c>
      <c r="KJ199" s="2">
        <v>11271407.77</v>
      </c>
      <c r="KK199" s="2">
        <v>263420.73</v>
      </c>
      <c r="KL199" s="2">
        <v>184335</v>
      </c>
      <c r="KM199" s="2">
        <v>2438926.1</v>
      </c>
      <c r="KN199" s="2"/>
      <c r="KO199" s="2">
        <v>502701.62</v>
      </c>
      <c r="KP199" s="2">
        <v>913919</v>
      </c>
      <c r="KQ199" s="2">
        <v>1144377.01</v>
      </c>
      <c r="KR199" s="2">
        <v>51576</v>
      </c>
      <c r="KS199" s="2"/>
      <c r="KT199" s="2">
        <v>57437.760000000002</v>
      </c>
      <c r="KU199" s="2">
        <v>924313</v>
      </c>
      <c r="KV199" s="2">
        <v>894042.48</v>
      </c>
      <c r="KW199" s="2">
        <v>394382</v>
      </c>
      <c r="KX199" s="2">
        <v>466957</v>
      </c>
      <c r="KY199" s="2">
        <v>337419.71</v>
      </c>
      <c r="KZ199" s="2">
        <v>65581.58</v>
      </c>
      <c r="LA199" s="2">
        <v>69925</v>
      </c>
      <c r="LB199" s="2">
        <v>103089.08</v>
      </c>
      <c r="LC199" s="2">
        <v>3706765.5</v>
      </c>
      <c r="LD199" s="2">
        <v>2461208.0099999998</v>
      </c>
      <c r="LE199" s="2">
        <v>958347.65</v>
      </c>
      <c r="LF199" s="2">
        <v>200465</v>
      </c>
      <c r="LG199" s="2"/>
      <c r="LH199" s="2">
        <v>839920.78</v>
      </c>
      <c r="LI199" s="2">
        <v>283622</v>
      </c>
      <c r="LJ199" s="2">
        <v>972475.94</v>
      </c>
      <c r="LK199" s="2"/>
      <c r="LL199" s="2">
        <v>635568.57000000007</v>
      </c>
      <c r="LM199" s="2"/>
      <c r="LN199" s="2">
        <v>299453.42</v>
      </c>
      <c r="LO199" s="2"/>
      <c r="LP199" s="2">
        <v>297707</v>
      </c>
      <c r="LQ199" s="2">
        <v>335055.78000000003</v>
      </c>
      <c r="LR199" s="2">
        <v>506542</v>
      </c>
      <c r="LS199" s="2"/>
      <c r="LT199" s="2">
        <v>560353.77</v>
      </c>
      <c r="LU199" s="2">
        <v>373140.47999999998</v>
      </c>
      <c r="LV199" s="2"/>
      <c r="LW199" s="2"/>
      <c r="LX199" s="2"/>
      <c r="LY199" s="2">
        <v>4324050</v>
      </c>
      <c r="LZ199" s="2">
        <v>385832.5</v>
      </c>
      <c r="MA199" s="2">
        <v>274291</v>
      </c>
      <c r="MB199" s="2">
        <v>1818143.94</v>
      </c>
      <c r="MC199" s="2">
        <v>0</v>
      </c>
      <c r="MD199" s="2">
        <v>702407</v>
      </c>
      <c r="ME199" s="2">
        <v>405426</v>
      </c>
      <c r="MF199" s="2">
        <v>74824.06</v>
      </c>
      <c r="MG199" s="2">
        <v>159900</v>
      </c>
      <c r="MH199" s="2"/>
      <c r="MI199" s="2">
        <v>133440</v>
      </c>
      <c r="MJ199" s="2">
        <v>153325.73000000001</v>
      </c>
      <c r="MK199" s="2">
        <v>125580</v>
      </c>
      <c r="ML199" s="2">
        <v>1916828</v>
      </c>
      <c r="MM199" s="2">
        <v>3711220</v>
      </c>
      <c r="MN199" s="2">
        <v>107514.33</v>
      </c>
      <c r="MO199" s="2">
        <v>106451</v>
      </c>
      <c r="MP199" s="2">
        <v>570926</v>
      </c>
      <c r="MQ199" s="2">
        <v>197263</v>
      </c>
      <c r="MR199" s="2">
        <v>198300</v>
      </c>
      <c r="MS199" s="2">
        <v>457188</v>
      </c>
      <c r="MT199" s="2">
        <v>367050</v>
      </c>
      <c r="MU199" s="2">
        <v>1635643.39</v>
      </c>
      <c r="MV199" s="2">
        <v>7721060.4000000004</v>
      </c>
      <c r="MW199" s="2">
        <v>422290</v>
      </c>
      <c r="MX199" s="2">
        <v>56700</v>
      </c>
      <c r="MY199" s="2">
        <v>851701.71</v>
      </c>
      <c r="MZ199" s="2">
        <v>135700</v>
      </c>
      <c r="NA199" s="2">
        <v>183017</v>
      </c>
      <c r="NB199" s="2"/>
      <c r="NC199" s="2">
        <v>263680</v>
      </c>
      <c r="ND199" s="2">
        <v>1451780</v>
      </c>
      <c r="NE199" s="2">
        <v>106963</v>
      </c>
      <c r="NF199" s="2">
        <v>249261.66</v>
      </c>
      <c r="NG199" s="2">
        <v>200676</v>
      </c>
      <c r="NH199" s="2">
        <v>87324</v>
      </c>
      <c r="NI199" s="2">
        <v>338160</v>
      </c>
      <c r="NJ199" s="2"/>
      <c r="NK199" s="2">
        <v>46560</v>
      </c>
      <c r="NL199" s="2">
        <v>364145</v>
      </c>
      <c r="NM199" s="2">
        <v>135756</v>
      </c>
      <c r="NN199" s="2">
        <v>26394</v>
      </c>
      <c r="NO199" s="2">
        <v>1633175.31</v>
      </c>
      <c r="NP199" s="2"/>
      <c r="NQ199" s="2">
        <v>131470</v>
      </c>
      <c r="NR199" s="2">
        <v>7479017.2300000004</v>
      </c>
      <c r="NS199" s="2"/>
      <c r="NT199" s="2"/>
      <c r="NU199" s="2">
        <v>870585</v>
      </c>
      <c r="NV199" s="2"/>
      <c r="NW199" s="2">
        <v>440900</v>
      </c>
      <c r="NX199" s="2">
        <v>277104.65999999997</v>
      </c>
      <c r="NY199" s="2">
        <v>1550111</v>
      </c>
      <c r="NZ199" s="2"/>
      <c r="OA199" s="2">
        <v>54455</v>
      </c>
      <c r="OB199" s="2">
        <v>351103.88</v>
      </c>
      <c r="OC199" s="2">
        <v>8722426.8499999996</v>
      </c>
      <c r="OD199" s="2"/>
      <c r="OE199" s="2">
        <v>703090</v>
      </c>
      <c r="OF199" s="2">
        <v>869145</v>
      </c>
      <c r="OG199" s="2">
        <v>83560</v>
      </c>
      <c r="OH199" s="2">
        <v>970055</v>
      </c>
      <c r="OI199" s="2">
        <v>215220</v>
      </c>
      <c r="OJ199" s="2">
        <v>63428</v>
      </c>
      <c r="OK199" s="2">
        <v>500092</v>
      </c>
      <c r="OL199" s="2"/>
      <c r="OM199" s="2">
        <v>1049522</v>
      </c>
      <c r="ON199" s="2">
        <v>240740</v>
      </c>
      <c r="OO199" s="2"/>
      <c r="OP199" s="2">
        <v>741040</v>
      </c>
      <c r="OQ199" s="2">
        <v>63080</v>
      </c>
      <c r="OR199" s="2">
        <v>313966</v>
      </c>
      <c r="OS199" s="2"/>
      <c r="OT199" s="2"/>
      <c r="OU199" s="2"/>
      <c r="OV199" s="2">
        <v>332426</v>
      </c>
      <c r="OW199" s="2"/>
      <c r="OX199" s="2">
        <v>1475640</v>
      </c>
      <c r="OY199" s="2">
        <v>79280</v>
      </c>
      <c r="OZ199" s="2"/>
      <c r="PA199" s="2">
        <v>87740</v>
      </c>
      <c r="PB199" s="2">
        <v>180533.51</v>
      </c>
      <c r="PC199" s="2">
        <v>168524.01</v>
      </c>
      <c r="PD199" s="2">
        <v>87164.28</v>
      </c>
      <c r="PE199" s="2">
        <v>1019223</v>
      </c>
      <c r="PF199" s="2">
        <v>62324</v>
      </c>
      <c r="PG199" s="2">
        <v>53460</v>
      </c>
      <c r="PH199" s="2">
        <v>220315.01</v>
      </c>
      <c r="PI199" s="2">
        <v>208878</v>
      </c>
      <c r="PJ199" s="2">
        <v>817081.6</v>
      </c>
      <c r="PK199" s="2">
        <v>1035928</v>
      </c>
      <c r="PL199" s="2">
        <v>668860.72</v>
      </c>
      <c r="PM199" s="2">
        <v>415525</v>
      </c>
      <c r="PN199" s="2">
        <v>205273</v>
      </c>
      <c r="PO199" s="2"/>
      <c r="PP199" s="2">
        <v>2869516.36</v>
      </c>
      <c r="PQ199" s="2">
        <v>381531.55</v>
      </c>
      <c r="PR199" s="2">
        <v>201900</v>
      </c>
      <c r="PS199" s="2"/>
      <c r="PT199" s="2"/>
      <c r="PU199" s="2">
        <v>213282.5</v>
      </c>
      <c r="PV199" s="2"/>
      <c r="PW199" s="2">
        <v>431050</v>
      </c>
      <c r="PX199" s="2"/>
      <c r="PY199" s="2">
        <v>418366.39</v>
      </c>
      <c r="PZ199" s="2">
        <v>271968</v>
      </c>
      <c r="QA199" s="2">
        <v>141708</v>
      </c>
      <c r="QB199" s="2">
        <v>67299</v>
      </c>
      <c r="QC199" s="2">
        <v>1145988</v>
      </c>
      <c r="QD199" s="2">
        <v>2835948</v>
      </c>
      <c r="QE199" s="2">
        <v>361476</v>
      </c>
      <c r="QF199" s="2"/>
      <c r="QG199" s="2">
        <v>1764072</v>
      </c>
      <c r="QH199" s="2"/>
      <c r="QI199" s="2">
        <v>750603</v>
      </c>
      <c r="QJ199" s="2">
        <v>171513.81</v>
      </c>
      <c r="QK199" s="2">
        <v>2327937</v>
      </c>
      <c r="QL199" s="2">
        <v>616987</v>
      </c>
      <c r="QM199" s="2">
        <v>1742849.85</v>
      </c>
      <c r="QN199" s="2">
        <v>705777</v>
      </c>
      <c r="QO199" s="2">
        <v>203550</v>
      </c>
      <c r="QP199" s="2">
        <v>245989.59</v>
      </c>
      <c r="QQ199" s="2">
        <v>1018688.54</v>
      </c>
      <c r="QR199" s="2">
        <v>470096</v>
      </c>
      <c r="QS199" s="2">
        <v>205740</v>
      </c>
      <c r="QT199" s="2">
        <v>7470892.7000000002</v>
      </c>
      <c r="QU199" s="2">
        <v>334698</v>
      </c>
      <c r="QV199" s="2">
        <v>1333160.01</v>
      </c>
      <c r="QW199" s="2">
        <v>287980</v>
      </c>
      <c r="QX199" s="2"/>
      <c r="QY199" s="2">
        <v>643514</v>
      </c>
      <c r="QZ199" s="2"/>
      <c r="RA199" s="2"/>
      <c r="RB199" s="2">
        <v>532270</v>
      </c>
      <c r="RC199" s="2">
        <v>474472</v>
      </c>
      <c r="RD199" s="2">
        <v>25145</v>
      </c>
      <c r="RE199" s="2">
        <v>2922353</v>
      </c>
      <c r="RF199" s="2">
        <v>1156432</v>
      </c>
      <c r="RG199" s="2">
        <v>625700</v>
      </c>
      <c r="RH199" s="2">
        <v>1136100</v>
      </c>
      <c r="RI199" s="2">
        <v>479746.32</v>
      </c>
      <c r="RJ199" s="2"/>
      <c r="RK199" s="2">
        <v>5896156</v>
      </c>
      <c r="RL199" s="2">
        <v>488276.5</v>
      </c>
      <c r="RM199" s="2">
        <v>80592</v>
      </c>
      <c r="RN199" s="2">
        <v>582076.41</v>
      </c>
      <c r="RO199" s="2">
        <v>39312</v>
      </c>
      <c r="RP199" s="2">
        <v>629291</v>
      </c>
      <c r="RQ199" s="2">
        <v>1099280.02</v>
      </c>
      <c r="RR199" s="2">
        <v>352705</v>
      </c>
      <c r="RS199" s="2">
        <v>399856.35</v>
      </c>
      <c r="RT199" s="2">
        <v>192575</v>
      </c>
      <c r="RU199" s="2">
        <v>648606</v>
      </c>
      <c r="RV199" s="2">
        <v>59860</v>
      </c>
      <c r="RW199" s="2"/>
      <c r="RX199" s="2">
        <v>803349</v>
      </c>
      <c r="RY199" s="2"/>
      <c r="RZ199" s="2">
        <v>126042</v>
      </c>
      <c r="SA199" s="2">
        <v>67820</v>
      </c>
      <c r="SB199" s="2">
        <v>323880</v>
      </c>
      <c r="SC199" s="2">
        <v>1807041.72</v>
      </c>
      <c r="SD199" s="2">
        <v>431088</v>
      </c>
      <c r="SE199" s="2">
        <v>406472.87</v>
      </c>
      <c r="SF199" s="2">
        <v>240930.45</v>
      </c>
      <c r="SG199" s="2"/>
      <c r="SH199" s="2">
        <v>114570</v>
      </c>
      <c r="SI199" s="2">
        <v>182026.8</v>
      </c>
      <c r="SJ199" s="2">
        <v>531505</v>
      </c>
      <c r="SK199" s="2">
        <v>686685</v>
      </c>
      <c r="SL199" s="2">
        <v>73314</v>
      </c>
      <c r="SM199" s="2">
        <v>142636</v>
      </c>
      <c r="SN199" s="2">
        <v>493378</v>
      </c>
      <c r="SO199" s="2"/>
      <c r="SP199" s="2">
        <v>102135</v>
      </c>
      <c r="SQ199" s="2">
        <v>37046</v>
      </c>
      <c r="SR199" s="2">
        <v>230721</v>
      </c>
      <c r="SS199" s="2">
        <v>88560</v>
      </c>
      <c r="ST199" s="2">
        <v>219474</v>
      </c>
      <c r="SU199" s="2">
        <v>255585</v>
      </c>
      <c r="SV199" s="2"/>
      <c r="SW199" s="2">
        <v>481342</v>
      </c>
      <c r="SX199" s="2">
        <v>596490</v>
      </c>
      <c r="SY199" s="2">
        <v>115290</v>
      </c>
      <c r="SZ199" s="2">
        <v>60433</v>
      </c>
      <c r="TA199" s="2"/>
      <c r="TB199" s="2">
        <v>691200</v>
      </c>
      <c r="TC199" s="2">
        <v>195423</v>
      </c>
      <c r="TD199" s="2">
        <v>676370</v>
      </c>
      <c r="TE199" s="2">
        <v>58494</v>
      </c>
      <c r="TF199" s="2"/>
      <c r="TG199" s="2">
        <v>307238</v>
      </c>
      <c r="TH199" s="2"/>
      <c r="TI199" s="2"/>
      <c r="TJ199" s="2"/>
      <c r="TK199" s="2"/>
      <c r="TL199" s="2"/>
      <c r="TM199" s="2">
        <v>451466</v>
      </c>
      <c r="TN199" s="2">
        <v>124020</v>
      </c>
      <c r="TO199" s="2">
        <v>421250</v>
      </c>
      <c r="TP199" s="2">
        <v>530497</v>
      </c>
      <c r="TQ199" s="2"/>
      <c r="TR199" s="2">
        <v>2198023</v>
      </c>
      <c r="TS199" s="2">
        <v>509730</v>
      </c>
      <c r="TT199" s="2">
        <v>912770.5</v>
      </c>
      <c r="TU199" s="2">
        <v>63300</v>
      </c>
      <c r="TV199" s="2">
        <v>194437</v>
      </c>
      <c r="TW199" s="2">
        <v>368142</v>
      </c>
      <c r="TX199" s="2">
        <v>1103874.74</v>
      </c>
      <c r="TY199" s="2">
        <v>487330</v>
      </c>
      <c r="TZ199" s="2"/>
      <c r="UA199" s="2">
        <v>106980</v>
      </c>
      <c r="UB199" s="2"/>
      <c r="UC199" s="2">
        <v>3101115.53</v>
      </c>
      <c r="UD199" s="2">
        <v>104952</v>
      </c>
      <c r="UE199" s="2"/>
      <c r="UF199" s="2"/>
      <c r="UG199" s="2">
        <v>449680</v>
      </c>
      <c r="UH199" s="2">
        <v>759581</v>
      </c>
      <c r="UI199" s="2">
        <v>2050</v>
      </c>
      <c r="UJ199" s="2">
        <v>165086</v>
      </c>
      <c r="UK199" s="2">
        <v>260004</v>
      </c>
      <c r="UL199" s="2">
        <v>280710</v>
      </c>
      <c r="UM199" s="2">
        <v>63927.25</v>
      </c>
      <c r="UN199" s="2">
        <v>115278</v>
      </c>
      <c r="UO199" s="2"/>
      <c r="UP199" s="2">
        <v>138767</v>
      </c>
      <c r="UQ199" s="2"/>
      <c r="UR199" s="2">
        <v>53676</v>
      </c>
      <c r="US199" s="2">
        <v>69117</v>
      </c>
      <c r="UT199" s="2">
        <v>140393.81</v>
      </c>
      <c r="UU199" s="2">
        <v>208948</v>
      </c>
      <c r="UV199" s="2">
        <v>60630</v>
      </c>
      <c r="UW199" s="2"/>
      <c r="UX199" s="2"/>
      <c r="UY199" s="2">
        <v>356842.32</v>
      </c>
      <c r="UZ199" s="2">
        <v>2505276</v>
      </c>
      <c r="VA199" s="2">
        <v>1142348</v>
      </c>
      <c r="VB199" s="2"/>
      <c r="VC199" s="2"/>
      <c r="VD199" s="2">
        <v>3186942.4</v>
      </c>
      <c r="VE199" s="2">
        <v>577210.17000000004</v>
      </c>
      <c r="VF199" s="2">
        <v>3146633</v>
      </c>
      <c r="VG199" s="2">
        <v>754895</v>
      </c>
      <c r="VH199" s="2">
        <v>86006</v>
      </c>
      <c r="VI199" s="2">
        <v>115992</v>
      </c>
      <c r="VJ199" s="2">
        <v>1905148</v>
      </c>
      <c r="VK199" s="2"/>
      <c r="VL199" s="2">
        <v>213040</v>
      </c>
      <c r="VM199" s="2">
        <v>288932</v>
      </c>
      <c r="VN199" s="2">
        <v>208969</v>
      </c>
      <c r="VO199" s="2">
        <v>458391</v>
      </c>
      <c r="VP199" s="2">
        <v>558736.5</v>
      </c>
      <c r="VQ199" s="2">
        <v>1889502.22</v>
      </c>
      <c r="VR199" s="2">
        <v>107604</v>
      </c>
      <c r="VS199" s="2">
        <v>106588</v>
      </c>
      <c r="VT199" s="2"/>
      <c r="VU199" s="2">
        <v>52896</v>
      </c>
      <c r="VV199" s="2">
        <v>146196</v>
      </c>
      <c r="VW199" s="2"/>
      <c r="VX199" s="2">
        <v>487560</v>
      </c>
      <c r="VY199" s="2"/>
      <c r="VZ199" s="2"/>
      <c r="WA199" s="2"/>
      <c r="WB199" s="2">
        <v>49196</v>
      </c>
      <c r="WC199" s="2"/>
      <c r="WD199" s="2">
        <v>291676.71000000002</v>
      </c>
      <c r="WE199" s="2">
        <v>214960</v>
      </c>
      <c r="WF199" s="2">
        <v>619076</v>
      </c>
      <c r="WG199" s="2">
        <v>1454185</v>
      </c>
      <c r="WH199" s="2"/>
      <c r="WI199" s="2">
        <v>366213</v>
      </c>
      <c r="WJ199" s="2">
        <v>773296</v>
      </c>
      <c r="WK199" s="2">
        <v>574568</v>
      </c>
      <c r="WL199" s="2">
        <v>405025</v>
      </c>
      <c r="WM199" s="2">
        <v>210</v>
      </c>
      <c r="WN199" s="2">
        <v>835487.5</v>
      </c>
      <c r="WO199" s="2">
        <v>160545.04999999999</v>
      </c>
      <c r="WP199" s="2">
        <v>195504</v>
      </c>
      <c r="WQ199" s="2"/>
      <c r="WR199" s="2"/>
      <c r="WS199" s="2">
        <v>53040</v>
      </c>
      <c r="WT199" s="2">
        <v>341745</v>
      </c>
      <c r="WU199" s="2">
        <v>250358</v>
      </c>
      <c r="WV199" s="2">
        <v>24118</v>
      </c>
      <c r="WW199" s="2"/>
      <c r="WX199" s="2">
        <v>307897</v>
      </c>
      <c r="WY199" s="2">
        <v>236508.2</v>
      </c>
      <c r="WZ199" s="2">
        <v>109835</v>
      </c>
      <c r="XA199" s="2">
        <v>168026</v>
      </c>
      <c r="XB199" s="2">
        <v>146262</v>
      </c>
      <c r="XC199" s="2">
        <v>1930702.46</v>
      </c>
      <c r="XD199" s="2">
        <v>12000</v>
      </c>
      <c r="XE199" s="2">
        <v>623082</v>
      </c>
      <c r="XF199" s="2">
        <v>68260</v>
      </c>
      <c r="XG199" s="2"/>
      <c r="XH199" s="2">
        <v>342900</v>
      </c>
      <c r="XI199" s="2"/>
      <c r="XJ199" s="2"/>
      <c r="XK199" s="2">
        <v>714336</v>
      </c>
      <c r="XL199" s="2">
        <v>63446</v>
      </c>
      <c r="XM199" s="2">
        <v>509860</v>
      </c>
      <c r="XN199" s="2">
        <v>1185798</v>
      </c>
      <c r="XO199" s="2">
        <v>321837</v>
      </c>
      <c r="XP199" s="2">
        <v>537500</v>
      </c>
      <c r="XQ199" s="2">
        <v>224200</v>
      </c>
      <c r="XR199" s="2">
        <v>290870</v>
      </c>
      <c r="XS199" s="2">
        <v>99826</v>
      </c>
      <c r="XT199" s="2">
        <v>157136</v>
      </c>
      <c r="XU199" s="2">
        <v>1285883</v>
      </c>
      <c r="XV199" s="2">
        <v>39668</v>
      </c>
      <c r="XW199" s="2">
        <v>187850</v>
      </c>
      <c r="XX199" s="2">
        <v>106364.8</v>
      </c>
      <c r="XY199" s="2">
        <v>563850</v>
      </c>
      <c r="XZ199" s="2">
        <v>211872</v>
      </c>
      <c r="YA199" s="2">
        <v>513176</v>
      </c>
      <c r="YB199" s="2">
        <v>14960</v>
      </c>
      <c r="YC199" s="2">
        <v>2997455</v>
      </c>
      <c r="YD199" s="2">
        <v>328648.87</v>
      </c>
      <c r="YE199" s="2">
        <v>277869</v>
      </c>
      <c r="YF199" s="2">
        <v>317252</v>
      </c>
      <c r="YG199" s="2">
        <v>112008</v>
      </c>
      <c r="YH199" s="2">
        <v>411158</v>
      </c>
      <c r="YI199" s="2"/>
      <c r="YJ199" s="2">
        <v>3078307</v>
      </c>
      <c r="YK199" s="2">
        <v>315733.76000000001</v>
      </c>
      <c r="YL199" s="2">
        <v>212766</v>
      </c>
      <c r="YM199" s="2">
        <v>622749.19999999995</v>
      </c>
      <c r="YN199" s="2">
        <v>798850</v>
      </c>
      <c r="YO199" s="2">
        <v>77550</v>
      </c>
      <c r="YP199" s="2">
        <v>228975</v>
      </c>
      <c r="YQ199" s="2">
        <v>91706</v>
      </c>
      <c r="YR199" s="2"/>
      <c r="YS199" s="2">
        <v>185242.8</v>
      </c>
      <c r="YT199" s="2"/>
      <c r="YU199" s="2"/>
      <c r="YV199" s="2">
        <v>446675</v>
      </c>
      <c r="YW199" s="2">
        <v>833343</v>
      </c>
      <c r="YX199" s="2">
        <v>36900</v>
      </c>
      <c r="YY199" s="2">
        <v>516155.15</v>
      </c>
      <c r="YZ199" s="2">
        <v>54571.68</v>
      </c>
      <c r="ZA199" s="2">
        <v>43680</v>
      </c>
      <c r="ZB199" s="2">
        <v>83790</v>
      </c>
      <c r="ZC199" s="2"/>
      <c r="ZD199" s="2"/>
      <c r="ZE199" s="2">
        <v>100911</v>
      </c>
      <c r="ZF199" s="2">
        <v>1041237</v>
      </c>
      <c r="ZG199" s="2"/>
      <c r="ZH199" s="2">
        <v>72012</v>
      </c>
      <c r="ZI199" s="2">
        <v>517080</v>
      </c>
      <c r="ZJ199" s="2">
        <v>1837385</v>
      </c>
      <c r="ZK199" s="2">
        <v>49458</v>
      </c>
      <c r="ZL199" s="2">
        <v>1505232.53</v>
      </c>
      <c r="ZM199" s="2">
        <v>414202</v>
      </c>
      <c r="ZN199" s="2">
        <v>639052</v>
      </c>
      <c r="ZO199" s="2">
        <v>715221</v>
      </c>
      <c r="ZP199" s="2">
        <v>691890.82</v>
      </c>
      <c r="ZQ199" s="2">
        <v>252516</v>
      </c>
      <c r="ZR199" s="2">
        <v>611133</v>
      </c>
      <c r="ZS199" s="2">
        <v>294911</v>
      </c>
      <c r="ZT199" s="2">
        <v>400174</v>
      </c>
      <c r="ZU199" s="2"/>
      <c r="ZV199" s="2"/>
      <c r="ZW199" s="2"/>
      <c r="ZX199" s="2"/>
      <c r="ZY199" s="2"/>
      <c r="ZZ199" s="2">
        <v>190148</v>
      </c>
      <c r="AAA199" s="2"/>
      <c r="AAB199" s="2"/>
      <c r="AAC199" s="2"/>
      <c r="AAD199" s="2">
        <v>47117.18</v>
      </c>
      <c r="AAE199" s="2">
        <v>9649073.1600000001</v>
      </c>
      <c r="AAF199" s="2">
        <v>1959592</v>
      </c>
      <c r="AAG199" s="2">
        <v>1664438.35</v>
      </c>
      <c r="AAH199" s="2">
        <v>220040</v>
      </c>
      <c r="AAI199" s="2"/>
      <c r="AAJ199" s="2">
        <v>127721</v>
      </c>
      <c r="AAK199" s="2">
        <v>283232</v>
      </c>
      <c r="AAL199" s="2"/>
      <c r="AAM199" s="2">
        <v>2780327.41</v>
      </c>
      <c r="AAN199" s="2"/>
      <c r="AAO199" s="2">
        <v>2092349.4</v>
      </c>
      <c r="AAP199" s="2">
        <v>410235</v>
      </c>
      <c r="AAQ199" s="2">
        <v>627475.34</v>
      </c>
      <c r="AAR199" s="2">
        <v>132228</v>
      </c>
      <c r="AAS199" s="2">
        <v>598661.56999999995</v>
      </c>
      <c r="AAT199" s="2">
        <v>114598.58</v>
      </c>
      <c r="AAU199" s="2">
        <v>337446</v>
      </c>
      <c r="AAV199" s="2">
        <v>66692</v>
      </c>
      <c r="AAW199" s="2">
        <v>635250.05000000005</v>
      </c>
      <c r="AAX199" s="2">
        <v>180823</v>
      </c>
      <c r="AAY199" s="2">
        <v>649970</v>
      </c>
      <c r="AAZ199" s="2">
        <v>80528.070000000007</v>
      </c>
      <c r="ABA199" s="2">
        <v>858739</v>
      </c>
      <c r="ABB199" s="2">
        <v>152447</v>
      </c>
      <c r="ABC199" s="2">
        <v>713883.06</v>
      </c>
      <c r="ABD199" s="2">
        <v>441189</v>
      </c>
      <c r="ABE199" s="2">
        <v>44994.19</v>
      </c>
      <c r="ABF199" s="2">
        <v>199332</v>
      </c>
      <c r="ABG199" s="2">
        <v>61922</v>
      </c>
      <c r="ABH199" s="2"/>
      <c r="ABI199" s="2">
        <v>718898</v>
      </c>
      <c r="ABJ199" s="2">
        <v>539122.96</v>
      </c>
      <c r="ABK199" s="2">
        <v>681196</v>
      </c>
      <c r="ABL199" s="2">
        <v>809854.25</v>
      </c>
      <c r="ABM199" s="2">
        <v>2312160.96</v>
      </c>
      <c r="ABN199" s="2">
        <v>1099072</v>
      </c>
      <c r="ABO199" s="2">
        <v>310774.34000000003</v>
      </c>
      <c r="ABP199" s="2">
        <v>427920</v>
      </c>
      <c r="ABQ199" s="2">
        <v>958952</v>
      </c>
      <c r="ABR199" s="2">
        <v>100016</v>
      </c>
      <c r="ABS199" s="2">
        <v>963946.7699999999</v>
      </c>
      <c r="ABT199" s="2">
        <v>36890</v>
      </c>
      <c r="ABU199" s="2">
        <v>181680</v>
      </c>
      <c r="ABV199" s="2">
        <v>645693</v>
      </c>
      <c r="ABW199" s="2">
        <v>30300</v>
      </c>
      <c r="ABX199" s="2">
        <v>143822</v>
      </c>
      <c r="ABY199" s="2">
        <v>129746</v>
      </c>
      <c r="ABZ199" s="2">
        <v>144552.34</v>
      </c>
      <c r="ACA199" s="2"/>
      <c r="ACB199" s="2">
        <v>620085.66999999993</v>
      </c>
      <c r="ACC199" s="2"/>
      <c r="ACD199" s="2">
        <v>796586.55</v>
      </c>
      <c r="ACE199" s="2"/>
      <c r="ACF199" s="2">
        <v>402150</v>
      </c>
      <c r="ACG199" s="2">
        <v>384817</v>
      </c>
      <c r="ACH199" s="2"/>
      <c r="ACI199" s="2">
        <v>971610</v>
      </c>
      <c r="ACJ199" s="2">
        <v>864555</v>
      </c>
      <c r="ACK199" s="2">
        <v>0</v>
      </c>
      <c r="ACL199" s="2">
        <v>821157</v>
      </c>
      <c r="ACM199" s="2">
        <v>523980</v>
      </c>
      <c r="ACN199" s="2">
        <v>406859</v>
      </c>
      <c r="ACO199" s="2">
        <v>412730</v>
      </c>
      <c r="ACP199" s="2">
        <v>972503</v>
      </c>
      <c r="ACQ199" s="2">
        <v>1879005.2</v>
      </c>
      <c r="ACR199" s="2"/>
      <c r="ACS199" s="2">
        <v>146652.93</v>
      </c>
      <c r="ACT199" s="2">
        <v>203020</v>
      </c>
      <c r="ACU199" s="2"/>
      <c r="ACV199" s="2">
        <v>1133134</v>
      </c>
      <c r="ACW199" s="2"/>
      <c r="ACX199" s="2">
        <v>349372.5</v>
      </c>
      <c r="ACY199" s="2">
        <v>110595</v>
      </c>
      <c r="ACZ199" s="2"/>
      <c r="ADA199" s="2"/>
      <c r="ADB199" s="2"/>
      <c r="ADC199" s="2">
        <v>619369.52</v>
      </c>
      <c r="ADD199" s="2">
        <v>320804</v>
      </c>
      <c r="ADE199" s="2">
        <v>723736.79</v>
      </c>
      <c r="ADF199" s="2">
        <v>825143.86</v>
      </c>
      <c r="ADG199" s="2">
        <v>130868</v>
      </c>
      <c r="ADH199" s="2">
        <v>260250</v>
      </c>
      <c r="ADI199" s="2">
        <v>303876</v>
      </c>
      <c r="ADJ199" s="2">
        <v>11205761.57</v>
      </c>
      <c r="ADK199" s="2">
        <v>1347135</v>
      </c>
      <c r="ADL199" s="2">
        <v>111008</v>
      </c>
      <c r="ADM199" s="2">
        <v>1852846</v>
      </c>
      <c r="ADN199" s="2">
        <v>845472</v>
      </c>
      <c r="ADO199" s="2">
        <v>1557385</v>
      </c>
      <c r="ADP199" s="2">
        <v>1298919.6200000001</v>
      </c>
      <c r="ADQ199" s="2">
        <v>1337450.25</v>
      </c>
      <c r="ADR199" s="2">
        <v>21250</v>
      </c>
      <c r="ADS199" s="2">
        <v>459705</v>
      </c>
      <c r="ADT199" s="2">
        <v>348404.69</v>
      </c>
      <c r="ADU199" s="2">
        <v>1061595.3799999999</v>
      </c>
      <c r="ADV199" s="2">
        <v>84155</v>
      </c>
      <c r="ADW199" s="2">
        <v>881198</v>
      </c>
      <c r="ADX199" s="2">
        <v>439261</v>
      </c>
      <c r="ADY199" s="2">
        <v>38419.94</v>
      </c>
      <c r="ADZ199" s="2">
        <v>69411</v>
      </c>
      <c r="AEA199" s="2">
        <v>334093.82</v>
      </c>
      <c r="AEB199" s="2">
        <v>426435</v>
      </c>
      <c r="AEC199" s="2">
        <v>632443.19999999995</v>
      </c>
      <c r="AED199" s="2">
        <v>100258</v>
      </c>
      <c r="AEE199" s="2">
        <v>388214</v>
      </c>
      <c r="AEF199" s="2">
        <v>154207.74</v>
      </c>
      <c r="AEG199" s="2">
        <v>556392</v>
      </c>
      <c r="AEH199" s="2">
        <v>533663978.61999989</v>
      </c>
    </row>
    <row r="200" spans="1:814" ht="21">
      <c r="A200" s="33" t="s">
        <v>2546</v>
      </c>
      <c r="B200" s="1" t="s">
        <v>2585</v>
      </c>
      <c r="C200" s="1" t="s">
        <v>2586</v>
      </c>
      <c r="D200" s="2">
        <v>44867676</v>
      </c>
      <c r="E200" s="2">
        <v>3123804.6</v>
      </c>
      <c r="F200" s="2">
        <v>2098596</v>
      </c>
      <c r="G200" s="2">
        <v>1076470</v>
      </c>
      <c r="H200" s="2">
        <v>5152969</v>
      </c>
      <c r="I200" s="2">
        <v>1794780</v>
      </c>
      <c r="J200" s="2">
        <v>3007245</v>
      </c>
      <c r="K200" s="2">
        <v>1039911</v>
      </c>
      <c r="L200" s="2">
        <v>1883923</v>
      </c>
      <c r="M200" s="2">
        <v>2026796</v>
      </c>
      <c r="N200" s="2">
        <v>1278560</v>
      </c>
      <c r="O200" s="2">
        <v>1741156</v>
      </c>
      <c r="P200" s="2">
        <v>1440525</v>
      </c>
      <c r="Q200" s="2">
        <v>1381380</v>
      </c>
      <c r="R200" s="2">
        <v>1336340</v>
      </c>
      <c r="S200" s="2">
        <v>3040695</v>
      </c>
      <c r="T200" s="2">
        <v>1405364</v>
      </c>
      <c r="U200" s="2"/>
      <c r="V200" s="2">
        <v>38023486</v>
      </c>
      <c r="W200" s="2">
        <v>8786127.0299999993</v>
      </c>
      <c r="X200" s="2">
        <v>2871437</v>
      </c>
      <c r="Y200" s="2">
        <v>5389109.0700000003</v>
      </c>
      <c r="Z200" s="2">
        <v>3343658.55</v>
      </c>
      <c r="AA200" s="2">
        <v>2489139.06</v>
      </c>
      <c r="AB200" s="2">
        <v>1766170</v>
      </c>
      <c r="AC200" s="2">
        <v>9179884</v>
      </c>
      <c r="AD200" s="2">
        <v>4001960</v>
      </c>
      <c r="AE200" s="2">
        <v>1191250</v>
      </c>
      <c r="AF200" s="2">
        <v>5144317</v>
      </c>
      <c r="AG200" s="2">
        <v>1391080</v>
      </c>
      <c r="AH200" s="2">
        <v>2954956</v>
      </c>
      <c r="AI200" s="2">
        <v>5570067</v>
      </c>
      <c r="AJ200" s="2">
        <v>2208540</v>
      </c>
      <c r="AK200" s="2">
        <v>2030495</v>
      </c>
      <c r="AL200" s="2">
        <v>1472529</v>
      </c>
      <c r="AM200" s="2">
        <v>3043749</v>
      </c>
      <c r="AN200" s="2">
        <v>2188884</v>
      </c>
      <c r="AO200" s="2">
        <v>1841940.92</v>
      </c>
      <c r="AP200" s="2">
        <v>1138687.33</v>
      </c>
      <c r="AQ200" s="2">
        <v>1178475</v>
      </c>
      <c r="AR200" s="2">
        <v>1560966</v>
      </c>
      <c r="AS200" s="2">
        <v>1979970</v>
      </c>
      <c r="AT200" s="2">
        <v>17524976.879999999</v>
      </c>
      <c r="AU200" s="2">
        <v>871021</v>
      </c>
      <c r="AV200" s="2">
        <v>796550</v>
      </c>
      <c r="AW200" s="2">
        <v>666720</v>
      </c>
      <c r="AX200" s="2">
        <v>1866290</v>
      </c>
      <c r="AY200" s="2">
        <v>4109503</v>
      </c>
      <c r="AZ200" s="2">
        <v>1456706</v>
      </c>
      <c r="BA200" s="2">
        <v>910197</v>
      </c>
      <c r="BB200" s="2">
        <v>551780</v>
      </c>
      <c r="BC200" s="2">
        <v>511973</v>
      </c>
      <c r="BD200" s="2">
        <v>800359</v>
      </c>
      <c r="BE200" s="2">
        <v>1146180</v>
      </c>
      <c r="BF200" s="2">
        <v>3152955</v>
      </c>
      <c r="BG200" s="2">
        <v>53580</v>
      </c>
      <c r="BH200" s="2">
        <v>143250</v>
      </c>
      <c r="BI200" s="2">
        <v>12644822</v>
      </c>
      <c r="BJ200" s="2"/>
      <c r="BK200" s="2">
        <v>1361970.5</v>
      </c>
      <c r="BL200" s="2">
        <v>697174.03</v>
      </c>
      <c r="BM200" s="2">
        <v>1338165</v>
      </c>
      <c r="BN200" s="2">
        <v>1139867.6000000001</v>
      </c>
      <c r="BO200" s="2">
        <v>437280</v>
      </c>
      <c r="BP200" s="2">
        <v>15361359</v>
      </c>
      <c r="BQ200" s="2">
        <v>863040</v>
      </c>
      <c r="BR200" s="2">
        <v>2360296</v>
      </c>
      <c r="BS200" s="2">
        <v>1922105</v>
      </c>
      <c r="BT200" s="2">
        <v>453397</v>
      </c>
      <c r="BU200" s="2">
        <v>1075365.92</v>
      </c>
      <c r="BV200" s="2">
        <v>1691640</v>
      </c>
      <c r="BW200" s="2">
        <v>2186612</v>
      </c>
      <c r="BX200" s="2">
        <v>5559074.7400000002</v>
      </c>
      <c r="BY200" s="2">
        <v>1725535</v>
      </c>
      <c r="BZ200" s="2">
        <v>1694975</v>
      </c>
      <c r="CA200" s="2">
        <v>4675123.42</v>
      </c>
      <c r="CB200" s="2">
        <v>1684428</v>
      </c>
      <c r="CC200" s="2">
        <v>1738264.85</v>
      </c>
      <c r="CD200" s="2">
        <v>1660258.18</v>
      </c>
      <c r="CE200" s="2">
        <v>27855577</v>
      </c>
      <c r="CF200" s="2">
        <v>565220</v>
      </c>
      <c r="CG200" s="2">
        <v>257535</v>
      </c>
      <c r="CH200" s="2">
        <v>1677600</v>
      </c>
      <c r="CI200" s="2">
        <v>801840</v>
      </c>
      <c r="CJ200" s="2">
        <v>3302856</v>
      </c>
      <c r="CK200" s="2">
        <v>2269113.91</v>
      </c>
      <c r="CL200" s="2">
        <v>1202640</v>
      </c>
      <c r="CM200" s="2">
        <v>616880</v>
      </c>
      <c r="CN200" s="2">
        <v>350090.42</v>
      </c>
      <c r="CO200" s="2">
        <v>817675</v>
      </c>
      <c r="CP200" s="2">
        <v>612374</v>
      </c>
      <c r="CQ200" s="2">
        <v>18131011.309999999</v>
      </c>
      <c r="CR200" s="2">
        <v>1682974</v>
      </c>
      <c r="CS200" s="2">
        <v>1068028.5</v>
      </c>
      <c r="CT200" s="2">
        <v>3356842.44</v>
      </c>
      <c r="CU200" s="2">
        <v>1196756.74</v>
      </c>
      <c r="CV200" s="2">
        <v>2549455</v>
      </c>
      <c r="CW200" s="2">
        <v>1444943</v>
      </c>
      <c r="CX200" s="2">
        <v>311600</v>
      </c>
      <c r="CY200" s="2">
        <v>11932945</v>
      </c>
      <c r="CZ200" s="2">
        <v>15623699</v>
      </c>
      <c r="DA200" s="2">
        <v>2511205</v>
      </c>
      <c r="DB200" s="2">
        <v>2250355.08</v>
      </c>
      <c r="DC200" s="2">
        <v>4639595.8</v>
      </c>
      <c r="DD200" s="2">
        <v>6102894</v>
      </c>
      <c r="DE200" s="2">
        <v>5526485</v>
      </c>
      <c r="DF200" s="2">
        <v>5032125.37</v>
      </c>
      <c r="DG200" s="2">
        <v>588611.18000000005</v>
      </c>
      <c r="DH200" s="2">
        <v>34022707</v>
      </c>
      <c r="DI200" s="2">
        <v>1929416.36</v>
      </c>
      <c r="DJ200" s="2">
        <v>2112195</v>
      </c>
      <c r="DK200" s="2">
        <v>1606301.75</v>
      </c>
      <c r="DL200" s="2">
        <v>2611775.67</v>
      </c>
      <c r="DM200" s="2">
        <v>1966638.53</v>
      </c>
      <c r="DN200" s="2">
        <v>3392924</v>
      </c>
      <c r="DO200" s="2">
        <v>3264792.23</v>
      </c>
      <c r="DP200" s="2">
        <v>5811088.5499999998</v>
      </c>
      <c r="DQ200" s="2">
        <v>17342770.600000001</v>
      </c>
      <c r="DR200" s="2">
        <v>3144713</v>
      </c>
      <c r="DS200" s="2">
        <v>4100120</v>
      </c>
      <c r="DT200" s="2">
        <v>10937700</v>
      </c>
      <c r="DU200" s="2">
        <v>2493215.7999999998</v>
      </c>
      <c r="DV200" s="2">
        <v>10552624</v>
      </c>
      <c r="DW200" s="2">
        <v>1355350.55</v>
      </c>
      <c r="DX200" s="2">
        <v>856630.5</v>
      </c>
      <c r="DY200" s="2">
        <v>973765</v>
      </c>
      <c r="DZ200" s="2">
        <v>1672885.99</v>
      </c>
      <c r="EA200" s="2">
        <v>2293356</v>
      </c>
      <c r="EB200" s="2">
        <v>6120948</v>
      </c>
      <c r="EC200" s="2">
        <v>4220948.71</v>
      </c>
      <c r="ED200" s="2">
        <v>935919.64</v>
      </c>
      <c r="EE200" s="2"/>
      <c r="EF200" s="2">
        <v>551437</v>
      </c>
      <c r="EG200" s="2">
        <v>879540</v>
      </c>
      <c r="EH200" s="2">
        <v>1004986.78</v>
      </c>
      <c r="EI200" s="2">
        <v>24544357</v>
      </c>
      <c r="EJ200" s="2">
        <v>1766418</v>
      </c>
      <c r="EK200" s="2">
        <v>3956078.4</v>
      </c>
      <c r="EL200" s="2">
        <v>3879363.79</v>
      </c>
      <c r="EM200" s="2">
        <v>1609584</v>
      </c>
      <c r="EN200" s="2">
        <v>3086811</v>
      </c>
      <c r="EO200" s="2"/>
      <c r="EP200" s="2">
        <v>12426564.02</v>
      </c>
      <c r="EQ200" s="2">
        <v>2389246</v>
      </c>
      <c r="ER200" s="2">
        <v>1456543.54</v>
      </c>
      <c r="ES200" s="2">
        <v>990900</v>
      </c>
      <c r="ET200" s="2">
        <v>1014040</v>
      </c>
      <c r="EU200" s="2">
        <v>1732618</v>
      </c>
      <c r="EV200" s="2">
        <v>1076220</v>
      </c>
      <c r="EW200" s="2">
        <v>181300</v>
      </c>
      <c r="EX200" s="2">
        <v>22791951.73</v>
      </c>
      <c r="EY200" s="2">
        <v>8243353.5499999998</v>
      </c>
      <c r="EZ200" s="2">
        <v>2346575</v>
      </c>
      <c r="FA200" s="2">
        <v>2006188</v>
      </c>
      <c r="FB200" s="2">
        <v>2119815</v>
      </c>
      <c r="FC200" s="2">
        <v>1573180</v>
      </c>
      <c r="FD200" s="2">
        <v>1552540</v>
      </c>
      <c r="FE200" s="2">
        <v>614410</v>
      </c>
      <c r="FF200" s="2">
        <v>452510</v>
      </c>
      <c r="FG200" s="2">
        <v>1153740</v>
      </c>
      <c r="FH200" s="2">
        <v>850150</v>
      </c>
      <c r="FI200" s="2">
        <v>1260254</v>
      </c>
      <c r="FJ200" s="2">
        <v>1181625</v>
      </c>
      <c r="FK200" s="2">
        <v>937579.56</v>
      </c>
      <c r="FL200" s="2">
        <v>74802</v>
      </c>
      <c r="FM200" s="2">
        <v>608370</v>
      </c>
      <c r="FN200" s="2">
        <v>378781</v>
      </c>
      <c r="FO200" s="2">
        <v>748800</v>
      </c>
      <c r="FP200" s="2">
        <v>18896546.600000001</v>
      </c>
      <c r="FQ200" s="2">
        <v>3632660</v>
      </c>
      <c r="FR200" s="2">
        <v>2734542</v>
      </c>
      <c r="FS200" s="2">
        <v>3495165</v>
      </c>
      <c r="FT200" s="2">
        <v>5691990.1900000004</v>
      </c>
      <c r="FU200" s="2">
        <v>1706720</v>
      </c>
      <c r="FV200" s="2">
        <v>1014007</v>
      </c>
      <c r="FW200" s="2">
        <v>836569</v>
      </c>
      <c r="FX200" s="2">
        <v>972000</v>
      </c>
      <c r="FY200" s="2">
        <v>2044180</v>
      </c>
      <c r="FZ200" s="2">
        <v>1576901</v>
      </c>
      <c r="GA200" s="2"/>
      <c r="GB200" s="2">
        <v>3847836</v>
      </c>
      <c r="GC200" s="2">
        <v>2550840</v>
      </c>
      <c r="GD200" s="2">
        <v>1595782</v>
      </c>
      <c r="GE200" s="2">
        <v>1407270</v>
      </c>
      <c r="GF200" s="2">
        <v>1145519.95</v>
      </c>
      <c r="GG200" s="2">
        <v>1650091.59</v>
      </c>
      <c r="GH200" s="2">
        <v>1040368.2</v>
      </c>
      <c r="GI200" s="2">
        <v>1149940</v>
      </c>
      <c r="GJ200" s="2">
        <v>2092160</v>
      </c>
      <c r="GK200" s="2">
        <v>1509955</v>
      </c>
      <c r="GL200" s="2">
        <v>1813817.83</v>
      </c>
      <c r="GM200" s="2">
        <v>8428548</v>
      </c>
      <c r="GN200" s="2"/>
      <c r="GO200" s="2">
        <v>787020</v>
      </c>
      <c r="GP200" s="2">
        <v>517090</v>
      </c>
      <c r="GQ200" s="2">
        <v>1239913.76</v>
      </c>
      <c r="GR200" s="2">
        <v>632299</v>
      </c>
      <c r="GS200" s="2">
        <v>9774081.8800000008</v>
      </c>
      <c r="GT200" s="2">
        <v>529610</v>
      </c>
      <c r="GU200" s="2">
        <v>329045</v>
      </c>
      <c r="GV200" s="2">
        <v>1610970</v>
      </c>
      <c r="GW200" s="2">
        <v>227025</v>
      </c>
      <c r="GX200" s="2">
        <v>2112807</v>
      </c>
      <c r="GY200" s="2">
        <v>944580</v>
      </c>
      <c r="GZ200" s="2">
        <v>19986356</v>
      </c>
      <c r="HA200" s="2">
        <v>9347778.3399999999</v>
      </c>
      <c r="HB200" s="2">
        <v>1555616</v>
      </c>
      <c r="HC200" s="2">
        <v>1012310</v>
      </c>
      <c r="HD200" s="2">
        <v>3898068.7</v>
      </c>
      <c r="HE200" s="2">
        <v>1298686</v>
      </c>
      <c r="HF200" s="2">
        <v>5510903</v>
      </c>
      <c r="HG200" s="2">
        <v>1919901</v>
      </c>
      <c r="HH200" s="2">
        <v>2367950</v>
      </c>
      <c r="HI200" s="2">
        <v>2229970</v>
      </c>
      <c r="HJ200" s="2">
        <v>1985482</v>
      </c>
      <c r="HK200" s="2">
        <v>1288740</v>
      </c>
      <c r="HL200" s="2">
        <v>1483717.39</v>
      </c>
      <c r="HM200" s="2">
        <v>1313325</v>
      </c>
      <c r="HN200" s="2">
        <v>1947422</v>
      </c>
      <c r="HO200" s="2">
        <v>19807472.920000002</v>
      </c>
      <c r="HP200" s="2">
        <v>1756284</v>
      </c>
      <c r="HQ200" s="2">
        <v>2089156.21</v>
      </c>
      <c r="HR200" s="2">
        <v>1196035</v>
      </c>
      <c r="HS200" s="2">
        <v>1557175.17</v>
      </c>
      <c r="HT200" s="2">
        <v>456976</v>
      </c>
      <c r="HU200" s="2">
        <v>6594903.5099999998</v>
      </c>
      <c r="HV200" s="2">
        <v>1655840.98</v>
      </c>
      <c r="HW200" s="2">
        <v>1489537</v>
      </c>
      <c r="HX200" s="2">
        <v>7114125.3099999996</v>
      </c>
      <c r="HY200" s="2">
        <v>1495120.91</v>
      </c>
      <c r="HZ200" s="2">
        <v>2162800.2599999998</v>
      </c>
      <c r="IA200" s="2">
        <v>2814890</v>
      </c>
      <c r="IB200" s="2">
        <v>707380</v>
      </c>
      <c r="IC200" s="2">
        <v>2029450</v>
      </c>
      <c r="ID200" s="2">
        <v>23943822.48</v>
      </c>
      <c r="IE200" s="2">
        <v>2312210</v>
      </c>
      <c r="IF200" s="2">
        <v>12191858.029999999</v>
      </c>
      <c r="IG200" s="2">
        <v>1245248</v>
      </c>
      <c r="IH200" s="2">
        <v>344239</v>
      </c>
      <c r="II200" s="2">
        <v>3213434</v>
      </c>
      <c r="IJ200" s="2">
        <v>2372657.48</v>
      </c>
      <c r="IK200" s="2">
        <v>1892820</v>
      </c>
      <c r="IL200" s="2">
        <v>1153733</v>
      </c>
      <c r="IM200" s="2">
        <v>1217478.08</v>
      </c>
      <c r="IN200" s="2">
        <v>38547324.399999999</v>
      </c>
      <c r="IO200" s="2">
        <v>2790551</v>
      </c>
      <c r="IP200" s="2">
        <v>5199037.95</v>
      </c>
      <c r="IQ200" s="2">
        <v>7412631.6600000001</v>
      </c>
      <c r="IR200" s="2"/>
      <c r="IS200" s="2">
        <v>1571798</v>
      </c>
      <c r="IT200" s="2">
        <v>1240566</v>
      </c>
      <c r="IU200" s="2">
        <v>1048998</v>
      </c>
      <c r="IV200" s="2">
        <v>841370</v>
      </c>
      <c r="IW200" s="2">
        <v>1501695</v>
      </c>
      <c r="IX200" s="2"/>
      <c r="IY200" s="2">
        <v>9381519.6999999993</v>
      </c>
      <c r="IZ200" s="2">
        <v>2656929.5699999998</v>
      </c>
      <c r="JA200" s="2">
        <v>735898.01</v>
      </c>
      <c r="JB200" s="2">
        <v>45346927</v>
      </c>
      <c r="JC200" s="2"/>
      <c r="JD200" s="2">
        <v>28897184</v>
      </c>
      <c r="JE200" s="2">
        <v>7450018.4800000004</v>
      </c>
      <c r="JF200" s="2">
        <v>5300743.8600000003</v>
      </c>
      <c r="JG200" s="2">
        <v>3617966</v>
      </c>
      <c r="JH200" s="2">
        <v>1734650</v>
      </c>
      <c r="JI200" s="2">
        <v>1867905</v>
      </c>
      <c r="JJ200" s="2">
        <v>1675474.24</v>
      </c>
      <c r="JK200" s="2">
        <v>1857603</v>
      </c>
      <c r="JL200" s="2">
        <v>8057655.7999999998</v>
      </c>
      <c r="JM200" s="2">
        <v>1966634</v>
      </c>
      <c r="JN200" s="2">
        <v>28030238</v>
      </c>
      <c r="JO200" s="2">
        <v>2690870</v>
      </c>
      <c r="JP200" s="2">
        <v>1064188.33</v>
      </c>
      <c r="JQ200" s="2">
        <v>258600</v>
      </c>
      <c r="JR200" s="2">
        <v>771250</v>
      </c>
      <c r="JS200" s="2">
        <v>922866.83</v>
      </c>
      <c r="JT200" s="2">
        <v>1030390</v>
      </c>
      <c r="JU200" s="2">
        <v>466760</v>
      </c>
      <c r="JV200" s="2">
        <v>1477570</v>
      </c>
      <c r="JW200" s="2">
        <v>840737.89</v>
      </c>
      <c r="JX200" s="2">
        <v>1061636</v>
      </c>
      <c r="JY200" s="2">
        <v>772260</v>
      </c>
      <c r="JZ200" s="2">
        <v>35690561.240000002</v>
      </c>
      <c r="KA200" s="2">
        <v>2758277.37</v>
      </c>
      <c r="KB200" s="2">
        <v>213810</v>
      </c>
      <c r="KC200" s="2">
        <v>6193800</v>
      </c>
      <c r="KD200" s="2">
        <v>5878018</v>
      </c>
      <c r="KE200" s="2">
        <v>1478967</v>
      </c>
      <c r="KF200" s="2">
        <v>4213651.7699999996</v>
      </c>
      <c r="KG200" s="2">
        <v>5983365</v>
      </c>
      <c r="KH200" s="2">
        <v>2049332.9</v>
      </c>
      <c r="KI200" s="2">
        <v>751737.22</v>
      </c>
      <c r="KJ200" s="2">
        <v>46262257.25</v>
      </c>
      <c r="KK200" s="2">
        <v>2879412.48</v>
      </c>
      <c r="KL200" s="2">
        <v>288934.89</v>
      </c>
      <c r="KM200" s="2"/>
      <c r="KN200" s="2">
        <v>1268480.75</v>
      </c>
      <c r="KO200" s="2">
        <v>4447956.09</v>
      </c>
      <c r="KP200" s="2">
        <v>8740431</v>
      </c>
      <c r="KQ200" s="2">
        <v>5679696.6200000001</v>
      </c>
      <c r="KR200" s="2">
        <v>467380</v>
      </c>
      <c r="KS200" s="2">
        <v>3210168.75</v>
      </c>
      <c r="KT200" s="2">
        <v>2499934.2000000002</v>
      </c>
      <c r="KU200" s="2">
        <v>2233972</v>
      </c>
      <c r="KV200" s="2">
        <v>7570396.6600000001</v>
      </c>
      <c r="KW200" s="2">
        <v>131461</v>
      </c>
      <c r="KX200" s="2">
        <v>1308988</v>
      </c>
      <c r="KY200" s="2">
        <v>1066006.6000000001</v>
      </c>
      <c r="KZ200" s="2">
        <v>2120756.65</v>
      </c>
      <c r="LA200" s="2">
        <v>303537.71000000002</v>
      </c>
      <c r="LB200" s="2">
        <v>806599</v>
      </c>
      <c r="LC200" s="2">
        <v>8551389.75</v>
      </c>
      <c r="LD200" s="2">
        <v>5961658.0800000001</v>
      </c>
      <c r="LE200" s="2">
        <v>298925</v>
      </c>
      <c r="LF200" s="2">
        <v>479968</v>
      </c>
      <c r="LG200" s="2">
        <v>1980913.75</v>
      </c>
      <c r="LH200" s="2">
        <v>1237419.99</v>
      </c>
      <c r="LI200" s="2">
        <v>1749100.22</v>
      </c>
      <c r="LJ200" s="2">
        <v>23403688.399999999</v>
      </c>
      <c r="LK200" s="2">
        <v>13540157.539999999</v>
      </c>
      <c r="LL200" s="2">
        <v>3189646</v>
      </c>
      <c r="LM200" s="2">
        <v>8783201.5600000005</v>
      </c>
      <c r="LN200" s="2">
        <v>1610090</v>
      </c>
      <c r="LO200" s="2"/>
      <c r="LP200" s="2">
        <v>4046806</v>
      </c>
      <c r="LQ200" s="2">
        <v>1618793.15</v>
      </c>
      <c r="LR200" s="2">
        <v>1542587</v>
      </c>
      <c r="LS200" s="2">
        <v>36012942</v>
      </c>
      <c r="LT200" s="2">
        <v>8379833.6299999999</v>
      </c>
      <c r="LU200" s="2">
        <v>9087649.0099999998</v>
      </c>
      <c r="LV200" s="2">
        <v>4841512.2</v>
      </c>
      <c r="LW200" s="2">
        <v>4703150.0199999996</v>
      </c>
      <c r="LX200" s="2"/>
      <c r="LY200" s="2">
        <v>19324889</v>
      </c>
      <c r="LZ200" s="2">
        <v>1071151.31</v>
      </c>
      <c r="MA200" s="2">
        <v>1524318</v>
      </c>
      <c r="MB200" s="2">
        <v>817763.1</v>
      </c>
      <c r="MC200" s="2">
        <v>2614362</v>
      </c>
      <c r="MD200" s="2">
        <v>5349058</v>
      </c>
      <c r="ME200" s="2">
        <v>2097795.59</v>
      </c>
      <c r="MF200" s="2"/>
      <c r="MG200" s="2"/>
      <c r="MH200" s="2"/>
      <c r="MI200" s="2">
        <v>2218728.64</v>
      </c>
      <c r="MJ200" s="2">
        <v>7005739.3700000001</v>
      </c>
      <c r="MK200" s="2">
        <v>434835.05</v>
      </c>
      <c r="ML200" s="2">
        <v>11050</v>
      </c>
      <c r="MM200" s="2"/>
      <c r="MN200" s="2">
        <v>2219809.0499999998</v>
      </c>
      <c r="MO200" s="2">
        <v>1069449</v>
      </c>
      <c r="MP200" s="2">
        <v>2607385</v>
      </c>
      <c r="MQ200" s="2">
        <v>2352897</v>
      </c>
      <c r="MR200" s="2">
        <v>3913781</v>
      </c>
      <c r="MS200" s="2">
        <v>3092609</v>
      </c>
      <c r="MT200" s="2">
        <v>1009250</v>
      </c>
      <c r="MU200" s="2">
        <v>6061351</v>
      </c>
      <c r="MV200" s="2">
        <v>47003241.270000003</v>
      </c>
      <c r="MW200" s="2">
        <v>1915005</v>
      </c>
      <c r="MX200" s="2">
        <v>1409620</v>
      </c>
      <c r="MY200" s="2">
        <v>3021193.14</v>
      </c>
      <c r="MZ200" s="2">
        <v>13353429.33</v>
      </c>
      <c r="NA200" s="2">
        <v>4469254.79</v>
      </c>
      <c r="NB200" s="2">
        <v>9796254</v>
      </c>
      <c r="NC200" s="2"/>
      <c r="ND200" s="2">
        <v>6064210</v>
      </c>
      <c r="NE200" s="2">
        <v>1724183.72</v>
      </c>
      <c r="NF200" s="2">
        <v>5473870.8600000003</v>
      </c>
      <c r="NG200" s="2">
        <v>2431315</v>
      </c>
      <c r="NH200" s="2">
        <v>2835346.37</v>
      </c>
      <c r="NI200" s="2">
        <v>3554895</v>
      </c>
      <c r="NJ200" s="2">
        <v>2109960</v>
      </c>
      <c r="NK200" s="2">
        <v>4343315</v>
      </c>
      <c r="NL200" s="2">
        <v>1601820</v>
      </c>
      <c r="NM200" s="2">
        <v>3220410.8</v>
      </c>
      <c r="NN200" s="2">
        <v>2088225</v>
      </c>
      <c r="NO200" s="2"/>
      <c r="NP200" s="2">
        <v>3935468.95</v>
      </c>
      <c r="NQ200" s="2">
        <v>1900705</v>
      </c>
      <c r="NR200" s="2"/>
      <c r="NS200" s="2">
        <v>400195</v>
      </c>
      <c r="NT200" s="2">
        <v>6112836.5800000001</v>
      </c>
      <c r="NU200" s="2">
        <v>3169450</v>
      </c>
      <c r="NV200" s="2">
        <v>3945365.07</v>
      </c>
      <c r="NW200" s="2">
        <v>10216184</v>
      </c>
      <c r="NX200" s="2">
        <v>2874910.47</v>
      </c>
      <c r="NY200" s="2">
        <v>3337691.16</v>
      </c>
      <c r="NZ200" s="2"/>
      <c r="OA200" s="2">
        <v>2420098.29</v>
      </c>
      <c r="OB200" s="2">
        <v>1679300</v>
      </c>
      <c r="OC200" s="2">
        <v>17121966.719999999</v>
      </c>
      <c r="OD200" s="2">
        <v>7020134.4199999999</v>
      </c>
      <c r="OE200" s="2">
        <v>1028100</v>
      </c>
      <c r="OF200" s="2">
        <v>748005.15</v>
      </c>
      <c r="OG200" s="2">
        <v>1560779.27</v>
      </c>
      <c r="OH200" s="2">
        <v>1244022.1399999999</v>
      </c>
      <c r="OI200" s="2">
        <v>4881942</v>
      </c>
      <c r="OJ200" s="2">
        <v>2161656.84</v>
      </c>
      <c r="OK200" s="2">
        <v>1960320</v>
      </c>
      <c r="OL200" s="2">
        <v>2524826</v>
      </c>
      <c r="OM200" s="2">
        <v>4480261.7</v>
      </c>
      <c r="ON200" s="2">
        <v>880960</v>
      </c>
      <c r="OO200" s="2">
        <v>1428676.5</v>
      </c>
      <c r="OP200" s="2"/>
      <c r="OQ200" s="2">
        <v>1016430.32</v>
      </c>
      <c r="OR200" s="2">
        <v>1057704</v>
      </c>
      <c r="OS200" s="2">
        <v>1185265</v>
      </c>
      <c r="OT200" s="2">
        <v>711860</v>
      </c>
      <c r="OU200" s="2">
        <v>535744</v>
      </c>
      <c r="OV200" s="2">
        <v>521650</v>
      </c>
      <c r="OW200" s="2"/>
      <c r="OX200" s="2"/>
      <c r="OY200" s="2">
        <v>1050000</v>
      </c>
      <c r="OZ200" s="2">
        <v>1015690</v>
      </c>
      <c r="PA200" s="2">
        <v>364805</v>
      </c>
      <c r="PB200" s="2">
        <v>2237390</v>
      </c>
      <c r="PC200" s="2">
        <v>1390540.84</v>
      </c>
      <c r="PD200" s="2">
        <v>4039905.74</v>
      </c>
      <c r="PE200" s="2">
        <v>90310</v>
      </c>
      <c r="PF200" s="2">
        <v>1365135</v>
      </c>
      <c r="PG200" s="2">
        <v>3705628</v>
      </c>
      <c r="PH200" s="2">
        <v>12607484.74</v>
      </c>
      <c r="PI200" s="2">
        <v>1855082</v>
      </c>
      <c r="PJ200" s="2">
        <v>1983741.8</v>
      </c>
      <c r="PK200" s="2">
        <v>3648157</v>
      </c>
      <c r="PL200" s="2">
        <v>1705036.94</v>
      </c>
      <c r="PM200" s="2">
        <v>1474367</v>
      </c>
      <c r="PN200" s="2">
        <v>1186558</v>
      </c>
      <c r="PO200" s="2">
        <v>2231995</v>
      </c>
      <c r="PP200" s="2">
        <v>13773357.08</v>
      </c>
      <c r="PQ200" s="2">
        <v>763832.2</v>
      </c>
      <c r="PR200" s="2">
        <v>2611675.4900000002</v>
      </c>
      <c r="PS200" s="2">
        <v>2710125</v>
      </c>
      <c r="PT200" s="2">
        <v>1215420</v>
      </c>
      <c r="PU200" s="2">
        <v>149765</v>
      </c>
      <c r="PV200" s="2">
        <v>324040</v>
      </c>
      <c r="PW200" s="2">
        <v>4547678</v>
      </c>
      <c r="PX200" s="2">
        <v>1066524</v>
      </c>
      <c r="PY200" s="2">
        <v>1589487.42</v>
      </c>
      <c r="PZ200" s="2">
        <v>951595</v>
      </c>
      <c r="QA200" s="2">
        <v>4450902</v>
      </c>
      <c r="QB200" s="2">
        <v>1735847</v>
      </c>
      <c r="QC200" s="2">
        <v>142855</v>
      </c>
      <c r="QD200" s="2">
        <v>31813787.699999999</v>
      </c>
      <c r="QE200" s="2">
        <v>1778362</v>
      </c>
      <c r="QF200" s="2">
        <v>2776030.05</v>
      </c>
      <c r="QG200" s="2">
        <v>3641871</v>
      </c>
      <c r="QH200" s="2">
        <v>3681282.05</v>
      </c>
      <c r="QI200" s="2">
        <v>2797702</v>
      </c>
      <c r="QJ200" s="2">
        <v>1515226.45</v>
      </c>
      <c r="QK200" s="2">
        <v>4240775</v>
      </c>
      <c r="QL200" s="2">
        <v>1903028</v>
      </c>
      <c r="QM200" s="2">
        <v>3972800.19</v>
      </c>
      <c r="QN200" s="2">
        <v>4168930</v>
      </c>
      <c r="QO200" s="2">
        <v>2948380</v>
      </c>
      <c r="QP200" s="2">
        <v>1318176.17</v>
      </c>
      <c r="QQ200" s="2">
        <v>2584065</v>
      </c>
      <c r="QR200" s="2">
        <v>1973365</v>
      </c>
      <c r="QS200" s="2">
        <v>1951935</v>
      </c>
      <c r="QT200" s="2">
        <v>3591927.84</v>
      </c>
      <c r="QU200" s="2">
        <v>1876665</v>
      </c>
      <c r="QV200" s="2">
        <v>10910253.609999999</v>
      </c>
      <c r="QW200" s="2">
        <v>3815380</v>
      </c>
      <c r="QX200" s="2">
        <v>1709580</v>
      </c>
      <c r="QY200" s="2">
        <v>1973579.95</v>
      </c>
      <c r="QZ200" s="2">
        <v>14406334.5</v>
      </c>
      <c r="RA200" s="2">
        <v>1410845.6</v>
      </c>
      <c r="RB200" s="2">
        <v>552510</v>
      </c>
      <c r="RC200" s="2">
        <v>346187</v>
      </c>
      <c r="RD200" s="2">
        <v>776467</v>
      </c>
      <c r="RE200" s="2">
        <v>12673980</v>
      </c>
      <c r="RF200" s="2">
        <v>2403846</v>
      </c>
      <c r="RG200" s="2">
        <v>1578482</v>
      </c>
      <c r="RH200" s="2">
        <v>3904202</v>
      </c>
      <c r="RI200" s="2">
        <v>269245</v>
      </c>
      <c r="RJ200" s="2">
        <v>2401918.81</v>
      </c>
      <c r="RK200" s="2">
        <v>47428881</v>
      </c>
      <c r="RL200" s="2">
        <v>1909950</v>
      </c>
      <c r="RM200" s="2">
        <v>1358268</v>
      </c>
      <c r="RN200" s="2">
        <v>5477899.4900000002</v>
      </c>
      <c r="RO200" s="2">
        <v>956400</v>
      </c>
      <c r="RP200" s="2">
        <v>1857515</v>
      </c>
      <c r="RQ200" s="2">
        <v>4009045.75</v>
      </c>
      <c r="RR200" s="2">
        <v>1213915</v>
      </c>
      <c r="RS200" s="2">
        <v>1949747.55</v>
      </c>
      <c r="RT200" s="2">
        <v>3062204</v>
      </c>
      <c r="RU200" s="2">
        <v>1937065</v>
      </c>
      <c r="RV200" s="2">
        <v>7458845.1500000004</v>
      </c>
      <c r="RW200" s="2">
        <v>2850837</v>
      </c>
      <c r="RX200" s="2">
        <v>4401412.3899999997</v>
      </c>
      <c r="RY200" s="2">
        <v>1519980</v>
      </c>
      <c r="RZ200" s="2">
        <v>1565416</v>
      </c>
      <c r="SA200" s="2">
        <v>1385074.7</v>
      </c>
      <c r="SB200" s="2">
        <v>1883067</v>
      </c>
      <c r="SC200" s="2">
        <v>4238227.59</v>
      </c>
      <c r="SD200" s="2">
        <v>454110</v>
      </c>
      <c r="SE200" s="2">
        <v>366498.71</v>
      </c>
      <c r="SF200" s="2">
        <v>508942.42</v>
      </c>
      <c r="SG200" s="2"/>
      <c r="SH200" s="2">
        <v>2732735</v>
      </c>
      <c r="SI200" s="2">
        <v>2244137.7400000002</v>
      </c>
      <c r="SJ200" s="2">
        <v>3078323</v>
      </c>
      <c r="SK200" s="2">
        <v>3687912.06</v>
      </c>
      <c r="SL200" s="2">
        <v>3235742</v>
      </c>
      <c r="SM200" s="2">
        <v>3111234</v>
      </c>
      <c r="SN200" s="2">
        <v>1717550</v>
      </c>
      <c r="SO200" s="2">
        <v>2605339</v>
      </c>
      <c r="SP200" s="2">
        <v>9170717</v>
      </c>
      <c r="SQ200" s="2">
        <v>1635756</v>
      </c>
      <c r="SR200" s="2">
        <v>2614945</v>
      </c>
      <c r="SS200" s="2">
        <v>2955273</v>
      </c>
      <c r="ST200" s="2">
        <v>1188450</v>
      </c>
      <c r="SU200" s="2">
        <v>2045246.98</v>
      </c>
      <c r="SV200" s="2"/>
      <c r="SW200" s="2">
        <v>2931890</v>
      </c>
      <c r="SX200" s="2">
        <v>4891298</v>
      </c>
      <c r="SY200" s="2">
        <v>2101590</v>
      </c>
      <c r="SZ200" s="2">
        <v>3595100</v>
      </c>
      <c r="TA200" s="2">
        <v>5525315</v>
      </c>
      <c r="TB200" s="2">
        <v>4410778</v>
      </c>
      <c r="TC200" s="2">
        <v>10102414</v>
      </c>
      <c r="TD200" s="2">
        <v>1394287.4</v>
      </c>
      <c r="TE200" s="2">
        <v>5622361</v>
      </c>
      <c r="TF200" s="2">
        <v>5582794</v>
      </c>
      <c r="TG200" s="2">
        <v>8826922.8200000003</v>
      </c>
      <c r="TH200" s="2">
        <v>4577708</v>
      </c>
      <c r="TI200" s="2">
        <v>2849520</v>
      </c>
      <c r="TJ200" s="2">
        <v>7690166</v>
      </c>
      <c r="TK200" s="2">
        <v>6522187</v>
      </c>
      <c r="TL200" s="2">
        <v>6230158</v>
      </c>
      <c r="TM200" s="2">
        <v>4552148</v>
      </c>
      <c r="TN200" s="2">
        <v>2756160</v>
      </c>
      <c r="TO200" s="2">
        <v>6338145</v>
      </c>
      <c r="TP200" s="2">
        <v>15717120</v>
      </c>
      <c r="TQ200" s="2">
        <v>5402467</v>
      </c>
      <c r="TR200" s="2"/>
      <c r="TS200" s="2">
        <v>1829367</v>
      </c>
      <c r="TT200" s="2">
        <v>2305186</v>
      </c>
      <c r="TU200" s="2">
        <v>3232566</v>
      </c>
      <c r="TV200" s="2">
        <v>1738606</v>
      </c>
      <c r="TW200" s="2">
        <v>2805063</v>
      </c>
      <c r="TX200" s="2">
        <v>5588988.3499999996</v>
      </c>
      <c r="TY200" s="2">
        <v>1338600</v>
      </c>
      <c r="TZ200" s="2"/>
      <c r="UA200" s="2">
        <v>782940</v>
      </c>
      <c r="UB200" s="2">
        <v>339650</v>
      </c>
      <c r="UC200" s="2">
        <v>45963384.670000002</v>
      </c>
      <c r="UD200" s="2">
        <v>4362654</v>
      </c>
      <c r="UE200" s="2">
        <v>6388952</v>
      </c>
      <c r="UF200" s="2">
        <v>14969392.15</v>
      </c>
      <c r="UG200" s="2">
        <v>2886623.69</v>
      </c>
      <c r="UH200" s="2">
        <v>4784193</v>
      </c>
      <c r="UI200" s="2">
        <v>6469870.0499999998</v>
      </c>
      <c r="UJ200" s="2">
        <v>3951543</v>
      </c>
      <c r="UK200" s="2">
        <v>3478857</v>
      </c>
      <c r="UL200" s="2">
        <v>6538256.0499999998</v>
      </c>
      <c r="UM200" s="2">
        <v>8303444.75</v>
      </c>
      <c r="UN200" s="2">
        <v>3817281</v>
      </c>
      <c r="UO200" s="2">
        <v>2103493.54</v>
      </c>
      <c r="UP200" s="2">
        <v>2725241</v>
      </c>
      <c r="UQ200" s="2">
        <v>3576471.58</v>
      </c>
      <c r="UR200" s="2">
        <v>3506159.48</v>
      </c>
      <c r="US200" s="2">
        <v>2455721</v>
      </c>
      <c r="UT200" s="2">
        <v>2294972.96</v>
      </c>
      <c r="UU200" s="2">
        <v>3713398</v>
      </c>
      <c r="UV200" s="2">
        <v>2564340</v>
      </c>
      <c r="UW200" s="2">
        <v>3935846</v>
      </c>
      <c r="UX200" s="2">
        <v>1737413</v>
      </c>
      <c r="UY200" s="2">
        <v>1084834.49</v>
      </c>
      <c r="UZ200" s="2">
        <v>35594050</v>
      </c>
      <c r="VA200" s="2">
        <v>2329930</v>
      </c>
      <c r="VB200" s="2">
        <v>3735052.7</v>
      </c>
      <c r="VC200" s="2">
        <v>2378880.48</v>
      </c>
      <c r="VD200" s="2">
        <v>7124905.1500000004</v>
      </c>
      <c r="VE200" s="2">
        <v>2121796.0299999998</v>
      </c>
      <c r="VF200" s="2">
        <v>3164632</v>
      </c>
      <c r="VG200" s="2">
        <v>1901418.7</v>
      </c>
      <c r="VH200" s="2">
        <v>7579772</v>
      </c>
      <c r="VI200" s="2">
        <v>8225275</v>
      </c>
      <c r="VJ200" s="2">
        <v>3894450</v>
      </c>
      <c r="VK200" s="2">
        <v>3370702</v>
      </c>
      <c r="VL200" s="2">
        <v>1875340</v>
      </c>
      <c r="VM200" s="2">
        <v>1772730</v>
      </c>
      <c r="VN200" s="2">
        <v>497280</v>
      </c>
      <c r="VO200" s="2">
        <v>503243.75</v>
      </c>
      <c r="VP200" s="2">
        <v>1047750.5</v>
      </c>
      <c r="VQ200" s="2">
        <v>9162645</v>
      </c>
      <c r="VR200" s="2">
        <v>1457723.07</v>
      </c>
      <c r="VS200" s="2">
        <v>1530668</v>
      </c>
      <c r="VT200" s="2">
        <v>1221222</v>
      </c>
      <c r="VU200" s="2">
        <v>1447742.3</v>
      </c>
      <c r="VV200" s="2"/>
      <c r="VW200" s="2"/>
      <c r="VX200" s="2">
        <v>12792015.73</v>
      </c>
      <c r="VY200" s="2">
        <v>1169065</v>
      </c>
      <c r="VZ200" s="2">
        <v>2020489</v>
      </c>
      <c r="WA200" s="2">
        <v>1589440</v>
      </c>
      <c r="WB200" s="2">
        <v>1468965</v>
      </c>
      <c r="WC200" s="2">
        <v>1359355</v>
      </c>
      <c r="WD200" s="2">
        <v>1140039.75</v>
      </c>
      <c r="WE200" s="2">
        <v>1363245</v>
      </c>
      <c r="WF200" s="2">
        <v>4049565</v>
      </c>
      <c r="WG200" s="2">
        <v>23444275</v>
      </c>
      <c r="WH200" s="2">
        <v>1450310</v>
      </c>
      <c r="WI200" s="2">
        <v>2809480</v>
      </c>
      <c r="WJ200" s="2">
        <v>6285629</v>
      </c>
      <c r="WK200" s="2">
        <v>6516454</v>
      </c>
      <c r="WL200" s="2">
        <v>1347388</v>
      </c>
      <c r="WM200" s="2">
        <v>3558446</v>
      </c>
      <c r="WN200" s="2">
        <v>4715359</v>
      </c>
      <c r="WO200" s="2">
        <v>3540948</v>
      </c>
      <c r="WP200" s="2">
        <v>3957405.73</v>
      </c>
      <c r="WQ200" s="2">
        <v>1259418.03</v>
      </c>
      <c r="WR200" s="2">
        <v>1822110</v>
      </c>
      <c r="WS200" s="2">
        <v>1921620</v>
      </c>
      <c r="WT200" s="2">
        <v>1556449</v>
      </c>
      <c r="WU200" s="2"/>
      <c r="WV200" s="2">
        <v>1961147</v>
      </c>
      <c r="WW200" s="2">
        <v>2753224</v>
      </c>
      <c r="WX200" s="2">
        <v>648560.30000000005</v>
      </c>
      <c r="WY200" s="2">
        <v>1256717</v>
      </c>
      <c r="WZ200" s="2"/>
      <c r="XA200" s="2"/>
      <c r="XB200" s="2">
        <v>114780</v>
      </c>
      <c r="XC200" s="2">
        <v>16037078.92</v>
      </c>
      <c r="XD200" s="2">
        <v>1693390</v>
      </c>
      <c r="XE200" s="2">
        <v>1019612.74</v>
      </c>
      <c r="XF200" s="2">
        <v>2231275</v>
      </c>
      <c r="XG200" s="2">
        <v>1806040</v>
      </c>
      <c r="XH200" s="2">
        <v>2906708</v>
      </c>
      <c r="XI200" s="2">
        <v>2033876</v>
      </c>
      <c r="XJ200" s="2">
        <v>60322512</v>
      </c>
      <c r="XK200" s="2">
        <v>3114639</v>
      </c>
      <c r="XL200" s="2">
        <v>2371305</v>
      </c>
      <c r="XM200" s="2">
        <v>3411895</v>
      </c>
      <c r="XN200" s="2">
        <v>5072084.0999999996</v>
      </c>
      <c r="XO200" s="2">
        <v>2539943</v>
      </c>
      <c r="XP200" s="2">
        <v>4067519</v>
      </c>
      <c r="XQ200" s="2">
        <v>4585530.0999999996</v>
      </c>
      <c r="XR200" s="2">
        <v>6398094</v>
      </c>
      <c r="XS200" s="2">
        <v>2805572</v>
      </c>
      <c r="XT200" s="2">
        <v>3121780</v>
      </c>
      <c r="XU200" s="2">
        <v>11130198</v>
      </c>
      <c r="XV200" s="2">
        <v>7116090</v>
      </c>
      <c r="XW200" s="2">
        <v>1954173</v>
      </c>
      <c r="XX200" s="2">
        <v>1409435</v>
      </c>
      <c r="XY200" s="2">
        <v>2965535</v>
      </c>
      <c r="XZ200" s="2">
        <v>2465718</v>
      </c>
      <c r="YA200" s="2">
        <v>3187625</v>
      </c>
      <c r="YB200" s="2">
        <v>2849426</v>
      </c>
      <c r="YC200" s="2">
        <v>15659121</v>
      </c>
      <c r="YD200" s="2">
        <v>7897696</v>
      </c>
      <c r="YE200" s="2">
        <v>1945352</v>
      </c>
      <c r="YF200" s="2">
        <v>930035</v>
      </c>
      <c r="YG200" s="2">
        <v>664690</v>
      </c>
      <c r="YH200" s="2">
        <v>1002015</v>
      </c>
      <c r="YI200" s="2">
        <v>726605</v>
      </c>
      <c r="YJ200" s="2">
        <v>13198838</v>
      </c>
      <c r="YK200" s="2">
        <v>2017964.1</v>
      </c>
      <c r="YL200" s="2">
        <v>911108.5</v>
      </c>
      <c r="YM200" s="2">
        <v>1826729.87</v>
      </c>
      <c r="YN200" s="2">
        <v>2016202</v>
      </c>
      <c r="YO200" s="2">
        <v>2480568.33</v>
      </c>
      <c r="YP200" s="2">
        <v>1884430</v>
      </c>
      <c r="YQ200" s="2">
        <v>308940</v>
      </c>
      <c r="YR200" s="2">
        <v>29780160.289999999</v>
      </c>
      <c r="YS200" s="2">
        <v>85949.95</v>
      </c>
      <c r="YT200" s="2">
        <v>2573533</v>
      </c>
      <c r="YU200" s="2">
        <v>286590</v>
      </c>
      <c r="YV200" s="2">
        <v>560006.18999999994</v>
      </c>
      <c r="YW200" s="2">
        <v>4057605</v>
      </c>
      <c r="YX200" s="2">
        <v>971505</v>
      </c>
      <c r="YY200" s="2">
        <v>1867255.5</v>
      </c>
      <c r="YZ200" s="2">
        <v>1232205</v>
      </c>
      <c r="ZA200" s="2">
        <v>2017308.55</v>
      </c>
      <c r="ZB200" s="2">
        <v>876952.16</v>
      </c>
      <c r="ZC200" s="2">
        <v>22922450.82</v>
      </c>
      <c r="ZD200" s="2">
        <v>1016976</v>
      </c>
      <c r="ZE200" s="2">
        <v>1451442.89</v>
      </c>
      <c r="ZF200" s="2">
        <v>3113321</v>
      </c>
      <c r="ZG200" s="2">
        <v>1748265</v>
      </c>
      <c r="ZH200" s="2">
        <v>2033072.91</v>
      </c>
      <c r="ZI200" s="2">
        <v>3799217</v>
      </c>
      <c r="ZJ200" s="2">
        <v>10748890.23</v>
      </c>
      <c r="ZK200" s="2">
        <v>14461523</v>
      </c>
      <c r="ZL200" s="2">
        <v>1511930.21</v>
      </c>
      <c r="ZM200" s="2">
        <v>1996977</v>
      </c>
      <c r="ZN200" s="2"/>
      <c r="ZO200" s="2">
        <v>1924670</v>
      </c>
      <c r="ZP200" s="2">
        <v>3357158.36</v>
      </c>
      <c r="ZQ200" s="2">
        <v>1889105</v>
      </c>
      <c r="ZR200" s="2">
        <v>2044873</v>
      </c>
      <c r="ZS200" s="2">
        <v>2016800</v>
      </c>
      <c r="ZT200" s="2">
        <v>1362426</v>
      </c>
      <c r="ZU200" s="2">
        <v>808666</v>
      </c>
      <c r="ZV200" s="2">
        <v>11926062.59</v>
      </c>
      <c r="ZW200" s="2">
        <v>8854468.6600000001</v>
      </c>
      <c r="ZX200" s="2">
        <v>463920</v>
      </c>
      <c r="ZY200" s="2"/>
      <c r="ZZ200" s="2">
        <v>995330</v>
      </c>
      <c r="AAA200" s="2">
        <v>189660</v>
      </c>
      <c r="AAB200" s="2">
        <v>731880</v>
      </c>
      <c r="AAC200" s="2">
        <v>1156337.33</v>
      </c>
      <c r="AAD200" s="2">
        <v>975120</v>
      </c>
      <c r="AAE200" s="2">
        <v>34339359.329999998</v>
      </c>
      <c r="AAF200" s="2">
        <v>2782725.46</v>
      </c>
      <c r="AAG200" s="2">
        <v>2930027.96</v>
      </c>
      <c r="AAH200" s="2">
        <v>16189424.060000001</v>
      </c>
      <c r="AAI200" s="2">
        <v>158640</v>
      </c>
      <c r="AAJ200" s="2">
        <v>910439</v>
      </c>
      <c r="AAK200" s="2">
        <v>1085290</v>
      </c>
      <c r="AAL200" s="2">
        <v>48070</v>
      </c>
      <c r="AAM200" s="2">
        <v>22775645.57</v>
      </c>
      <c r="AAN200" s="2">
        <v>3610843</v>
      </c>
      <c r="AAO200" s="2">
        <v>5319260.3</v>
      </c>
      <c r="AAP200" s="2">
        <v>1316125</v>
      </c>
      <c r="AAQ200" s="2">
        <v>1274803.4099999999</v>
      </c>
      <c r="AAR200" s="2">
        <v>3632119.16</v>
      </c>
      <c r="AAS200" s="2">
        <v>2863302.29</v>
      </c>
      <c r="AAT200" s="2">
        <v>2102250.48</v>
      </c>
      <c r="AAU200" s="2">
        <v>3137316</v>
      </c>
      <c r="AAV200" s="2">
        <v>1093990</v>
      </c>
      <c r="AAW200" s="2">
        <v>3959583</v>
      </c>
      <c r="AAX200" s="2">
        <v>1639925</v>
      </c>
      <c r="AAY200" s="2">
        <v>4038546</v>
      </c>
      <c r="AAZ200" s="2">
        <v>3352456.08</v>
      </c>
      <c r="ABA200" s="2">
        <v>841346</v>
      </c>
      <c r="ABB200" s="2">
        <v>1929276.4</v>
      </c>
      <c r="ABC200" s="2">
        <v>3878617.26</v>
      </c>
      <c r="ABD200" s="2">
        <v>2171174</v>
      </c>
      <c r="ABE200" s="2">
        <v>4675267.5</v>
      </c>
      <c r="ABF200" s="2">
        <v>143940</v>
      </c>
      <c r="ABG200" s="2">
        <v>42487</v>
      </c>
      <c r="ABH200" s="2">
        <v>50980925.140000001</v>
      </c>
      <c r="ABI200" s="2">
        <v>3829388</v>
      </c>
      <c r="ABJ200" s="2">
        <v>915677.65</v>
      </c>
      <c r="ABK200" s="2">
        <v>1965617</v>
      </c>
      <c r="ABL200" s="2">
        <v>1156382.5</v>
      </c>
      <c r="ABM200" s="2">
        <v>4707551.66</v>
      </c>
      <c r="ABN200" s="2">
        <v>1438466.12</v>
      </c>
      <c r="ABO200" s="2">
        <v>774666</v>
      </c>
      <c r="ABP200" s="2">
        <v>1559897</v>
      </c>
      <c r="ABQ200" s="2">
        <v>329918.81</v>
      </c>
      <c r="ABR200" s="2">
        <v>15234380</v>
      </c>
      <c r="ABS200" s="2">
        <v>3452349.9</v>
      </c>
      <c r="ABT200" s="2">
        <v>1386935</v>
      </c>
      <c r="ABU200" s="2">
        <v>1970989.39</v>
      </c>
      <c r="ABV200" s="2">
        <v>1933182</v>
      </c>
      <c r="ABW200" s="2">
        <v>2520012.73</v>
      </c>
      <c r="ABX200" s="2">
        <v>1201127</v>
      </c>
      <c r="ABY200" s="2">
        <v>843363</v>
      </c>
      <c r="ABZ200" s="2">
        <v>496976</v>
      </c>
      <c r="ACA200" s="2">
        <v>1934858.18</v>
      </c>
      <c r="ACB200" s="2">
        <v>1642010</v>
      </c>
      <c r="ACC200" s="2">
        <v>1560922</v>
      </c>
      <c r="ACD200" s="2">
        <v>301734.40000000002</v>
      </c>
      <c r="ACE200" s="2">
        <v>15744725</v>
      </c>
      <c r="ACF200" s="2">
        <v>2357305</v>
      </c>
      <c r="ACG200" s="2">
        <v>1000808</v>
      </c>
      <c r="ACH200" s="2">
        <v>4399719.5</v>
      </c>
      <c r="ACI200" s="2">
        <v>1250700.0900000001</v>
      </c>
      <c r="ACJ200" s="2">
        <v>1587572.95</v>
      </c>
      <c r="ACK200" s="2">
        <v>932605.5</v>
      </c>
      <c r="ACL200" s="2">
        <v>1301655</v>
      </c>
      <c r="ACM200" s="2">
        <v>965280</v>
      </c>
      <c r="ACN200" s="2">
        <v>651660</v>
      </c>
      <c r="ACO200" s="2">
        <v>2064690</v>
      </c>
      <c r="ACP200" s="2">
        <v>814800</v>
      </c>
      <c r="ACQ200" s="2">
        <v>17789187</v>
      </c>
      <c r="ACR200" s="2">
        <v>2379588.06</v>
      </c>
      <c r="ACS200" s="2">
        <v>1527289.51</v>
      </c>
      <c r="ACT200" s="2">
        <v>2053814.8</v>
      </c>
      <c r="ACU200" s="2">
        <v>1243635</v>
      </c>
      <c r="ACV200" s="2">
        <v>1101586</v>
      </c>
      <c r="ACW200" s="2">
        <v>1912173</v>
      </c>
      <c r="ACX200" s="2">
        <v>1325595</v>
      </c>
      <c r="ACY200" s="2">
        <v>1424820.25</v>
      </c>
      <c r="ACZ200" s="2">
        <v>1682550</v>
      </c>
      <c r="ADA200" s="2">
        <v>1321549.07</v>
      </c>
      <c r="ADB200" s="2">
        <v>28709489.550000001</v>
      </c>
      <c r="ADC200" s="2">
        <v>1780233.75</v>
      </c>
      <c r="ADD200" s="2">
        <v>1135926.19</v>
      </c>
      <c r="ADE200" s="2"/>
      <c r="ADF200" s="2">
        <v>1291335.3899999999</v>
      </c>
      <c r="ADG200" s="2">
        <v>1597905.52</v>
      </c>
      <c r="ADH200" s="2">
        <v>323600</v>
      </c>
      <c r="ADI200" s="2">
        <v>370836.45</v>
      </c>
      <c r="ADJ200" s="2">
        <v>27044207.43</v>
      </c>
      <c r="ADK200" s="2">
        <v>15984993.59</v>
      </c>
      <c r="ADL200" s="2">
        <v>2451731</v>
      </c>
      <c r="ADM200" s="2">
        <v>1824473</v>
      </c>
      <c r="ADN200" s="2">
        <v>2628444</v>
      </c>
      <c r="ADO200" s="2">
        <v>2312162</v>
      </c>
      <c r="ADP200" s="2">
        <v>1494984.51</v>
      </c>
      <c r="ADQ200" s="2">
        <v>3149001.5</v>
      </c>
      <c r="ADR200" s="2">
        <v>1316991</v>
      </c>
      <c r="ADS200" s="2">
        <v>493425.97</v>
      </c>
      <c r="ADT200" s="2">
        <v>1032196.36</v>
      </c>
      <c r="ADU200" s="2">
        <v>226920</v>
      </c>
      <c r="ADV200" s="2">
        <v>1396758</v>
      </c>
      <c r="ADW200" s="2">
        <v>594017.29</v>
      </c>
      <c r="ADX200" s="2">
        <v>690159</v>
      </c>
      <c r="ADY200" s="2">
        <v>1369033.49</v>
      </c>
      <c r="ADZ200" s="2">
        <v>337944.56</v>
      </c>
      <c r="AEA200" s="2">
        <v>9376432.7799999993</v>
      </c>
      <c r="AEB200" s="2">
        <v>341540</v>
      </c>
      <c r="AEC200" s="2">
        <v>763460</v>
      </c>
      <c r="AED200" s="2">
        <v>1113395</v>
      </c>
      <c r="AEE200" s="2">
        <v>2885812.39</v>
      </c>
      <c r="AEF200" s="2">
        <v>619980</v>
      </c>
      <c r="AEG200" s="2">
        <v>389740</v>
      </c>
      <c r="AEH200" s="2">
        <v>3503543495.52</v>
      </c>
    </row>
    <row r="201" spans="1:814" ht="21">
      <c r="A201" s="33" t="s">
        <v>2546</v>
      </c>
      <c r="B201" s="1" t="s">
        <v>2587</v>
      </c>
      <c r="C201" s="1" t="s">
        <v>2588</v>
      </c>
      <c r="D201" s="2">
        <v>15542921</v>
      </c>
      <c r="E201" s="2">
        <v>1788851</v>
      </c>
      <c r="F201" s="2">
        <v>2000090</v>
      </c>
      <c r="G201" s="2">
        <v>1220100</v>
      </c>
      <c r="H201" s="2">
        <v>2495634</v>
      </c>
      <c r="I201" s="2">
        <v>453050</v>
      </c>
      <c r="J201" s="2">
        <v>2554480</v>
      </c>
      <c r="K201" s="2">
        <v>1560510</v>
      </c>
      <c r="L201" s="2">
        <v>1452714</v>
      </c>
      <c r="M201" s="2">
        <v>961640</v>
      </c>
      <c r="N201" s="2">
        <v>1005069</v>
      </c>
      <c r="O201" s="2">
        <v>960780</v>
      </c>
      <c r="P201" s="2">
        <v>1277250</v>
      </c>
      <c r="Q201" s="2">
        <v>1373580</v>
      </c>
      <c r="R201" s="2">
        <v>926785</v>
      </c>
      <c r="S201" s="2">
        <v>1781296.5</v>
      </c>
      <c r="T201" s="2">
        <v>956160</v>
      </c>
      <c r="U201" s="2"/>
      <c r="V201" s="2">
        <v>12629613</v>
      </c>
      <c r="W201" s="2">
        <v>3498191.53</v>
      </c>
      <c r="X201" s="2">
        <v>952800</v>
      </c>
      <c r="Y201" s="2">
        <v>635739</v>
      </c>
      <c r="Z201" s="2">
        <v>914479</v>
      </c>
      <c r="AA201" s="2">
        <v>566549</v>
      </c>
      <c r="AB201" s="2">
        <v>978920</v>
      </c>
      <c r="AC201" s="2">
        <v>4070697</v>
      </c>
      <c r="AD201" s="2">
        <v>1372500</v>
      </c>
      <c r="AE201" s="2">
        <v>1259842</v>
      </c>
      <c r="AF201" s="2">
        <v>2670550</v>
      </c>
      <c r="AG201" s="2">
        <v>1399000</v>
      </c>
      <c r="AH201" s="2">
        <v>1978805</v>
      </c>
      <c r="AI201" s="2">
        <v>823731</v>
      </c>
      <c r="AJ201" s="2">
        <v>1843410</v>
      </c>
      <c r="AK201" s="2">
        <v>1640060</v>
      </c>
      <c r="AL201" s="2">
        <v>1317111</v>
      </c>
      <c r="AM201" s="2">
        <v>1463235</v>
      </c>
      <c r="AN201" s="2">
        <v>944285</v>
      </c>
      <c r="AO201" s="2">
        <v>1424510</v>
      </c>
      <c r="AP201" s="2">
        <v>623470</v>
      </c>
      <c r="AQ201" s="2">
        <v>672480</v>
      </c>
      <c r="AR201" s="2">
        <v>966484</v>
      </c>
      <c r="AS201" s="2">
        <v>643633.87</v>
      </c>
      <c r="AT201" s="2">
        <v>9310712.1600000001</v>
      </c>
      <c r="AU201" s="2">
        <v>478040</v>
      </c>
      <c r="AV201" s="2">
        <v>697840</v>
      </c>
      <c r="AW201" s="2">
        <v>853470</v>
      </c>
      <c r="AX201" s="2">
        <v>866920</v>
      </c>
      <c r="AY201" s="2">
        <v>689140</v>
      </c>
      <c r="AZ201" s="2">
        <v>290114</v>
      </c>
      <c r="BA201" s="2">
        <v>714784</v>
      </c>
      <c r="BB201" s="2">
        <v>205965.82</v>
      </c>
      <c r="BC201" s="2">
        <v>740013</v>
      </c>
      <c r="BD201" s="2">
        <v>474826</v>
      </c>
      <c r="BE201" s="2"/>
      <c r="BF201" s="2">
        <v>2086560</v>
      </c>
      <c r="BG201" s="2"/>
      <c r="BH201" s="2">
        <v>151350</v>
      </c>
      <c r="BI201" s="2"/>
      <c r="BJ201" s="2"/>
      <c r="BK201" s="2">
        <v>503542</v>
      </c>
      <c r="BL201" s="2">
        <v>537420</v>
      </c>
      <c r="BM201" s="2">
        <v>744612</v>
      </c>
      <c r="BN201" s="2">
        <v>493320</v>
      </c>
      <c r="BO201" s="2">
        <v>983700</v>
      </c>
      <c r="BP201" s="2">
        <v>8615919</v>
      </c>
      <c r="BQ201" s="2">
        <v>460590</v>
      </c>
      <c r="BR201" s="2">
        <v>1035423</v>
      </c>
      <c r="BS201" s="2">
        <v>816835</v>
      </c>
      <c r="BT201" s="2">
        <v>675180.03</v>
      </c>
      <c r="BU201" s="2">
        <v>951300</v>
      </c>
      <c r="BV201" s="2">
        <v>251100</v>
      </c>
      <c r="BW201" s="2">
        <v>1164734</v>
      </c>
      <c r="BX201" s="2">
        <v>3391516.72</v>
      </c>
      <c r="BY201" s="2">
        <v>732530</v>
      </c>
      <c r="BZ201" s="2">
        <v>1168605</v>
      </c>
      <c r="CA201" s="2">
        <v>3002326.62</v>
      </c>
      <c r="CB201" s="2">
        <v>863023.79</v>
      </c>
      <c r="CC201" s="2">
        <v>1077180</v>
      </c>
      <c r="CD201" s="2">
        <v>524249.5</v>
      </c>
      <c r="CE201" s="2">
        <v>6559644</v>
      </c>
      <c r="CF201" s="2">
        <v>1025680</v>
      </c>
      <c r="CG201" s="2">
        <v>4642466.21</v>
      </c>
      <c r="CH201" s="2">
        <v>84000</v>
      </c>
      <c r="CI201" s="2">
        <v>796680</v>
      </c>
      <c r="CJ201" s="2">
        <v>292920</v>
      </c>
      <c r="CK201" s="2">
        <v>2243150</v>
      </c>
      <c r="CL201" s="2">
        <v>120900</v>
      </c>
      <c r="CM201" s="2">
        <v>894160</v>
      </c>
      <c r="CN201" s="2">
        <v>1293631</v>
      </c>
      <c r="CO201" s="2">
        <v>1468850</v>
      </c>
      <c r="CP201" s="2">
        <v>715172</v>
      </c>
      <c r="CQ201" s="2">
        <v>10231297.060000001</v>
      </c>
      <c r="CR201" s="2">
        <v>1058013</v>
      </c>
      <c r="CS201" s="2">
        <v>712271.5</v>
      </c>
      <c r="CT201" s="2">
        <v>2691124.32</v>
      </c>
      <c r="CU201" s="2">
        <v>287268.7</v>
      </c>
      <c r="CV201" s="2">
        <v>1092150</v>
      </c>
      <c r="CW201" s="2">
        <v>482190</v>
      </c>
      <c r="CX201" s="2">
        <v>287560</v>
      </c>
      <c r="CY201" s="2">
        <v>1252030</v>
      </c>
      <c r="CZ201" s="2">
        <v>7762399</v>
      </c>
      <c r="DA201" s="2">
        <v>1014390</v>
      </c>
      <c r="DB201" s="2">
        <v>1868700.2</v>
      </c>
      <c r="DC201" s="2">
        <v>2017063.55</v>
      </c>
      <c r="DD201" s="2">
        <v>1134014</v>
      </c>
      <c r="DE201" s="2">
        <v>2235168</v>
      </c>
      <c r="DF201" s="2">
        <v>2400297.9300000002</v>
      </c>
      <c r="DG201" s="2">
        <v>102375</v>
      </c>
      <c r="DH201" s="2">
        <v>5837328</v>
      </c>
      <c r="DI201" s="2">
        <v>960330</v>
      </c>
      <c r="DJ201" s="2">
        <v>961760</v>
      </c>
      <c r="DK201" s="2">
        <v>592600</v>
      </c>
      <c r="DL201" s="2">
        <v>1326940</v>
      </c>
      <c r="DM201" s="2">
        <v>1673140</v>
      </c>
      <c r="DN201" s="2">
        <v>498880</v>
      </c>
      <c r="DO201" s="2">
        <v>1409504.52</v>
      </c>
      <c r="DP201" s="2">
        <v>3387378.38</v>
      </c>
      <c r="DQ201" s="2">
        <v>6810394.2699999996</v>
      </c>
      <c r="DR201" s="2">
        <v>555720</v>
      </c>
      <c r="DS201" s="2">
        <v>1790790</v>
      </c>
      <c r="DT201" s="2">
        <v>3097880</v>
      </c>
      <c r="DU201" s="2">
        <v>1599540</v>
      </c>
      <c r="DV201" s="2">
        <v>2405099</v>
      </c>
      <c r="DW201" s="2">
        <v>986160</v>
      </c>
      <c r="DX201" s="2">
        <v>1712220</v>
      </c>
      <c r="DY201" s="2">
        <v>662100</v>
      </c>
      <c r="DZ201" s="2">
        <v>1222185</v>
      </c>
      <c r="EA201" s="2">
        <v>2164920</v>
      </c>
      <c r="EB201" s="2">
        <v>2585437</v>
      </c>
      <c r="EC201" s="2">
        <v>4084520</v>
      </c>
      <c r="ED201" s="2">
        <v>1598190</v>
      </c>
      <c r="EE201" s="2"/>
      <c r="EF201" s="2">
        <v>530671</v>
      </c>
      <c r="EG201" s="2">
        <v>1767420</v>
      </c>
      <c r="EH201" s="2">
        <v>614360</v>
      </c>
      <c r="EI201" s="2">
        <v>7783630</v>
      </c>
      <c r="EJ201" s="2">
        <v>771404</v>
      </c>
      <c r="EK201" s="2">
        <v>637853</v>
      </c>
      <c r="EL201" s="2">
        <v>1278106.5900000001</v>
      </c>
      <c r="EM201" s="2">
        <v>1397915</v>
      </c>
      <c r="EN201" s="2">
        <v>695240</v>
      </c>
      <c r="EO201" s="2"/>
      <c r="EP201" s="2">
        <v>5326131.55</v>
      </c>
      <c r="EQ201" s="2">
        <v>653129</v>
      </c>
      <c r="ER201" s="2">
        <v>238740</v>
      </c>
      <c r="ES201" s="2">
        <v>550140</v>
      </c>
      <c r="ET201" s="2">
        <v>193520</v>
      </c>
      <c r="EU201" s="2">
        <v>127980</v>
      </c>
      <c r="EV201" s="2">
        <v>923660</v>
      </c>
      <c r="EW201" s="2">
        <v>334640</v>
      </c>
      <c r="EX201" s="2">
        <v>5320865.6900000004</v>
      </c>
      <c r="EY201" s="2">
        <v>1549129.34</v>
      </c>
      <c r="EZ201" s="2">
        <v>1314062</v>
      </c>
      <c r="FA201" s="2">
        <v>672760</v>
      </c>
      <c r="FB201" s="2">
        <v>635460</v>
      </c>
      <c r="FC201" s="2">
        <v>1662275</v>
      </c>
      <c r="FD201" s="2">
        <v>400931.28</v>
      </c>
      <c r="FE201" s="2">
        <v>765642</v>
      </c>
      <c r="FF201" s="2">
        <v>616510</v>
      </c>
      <c r="FG201" s="2">
        <v>862500</v>
      </c>
      <c r="FH201" s="2">
        <v>620780</v>
      </c>
      <c r="FI201" s="2">
        <v>585342</v>
      </c>
      <c r="FJ201" s="2">
        <v>132000</v>
      </c>
      <c r="FK201" s="2">
        <v>180840</v>
      </c>
      <c r="FL201" s="2">
        <v>197491.95</v>
      </c>
      <c r="FM201" s="2">
        <v>205734</v>
      </c>
      <c r="FN201" s="2">
        <v>415260</v>
      </c>
      <c r="FO201" s="2">
        <v>685740</v>
      </c>
      <c r="FP201" s="2">
        <v>8102630.4000000004</v>
      </c>
      <c r="FQ201" s="2">
        <v>2358810</v>
      </c>
      <c r="FR201" s="2">
        <v>313650</v>
      </c>
      <c r="FS201" s="2">
        <v>1143220</v>
      </c>
      <c r="FT201" s="2">
        <v>1353189.03</v>
      </c>
      <c r="FU201" s="2">
        <v>1048160</v>
      </c>
      <c r="FV201" s="2">
        <v>894413</v>
      </c>
      <c r="FW201" s="2">
        <v>486440</v>
      </c>
      <c r="FX201" s="2">
        <v>1048044</v>
      </c>
      <c r="FY201" s="2">
        <v>964800</v>
      </c>
      <c r="FZ201" s="2">
        <v>731600</v>
      </c>
      <c r="GA201" s="2"/>
      <c r="GB201" s="2">
        <v>2512184</v>
      </c>
      <c r="GC201" s="2">
        <v>890470</v>
      </c>
      <c r="GD201" s="2">
        <v>1611187</v>
      </c>
      <c r="GE201" s="2">
        <v>978390</v>
      </c>
      <c r="GF201" s="2">
        <v>187792.45</v>
      </c>
      <c r="GG201" s="2">
        <v>1191156.6599999999</v>
      </c>
      <c r="GH201" s="2">
        <v>781980</v>
      </c>
      <c r="GI201" s="2">
        <v>482600</v>
      </c>
      <c r="GJ201" s="2">
        <v>1725560</v>
      </c>
      <c r="GK201" s="2">
        <v>2283066</v>
      </c>
      <c r="GL201" s="2">
        <v>1627142</v>
      </c>
      <c r="GM201" s="2">
        <v>4216</v>
      </c>
      <c r="GN201" s="2"/>
      <c r="GO201" s="2">
        <v>249900</v>
      </c>
      <c r="GP201" s="2">
        <v>213880</v>
      </c>
      <c r="GQ201" s="2">
        <v>127454.95</v>
      </c>
      <c r="GR201" s="2">
        <v>248742</v>
      </c>
      <c r="GS201" s="2">
        <v>3527322.81</v>
      </c>
      <c r="GT201" s="2">
        <v>882780</v>
      </c>
      <c r="GU201" s="2">
        <v>2501607</v>
      </c>
      <c r="GV201" s="2">
        <v>1859911</v>
      </c>
      <c r="GW201" s="2">
        <v>2074137</v>
      </c>
      <c r="GX201" s="2">
        <v>1271004</v>
      </c>
      <c r="GY201" s="2">
        <v>403560</v>
      </c>
      <c r="GZ201" s="2">
        <v>6905043</v>
      </c>
      <c r="HA201" s="2">
        <v>2445424.9700000002</v>
      </c>
      <c r="HB201" s="2"/>
      <c r="HC201" s="2">
        <v>507900</v>
      </c>
      <c r="HD201" s="2">
        <v>406320</v>
      </c>
      <c r="HE201" s="2">
        <v>184814</v>
      </c>
      <c r="HF201" s="2">
        <v>2377160</v>
      </c>
      <c r="HG201" s="2">
        <v>2165840</v>
      </c>
      <c r="HH201" s="2">
        <v>567670</v>
      </c>
      <c r="HI201" s="2">
        <v>823890</v>
      </c>
      <c r="HJ201" s="2">
        <v>447635</v>
      </c>
      <c r="HK201" s="2">
        <v>307740</v>
      </c>
      <c r="HL201" s="2">
        <v>660560.96</v>
      </c>
      <c r="HM201" s="2"/>
      <c r="HN201" s="2"/>
      <c r="HO201" s="2">
        <v>10814098.24</v>
      </c>
      <c r="HP201" s="2">
        <v>5985715</v>
      </c>
      <c r="HQ201" s="2">
        <v>409541.61</v>
      </c>
      <c r="HR201" s="2">
        <v>1700945</v>
      </c>
      <c r="HS201" s="2">
        <v>2616540</v>
      </c>
      <c r="HT201" s="2">
        <v>1097812.96</v>
      </c>
      <c r="HU201" s="2">
        <v>2057940</v>
      </c>
      <c r="HV201" s="2">
        <v>1133303.04</v>
      </c>
      <c r="HW201" s="2">
        <v>1035420</v>
      </c>
      <c r="HX201" s="2">
        <v>4748732.4800000004</v>
      </c>
      <c r="HY201" s="2">
        <v>1756888.05</v>
      </c>
      <c r="HZ201" s="2">
        <v>572460</v>
      </c>
      <c r="IA201" s="2">
        <v>1822860</v>
      </c>
      <c r="IB201" s="2">
        <v>58560</v>
      </c>
      <c r="IC201" s="2">
        <v>1335790</v>
      </c>
      <c r="ID201" s="2">
        <v>8744249.1999999993</v>
      </c>
      <c r="IE201" s="2"/>
      <c r="IF201" s="2">
        <v>4615097.62</v>
      </c>
      <c r="IG201" s="2">
        <v>1190600</v>
      </c>
      <c r="IH201" s="2">
        <v>881373</v>
      </c>
      <c r="II201" s="2">
        <v>1082520</v>
      </c>
      <c r="IJ201" s="2">
        <v>1681415</v>
      </c>
      <c r="IK201" s="2">
        <v>1814953</v>
      </c>
      <c r="IL201" s="2">
        <v>1097040</v>
      </c>
      <c r="IM201" s="2">
        <v>730420.1</v>
      </c>
      <c r="IN201" s="2">
        <v>9238343.2699999996</v>
      </c>
      <c r="IO201" s="2">
        <v>3291665</v>
      </c>
      <c r="IP201" s="2">
        <v>6347920.21</v>
      </c>
      <c r="IQ201" s="2">
        <v>5358002.1399999997</v>
      </c>
      <c r="IR201" s="2"/>
      <c r="IS201" s="2">
        <v>376762</v>
      </c>
      <c r="IT201" s="2">
        <v>82690</v>
      </c>
      <c r="IU201" s="2">
        <v>884726</v>
      </c>
      <c r="IV201" s="2">
        <v>907860</v>
      </c>
      <c r="IW201" s="2">
        <v>1246920</v>
      </c>
      <c r="IX201" s="2"/>
      <c r="IY201" s="2">
        <v>5844213.96</v>
      </c>
      <c r="IZ201" s="2">
        <v>1069324</v>
      </c>
      <c r="JA201" s="2">
        <v>510900</v>
      </c>
      <c r="JB201" s="2">
        <v>11435314</v>
      </c>
      <c r="JC201" s="2"/>
      <c r="JD201" s="2">
        <v>18346646</v>
      </c>
      <c r="JE201" s="2">
        <v>5623225.6600000001</v>
      </c>
      <c r="JF201" s="2">
        <v>1053900.3999999999</v>
      </c>
      <c r="JG201" s="2">
        <v>1648865</v>
      </c>
      <c r="JH201" s="2">
        <v>1455420</v>
      </c>
      <c r="JI201" s="2">
        <v>758286.28</v>
      </c>
      <c r="JJ201" s="2">
        <v>1041401.6</v>
      </c>
      <c r="JK201" s="2">
        <v>1383420</v>
      </c>
      <c r="JL201" s="2">
        <v>1554620</v>
      </c>
      <c r="JM201" s="2">
        <v>1784122</v>
      </c>
      <c r="JN201" s="2">
        <v>11822464</v>
      </c>
      <c r="JO201" s="2"/>
      <c r="JP201" s="2"/>
      <c r="JQ201" s="2">
        <v>830820</v>
      </c>
      <c r="JR201" s="2">
        <v>525230</v>
      </c>
      <c r="JS201" s="2">
        <v>849253.17</v>
      </c>
      <c r="JT201" s="2">
        <v>1025390</v>
      </c>
      <c r="JU201" s="2">
        <v>1107660</v>
      </c>
      <c r="JV201" s="2">
        <v>1446060</v>
      </c>
      <c r="JW201" s="2">
        <v>763757.11</v>
      </c>
      <c r="JX201" s="2">
        <v>519328</v>
      </c>
      <c r="JY201" s="2">
        <v>613140</v>
      </c>
      <c r="JZ201" s="2"/>
      <c r="KA201" s="2">
        <v>1512165.02</v>
      </c>
      <c r="KB201" s="2">
        <v>165900</v>
      </c>
      <c r="KC201" s="2"/>
      <c r="KD201" s="2"/>
      <c r="KE201" s="2">
        <v>160615</v>
      </c>
      <c r="KF201" s="2">
        <v>1611703.65</v>
      </c>
      <c r="KG201" s="2"/>
      <c r="KH201" s="2">
        <v>1309080</v>
      </c>
      <c r="KI201" s="2">
        <v>366472</v>
      </c>
      <c r="KJ201" s="2">
        <v>16583736.99</v>
      </c>
      <c r="KK201" s="2">
        <v>1096818.26</v>
      </c>
      <c r="KL201" s="2">
        <v>1366015.11</v>
      </c>
      <c r="KM201" s="2"/>
      <c r="KN201" s="2">
        <v>1185460</v>
      </c>
      <c r="KO201" s="2">
        <v>3757989.3</v>
      </c>
      <c r="KP201" s="2">
        <v>2451094</v>
      </c>
      <c r="KQ201" s="2">
        <v>2621312.5499999998</v>
      </c>
      <c r="KR201" s="2">
        <v>289980</v>
      </c>
      <c r="KS201" s="2">
        <v>985343.24</v>
      </c>
      <c r="KT201" s="2">
        <v>473050</v>
      </c>
      <c r="KU201" s="2">
        <v>51134</v>
      </c>
      <c r="KV201" s="2">
        <v>5823778.0599999996</v>
      </c>
      <c r="KW201" s="2">
        <v>2154523</v>
      </c>
      <c r="KX201" s="2">
        <v>886670</v>
      </c>
      <c r="KY201" s="2">
        <v>917860</v>
      </c>
      <c r="KZ201" s="2">
        <v>4824</v>
      </c>
      <c r="LA201" s="2">
        <v>741667.83999999997</v>
      </c>
      <c r="LB201" s="2">
        <v>1749968.22</v>
      </c>
      <c r="LC201" s="2">
        <v>10916629.25</v>
      </c>
      <c r="LD201" s="2">
        <v>3166685.77</v>
      </c>
      <c r="LE201" s="2">
        <v>117400</v>
      </c>
      <c r="LF201" s="2">
        <v>759361</v>
      </c>
      <c r="LG201" s="2">
        <v>455400</v>
      </c>
      <c r="LH201" s="2">
        <v>1844543.86</v>
      </c>
      <c r="LI201" s="2">
        <v>226352.49</v>
      </c>
      <c r="LJ201" s="2">
        <v>11954855.390000001</v>
      </c>
      <c r="LK201" s="2">
        <v>1002445.45</v>
      </c>
      <c r="LL201" s="2">
        <v>1061416</v>
      </c>
      <c r="LM201" s="2"/>
      <c r="LN201" s="2">
        <v>959160</v>
      </c>
      <c r="LO201" s="2"/>
      <c r="LP201" s="2">
        <v>355141</v>
      </c>
      <c r="LQ201" s="2">
        <v>523320</v>
      </c>
      <c r="LR201" s="2">
        <v>704030</v>
      </c>
      <c r="LS201" s="2">
        <v>6212066</v>
      </c>
      <c r="LT201" s="2">
        <v>2549910</v>
      </c>
      <c r="LU201" s="2">
        <v>2335090</v>
      </c>
      <c r="LV201" s="2">
        <v>1097250</v>
      </c>
      <c r="LW201" s="2"/>
      <c r="LX201" s="2"/>
      <c r="LY201" s="2">
        <v>7446240</v>
      </c>
      <c r="LZ201" s="2">
        <v>1097605</v>
      </c>
      <c r="MA201" s="2">
        <v>1026107</v>
      </c>
      <c r="MB201" s="2">
        <v>4240983</v>
      </c>
      <c r="MC201" s="2">
        <v>1233210</v>
      </c>
      <c r="MD201" s="2">
        <v>1287850</v>
      </c>
      <c r="ME201" s="2">
        <v>943140</v>
      </c>
      <c r="MF201" s="2"/>
      <c r="MG201" s="2"/>
      <c r="MH201" s="2"/>
      <c r="MI201" s="2">
        <v>576855.72</v>
      </c>
      <c r="MJ201" s="2">
        <v>950299.58</v>
      </c>
      <c r="MK201" s="2">
        <v>461100</v>
      </c>
      <c r="ML201" s="2"/>
      <c r="MM201" s="2"/>
      <c r="MN201" s="2">
        <v>10095.67</v>
      </c>
      <c r="MO201" s="2">
        <v>616550</v>
      </c>
      <c r="MP201" s="2">
        <v>2203800</v>
      </c>
      <c r="MQ201" s="2">
        <v>1145721</v>
      </c>
      <c r="MR201" s="2">
        <v>813740</v>
      </c>
      <c r="MS201" s="2">
        <v>1270488</v>
      </c>
      <c r="MT201" s="2">
        <v>881900</v>
      </c>
      <c r="MU201" s="2">
        <v>2549677</v>
      </c>
      <c r="MV201" s="2">
        <v>20782545.120000001</v>
      </c>
      <c r="MW201" s="2">
        <v>533010</v>
      </c>
      <c r="MX201" s="2">
        <v>823240</v>
      </c>
      <c r="MY201" s="2">
        <v>872440</v>
      </c>
      <c r="MZ201" s="2">
        <v>433435</v>
      </c>
      <c r="NA201" s="2">
        <v>1717505.87</v>
      </c>
      <c r="NB201" s="2"/>
      <c r="NC201" s="2"/>
      <c r="ND201" s="2">
        <v>1293706.76</v>
      </c>
      <c r="NE201" s="2">
        <v>599907</v>
      </c>
      <c r="NF201" s="2">
        <v>790123</v>
      </c>
      <c r="NG201" s="2">
        <v>746050</v>
      </c>
      <c r="NH201" s="2">
        <v>379671</v>
      </c>
      <c r="NI201" s="2">
        <v>934860</v>
      </c>
      <c r="NJ201" s="2">
        <v>1181255</v>
      </c>
      <c r="NK201" s="2">
        <v>462752</v>
      </c>
      <c r="NL201" s="2">
        <v>984200</v>
      </c>
      <c r="NM201" s="2">
        <v>702360</v>
      </c>
      <c r="NN201" s="2">
        <v>561960</v>
      </c>
      <c r="NO201" s="2"/>
      <c r="NP201" s="2">
        <v>963320</v>
      </c>
      <c r="NQ201" s="2">
        <v>1213040</v>
      </c>
      <c r="NR201" s="2"/>
      <c r="NS201" s="2">
        <v>1703550</v>
      </c>
      <c r="NT201" s="2"/>
      <c r="NU201" s="2">
        <v>516060</v>
      </c>
      <c r="NV201" s="2"/>
      <c r="NW201" s="2"/>
      <c r="NX201" s="2">
        <v>803190</v>
      </c>
      <c r="NY201" s="2">
        <v>2630873</v>
      </c>
      <c r="NZ201" s="2"/>
      <c r="OA201" s="2">
        <v>611400</v>
      </c>
      <c r="OB201" s="2">
        <v>1153137</v>
      </c>
      <c r="OC201" s="2">
        <v>21950925.82</v>
      </c>
      <c r="OD201" s="2">
        <v>782039</v>
      </c>
      <c r="OE201" s="2">
        <v>916680</v>
      </c>
      <c r="OF201" s="2">
        <v>2627891.4300000002</v>
      </c>
      <c r="OG201" s="2">
        <v>1101000</v>
      </c>
      <c r="OH201" s="2">
        <v>207509.69</v>
      </c>
      <c r="OI201" s="2">
        <v>656050</v>
      </c>
      <c r="OJ201" s="2">
        <v>791020</v>
      </c>
      <c r="OK201" s="2">
        <v>1235810</v>
      </c>
      <c r="OL201" s="2">
        <v>2815394</v>
      </c>
      <c r="OM201" s="2">
        <v>1239735.08</v>
      </c>
      <c r="ON201" s="2">
        <v>389480</v>
      </c>
      <c r="OO201" s="2">
        <v>114578.66</v>
      </c>
      <c r="OP201" s="2"/>
      <c r="OQ201" s="2">
        <v>932160</v>
      </c>
      <c r="OR201" s="2">
        <v>347040</v>
      </c>
      <c r="OS201" s="2">
        <v>645012</v>
      </c>
      <c r="OT201" s="2">
        <v>64860</v>
      </c>
      <c r="OU201" s="2">
        <v>470820</v>
      </c>
      <c r="OV201" s="2">
        <v>134880</v>
      </c>
      <c r="OW201" s="2"/>
      <c r="OX201" s="2"/>
      <c r="OY201" s="2">
        <v>1183006</v>
      </c>
      <c r="OZ201" s="2">
        <v>1175480</v>
      </c>
      <c r="PA201" s="2">
        <v>1081510</v>
      </c>
      <c r="PB201" s="2">
        <v>549480</v>
      </c>
      <c r="PC201" s="2">
        <v>87330</v>
      </c>
      <c r="PD201" s="2">
        <v>122640</v>
      </c>
      <c r="PE201" s="2">
        <v>1857522</v>
      </c>
      <c r="PF201" s="2">
        <v>797849.9</v>
      </c>
      <c r="PG201" s="2">
        <v>647325</v>
      </c>
      <c r="PH201" s="2">
        <v>4671220.25</v>
      </c>
      <c r="PI201" s="2">
        <v>1410270</v>
      </c>
      <c r="PJ201" s="2">
        <v>846698.85</v>
      </c>
      <c r="PK201" s="2">
        <v>1489020</v>
      </c>
      <c r="PL201" s="2">
        <v>1578611.21</v>
      </c>
      <c r="PM201" s="2">
        <v>949879</v>
      </c>
      <c r="PN201" s="2">
        <v>1138959</v>
      </c>
      <c r="PO201" s="2">
        <v>816320</v>
      </c>
      <c r="PP201" s="2">
        <v>2681130</v>
      </c>
      <c r="PQ201" s="2">
        <v>805560</v>
      </c>
      <c r="PR201" s="2">
        <v>659580</v>
      </c>
      <c r="PS201" s="2">
        <v>97260</v>
      </c>
      <c r="PT201" s="2">
        <v>472500</v>
      </c>
      <c r="PU201" s="2">
        <v>1412280.09</v>
      </c>
      <c r="PV201" s="2"/>
      <c r="PW201" s="2">
        <v>359680</v>
      </c>
      <c r="PX201" s="2">
        <v>102946</v>
      </c>
      <c r="PY201" s="2">
        <v>338900</v>
      </c>
      <c r="PZ201" s="2">
        <v>1466348</v>
      </c>
      <c r="QA201" s="2">
        <v>682820</v>
      </c>
      <c r="QB201" s="2">
        <v>327627</v>
      </c>
      <c r="QC201" s="2">
        <v>190480</v>
      </c>
      <c r="QD201" s="2">
        <v>4880520</v>
      </c>
      <c r="QE201" s="2">
        <v>684230</v>
      </c>
      <c r="QF201" s="2">
        <v>277726.78000000003</v>
      </c>
      <c r="QG201" s="2">
        <v>959985</v>
      </c>
      <c r="QH201" s="2">
        <v>318985.07</v>
      </c>
      <c r="QI201" s="2">
        <v>904584</v>
      </c>
      <c r="QJ201" s="2">
        <v>497430</v>
      </c>
      <c r="QK201" s="2">
        <v>3596795</v>
      </c>
      <c r="QL201" s="2">
        <v>354390</v>
      </c>
      <c r="QM201" s="2">
        <v>1618500</v>
      </c>
      <c r="QN201" s="2">
        <v>440870</v>
      </c>
      <c r="QO201" s="2">
        <v>614720</v>
      </c>
      <c r="QP201" s="2">
        <v>713300</v>
      </c>
      <c r="QQ201" s="2">
        <v>906820</v>
      </c>
      <c r="QR201" s="2">
        <v>599950</v>
      </c>
      <c r="QS201" s="2">
        <v>989750</v>
      </c>
      <c r="QT201" s="2">
        <v>6063223.6600000001</v>
      </c>
      <c r="QU201" s="2">
        <v>801550</v>
      </c>
      <c r="QV201" s="2">
        <v>5039140</v>
      </c>
      <c r="QW201" s="2">
        <v>2138036</v>
      </c>
      <c r="QX201" s="2">
        <v>608240</v>
      </c>
      <c r="QY201" s="2">
        <v>666720</v>
      </c>
      <c r="QZ201" s="2">
        <v>2772089</v>
      </c>
      <c r="RA201" s="2">
        <v>608680</v>
      </c>
      <c r="RB201" s="2">
        <v>276630</v>
      </c>
      <c r="RC201" s="2">
        <v>800255</v>
      </c>
      <c r="RD201" s="2">
        <v>710140</v>
      </c>
      <c r="RE201" s="2">
        <v>5146683</v>
      </c>
      <c r="RF201" s="2">
        <v>1062737</v>
      </c>
      <c r="RG201" s="2">
        <v>1545588.48</v>
      </c>
      <c r="RH201" s="2">
        <v>1475820</v>
      </c>
      <c r="RI201" s="2">
        <v>2525293.7000000002</v>
      </c>
      <c r="RJ201" s="2">
        <v>149824.56</v>
      </c>
      <c r="RK201" s="2">
        <v>13346365</v>
      </c>
      <c r="RL201" s="2">
        <v>1119170</v>
      </c>
      <c r="RM201" s="2">
        <v>1150990</v>
      </c>
      <c r="RN201" s="2">
        <v>2755053.7</v>
      </c>
      <c r="RO201" s="2">
        <v>757980</v>
      </c>
      <c r="RP201" s="2">
        <v>660640</v>
      </c>
      <c r="RQ201" s="2">
        <v>1741800</v>
      </c>
      <c r="RR201" s="2">
        <v>1029180</v>
      </c>
      <c r="RS201" s="2">
        <v>916038</v>
      </c>
      <c r="RT201" s="2">
        <v>414120</v>
      </c>
      <c r="RU201" s="2">
        <v>518900</v>
      </c>
      <c r="RV201" s="2">
        <v>607898.07999999996</v>
      </c>
      <c r="RW201" s="2">
        <v>1224330</v>
      </c>
      <c r="RX201" s="2">
        <v>3152165</v>
      </c>
      <c r="RY201" s="2">
        <v>350460</v>
      </c>
      <c r="RZ201" s="2">
        <v>605020</v>
      </c>
      <c r="SA201" s="2">
        <v>1063434.8799999999</v>
      </c>
      <c r="SB201" s="2">
        <v>299780</v>
      </c>
      <c r="SC201" s="2">
        <v>3273340</v>
      </c>
      <c r="SD201" s="2">
        <v>246390</v>
      </c>
      <c r="SE201" s="2">
        <v>268980</v>
      </c>
      <c r="SF201" s="2">
        <v>217163.26</v>
      </c>
      <c r="SG201" s="2"/>
      <c r="SH201" s="2">
        <v>549974</v>
      </c>
      <c r="SI201" s="2">
        <v>690194.56</v>
      </c>
      <c r="SJ201" s="2">
        <v>1721267</v>
      </c>
      <c r="SK201" s="2">
        <v>996090</v>
      </c>
      <c r="SL201" s="2">
        <v>634878</v>
      </c>
      <c r="SM201" s="2">
        <v>1592123</v>
      </c>
      <c r="SN201" s="2">
        <v>656831.84</v>
      </c>
      <c r="SO201" s="2">
        <v>444664</v>
      </c>
      <c r="SP201" s="2">
        <v>3860320.61</v>
      </c>
      <c r="SQ201" s="2">
        <v>810840</v>
      </c>
      <c r="SR201" s="2">
        <v>2134668</v>
      </c>
      <c r="SS201" s="2">
        <v>626655</v>
      </c>
      <c r="ST201" s="2">
        <v>1051480</v>
      </c>
      <c r="SU201" s="2">
        <v>985580</v>
      </c>
      <c r="SV201" s="2"/>
      <c r="SW201" s="2"/>
      <c r="SX201" s="2">
        <v>1698482</v>
      </c>
      <c r="SY201" s="2">
        <v>1495471.88</v>
      </c>
      <c r="SZ201" s="2">
        <v>759591</v>
      </c>
      <c r="TA201" s="2"/>
      <c r="TB201" s="2">
        <v>1675791</v>
      </c>
      <c r="TC201" s="2">
        <v>386570</v>
      </c>
      <c r="TD201" s="2">
        <v>4253928.2699999996</v>
      </c>
      <c r="TE201" s="2">
        <v>2401055</v>
      </c>
      <c r="TF201" s="2">
        <v>246300</v>
      </c>
      <c r="TG201" s="2">
        <v>1503015.55</v>
      </c>
      <c r="TH201" s="2">
        <v>3250870</v>
      </c>
      <c r="TI201" s="2"/>
      <c r="TJ201" s="2"/>
      <c r="TK201" s="2"/>
      <c r="TL201" s="2">
        <v>1187464</v>
      </c>
      <c r="TM201" s="2">
        <v>1724940</v>
      </c>
      <c r="TN201" s="2">
        <v>1197240</v>
      </c>
      <c r="TO201" s="2">
        <v>3340200</v>
      </c>
      <c r="TP201" s="2">
        <v>5970122</v>
      </c>
      <c r="TQ201" s="2"/>
      <c r="TR201" s="2"/>
      <c r="TS201" s="2">
        <v>1598619</v>
      </c>
      <c r="TT201" s="2">
        <v>1206800</v>
      </c>
      <c r="TU201" s="2">
        <v>1511712</v>
      </c>
      <c r="TV201" s="2">
        <v>2409944</v>
      </c>
      <c r="TW201" s="2">
        <v>835635</v>
      </c>
      <c r="TX201" s="2">
        <v>2360324.19</v>
      </c>
      <c r="TY201" s="2">
        <v>1290600</v>
      </c>
      <c r="TZ201" s="2"/>
      <c r="UA201" s="2">
        <v>178200</v>
      </c>
      <c r="UB201" s="2"/>
      <c r="UC201" s="2">
        <v>9222981</v>
      </c>
      <c r="UD201" s="2">
        <v>1146976</v>
      </c>
      <c r="UE201" s="2">
        <v>2519093</v>
      </c>
      <c r="UF201" s="2">
        <v>2135205</v>
      </c>
      <c r="UG201" s="2">
        <v>2190123.19</v>
      </c>
      <c r="UH201" s="2">
        <v>1741911</v>
      </c>
      <c r="UI201" s="2">
        <v>827760</v>
      </c>
      <c r="UJ201" s="2">
        <v>2614038</v>
      </c>
      <c r="UK201" s="2">
        <v>1974970</v>
      </c>
      <c r="UL201" s="2">
        <v>4316349.32</v>
      </c>
      <c r="UM201" s="2">
        <v>2330848.25</v>
      </c>
      <c r="UN201" s="2">
        <v>1182985.8700000001</v>
      </c>
      <c r="UO201" s="2">
        <v>1564694</v>
      </c>
      <c r="UP201" s="2">
        <v>1518660</v>
      </c>
      <c r="UQ201" s="2">
        <v>1127544</v>
      </c>
      <c r="UR201" s="2">
        <v>907515</v>
      </c>
      <c r="US201" s="2">
        <v>809313</v>
      </c>
      <c r="UT201" s="2">
        <v>1098856</v>
      </c>
      <c r="UU201" s="2">
        <v>359921</v>
      </c>
      <c r="UV201" s="2">
        <v>1732540</v>
      </c>
      <c r="UW201" s="2">
        <v>284159</v>
      </c>
      <c r="UX201" s="2">
        <v>1611052</v>
      </c>
      <c r="UY201" s="2">
        <v>148850</v>
      </c>
      <c r="UZ201" s="2">
        <v>17504860</v>
      </c>
      <c r="VA201" s="2">
        <v>1488000</v>
      </c>
      <c r="VB201" s="2">
        <v>811093.55</v>
      </c>
      <c r="VC201" s="2">
        <v>698025</v>
      </c>
      <c r="VD201" s="2">
        <v>4746531.6100000003</v>
      </c>
      <c r="VE201" s="2">
        <v>1492374.5</v>
      </c>
      <c r="VF201" s="2">
        <v>2578480</v>
      </c>
      <c r="VG201" s="2">
        <v>2071233</v>
      </c>
      <c r="VH201" s="2"/>
      <c r="VI201" s="2">
        <v>384350</v>
      </c>
      <c r="VJ201" s="2">
        <v>1277373</v>
      </c>
      <c r="VK201" s="2">
        <v>431220</v>
      </c>
      <c r="VL201" s="2">
        <v>457350</v>
      </c>
      <c r="VM201" s="2">
        <v>1469074</v>
      </c>
      <c r="VN201" s="2">
        <v>235140</v>
      </c>
      <c r="VO201" s="2">
        <v>42564.25</v>
      </c>
      <c r="VP201" s="2">
        <v>311322.5</v>
      </c>
      <c r="VQ201" s="2">
        <v>4265710.34</v>
      </c>
      <c r="VR201" s="2">
        <v>467046.93</v>
      </c>
      <c r="VS201" s="2">
        <v>592832</v>
      </c>
      <c r="VT201" s="2"/>
      <c r="VU201" s="2">
        <v>402863.95</v>
      </c>
      <c r="VV201" s="2"/>
      <c r="VW201" s="2">
        <v>1717860</v>
      </c>
      <c r="VX201" s="2">
        <v>4758535</v>
      </c>
      <c r="VY201" s="2">
        <v>936540</v>
      </c>
      <c r="VZ201" s="2">
        <v>1030800</v>
      </c>
      <c r="WA201" s="2">
        <v>1523635</v>
      </c>
      <c r="WB201" s="2">
        <v>506830</v>
      </c>
      <c r="WC201" s="2">
        <v>1048370</v>
      </c>
      <c r="WD201" s="2">
        <v>159198.81</v>
      </c>
      <c r="WE201" s="2">
        <v>100701</v>
      </c>
      <c r="WF201" s="2">
        <v>2297688</v>
      </c>
      <c r="WG201" s="2">
        <v>2644904</v>
      </c>
      <c r="WH201" s="2">
        <v>511700</v>
      </c>
      <c r="WI201" s="2">
        <v>1529375</v>
      </c>
      <c r="WJ201" s="2">
        <v>2198472</v>
      </c>
      <c r="WK201" s="2">
        <v>670308</v>
      </c>
      <c r="WL201" s="2">
        <v>834430</v>
      </c>
      <c r="WM201" s="2"/>
      <c r="WN201" s="2">
        <v>785302</v>
      </c>
      <c r="WO201" s="2">
        <v>1066063</v>
      </c>
      <c r="WP201" s="2">
        <v>1121595.77</v>
      </c>
      <c r="WQ201" s="2">
        <v>876610</v>
      </c>
      <c r="WR201" s="2">
        <v>460372</v>
      </c>
      <c r="WS201" s="2">
        <v>127380</v>
      </c>
      <c r="WT201" s="2">
        <v>1019961</v>
      </c>
      <c r="WU201" s="2"/>
      <c r="WV201" s="2">
        <v>441630</v>
      </c>
      <c r="WW201" s="2"/>
      <c r="WX201" s="2">
        <v>259573</v>
      </c>
      <c r="WY201" s="2">
        <v>792801.5</v>
      </c>
      <c r="WZ201" s="2"/>
      <c r="XA201" s="2"/>
      <c r="XB201" s="2">
        <v>68460</v>
      </c>
      <c r="XC201" s="2">
        <v>7003368.1699999999</v>
      </c>
      <c r="XD201" s="2">
        <v>708251</v>
      </c>
      <c r="XE201" s="2">
        <v>516280</v>
      </c>
      <c r="XF201" s="2">
        <v>359980</v>
      </c>
      <c r="XG201" s="2">
        <v>593640</v>
      </c>
      <c r="XH201" s="2">
        <v>325140</v>
      </c>
      <c r="XI201" s="2">
        <v>723439</v>
      </c>
      <c r="XJ201" s="2">
        <v>18751800</v>
      </c>
      <c r="XK201" s="2">
        <v>1644313</v>
      </c>
      <c r="XL201" s="2">
        <v>1041600</v>
      </c>
      <c r="XM201" s="2">
        <v>2036960</v>
      </c>
      <c r="XN201" s="2">
        <v>1097080</v>
      </c>
      <c r="XO201" s="2">
        <v>1057067</v>
      </c>
      <c r="XP201" s="2">
        <v>1908970</v>
      </c>
      <c r="XQ201" s="2">
        <v>1028340</v>
      </c>
      <c r="XR201" s="2">
        <v>1706580</v>
      </c>
      <c r="XS201" s="2">
        <v>1300510</v>
      </c>
      <c r="XT201" s="2">
        <v>1881191</v>
      </c>
      <c r="XU201" s="2">
        <v>4359599</v>
      </c>
      <c r="XV201" s="2">
        <v>1437831</v>
      </c>
      <c r="XW201" s="2">
        <v>1085510</v>
      </c>
      <c r="XX201" s="2">
        <v>2483850</v>
      </c>
      <c r="XY201" s="2">
        <v>887500</v>
      </c>
      <c r="XZ201" s="2">
        <v>1080308</v>
      </c>
      <c r="YA201" s="2">
        <v>1613460</v>
      </c>
      <c r="YB201" s="2">
        <v>1043491</v>
      </c>
      <c r="YC201" s="2">
        <v>2622676</v>
      </c>
      <c r="YD201" s="2">
        <v>2447220</v>
      </c>
      <c r="YE201" s="2">
        <v>178550</v>
      </c>
      <c r="YF201" s="2">
        <v>335810</v>
      </c>
      <c r="YG201" s="2">
        <v>232500</v>
      </c>
      <c r="YH201" s="2">
        <v>581900</v>
      </c>
      <c r="YI201" s="2">
        <v>291600</v>
      </c>
      <c r="YJ201" s="2">
        <v>10093777</v>
      </c>
      <c r="YK201" s="2">
        <v>823295</v>
      </c>
      <c r="YL201" s="2">
        <v>1112277</v>
      </c>
      <c r="YM201" s="2">
        <v>1642033.67</v>
      </c>
      <c r="YN201" s="2">
        <v>826690</v>
      </c>
      <c r="YO201" s="2">
        <v>267000</v>
      </c>
      <c r="YP201" s="2">
        <v>557407</v>
      </c>
      <c r="YQ201" s="2">
        <v>101100</v>
      </c>
      <c r="YR201" s="2"/>
      <c r="YS201" s="2">
        <v>872280</v>
      </c>
      <c r="YT201" s="2">
        <v>577332</v>
      </c>
      <c r="YU201" s="2">
        <v>1016425.31</v>
      </c>
      <c r="YV201" s="2">
        <v>1067936.96</v>
      </c>
      <c r="YW201" s="2">
        <v>1880745</v>
      </c>
      <c r="YX201" s="2">
        <v>549645</v>
      </c>
      <c r="YY201" s="2">
        <v>858322</v>
      </c>
      <c r="YZ201" s="2">
        <v>754155</v>
      </c>
      <c r="ZA201" s="2">
        <v>259395</v>
      </c>
      <c r="ZB201" s="2">
        <v>492765</v>
      </c>
      <c r="ZC201" s="2">
        <v>20229723.59</v>
      </c>
      <c r="ZD201" s="2">
        <v>274798</v>
      </c>
      <c r="ZE201" s="2">
        <v>1027340.32</v>
      </c>
      <c r="ZF201" s="2">
        <v>2010263</v>
      </c>
      <c r="ZG201" s="2">
        <v>483980</v>
      </c>
      <c r="ZH201" s="2">
        <v>674784</v>
      </c>
      <c r="ZI201" s="2">
        <v>1051920</v>
      </c>
      <c r="ZJ201" s="2">
        <v>5554229.5599999996</v>
      </c>
      <c r="ZK201" s="2">
        <v>5157001</v>
      </c>
      <c r="ZL201" s="2">
        <v>1086220</v>
      </c>
      <c r="ZM201" s="2">
        <v>850150</v>
      </c>
      <c r="ZN201" s="2"/>
      <c r="ZO201" s="2">
        <v>612822</v>
      </c>
      <c r="ZP201" s="2">
        <v>1854250</v>
      </c>
      <c r="ZQ201" s="2">
        <v>1000012</v>
      </c>
      <c r="ZR201" s="2">
        <v>1040220</v>
      </c>
      <c r="ZS201" s="2">
        <v>1043310</v>
      </c>
      <c r="ZT201" s="2">
        <v>626112</v>
      </c>
      <c r="ZU201" s="2">
        <v>545640</v>
      </c>
      <c r="ZV201" s="2"/>
      <c r="ZW201" s="2"/>
      <c r="ZX201" s="2">
        <v>597660</v>
      </c>
      <c r="ZY201" s="2">
        <v>1333937</v>
      </c>
      <c r="ZZ201" s="2">
        <v>1210595.7</v>
      </c>
      <c r="AAA201" s="2">
        <v>419340</v>
      </c>
      <c r="AAB201" s="2">
        <v>172320</v>
      </c>
      <c r="AAC201" s="2"/>
      <c r="AAD201" s="2">
        <v>851380</v>
      </c>
      <c r="AAE201" s="2">
        <v>14473734.689999999</v>
      </c>
      <c r="AAF201" s="2">
        <v>2439800</v>
      </c>
      <c r="AAG201" s="2">
        <v>1902968.07</v>
      </c>
      <c r="AAH201" s="2"/>
      <c r="AAI201" s="2">
        <v>680760</v>
      </c>
      <c r="AAJ201" s="2">
        <v>799518</v>
      </c>
      <c r="AAK201" s="2">
        <v>397720</v>
      </c>
      <c r="AAL201" s="2">
        <v>920380</v>
      </c>
      <c r="AAM201" s="2">
        <v>22428177.84</v>
      </c>
      <c r="AAN201" s="2">
        <v>2882530</v>
      </c>
      <c r="AAO201" s="2">
        <v>2384407.7799999998</v>
      </c>
      <c r="AAP201" s="2">
        <v>2563383</v>
      </c>
      <c r="AAQ201" s="2">
        <v>1678976</v>
      </c>
      <c r="AAR201" s="2">
        <v>1210140</v>
      </c>
      <c r="AAS201" s="2">
        <v>2132955.48</v>
      </c>
      <c r="AAT201" s="2">
        <v>957360.97</v>
      </c>
      <c r="AAU201" s="2">
        <v>1089112.5</v>
      </c>
      <c r="AAV201" s="2">
        <v>1455920</v>
      </c>
      <c r="AAW201" s="2">
        <v>1076120</v>
      </c>
      <c r="AAX201" s="2">
        <v>580666</v>
      </c>
      <c r="AAY201" s="2">
        <v>1208422</v>
      </c>
      <c r="AAZ201" s="2">
        <v>1715701.19</v>
      </c>
      <c r="ABA201" s="2">
        <v>3062871</v>
      </c>
      <c r="ABB201" s="2">
        <v>1775780</v>
      </c>
      <c r="ABC201" s="2">
        <v>982821</v>
      </c>
      <c r="ABD201" s="2">
        <v>1677545</v>
      </c>
      <c r="ABE201" s="2">
        <v>695311.59</v>
      </c>
      <c r="ABF201" s="2"/>
      <c r="ABG201" s="2"/>
      <c r="ABH201" s="2"/>
      <c r="ABI201" s="2">
        <v>1560700</v>
      </c>
      <c r="ABJ201" s="2">
        <v>2920180</v>
      </c>
      <c r="ABK201" s="2">
        <v>487320</v>
      </c>
      <c r="ABL201" s="2">
        <v>1455896.43</v>
      </c>
      <c r="ABM201" s="2">
        <v>1146748</v>
      </c>
      <c r="ABN201" s="2">
        <v>521793.88</v>
      </c>
      <c r="ABO201" s="2">
        <v>1101162</v>
      </c>
      <c r="ABP201" s="2">
        <v>1160795</v>
      </c>
      <c r="ABQ201" s="2">
        <v>95980</v>
      </c>
      <c r="ABR201" s="2"/>
      <c r="ABS201" s="2">
        <v>3123549.99</v>
      </c>
      <c r="ABT201" s="2">
        <v>184450</v>
      </c>
      <c r="ABU201" s="2">
        <v>491819.61</v>
      </c>
      <c r="ABV201" s="2">
        <v>1807938</v>
      </c>
      <c r="ABW201" s="2">
        <v>506730</v>
      </c>
      <c r="ABX201" s="2">
        <v>625834</v>
      </c>
      <c r="ABY201" s="2">
        <v>1194420</v>
      </c>
      <c r="ABZ201" s="2">
        <v>354585</v>
      </c>
      <c r="ACA201" s="2">
        <v>599532</v>
      </c>
      <c r="ACB201" s="2">
        <v>885400</v>
      </c>
      <c r="ACC201" s="2">
        <v>288364</v>
      </c>
      <c r="ACD201" s="2">
        <v>975947.7</v>
      </c>
      <c r="ACE201" s="2"/>
      <c r="ACF201" s="2">
        <v>677320</v>
      </c>
      <c r="ACG201" s="2">
        <v>951819</v>
      </c>
      <c r="ACH201" s="2">
        <v>276426</v>
      </c>
      <c r="ACI201" s="2">
        <v>1014660</v>
      </c>
      <c r="ACJ201" s="2">
        <v>444554.9</v>
      </c>
      <c r="ACK201" s="2">
        <v>770816.45</v>
      </c>
      <c r="ACL201" s="2">
        <v>1067900</v>
      </c>
      <c r="ACM201" s="2">
        <v>1356000</v>
      </c>
      <c r="ACN201" s="2">
        <v>519670</v>
      </c>
      <c r="ACO201" s="2">
        <v>1069920</v>
      </c>
      <c r="ACP201" s="2">
        <v>956100</v>
      </c>
      <c r="ACQ201" s="2">
        <v>8911318</v>
      </c>
      <c r="ACR201" s="2">
        <v>1082266.28</v>
      </c>
      <c r="ACS201" s="2">
        <v>2000217.4</v>
      </c>
      <c r="ACT201" s="2">
        <v>1064680</v>
      </c>
      <c r="ACU201" s="2">
        <v>4321180</v>
      </c>
      <c r="ACV201" s="2">
        <v>1579340</v>
      </c>
      <c r="ACW201" s="2">
        <v>262410</v>
      </c>
      <c r="ACX201" s="2">
        <v>1341272.58</v>
      </c>
      <c r="ACY201" s="2">
        <v>238116</v>
      </c>
      <c r="ACZ201" s="2">
        <v>1899558.06</v>
      </c>
      <c r="ADA201" s="2"/>
      <c r="ADB201" s="2"/>
      <c r="ADC201" s="2">
        <v>2159061.29</v>
      </c>
      <c r="ADD201" s="2">
        <v>402612</v>
      </c>
      <c r="ADE201" s="2">
        <v>1922621.12</v>
      </c>
      <c r="ADF201" s="2">
        <v>1670599.6799999999</v>
      </c>
      <c r="ADG201" s="2">
        <v>596883</v>
      </c>
      <c r="ADH201" s="2">
        <v>1408880</v>
      </c>
      <c r="ADI201" s="2">
        <v>1971993.54</v>
      </c>
      <c r="ADJ201" s="2">
        <v>23728179.41</v>
      </c>
      <c r="ADK201" s="2">
        <v>18513627.18</v>
      </c>
      <c r="ADL201" s="2">
        <v>387840</v>
      </c>
      <c r="ADM201" s="2">
        <v>1683660</v>
      </c>
      <c r="ADN201" s="2">
        <v>1981554</v>
      </c>
      <c r="ADO201" s="2">
        <v>1268288</v>
      </c>
      <c r="ADP201" s="2">
        <v>1281180</v>
      </c>
      <c r="ADQ201" s="2">
        <v>855120</v>
      </c>
      <c r="ADR201" s="2">
        <v>1008580</v>
      </c>
      <c r="ADS201" s="2">
        <v>525353</v>
      </c>
      <c r="ADT201" s="2">
        <v>152407</v>
      </c>
      <c r="ADU201" s="2">
        <v>1024784.68</v>
      </c>
      <c r="ADV201" s="2">
        <v>1251794</v>
      </c>
      <c r="ADW201" s="2">
        <v>292920</v>
      </c>
      <c r="ADX201" s="2">
        <v>1285987</v>
      </c>
      <c r="ADY201" s="2">
        <v>251129.38</v>
      </c>
      <c r="ADZ201" s="2">
        <v>2026371.92</v>
      </c>
      <c r="AEA201" s="2">
        <v>3720790</v>
      </c>
      <c r="AEB201" s="2">
        <v>885265</v>
      </c>
      <c r="AEC201" s="2">
        <v>1049130</v>
      </c>
      <c r="AED201" s="2">
        <v>1510441</v>
      </c>
      <c r="AEE201" s="2">
        <v>442116</v>
      </c>
      <c r="AEF201" s="2">
        <v>596745</v>
      </c>
      <c r="AEG201" s="2"/>
      <c r="AEH201" s="2">
        <v>1413494054.1700003</v>
      </c>
    </row>
    <row r="202" spans="1:814" ht="21">
      <c r="A202" s="33" t="s">
        <v>2546</v>
      </c>
      <c r="B202" s="1" t="s">
        <v>2589</v>
      </c>
      <c r="C202" s="1" t="s">
        <v>2590</v>
      </c>
      <c r="D202" s="2">
        <v>1551998</v>
      </c>
      <c r="E202" s="2">
        <v>369539.5</v>
      </c>
      <c r="F202" s="2">
        <v>851610</v>
      </c>
      <c r="G202" s="2">
        <v>609770</v>
      </c>
      <c r="H202" s="2">
        <v>548660</v>
      </c>
      <c r="I202" s="2"/>
      <c r="J202" s="2"/>
      <c r="K202" s="2"/>
      <c r="L202" s="2">
        <v>13072</v>
      </c>
      <c r="M202" s="2">
        <v>248310</v>
      </c>
      <c r="N202" s="2">
        <v>310010</v>
      </c>
      <c r="O202" s="2"/>
      <c r="P202" s="2">
        <v>290340</v>
      </c>
      <c r="Q202" s="2">
        <v>974127</v>
      </c>
      <c r="R202" s="2">
        <v>42000</v>
      </c>
      <c r="S202" s="2">
        <v>36900</v>
      </c>
      <c r="T202" s="2">
        <v>382772</v>
      </c>
      <c r="U202" s="2"/>
      <c r="V202" s="2"/>
      <c r="W202" s="2"/>
      <c r="X202" s="2"/>
      <c r="Y202" s="2"/>
      <c r="Z202" s="2">
        <v>321162.90000000002</v>
      </c>
      <c r="AA202" s="2">
        <v>308190</v>
      </c>
      <c r="AB202" s="2"/>
      <c r="AC202" s="2">
        <v>135653</v>
      </c>
      <c r="AD202" s="2"/>
      <c r="AE202" s="2">
        <v>136113</v>
      </c>
      <c r="AF202" s="2">
        <v>418045</v>
      </c>
      <c r="AG202" s="2">
        <v>390900</v>
      </c>
      <c r="AH202" s="2">
        <v>695000</v>
      </c>
      <c r="AI202" s="2">
        <v>775896</v>
      </c>
      <c r="AJ202" s="2">
        <v>870663</v>
      </c>
      <c r="AK202" s="2">
        <v>106600</v>
      </c>
      <c r="AL202" s="2">
        <v>27300</v>
      </c>
      <c r="AM202" s="2">
        <v>1366143</v>
      </c>
      <c r="AN202" s="2">
        <v>194250</v>
      </c>
      <c r="AO202" s="2">
        <v>132190.37</v>
      </c>
      <c r="AP202" s="2">
        <v>158880</v>
      </c>
      <c r="AQ202" s="2">
        <v>344962.22</v>
      </c>
      <c r="AR202" s="2"/>
      <c r="AS202" s="2">
        <v>65174</v>
      </c>
      <c r="AT202" s="2"/>
      <c r="AU202" s="2"/>
      <c r="AV202" s="2"/>
      <c r="AW202" s="2">
        <v>61522.5</v>
      </c>
      <c r="AX202" s="2"/>
      <c r="AY202" s="2"/>
      <c r="AZ202" s="2"/>
      <c r="BA202" s="2"/>
      <c r="BB202" s="2"/>
      <c r="BC202" s="2"/>
      <c r="BD202" s="2">
        <v>30825</v>
      </c>
      <c r="BE202" s="2"/>
      <c r="BF202" s="2"/>
      <c r="BG202" s="2"/>
      <c r="BH202" s="2"/>
      <c r="BI202" s="2"/>
      <c r="BJ202" s="2"/>
      <c r="BK202" s="2">
        <v>204450</v>
      </c>
      <c r="BL202" s="2">
        <v>161436</v>
      </c>
      <c r="BM202" s="2">
        <v>553118</v>
      </c>
      <c r="BN202" s="2"/>
      <c r="BO202" s="2"/>
      <c r="BP202" s="2"/>
      <c r="BQ202" s="2"/>
      <c r="BR202" s="2"/>
      <c r="BS202" s="2"/>
      <c r="BT202" s="2"/>
      <c r="BU202" s="2"/>
      <c r="BV202" s="2">
        <v>45220</v>
      </c>
      <c r="BW202" s="2"/>
      <c r="BX202" s="2">
        <v>1088724.69</v>
      </c>
      <c r="BY202" s="2"/>
      <c r="BZ202" s="2">
        <v>157500</v>
      </c>
      <c r="CA202" s="2">
        <v>355327.5</v>
      </c>
      <c r="CB202" s="2">
        <v>115454</v>
      </c>
      <c r="CC202" s="2">
        <v>687824</v>
      </c>
      <c r="CD202" s="2">
        <v>356072</v>
      </c>
      <c r="CE202" s="2">
        <v>3074324.5</v>
      </c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>
        <v>2179174</v>
      </c>
      <c r="CR202" s="2"/>
      <c r="CS202" s="2"/>
      <c r="CT202" s="2"/>
      <c r="CU202" s="2">
        <v>6500</v>
      </c>
      <c r="CV202" s="2">
        <v>628620</v>
      </c>
      <c r="CW202" s="2"/>
      <c r="CX202" s="2">
        <v>299756.40000000002</v>
      </c>
      <c r="CY202" s="2"/>
      <c r="CZ202" s="2"/>
      <c r="DA202" s="2">
        <v>114895</v>
      </c>
      <c r="DB202" s="2"/>
      <c r="DC202" s="2"/>
      <c r="DD202" s="2">
        <v>1117232</v>
      </c>
      <c r="DE202" s="2">
        <v>64062</v>
      </c>
      <c r="DF202" s="2">
        <v>666816.82999999996</v>
      </c>
      <c r="DG202" s="2"/>
      <c r="DH202" s="2"/>
      <c r="DI202" s="2">
        <v>7800</v>
      </c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>
        <v>75000</v>
      </c>
      <c r="DY202" s="2">
        <v>287152</v>
      </c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>
        <v>1058878</v>
      </c>
      <c r="EN202" s="2">
        <v>593220</v>
      </c>
      <c r="EO202" s="2"/>
      <c r="EP202" s="2"/>
      <c r="EQ202" s="2"/>
      <c r="ER202" s="2"/>
      <c r="ES202" s="2">
        <v>425190</v>
      </c>
      <c r="ET202" s="2">
        <v>71290</v>
      </c>
      <c r="EU202" s="2"/>
      <c r="EV202" s="2"/>
      <c r="EW202" s="2"/>
      <c r="EX202" s="2"/>
      <c r="EY202" s="2"/>
      <c r="EZ202" s="2"/>
      <c r="FA202" s="2"/>
      <c r="FB202" s="2"/>
      <c r="FC202" s="2">
        <v>90000</v>
      </c>
      <c r="FD202" s="2"/>
      <c r="FE202" s="2"/>
      <c r="FF202" s="2"/>
      <c r="FG202" s="2"/>
      <c r="FH202" s="2">
        <v>96600</v>
      </c>
      <c r="FI202" s="2"/>
      <c r="FJ202" s="2"/>
      <c r="FK202" s="2"/>
      <c r="FL202" s="2">
        <v>195179.47</v>
      </c>
      <c r="FM202" s="2"/>
      <c r="FN202" s="2"/>
      <c r="FO202" s="2"/>
      <c r="FP202" s="2"/>
      <c r="FQ202" s="2"/>
      <c r="FR202" s="2">
        <v>293600</v>
      </c>
      <c r="FS202" s="2">
        <v>63280</v>
      </c>
      <c r="FT202" s="2">
        <v>846540</v>
      </c>
      <c r="FU202" s="2"/>
      <c r="FV202" s="2"/>
      <c r="FW202" s="2">
        <v>311240</v>
      </c>
      <c r="FX202" s="2"/>
      <c r="FY202" s="2"/>
      <c r="FZ202" s="2">
        <v>179195</v>
      </c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>
        <v>57600</v>
      </c>
      <c r="GO202" s="2"/>
      <c r="GP202" s="2"/>
      <c r="GQ202" s="2"/>
      <c r="GR202" s="2"/>
      <c r="GS202" s="2">
        <v>48760</v>
      </c>
      <c r="GT202" s="2">
        <v>17250</v>
      </c>
      <c r="GU202" s="2"/>
      <c r="GV202" s="2">
        <v>27650</v>
      </c>
      <c r="GW202" s="2"/>
      <c r="GX202" s="2">
        <v>598695.9</v>
      </c>
      <c r="GY202" s="2">
        <v>20700</v>
      </c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>
        <v>123600</v>
      </c>
      <c r="HQ202" s="2"/>
      <c r="HR202" s="2"/>
      <c r="HS202" s="2">
        <v>52000</v>
      </c>
      <c r="HT202" s="2"/>
      <c r="HU202" s="2">
        <v>1559660</v>
      </c>
      <c r="HV202" s="2">
        <v>1677748.84</v>
      </c>
      <c r="HW202" s="2">
        <v>301665</v>
      </c>
      <c r="HX202" s="2"/>
      <c r="HY202" s="2"/>
      <c r="HZ202" s="2"/>
      <c r="IA202" s="2">
        <v>56000</v>
      </c>
      <c r="IB202" s="2"/>
      <c r="IC202" s="2"/>
      <c r="ID202" s="2"/>
      <c r="IE202" s="2"/>
      <c r="IF202" s="2"/>
      <c r="IG202" s="2">
        <v>673760</v>
      </c>
      <c r="IH202" s="2"/>
      <c r="II202" s="2">
        <v>974774</v>
      </c>
      <c r="IJ202" s="2">
        <v>517604</v>
      </c>
      <c r="IK202" s="2">
        <v>164740</v>
      </c>
      <c r="IL202" s="2">
        <v>114710</v>
      </c>
      <c r="IM202" s="2">
        <v>218795</v>
      </c>
      <c r="IN202" s="2"/>
      <c r="IO202" s="2"/>
      <c r="IP202" s="2"/>
      <c r="IQ202" s="2">
        <v>2050934</v>
      </c>
      <c r="IR202" s="2"/>
      <c r="IS202" s="2"/>
      <c r="IT202" s="2"/>
      <c r="IU202" s="2"/>
      <c r="IV202" s="2"/>
      <c r="IW202" s="2">
        <v>80440</v>
      </c>
      <c r="IX202" s="2">
        <v>16800</v>
      </c>
      <c r="IY202" s="2"/>
      <c r="IZ202" s="2"/>
      <c r="JA202" s="2">
        <v>339740</v>
      </c>
      <c r="JB202" s="2"/>
      <c r="JC202" s="2"/>
      <c r="JD202" s="2"/>
      <c r="JE202" s="2">
        <v>7200</v>
      </c>
      <c r="JF202" s="2"/>
      <c r="JG202" s="2"/>
      <c r="JH202" s="2">
        <v>486045</v>
      </c>
      <c r="JI202" s="2"/>
      <c r="JJ202" s="2"/>
      <c r="JK202" s="2">
        <v>335834</v>
      </c>
      <c r="JL202" s="2"/>
      <c r="JM202" s="2"/>
      <c r="JN202" s="2"/>
      <c r="JO202" s="2"/>
      <c r="JP202" s="2"/>
      <c r="JQ202" s="2"/>
      <c r="JR202" s="2">
        <v>24840</v>
      </c>
      <c r="JS202" s="2">
        <v>492250</v>
      </c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>
        <v>176625</v>
      </c>
      <c r="KM202" s="2"/>
      <c r="KN202" s="2"/>
      <c r="KO202" s="2">
        <v>2133125</v>
      </c>
      <c r="KP202" s="2">
        <v>1479432</v>
      </c>
      <c r="KQ202" s="2">
        <v>150983.04999999999</v>
      </c>
      <c r="KR202" s="2"/>
      <c r="KS202" s="2">
        <v>4500</v>
      </c>
      <c r="KT202" s="2"/>
      <c r="KU202" s="2">
        <v>144420</v>
      </c>
      <c r="KV202" s="2"/>
      <c r="KW202" s="2">
        <v>1066913</v>
      </c>
      <c r="KX202" s="2">
        <v>288555</v>
      </c>
      <c r="KY202" s="2"/>
      <c r="KZ202" s="2">
        <v>1361685</v>
      </c>
      <c r="LA202" s="2"/>
      <c r="LB202" s="2"/>
      <c r="LC202" s="2"/>
      <c r="LD202" s="2"/>
      <c r="LE202" s="2"/>
      <c r="LF202" s="2"/>
      <c r="LG202" s="2">
        <v>447033</v>
      </c>
      <c r="LH202" s="2"/>
      <c r="LI202" s="2"/>
      <c r="LJ202" s="2">
        <v>87895.53</v>
      </c>
      <c r="LK202" s="2"/>
      <c r="LL202" s="2"/>
      <c r="LM202" s="2">
        <v>202330</v>
      </c>
      <c r="LN202" s="2">
        <v>10424</v>
      </c>
      <c r="LO202" s="2"/>
      <c r="LP202" s="2">
        <v>15300</v>
      </c>
      <c r="LQ202" s="2"/>
      <c r="LR202" s="2"/>
      <c r="LS202" s="2"/>
      <c r="LT202" s="2"/>
      <c r="LU202" s="2"/>
      <c r="LV202" s="2">
        <v>1832066</v>
      </c>
      <c r="LW202" s="2"/>
      <c r="LX202" s="2"/>
      <c r="LY202" s="2">
        <v>399600</v>
      </c>
      <c r="LZ202" s="2"/>
      <c r="MA202" s="2"/>
      <c r="MB202" s="2"/>
      <c r="MC202" s="2"/>
      <c r="MD202" s="2"/>
      <c r="ME202" s="2"/>
      <c r="MF202" s="2"/>
      <c r="MG202" s="2"/>
      <c r="MH202" s="2"/>
      <c r="MI202" s="2">
        <v>298000</v>
      </c>
      <c r="MJ202" s="2"/>
      <c r="MK202" s="2"/>
      <c r="ML202" s="2"/>
      <c r="MM202" s="2">
        <v>415780</v>
      </c>
      <c r="MN202" s="2"/>
      <c r="MO202" s="2">
        <v>100750</v>
      </c>
      <c r="MP202" s="2"/>
      <c r="MQ202" s="2">
        <v>11117.7</v>
      </c>
      <c r="MR202" s="2"/>
      <c r="MS202" s="2">
        <v>67380</v>
      </c>
      <c r="MT202" s="2"/>
      <c r="MU202" s="2"/>
      <c r="MV202" s="2"/>
      <c r="MW202" s="2">
        <v>120850</v>
      </c>
      <c r="MX202" s="2"/>
      <c r="MY202" s="2"/>
      <c r="MZ202" s="2">
        <v>68688.7</v>
      </c>
      <c r="NA202" s="2">
        <v>797039</v>
      </c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>
        <v>94340</v>
      </c>
      <c r="NN202" s="2"/>
      <c r="NO202" s="2"/>
      <c r="NP202" s="2">
        <v>2070910</v>
      </c>
      <c r="NQ202" s="2"/>
      <c r="NR202" s="2"/>
      <c r="NS202" s="2"/>
      <c r="NT202" s="2">
        <v>40915</v>
      </c>
      <c r="NU202" s="2"/>
      <c r="NV202" s="2"/>
      <c r="NW202" s="2">
        <v>1053790</v>
      </c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>
        <v>17280</v>
      </c>
      <c r="OI202" s="2"/>
      <c r="OJ202" s="2">
        <v>26100</v>
      </c>
      <c r="OK202" s="2"/>
      <c r="OL202" s="2"/>
      <c r="OM202" s="2"/>
      <c r="ON202" s="2">
        <v>50258</v>
      </c>
      <c r="OO202" s="2"/>
      <c r="OP202" s="2"/>
      <c r="OQ202" s="2"/>
      <c r="OR202" s="2">
        <v>47556</v>
      </c>
      <c r="OS202" s="2">
        <v>32760</v>
      </c>
      <c r="OT202" s="2"/>
      <c r="OU202" s="2">
        <v>74016</v>
      </c>
      <c r="OV202" s="2"/>
      <c r="OW202" s="2"/>
      <c r="OX202" s="2"/>
      <c r="OY202" s="2">
        <v>8100</v>
      </c>
      <c r="OZ202" s="2"/>
      <c r="PA202" s="2">
        <v>77100</v>
      </c>
      <c r="PB202" s="2"/>
      <c r="PC202" s="2"/>
      <c r="PD202" s="2"/>
      <c r="PE202" s="2"/>
      <c r="PF202" s="2"/>
      <c r="PG202" s="2">
        <v>1026160</v>
      </c>
      <c r="PH202" s="2">
        <v>1954592.08</v>
      </c>
      <c r="PI202" s="2"/>
      <c r="PJ202" s="2">
        <v>640175</v>
      </c>
      <c r="PK202" s="2">
        <v>264550</v>
      </c>
      <c r="PL202" s="2">
        <v>92580</v>
      </c>
      <c r="PM202" s="2">
        <v>66090</v>
      </c>
      <c r="PN202" s="2">
        <v>111384</v>
      </c>
      <c r="PO202" s="2">
        <v>372405</v>
      </c>
      <c r="PP202" s="2"/>
      <c r="PQ202" s="2"/>
      <c r="PR202" s="2"/>
      <c r="PS202" s="2"/>
      <c r="PT202" s="2">
        <v>85800</v>
      </c>
      <c r="PU202" s="2"/>
      <c r="PV202" s="2"/>
      <c r="PW202" s="2">
        <v>858450</v>
      </c>
      <c r="PX202" s="2"/>
      <c r="PY202" s="2"/>
      <c r="PZ202" s="2"/>
      <c r="QA202" s="2"/>
      <c r="QB202" s="2">
        <v>232300</v>
      </c>
      <c r="QC202" s="2"/>
      <c r="QD202" s="2"/>
      <c r="QE202" s="2">
        <v>151300</v>
      </c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>
        <v>368124.6</v>
      </c>
      <c r="QX202" s="2">
        <v>16200</v>
      </c>
      <c r="QY202" s="2">
        <v>79950</v>
      </c>
      <c r="QZ202" s="2">
        <v>3847650</v>
      </c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>
        <v>59550</v>
      </c>
      <c r="RS202" s="2"/>
      <c r="RT202" s="2"/>
      <c r="RU202" s="2"/>
      <c r="RV202" s="2"/>
      <c r="RW202" s="2"/>
      <c r="RX202" s="2">
        <v>231000</v>
      </c>
      <c r="RY202" s="2"/>
      <c r="RZ202" s="2"/>
      <c r="SA202" s="2">
        <v>238800</v>
      </c>
      <c r="SB202" s="2">
        <v>179364</v>
      </c>
      <c r="SC202" s="2"/>
      <c r="SD202" s="2"/>
      <c r="SE202" s="2">
        <v>262400</v>
      </c>
      <c r="SF202" s="2"/>
      <c r="SG202" s="2"/>
      <c r="SH202" s="2">
        <v>95200</v>
      </c>
      <c r="SI202" s="2">
        <v>184462</v>
      </c>
      <c r="SJ202" s="2"/>
      <c r="SK202" s="2">
        <v>1113387.5</v>
      </c>
      <c r="SL202" s="2">
        <v>452239</v>
      </c>
      <c r="SM202" s="2">
        <v>357585</v>
      </c>
      <c r="SN202" s="2">
        <v>51769</v>
      </c>
      <c r="SO202" s="2">
        <v>198150</v>
      </c>
      <c r="SP202" s="2">
        <v>2527282</v>
      </c>
      <c r="SQ202" s="2"/>
      <c r="SR202" s="2"/>
      <c r="SS202" s="2">
        <v>390048</v>
      </c>
      <c r="ST202" s="2">
        <v>103185</v>
      </c>
      <c r="SU202" s="2">
        <v>178130</v>
      </c>
      <c r="SV202" s="2"/>
      <c r="SW202" s="2"/>
      <c r="SX202" s="2"/>
      <c r="SY202" s="2"/>
      <c r="SZ202" s="2">
        <v>114300</v>
      </c>
      <c r="TA202" s="2"/>
      <c r="TB202" s="2"/>
      <c r="TC202" s="2"/>
      <c r="TD202" s="2"/>
      <c r="TE202" s="2">
        <v>25500</v>
      </c>
      <c r="TF202" s="2"/>
      <c r="TG202" s="2">
        <v>522643</v>
      </c>
      <c r="TH202" s="2">
        <v>174300</v>
      </c>
      <c r="TI202" s="2"/>
      <c r="TJ202" s="2">
        <v>22840</v>
      </c>
      <c r="TK202" s="2"/>
      <c r="TL202" s="2"/>
      <c r="TM202" s="2">
        <v>71100</v>
      </c>
      <c r="TN202" s="2"/>
      <c r="TO202" s="2">
        <v>234720</v>
      </c>
      <c r="TP202" s="2">
        <v>1667615</v>
      </c>
      <c r="TQ202" s="2"/>
      <c r="TR202" s="2">
        <v>286049</v>
      </c>
      <c r="TS202" s="2"/>
      <c r="TT202" s="2"/>
      <c r="TU202" s="2"/>
      <c r="TV202" s="2"/>
      <c r="TW202" s="2"/>
      <c r="TX202" s="2">
        <v>1322065</v>
      </c>
      <c r="TY202" s="2"/>
      <c r="TZ202" s="2"/>
      <c r="UA202" s="2"/>
      <c r="UB202" s="2"/>
      <c r="UC202" s="2"/>
      <c r="UD202" s="2"/>
      <c r="UE202" s="2"/>
      <c r="UF202" s="2">
        <v>551814</v>
      </c>
      <c r="UG202" s="2"/>
      <c r="UH202" s="2">
        <v>127280</v>
      </c>
      <c r="UI202" s="2"/>
      <c r="UJ202" s="2">
        <v>7824</v>
      </c>
      <c r="UK202" s="2"/>
      <c r="UL202" s="2"/>
      <c r="UM202" s="2">
        <v>378500</v>
      </c>
      <c r="UN202" s="2"/>
      <c r="UO202" s="2"/>
      <c r="UP202" s="2"/>
      <c r="UQ202" s="2"/>
      <c r="UR202" s="2"/>
      <c r="US202" s="2"/>
      <c r="UT202" s="2"/>
      <c r="UU202" s="2">
        <v>58400</v>
      </c>
      <c r="UV202" s="2"/>
      <c r="UW202" s="2"/>
      <c r="UX202" s="2">
        <v>141385</v>
      </c>
      <c r="UY202" s="2"/>
      <c r="UZ202" s="2"/>
      <c r="VA202" s="2"/>
      <c r="VB202" s="2">
        <v>3785660</v>
      </c>
      <c r="VC202" s="2"/>
      <c r="VD202" s="2"/>
      <c r="VE202" s="2"/>
      <c r="VF202" s="2"/>
      <c r="VG202" s="2"/>
      <c r="VH202" s="2"/>
      <c r="VI202" s="2">
        <v>41200</v>
      </c>
      <c r="VJ202" s="2"/>
      <c r="VK202" s="2"/>
      <c r="VL202" s="2"/>
      <c r="VM202" s="2"/>
      <c r="VN202" s="2">
        <v>319358</v>
      </c>
      <c r="VO202" s="2"/>
      <c r="VP202" s="2"/>
      <c r="VQ202" s="2"/>
      <c r="VR202" s="2"/>
      <c r="VS202" s="2"/>
      <c r="VT202" s="2">
        <v>51650</v>
      </c>
      <c r="VU202" s="2"/>
      <c r="VV202" s="2"/>
      <c r="VW202" s="2"/>
      <c r="VX202" s="2"/>
      <c r="VY202" s="2">
        <v>412635</v>
      </c>
      <c r="VZ202" s="2">
        <v>1307417</v>
      </c>
      <c r="WA202" s="2"/>
      <c r="WB202" s="2">
        <v>202870</v>
      </c>
      <c r="WC202" s="2">
        <v>802680</v>
      </c>
      <c r="WD202" s="2">
        <v>39789.65</v>
      </c>
      <c r="WE202" s="2"/>
      <c r="WF202" s="2">
        <v>1434961</v>
      </c>
      <c r="WG202" s="2"/>
      <c r="WH202" s="2">
        <v>94040</v>
      </c>
      <c r="WI202" s="2">
        <v>351250</v>
      </c>
      <c r="WJ202" s="2"/>
      <c r="WK202" s="2"/>
      <c r="WL202" s="2">
        <v>143400</v>
      </c>
      <c r="WM202" s="2"/>
      <c r="WN202" s="2"/>
      <c r="WO202" s="2"/>
      <c r="WP202" s="2"/>
      <c r="WQ202" s="2"/>
      <c r="WR202" s="2"/>
      <c r="WS202" s="2"/>
      <c r="WT202" s="2">
        <v>269360</v>
      </c>
      <c r="WU202" s="2"/>
      <c r="WV202" s="2">
        <v>123600</v>
      </c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>
        <v>62358</v>
      </c>
      <c r="XJ202" s="2"/>
      <c r="XK202" s="2"/>
      <c r="XL202" s="2"/>
      <c r="XM202" s="2"/>
      <c r="XN202" s="2"/>
      <c r="XO202" s="2"/>
      <c r="XP202" s="2"/>
      <c r="XQ202" s="2"/>
      <c r="XR202" s="2"/>
      <c r="XS202" s="2">
        <v>44400</v>
      </c>
      <c r="XT202" s="2"/>
      <c r="XU202" s="2"/>
      <c r="XV202" s="2"/>
      <c r="XW202" s="2"/>
      <c r="XX202" s="2"/>
      <c r="XY202" s="2"/>
      <c r="XZ202" s="2"/>
      <c r="YA202" s="2"/>
      <c r="YB202" s="2">
        <v>8473</v>
      </c>
      <c r="YC202" s="2"/>
      <c r="YD202" s="2"/>
      <c r="YE202" s="2"/>
      <c r="YF202" s="2">
        <v>765021</v>
      </c>
      <c r="YG202" s="2"/>
      <c r="YH202" s="2"/>
      <c r="YI202" s="2"/>
      <c r="YJ202" s="2"/>
      <c r="YK202" s="2"/>
      <c r="YL202" s="2"/>
      <c r="YM202" s="2">
        <v>298560</v>
      </c>
      <c r="YN202" s="2"/>
      <c r="YO202" s="2"/>
      <c r="YP202" s="2"/>
      <c r="YQ202" s="2"/>
      <c r="YR202" s="2"/>
      <c r="YS202" s="2"/>
      <c r="YT202" s="2">
        <v>6900</v>
      </c>
      <c r="YU202" s="2"/>
      <c r="YV202" s="2"/>
      <c r="YW202" s="2"/>
      <c r="YX202" s="2"/>
      <c r="YY202" s="2"/>
      <c r="YZ202" s="2"/>
      <c r="ZA202" s="2">
        <v>6300</v>
      </c>
      <c r="ZB202" s="2">
        <v>33000</v>
      </c>
      <c r="ZC202" s="2">
        <v>2973122.94</v>
      </c>
      <c r="ZD202" s="2"/>
      <c r="ZE202" s="2"/>
      <c r="ZF202" s="2">
        <v>82377</v>
      </c>
      <c r="ZG202" s="2">
        <v>260400</v>
      </c>
      <c r="ZH202" s="2"/>
      <c r="ZI202" s="2"/>
      <c r="ZJ202" s="2"/>
      <c r="ZK202" s="2">
        <v>226260</v>
      </c>
      <c r="ZL202" s="2"/>
      <c r="ZM202" s="2">
        <v>295380</v>
      </c>
      <c r="ZN202" s="2"/>
      <c r="ZO202" s="2">
        <v>131746</v>
      </c>
      <c r="ZP202" s="2"/>
      <c r="ZQ202" s="2"/>
      <c r="ZR202" s="2">
        <v>29253.4</v>
      </c>
      <c r="ZS202" s="2"/>
      <c r="ZT202" s="2">
        <v>13111</v>
      </c>
      <c r="ZU202" s="2"/>
      <c r="ZV202" s="2"/>
      <c r="ZW202" s="2"/>
      <c r="ZX202" s="2"/>
      <c r="ZY202" s="2"/>
      <c r="ZZ202" s="2">
        <v>114473.14</v>
      </c>
      <c r="AAA202" s="2"/>
      <c r="AAB202" s="2">
        <v>84500</v>
      </c>
      <c r="AAC202" s="2">
        <v>159167</v>
      </c>
      <c r="AAD202" s="2"/>
      <c r="AAE202" s="2"/>
      <c r="AAF202" s="2">
        <v>36000</v>
      </c>
      <c r="AAG202" s="2">
        <v>40440</v>
      </c>
      <c r="AAH202" s="2">
        <v>1222828.8899999999</v>
      </c>
      <c r="AAI202" s="2">
        <v>245905.53</v>
      </c>
      <c r="AAJ202" s="2">
        <v>150618</v>
      </c>
      <c r="AAK202" s="2">
        <v>736963.5</v>
      </c>
      <c r="AAL202" s="2">
        <v>445712</v>
      </c>
      <c r="AAM202" s="2">
        <v>396140</v>
      </c>
      <c r="AAN202" s="2"/>
      <c r="AAO202" s="2">
        <v>2736253.55</v>
      </c>
      <c r="AAP202" s="2"/>
      <c r="AAQ202" s="2"/>
      <c r="AAR202" s="2">
        <v>313930.13</v>
      </c>
      <c r="AAS202" s="2">
        <v>25428</v>
      </c>
      <c r="AAT202" s="2">
        <v>860313.69</v>
      </c>
      <c r="AAU202" s="2">
        <v>48525</v>
      </c>
      <c r="AAV202" s="2">
        <v>221517.2</v>
      </c>
      <c r="AAW202" s="2"/>
      <c r="AAX202" s="2"/>
      <c r="AAY202" s="2">
        <v>284927</v>
      </c>
      <c r="AAZ202" s="2">
        <v>361810.34</v>
      </c>
      <c r="ABA202" s="2"/>
      <c r="ABB202" s="2"/>
      <c r="ABC202" s="2">
        <v>861443</v>
      </c>
      <c r="ABD202" s="2"/>
      <c r="ABE202" s="2"/>
      <c r="ABF202" s="2"/>
      <c r="ABG202" s="2"/>
      <c r="ABH202" s="2"/>
      <c r="ABI202" s="2"/>
      <c r="ABJ202" s="2">
        <v>55800</v>
      </c>
      <c r="ABK202" s="2"/>
      <c r="ABL202" s="2"/>
      <c r="ABM202" s="2">
        <v>968134.8</v>
      </c>
      <c r="ABN202" s="2"/>
      <c r="ABO202" s="2">
        <v>357630</v>
      </c>
      <c r="ABP202" s="2"/>
      <c r="ABQ202" s="2"/>
      <c r="ABR202" s="2">
        <v>3444056</v>
      </c>
      <c r="ABS202" s="2">
        <v>922282</v>
      </c>
      <c r="ABT202" s="2">
        <v>1322476</v>
      </c>
      <c r="ABU202" s="2">
        <v>284900</v>
      </c>
      <c r="ABV202" s="2">
        <v>584640</v>
      </c>
      <c r="ABW202" s="2">
        <v>379457.14</v>
      </c>
      <c r="ABX202" s="2">
        <v>1276445</v>
      </c>
      <c r="ABY202" s="2">
        <v>104995</v>
      </c>
      <c r="ABZ202" s="2"/>
      <c r="ACA202" s="2"/>
      <c r="ACB202" s="2">
        <v>15750</v>
      </c>
      <c r="ACC202" s="2">
        <v>331290</v>
      </c>
      <c r="ACD202" s="2">
        <v>107820</v>
      </c>
      <c r="ACE202" s="2"/>
      <c r="ACF202" s="2">
        <v>504779.61</v>
      </c>
      <c r="ACG202" s="2">
        <v>1458516</v>
      </c>
      <c r="ACH202" s="2"/>
      <c r="ACI202" s="2">
        <v>417762</v>
      </c>
      <c r="ACJ202" s="2">
        <v>177500</v>
      </c>
      <c r="ACK202" s="2"/>
      <c r="ACL202" s="2">
        <v>601350</v>
      </c>
      <c r="ACM202" s="2">
        <v>499934</v>
      </c>
      <c r="ACN202" s="2">
        <v>433300.47</v>
      </c>
      <c r="ACO202" s="2">
        <v>263524</v>
      </c>
      <c r="ACP202" s="2"/>
      <c r="ACQ202" s="2"/>
      <c r="ACR202" s="2">
        <v>5250</v>
      </c>
      <c r="ACS202" s="2"/>
      <c r="ACT202" s="2"/>
      <c r="ACU202" s="2"/>
      <c r="ACV202" s="2">
        <v>128160</v>
      </c>
      <c r="ACW202" s="2"/>
      <c r="ACX202" s="2"/>
      <c r="ACY202" s="2"/>
      <c r="ACZ202" s="2"/>
      <c r="ADA202" s="2"/>
      <c r="ADB202" s="2">
        <v>6834271.3799999999</v>
      </c>
      <c r="ADC202" s="2">
        <v>723920.26</v>
      </c>
      <c r="ADD202" s="2">
        <v>1348721.61</v>
      </c>
      <c r="ADE202" s="2">
        <v>113098</v>
      </c>
      <c r="ADF202" s="2">
        <v>908772.39</v>
      </c>
      <c r="ADG202" s="2">
        <v>1248016.5</v>
      </c>
      <c r="ADH202" s="2">
        <v>357200</v>
      </c>
      <c r="ADI202" s="2">
        <v>80781.13</v>
      </c>
      <c r="ADJ202" s="2">
        <v>5664132.5</v>
      </c>
      <c r="ADK202" s="2">
        <v>889309.25</v>
      </c>
      <c r="ADL202" s="2">
        <v>163121.65</v>
      </c>
      <c r="ADM202" s="2"/>
      <c r="ADN202" s="2">
        <v>486934.05</v>
      </c>
      <c r="ADO202" s="2">
        <v>459020</v>
      </c>
      <c r="ADP202" s="2">
        <v>153801.76999999999</v>
      </c>
      <c r="ADQ202" s="2">
        <v>729730</v>
      </c>
      <c r="ADR202" s="2">
        <v>146340</v>
      </c>
      <c r="ADS202" s="2">
        <v>308988.25</v>
      </c>
      <c r="ADT202" s="2">
        <v>885697</v>
      </c>
      <c r="ADU202" s="2">
        <v>2605.12</v>
      </c>
      <c r="ADV202" s="2">
        <v>15369</v>
      </c>
      <c r="ADW202" s="2">
        <v>270063</v>
      </c>
      <c r="ADX202" s="2">
        <v>405824</v>
      </c>
      <c r="ADY202" s="2"/>
      <c r="ADZ202" s="2"/>
      <c r="AEA202" s="2"/>
      <c r="AEB202" s="2"/>
      <c r="AEC202" s="2"/>
      <c r="AED202" s="2">
        <v>90000</v>
      </c>
      <c r="AEE202" s="2"/>
      <c r="AEF202" s="2"/>
      <c r="AEG202" s="2">
        <v>5500</v>
      </c>
      <c r="AEH202" s="2">
        <v>152799589.86000001</v>
      </c>
    </row>
    <row r="203" spans="1:814" ht="21">
      <c r="A203" s="33" t="s">
        <v>2546</v>
      </c>
      <c r="B203" s="1" t="s">
        <v>2591</v>
      </c>
      <c r="C203" s="1" t="s">
        <v>2592</v>
      </c>
      <c r="D203" s="2">
        <v>58200</v>
      </c>
      <c r="E203" s="2">
        <v>964847.98</v>
      </c>
      <c r="F203" s="2">
        <v>192917</v>
      </c>
      <c r="G203" s="2">
        <v>549860</v>
      </c>
      <c r="H203" s="2">
        <v>521600</v>
      </c>
      <c r="I203" s="2"/>
      <c r="J203" s="2"/>
      <c r="K203" s="2">
        <v>447139</v>
      </c>
      <c r="L203" s="2">
        <v>50646</v>
      </c>
      <c r="M203" s="2">
        <v>78300</v>
      </c>
      <c r="N203" s="2">
        <v>175745</v>
      </c>
      <c r="O203" s="2"/>
      <c r="P203" s="2">
        <v>70525</v>
      </c>
      <c r="Q203" s="2">
        <v>673302</v>
      </c>
      <c r="R203" s="2"/>
      <c r="S203" s="2">
        <v>37500</v>
      </c>
      <c r="T203" s="2">
        <v>735300</v>
      </c>
      <c r="U203" s="2"/>
      <c r="V203" s="2"/>
      <c r="W203" s="2"/>
      <c r="X203" s="2"/>
      <c r="Y203" s="2"/>
      <c r="Z203" s="2">
        <v>57845.16</v>
      </c>
      <c r="AA203" s="2">
        <v>58913</v>
      </c>
      <c r="AB203" s="2">
        <v>72200</v>
      </c>
      <c r="AC203" s="2"/>
      <c r="AD203" s="2"/>
      <c r="AE203" s="2">
        <v>111188</v>
      </c>
      <c r="AF203" s="2">
        <v>157615</v>
      </c>
      <c r="AG203" s="2">
        <v>11550</v>
      </c>
      <c r="AH203" s="2">
        <v>356100</v>
      </c>
      <c r="AI203" s="2"/>
      <c r="AJ203" s="2">
        <v>208500</v>
      </c>
      <c r="AK203" s="2"/>
      <c r="AL203" s="2">
        <v>183595</v>
      </c>
      <c r="AM203" s="2">
        <v>371857</v>
      </c>
      <c r="AN203" s="2">
        <v>66590</v>
      </c>
      <c r="AO203" s="2"/>
      <c r="AP203" s="2">
        <v>190192.93</v>
      </c>
      <c r="AQ203" s="2">
        <v>197702.75</v>
      </c>
      <c r="AR203" s="2"/>
      <c r="AS203" s="2">
        <v>228973</v>
      </c>
      <c r="AT203" s="2"/>
      <c r="AU203" s="2"/>
      <c r="AV203" s="2"/>
      <c r="AW203" s="2">
        <v>216977.5</v>
      </c>
      <c r="AX203" s="2"/>
      <c r="AY203" s="2"/>
      <c r="AZ203" s="2"/>
      <c r="BA203" s="2"/>
      <c r="BB203" s="2">
        <v>176520</v>
      </c>
      <c r="BC203" s="2"/>
      <c r="BD203" s="2">
        <v>167550</v>
      </c>
      <c r="BE203" s="2"/>
      <c r="BF203" s="2"/>
      <c r="BG203" s="2"/>
      <c r="BH203" s="2"/>
      <c r="BI203" s="2"/>
      <c r="BJ203" s="2"/>
      <c r="BK203" s="2"/>
      <c r="BL203" s="2">
        <v>411414</v>
      </c>
      <c r="BM203" s="2">
        <v>1043328.5</v>
      </c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>
        <v>273088</v>
      </c>
      <c r="BY203" s="2"/>
      <c r="BZ203" s="2"/>
      <c r="CA203" s="2">
        <v>70892.5</v>
      </c>
      <c r="CB203" s="2">
        <v>152894</v>
      </c>
      <c r="CC203" s="2">
        <v>130330</v>
      </c>
      <c r="CD203" s="2">
        <v>360337</v>
      </c>
      <c r="CE203" s="2">
        <v>267739.5</v>
      </c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>
        <v>355900</v>
      </c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>
        <v>187125</v>
      </c>
      <c r="DE203" s="2">
        <v>113575</v>
      </c>
      <c r="DF203" s="2">
        <v>74342</v>
      </c>
      <c r="DG203" s="2">
        <v>34935</v>
      </c>
      <c r="DH203" s="2"/>
      <c r="DI203" s="2">
        <v>36900</v>
      </c>
      <c r="DJ203" s="2"/>
      <c r="DK203" s="2"/>
      <c r="DL203" s="2">
        <v>6400</v>
      </c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>
        <v>402582</v>
      </c>
      <c r="DZ203" s="2"/>
      <c r="EA203" s="2"/>
      <c r="EB203" s="2"/>
      <c r="EC203" s="2"/>
      <c r="ED203" s="2">
        <v>18000</v>
      </c>
      <c r="EE203" s="2"/>
      <c r="EF203" s="2"/>
      <c r="EG203" s="2"/>
      <c r="EH203" s="2"/>
      <c r="EI203" s="2"/>
      <c r="EJ203" s="2"/>
      <c r="EK203" s="2"/>
      <c r="EL203" s="2"/>
      <c r="EM203" s="2">
        <v>51950.16</v>
      </c>
      <c r="EN203" s="2">
        <v>166500</v>
      </c>
      <c r="EO203" s="2">
        <v>22173.87</v>
      </c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>
        <v>65893.58</v>
      </c>
      <c r="FM203" s="2"/>
      <c r="FN203" s="2"/>
      <c r="FO203" s="2"/>
      <c r="FP203" s="2"/>
      <c r="FQ203" s="2"/>
      <c r="FR203" s="2"/>
      <c r="FS203" s="2">
        <v>42000</v>
      </c>
      <c r="FT203" s="2">
        <v>1101870</v>
      </c>
      <c r="FU203" s="2"/>
      <c r="FV203" s="2"/>
      <c r="FW203" s="2">
        <v>255900</v>
      </c>
      <c r="FX203" s="2">
        <v>35400</v>
      </c>
      <c r="FY203" s="2"/>
      <c r="FZ203" s="2">
        <v>176928</v>
      </c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>
        <v>7500</v>
      </c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>
        <v>30000</v>
      </c>
      <c r="HK203" s="2"/>
      <c r="HL203" s="2"/>
      <c r="HM203" s="2"/>
      <c r="HN203" s="2"/>
      <c r="HO203" s="2"/>
      <c r="HP203" s="2">
        <v>48496</v>
      </c>
      <c r="HQ203" s="2"/>
      <c r="HR203" s="2"/>
      <c r="HS203" s="2">
        <v>149000</v>
      </c>
      <c r="HT203" s="2"/>
      <c r="HU203" s="2"/>
      <c r="HV203" s="2">
        <v>5800</v>
      </c>
      <c r="HW203" s="2">
        <v>200112</v>
      </c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>
        <v>34800</v>
      </c>
      <c r="II203" s="2"/>
      <c r="IJ203" s="2">
        <v>58200</v>
      </c>
      <c r="IK203" s="2">
        <v>215650</v>
      </c>
      <c r="IL203" s="2">
        <v>72120</v>
      </c>
      <c r="IM203" s="2">
        <v>29955</v>
      </c>
      <c r="IN203" s="2"/>
      <c r="IO203" s="2"/>
      <c r="IP203" s="2"/>
      <c r="IQ203" s="2">
        <v>437050</v>
      </c>
      <c r="IR203" s="2"/>
      <c r="IS203" s="2"/>
      <c r="IT203" s="2"/>
      <c r="IU203" s="2"/>
      <c r="IV203" s="2">
        <v>78450</v>
      </c>
      <c r="IW203" s="2">
        <v>93400</v>
      </c>
      <c r="IX203" s="2">
        <v>14790</v>
      </c>
      <c r="IY203" s="2"/>
      <c r="IZ203" s="2"/>
      <c r="JA203" s="2"/>
      <c r="JB203" s="2"/>
      <c r="JC203" s="2"/>
      <c r="JD203" s="2"/>
      <c r="JE203" s="2">
        <v>41319</v>
      </c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>
        <v>121311.75</v>
      </c>
      <c r="KM203" s="2"/>
      <c r="KN203" s="2"/>
      <c r="KO203" s="2"/>
      <c r="KP203" s="2">
        <v>34398</v>
      </c>
      <c r="KQ203" s="2">
        <v>291700.93</v>
      </c>
      <c r="KR203" s="2"/>
      <c r="KS203" s="2"/>
      <c r="KT203" s="2"/>
      <c r="KU203" s="2">
        <v>14100</v>
      </c>
      <c r="KV203" s="2"/>
      <c r="KW203" s="2">
        <v>1882620</v>
      </c>
      <c r="KX203" s="2"/>
      <c r="KY203" s="2"/>
      <c r="KZ203" s="2"/>
      <c r="LA203" s="2"/>
      <c r="LB203" s="2"/>
      <c r="LC203" s="2"/>
      <c r="LD203" s="2"/>
      <c r="LE203" s="2"/>
      <c r="LF203" s="2"/>
      <c r="LG203" s="2">
        <v>0</v>
      </c>
      <c r="LH203" s="2"/>
      <c r="LI203" s="2"/>
      <c r="LJ203" s="2">
        <v>143638.35999999999</v>
      </c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>
        <v>203500</v>
      </c>
      <c r="LW203" s="2"/>
      <c r="LX203" s="2"/>
      <c r="LY203" s="2"/>
      <c r="LZ203" s="2"/>
      <c r="MA203" s="2"/>
      <c r="MB203" s="2"/>
      <c r="MC203" s="2"/>
      <c r="MD203" s="2"/>
      <c r="ME203" s="2">
        <v>40320</v>
      </c>
      <c r="MF203" s="2"/>
      <c r="MG203" s="2"/>
      <c r="MH203" s="2"/>
      <c r="MI203" s="2">
        <v>56257.33</v>
      </c>
      <c r="MJ203" s="2"/>
      <c r="MK203" s="2"/>
      <c r="ML203" s="2"/>
      <c r="MM203" s="2">
        <v>109800</v>
      </c>
      <c r="MN203" s="2"/>
      <c r="MO203" s="2"/>
      <c r="MP203" s="2"/>
      <c r="MQ203" s="2">
        <v>64350</v>
      </c>
      <c r="MR203" s="2"/>
      <c r="MS203" s="2">
        <v>40740</v>
      </c>
      <c r="MT203" s="2"/>
      <c r="MU203" s="2"/>
      <c r="MV203" s="2"/>
      <c r="MW203" s="2">
        <v>10996</v>
      </c>
      <c r="MX203" s="2"/>
      <c r="MY203" s="2"/>
      <c r="MZ203" s="2"/>
      <c r="NA203" s="2">
        <v>554736</v>
      </c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>
        <v>119850</v>
      </c>
      <c r="NN203" s="2"/>
      <c r="NO203" s="2"/>
      <c r="NP203" s="2">
        <v>544355</v>
      </c>
      <c r="NQ203" s="2"/>
      <c r="NR203" s="2"/>
      <c r="NS203" s="2"/>
      <c r="NT203" s="2"/>
      <c r="NU203" s="2"/>
      <c r="NV203" s="2"/>
      <c r="NW203" s="2">
        <v>506270</v>
      </c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>
        <v>39300</v>
      </c>
      <c r="OI203" s="2"/>
      <c r="OJ203" s="2"/>
      <c r="OK203" s="2"/>
      <c r="OL203" s="2"/>
      <c r="OM203" s="2"/>
      <c r="ON203" s="2">
        <v>10500</v>
      </c>
      <c r="OO203" s="2"/>
      <c r="OP203" s="2"/>
      <c r="OQ203" s="2"/>
      <c r="OR203" s="2">
        <v>17670</v>
      </c>
      <c r="OS203" s="2"/>
      <c r="OT203" s="2"/>
      <c r="OU203" s="2">
        <v>265801</v>
      </c>
      <c r="OV203" s="2">
        <v>39887</v>
      </c>
      <c r="OW203" s="2"/>
      <c r="OX203" s="2"/>
      <c r="OY203" s="2"/>
      <c r="OZ203" s="2"/>
      <c r="PA203" s="2">
        <v>48600</v>
      </c>
      <c r="PB203" s="2"/>
      <c r="PC203" s="2"/>
      <c r="PD203" s="2"/>
      <c r="PE203" s="2"/>
      <c r="PF203" s="2"/>
      <c r="PG203" s="2"/>
      <c r="PH203" s="2">
        <v>903706.7</v>
      </c>
      <c r="PI203" s="2">
        <v>379056</v>
      </c>
      <c r="PJ203" s="2">
        <v>222808.44</v>
      </c>
      <c r="PK203" s="2">
        <v>252700</v>
      </c>
      <c r="PL203" s="2"/>
      <c r="PM203" s="2">
        <v>709329</v>
      </c>
      <c r="PN203" s="2">
        <v>74986.94</v>
      </c>
      <c r="PO203" s="2">
        <v>40212</v>
      </c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>
        <v>157350</v>
      </c>
      <c r="QA203" s="2"/>
      <c r="QB203" s="2">
        <v>85800</v>
      </c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>
        <v>33260</v>
      </c>
      <c r="QW203" s="2">
        <v>997567</v>
      </c>
      <c r="QX203" s="2"/>
      <c r="QY203" s="2"/>
      <c r="QZ203" s="2">
        <v>3926056</v>
      </c>
      <c r="RA203" s="2"/>
      <c r="RB203" s="2"/>
      <c r="RC203" s="2"/>
      <c r="RD203" s="2">
        <v>32700</v>
      </c>
      <c r="RE203" s="2"/>
      <c r="RF203" s="2"/>
      <c r="RG203" s="2"/>
      <c r="RH203" s="2"/>
      <c r="RI203" s="2">
        <v>105162</v>
      </c>
      <c r="RJ203" s="2"/>
      <c r="RK203" s="2"/>
      <c r="RL203" s="2"/>
      <c r="RM203" s="2">
        <v>179450</v>
      </c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>
        <v>39555</v>
      </c>
      <c r="SA203" s="2">
        <v>129680</v>
      </c>
      <c r="SB203" s="2"/>
      <c r="SC203" s="2"/>
      <c r="SD203" s="2"/>
      <c r="SE203" s="2"/>
      <c r="SF203" s="2"/>
      <c r="SG203" s="2"/>
      <c r="SH203" s="2"/>
      <c r="SI203" s="2">
        <v>316200</v>
      </c>
      <c r="SJ203" s="2"/>
      <c r="SK203" s="2">
        <v>1470957.5</v>
      </c>
      <c r="SL203" s="2"/>
      <c r="SM203" s="2">
        <v>657260</v>
      </c>
      <c r="SN203" s="2"/>
      <c r="SO203" s="2">
        <v>76575</v>
      </c>
      <c r="SP203" s="2">
        <v>472620</v>
      </c>
      <c r="SQ203" s="2"/>
      <c r="SR203" s="2"/>
      <c r="SS203" s="2"/>
      <c r="ST203" s="2">
        <v>399850</v>
      </c>
      <c r="SU203" s="2">
        <v>6300</v>
      </c>
      <c r="SV203" s="2"/>
      <c r="SW203" s="2"/>
      <c r="SX203" s="2"/>
      <c r="SY203" s="2"/>
      <c r="SZ203" s="2"/>
      <c r="TA203" s="2">
        <v>197925</v>
      </c>
      <c r="TB203" s="2"/>
      <c r="TC203" s="2"/>
      <c r="TD203" s="2"/>
      <c r="TE203" s="2">
        <v>33000</v>
      </c>
      <c r="TF203" s="2"/>
      <c r="TG203" s="2">
        <v>196057</v>
      </c>
      <c r="TH203" s="2"/>
      <c r="TI203" s="2"/>
      <c r="TJ203" s="2">
        <v>82417.5</v>
      </c>
      <c r="TK203" s="2"/>
      <c r="TL203" s="2"/>
      <c r="TM203" s="2"/>
      <c r="TN203" s="2"/>
      <c r="TO203" s="2">
        <v>71160</v>
      </c>
      <c r="TP203" s="2">
        <v>56152.5</v>
      </c>
      <c r="TQ203" s="2"/>
      <c r="TR203" s="2">
        <v>68119</v>
      </c>
      <c r="TS203" s="2"/>
      <c r="TT203" s="2"/>
      <c r="TU203" s="2"/>
      <c r="TV203" s="2"/>
      <c r="TW203" s="2"/>
      <c r="TX203" s="2">
        <v>859900</v>
      </c>
      <c r="TY203" s="2"/>
      <c r="TZ203" s="2"/>
      <c r="UA203" s="2"/>
      <c r="UB203" s="2"/>
      <c r="UC203" s="2"/>
      <c r="UD203" s="2"/>
      <c r="UE203" s="2"/>
      <c r="UF203" s="2">
        <v>17247</v>
      </c>
      <c r="UG203" s="2"/>
      <c r="UH203" s="2">
        <v>546195</v>
      </c>
      <c r="UI203" s="2"/>
      <c r="UJ203" s="2"/>
      <c r="UK203" s="2">
        <v>495025</v>
      </c>
      <c r="UL203" s="2"/>
      <c r="UM203" s="2">
        <v>730300</v>
      </c>
      <c r="UN203" s="2"/>
      <c r="UO203" s="2">
        <v>43848</v>
      </c>
      <c r="UP203" s="2"/>
      <c r="UQ203" s="2"/>
      <c r="UR203" s="2"/>
      <c r="US203" s="2"/>
      <c r="UT203" s="2">
        <v>51000</v>
      </c>
      <c r="UU203" s="2">
        <v>22470</v>
      </c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>
        <v>13600</v>
      </c>
      <c r="VN203" s="2">
        <v>94665</v>
      </c>
      <c r="VO203" s="2"/>
      <c r="VP203" s="2"/>
      <c r="VQ203" s="2"/>
      <c r="VR203" s="2"/>
      <c r="VS203" s="2"/>
      <c r="VT203" s="2"/>
      <c r="VU203" s="2">
        <v>25000</v>
      </c>
      <c r="VV203" s="2"/>
      <c r="VW203" s="2">
        <v>45000</v>
      </c>
      <c r="VX203" s="2"/>
      <c r="VY203" s="2">
        <v>138900</v>
      </c>
      <c r="VZ203" s="2">
        <v>318335</v>
      </c>
      <c r="WA203" s="2"/>
      <c r="WB203" s="2">
        <v>64720</v>
      </c>
      <c r="WC203" s="2"/>
      <c r="WD203" s="2">
        <v>71408</v>
      </c>
      <c r="WE203" s="2"/>
      <c r="WF203" s="2">
        <v>644280</v>
      </c>
      <c r="WG203" s="2"/>
      <c r="WH203" s="2">
        <v>143320</v>
      </c>
      <c r="WI203" s="2"/>
      <c r="WJ203" s="2"/>
      <c r="WK203" s="2"/>
      <c r="WL203" s="2">
        <v>33561</v>
      </c>
      <c r="WM203" s="2"/>
      <c r="WN203" s="2"/>
      <c r="WO203" s="2"/>
      <c r="WP203" s="2"/>
      <c r="WQ203" s="2"/>
      <c r="WR203" s="2"/>
      <c r="WS203" s="2"/>
      <c r="WT203" s="2">
        <v>462740</v>
      </c>
      <c r="WU203" s="2"/>
      <c r="WV203" s="2"/>
      <c r="WW203" s="2"/>
      <c r="WX203" s="2"/>
      <c r="WY203" s="2"/>
      <c r="WZ203" s="2">
        <v>152100</v>
      </c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>
        <v>348900</v>
      </c>
      <c r="XT203" s="2"/>
      <c r="XU203" s="2"/>
      <c r="XV203" s="2"/>
      <c r="XW203" s="2"/>
      <c r="XX203" s="2"/>
      <c r="XY203" s="2"/>
      <c r="XZ203" s="2"/>
      <c r="YA203" s="2"/>
      <c r="YB203" s="2">
        <v>3717</v>
      </c>
      <c r="YC203" s="2"/>
      <c r="YD203" s="2"/>
      <c r="YE203" s="2"/>
      <c r="YF203" s="2">
        <v>101100</v>
      </c>
      <c r="YG203" s="2"/>
      <c r="YH203" s="2"/>
      <c r="YI203" s="2"/>
      <c r="YJ203" s="2"/>
      <c r="YK203" s="2">
        <v>298330.37</v>
      </c>
      <c r="YL203" s="2"/>
      <c r="YM203" s="2"/>
      <c r="YN203" s="2"/>
      <c r="YO203" s="2"/>
      <c r="YP203" s="2"/>
      <c r="YQ203" s="2"/>
      <c r="YR203" s="2"/>
      <c r="YS203" s="2">
        <v>4800</v>
      </c>
      <c r="YT203" s="2">
        <v>6450</v>
      </c>
      <c r="YU203" s="2">
        <v>109800</v>
      </c>
      <c r="YV203" s="2">
        <v>18000</v>
      </c>
      <c r="YW203" s="2"/>
      <c r="YX203" s="2"/>
      <c r="YY203" s="2"/>
      <c r="YZ203" s="2"/>
      <c r="ZA203" s="2"/>
      <c r="ZB203" s="2"/>
      <c r="ZC203" s="2">
        <v>2612355.16</v>
      </c>
      <c r="ZD203" s="2"/>
      <c r="ZE203" s="2">
        <v>183679</v>
      </c>
      <c r="ZF203" s="2"/>
      <c r="ZG203" s="2"/>
      <c r="ZH203" s="2"/>
      <c r="ZI203" s="2">
        <v>25050</v>
      </c>
      <c r="ZJ203" s="2"/>
      <c r="ZK203" s="2"/>
      <c r="ZL203" s="2"/>
      <c r="ZM203" s="2">
        <v>370800</v>
      </c>
      <c r="ZN203" s="2"/>
      <c r="ZO203" s="2"/>
      <c r="ZP203" s="2">
        <v>49420</v>
      </c>
      <c r="ZQ203" s="2"/>
      <c r="ZR203" s="2"/>
      <c r="ZS203" s="2"/>
      <c r="ZT203" s="2">
        <v>8146</v>
      </c>
      <c r="ZU203" s="2"/>
      <c r="ZV203" s="2"/>
      <c r="ZW203" s="2"/>
      <c r="ZX203" s="2"/>
      <c r="ZY203" s="2">
        <v>85016</v>
      </c>
      <c r="ZZ203" s="2">
        <v>160694</v>
      </c>
      <c r="AAA203" s="2"/>
      <c r="AAB203" s="2">
        <v>42400</v>
      </c>
      <c r="AAC203" s="2"/>
      <c r="AAD203" s="2"/>
      <c r="AAE203" s="2"/>
      <c r="AAF203" s="2">
        <v>7540</v>
      </c>
      <c r="AAG203" s="2">
        <v>22800</v>
      </c>
      <c r="AAH203" s="2"/>
      <c r="AAI203" s="2"/>
      <c r="AAJ203" s="2">
        <v>63772.53</v>
      </c>
      <c r="AAK203" s="2">
        <v>250774</v>
      </c>
      <c r="AAL203" s="2">
        <v>76968</v>
      </c>
      <c r="AAM203" s="2"/>
      <c r="AAN203" s="2"/>
      <c r="AAO203" s="2">
        <v>394998.75</v>
      </c>
      <c r="AAP203" s="2"/>
      <c r="AAQ203" s="2"/>
      <c r="AAR203" s="2">
        <v>260179.14</v>
      </c>
      <c r="AAS203" s="2">
        <v>111000</v>
      </c>
      <c r="AAT203" s="2"/>
      <c r="AAU203" s="2">
        <v>91636</v>
      </c>
      <c r="AAV203" s="2">
        <v>767585.5</v>
      </c>
      <c r="AAW203" s="2"/>
      <c r="AAX203" s="2"/>
      <c r="AAY203" s="2">
        <v>163813</v>
      </c>
      <c r="AAZ203" s="2">
        <v>130000</v>
      </c>
      <c r="ABA203" s="2">
        <v>228000</v>
      </c>
      <c r="ABB203" s="2">
        <v>252000</v>
      </c>
      <c r="ABC203" s="2">
        <v>419602.5</v>
      </c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>
        <v>936342</v>
      </c>
      <c r="ABS203" s="2">
        <v>4045926</v>
      </c>
      <c r="ABT203" s="2">
        <v>139976</v>
      </c>
      <c r="ABU203" s="2">
        <v>187650</v>
      </c>
      <c r="ABV203" s="2">
        <v>610176</v>
      </c>
      <c r="ABW203" s="2">
        <v>234127.46</v>
      </c>
      <c r="ABX203" s="2">
        <v>397350</v>
      </c>
      <c r="ABY203" s="2">
        <v>93490</v>
      </c>
      <c r="ABZ203" s="2"/>
      <c r="ACA203" s="2"/>
      <c r="ACB203" s="2"/>
      <c r="ACC203" s="2">
        <v>121320</v>
      </c>
      <c r="ACD203" s="2">
        <v>103889</v>
      </c>
      <c r="ACE203" s="2"/>
      <c r="ACF203" s="2">
        <v>519480.92</v>
      </c>
      <c r="ACG203" s="2">
        <v>151082</v>
      </c>
      <c r="ACH203" s="2"/>
      <c r="ACI203" s="2">
        <v>189335</v>
      </c>
      <c r="ACJ203" s="2">
        <v>330500</v>
      </c>
      <c r="ACK203" s="2">
        <v>805605</v>
      </c>
      <c r="ACL203" s="2">
        <v>79200</v>
      </c>
      <c r="ACM203" s="2">
        <v>452467</v>
      </c>
      <c r="ACN203" s="2">
        <v>119559.84</v>
      </c>
      <c r="ACO203" s="2">
        <v>92700</v>
      </c>
      <c r="ACP203" s="2"/>
      <c r="ACQ203" s="2"/>
      <c r="ACR203" s="2"/>
      <c r="ACS203" s="2"/>
      <c r="ACT203" s="2"/>
      <c r="ACU203" s="2"/>
      <c r="ACV203" s="2">
        <v>261100</v>
      </c>
      <c r="ACW203" s="2"/>
      <c r="ACX203" s="2"/>
      <c r="ACY203" s="2"/>
      <c r="ACZ203" s="2"/>
      <c r="ADA203" s="2"/>
      <c r="ADB203" s="2"/>
      <c r="ADC203" s="2"/>
      <c r="ADD203" s="2">
        <v>92248.36</v>
      </c>
      <c r="ADE203" s="2">
        <v>82729.8</v>
      </c>
      <c r="ADF203" s="2">
        <v>2353655.12</v>
      </c>
      <c r="ADG203" s="2">
        <v>344391</v>
      </c>
      <c r="ADH203" s="2"/>
      <c r="ADI203" s="2">
        <v>190713.23</v>
      </c>
      <c r="ADJ203" s="2">
        <v>388978</v>
      </c>
      <c r="ADK203" s="2">
        <v>230570</v>
      </c>
      <c r="ADL203" s="2">
        <v>80015.350000000006</v>
      </c>
      <c r="ADM203" s="2">
        <v>292800</v>
      </c>
      <c r="ADN203" s="2">
        <v>130828.64</v>
      </c>
      <c r="ADO203" s="2">
        <v>376597</v>
      </c>
      <c r="ADP203" s="2">
        <v>183777.84</v>
      </c>
      <c r="ADQ203" s="2">
        <v>195727.5</v>
      </c>
      <c r="ADR203" s="2">
        <v>83430</v>
      </c>
      <c r="ADS203" s="2"/>
      <c r="ADT203" s="2">
        <v>106130</v>
      </c>
      <c r="ADU203" s="2">
        <v>28420</v>
      </c>
      <c r="ADV203" s="2">
        <v>66638</v>
      </c>
      <c r="ADW203" s="2">
        <v>76216</v>
      </c>
      <c r="ADX203" s="2">
        <v>101982</v>
      </c>
      <c r="ADY203" s="2"/>
      <c r="ADZ203" s="2"/>
      <c r="AEA203" s="2"/>
      <c r="AEB203" s="2"/>
      <c r="AEC203" s="2"/>
      <c r="AED203" s="2">
        <v>111400</v>
      </c>
      <c r="AEE203" s="2"/>
      <c r="AEF203" s="2"/>
      <c r="AEG203" s="2">
        <v>5500</v>
      </c>
      <c r="AEH203" s="2">
        <v>65924981.799999997</v>
      </c>
    </row>
    <row r="204" spans="1:814" ht="21">
      <c r="A204" s="33" t="s">
        <v>2546</v>
      </c>
      <c r="B204" s="1" t="s">
        <v>2593</v>
      </c>
      <c r="C204" s="1" t="s">
        <v>2594</v>
      </c>
      <c r="D204" s="2">
        <v>599530</v>
      </c>
      <c r="E204" s="2"/>
      <c r="F204" s="2"/>
      <c r="G204" s="2"/>
      <c r="H204" s="2"/>
      <c r="I204" s="2"/>
      <c r="J204" s="2"/>
      <c r="K204" s="2"/>
      <c r="L204" s="2"/>
      <c r="M204" s="2"/>
      <c r="N204" s="2">
        <v>132720</v>
      </c>
      <c r="O204" s="2"/>
      <c r="P204" s="2"/>
      <c r="Q204" s="2">
        <v>140040</v>
      </c>
      <c r="R204" s="2"/>
      <c r="S204" s="2"/>
      <c r="T204" s="2"/>
      <c r="U204" s="2"/>
      <c r="V204" s="2">
        <v>106800</v>
      </c>
      <c r="W204" s="2"/>
      <c r="X204" s="2"/>
      <c r="Y204" s="2"/>
      <c r="Z204" s="2"/>
      <c r="AA204" s="2">
        <v>50400</v>
      </c>
      <c r="AB204" s="2"/>
      <c r="AC204" s="2"/>
      <c r="AD204" s="2"/>
      <c r="AE204" s="2"/>
      <c r="AF204" s="2"/>
      <c r="AG204" s="2"/>
      <c r="AH204" s="2"/>
      <c r="AI204" s="2"/>
      <c r="AJ204" s="2"/>
      <c r="AK204" s="2">
        <v>91619</v>
      </c>
      <c r="AL204" s="2"/>
      <c r="AM204" s="2"/>
      <c r="AN204" s="2"/>
      <c r="AO204" s="2">
        <v>75692</v>
      </c>
      <c r="AP204" s="2"/>
      <c r="AQ204" s="2"/>
      <c r="AR204" s="2"/>
      <c r="AS204" s="2">
        <v>450382</v>
      </c>
      <c r="AT204" s="2">
        <v>990721.36</v>
      </c>
      <c r="AU204" s="2"/>
      <c r="AV204" s="2"/>
      <c r="AW204" s="2"/>
      <c r="AX204" s="2">
        <v>99941</v>
      </c>
      <c r="AY204" s="2">
        <v>259800</v>
      </c>
      <c r="AZ204" s="2"/>
      <c r="BA204" s="2"/>
      <c r="BB204" s="2"/>
      <c r="BC204" s="2"/>
      <c r="BD204" s="2"/>
      <c r="BE204" s="2"/>
      <c r="BF204" s="2">
        <v>193035</v>
      </c>
      <c r="BG204" s="2"/>
      <c r="BH204" s="2"/>
      <c r="BI204" s="2">
        <v>3664615.06</v>
      </c>
      <c r="BJ204" s="2">
        <v>3466456</v>
      </c>
      <c r="BK204" s="2"/>
      <c r="BL204" s="2">
        <v>117000</v>
      </c>
      <c r="BM204" s="2">
        <v>138120</v>
      </c>
      <c r="BN204" s="2">
        <v>117000</v>
      </c>
      <c r="BO204" s="2">
        <v>117000</v>
      </c>
      <c r="BP204" s="2"/>
      <c r="BQ204" s="2">
        <v>108000</v>
      </c>
      <c r="BR204" s="2">
        <v>132480</v>
      </c>
      <c r="BS204" s="2"/>
      <c r="BT204" s="2"/>
      <c r="BU204" s="2"/>
      <c r="BV204" s="2"/>
      <c r="BW204" s="2"/>
      <c r="BX204" s="2">
        <v>694245</v>
      </c>
      <c r="BY204" s="2">
        <v>519060</v>
      </c>
      <c r="BZ204" s="2">
        <v>504720</v>
      </c>
      <c r="CA204" s="2">
        <v>148612.99</v>
      </c>
      <c r="CB204" s="2">
        <v>370640</v>
      </c>
      <c r="CC204" s="2">
        <v>121440</v>
      </c>
      <c r="CD204" s="2">
        <v>213450</v>
      </c>
      <c r="CE204" s="2">
        <v>3915798</v>
      </c>
      <c r="CF204" s="2"/>
      <c r="CG204" s="2"/>
      <c r="CH204" s="2"/>
      <c r="CI204" s="2"/>
      <c r="CJ204" s="2"/>
      <c r="CK204" s="2">
        <v>166540</v>
      </c>
      <c r="CL204" s="2"/>
      <c r="CM204" s="2"/>
      <c r="CN204" s="2">
        <v>203160</v>
      </c>
      <c r="CO204" s="2"/>
      <c r="CP204" s="2"/>
      <c r="CQ204" s="2">
        <v>1806900</v>
      </c>
      <c r="CR204" s="2">
        <v>46960</v>
      </c>
      <c r="CS204" s="2"/>
      <c r="CT204" s="2"/>
      <c r="CU204" s="2"/>
      <c r="CV204" s="2"/>
      <c r="CW204" s="2">
        <v>117000</v>
      </c>
      <c r="CX204" s="2"/>
      <c r="CY204" s="2">
        <v>2174550</v>
      </c>
      <c r="CZ204" s="2">
        <v>1889624.99</v>
      </c>
      <c r="DA204" s="2">
        <v>148080</v>
      </c>
      <c r="DB204" s="2">
        <v>116250</v>
      </c>
      <c r="DC204" s="2"/>
      <c r="DD204" s="2">
        <v>206745</v>
      </c>
      <c r="DE204" s="2">
        <v>227580</v>
      </c>
      <c r="DF204" s="2"/>
      <c r="DG204" s="2"/>
      <c r="DH204" s="2">
        <v>3034583.74</v>
      </c>
      <c r="DI204" s="2"/>
      <c r="DJ204" s="2">
        <v>75240</v>
      </c>
      <c r="DK204" s="2">
        <v>256785</v>
      </c>
      <c r="DL204" s="2">
        <v>117000</v>
      </c>
      <c r="DM204" s="2">
        <v>246000</v>
      </c>
      <c r="DN204" s="2">
        <v>301120</v>
      </c>
      <c r="DO204" s="2">
        <v>138300</v>
      </c>
      <c r="DP204" s="2">
        <v>483510</v>
      </c>
      <c r="DQ204" s="2">
        <v>860469</v>
      </c>
      <c r="DR204" s="2"/>
      <c r="DS204" s="2"/>
      <c r="DT204" s="2"/>
      <c r="DU204" s="2"/>
      <c r="DV204" s="2"/>
      <c r="DW204" s="2">
        <v>128700</v>
      </c>
      <c r="DX204" s="2">
        <v>123510</v>
      </c>
      <c r="DY204" s="2">
        <v>193700</v>
      </c>
      <c r="DZ204" s="2"/>
      <c r="EA204" s="2"/>
      <c r="EB204" s="2">
        <v>340050</v>
      </c>
      <c r="EC204" s="2">
        <v>1830424.01</v>
      </c>
      <c r="ED204" s="2">
        <v>133680</v>
      </c>
      <c r="EE204" s="2">
        <v>508554</v>
      </c>
      <c r="EF204" s="2"/>
      <c r="EG204" s="2">
        <v>201840</v>
      </c>
      <c r="EH204" s="2"/>
      <c r="EI204" s="2">
        <v>1146140</v>
      </c>
      <c r="EJ204" s="2"/>
      <c r="EK204" s="2"/>
      <c r="EL204" s="2"/>
      <c r="EM204" s="2"/>
      <c r="EN204" s="2"/>
      <c r="EO204" s="2"/>
      <c r="EP204" s="2">
        <v>1928766.78</v>
      </c>
      <c r="EQ204" s="2">
        <v>22690</v>
      </c>
      <c r="ER204" s="2"/>
      <c r="ES204" s="2"/>
      <c r="ET204" s="2">
        <v>253860</v>
      </c>
      <c r="EU204" s="2"/>
      <c r="EV204" s="2">
        <v>117000</v>
      </c>
      <c r="EW204" s="2">
        <v>117000</v>
      </c>
      <c r="EX204" s="2">
        <v>307140</v>
      </c>
      <c r="EY204" s="2">
        <v>873216.77</v>
      </c>
      <c r="EZ204" s="2"/>
      <c r="FA204" s="2">
        <v>94669</v>
      </c>
      <c r="FB204" s="2">
        <v>188340</v>
      </c>
      <c r="FC204" s="2"/>
      <c r="FD204" s="2"/>
      <c r="FE204" s="2"/>
      <c r="FF204" s="2"/>
      <c r="FG204" s="2"/>
      <c r="FH204" s="2"/>
      <c r="FI204" s="2"/>
      <c r="FJ204" s="2"/>
      <c r="FK204" s="2"/>
      <c r="FL204" s="2">
        <v>51078</v>
      </c>
      <c r="FM204" s="2"/>
      <c r="FN204" s="2">
        <v>122140</v>
      </c>
      <c r="FO204" s="2">
        <v>132960</v>
      </c>
      <c r="FP204" s="2">
        <v>3123085.88</v>
      </c>
      <c r="FQ204" s="2">
        <v>740760</v>
      </c>
      <c r="FR204" s="2">
        <v>42280</v>
      </c>
      <c r="FS204" s="2"/>
      <c r="FT204" s="2"/>
      <c r="FU204" s="2"/>
      <c r="FV204" s="2"/>
      <c r="FW204" s="2">
        <v>258540</v>
      </c>
      <c r="FX204" s="2"/>
      <c r="FY204" s="2"/>
      <c r="FZ204" s="2">
        <v>49000</v>
      </c>
      <c r="GA204" s="2">
        <v>6107398</v>
      </c>
      <c r="GB204" s="2">
        <v>1501810</v>
      </c>
      <c r="GC204" s="2">
        <v>128400</v>
      </c>
      <c r="GD204" s="2">
        <v>59100</v>
      </c>
      <c r="GE204" s="2">
        <v>103500</v>
      </c>
      <c r="GF204" s="2"/>
      <c r="GG204" s="2"/>
      <c r="GH204" s="2"/>
      <c r="GI204" s="2">
        <v>94540</v>
      </c>
      <c r="GJ204" s="2">
        <v>113540</v>
      </c>
      <c r="GK204" s="2"/>
      <c r="GL204" s="2"/>
      <c r="GM204" s="2">
        <v>3712498.62</v>
      </c>
      <c r="GN204" s="2"/>
      <c r="GO204" s="2">
        <v>122160</v>
      </c>
      <c r="GP204" s="2"/>
      <c r="GQ204" s="2"/>
      <c r="GR204" s="2">
        <v>113838</v>
      </c>
      <c r="GS204" s="2"/>
      <c r="GT204" s="2"/>
      <c r="GU204" s="2"/>
      <c r="GV204" s="2"/>
      <c r="GW204" s="2">
        <v>116560</v>
      </c>
      <c r="GX204" s="2">
        <v>34072</v>
      </c>
      <c r="GY204" s="2"/>
      <c r="GZ204" s="2">
        <v>1462155</v>
      </c>
      <c r="HA204" s="2"/>
      <c r="HB204" s="2"/>
      <c r="HC204" s="2"/>
      <c r="HD204" s="2">
        <v>214540</v>
      </c>
      <c r="HE204" s="2"/>
      <c r="HF204" s="2"/>
      <c r="HG204" s="2">
        <v>81520</v>
      </c>
      <c r="HH204" s="2"/>
      <c r="HI204" s="2"/>
      <c r="HJ204" s="2"/>
      <c r="HK204" s="2"/>
      <c r="HL204" s="2"/>
      <c r="HM204" s="2">
        <v>101400</v>
      </c>
      <c r="HN204" s="2"/>
      <c r="HO204" s="2">
        <v>1189790</v>
      </c>
      <c r="HP204" s="2"/>
      <c r="HQ204" s="2"/>
      <c r="HR204" s="2"/>
      <c r="HS204" s="2"/>
      <c r="HT204" s="2"/>
      <c r="HU204" s="2"/>
      <c r="HV204" s="2">
        <v>107020</v>
      </c>
      <c r="HW204" s="2"/>
      <c r="HX204" s="2">
        <v>815995.92</v>
      </c>
      <c r="HY204" s="2"/>
      <c r="HZ204" s="2"/>
      <c r="IA204" s="2"/>
      <c r="IB204" s="2"/>
      <c r="IC204" s="2">
        <v>138180</v>
      </c>
      <c r="ID204" s="2">
        <v>1102621.6100000001</v>
      </c>
      <c r="IE204" s="2"/>
      <c r="IF204" s="2">
        <v>1482870</v>
      </c>
      <c r="IG204" s="2"/>
      <c r="IH204" s="2"/>
      <c r="II204" s="2"/>
      <c r="IJ204" s="2"/>
      <c r="IK204" s="2"/>
      <c r="IL204" s="2"/>
      <c r="IM204" s="2"/>
      <c r="IN204" s="2">
        <v>1010256.23</v>
      </c>
      <c r="IO204" s="2">
        <v>790560</v>
      </c>
      <c r="IP204" s="2">
        <v>1786047.58</v>
      </c>
      <c r="IQ204" s="2">
        <v>2191135.81</v>
      </c>
      <c r="IR204" s="2">
        <v>180150</v>
      </c>
      <c r="IS204" s="2"/>
      <c r="IT204" s="2"/>
      <c r="IU204" s="2">
        <v>97500</v>
      </c>
      <c r="IV204" s="2">
        <v>108370</v>
      </c>
      <c r="IW204" s="2">
        <v>118500</v>
      </c>
      <c r="IX204" s="2">
        <v>351000</v>
      </c>
      <c r="IY204" s="2">
        <v>1135590</v>
      </c>
      <c r="IZ204" s="2">
        <v>709888</v>
      </c>
      <c r="JA204" s="2">
        <v>340455</v>
      </c>
      <c r="JB204" s="2">
        <v>1693668</v>
      </c>
      <c r="JC204" s="2">
        <v>1732165</v>
      </c>
      <c r="JD204" s="2">
        <v>271050</v>
      </c>
      <c r="JE204" s="2">
        <v>593089.84</v>
      </c>
      <c r="JF204" s="2"/>
      <c r="JG204" s="2"/>
      <c r="JH204" s="2"/>
      <c r="JI204" s="2"/>
      <c r="JJ204" s="2"/>
      <c r="JK204" s="2"/>
      <c r="JL204" s="2"/>
      <c r="JM204" s="2"/>
      <c r="JN204" s="2">
        <v>1986363.23</v>
      </c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>
        <v>736655</v>
      </c>
      <c r="KA204" s="2"/>
      <c r="KB204" s="2"/>
      <c r="KC204" s="2"/>
      <c r="KD204" s="2"/>
      <c r="KE204" s="2"/>
      <c r="KF204" s="2"/>
      <c r="KG204" s="2">
        <v>181910</v>
      </c>
      <c r="KH204" s="2"/>
      <c r="KI204" s="2">
        <v>123366.6</v>
      </c>
      <c r="KJ204" s="2">
        <v>1623481.56</v>
      </c>
      <c r="KK204" s="2"/>
      <c r="KL204" s="2">
        <v>29250</v>
      </c>
      <c r="KM204" s="2"/>
      <c r="KN204" s="2">
        <v>230200</v>
      </c>
      <c r="KO204" s="2">
        <v>169320</v>
      </c>
      <c r="KP204" s="2">
        <v>79046</v>
      </c>
      <c r="KQ204" s="2">
        <v>236800</v>
      </c>
      <c r="KR204" s="2"/>
      <c r="KS204" s="2">
        <v>33945</v>
      </c>
      <c r="KT204" s="2">
        <v>141400</v>
      </c>
      <c r="KU204" s="2"/>
      <c r="KV204" s="2">
        <v>2244820</v>
      </c>
      <c r="KW204" s="2"/>
      <c r="KX204" s="2"/>
      <c r="KY204" s="2">
        <v>132300</v>
      </c>
      <c r="KZ204" s="2">
        <v>116950</v>
      </c>
      <c r="LA204" s="2"/>
      <c r="LB204" s="2"/>
      <c r="LC204" s="2">
        <v>1776005</v>
      </c>
      <c r="LD204" s="2">
        <v>77948</v>
      </c>
      <c r="LE204" s="2">
        <v>204222</v>
      </c>
      <c r="LF204" s="2"/>
      <c r="LG204" s="2"/>
      <c r="LH204" s="2">
        <v>207390</v>
      </c>
      <c r="LI204" s="2"/>
      <c r="LJ204" s="2">
        <v>1164985</v>
      </c>
      <c r="LK204" s="2">
        <v>1342595.87</v>
      </c>
      <c r="LL204" s="2">
        <v>48355</v>
      </c>
      <c r="LM204" s="2">
        <v>188130</v>
      </c>
      <c r="LN204" s="2">
        <v>190658.42</v>
      </c>
      <c r="LO204" s="2">
        <v>66150</v>
      </c>
      <c r="LP204" s="2"/>
      <c r="LQ204" s="2">
        <v>241131.5</v>
      </c>
      <c r="LR204" s="2">
        <v>138050</v>
      </c>
      <c r="LS204" s="2">
        <v>1607845</v>
      </c>
      <c r="LT204" s="2">
        <v>68160</v>
      </c>
      <c r="LU204" s="2"/>
      <c r="LV204" s="2"/>
      <c r="LW204" s="2"/>
      <c r="LX204" s="2"/>
      <c r="LY204" s="2">
        <v>556093</v>
      </c>
      <c r="LZ204" s="2">
        <v>118000</v>
      </c>
      <c r="MA204" s="2"/>
      <c r="MB204" s="2"/>
      <c r="MC204" s="2"/>
      <c r="MD204" s="2"/>
      <c r="ME204" s="2"/>
      <c r="MF204" s="2"/>
      <c r="MG204" s="2"/>
      <c r="MH204" s="2">
        <v>3416352.9</v>
      </c>
      <c r="MI204" s="2"/>
      <c r="MJ204" s="2">
        <v>109025</v>
      </c>
      <c r="MK204" s="2"/>
      <c r="ML204" s="2">
        <v>42360</v>
      </c>
      <c r="MM204" s="2"/>
      <c r="MN204" s="2"/>
      <c r="MO204" s="2"/>
      <c r="MP204" s="2"/>
      <c r="MQ204" s="2"/>
      <c r="MR204" s="2"/>
      <c r="MS204" s="2"/>
      <c r="MT204" s="2"/>
      <c r="MU204" s="2">
        <v>102880</v>
      </c>
      <c r="MV204" s="2">
        <v>2713882</v>
      </c>
      <c r="MW204" s="2"/>
      <c r="MX204" s="2"/>
      <c r="MY204" s="2"/>
      <c r="MZ204" s="2"/>
      <c r="NA204" s="2">
        <v>166722</v>
      </c>
      <c r="NB204" s="2"/>
      <c r="NC204" s="2">
        <v>59040</v>
      </c>
      <c r="ND204" s="2"/>
      <c r="NE204" s="2"/>
      <c r="NF204" s="2">
        <v>34185</v>
      </c>
      <c r="NG204" s="2"/>
      <c r="NH204" s="2"/>
      <c r="NI204" s="2"/>
      <c r="NJ204" s="2"/>
      <c r="NK204" s="2">
        <v>217351</v>
      </c>
      <c r="NL204" s="2"/>
      <c r="NM204" s="2"/>
      <c r="NN204" s="2"/>
      <c r="NO204" s="2">
        <v>138240</v>
      </c>
      <c r="NP204" s="2">
        <v>1269160</v>
      </c>
      <c r="NQ204" s="2"/>
      <c r="NR204" s="2">
        <v>328722</v>
      </c>
      <c r="NS204" s="2"/>
      <c r="NT204" s="2">
        <v>250120</v>
      </c>
      <c r="NU204" s="2"/>
      <c r="NV204" s="2"/>
      <c r="NW204" s="2"/>
      <c r="NX204" s="2">
        <v>0</v>
      </c>
      <c r="NY204" s="2"/>
      <c r="NZ204" s="2"/>
      <c r="OA204" s="2">
        <v>157040</v>
      </c>
      <c r="OB204" s="2">
        <v>27515</v>
      </c>
      <c r="OC204" s="2">
        <v>3931508</v>
      </c>
      <c r="OD204" s="2">
        <v>389470</v>
      </c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>
        <v>3186679</v>
      </c>
      <c r="OX204" s="2"/>
      <c r="OY204" s="2">
        <v>102180</v>
      </c>
      <c r="OZ204" s="2">
        <v>120510</v>
      </c>
      <c r="PA204" s="2"/>
      <c r="PB204" s="2"/>
      <c r="PC204" s="2">
        <v>65414</v>
      </c>
      <c r="PD204" s="2">
        <v>117000</v>
      </c>
      <c r="PE204" s="2"/>
      <c r="PF204" s="2"/>
      <c r="PG204" s="2">
        <v>138420</v>
      </c>
      <c r="PH204" s="2">
        <v>529955</v>
      </c>
      <c r="PI204" s="2"/>
      <c r="PJ204" s="2"/>
      <c r="PK204" s="2"/>
      <c r="PL204" s="2">
        <v>222480</v>
      </c>
      <c r="PM204" s="2">
        <v>134100</v>
      </c>
      <c r="PN204" s="2"/>
      <c r="PO204" s="2"/>
      <c r="PP204" s="2">
        <v>1426077.97</v>
      </c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>
        <v>54000</v>
      </c>
      <c r="QC204" s="2"/>
      <c r="QD204" s="2">
        <v>1072060.29</v>
      </c>
      <c r="QE204" s="2">
        <v>132300</v>
      </c>
      <c r="QF204" s="2">
        <v>117750</v>
      </c>
      <c r="QG204" s="2">
        <v>134400</v>
      </c>
      <c r="QH204" s="2"/>
      <c r="QI204" s="2">
        <v>13800</v>
      </c>
      <c r="QJ204" s="2"/>
      <c r="QK204" s="2">
        <v>117000</v>
      </c>
      <c r="QL204" s="2"/>
      <c r="QM204" s="2"/>
      <c r="QN204" s="2"/>
      <c r="QO204" s="2"/>
      <c r="QP204" s="2"/>
      <c r="QQ204" s="2"/>
      <c r="QR204" s="2"/>
      <c r="QS204" s="2"/>
      <c r="QT204" s="2"/>
      <c r="QU204" s="2">
        <v>125280</v>
      </c>
      <c r="QV204" s="2">
        <v>1700802.58</v>
      </c>
      <c r="QW204" s="2"/>
      <c r="QX204" s="2">
        <v>136200</v>
      </c>
      <c r="QY204" s="2"/>
      <c r="QZ204" s="2"/>
      <c r="RA204" s="2"/>
      <c r="RB204" s="2"/>
      <c r="RC204" s="2"/>
      <c r="RD204" s="2"/>
      <c r="RE204" s="2">
        <v>495120</v>
      </c>
      <c r="RF204" s="2"/>
      <c r="RG204" s="2"/>
      <c r="RH204" s="2">
        <v>145930</v>
      </c>
      <c r="RI204" s="2"/>
      <c r="RJ204" s="2">
        <v>44620</v>
      </c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>
        <v>118440</v>
      </c>
      <c r="SA204" s="2"/>
      <c r="SB204" s="2">
        <v>45419</v>
      </c>
      <c r="SC204" s="2"/>
      <c r="SD204" s="2"/>
      <c r="SE204" s="2"/>
      <c r="SF204" s="2"/>
      <c r="SG204" s="2">
        <v>3290355</v>
      </c>
      <c r="SH204" s="2"/>
      <c r="SI204" s="2">
        <v>134000</v>
      </c>
      <c r="SJ204" s="2"/>
      <c r="SK204" s="2">
        <v>126110</v>
      </c>
      <c r="SL204" s="2">
        <v>112500</v>
      </c>
      <c r="SM204" s="2"/>
      <c r="SN204" s="2"/>
      <c r="SO204" s="2">
        <v>33809</v>
      </c>
      <c r="SP204" s="2"/>
      <c r="SQ204" s="2"/>
      <c r="SR204" s="2">
        <v>78920</v>
      </c>
      <c r="SS204" s="2">
        <v>43680</v>
      </c>
      <c r="ST204" s="2"/>
      <c r="SU204" s="2">
        <v>128023</v>
      </c>
      <c r="SV204" s="2">
        <v>5318560</v>
      </c>
      <c r="SW204" s="2"/>
      <c r="SX204" s="2"/>
      <c r="SY204" s="2">
        <v>122520</v>
      </c>
      <c r="SZ204" s="2"/>
      <c r="TA204" s="2"/>
      <c r="TB204" s="2">
        <v>129240</v>
      </c>
      <c r="TC204" s="2"/>
      <c r="TD204" s="2"/>
      <c r="TE204" s="2"/>
      <c r="TF204" s="2"/>
      <c r="TG204" s="2"/>
      <c r="TH204" s="2"/>
      <c r="TI204" s="2"/>
      <c r="TJ204" s="2">
        <v>51943</v>
      </c>
      <c r="TK204" s="2"/>
      <c r="TL204" s="2"/>
      <c r="TM204" s="2">
        <v>8949789.2899999991</v>
      </c>
      <c r="TN204" s="2"/>
      <c r="TO204" s="2"/>
      <c r="TP204" s="2">
        <v>65037</v>
      </c>
      <c r="TQ204" s="2"/>
      <c r="TR204" s="2">
        <v>235829</v>
      </c>
      <c r="TS204" s="2"/>
      <c r="TT204" s="2"/>
      <c r="TU204" s="2"/>
      <c r="TV204" s="2"/>
      <c r="TW204" s="2">
        <v>31650</v>
      </c>
      <c r="TX204" s="2"/>
      <c r="TY204" s="2"/>
      <c r="TZ204" s="2"/>
      <c r="UA204" s="2"/>
      <c r="UB204" s="2"/>
      <c r="UC204" s="2">
        <v>1568310.68</v>
      </c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>
        <v>130790</v>
      </c>
      <c r="VC204" s="2">
        <v>135480</v>
      </c>
      <c r="VD204" s="2">
        <v>17250</v>
      </c>
      <c r="VE204" s="2">
        <v>121680</v>
      </c>
      <c r="VF204" s="2"/>
      <c r="VG204" s="2"/>
      <c r="VH204" s="2"/>
      <c r="VI204" s="2"/>
      <c r="VJ204" s="2"/>
      <c r="VK204" s="2">
        <v>131700</v>
      </c>
      <c r="VL204" s="2"/>
      <c r="VM204" s="2"/>
      <c r="VN204" s="2"/>
      <c r="VO204" s="2"/>
      <c r="VP204" s="2"/>
      <c r="VQ204" s="2">
        <v>1373610.81</v>
      </c>
      <c r="VR204" s="2"/>
      <c r="VS204" s="2">
        <v>33195</v>
      </c>
      <c r="VT204" s="2"/>
      <c r="VU204" s="2"/>
      <c r="VV204" s="2"/>
      <c r="VW204" s="2"/>
      <c r="VX204" s="2">
        <v>354195</v>
      </c>
      <c r="VY204" s="2"/>
      <c r="VZ204" s="2">
        <v>172980</v>
      </c>
      <c r="WA204" s="2">
        <v>119790</v>
      </c>
      <c r="WB204" s="2"/>
      <c r="WC204" s="2">
        <v>111300</v>
      </c>
      <c r="WD204" s="2"/>
      <c r="WE204" s="2">
        <v>94580</v>
      </c>
      <c r="WF204" s="2">
        <v>264120</v>
      </c>
      <c r="WG204" s="2">
        <v>3537989</v>
      </c>
      <c r="WH204" s="2">
        <v>239880</v>
      </c>
      <c r="WI204" s="2"/>
      <c r="WJ204" s="2"/>
      <c r="WK204" s="2"/>
      <c r="WL204" s="2"/>
      <c r="WM204" s="2"/>
      <c r="WN204" s="2">
        <v>127380</v>
      </c>
      <c r="WO204" s="2">
        <v>106670</v>
      </c>
      <c r="WP204" s="2">
        <v>44600</v>
      </c>
      <c r="WQ204" s="2"/>
      <c r="WR204" s="2">
        <v>43140</v>
      </c>
      <c r="WS204" s="2"/>
      <c r="WT204" s="2"/>
      <c r="WU204" s="2"/>
      <c r="WV204" s="2">
        <v>127890</v>
      </c>
      <c r="WW204" s="2"/>
      <c r="WX204" s="2"/>
      <c r="WY204" s="2">
        <v>213450</v>
      </c>
      <c r="WZ204" s="2"/>
      <c r="XA204" s="2"/>
      <c r="XB204" s="2">
        <v>191400</v>
      </c>
      <c r="XC204" s="2">
        <v>937225</v>
      </c>
      <c r="XD204" s="2">
        <v>83298</v>
      </c>
      <c r="XE204" s="2">
        <v>303664</v>
      </c>
      <c r="XF204" s="2"/>
      <c r="XG204" s="2">
        <v>137880</v>
      </c>
      <c r="XH204" s="2">
        <v>238360</v>
      </c>
      <c r="XI204" s="2">
        <v>348150</v>
      </c>
      <c r="XJ204" s="2">
        <v>7755843.7999999998</v>
      </c>
      <c r="XK204" s="2"/>
      <c r="XL204" s="2">
        <v>61440</v>
      </c>
      <c r="XM204" s="2"/>
      <c r="XN204" s="2">
        <v>90000</v>
      </c>
      <c r="XO204" s="2"/>
      <c r="XP204" s="2"/>
      <c r="XQ204" s="2">
        <v>208800</v>
      </c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>
        <v>108000</v>
      </c>
      <c r="YE204" s="2"/>
      <c r="YF204" s="2"/>
      <c r="YG204" s="2"/>
      <c r="YH204" s="2"/>
      <c r="YI204" s="2"/>
      <c r="YJ204" s="2">
        <v>849530</v>
      </c>
      <c r="YK204" s="2"/>
      <c r="YL204" s="2">
        <v>108000</v>
      </c>
      <c r="YM204" s="2"/>
      <c r="YN204" s="2"/>
      <c r="YO204" s="2"/>
      <c r="YP204" s="2"/>
      <c r="YQ204" s="2"/>
      <c r="YR204" s="2">
        <v>3452430</v>
      </c>
      <c r="YS204" s="2"/>
      <c r="YT204" s="2">
        <v>199710</v>
      </c>
      <c r="YU204" s="2"/>
      <c r="YV204" s="2"/>
      <c r="YW204" s="2">
        <v>232320</v>
      </c>
      <c r="YX204" s="2">
        <v>9810</v>
      </c>
      <c r="YY204" s="2">
        <v>88500</v>
      </c>
      <c r="YZ204" s="2"/>
      <c r="ZA204" s="2">
        <v>46500</v>
      </c>
      <c r="ZB204" s="2">
        <v>132960</v>
      </c>
      <c r="ZC204" s="2">
        <v>5281270</v>
      </c>
      <c r="ZD204" s="2"/>
      <c r="ZE204" s="2"/>
      <c r="ZF204" s="2"/>
      <c r="ZG204" s="2"/>
      <c r="ZH204" s="2"/>
      <c r="ZI204" s="2"/>
      <c r="ZJ204" s="2"/>
      <c r="ZK204" s="2"/>
      <c r="ZL204" s="2">
        <v>40560</v>
      </c>
      <c r="ZM204" s="2">
        <v>434864</v>
      </c>
      <c r="ZN204" s="2">
        <v>116700</v>
      </c>
      <c r="ZO204" s="2"/>
      <c r="ZP204" s="2"/>
      <c r="ZQ204" s="2"/>
      <c r="ZR204" s="2"/>
      <c r="ZS204" s="2"/>
      <c r="ZT204" s="2"/>
      <c r="ZU204" s="2"/>
      <c r="ZV204" s="2">
        <v>3012169.87</v>
      </c>
      <c r="ZW204" s="2">
        <v>1707660</v>
      </c>
      <c r="ZX204" s="2"/>
      <c r="ZY204" s="2"/>
      <c r="ZZ204" s="2"/>
      <c r="AAA204" s="2"/>
      <c r="AAB204" s="2"/>
      <c r="AAC204" s="2">
        <v>213160</v>
      </c>
      <c r="AAD204" s="2">
        <v>34610</v>
      </c>
      <c r="AAE204" s="2">
        <v>1855838.08</v>
      </c>
      <c r="AAF204" s="2">
        <v>119610</v>
      </c>
      <c r="AAG204" s="2">
        <v>110153</v>
      </c>
      <c r="AAH204" s="2">
        <v>2624443.2200000002</v>
      </c>
      <c r="AAI204" s="2"/>
      <c r="AAJ204" s="2">
        <v>117000</v>
      </c>
      <c r="AAK204" s="2">
        <v>116250</v>
      </c>
      <c r="AAL204" s="2"/>
      <c r="AAM204" s="2">
        <v>3000637.42</v>
      </c>
      <c r="AAN204" s="2">
        <v>618980</v>
      </c>
      <c r="AAO204" s="2"/>
      <c r="AAP204" s="2">
        <v>142694</v>
      </c>
      <c r="AAQ204" s="2">
        <v>58006.82</v>
      </c>
      <c r="AAR204" s="2">
        <v>85083</v>
      </c>
      <c r="AAS204" s="2">
        <v>159420</v>
      </c>
      <c r="AAT204" s="2">
        <v>75726</v>
      </c>
      <c r="AAU204" s="2"/>
      <c r="AAV204" s="2"/>
      <c r="AAW204" s="2"/>
      <c r="AAX204" s="2">
        <v>79100</v>
      </c>
      <c r="AAY204" s="2"/>
      <c r="AAZ204" s="2">
        <v>236340</v>
      </c>
      <c r="ABA204" s="2"/>
      <c r="ABB204" s="2"/>
      <c r="ABC204" s="2">
        <v>159510</v>
      </c>
      <c r="ABD204" s="2"/>
      <c r="ABE204" s="2"/>
      <c r="ABF204" s="2"/>
      <c r="ABG204" s="2"/>
      <c r="ABH204" s="2">
        <v>2975750.32</v>
      </c>
      <c r="ABI204" s="2">
        <v>116280</v>
      </c>
      <c r="ABJ204" s="2"/>
      <c r="ABK204" s="2">
        <v>40340</v>
      </c>
      <c r="ABL204" s="2"/>
      <c r="ABM204" s="2">
        <v>225720</v>
      </c>
      <c r="ABN204" s="2"/>
      <c r="ABO204" s="2"/>
      <c r="ABP204" s="2"/>
      <c r="ABQ204" s="2"/>
      <c r="ABR204" s="2">
        <v>4447344</v>
      </c>
      <c r="ABS204" s="2"/>
      <c r="ABT204" s="2">
        <v>230877.39</v>
      </c>
      <c r="ABU204" s="2">
        <v>381960</v>
      </c>
      <c r="ABV204" s="2">
        <v>309649.95</v>
      </c>
      <c r="ABW204" s="2">
        <v>261960</v>
      </c>
      <c r="ABX204" s="2">
        <v>102577.84</v>
      </c>
      <c r="ABY204" s="2"/>
      <c r="ABZ204" s="2">
        <v>180313.33</v>
      </c>
      <c r="ACA204" s="2">
        <v>60937.64</v>
      </c>
      <c r="ACB204" s="2">
        <v>166076</v>
      </c>
      <c r="ACC204" s="2">
        <v>313690.26</v>
      </c>
      <c r="ACD204" s="2">
        <v>118715</v>
      </c>
      <c r="ACE204" s="2"/>
      <c r="ACF204" s="2">
        <v>253940</v>
      </c>
      <c r="ACG204" s="2">
        <v>277190</v>
      </c>
      <c r="ACH204" s="2">
        <v>231997.25</v>
      </c>
      <c r="ACI204" s="2">
        <v>225270</v>
      </c>
      <c r="ACJ204" s="2">
        <v>379720</v>
      </c>
      <c r="ACK204" s="2">
        <v>390240</v>
      </c>
      <c r="ACL204" s="2"/>
      <c r="ACM204" s="2"/>
      <c r="ACN204" s="2">
        <v>354830</v>
      </c>
      <c r="ACO204" s="2">
        <v>268800</v>
      </c>
      <c r="ACP204" s="2">
        <v>70101.75</v>
      </c>
      <c r="ACQ204" s="2">
        <v>1212425</v>
      </c>
      <c r="ACR204" s="2"/>
      <c r="ACS204" s="2"/>
      <c r="ACT204" s="2">
        <v>121440</v>
      </c>
      <c r="ACU204" s="2"/>
      <c r="ACV204" s="2"/>
      <c r="ACW204" s="2"/>
      <c r="ACX204" s="2"/>
      <c r="ACY204" s="2"/>
      <c r="ACZ204" s="2"/>
      <c r="ADA204" s="2"/>
      <c r="ADB204" s="2">
        <v>0</v>
      </c>
      <c r="ADC204" s="2">
        <v>950326.47</v>
      </c>
      <c r="ADD204" s="2">
        <v>387570</v>
      </c>
      <c r="ADE204" s="2">
        <v>125100</v>
      </c>
      <c r="ADF204" s="2">
        <v>625740</v>
      </c>
      <c r="ADG204" s="2">
        <v>376110</v>
      </c>
      <c r="ADH204" s="2">
        <v>189000</v>
      </c>
      <c r="ADI204" s="2">
        <v>86160</v>
      </c>
      <c r="ADJ204" s="2">
        <v>4912404.03</v>
      </c>
      <c r="ADK204" s="2">
        <v>2629350</v>
      </c>
      <c r="ADL204" s="2">
        <v>117000</v>
      </c>
      <c r="ADM204" s="2">
        <v>176153.7</v>
      </c>
      <c r="ADN204" s="2">
        <v>498533</v>
      </c>
      <c r="ADO204" s="2">
        <v>132300</v>
      </c>
      <c r="ADP204" s="2"/>
      <c r="ADQ204" s="2"/>
      <c r="ADR204" s="2">
        <v>112500</v>
      </c>
      <c r="ADS204" s="2"/>
      <c r="ADT204" s="2">
        <v>128080</v>
      </c>
      <c r="ADU204" s="2">
        <v>132680</v>
      </c>
      <c r="ADV204" s="2">
        <v>148140</v>
      </c>
      <c r="ADW204" s="2"/>
      <c r="ADX204" s="2">
        <v>250680</v>
      </c>
      <c r="ADY204" s="2">
        <v>161761.25</v>
      </c>
      <c r="ADZ204" s="2">
        <v>138720</v>
      </c>
      <c r="AEA204" s="2">
        <v>1158568.03</v>
      </c>
      <c r="AEB204" s="2"/>
      <c r="AEC204" s="2"/>
      <c r="AED204" s="2"/>
      <c r="AEE204" s="2">
        <v>182994</v>
      </c>
      <c r="AEF204" s="2"/>
      <c r="AEG204" s="2"/>
      <c r="AEH204" s="2">
        <v>215949748.47999999</v>
      </c>
    </row>
    <row r="205" spans="1:814" ht="21">
      <c r="A205" s="33" t="s">
        <v>2546</v>
      </c>
      <c r="B205" s="1" t="s">
        <v>2595</v>
      </c>
      <c r="C205" s="1" t="s">
        <v>2596</v>
      </c>
      <c r="D205" s="2">
        <v>7879688.0599999996</v>
      </c>
      <c r="E205" s="2">
        <v>508260</v>
      </c>
      <c r="F205" s="2">
        <v>126900</v>
      </c>
      <c r="G205" s="2">
        <v>508740</v>
      </c>
      <c r="H205" s="2">
        <v>499724.52</v>
      </c>
      <c r="I205" s="2">
        <v>457260</v>
      </c>
      <c r="J205" s="2">
        <v>380040</v>
      </c>
      <c r="K205" s="2">
        <v>476460</v>
      </c>
      <c r="L205" s="2">
        <v>345840</v>
      </c>
      <c r="M205" s="2">
        <v>445380</v>
      </c>
      <c r="N205" s="2">
        <v>604080</v>
      </c>
      <c r="O205" s="2">
        <v>507120</v>
      </c>
      <c r="P205" s="2">
        <v>502080</v>
      </c>
      <c r="Q205" s="2">
        <v>363540</v>
      </c>
      <c r="R205" s="2">
        <v>585600</v>
      </c>
      <c r="S205" s="2">
        <v>580980</v>
      </c>
      <c r="T205" s="2">
        <v>582900</v>
      </c>
      <c r="U205" s="2"/>
      <c r="V205" s="2">
        <v>3354151</v>
      </c>
      <c r="W205" s="2">
        <v>515742.58</v>
      </c>
      <c r="X205" s="2">
        <v>366540</v>
      </c>
      <c r="Y205" s="2">
        <v>121920</v>
      </c>
      <c r="Z205" s="2"/>
      <c r="AA205" s="2">
        <v>252000</v>
      </c>
      <c r="AB205" s="2">
        <v>418150</v>
      </c>
      <c r="AC205" s="2">
        <v>542090</v>
      </c>
      <c r="AD205" s="2">
        <v>125200</v>
      </c>
      <c r="AE205" s="2">
        <v>498540</v>
      </c>
      <c r="AF205" s="2">
        <v>197940</v>
      </c>
      <c r="AG205" s="2"/>
      <c r="AH205" s="2">
        <v>111834</v>
      </c>
      <c r="AI205" s="2">
        <v>106922</v>
      </c>
      <c r="AJ205" s="2">
        <v>109634.52</v>
      </c>
      <c r="AK205" s="2">
        <v>199891</v>
      </c>
      <c r="AL205" s="2">
        <v>370276.58</v>
      </c>
      <c r="AM205" s="2"/>
      <c r="AN205" s="2">
        <v>304849.65999999997</v>
      </c>
      <c r="AO205" s="2">
        <v>165788</v>
      </c>
      <c r="AP205" s="2">
        <v>585300</v>
      </c>
      <c r="AQ205" s="2">
        <v>338580</v>
      </c>
      <c r="AR205" s="2">
        <v>297390.32</v>
      </c>
      <c r="AS205" s="2">
        <v>622402</v>
      </c>
      <c r="AT205" s="2">
        <v>3082028.13</v>
      </c>
      <c r="AU205" s="2">
        <v>120000</v>
      </c>
      <c r="AV205" s="2">
        <v>36516</v>
      </c>
      <c r="AW205" s="2"/>
      <c r="AX205" s="2">
        <v>274380</v>
      </c>
      <c r="AY205" s="2"/>
      <c r="AZ205" s="2"/>
      <c r="BA205" s="2">
        <v>119230</v>
      </c>
      <c r="BB205" s="2">
        <v>52258</v>
      </c>
      <c r="BC205" s="2">
        <v>114420</v>
      </c>
      <c r="BD205" s="2">
        <v>103200</v>
      </c>
      <c r="BE205" s="2">
        <v>105950</v>
      </c>
      <c r="BF205" s="2">
        <v>487800</v>
      </c>
      <c r="BG205" s="2"/>
      <c r="BH205" s="2">
        <v>117960</v>
      </c>
      <c r="BI205" s="2">
        <v>841538.94</v>
      </c>
      <c r="BJ205" s="2"/>
      <c r="BK205" s="2">
        <v>623100</v>
      </c>
      <c r="BL205" s="2">
        <v>374160</v>
      </c>
      <c r="BM205" s="2">
        <v>478920</v>
      </c>
      <c r="BN205" s="2">
        <v>382920</v>
      </c>
      <c r="BO205" s="2">
        <v>501120</v>
      </c>
      <c r="BP205" s="2">
        <v>4604840.6900000004</v>
      </c>
      <c r="BQ205" s="2">
        <v>253500</v>
      </c>
      <c r="BR205" s="2">
        <v>249000</v>
      </c>
      <c r="BS205" s="2">
        <v>228960</v>
      </c>
      <c r="BT205" s="2">
        <v>306791.62</v>
      </c>
      <c r="BU205" s="2">
        <v>437554.2</v>
      </c>
      <c r="BV205" s="2">
        <v>230700</v>
      </c>
      <c r="BW205" s="2">
        <v>122640</v>
      </c>
      <c r="BX205" s="2">
        <v>2527240.9700000002</v>
      </c>
      <c r="BY205" s="2">
        <v>481720</v>
      </c>
      <c r="BZ205" s="2">
        <v>784900</v>
      </c>
      <c r="CA205" s="2">
        <v>733188.72</v>
      </c>
      <c r="CB205" s="2">
        <v>605160</v>
      </c>
      <c r="CC205" s="2">
        <v>357120</v>
      </c>
      <c r="CD205" s="2">
        <v>500220</v>
      </c>
      <c r="CE205" s="2">
        <v>4383818</v>
      </c>
      <c r="CF205" s="2">
        <v>330720</v>
      </c>
      <c r="CG205" s="2">
        <v>208140</v>
      </c>
      <c r="CH205" s="2">
        <v>211450</v>
      </c>
      <c r="CI205" s="2">
        <v>359700</v>
      </c>
      <c r="CJ205" s="2">
        <v>208320</v>
      </c>
      <c r="CK205" s="2">
        <v>124700</v>
      </c>
      <c r="CL205" s="2">
        <v>191340</v>
      </c>
      <c r="CM205" s="2">
        <v>124380</v>
      </c>
      <c r="CN205" s="2">
        <v>168960</v>
      </c>
      <c r="CO205" s="2">
        <v>129720</v>
      </c>
      <c r="CP205" s="2">
        <v>335038.07</v>
      </c>
      <c r="CQ205" s="2">
        <v>1700400</v>
      </c>
      <c r="CR205" s="2">
        <v>136560</v>
      </c>
      <c r="CS205" s="2">
        <v>244080</v>
      </c>
      <c r="CT205" s="2">
        <v>240480</v>
      </c>
      <c r="CU205" s="2">
        <v>335700</v>
      </c>
      <c r="CV205" s="2">
        <v>368700</v>
      </c>
      <c r="CW205" s="2">
        <v>239760</v>
      </c>
      <c r="CX205" s="2">
        <v>243730</v>
      </c>
      <c r="CY205" s="2">
        <v>1549095</v>
      </c>
      <c r="CZ205" s="2">
        <v>1451583.87</v>
      </c>
      <c r="DA205" s="2">
        <v>314640</v>
      </c>
      <c r="DB205" s="2">
        <v>318510</v>
      </c>
      <c r="DC205" s="2">
        <v>658680</v>
      </c>
      <c r="DD205" s="2">
        <v>601920</v>
      </c>
      <c r="DE205" s="2">
        <v>438060</v>
      </c>
      <c r="DF205" s="2">
        <v>780540</v>
      </c>
      <c r="DG205" s="2">
        <v>232620</v>
      </c>
      <c r="DH205" s="2">
        <v>6269190</v>
      </c>
      <c r="DI205" s="2">
        <v>1023000</v>
      </c>
      <c r="DJ205" s="2">
        <v>211440</v>
      </c>
      <c r="DK205" s="2">
        <v>263760</v>
      </c>
      <c r="DL205" s="2">
        <v>235140</v>
      </c>
      <c r="DM205" s="2">
        <v>247320</v>
      </c>
      <c r="DN205" s="2">
        <v>230520</v>
      </c>
      <c r="DO205" s="2">
        <v>666556</v>
      </c>
      <c r="DP205" s="2">
        <v>483510</v>
      </c>
      <c r="DQ205" s="2">
        <v>2827820</v>
      </c>
      <c r="DR205" s="2"/>
      <c r="DS205" s="2">
        <v>88689</v>
      </c>
      <c r="DT205" s="2">
        <v>256620</v>
      </c>
      <c r="DU205" s="2">
        <v>129360</v>
      </c>
      <c r="DV205" s="2"/>
      <c r="DW205" s="2"/>
      <c r="DX205" s="2">
        <v>154734</v>
      </c>
      <c r="DY205" s="2">
        <v>91410</v>
      </c>
      <c r="DZ205" s="2"/>
      <c r="EA205" s="2"/>
      <c r="EB205" s="2">
        <v>2828120</v>
      </c>
      <c r="EC205" s="2">
        <v>1452055.65</v>
      </c>
      <c r="ED205" s="2"/>
      <c r="EE205" s="2">
        <v>2894134.06</v>
      </c>
      <c r="EF205" s="2">
        <v>295850</v>
      </c>
      <c r="EG205" s="2">
        <v>387720</v>
      </c>
      <c r="EH205" s="2">
        <v>525120</v>
      </c>
      <c r="EI205" s="2">
        <v>1557640</v>
      </c>
      <c r="EJ205" s="2"/>
      <c r="EK205" s="2">
        <v>242160</v>
      </c>
      <c r="EL205" s="2"/>
      <c r="EM205" s="2">
        <v>131640</v>
      </c>
      <c r="EN205" s="2">
        <v>192590</v>
      </c>
      <c r="EO205" s="2">
        <v>386580</v>
      </c>
      <c r="EP205" s="2">
        <v>826614.32</v>
      </c>
      <c r="EQ205" s="2">
        <v>90760</v>
      </c>
      <c r="ER205" s="2"/>
      <c r="ES205" s="2"/>
      <c r="ET205" s="2"/>
      <c r="EU205" s="2"/>
      <c r="EV205" s="2"/>
      <c r="EW205" s="2">
        <v>127020</v>
      </c>
      <c r="EX205" s="2">
        <v>2173197.5299999998</v>
      </c>
      <c r="EY205" s="2">
        <v>1203900</v>
      </c>
      <c r="EZ205" s="2">
        <v>121860</v>
      </c>
      <c r="FA205" s="2">
        <v>140980</v>
      </c>
      <c r="FB205" s="2">
        <v>326220</v>
      </c>
      <c r="FC205" s="2"/>
      <c r="FD205" s="2">
        <v>91860</v>
      </c>
      <c r="FE205" s="2">
        <v>121700</v>
      </c>
      <c r="FF205" s="2">
        <v>263880</v>
      </c>
      <c r="FG205" s="2">
        <v>239400</v>
      </c>
      <c r="FH205" s="2">
        <v>259878</v>
      </c>
      <c r="FI205" s="2">
        <v>248088</v>
      </c>
      <c r="FJ205" s="2"/>
      <c r="FK205" s="2">
        <v>195010</v>
      </c>
      <c r="FL205" s="2">
        <v>188046.05</v>
      </c>
      <c r="FM205" s="2">
        <v>129700</v>
      </c>
      <c r="FN205" s="2">
        <v>126320</v>
      </c>
      <c r="FO205" s="2">
        <v>126000</v>
      </c>
      <c r="FP205" s="2">
        <v>1338465.3700000001</v>
      </c>
      <c r="FQ205" s="2">
        <v>1832775.47</v>
      </c>
      <c r="FR205" s="2"/>
      <c r="FS205" s="2"/>
      <c r="FT205" s="2">
        <v>507898</v>
      </c>
      <c r="FU205" s="2">
        <v>138660</v>
      </c>
      <c r="FV205" s="2">
        <v>90360</v>
      </c>
      <c r="FW205" s="2">
        <v>241080</v>
      </c>
      <c r="FX205" s="2">
        <v>142883</v>
      </c>
      <c r="FY205" s="2">
        <v>89366</v>
      </c>
      <c r="FZ205" s="2">
        <v>90200</v>
      </c>
      <c r="GA205" s="2"/>
      <c r="GB205" s="2">
        <v>3098680</v>
      </c>
      <c r="GC205" s="2">
        <v>246840</v>
      </c>
      <c r="GD205" s="2">
        <v>179460</v>
      </c>
      <c r="GE205" s="2">
        <v>255060</v>
      </c>
      <c r="GF205" s="2">
        <v>119640</v>
      </c>
      <c r="GG205" s="2">
        <v>208740</v>
      </c>
      <c r="GH205" s="2">
        <v>270566</v>
      </c>
      <c r="GI205" s="2">
        <v>209510</v>
      </c>
      <c r="GJ205" s="2">
        <v>121060</v>
      </c>
      <c r="GK205" s="2">
        <v>353460</v>
      </c>
      <c r="GL205" s="2">
        <v>244800</v>
      </c>
      <c r="GM205" s="2"/>
      <c r="GN205" s="2"/>
      <c r="GO205" s="2">
        <v>133080</v>
      </c>
      <c r="GP205" s="2">
        <v>196740</v>
      </c>
      <c r="GQ205" s="2">
        <v>351780</v>
      </c>
      <c r="GR205" s="2">
        <v>220230</v>
      </c>
      <c r="GS205" s="2"/>
      <c r="GT205" s="2">
        <v>128940</v>
      </c>
      <c r="GU205" s="2">
        <v>354058</v>
      </c>
      <c r="GV205" s="2">
        <v>318200</v>
      </c>
      <c r="GW205" s="2">
        <v>262970</v>
      </c>
      <c r="GX205" s="2">
        <v>36000</v>
      </c>
      <c r="GY205" s="2">
        <v>131340</v>
      </c>
      <c r="GZ205" s="2">
        <v>1683480</v>
      </c>
      <c r="HA205" s="2"/>
      <c r="HB205" s="2">
        <v>97800</v>
      </c>
      <c r="HC205" s="2">
        <v>259020</v>
      </c>
      <c r="HD205" s="2"/>
      <c r="HE205" s="2">
        <v>124380</v>
      </c>
      <c r="HF205" s="2">
        <v>361560</v>
      </c>
      <c r="HG205" s="2">
        <v>79760</v>
      </c>
      <c r="HH205" s="2"/>
      <c r="HI205" s="2">
        <v>246260</v>
      </c>
      <c r="HJ205" s="2">
        <v>129860</v>
      </c>
      <c r="HK205" s="2">
        <v>104450</v>
      </c>
      <c r="HL205" s="2">
        <v>128100</v>
      </c>
      <c r="HM205" s="2"/>
      <c r="HN205" s="2">
        <v>214650</v>
      </c>
      <c r="HO205" s="2">
        <v>3938220</v>
      </c>
      <c r="HP205" s="2">
        <v>128760</v>
      </c>
      <c r="HQ205" s="2">
        <v>265920</v>
      </c>
      <c r="HR205" s="2"/>
      <c r="HS205" s="2">
        <v>126720</v>
      </c>
      <c r="HT205" s="2">
        <v>158479.29999999999</v>
      </c>
      <c r="HU205" s="2">
        <v>132270</v>
      </c>
      <c r="HV205" s="2">
        <v>22170</v>
      </c>
      <c r="HW205" s="2"/>
      <c r="HX205" s="2">
        <v>2425103.0299999998</v>
      </c>
      <c r="HY205" s="2">
        <v>265560</v>
      </c>
      <c r="HZ205" s="2">
        <v>140640</v>
      </c>
      <c r="IA205" s="2">
        <v>239700</v>
      </c>
      <c r="IB205" s="2">
        <v>224220</v>
      </c>
      <c r="IC205" s="2">
        <v>133500</v>
      </c>
      <c r="ID205" s="2">
        <v>742017.96</v>
      </c>
      <c r="IE205" s="2">
        <v>378630</v>
      </c>
      <c r="IF205" s="2">
        <v>3393252</v>
      </c>
      <c r="IG205" s="2"/>
      <c r="IH205" s="2"/>
      <c r="II205" s="2"/>
      <c r="IJ205" s="2"/>
      <c r="IK205" s="2"/>
      <c r="IL205" s="2"/>
      <c r="IM205" s="2"/>
      <c r="IN205" s="2">
        <v>2899118.66</v>
      </c>
      <c r="IO205" s="2">
        <v>1446060</v>
      </c>
      <c r="IP205" s="2">
        <v>2696040</v>
      </c>
      <c r="IQ205" s="2"/>
      <c r="IR205" s="2">
        <v>290790</v>
      </c>
      <c r="IS205" s="2">
        <v>225152</v>
      </c>
      <c r="IT205" s="2"/>
      <c r="IU205" s="2">
        <v>117450</v>
      </c>
      <c r="IV205" s="2">
        <v>97500</v>
      </c>
      <c r="IW205" s="2">
        <v>258900</v>
      </c>
      <c r="IX205" s="2"/>
      <c r="IY205" s="2">
        <v>1822980</v>
      </c>
      <c r="IZ205" s="2"/>
      <c r="JA205" s="2">
        <v>130426</v>
      </c>
      <c r="JB205" s="2">
        <v>1129112</v>
      </c>
      <c r="JC205" s="2"/>
      <c r="JD205" s="2">
        <v>5246970</v>
      </c>
      <c r="JE205" s="2">
        <v>2925212.26</v>
      </c>
      <c r="JF205" s="2">
        <v>109300</v>
      </c>
      <c r="JG205" s="2">
        <v>176560</v>
      </c>
      <c r="JH205" s="2">
        <v>123900</v>
      </c>
      <c r="JI205" s="2">
        <v>121180</v>
      </c>
      <c r="JJ205" s="2">
        <v>248160</v>
      </c>
      <c r="JK205" s="2">
        <v>241200</v>
      </c>
      <c r="JL205" s="2">
        <v>231060</v>
      </c>
      <c r="JM205" s="2">
        <v>241320</v>
      </c>
      <c r="JN205" s="2">
        <v>3254490.96</v>
      </c>
      <c r="JO205" s="2">
        <v>137280</v>
      </c>
      <c r="JP205" s="2"/>
      <c r="JQ205" s="2"/>
      <c r="JR205" s="2">
        <v>129780</v>
      </c>
      <c r="JS205" s="2">
        <v>137280</v>
      </c>
      <c r="JT205" s="2">
        <v>132900</v>
      </c>
      <c r="JU205" s="2">
        <v>111000</v>
      </c>
      <c r="JV205" s="2">
        <v>394920</v>
      </c>
      <c r="JW205" s="2">
        <v>394680</v>
      </c>
      <c r="JX205" s="2">
        <v>268860</v>
      </c>
      <c r="JY205" s="2">
        <v>226765.69</v>
      </c>
      <c r="JZ205" s="2"/>
      <c r="KA205" s="2">
        <v>441600</v>
      </c>
      <c r="KB205" s="2">
        <v>192570</v>
      </c>
      <c r="KC205" s="2">
        <v>276210</v>
      </c>
      <c r="KD205" s="2">
        <v>103700</v>
      </c>
      <c r="KE205" s="2">
        <v>36000</v>
      </c>
      <c r="KF205" s="2">
        <v>243540</v>
      </c>
      <c r="KG205" s="2">
        <v>96430</v>
      </c>
      <c r="KH205" s="2">
        <v>108000</v>
      </c>
      <c r="KI205" s="2">
        <v>36750</v>
      </c>
      <c r="KJ205" s="2">
        <v>2559699.35</v>
      </c>
      <c r="KK205" s="2">
        <v>211200</v>
      </c>
      <c r="KL205" s="2">
        <v>184663.84</v>
      </c>
      <c r="KM205" s="2">
        <v>219600</v>
      </c>
      <c r="KN205" s="2">
        <v>215000</v>
      </c>
      <c r="KO205" s="2">
        <v>108000</v>
      </c>
      <c r="KP205" s="2">
        <v>143464</v>
      </c>
      <c r="KQ205" s="2">
        <v>108000</v>
      </c>
      <c r="KR205" s="2">
        <v>239520</v>
      </c>
      <c r="KS205" s="2">
        <v>237060</v>
      </c>
      <c r="KT205" s="2">
        <v>148750</v>
      </c>
      <c r="KU205" s="2">
        <v>118350</v>
      </c>
      <c r="KV205" s="2">
        <v>2082121.91</v>
      </c>
      <c r="KW205" s="2">
        <v>317695</v>
      </c>
      <c r="KX205" s="2">
        <v>346440</v>
      </c>
      <c r="KY205" s="2">
        <v>248379.48</v>
      </c>
      <c r="KZ205" s="2">
        <v>212300</v>
      </c>
      <c r="LA205" s="2">
        <v>214550.12</v>
      </c>
      <c r="LB205" s="2">
        <v>349875</v>
      </c>
      <c r="LC205" s="2">
        <v>2034390</v>
      </c>
      <c r="LD205" s="2">
        <v>392904</v>
      </c>
      <c r="LE205" s="2">
        <v>172040.32000000001</v>
      </c>
      <c r="LF205" s="2">
        <v>256860</v>
      </c>
      <c r="LG205" s="2">
        <v>218216</v>
      </c>
      <c r="LH205" s="2">
        <v>112200</v>
      </c>
      <c r="LI205" s="2">
        <v>406812.85</v>
      </c>
      <c r="LJ205" s="2">
        <v>1512820</v>
      </c>
      <c r="LK205" s="2">
        <v>23244</v>
      </c>
      <c r="LL205" s="2">
        <v>112750</v>
      </c>
      <c r="LM205" s="2">
        <v>414090</v>
      </c>
      <c r="LN205" s="2">
        <v>289170</v>
      </c>
      <c r="LO205" s="2"/>
      <c r="LP205" s="2">
        <v>266700</v>
      </c>
      <c r="LQ205" s="2">
        <v>252624.06</v>
      </c>
      <c r="LR205" s="2">
        <v>443630</v>
      </c>
      <c r="LS205" s="2">
        <v>2252040</v>
      </c>
      <c r="LT205" s="2">
        <v>236700</v>
      </c>
      <c r="LU205" s="2">
        <v>285580</v>
      </c>
      <c r="LV205" s="2">
        <v>213210</v>
      </c>
      <c r="LW205" s="2">
        <v>169286.95</v>
      </c>
      <c r="LX205" s="2">
        <v>30500</v>
      </c>
      <c r="LY205" s="2">
        <v>1843287</v>
      </c>
      <c r="LZ205" s="2">
        <v>339840</v>
      </c>
      <c r="MA205" s="2">
        <v>359100</v>
      </c>
      <c r="MB205" s="2">
        <v>564698.71</v>
      </c>
      <c r="MC205" s="2">
        <v>369780</v>
      </c>
      <c r="MD205" s="2">
        <v>801600</v>
      </c>
      <c r="ME205" s="2">
        <v>386040</v>
      </c>
      <c r="MF205" s="2"/>
      <c r="MG205" s="2"/>
      <c r="MH205" s="2"/>
      <c r="MI205" s="2">
        <v>238650</v>
      </c>
      <c r="MJ205" s="2">
        <v>187500</v>
      </c>
      <c r="MK205" s="2"/>
      <c r="ML205" s="2">
        <v>39140</v>
      </c>
      <c r="MM205" s="2">
        <v>368880</v>
      </c>
      <c r="MN205" s="2"/>
      <c r="MO205" s="2">
        <v>237060</v>
      </c>
      <c r="MP205" s="2">
        <v>228510</v>
      </c>
      <c r="MQ205" s="2"/>
      <c r="MR205" s="2"/>
      <c r="MS205" s="2">
        <v>248880</v>
      </c>
      <c r="MT205" s="2">
        <v>266940</v>
      </c>
      <c r="MU205" s="2">
        <v>90000</v>
      </c>
      <c r="MV205" s="2">
        <v>5602644.5999999996</v>
      </c>
      <c r="MW205" s="2">
        <v>198936</v>
      </c>
      <c r="MX205" s="2">
        <v>158027</v>
      </c>
      <c r="MY205" s="2">
        <v>260688</v>
      </c>
      <c r="MZ205" s="2"/>
      <c r="NA205" s="2">
        <v>284742</v>
      </c>
      <c r="NB205" s="2">
        <v>379440</v>
      </c>
      <c r="NC205" s="2">
        <v>118380</v>
      </c>
      <c r="ND205" s="2">
        <v>407970</v>
      </c>
      <c r="NE205" s="2">
        <v>185040</v>
      </c>
      <c r="NF205" s="2">
        <v>378300</v>
      </c>
      <c r="NG205" s="2">
        <v>206820</v>
      </c>
      <c r="NH205" s="2">
        <v>76980</v>
      </c>
      <c r="NI205" s="2">
        <v>244320</v>
      </c>
      <c r="NJ205" s="2">
        <v>484189</v>
      </c>
      <c r="NK205" s="2">
        <v>472860</v>
      </c>
      <c r="NL205" s="2">
        <v>226850</v>
      </c>
      <c r="NM205" s="2">
        <v>362520</v>
      </c>
      <c r="NN205" s="2">
        <v>334386</v>
      </c>
      <c r="NO205" s="2">
        <v>353040</v>
      </c>
      <c r="NP205" s="2">
        <v>858395.5</v>
      </c>
      <c r="NQ205" s="2">
        <v>343678</v>
      </c>
      <c r="NR205" s="2">
        <v>4041928</v>
      </c>
      <c r="NS205" s="2">
        <v>117960</v>
      </c>
      <c r="NT205" s="2"/>
      <c r="NU205" s="2">
        <v>240100</v>
      </c>
      <c r="NV205" s="2">
        <v>340620</v>
      </c>
      <c r="NW205" s="2">
        <v>380450</v>
      </c>
      <c r="NX205" s="2">
        <v>317220</v>
      </c>
      <c r="NY205" s="2">
        <v>313620</v>
      </c>
      <c r="NZ205" s="2">
        <v>468940</v>
      </c>
      <c r="OA205" s="2">
        <v>62040</v>
      </c>
      <c r="OB205" s="2">
        <v>438960</v>
      </c>
      <c r="OC205" s="2"/>
      <c r="OD205" s="2">
        <v>341090</v>
      </c>
      <c r="OE205" s="2">
        <v>543960</v>
      </c>
      <c r="OF205" s="2">
        <v>500676</v>
      </c>
      <c r="OG205" s="2"/>
      <c r="OH205" s="2">
        <v>463980</v>
      </c>
      <c r="OI205" s="2">
        <v>351552</v>
      </c>
      <c r="OJ205" s="2">
        <v>459659</v>
      </c>
      <c r="OK205" s="2">
        <v>499200</v>
      </c>
      <c r="OL205" s="2">
        <v>491100</v>
      </c>
      <c r="OM205" s="2"/>
      <c r="ON205" s="2"/>
      <c r="OO205" s="2">
        <v>365280</v>
      </c>
      <c r="OP205" s="2">
        <v>426360</v>
      </c>
      <c r="OQ205" s="2">
        <v>438960</v>
      </c>
      <c r="OR205" s="2">
        <v>242820</v>
      </c>
      <c r="OS205" s="2"/>
      <c r="OT205" s="2">
        <v>224580</v>
      </c>
      <c r="OU205" s="2">
        <v>224580</v>
      </c>
      <c r="OV205" s="2">
        <v>224152</v>
      </c>
      <c r="OW205" s="2">
        <v>1036900</v>
      </c>
      <c r="OX205" s="2">
        <v>90000</v>
      </c>
      <c r="OY205" s="2">
        <v>191818.06</v>
      </c>
      <c r="OZ205" s="2">
        <v>108000</v>
      </c>
      <c r="PA205" s="2">
        <v>234540</v>
      </c>
      <c r="PB205" s="2">
        <v>203000</v>
      </c>
      <c r="PC205" s="2">
        <v>17346.259999999998</v>
      </c>
      <c r="PD205" s="2">
        <v>205170</v>
      </c>
      <c r="PE205" s="2">
        <v>329040</v>
      </c>
      <c r="PF205" s="2">
        <v>225000</v>
      </c>
      <c r="PG205" s="2">
        <v>417000</v>
      </c>
      <c r="PH205" s="2">
        <v>1460568.39</v>
      </c>
      <c r="PI205" s="2">
        <v>391350</v>
      </c>
      <c r="PJ205" s="2">
        <v>374760</v>
      </c>
      <c r="PK205" s="2">
        <v>331140</v>
      </c>
      <c r="PL205" s="2">
        <v>131280</v>
      </c>
      <c r="PM205" s="2">
        <v>84718.06</v>
      </c>
      <c r="PN205" s="2">
        <v>276509.03000000003</v>
      </c>
      <c r="PO205" s="2">
        <v>347940</v>
      </c>
      <c r="PP205" s="2">
        <v>1784510</v>
      </c>
      <c r="PQ205" s="2"/>
      <c r="PR205" s="2">
        <v>249000</v>
      </c>
      <c r="PS205" s="2">
        <v>267480</v>
      </c>
      <c r="PT205" s="2">
        <v>106140</v>
      </c>
      <c r="PU205" s="2">
        <v>262440</v>
      </c>
      <c r="PV205" s="2">
        <v>98820</v>
      </c>
      <c r="PW205" s="2">
        <v>221580</v>
      </c>
      <c r="PX205" s="2">
        <v>258060</v>
      </c>
      <c r="PY205" s="2">
        <v>349920</v>
      </c>
      <c r="PZ205" s="2">
        <v>309250</v>
      </c>
      <c r="QA205" s="2">
        <v>368040</v>
      </c>
      <c r="QB205" s="2">
        <v>98030.69</v>
      </c>
      <c r="QC205" s="2"/>
      <c r="QD205" s="2">
        <v>1959960</v>
      </c>
      <c r="QE205" s="2">
        <v>226500</v>
      </c>
      <c r="QF205" s="2">
        <v>103350</v>
      </c>
      <c r="QG205" s="2">
        <v>326040</v>
      </c>
      <c r="QH205" s="2">
        <v>124260</v>
      </c>
      <c r="QI205" s="2">
        <v>519072.91</v>
      </c>
      <c r="QJ205" s="2"/>
      <c r="QK205" s="2">
        <v>222240</v>
      </c>
      <c r="QL205" s="2"/>
      <c r="QM205" s="2">
        <v>242120</v>
      </c>
      <c r="QN205" s="2">
        <v>200552.67</v>
      </c>
      <c r="QO205" s="2">
        <v>122700</v>
      </c>
      <c r="QP205" s="2">
        <v>335000</v>
      </c>
      <c r="QQ205" s="2">
        <v>123840</v>
      </c>
      <c r="QR205" s="2">
        <v>94800</v>
      </c>
      <c r="QS205" s="2">
        <v>99060</v>
      </c>
      <c r="QT205" s="2">
        <v>608496</v>
      </c>
      <c r="QU205" s="2">
        <v>223680</v>
      </c>
      <c r="QV205" s="2">
        <v>2052251.61</v>
      </c>
      <c r="QW205" s="2">
        <v>349080</v>
      </c>
      <c r="QX205" s="2">
        <v>190800</v>
      </c>
      <c r="QY205" s="2">
        <v>368040</v>
      </c>
      <c r="QZ205" s="2">
        <v>224880</v>
      </c>
      <c r="RA205" s="2">
        <v>563522</v>
      </c>
      <c r="RB205" s="2"/>
      <c r="RC205" s="2"/>
      <c r="RD205" s="2"/>
      <c r="RE205" s="2">
        <v>2331720</v>
      </c>
      <c r="RF205" s="2">
        <v>439760</v>
      </c>
      <c r="RG205" s="2">
        <v>504480</v>
      </c>
      <c r="RH205" s="2">
        <v>270920</v>
      </c>
      <c r="RI205" s="2">
        <v>352500</v>
      </c>
      <c r="RJ205" s="2">
        <v>69750</v>
      </c>
      <c r="RK205" s="2"/>
      <c r="RL205" s="2">
        <v>261840</v>
      </c>
      <c r="RM205" s="2">
        <v>215760</v>
      </c>
      <c r="RN205" s="2">
        <v>626840</v>
      </c>
      <c r="RO205" s="2">
        <v>89640</v>
      </c>
      <c r="RP205" s="2">
        <v>232620</v>
      </c>
      <c r="RQ205" s="2">
        <v>467375</v>
      </c>
      <c r="RR205" s="2">
        <v>232620</v>
      </c>
      <c r="RS205" s="2">
        <v>225000</v>
      </c>
      <c r="RT205" s="2">
        <v>241620</v>
      </c>
      <c r="RU205" s="2">
        <v>243240</v>
      </c>
      <c r="RV205" s="2">
        <v>377520</v>
      </c>
      <c r="RW205" s="2">
        <v>381720</v>
      </c>
      <c r="RX205" s="2">
        <v>340200</v>
      </c>
      <c r="RY205" s="2">
        <v>238920</v>
      </c>
      <c r="RZ205" s="2">
        <v>122280</v>
      </c>
      <c r="SA205" s="2">
        <v>249780</v>
      </c>
      <c r="SB205" s="2">
        <v>315600</v>
      </c>
      <c r="SC205" s="2">
        <v>380220</v>
      </c>
      <c r="SD205" s="2">
        <v>234120</v>
      </c>
      <c r="SE205" s="2">
        <v>250380</v>
      </c>
      <c r="SF205" s="2">
        <v>288919.36</v>
      </c>
      <c r="SG205" s="2"/>
      <c r="SH205" s="2">
        <v>222910</v>
      </c>
      <c r="SI205" s="2">
        <v>202640</v>
      </c>
      <c r="SJ205" s="2">
        <v>229260</v>
      </c>
      <c r="SK205" s="2">
        <v>237370.35</v>
      </c>
      <c r="SL205" s="2">
        <v>208440</v>
      </c>
      <c r="SM205" s="2">
        <v>342840</v>
      </c>
      <c r="SN205" s="2">
        <v>239519.35999999999</v>
      </c>
      <c r="SO205" s="2">
        <v>283368.36</v>
      </c>
      <c r="SP205" s="2">
        <v>254280</v>
      </c>
      <c r="SQ205" s="2">
        <v>82800</v>
      </c>
      <c r="SR205" s="2">
        <v>52440</v>
      </c>
      <c r="SS205" s="2">
        <v>221179.35</v>
      </c>
      <c r="ST205" s="2">
        <v>293327.57</v>
      </c>
      <c r="SU205" s="2">
        <v>155340</v>
      </c>
      <c r="SV205" s="2">
        <v>3714830</v>
      </c>
      <c r="SW205" s="2">
        <v>292460</v>
      </c>
      <c r="SX205" s="2">
        <v>774200</v>
      </c>
      <c r="SY205" s="2">
        <v>121320</v>
      </c>
      <c r="SZ205" s="2">
        <v>311400</v>
      </c>
      <c r="TA205" s="2">
        <v>112320</v>
      </c>
      <c r="TB205" s="2"/>
      <c r="TC205" s="2">
        <v>239700</v>
      </c>
      <c r="TD205" s="2">
        <v>121620</v>
      </c>
      <c r="TE205" s="2">
        <v>129240</v>
      </c>
      <c r="TF205" s="2">
        <v>222696</v>
      </c>
      <c r="TG205" s="2">
        <v>375970</v>
      </c>
      <c r="TH205" s="2">
        <v>295840</v>
      </c>
      <c r="TI205" s="2">
        <v>167480</v>
      </c>
      <c r="TJ205" s="2"/>
      <c r="TK205" s="2"/>
      <c r="TL205" s="2">
        <v>231130</v>
      </c>
      <c r="TM205" s="2">
        <v>953025.84</v>
      </c>
      <c r="TN205" s="2">
        <v>112320</v>
      </c>
      <c r="TO205" s="2">
        <v>129180</v>
      </c>
      <c r="TP205" s="2">
        <v>324000</v>
      </c>
      <c r="TQ205" s="2">
        <v>243480</v>
      </c>
      <c r="TR205" s="2">
        <v>233691</v>
      </c>
      <c r="TS205" s="2"/>
      <c r="TT205" s="2">
        <v>317469</v>
      </c>
      <c r="TU205" s="2">
        <v>458340</v>
      </c>
      <c r="TV205" s="2">
        <v>502020</v>
      </c>
      <c r="TW205" s="2">
        <v>126840</v>
      </c>
      <c r="TX205" s="2">
        <v>450840</v>
      </c>
      <c r="TY205" s="2">
        <v>238080</v>
      </c>
      <c r="TZ205" s="2"/>
      <c r="UA205" s="2">
        <v>194160</v>
      </c>
      <c r="UB205" s="2">
        <v>151380</v>
      </c>
      <c r="UC205" s="2">
        <v>3200701.92</v>
      </c>
      <c r="UD205" s="2"/>
      <c r="UE205" s="2">
        <v>98825.32</v>
      </c>
      <c r="UF205" s="2">
        <v>630549.68000000005</v>
      </c>
      <c r="UG205" s="2">
        <v>126780</v>
      </c>
      <c r="UH205" s="2">
        <v>99290.32</v>
      </c>
      <c r="UI205" s="2">
        <v>227583.83</v>
      </c>
      <c r="UJ205" s="2">
        <v>134340</v>
      </c>
      <c r="UK205" s="2">
        <v>127380</v>
      </c>
      <c r="UL205" s="2">
        <v>99290.32</v>
      </c>
      <c r="UM205" s="2">
        <v>128820</v>
      </c>
      <c r="UN205" s="2">
        <v>141720</v>
      </c>
      <c r="UO205" s="2">
        <v>259260</v>
      </c>
      <c r="UP205" s="2">
        <v>135360</v>
      </c>
      <c r="UQ205" s="2">
        <v>131280</v>
      </c>
      <c r="UR205" s="2">
        <v>253440</v>
      </c>
      <c r="US205" s="2">
        <v>316844.52</v>
      </c>
      <c r="UT205" s="2">
        <v>272100</v>
      </c>
      <c r="UU205" s="2">
        <v>256440</v>
      </c>
      <c r="UV205" s="2">
        <v>352320</v>
      </c>
      <c r="UW205" s="2">
        <v>130080</v>
      </c>
      <c r="UX205" s="2">
        <v>225780</v>
      </c>
      <c r="UY205" s="2">
        <v>9401.61</v>
      </c>
      <c r="UZ205" s="2"/>
      <c r="VA205" s="2">
        <v>292250</v>
      </c>
      <c r="VB205" s="2">
        <v>171300.96</v>
      </c>
      <c r="VC205" s="2">
        <v>201900</v>
      </c>
      <c r="VD205" s="2">
        <v>538550</v>
      </c>
      <c r="VE205" s="2">
        <v>116280</v>
      </c>
      <c r="VF205" s="2">
        <v>275106</v>
      </c>
      <c r="VG205" s="2">
        <v>326880</v>
      </c>
      <c r="VH205" s="2">
        <v>233980</v>
      </c>
      <c r="VI205" s="2">
        <v>414000</v>
      </c>
      <c r="VJ205" s="2">
        <v>292290</v>
      </c>
      <c r="VK205" s="2">
        <v>45870.96</v>
      </c>
      <c r="VL205" s="2">
        <v>296640</v>
      </c>
      <c r="VM205" s="2">
        <v>307530.96000000002</v>
      </c>
      <c r="VN205" s="2">
        <v>108000</v>
      </c>
      <c r="VO205" s="2"/>
      <c r="VP205" s="2">
        <v>103500</v>
      </c>
      <c r="VQ205" s="2">
        <v>2644860</v>
      </c>
      <c r="VR205" s="2">
        <v>369112</v>
      </c>
      <c r="VS205" s="2">
        <v>268800</v>
      </c>
      <c r="VT205" s="2">
        <v>118260</v>
      </c>
      <c r="VU205" s="2">
        <v>89200</v>
      </c>
      <c r="VV205" s="2">
        <v>135240</v>
      </c>
      <c r="VW205" s="2">
        <v>112320</v>
      </c>
      <c r="VX205" s="2">
        <v>2609340</v>
      </c>
      <c r="VY205" s="2">
        <v>463557</v>
      </c>
      <c r="VZ205" s="2">
        <v>112980</v>
      </c>
      <c r="WA205" s="2">
        <v>231199</v>
      </c>
      <c r="WB205" s="2">
        <v>259140</v>
      </c>
      <c r="WC205" s="2">
        <v>110590</v>
      </c>
      <c r="WD205" s="2">
        <v>236171.75</v>
      </c>
      <c r="WE205" s="2">
        <v>162400</v>
      </c>
      <c r="WF205" s="2">
        <v>254940</v>
      </c>
      <c r="WG205" s="2">
        <v>920100</v>
      </c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>
        <v>205760</v>
      </c>
      <c r="WY205" s="2">
        <v>328960</v>
      </c>
      <c r="WZ205" s="2">
        <v>970954</v>
      </c>
      <c r="XA205" s="2">
        <v>916376</v>
      </c>
      <c r="XB205" s="2">
        <v>133116</v>
      </c>
      <c r="XC205" s="2">
        <v>1270857.0900000001</v>
      </c>
      <c r="XD205" s="2">
        <v>253341</v>
      </c>
      <c r="XE205" s="2">
        <v>148776</v>
      </c>
      <c r="XF205" s="2">
        <v>110730</v>
      </c>
      <c r="XG205" s="2">
        <v>144000</v>
      </c>
      <c r="XH205" s="2">
        <v>180180</v>
      </c>
      <c r="XI205" s="2">
        <v>192210</v>
      </c>
      <c r="XJ205" s="2">
        <v>3504600</v>
      </c>
      <c r="XK205" s="2">
        <v>398100</v>
      </c>
      <c r="XL205" s="2">
        <v>598050</v>
      </c>
      <c r="XM205" s="2">
        <v>393960</v>
      </c>
      <c r="XN205" s="2">
        <v>238380</v>
      </c>
      <c r="XO205" s="2">
        <v>354040</v>
      </c>
      <c r="XP205" s="2">
        <v>120600</v>
      </c>
      <c r="XQ205" s="2">
        <v>226590</v>
      </c>
      <c r="XR205" s="2">
        <v>267480</v>
      </c>
      <c r="XS205" s="2">
        <v>225180</v>
      </c>
      <c r="XT205" s="2">
        <v>378900</v>
      </c>
      <c r="XU205" s="2">
        <v>844260</v>
      </c>
      <c r="XV205" s="2">
        <v>400080</v>
      </c>
      <c r="XW205" s="2">
        <v>352680</v>
      </c>
      <c r="XX205" s="2">
        <v>388740</v>
      </c>
      <c r="XY205" s="2">
        <v>422400</v>
      </c>
      <c r="XZ205" s="2">
        <v>324040</v>
      </c>
      <c r="YA205" s="2">
        <v>299050</v>
      </c>
      <c r="YB205" s="2">
        <v>353640</v>
      </c>
      <c r="YC205" s="2">
        <v>385250</v>
      </c>
      <c r="YD205" s="2">
        <v>703982.9</v>
      </c>
      <c r="YE205" s="2">
        <v>382410</v>
      </c>
      <c r="YF205" s="2">
        <v>369660</v>
      </c>
      <c r="YG205" s="2">
        <v>244320</v>
      </c>
      <c r="YH205" s="2">
        <v>297300</v>
      </c>
      <c r="YI205" s="2">
        <v>242000</v>
      </c>
      <c r="YJ205" s="2">
        <v>1554790</v>
      </c>
      <c r="YK205" s="2">
        <v>117600</v>
      </c>
      <c r="YL205" s="2">
        <v>252600</v>
      </c>
      <c r="YM205" s="2">
        <v>229800</v>
      </c>
      <c r="YN205" s="2">
        <v>121280</v>
      </c>
      <c r="YO205" s="2">
        <v>93360</v>
      </c>
      <c r="YP205" s="2">
        <v>108000</v>
      </c>
      <c r="YQ205" s="2">
        <v>248280</v>
      </c>
      <c r="YR205" s="2"/>
      <c r="YS205" s="2">
        <v>229200</v>
      </c>
      <c r="YT205" s="2">
        <v>215520</v>
      </c>
      <c r="YU205" s="2">
        <v>81000</v>
      </c>
      <c r="YV205" s="2">
        <v>197820</v>
      </c>
      <c r="YW205" s="2">
        <v>258180</v>
      </c>
      <c r="YX205" s="2">
        <v>69240</v>
      </c>
      <c r="YY205" s="2"/>
      <c r="YZ205" s="2">
        <v>197825</v>
      </c>
      <c r="ZA205" s="2">
        <v>204570</v>
      </c>
      <c r="ZB205" s="2">
        <v>81000</v>
      </c>
      <c r="ZC205" s="2">
        <v>3523660</v>
      </c>
      <c r="ZD205" s="2">
        <v>357080</v>
      </c>
      <c r="ZE205" s="2">
        <v>332142.58</v>
      </c>
      <c r="ZF205" s="2">
        <v>250700</v>
      </c>
      <c r="ZG205" s="2">
        <v>175171.92</v>
      </c>
      <c r="ZH205" s="2">
        <v>175920</v>
      </c>
      <c r="ZI205" s="2">
        <v>41337.449999999997</v>
      </c>
      <c r="ZJ205" s="2">
        <v>480660</v>
      </c>
      <c r="ZK205" s="2">
        <v>370830</v>
      </c>
      <c r="ZL205" s="2">
        <v>372060</v>
      </c>
      <c r="ZM205" s="2">
        <v>702790</v>
      </c>
      <c r="ZN205" s="2">
        <v>367620</v>
      </c>
      <c r="ZO205" s="2"/>
      <c r="ZP205" s="2">
        <v>547490</v>
      </c>
      <c r="ZQ205" s="2">
        <v>366120</v>
      </c>
      <c r="ZR205" s="2">
        <v>329600</v>
      </c>
      <c r="ZS205" s="2">
        <v>380880</v>
      </c>
      <c r="ZT205" s="2">
        <v>249000</v>
      </c>
      <c r="ZU205" s="2">
        <v>358320</v>
      </c>
      <c r="ZV205" s="2"/>
      <c r="ZW205" s="2"/>
      <c r="ZX205" s="2">
        <v>498700</v>
      </c>
      <c r="ZY205" s="2">
        <v>348780</v>
      </c>
      <c r="ZZ205" s="2">
        <v>373860</v>
      </c>
      <c r="AAA205" s="2">
        <v>86880</v>
      </c>
      <c r="AAB205" s="2">
        <v>178200</v>
      </c>
      <c r="AAC205" s="2"/>
      <c r="AAD205" s="2">
        <v>103830</v>
      </c>
      <c r="AAE205" s="2">
        <v>1499880</v>
      </c>
      <c r="AAF205" s="2">
        <v>361950</v>
      </c>
      <c r="AAG205" s="2">
        <v>199340</v>
      </c>
      <c r="AAH205" s="2"/>
      <c r="AAI205" s="2">
        <v>380520</v>
      </c>
      <c r="AAJ205" s="2">
        <v>374880</v>
      </c>
      <c r="AAK205" s="2">
        <v>517140</v>
      </c>
      <c r="AAL205" s="2">
        <v>178120</v>
      </c>
      <c r="AAM205" s="2">
        <v>2280845</v>
      </c>
      <c r="AAN205" s="2">
        <v>1621740</v>
      </c>
      <c r="AAO205" s="2">
        <v>385020</v>
      </c>
      <c r="AAP205" s="2"/>
      <c r="AAQ205" s="2">
        <v>97349.56</v>
      </c>
      <c r="AAR205" s="2">
        <v>12635</v>
      </c>
      <c r="AAS205" s="2"/>
      <c r="AAT205" s="2"/>
      <c r="AAU205" s="2">
        <v>131160</v>
      </c>
      <c r="AAV205" s="2">
        <v>94200</v>
      </c>
      <c r="AAW205" s="2">
        <v>191340</v>
      </c>
      <c r="AAX205" s="2">
        <v>85090</v>
      </c>
      <c r="AAY205" s="2">
        <v>117340</v>
      </c>
      <c r="AAZ205" s="2">
        <v>0</v>
      </c>
      <c r="ABA205" s="2">
        <v>215940</v>
      </c>
      <c r="ABB205" s="2">
        <v>210435</v>
      </c>
      <c r="ABC205" s="2">
        <v>127080</v>
      </c>
      <c r="ABD205" s="2">
        <v>125940</v>
      </c>
      <c r="ABE205" s="2">
        <v>71395</v>
      </c>
      <c r="ABF205" s="2"/>
      <c r="ABG205" s="2"/>
      <c r="ABH205" s="2"/>
      <c r="ABI205" s="2">
        <v>384120</v>
      </c>
      <c r="ABJ205" s="2">
        <v>254640</v>
      </c>
      <c r="ABK205" s="2">
        <v>213040</v>
      </c>
      <c r="ABL205" s="2">
        <v>466980</v>
      </c>
      <c r="ABM205" s="2">
        <v>122940</v>
      </c>
      <c r="ABN205" s="2">
        <v>504840</v>
      </c>
      <c r="ABO205" s="2">
        <v>97850</v>
      </c>
      <c r="ABP205" s="2">
        <v>263040</v>
      </c>
      <c r="ABQ205" s="2"/>
      <c r="ABR205" s="2"/>
      <c r="ABS205" s="2"/>
      <c r="ABT205" s="2">
        <v>420592.1</v>
      </c>
      <c r="ABU205" s="2">
        <v>121396.99</v>
      </c>
      <c r="ABV205" s="2">
        <v>619622.17000000004</v>
      </c>
      <c r="ABW205" s="2">
        <v>508440</v>
      </c>
      <c r="ABX205" s="2">
        <v>470214.69</v>
      </c>
      <c r="ABY205" s="2"/>
      <c r="ABZ205" s="2">
        <v>186330.11</v>
      </c>
      <c r="ACA205" s="2">
        <v>324197.76000000001</v>
      </c>
      <c r="ACB205" s="2">
        <v>311344</v>
      </c>
      <c r="ACC205" s="2">
        <v>449301.74</v>
      </c>
      <c r="ACD205" s="2">
        <v>957453.15</v>
      </c>
      <c r="ACE205" s="2">
        <v>3041687.36</v>
      </c>
      <c r="ACF205" s="2">
        <v>506500</v>
      </c>
      <c r="ACG205" s="2">
        <v>445123.87</v>
      </c>
      <c r="ACH205" s="2">
        <v>258010</v>
      </c>
      <c r="ACI205" s="2">
        <v>159500</v>
      </c>
      <c r="ACJ205" s="2">
        <v>343540</v>
      </c>
      <c r="ACK205" s="2">
        <v>276360</v>
      </c>
      <c r="ACL205" s="2">
        <v>641820</v>
      </c>
      <c r="ACM205" s="2">
        <v>721980</v>
      </c>
      <c r="ACN205" s="2">
        <v>263590</v>
      </c>
      <c r="ACO205" s="2">
        <v>492660</v>
      </c>
      <c r="ACP205" s="2">
        <v>426318</v>
      </c>
      <c r="ACQ205" s="2">
        <v>2815500</v>
      </c>
      <c r="ACR205" s="2"/>
      <c r="ACS205" s="2"/>
      <c r="ACT205" s="2">
        <v>117540</v>
      </c>
      <c r="ACU205" s="2"/>
      <c r="ACV205" s="2">
        <v>460320</v>
      </c>
      <c r="ACW205" s="2">
        <v>321050</v>
      </c>
      <c r="ACX205" s="2">
        <v>216000</v>
      </c>
      <c r="ACY205" s="2">
        <v>89522.76</v>
      </c>
      <c r="ACZ205" s="2"/>
      <c r="ADA205" s="2">
        <v>127080</v>
      </c>
      <c r="ADB205" s="2"/>
      <c r="ADC205" s="2">
        <v>1485820.97</v>
      </c>
      <c r="ADD205" s="2">
        <v>245970</v>
      </c>
      <c r="ADE205" s="2">
        <v>207960</v>
      </c>
      <c r="ADF205" s="2">
        <v>123360</v>
      </c>
      <c r="ADG205" s="2">
        <v>245700</v>
      </c>
      <c r="ADH205" s="2">
        <v>469980</v>
      </c>
      <c r="ADI205" s="2">
        <v>336900</v>
      </c>
      <c r="ADJ205" s="2">
        <v>2866830</v>
      </c>
      <c r="ADK205" s="2">
        <v>3713894.66</v>
      </c>
      <c r="ADL205" s="2">
        <v>386100</v>
      </c>
      <c r="ADM205" s="2">
        <v>259800</v>
      </c>
      <c r="ADN205" s="2">
        <v>124182</v>
      </c>
      <c r="ADO205" s="2">
        <v>258276.77</v>
      </c>
      <c r="ADP205" s="2"/>
      <c r="ADQ205" s="2">
        <v>361812</v>
      </c>
      <c r="ADR205" s="2">
        <v>131400</v>
      </c>
      <c r="ADS205" s="2">
        <v>412598</v>
      </c>
      <c r="ADT205" s="2">
        <v>106677.41</v>
      </c>
      <c r="ADU205" s="2">
        <v>245260</v>
      </c>
      <c r="ADV205" s="2">
        <v>131400</v>
      </c>
      <c r="ADW205" s="2">
        <v>126360</v>
      </c>
      <c r="ADX205" s="2">
        <v>238800</v>
      </c>
      <c r="ADY205" s="2">
        <v>101761.03</v>
      </c>
      <c r="ADZ205" s="2">
        <v>123360</v>
      </c>
      <c r="AEA205" s="2">
        <v>2914214</v>
      </c>
      <c r="AEB205" s="2">
        <v>327240</v>
      </c>
      <c r="AEC205" s="2">
        <v>613500</v>
      </c>
      <c r="AED205" s="2">
        <v>228300</v>
      </c>
      <c r="AEE205" s="2">
        <v>170644.07</v>
      </c>
      <c r="AEF205" s="2">
        <v>361680</v>
      </c>
      <c r="AEG205" s="2">
        <v>193808.06</v>
      </c>
      <c r="AEH205" s="2">
        <v>369535666.71999991</v>
      </c>
    </row>
    <row r="206" spans="1:814" ht="21">
      <c r="A206" s="33" t="s">
        <v>2546</v>
      </c>
      <c r="B206" s="1" t="s">
        <v>2597</v>
      </c>
      <c r="C206" s="1" t="s">
        <v>2598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>
        <v>6900</v>
      </c>
      <c r="AL206" s="2"/>
      <c r="AM206" s="2"/>
      <c r="AN206" s="2"/>
      <c r="AO206" s="2">
        <v>25980</v>
      </c>
      <c r="AP206" s="2"/>
      <c r="AQ206" s="2"/>
      <c r="AR206" s="2"/>
      <c r="AS206" s="2">
        <v>213210</v>
      </c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>
        <v>6000</v>
      </c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>
        <v>40610</v>
      </c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>
        <v>13486</v>
      </c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>
        <v>127125</v>
      </c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>
        <v>9400</v>
      </c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>
        <v>85225</v>
      </c>
      <c r="FQ206" s="2"/>
      <c r="FR206" s="2"/>
      <c r="FS206" s="2"/>
      <c r="FT206" s="2"/>
      <c r="FU206" s="2"/>
      <c r="FV206" s="2"/>
      <c r="FW206" s="2"/>
      <c r="FX206" s="2"/>
      <c r="FY206" s="2"/>
      <c r="FZ206" s="2">
        <v>16150</v>
      </c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>
        <v>3388154.29</v>
      </c>
      <c r="GO206" s="2"/>
      <c r="GP206" s="2"/>
      <c r="GQ206" s="2"/>
      <c r="GR206" s="2"/>
      <c r="GS206" s="2">
        <v>1278239.3500000001</v>
      </c>
      <c r="GT206" s="2"/>
      <c r="GU206" s="2"/>
      <c r="GV206" s="2"/>
      <c r="GW206" s="2"/>
      <c r="GX206" s="2"/>
      <c r="GY206" s="2"/>
      <c r="GZ206" s="2"/>
      <c r="HA206" s="2">
        <v>1087160</v>
      </c>
      <c r="HB206" s="2"/>
      <c r="HC206" s="2"/>
      <c r="HD206" s="2">
        <v>15500</v>
      </c>
      <c r="HE206" s="2"/>
      <c r="HF206" s="2"/>
      <c r="HG206" s="2">
        <v>44860</v>
      </c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>
        <v>3555.23</v>
      </c>
      <c r="IO206" s="2"/>
      <c r="IP206" s="2"/>
      <c r="IQ206" s="2"/>
      <c r="IR206" s="2">
        <v>1000</v>
      </c>
      <c r="IS206" s="2"/>
      <c r="IT206" s="2"/>
      <c r="IU206" s="2"/>
      <c r="IV206" s="2"/>
      <c r="IW206" s="2"/>
      <c r="IX206" s="2"/>
      <c r="IY206" s="2"/>
      <c r="IZ206" s="2">
        <v>139132</v>
      </c>
      <c r="JA206" s="2"/>
      <c r="JB206" s="2"/>
      <c r="JC206" s="2"/>
      <c r="JD206" s="2">
        <v>275</v>
      </c>
      <c r="JE206" s="2">
        <v>12000</v>
      </c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>
        <v>2604047.5</v>
      </c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>
        <v>500</v>
      </c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>
        <v>335480</v>
      </c>
      <c r="LK206" s="2"/>
      <c r="LL206" s="2"/>
      <c r="LM206" s="2"/>
      <c r="LN206" s="2"/>
      <c r="LO206" s="2"/>
      <c r="LP206" s="2"/>
      <c r="LQ206" s="2"/>
      <c r="LR206" s="2">
        <v>4000</v>
      </c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>
        <v>110250</v>
      </c>
      <c r="NK206" s="2"/>
      <c r="NL206" s="2"/>
      <c r="NM206" s="2"/>
      <c r="NN206" s="2"/>
      <c r="NO206" s="2"/>
      <c r="NP206" s="2">
        <v>24000</v>
      </c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>
        <v>130800</v>
      </c>
      <c r="OT206" s="2"/>
      <c r="OU206" s="2"/>
      <c r="OV206" s="2"/>
      <c r="OW206" s="2">
        <v>63720</v>
      </c>
      <c r="OX206" s="2"/>
      <c r="OY206" s="2"/>
      <c r="OZ206" s="2">
        <v>6000</v>
      </c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>
        <v>140580</v>
      </c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>
        <v>20690</v>
      </c>
      <c r="RI206" s="2"/>
      <c r="RJ206" s="2"/>
      <c r="RK206" s="2">
        <v>2480970</v>
      </c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>
        <v>79990</v>
      </c>
      <c r="SH206" s="2"/>
      <c r="SI206" s="2"/>
      <c r="SJ206" s="2"/>
      <c r="SK206" s="2"/>
      <c r="SL206" s="2">
        <v>22500</v>
      </c>
      <c r="SM206" s="2"/>
      <c r="SN206" s="2"/>
      <c r="SO206" s="2"/>
      <c r="SP206" s="2"/>
      <c r="SQ206" s="2"/>
      <c r="SR206" s="2"/>
      <c r="SS206" s="2">
        <v>87360</v>
      </c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>
        <v>1145</v>
      </c>
      <c r="TK206" s="2"/>
      <c r="TL206" s="2"/>
      <c r="TM206" s="2"/>
      <c r="TN206" s="2"/>
      <c r="TO206" s="2"/>
      <c r="TP206" s="2"/>
      <c r="TQ206" s="2"/>
      <c r="TR206" s="2"/>
      <c r="TS206" s="2">
        <v>124818.39</v>
      </c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>
        <v>1957330</v>
      </c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>
        <v>22900</v>
      </c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>
        <v>418893</v>
      </c>
      <c r="WS206" s="2"/>
      <c r="WT206" s="2"/>
      <c r="WU206" s="2"/>
      <c r="WV206" s="2"/>
      <c r="WW206" s="2"/>
      <c r="WX206" s="2"/>
      <c r="WY206" s="2">
        <v>42560</v>
      </c>
      <c r="WZ206" s="2"/>
      <c r="XA206" s="2"/>
      <c r="XB206" s="2"/>
      <c r="XC206" s="2"/>
      <c r="XD206" s="2">
        <v>9210</v>
      </c>
      <c r="XE206" s="2"/>
      <c r="XF206" s="2"/>
      <c r="XG206" s="2"/>
      <c r="XH206" s="2"/>
      <c r="XI206" s="2"/>
      <c r="XJ206" s="2"/>
      <c r="XK206" s="2"/>
      <c r="XL206" s="2">
        <v>5225</v>
      </c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>
        <v>21483.87</v>
      </c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>
        <v>74880</v>
      </c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>
        <v>53290</v>
      </c>
      <c r="AAD206" s="2"/>
      <c r="AAE206" s="2"/>
      <c r="AAF206" s="2"/>
      <c r="AAG206" s="2"/>
      <c r="AAH206" s="2"/>
      <c r="AAI206" s="2"/>
      <c r="AAJ206" s="2"/>
      <c r="AAK206" s="2">
        <v>750</v>
      </c>
      <c r="AAL206" s="2"/>
      <c r="AAM206" s="2"/>
      <c r="AAN206" s="2">
        <v>9710</v>
      </c>
      <c r="AAO206" s="2"/>
      <c r="AAP206" s="2"/>
      <c r="AAQ206" s="2">
        <v>5184.8100000000004</v>
      </c>
      <c r="AAR206" s="2">
        <v>23874</v>
      </c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>
        <v>615100</v>
      </c>
      <c r="ABT206" s="2"/>
      <c r="ABU206" s="2"/>
      <c r="ABV206" s="2"/>
      <c r="ABW206" s="2"/>
      <c r="ABX206" s="2">
        <v>15531.83</v>
      </c>
      <c r="ABY206" s="2">
        <v>258480</v>
      </c>
      <c r="ABZ206" s="2">
        <v>7500</v>
      </c>
      <c r="ACA206" s="2"/>
      <c r="ACB206" s="2"/>
      <c r="ACC206" s="2">
        <v>33614</v>
      </c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>
        <v>267592.06</v>
      </c>
      <c r="ACS206" s="2">
        <v>105950</v>
      </c>
      <c r="ACT206" s="2"/>
      <c r="ACU206" s="2">
        <v>631080</v>
      </c>
      <c r="ACV206" s="2"/>
      <c r="ACW206" s="2"/>
      <c r="ACX206" s="2"/>
      <c r="ACY206" s="2"/>
      <c r="ACZ206" s="2"/>
      <c r="ADA206" s="2"/>
      <c r="ADB206" s="2">
        <v>5274391.1399999997</v>
      </c>
      <c r="ADC206" s="2"/>
      <c r="ADD206" s="2"/>
      <c r="ADE206" s="2"/>
      <c r="ADF206" s="2"/>
      <c r="ADG206" s="2"/>
      <c r="ADH206" s="2"/>
      <c r="ADI206" s="2"/>
      <c r="ADJ206" s="2"/>
      <c r="ADK206" s="2"/>
      <c r="ADL206" s="2">
        <v>6000</v>
      </c>
      <c r="ADM206" s="2"/>
      <c r="ADN206" s="2"/>
      <c r="ADO206" s="2"/>
      <c r="ADP206" s="2">
        <v>231706</v>
      </c>
      <c r="ADQ206" s="2"/>
      <c r="ADR206" s="2"/>
      <c r="ADS206" s="2"/>
      <c r="ADT206" s="2"/>
      <c r="ADU206" s="2"/>
      <c r="ADV206" s="2"/>
      <c r="ADW206" s="2"/>
      <c r="ADX206" s="2"/>
      <c r="ADY206" s="2">
        <v>105682.25</v>
      </c>
      <c r="ADZ206" s="2"/>
      <c r="AEA206" s="2"/>
      <c r="AEB206" s="2"/>
      <c r="AEC206" s="2"/>
      <c r="AED206" s="2"/>
      <c r="AEE206" s="2"/>
      <c r="AEF206" s="2"/>
      <c r="AEG206" s="2"/>
      <c r="AEH206" s="2">
        <v>26176525.719999999</v>
      </c>
    </row>
    <row r="207" spans="1:814" ht="21">
      <c r="A207" s="33" t="s">
        <v>2546</v>
      </c>
      <c r="B207" s="1" t="s">
        <v>2599</v>
      </c>
      <c r="C207" s="1" t="s">
        <v>2600</v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>
        <v>0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>
        <v>455</v>
      </c>
      <c r="AI207" s="2">
        <v>21870</v>
      </c>
      <c r="AJ207" s="2"/>
      <c r="AK207" s="2"/>
      <c r="AL207" s="2"/>
      <c r="AM207" s="2"/>
      <c r="AN207" s="2"/>
      <c r="AO207" s="2">
        <v>45048</v>
      </c>
      <c r="AP207" s="2"/>
      <c r="AQ207" s="2"/>
      <c r="AR207" s="2"/>
      <c r="AS207" s="2">
        <v>134738</v>
      </c>
      <c r="AT207" s="2"/>
      <c r="AU207" s="2"/>
      <c r="AV207" s="2"/>
      <c r="AW207" s="2"/>
      <c r="AX207" s="2"/>
      <c r="AY207" s="2"/>
      <c r="AZ207" s="2"/>
      <c r="BA207" s="2">
        <v>0</v>
      </c>
      <c r="BB207" s="2">
        <v>0</v>
      </c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>
        <v>88303.95</v>
      </c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>
        <v>22100</v>
      </c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>
        <v>9000</v>
      </c>
      <c r="EJ207" s="2"/>
      <c r="EK207" s="2"/>
      <c r="EL207" s="2"/>
      <c r="EM207" s="2"/>
      <c r="EN207" s="2">
        <v>37750</v>
      </c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>
        <v>26025</v>
      </c>
      <c r="FQ207" s="2"/>
      <c r="FR207" s="2"/>
      <c r="FS207" s="2"/>
      <c r="FT207" s="2"/>
      <c r="FU207" s="2"/>
      <c r="FV207" s="2"/>
      <c r="FW207" s="2"/>
      <c r="FX207" s="2">
        <v>151991</v>
      </c>
      <c r="FY207" s="2"/>
      <c r="FZ207" s="2">
        <v>22550</v>
      </c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>
        <v>2205770</v>
      </c>
      <c r="GT207" s="2"/>
      <c r="GU207" s="2"/>
      <c r="GV207" s="2">
        <v>63640</v>
      </c>
      <c r="GW207" s="2"/>
      <c r="GX207" s="2"/>
      <c r="GY207" s="2"/>
      <c r="GZ207" s="2"/>
      <c r="HA207" s="2">
        <v>1113850</v>
      </c>
      <c r="HB207" s="2"/>
      <c r="HC207" s="2"/>
      <c r="HD207" s="2"/>
      <c r="HE207" s="2"/>
      <c r="HF207" s="2"/>
      <c r="HG207" s="2">
        <v>43880</v>
      </c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>
        <v>123300</v>
      </c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>
        <v>550</v>
      </c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>
        <v>38374.31</v>
      </c>
      <c r="JZ207" s="2">
        <v>1021980</v>
      </c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>
        <v>3000</v>
      </c>
      <c r="LS207" s="2"/>
      <c r="LT207" s="2"/>
      <c r="LU207" s="2">
        <v>51980</v>
      </c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>
        <v>510360</v>
      </c>
      <c r="OH207" s="2"/>
      <c r="OI207" s="2">
        <v>16068</v>
      </c>
      <c r="OJ207" s="2">
        <v>82501</v>
      </c>
      <c r="OK207" s="2"/>
      <c r="OL207" s="2"/>
      <c r="OM207" s="2">
        <v>350580</v>
      </c>
      <c r="ON207" s="2">
        <v>244440</v>
      </c>
      <c r="OO207" s="2"/>
      <c r="OP207" s="2"/>
      <c r="OQ207" s="2"/>
      <c r="OR207" s="2"/>
      <c r="OS207" s="2">
        <v>326700</v>
      </c>
      <c r="OT207" s="2"/>
      <c r="OU207" s="2"/>
      <c r="OV207" s="2"/>
      <c r="OW207" s="2">
        <v>22465</v>
      </c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>
        <v>251340</v>
      </c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>
        <v>34500</v>
      </c>
      <c r="RK207" s="2">
        <v>3713735</v>
      </c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>
        <v>54770</v>
      </c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>
        <v>7190</v>
      </c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>
        <v>77421.58</v>
      </c>
      <c r="TT207" s="2">
        <v>5991</v>
      </c>
      <c r="TU207" s="2"/>
      <c r="TV207" s="2"/>
      <c r="TW207" s="2"/>
      <c r="TX207" s="2"/>
      <c r="TY207" s="2"/>
      <c r="TZ207" s="2"/>
      <c r="UA207" s="2"/>
      <c r="UB207" s="2"/>
      <c r="UC207" s="2"/>
      <c r="UD207" s="2">
        <v>247980</v>
      </c>
      <c r="UE207" s="2">
        <v>465</v>
      </c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>
        <v>2464810</v>
      </c>
      <c r="VA207" s="2"/>
      <c r="VB207" s="2"/>
      <c r="VC207" s="2"/>
      <c r="VD207" s="2"/>
      <c r="VE207" s="2"/>
      <c r="VF207" s="2"/>
      <c r="VG207" s="2">
        <v>2190</v>
      </c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>
        <v>50550</v>
      </c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>
        <v>97530</v>
      </c>
      <c r="WZ207" s="2">
        <v>6686</v>
      </c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>
        <v>1045</v>
      </c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>
        <v>56160</v>
      </c>
      <c r="ZJ207" s="2"/>
      <c r="ZK207" s="2"/>
      <c r="ZL207" s="2"/>
      <c r="ZM207" s="2"/>
      <c r="ZN207" s="2"/>
      <c r="ZO207" s="2"/>
      <c r="ZP207" s="2"/>
      <c r="ZQ207" s="2"/>
      <c r="ZR207" s="2">
        <v>40680</v>
      </c>
      <c r="ZS207" s="2"/>
      <c r="ZT207" s="2"/>
      <c r="ZU207" s="2"/>
      <c r="ZV207" s="2"/>
      <c r="ZW207" s="2"/>
      <c r="ZX207" s="2">
        <v>99740</v>
      </c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>
        <v>18840</v>
      </c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>
        <v>5232000</v>
      </c>
      <c r="ABS207" s="2">
        <v>2646612.92</v>
      </c>
      <c r="ABT207" s="2"/>
      <c r="ABU207" s="2">
        <v>68302.81</v>
      </c>
      <c r="ABV207" s="2"/>
      <c r="ABW207" s="2"/>
      <c r="ABX207" s="2"/>
      <c r="ABY207" s="2">
        <v>367020</v>
      </c>
      <c r="ABZ207" s="2">
        <v>5000</v>
      </c>
      <c r="ACA207" s="2"/>
      <c r="ACB207" s="2"/>
      <c r="ACC207" s="2"/>
      <c r="ACD207" s="2"/>
      <c r="ACE207" s="2"/>
      <c r="ACF207" s="2"/>
      <c r="ACG207" s="2"/>
      <c r="ACH207" s="2"/>
      <c r="ACI207" s="2">
        <v>112530</v>
      </c>
      <c r="ACJ207" s="2"/>
      <c r="ACK207" s="2"/>
      <c r="ACL207" s="2"/>
      <c r="ACM207" s="2">
        <v>15000</v>
      </c>
      <c r="ACN207" s="2"/>
      <c r="ACO207" s="2"/>
      <c r="ACP207" s="2"/>
      <c r="ACQ207" s="2"/>
      <c r="ACR207" s="2">
        <v>153080</v>
      </c>
      <c r="ACS207" s="2">
        <v>214800</v>
      </c>
      <c r="ACT207" s="2"/>
      <c r="ACU207" s="2"/>
      <c r="ACV207" s="2"/>
      <c r="ACW207" s="2">
        <v>64210</v>
      </c>
      <c r="ACX207" s="2"/>
      <c r="ACY207" s="2"/>
      <c r="ACZ207" s="2">
        <v>258540</v>
      </c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>
        <v>23930</v>
      </c>
      <c r="ADO207" s="2"/>
      <c r="ADP207" s="2">
        <v>258910</v>
      </c>
      <c r="ADQ207" s="2"/>
      <c r="ADR207" s="2"/>
      <c r="ADS207" s="2"/>
      <c r="ADT207" s="2"/>
      <c r="ADU207" s="2">
        <v>1500</v>
      </c>
      <c r="ADV207" s="2"/>
      <c r="ADW207" s="2"/>
      <c r="ADX207" s="2"/>
      <c r="ADY207" s="2">
        <v>14992</v>
      </c>
      <c r="ADZ207" s="2"/>
      <c r="AEA207" s="2"/>
      <c r="AEB207" s="2"/>
      <c r="AEC207" s="2"/>
      <c r="AED207" s="2"/>
      <c r="AEE207" s="2"/>
      <c r="AEF207" s="2"/>
      <c r="AEG207" s="2"/>
      <c r="AEH207" s="2">
        <v>24739940.569999997</v>
      </c>
    </row>
    <row r="208" spans="1:814" ht="21">
      <c r="A208" s="33" t="s">
        <v>2546</v>
      </c>
      <c r="B208" s="1" t="s">
        <v>2601</v>
      </c>
      <c r="C208" s="1" t="s">
        <v>2838</v>
      </c>
      <c r="D208" s="2">
        <v>14117.5</v>
      </c>
      <c r="E208" s="2">
        <v>91591.94</v>
      </c>
      <c r="F208" s="2">
        <v>950</v>
      </c>
      <c r="G208" s="2"/>
      <c r="H208" s="2">
        <v>850</v>
      </c>
      <c r="I208" s="2">
        <v>9372.5</v>
      </c>
      <c r="J208" s="2"/>
      <c r="K208" s="2">
        <v>30</v>
      </c>
      <c r="L208" s="2">
        <v>410</v>
      </c>
      <c r="M208" s="2">
        <v>70</v>
      </c>
      <c r="N208" s="2"/>
      <c r="O208" s="2">
        <v>9302.5</v>
      </c>
      <c r="P208" s="2"/>
      <c r="Q208" s="2">
        <v>119840</v>
      </c>
      <c r="R208" s="2">
        <v>6807.5</v>
      </c>
      <c r="S208" s="2">
        <v>401800</v>
      </c>
      <c r="T208" s="2">
        <v>8580</v>
      </c>
      <c r="U208" s="2"/>
      <c r="V208" s="2">
        <v>4552266.66</v>
      </c>
      <c r="W208" s="2">
        <v>455622.5</v>
      </c>
      <c r="X208" s="2">
        <v>129447.5</v>
      </c>
      <c r="Y208" s="2">
        <v>4217.5</v>
      </c>
      <c r="Z208" s="2">
        <v>15885</v>
      </c>
      <c r="AA208" s="2">
        <v>266460</v>
      </c>
      <c r="AB208" s="2"/>
      <c r="AC208" s="2">
        <v>281425</v>
      </c>
      <c r="AD208" s="2">
        <v>100800</v>
      </c>
      <c r="AE208" s="2">
        <v>3294.24</v>
      </c>
      <c r="AF208" s="2">
        <v>633000</v>
      </c>
      <c r="AG208" s="2">
        <v>343462.5</v>
      </c>
      <c r="AH208" s="2">
        <v>559110</v>
      </c>
      <c r="AI208" s="2">
        <v>404662.87</v>
      </c>
      <c r="AJ208" s="2">
        <v>78400</v>
      </c>
      <c r="AK208" s="2">
        <v>59262.3</v>
      </c>
      <c r="AL208" s="2">
        <v>261180.62</v>
      </c>
      <c r="AM208" s="2">
        <v>346512.5</v>
      </c>
      <c r="AN208" s="2">
        <v>77910</v>
      </c>
      <c r="AO208" s="2">
        <v>160200</v>
      </c>
      <c r="AP208" s="2">
        <v>115145.16</v>
      </c>
      <c r="AQ208" s="2">
        <v>166800</v>
      </c>
      <c r="AR208" s="2">
        <v>112500</v>
      </c>
      <c r="AS208" s="2"/>
      <c r="AT208" s="2">
        <v>1830</v>
      </c>
      <c r="AU208" s="2">
        <v>33600</v>
      </c>
      <c r="AV208" s="2"/>
      <c r="AW208" s="2">
        <v>11200</v>
      </c>
      <c r="AX208" s="2">
        <v>12852.5</v>
      </c>
      <c r="AY208" s="2">
        <v>3423</v>
      </c>
      <c r="AZ208" s="2"/>
      <c r="BA208" s="2">
        <v>13500</v>
      </c>
      <c r="BB208" s="2"/>
      <c r="BC208" s="2"/>
      <c r="BD208" s="2">
        <v>12060</v>
      </c>
      <c r="BE208" s="2">
        <v>67200</v>
      </c>
      <c r="BF208" s="2">
        <v>367588.55</v>
      </c>
      <c r="BG208" s="2"/>
      <c r="BH208" s="2"/>
      <c r="BI208" s="2">
        <v>4050</v>
      </c>
      <c r="BJ208" s="2">
        <v>1083165.32</v>
      </c>
      <c r="BK208" s="2">
        <v>13455</v>
      </c>
      <c r="BL208" s="2">
        <v>6022.5</v>
      </c>
      <c r="BM208" s="2"/>
      <c r="BN208" s="2">
        <v>8032.5</v>
      </c>
      <c r="BO208" s="2">
        <v>11070</v>
      </c>
      <c r="BP208" s="2">
        <v>2057340</v>
      </c>
      <c r="BQ208" s="2">
        <v>320400</v>
      </c>
      <c r="BR208" s="2">
        <v>134160</v>
      </c>
      <c r="BS208" s="2">
        <v>24000</v>
      </c>
      <c r="BT208" s="2">
        <v>2190</v>
      </c>
      <c r="BU208" s="2">
        <v>8670</v>
      </c>
      <c r="BV208" s="2">
        <v>8697.5</v>
      </c>
      <c r="BW208" s="2"/>
      <c r="BX208" s="2">
        <v>376992.58</v>
      </c>
      <c r="BY208" s="2"/>
      <c r="BZ208" s="2"/>
      <c r="CA208" s="2">
        <v>140000</v>
      </c>
      <c r="CB208" s="2"/>
      <c r="CC208" s="2">
        <v>100800</v>
      </c>
      <c r="CD208" s="2">
        <v>15324.91</v>
      </c>
      <c r="CE208" s="2">
        <v>3896846.67</v>
      </c>
      <c r="CF208" s="2">
        <v>198056.67</v>
      </c>
      <c r="CG208" s="2">
        <v>7140</v>
      </c>
      <c r="CH208" s="2">
        <v>93440.65</v>
      </c>
      <c r="CI208" s="2">
        <v>172972.5</v>
      </c>
      <c r="CJ208" s="2">
        <v>37492.5</v>
      </c>
      <c r="CK208" s="2">
        <v>233092.5</v>
      </c>
      <c r="CL208" s="2">
        <v>108420</v>
      </c>
      <c r="CM208" s="2">
        <v>202800</v>
      </c>
      <c r="CN208" s="2">
        <v>67200</v>
      </c>
      <c r="CO208" s="2">
        <v>302700</v>
      </c>
      <c r="CP208" s="2">
        <v>105500</v>
      </c>
      <c r="CQ208" s="2">
        <v>1409164.52</v>
      </c>
      <c r="CR208" s="2"/>
      <c r="CS208" s="2"/>
      <c r="CT208" s="2">
        <v>11925</v>
      </c>
      <c r="CU208" s="2"/>
      <c r="CV208" s="2">
        <v>880</v>
      </c>
      <c r="CW208" s="2">
        <v>7197.5</v>
      </c>
      <c r="CX208" s="2">
        <v>1290</v>
      </c>
      <c r="CY208" s="2">
        <v>1157562.5</v>
      </c>
      <c r="CZ208" s="2">
        <v>1332349.92</v>
      </c>
      <c r="DA208" s="2">
        <v>101210.94</v>
      </c>
      <c r="DB208" s="2">
        <v>44445</v>
      </c>
      <c r="DC208" s="2">
        <v>237787.74</v>
      </c>
      <c r="DD208" s="2">
        <v>107280</v>
      </c>
      <c r="DE208" s="2">
        <v>9435</v>
      </c>
      <c r="DF208" s="2">
        <v>67785</v>
      </c>
      <c r="DG208" s="2"/>
      <c r="DH208" s="2">
        <v>5525260.8099999996</v>
      </c>
      <c r="DI208" s="2">
        <v>134729.03</v>
      </c>
      <c r="DJ208" s="2">
        <v>172083</v>
      </c>
      <c r="DK208" s="2">
        <v>139936.29</v>
      </c>
      <c r="DL208" s="2">
        <v>195450</v>
      </c>
      <c r="DM208" s="2">
        <v>5422.5</v>
      </c>
      <c r="DN208" s="2">
        <v>201961.29</v>
      </c>
      <c r="DO208" s="2">
        <v>193400</v>
      </c>
      <c r="DP208" s="2">
        <v>106147.5</v>
      </c>
      <c r="DQ208" s="2">
        <v>1272651.04</v>
      </c>
      <c r="DR208" s="2">
        <v>8032.5</v>
      </c>
      <c r="DS208" s="2">
        <v>219725</v>
      </c>
      <c r="DT208" s="2">
        <v>195695</v>
      </c>
      <c r="DU208" s="2">
        <v>59400</v>
      </c>
      <c r="DV208" s="2">
        <v>104200</v>
      </c>
      <c r="DW208" s="2">
        <v>141750</v>
      </c>
      <c r="DX208" s="2">
        <v>33600</v>
      </c>
      <c r="DY208" s="2">
        <v>97462.5</v>
      </c>
      <c r="DZ208" s="2"/>
      <c r="EA208" s="2">
        <v>142902.5</v>
      </c>
      <c r="EB208" s="2">
        <v>1596819.35</v>
      </c>
      <c r="EC208" s="2">
        <v>1192002.02</v>
      </c>
      <c r="ED208" s="2">
        <v>275</v>
      </c>
      <c r="EE208" s="2">
        <v>25355.4</v>
      </c>
      <c r="EF208" s="2">
        <v>93000</v>
      </c>
      <c r="EG208" s="2">
        <v>11760</v>
      </c>
      <c r="EH208" s="2"/>
      <c r="EI208" s="2">
        <v>929627.62</v>
      </c>
      <c r="EJ208" s="2"/>
      <c r="EK208" s="2"/>
      <c r="EL208" s="2">
        <v>725779.35</v>
      </c>
      <c r="EM208" s="2">
        <v>3530</v>
      </c>
      <c r="EN208" s="2">
        <v>640800</v>
      </c>
      <c r="EO208" s="2"/>
      <c r="EP208" s="2">
        <v>2945988.17</v>
      </c>
      <c r="EQ208" s="2">
        <v>298212.90000000002</v>
      </c>
      <c r="ER208" s="2">
        <v>280800</v>
      </c>
      <c r="ES208" s="2">
        <v>480721.8</v>
      </c>
      <c r="ET208" s="2">
        <v>160200</v>
      </c>
      <c r="EU208" s="2">
        <v>193800</v>
      </c>
      <c r="EV208" s="2"/>
      <c r="EW208" s="2">
        <v>10191.56</v>
      </c>
      <c r="EX208" s="2">
        <v>8490</v>
      </c>
      <c r="EY208" s="2">
        <v>217639.14</v>
      </c>
      <c r="EZ208" s="2">
        <v>225630</v>
      </c>
      <c r="FA208" s="2">
        <v>109301.3</v>
      </c>
      <c r="FB208" s="2">
        <v>24775</v>
      </c>
      <c r="FC208" s="2">
        <v>244894.32</v>
      </c>
      <c r="FD208" s="2">
        <v>59400</v>
      </c>
      <c r="FE208" s="2"/>
      <c r="FF208" s="2"/>
      <c r="FG208" s="2"/>
      <c r="FH208" s="2">
        <v>167590.79999999999</v>
      </c>
      <c r="FI208" s="2">
        <v>67200</v>
      </c>
      <c r="FJ208" s="2">
        <v>126600</v>
      </c>
      <c r="FK208" s="2"/>
      <c r="FL208" s="2"/>
      <c r="FM208" s="2">
        <v>31000</v>
      </c>
      <c r="FN208" s="2">
        <v>97890</v>
      </c>
      <c r="FO208" s="2">
        <v>8032.5</v>
      </c>
      <c r="FP208" s="2">
        <v>10664.98</v>
      </c>
      <c r="FQ208" s="2">
        <v>3900</v>
      </c>
      <c r="FR208" s="2"/>
      <c r="FS208" s="2">
        <v>160200</v>
      </c>
      <c r="FT208" s="2">
        <v>1500</v>
      </c>
      <c r="FU208" s="2"/>
      <c r="FV208" s="2"/>
      <c r="FW208" s="2"/>
      <c r="FX208" s="2">
        <v>28000</v>
      </c>
      <c r="FY208" s="2">
        <v>152400</v>
      </c>
      <c r="FZ208" s="2"/>
      <c r="GA208" s="2"/>
      <c r="GB208" s="2">
        <v>3090</v>
      </c>
      <c r="GC208" s="2">
        <v>3570</v>
      </c>
      <c r="GD208" s="2"/>
      <c r="GE208" s="2">
        <v>6900</v>
      </c>
      <c r="GF208" s="2"/>
      <c r="GG208" s="2"/>
      <c r="GH208" s="2"/>
      <c r="GI208" s="2"/>
      <c r="GJ208" s="2"/>
      <c r="GK208" s="2"/>
      <c r="GL208" s="2"/>
      <c r="GM208" s="2">
        <v>43320</v>
      </c>
      <c r="GN208" s="2"/>
      <c r="GO208" s="2">
        <v>100800</v>
      </c>
      <c r="GP208" s="2">
        <v>81562.34</v>
      </c>
      <c r="GQ208" s="2">
        <v>11274.35</v>
      </c>
      <c r="GR208" s="2"/>
      <c r="GS208" s="2">
        <v>1674095.24</v>
      </c>
      <c r="GT208" s="2">
        <v>66755</v>
      </c>
      <c r="GU208" s="2">
        <v>174418.5</v>
      </c>
      <c r="GV208" s="2">
        <v>79020</v>
      </c>
      <c r="GW208" s="2">
        <v>13140</v>
      </c>
      <c r="GX208" s="2">
        <v>23800</v>
      </c>
      <c r="GY208" s="2">
        <v>107262.5</v>
      </c>
      <c r="GZ208" s="2">
        <v>2157189.34</v>
      </c>
      <c r="HA208" s="2">
        <v>969350</v>
      </c>
      <c r="HB208" s="2"/>
      <c r="HC208" s="2">
        <v>138850</v>
      </c>
      <c r="HD208" s="2">
        <v>77500</v>
      </c>
      <c r="HE208" s="2"/>
      <c r="HF208" s="2">
        <v>253200</v>
      </c>
      <c r="HG208" s="2"/>
      <c r="HH208" s="2">
        <v>3892.5</v>
      </c>
      <c r="HI208" s="2"/>
      <c r="HJ208" s="2"/>
      <c r="HK208" s="2"/>
      <c r="HL208" s="2"/>
      <c r="HM208" s="2"/>
      <c r="HN208" s="2">
        <v>15062.5</v>
      </c>
      <c r="HO208" s="2">
        <v>4155865.26</v>
      </c>
      <c r="HP208" s="2"/>
      <c r="HQ208" s="2">
        <v>133500</v>
      </c>
      <c r="HR208" s="2">
        <v>895</v>
      </c>
      <c r="HS208" s="2">
        <v>193112.9</v>
      </c>
      <c r="HT208" s="2">
        <v>2350</v>
      </c>
      <c r="HU208" s="2"/>
      <c r="HV208" s="2"/>
      <c r="HW208" s="2"/>
      <c r="HX208" s="2">
        <v>1011784.03</v>
      </c>
      <c r="HY208" s="2">
        <v>125532.5</v>
      </c>
      <c r="HZ208" s="2">
        <v>310825.81</v>
      </c>
      <c r="IA208" s="2">
        <v>189500</v>
      </c>
      <c r="IB208" s="2">
        <v>4800</v>
      </c>
      <c r="IC208" s="2">
        <v>11992.5</v>
      </c>
      <c r="ID208" s="2">
        <v>568091.67000000004</v>
      </c>
      <c r="IE208" s="2">
        <v>65270</v>
      </c>
      <c r="IF208" s="2">
        <v>1809042.5</v>
      </c>
      <c r="IG208" s="2"/>
      <c r="IH208" s="2">
        <v>5422.5</v>
      </c>
      <c r="II208" s="2">
        <v>8440</v>
      </c>
      <c r="IJ208" s="2">
        <v>186000</v>
      </c>
      <c r="IK208" s="2"/>
      <c r="IL208" s="2">
        <v>80748.39</v>
      </c>
      <c r="IM208" s="2"/>
      <c r="IN208" s="2">
        <v>3679572.68</v>
      </c>
      <c r="IO208" s="2">
        <v>939196.67</v>
      </c>
      <c r="IP208" s="2">
        <v>6042</v>
      </c>
      <c r="IQ208" s="2">
        <v>19620</v>
      </c>
      <c r="IR208" s="2"/>
      <c r="IS208" s="2"/>
      <c r="IT208" s="2"/>
      <c r="IU208" s="2"/>
      <c r="IV208" s="2">
        <v>10710</v>
      </c>
      <c r="IW208" s="2"/>
      <c r="IX208" s="2"/>
      <c r="IY208" s="2">
        <v>5422.5</v>
      </c>
      <c r="IZ208" s="2">
        <v>1440</v>
      </c>
      <c r="JA208" s="2">
        <v>3570</v>
      </c>
      <c r="JB208" s="2">
        <v>2524950.4700000002</v>
      </c>
      <c r="JC208" s="2">
        <v>12750</v>
      </c>
      <c r="JD208" s="2">
        <v>5183244.03</v>
      </c>
      <c r="JE208" s="2">
        <v>885500</v>
      </c>
      <c r="JF208" s="2">
        <v>255210</v>
      </c>
      <c r="JG208" s="2">
        <v>346200</v>
      </c>
      <c r="JH208" s="2">
        <v>1668609.11</v>
      </c>
      <c r="JI208" s="2"/>
      <c r="JJ208" s="2">
        <v>5970</v>
      </c>
      <c r="JK208" s="2">
        <v>238740</v>
      </c>
      <c r="JL208" s="2">
        <v>513090.32</v>
      </c>
      <c r="JM208" s="2">
        <v>27937.5</v>
      </c>
      <c r="JN208" s="2">
        <v>3591283.7800000003</v>
      </c>
      <c r="JO208" s="2">
        <v>198591.29</v>
      </c>
      <c r="JP208" s="2">
        <v>130570</v>
      </c>
      <c r="JQ208" s="2">
        <v>100800</v>
      </c>
      <c r="JR208" s="2">
        <v>149167.18</v>
      </c>
      <c r="JS208" s="2">
        <v>68645.16</v>
      </c>
      <c r="JT208" s="2">
        <v>141470</v>
      </c>
      <c r="JU208" s="2">
        <v>134632.5</v>
      </c>
      <c r="JV208" s="2">
        <v>33600</v>
      </c>
      <c r="JW208" s="2">
        <v>92213.33</v>
      </c>
      <c r="JX208" s="2">
        <v>86618.23</v>
      </c>
      <c r="JY208" s="2">
        <v>33600</v>
      </c>
      <c r="JZ208" s="2"/>
      <c r="KA208" s="2">
        <v>128120</v>
      </c>
      <c r="KB208" s="2"/>
      <c r="KC208" s="2"/>
      <c r="KD208" s="2"/>
      <c r="KE208" s="2"/>
      <c r="KF208" s="2"/>
      <c r="KG208" s="2"/>
      <c r="KH208" s="2"/>
      <c r="KI208" s="2"/>
      <c r="KJ208" s="2">
        <v>5021738.71</v>
      </c>
      <c r="KK208" s="2">
        <v>192100</v>
      </c>
      <c r="KL208" s="2">
        <v>2560</v>
      </c>
      <c r="KM208" s="2">
        <v>1763562.48</v>
      </c>
      <c r="KN208" s="2">
        <v>3540</v>
      </c>
      <c r="KO208" s="2">
        <v>17415</v>
      </c>
      <c r="KP208" s="2">
        <v>30880</v>
      </c>
      <c r="KQ208" s="2">
        <v>10072.5</v>
      </c>
      <c r="KR208" s="2">
        <v>10560</v>
      </c>
      <c r="KS208" s="2">
        <v>231393.23</v>
      </c>
      <c r="KT208" s="2"/>
      <c r="KU208" s="2">
        <v>20715</v>
      </c>
      <c r="KV208" s="2">
        <v>823346.37</v>
      </c>
      <c r="KW208" s="2"/>
      <c r="KX208" s="2"/>
      <c r="KY208" s="2"/>
      <c r="KZ208" s="2"/>
      <c r="LA208" s="2">
        <v>170443.33</v>
      </c>
      <c r="LB208" s="2"/>
      <c r="LC208" s="2">
        <v>10970</v>
      </c>
      <c r="LD208" s="2">
        <v>33596.480000000003</v>
      </c>
      <c r="LE208" s="2"/>
      <c r="LF208" s="2"/>
      <c r="LG208" s="2"/>
      <c r="LH208" s="2">
        <v>23980</v>
      </c>
      <c r="LI208" s="2"/>
      <c r="LJ208" s="2">
        <v>100378.33</v>
      </c>
      <c r="LK208" s="2"/>
      <c r="LL208" s="2"/>
      <c r="LM208" s="2">
        <v>312600</v>
      </c>
      <c r="LN208" s="2">
        <v>56000</v>
      </c>
      <c r="LO208" s="2"/>
      <c r="LP208" s="2">
        <v>38337.5</v>
      </c>
      <c r="LQ208" s="2">
        <v>65240</v>
      </c>
      <c r="LR208" s="2"/>
      <c r="LS208" s="2">
        <v>7650</v>
      </c>
      <c r="LT208" s="2">
        <v>18075</v>
      </c>
      <c r="LU208" s="2"/>
      <c r="LV208" s="2"/>
      <c r="LW208" s="2"/>
      <c r="LX208" s="2"/>
      <c r="LY208" s="2">
        <v>963170</v>
      </c>
      <c r="LZ208" s="2">
        <v>39022.5</v>
      </c>
      <c r="MA208" s="2">
        <v>145755</v>
      </c>
      <c r="MB208" s="2">
        <v>61560</v>
      </c>
      <c r="MC208" s="2">
        <v>174712.5</v>
      </c>
      <c r="MD208" s="2">
        <v>231510</v>
      </c>
      <c r="ME208" s="2">
        <v>150</v>
      </c>
      <c r="MF208" s="2"/>
      <c r="MG208" s="2"/>
      <c r="MH208" s="2">
        <v>1777479.27</v>
      </c>
      <c r="MI208" s="2"/>
      <c r="MJ208" s="2"/>
      <c r="MK208" s="2"/>
      <c r="ML208" s="2"/>
      <c r="MM208" s="2"/>
      <c r="MN208" s="2">
        <v>3241.14</v>
      </c>
      <c r="MO208" s="2"/>
      <c r="MP208" s="2">
        <v>13672.45</v>
      </c>
      <c r="MQ208" s="2"/>
      <c r="MR208" s="2"/>
      <c r="MS208" s="2"/>
      <c r="MT208" s="2">
        <v>5422.4</v>
      </c>
      <c r="MU208" s="2"/>
      <c r="MV208" s="2"/>
      <c r="MW208" s="2">
        <v>20000</v>
      </c>
      <c r="MX208" s="2"/>
      <c r="MY208" s="2">
        <v>305360.81</v>
      </c>
      <c r="MZ208" s="2"/>
      <c r="NA208" s="2">
        <v>148590</v>
      </c>
      <c r="NB208" s="2">
        <v>274110</v>
      </c>
      <c r="NC208" s="2"/>
      <c r="ND208" s="2"/>
      <c r="NE208" s="2"/>
      <c r="NF208" s="2"/>
      <c r="NG208" s="2">
        <v>11902.5</v>
      </c>
      <c r="NH208" s="2"/>
      <c r="NI208" s="2"/>
      <c r="NJ208" s="2">
        <v>115000</v>
      </c>
      <c r="NK208" s="2"/>
      <c r="NL208" s="2"/>
      <c r="NM208" s="2">
        <v>13812.5</v>
      </c>
      <c r="NN208" s="2">
        <v>210</v>
      </c>
      <c r="NO208" s="2">
        <v>17095</v>
      </c>
      <c r="NP208" s="2">
        <v>537600</v>
      </c>
      <c r="NQ208" s="2">
        <v>11550</v>
      </c>
      <c r="NR208" s="2">
        <v>2899681.76</v>
      </c>
      <c r="NS208" s="2"/>
      <c r="NT208" s="2"/>
      <c r="NU208" s="2"/>
      <c r="NV208" s="2"/>
      <c r="NW208" s="2">
        <v>43500</v>
      </c>
      <c r="NX208" s="2"/>
      <c r="NY208" s="2"/>
      <c r="NZ208" s="2"/>
      <c r="OA208" s="2"/>
      <c r="OB208" s="2"/>
      <c r="OC208" s="2">
        <v>92016.38</v>
      </c>
      <c r="OD208" s="2">
        <v>186000</v>
      </c>
      <c r="OE208" s="2">
        <v>4500</v>
      </c>
      <c r="OF208" s="2">
        <v>986840.39</v>
      </c>
      <c r="OG208" s="2"/>
      <c r="OH208" s="2"/>
      <c r="OI208" s="2">
        <v>261000</v>
      </c>
      <c r="OJ208" s="2">
        <v>24100</v>
      </c>
      <c r="OK208" s="2">
        <v>87000</v>
      </c>
      <c r="OL208" s="2">
        <v>331013.25</v>
      </c>
      <c r="OM208" s="2">
        <v>174094.62</v>
      </c>
      <c r="ON208" s="2"/>
      <c r="OO208" s="2"/>
      <c r="OP208" s="2"/>
      <c r="OQ208" s="2">
        <v>1530</v>
      </c>
      <c r="OR208" s="2">
        <v>87772.5</v>
      </c>
      <c r="OS208" s="2">
        <v>126600</v>
      </c>
      <c r="OT208" s="2"/>
      <c r="OU208" s="2"/>
      <c r="OV208" s="2"/>
      <c r="OW208" s="2">
        <v>1208530</v>
      </c>
      <c r="OX208" s="2">
        <v>106797.5</v>
      </c>
      <c r="OY208" s="2">
        <v>67200</v>
      </c>
      <c r="OZ208" s="2">
        <v>218597.5</v>
      </c>
      <c r="PA208" s="2">
        <v>3570</v>
      </c>
      <c r="PB208" s="2">
        <v>1205</v>
      </c>
      <c r="PC208" s="2"/>
      <c r="PD208" s="2">
        <v>219956.76</v>
      </c>
      <c r="PE208" s="2">
        <v>102000.1</v>
      </c>
      <c r="PF208" s="2"/>
      <c r="PG208" s="2">
        <v>203978.79</v>
      </c>
      <c r="PH208" s="2">
        <v>498187.09</v>
      </c>
      <c r="PI208" s="2">
        <v>78400</v>
      </c>
      <c r="PJ208" s="2">
        <v>31597.5</v>
      </c>
      <c r="PK208" s="2"/>
      <c r="PL208" s="2"/>
      <c r="PM208" s="2"/>
      <c r="PN208" s="2"/>
      <c r="PO208" s="2">
        <v>28000</v>
      </c>
      <c r="PP208" s="2">
        <v>1206272.74</v>
      </c>
      <c r="PQ208" s="2">
        <v>158290</v>
      </c>
      <c r="PR208" s="2">
        <v>50400</v>
      </c>
      <c r="PS208" s="2">
        <v>27327.5</v>
      </c>
      <c r="PT208" s="2"/>
      <c r="PU208" s="2">
        <v>44800</v>
      </c>
      <c r="PV208" s="2">
        <v>68490</v>
      </c>
      <c r="PW208" s="2"/>
      <c r="PX208" s="2">
        <v>73657.5</v>
      </c>
      <c r="PY208" s="2">
        <v>74985</v>
      </c>
      <c r="PZ208" s="2">
        <v>1730</v>
      </c>
      <c r="QA208" s="2">
        <v>163492.5</v>
      </c>
      <c r="QB208" s="2"/>
      <c r="QC208" s="2"/>
      <c r="QD208" s="2">
        <v>2587513.33</v>
      </c>
      <c r="QE208" s="2">
        <v>5600</v>
      </c>
      <c r="QF208" s="2">
        <v>44512.5</v>
      </c>
      <c r="QG208" s="2">
        <v>11332.5</v>
      </c>
      <c r="QH208" s="2">
        <v>193800</v>
      </c>
      <c r="QI208" s="2">
        <v>12332.5</v>
      </c>
      <c r="QJ208" s="2"/>
      <c r="QK208" s="2">
        <v>18367.5</v>
      </c>
      <c r="QL208" s="2">
        <v>5422.5</v>
      </c>
      <c r="QM208" s="2">
        <v>12405</v>
      </c>
      <c r="QN208" s="2">
        <v>7372.5</v>
      </c>
      <c r="QO208" s="2">
        <v>12082.5</v>
      </c>
      <c r="QP208" s="2">
        <v>10845</v>
      </c>
      <c r="QQ208" s="2"/>
      <c r="QR208" s="2">
        <v>5422.5</v>
      </c>
      <c r="QS208" s="2">
        <v>35042.5</v>
      </c>
      <c r="QT208" s="2">
        <v>18397.5</v>
      </c>
      <c r="QU208" s="2">
        <v>7425</v>
      </c>
      <c r="QV208" s="2">
        <v>1686064.11</v>
      </c>
      <c r="QW208" s="2">
        <v>201525</v>
      </c>
      <c r="QX208" s="2"/>
      <c r="QY208" s="2">
        <v>1650</v>
      </c>
      <c r="QZ208" s="2"/>
      <c r="RA208" s="2">
        <v>48765</v>
      </c>
      <c r="RB208" s="2"/>
      <c r="RC208" s="2"/>
      <c r="RD208" s="2"/>
      <c r="RE208" s="2">
        <v>378315</v>
      </c>
      <c r="RF208" s="2">
        <v>151755</v>
      </c>
      <c r="RG208" s="2">
        <v>67200</v>
      </c>
      <c r="RH208" s="2">
        <v>134400</v>
      </c>
      <c r="RI208" s="2">
        <v>4222.5</v>
      </c>
      <c r="RJ208" s="2">
        <v>10342.5</v>
      </c>
      <c r="RK208" s="2">
        <v>4273578.4800000004</v>
      </c>
      <c r="RL208" s="2">
        <v>810</v>
      </c>
      <c r="RM208" s="2"/>
      <c r="RN208" s="2"/>
      <c r="RO208" s="2">
        <v>430</v>
      </c>
      <c r="RP208" s="2">
        <v>5422.5</v>
      </c>
      <c r="RQ208" s="2">
        <v>9532.5</v>
      </c>
      <c r="RR208" s="2">
        <v>2328.38</v>
      </c>
      <c r="RS208" s="2">
        <v>126630</v>
      </c>
      <c r="RT208" s="2">
        <v>2920</v>
      </c>
      <c r="RU208" s="2">
        <v>163915</v>
      </c>
      <c r="RV208" s="2">
        <v>239817.5</v>
      </c>
      <c r="RW208" s="2"/>
      <c r="RX208" s="2"/>
      <c r="RY208" s="2">
        <v>93930</v>
      </c>
      <c r="RZ208" s="2">
        <v>1500</v>
      </c>
      <c r="SA208" s="2"/>
      <c r="SB208" s="2">
        <v>126600</v>
      </c>
      <c r="SC208" s="2">
        <v>6362.5</v>
      </c>
      <c r="SD208" s="2"/>
      <c r="SE208" s="2">
        <v>33600</v>
      </c>
      <c r="SF208" s="2"/>
      <c r="SG208" s="2">
        <v>2051003.67</v>
      </c>
      <c r="SH208" s="2"/>
      <c r="SI208" s="2">
        <v>126600</v>
      </c>
      <c r="SJ208" s="2">
        <v>11105</v>
      </c>
      <c r="SK208" s="2"/>
      <c r="SL208" s="2">
        <v>155</v>
      </c>
      <c r="SM208" s="2">
        <v>17130</v>
      </c>
      <c r="SN208" s="2">
        <v>10845</v>
      </c>
      <c r="SO208" s="2"/>
      <c r="SP208" s="2">
        <v>14760</v>
      </c>
      <c r="SQ208" s="2"/>
      <c r="SR208" s="2">
        <v>55961.72</v>
      </c>
      <c r="SS208" s="2"/>
      <c r="ST208" s="2">
        <v>870</v>
      </c>
      <c r="SU208" s="2"/>
      <c r="SV208" s="2">
        <v>7481603.9400000004</v>
      </c>
      <c r="SW208" s="2">
        <v>143400</v>
      </c>
      <c r="SX208" s="2"/>
      <c r="SY208" s="2"/>
      <c r="SZ208" s="2"/>
      <c r="TA208" s="2"/>
      <c r="TB208" s="2"/>
      <c r="TC208" s="2">
        <v>30</v>
      </c>
      <c r="TD208" s="2">
        <v>246670</v>
      </c>
      <c r="TE208" s="2"/>
      <c r="TF208" s="2"/>
      <c r="TG208" s="2">
        <v>316325.81</v>
      </c>
      <c r="TH208" s="2"/>
      <c r="TI208" s="2">
        <v>1303302</v>
      </c>
      <c r="TJ208" s="2">
        <v>1230</v>
      </c>
      <c r="TK208" s="2">
        <v>94465</v>
      </c>
      <c r="TL208" s="2"/>
      <c r="TM208" s="2"/>
      <c r="TN208" s="2">
        <v>190406.02</v>
      </c>
      <c r="TO208" s="2">
        <v>2010</v>
      </c>
      <c r="TP208" s="2"/>
      <c r="TQ208" s="2">
        <v>68100</v>
      </c>
      <c r="TR208" s="2"/>
      <c r="TS208" s="2">
        <v>59400</v>
      </c>
      <c r="TT208" s="2">
        <v>56180.65</v>
      </c>
      <c r="TU208" s="2">
        <v>57770</v>
      </c>
      <c r="TV208" s="2"/>
      <c r="TW208" s="2"/>
      <c r="TX208" s="2">
        <v>166700</v>
      </c>
      <c r="TY208" s="2">
        <v>88800</v>
      </c>
      <c r="TZ208" s="2"/>
      <c r="UA208" s="2"/>
      <c r="UB208" s="2"/>
      <c r="UC208" s="2">
        <v>3324785.42</v>
      </c>
      <c r="UD208" s="2">
        <v>103845</v>
      </c>
      <c r="UE208" s="2">
        <v>107940</v>
      </c>
      <c r="UF208" s="2">
        <v>839760</v>
      </c>
      <c r="UG208" s="2">
        <v>69030</v>
      </c>
      <c r="UH208" s="2">
        <v>102330</v>
      </c>
      <c r="UI208" s="2">
        <v>195870</v>
      </c>
      <c r="UJ208" s="2">
        <v>210632.26</v>
      </c>
      <c r="UK208" s="2">
        <v>228600</v>
      </c>
      <c r="UL208" s="2">
        <v>357382.5</v>
      </c>
      <c r="UM208" s="2">
        <v>102750</v>
      </c>
      <c r="UN208" s="2">
        <v>142986.67000000001</v>
      </c>
      <c r="UO208" s="2">
        <v>62610</v>
      </c>
      <c r="UP208" s="2">
        <v>104760</v>
      </c>
      <c r="UQ208" s="2">
        <v>51142.5</v>
      </c>
      <c r="UR208" s="2">
        <v>67200</v>
      </c>
      <c r="US208" s="2">
        <v>10200</v>
      </c>
      <c r="UT208" s="2">
        <v>77600</v>
      </c>
      <c r="UU208" s="2">
        <v>93446.37</v>
      </c>
      <c r="UV208" s="2">
        <v>67185</v>
      </c>
      <c r="UW208" s="2">
        <v>71790</v>
      </c>
      <c r="UX208" s="2">
        <v>18862.5</v>
      </c>
      <c r="UY208" s="2">
        <v>5422.5</v>
      </c>
      <c r="UZ208" s="2">
        <v>4285527.7300000004</v>
      </c>
      <c r="VA208" s="2">
        <v>13440</v>
      </c>
      <c r="VB208" s="2">
        <v>3565</v>
      </c>
      <c r="VC208" s="2"/>
      <c r="VD208" s="2"/>
      <c r="VE208" s="2">
        <v>6060</v>
      </c>
      <c r="VF208" s="2"/>
      <c r="VG208" s="2"/>
      <c r="VH208" s="2">
        <v>301110</v>
      </c>
      <c r="VI208" s="2">
        <v>130620</v>
      </c>
      <c r="VJ208" s="2">
        <v>1290</v>
      </c>
      <c r="VK208" s="2">
        <v>18240</v>
      </c>
      <c r="VL208" s="2"/>
      <c r="VM208" s="2"/>
      <c r="VN208" s="2"/>
      <c r="VO208" s="2"/>
      <c r="VP208" s="2"/>
      <c r="VQ208" s="2">
        <v>1185482.25</v>
      </c>
      <c r="VR208" s="2">
        <v>6247.5</v>
      </c>
      <c r="VS208" s="2">
        <v>2310</v>
      </c>
      <c r="VT208" s="2"/>
      <c r="VU208" s="2"/>
      <c r="VV208" s="2">
        <v>5220</v>
      </c>
      <c r="VW208" s="2"/>
      <c r="VX208" s="2">
        <v>1665652.5</v>
      </c>
      <c r="VY208" s="2">
        <v>19972.5</v>
      </c>
      <c r="VZ208" s="2">
        <v>5422.5</v>
      </c>
      <c r="WA208" s="2"/>
      <c r="WB208" s="2">
        <v>49795</v>
      </c>
      <c r="WC208" s="2"/>
      <c r="WD208" s="2">
        <v>13455</v>
      </c>
      <c r="WE208" s="2"/>
      <c r="WF208" s="2">
        <v>10845</v>
      </c>
      <c r="WG208" s="2">
        <v>2017356.75</v>
      </c>
      <c r="WH208" s="2">
        <v>97658.06</v>
      </c>
      <c r="WI208" s="2">
        <v>0</v>
      </c>
      <c r="WJ208" s="2">
        <v>140552.5</v>
      </c>
      <c r="WK208" s="2">
        <v>4195</v>
      </c>
      <c r="WL208" s="2"/>
      <c r="WM208" s="2">
        <v>1750</v>
      </c>
      <c r="WN208" s="2"/>
      <c r="WO208" s="2">
        <v>2070</v>
      </c>
      <c r="WP208" s="2">
        <v>219690</v>
      </c>
      <c r="WQ208" s="2">
        <v>67200</v>
      </c>
      <c r="WR208" s="2"/>
      <c r="WS208" s="2"/>
      <c r="WT208" s="2"/>
      <c r="WU208" s="2"/>
      <c r="WV208" s="2">
        <v>2820</v>
      </c>
      <c r="WW208" s="2"/>
      <c r="WX208" s="2"/>
      <c r="WY208" s="2"/>
      <c r="WZ208" s="2"/>
      <c r="XA208" s="2"/>
      <c r="XB208" s="2"/>
      <c r="XC208" s="2">
        <v>1261545.46</v>
      </c>
      <c r="XD208" s="2">
        <v>12495</v>
      </c>
      <c r="XE208" s="2">
        <v>68065</v>
      </c>
      <c r="XF208" s="2">
        <v>254220</v>
      </c>
      <c r="XG208" s="2">
        <v>67200</v>
      </c>
      <c r="XH208" s="2">
        <v>2620</v>
      </c>
      <c r="XI208" s="2"/>
      <c r="XJ208" s="2">
        <v>6557724.4199999999</v>
      </c>
      <c r="XK208" s="2"/>
      <c r="XL208" s="2"/>
      <c r="XM208" s="2">
        <v>272490</v>
      </c>
      <c r="XN208" s="2">
        <v>131013.33</v>
      </c>
      <c r="XO208" s="2">
        <v>100800</v>
      </c>
      <c r="XP208" s="2">
        <v>67200</v>
      </c>
      <c r="XQ208" s="2">
        <v>33600</v>
      </c>
      <c r="XR208" s="2">
        <v>142890</v>
      </c>
      <c r="XS208" s="2">
        <v>56000</v>
      </c>
      <c r="XT208" s="2">
        <v>286800</v>
      </c>
      <c r="XU208" s="2">
        <v>678963.88</v>
      </c>
      <c r="XV208" s="2">
        <v>279000</v>
      </c>
      <c r="XW208" s="2"/>
      <c r="XX208" s="2">
        <v>35850</v>
      </c>
      <c r="XY208" s="2"/>
      <c r="XZ208" s="2"/>
      <c r="YA208" s="2"/>
      <c r="YB208" s="2">
        <v>3870</v>
      </c>
      <c r="YC208" s="2">
        <v>13110</v>
      </c>
      <c r="YD208" s="2">
        <v>339309.68</v>
      </c>
      <c r="YE208" s="2"/>
      <c r="YF208" s="2"/>
      <c r="YG208" s="2">
        <v>29960</v>
      </c>
      <c r="YH208" s="2">
        <v>32720</v>
      </c>
      <c r="YI208" s="2"/>
      <c r="YJ208" s="2">
        <v>1231493.3899999999</v>
      </c>
      <c r="YK208" s="2">
        <v>45570</v>
      </c>
      <c r="YL208" s="2"/>
      <c r="YM208" s="2">
        <v>141680</v>
      </c>
      <c r="YN208" s="2">
        <v>8422.5</v>
      </c>
      <c r="YO208" s="2"/>
      <c r="YP208" s="2">
        <v>33600</v>
      </c>
      <c r="YQ208" s="2"/>
      <c r="YR208" s="2">
        <v>2440.8000000000002</v>
      </c>
      <c r="YS208" s="2">
        <v>37900</v>
      </c>
      <c r="YT208" s="2">
        <v>100800</v>
      </c>
      <c r="YU208" s="2">
        <v>126600</v>
      </c>
      <c r="YV208" s="2"/>
      <c r="YW208" s="2">
        <v>112000</v>
      </c>
      <c r="YX208" s="2"/>
      <c r="YY208" s="2">
        <v>4217.5</v>
      </c>
      <c r="YZ208" s="2"/>
      <c r="ZA208" s="2">
        <v>3570</v>
      </c>
      <c r="ZB208" s="2"/>
      <c r="ZC208" s="2">
        <v>3073846.67</v>
      </c>
      <c r="ZD208" s="2">
        <v>160200</v>
      </c>
      <c r="ZE208" s="2">
        <v>173652.5</v>
      </c>
      <c r="ZF208" s="2"/>
      <c r="ZG208" s="2"/>
      <c r="ZH208" s="2"/>
      <c r="ZI208" s="2"/>
      <c r="ZJ208" s="2">
        <v>193800</v>
      </c>
      <c r="ZK208" s="2">
        <v>478200</v>
      </c>
      <c r="ZL208" s="2"/>
      <c r="ZM208" s="2">
        <v>33600</v>
      </c>
      <c r="ZN208" s="2"/>
      <c r="ZO208" s="2"/>
      <c r="ZP208" s="2">
        <v>337200</v>
      </c>
      <c r="ZQ208" s="2">
        <v>14930</v>
      </c>
      <c r="ZR208" s="2">
        <v>11200</v>
      </c>
      <c r="ZS208" s="2"/>
      <c r="ZT208" s="2"/>
      <c r="ZU208" s="2"/>
      <c r="ZV208" s="2">
        <v>27562.5</v>
      </c>
      <c r="ZW208" s="2">
        <v>452488.6</v>
      </c>
      <c r="ZX208" s="2">
        <v>6270</v>
      </c>
      <c r="ZY208" s="2"/>
      <c r="ZZ208" s="2">
        <v>4585</v>
      </c>
      <c r="AAA208" s="2">
        <v>6287.84</v>
      </c>
      <c r="AAB208" s="2">
        <v>13912.96</v>
      </c>
      <c r="AAC208" s="2"/>
      <c r="AAD208" s="2">
        <v>242030</v>
      </c>
      <c r="AAE208" s="2">
        <v>2141287.9500000002</v>
      </c>
      <c r="AAF208" s="2">
        <v>11572.5</v>
      </c>
      <c r="AAG208" s="2">
        <v>23402.5</v>
      </c>
      <c r="AAH208" s="2">
        <v>860639.17</v>
      </c>
      <c r="AAI208" s="2">
        <v>67200</v>
      </c>
      <c r="AAJ208" s="2"/>
      <c r="AAK208" s="2">
        <v>7290</v>
      </c>
      <c r="AAL208" s="2">
        <v>33600</v>
      </c>
      <c r="AAM208" s="2">
        <v>73605</v>
      </c>
      <c r="AAN208" s="2">
        <v>550151.67000000004</v>
      </c>
      <c r="AAO208" s="2">
        <v>155738.39000000001</v>
      </c>
      <c r="AAP208" s="2">
        <v>34175</v>
      </c>
      <c r="AAQ208" s="2"/>
      <c r="AAR208" s="2"/>
      <c r="AAS208" s="2">
        <v>53400</v>
      </c>
      <c r="AAT208" s="2"/>
      <c r="AAU208" s="2">
        <v>61600</v>
      </c>
      <c r="AAV208" s="2">
        <v>11655.25</v>
      </c>
      <c r="AAW208" s="2">
        <v>93000</v>
      </c>
      <c r="AAX208" s="2">
        <v>33600</v>
      </c>
      <c r="AAY208" s="2">
        <v>42096.55</v>
      </c>
      <c r="AAZ208" s="2">
        <v>151520.97</v>
      </c>
      <c r="ABA208" s="2">
        <v>392652.96</v>
      </c>
      <c r="ABB208" s="2">
        <v>146428.31</v>
      </c>
      <c r="ABC208" s="2">
        <v>134400</v>
      </c>
      <c r="ABD208" s="2">
        <v>7260</v>
      </c>
      <c r="ABE208" s="2">
        <v>215078.6</v>
      </c>
      <c r="ABF208" s="2"/>
      <c r="ABG208" s="2"/>
      <c r="ABH208" s="2">
        <v>2892737.07</v>
      </c>
      <c r="ABI208" s="2">
        <v>18930</v>
      </c>
      <c r="ABJ208" s="2">
        <v>171060</v>
      </c>
      <c r="ABK208" s="2">
        <v>5850</v>
      </c>
      <c r="ABL208" s="2">
        <v>10830</v>
      </c>
      <c r="ABM208" s="2">
        <v>151200</v>
      </c>
      <c r="ABN208" s="2"/>
      <c r="ABO208" s="2">
        <v>134400</v>
      </c>
      <c r="ABP208" s="2">
        <v>60104.84</v>
      </c>
      <c r="ABQ208" s="2"/>
      <c r="ABR208" s="2">
        <v>10041404.24</v>
      </c>
      <c r="ABS208" s="2">
        <v>5363776.2200000007</v>
      </c>
      <c r="ABT208" s="2">
        <v>1983589.03</v>
      </c>
      <c r="ABU208" s="2">
        <v>2886903.22</v>
      </c>
      <c r="ABV208" s="2">
        <v>3105819.35</v>
      </c>
      <c r="ABW208" s="2">
        <v>2721222.61</v>
      </c>
      <c r="ABX208" s="2">
        <v>1371550</v>
      </c>
      <c r="ABY208" s="2">
        <v>2227141.62</v>
      </c>
      <c r="ABZ208" s="2">
        <v>1024120</v>
      </c>
      <c r="ACA208" s="2">
        <v>1957355</v>
      </c>
      <c r="ACB208" s="2">
        <v>1346253.21</v>
      </c>
      <c r="ACC208" s="2">
        <v>1494283</v>
      </c>
      <c r="ACD208" s="2">
        <v>2206951.61</v>
      </c>
      <c r="ACE208" s="2">
        <v>13968633.629999999</v>
      </c>
      <c r="ACF208" s="2">
        <v>3243246.77</v>
      </c>
      <c r="ACG208" s="2">
        <v>2003970.97</v>
      </c>
      <c r="ACH208" s="2">
        <v>1915550</v>
      </c>
      <c r="ACI208" s="2">
        <v>702856.77</v>
      </c>
      <c r="ACJ208" s="2">
        <v>1223104.8399999999</v>
      </c>
      <c r="ACK208" s="2">
        <v>1375377.9</v>
      </c>
      <c r="ACL208" s="2">
        <v>2078000</v>
      </c>
      <c r="ACM208" s="2">
        <v>1805214.8399999999</v>
      </c>
      <c r="ACN208" s="2">
        <v>1159500</v>
      </c>
      <c r="ACO208" s="2">
        <v>2149780.87</v>
      </c>
      <c r="ACP208" s="2">
        <v>1227227.42</v>
      </c>
      <c r="ACQ208" s="2">
        <v>1590388.55</v>
      </c>
      <c r="ACR208" s="2">
        <v>8422.5</v>
      </c>
      <c r="ACS208" s="2">
        <v>124897.5</v>
      </c>
      <c r="ACT208" s="2">
        <v>33810</v>
      </c>
      <c r="ACU208" s="2">
        <v>30607.5</v>
      </c>
      <c r="ACV208" s="2">
        <v>5640</v>
      </c>
      <c r="ACW208" s="2">
        <v>84000</v>
      </c>
      <c r="ACX208" s="2">
        <v>67200</v>
      </c>
      <c r="ACY208" s="2">
        <v>63264.52</v>
      </c>
      <c r="ACZ208" s="2">
        <v>268800</v>
      </c>
      <c r="ADA208" s="2">
        <v>5422.5</v>
      </c>
      <c r="ADB208" s="2">
        <v>18672703.609999999</v>
      </c>
      <c r="ADC208" s="2">
        <v>4564776.32</v>
      </c>
      <c r="ADD208" s="2">
        <v>1920120</v>
      </c>
      <c r="ADE208" s="2">
        <v>865850</v>
      </c>
      <c r="ADF208" s="2">
        <v>4285318.24</v>
      </c>
      <c r="ADG208" s="2">
        <v>2181448.8899999997</v>
      </c>
      <c r="ADH208" s="2">
        <v>929500</v>
      </c>
      <c r="ADI208" s="2">
        <v>735000</v>
      </c>
      <c r="ADJ208" s="2">
        <v>4840164.3</v>
      </c>
      <c r="ADK208" s="2">
        <v>2808137.4</v>
      </c>
      <c r="ADL208" s="2">
        <v>11020</v>
      </c>
      <c r="ADM208" s="2">
        <v>1733239.46</v>
      </c>
      <c r="ADN208" s="2">
        <v>2600644.63</v>
      </c>
      <c r="ADO208" s="2">
        <v>2206994.44</v>
      </c>
      <c r="ADP208" s="2">
        <v>1360064.51</v>
      </c>
      <c r="ADQ208" s="2">
        <v>36600</v>
      </c>
      <c r="ADR208" s="2"/>
      <c r="ADS208" s="2">
        <v>7062.91</v>
      </c>
      <c r="ADT208" s="2">
        <v>557686.99</v>
      </c>
      <c r="ADU208" s="2"/>
      <c r="ADV208" s="2">
        <v>18080</v>
      </c>
      <c r="ADW208" s="2"/>
      <c r="ADX208" s="2">
        <v>347400</v>
      </c>
      <c r="ADY208" s="2"/>
      <c r="ADZ208" s="2">
        <v>12000</v>
      </c>
      <c r="AEA208" s="2">
        <v>9662.5</v>
      </c>
      <c r="AEB208" s="2"/>
      <c r="AEC208" s="2">
        <v>214650</v>
      </c>
      <c r="AED208" s="2">
        <v>1920</v>
      </c>
      <c r="AEE208" s="2">
        <v>366806.13</v>
      </c>
      <c r="AEF208" s="2">
        <v>106860</v>
      </c>
      <c r="AEG208" s="2"/>
      <c r="AEH208" s="2">
        <v>304401647.77000004</v>
      </c>
    </row>
    <row r="209" spans="1:814" ht="21">
      <c r="A209" s="33" t="s">
        <v>2546</v>
      </c>
      <c r="B209" s="1" t="s">
        <v>2602</v>
      </c>
      <c r="C209" s="1" t="s">
        <v>2839</v>
      </c>
      <c r="D209" s="2"/>
      <c r="E209" s="2"/>
      <c r="F209" s="2"/>
      <c r="G209" s="2">
        <v>1300</v>
      </c>
      <c r="H209" s="2"/>
      <c r="I209" s="2"/>
      <c r="J209" s="2"/>
      <c r="K209" s="2"/>
      <c r="L209" s="2"/>
      <c r="M209" s="2"/>
      <c r="N209" s="2"/>
      <c r="O209" s="2">
        <v>1610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>
        <v>3390</v>
      </c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>
        <v>9600</v>
      </c>
      <c r="BN209" s="2"/>
      <c r="BO209" s="2"/>
      <c r="BP209" s="2">
        <v>28000</v>
      </c>
      <c r="BQ209" s="2"/>
      <c r="BR209" s="2"/>
      <c r="BS209" s="2"/>
      <c r="BT209" s="2"/>
      <c r="BU209" s="2"/>
      <c r="BV209" s="2"/>
      <c r="BW209" s="2"/>
      <c r="BX209" s="2">
        <v>24870</v>
      </c>
      <c r="BY209" s="2"/>
      <c r="BZ209" s="2"/>
      <c r="CA209" s="2"/>
      <c r="CB209" s="2">
        <v>450</v>
      </c>
      <c r="CC209" s="2"/>
      <c r="CD209" s="2">
        <v>1065</v>
      </c>
      <c r="CE209" s="2">
        <v>131030.83</v>
      </c>
      <c r="CF209" s="2"/>
      <c r="CG209" s="2"/>
      <c r="CH209" s="2"/>
      <c r="CI209" s="2"/>
      <c r="CJ209" s="2"/>
      <c r="CK209" s="2">
        <v>1530</v>
      </c>
      <c r="CL209" s="2"/>
      <c r="CM209" s="2"/>
      <c r="CN209" s="2"/>
      <c r="CO209" s="2"/>
      <c r="CP209" s="2"/>
      <c r="CQ209" s="2">
        <v>74480.649999999994</v>
      </c>
      <c r="CR209" s="2"/>
      <c r="CS209" s="2"/>
      <c r="CT209" s="2"/>
      <c r="CU209" s="2"/>
      <c r="CV209" s="2"/>
      <c r="CW209" s="2"/>
      <c r="CX209" s="2">
        <v>1850</v>
      </c>
      <c r="CY209" s="2">
        <v>42000</v>
      </c>
      <c r="CZ209" s="2">
        <v>61035.48</v>
      </c>
      <c r="DA209" s="2"/>
      <c r="DB209" s="2">
        <v>1072.8</v>
      </c>
      <c r="DC209" s="2"/>
      <c r="DD209" s="2"/>
      <c r="DE209" s="2"/>
      <c r="DF209" s="2">
        <v>44000</v>
      </c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>
        <v>42000</v>
      </c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>
        <v>225763.20000000001</v>
      </c>
      <c r="EC209" s="2">
        <v>42000</v>
      </c>
      <c r="ED209" s="2"/>
      <c r="EE209" s="2"/>
      <c r="EF209" s="2"/>
      <c r="EG209" s="2">
        <v>19020</v>
      </c>
      <c r="EH209" s="2"/>
      <c r="EI209" s="2"/>
      <c r="EJ209" s="2"/>
      <c r="EK209" s="2"/>
      <c r="EL209" s="2"/>
      <c r="EM209" s="2"/>
      <c r="EN209" s="2"/>
      <c r="EO209" s="2"/>
      <c r="EP209" s="2"/>
      <c r="EQ209" s="2">
        <v>595</v>
      </c>
      <c r="ER209" s="2"/>
      <c r="ES209" s="2"/>
      <c r="ET209" s="2"/>
      <c r="EU209" s="2">
        <v>1350</v>
      </c>
      <c r="EV209" s="2">
        <v>6457.5</v>
      </c>
      <c r="EW209" s="2"/>
      <c r="EX209" s="2"/>
      <c r="EY209" s="2">
        <v>6687.96</v>
      </c>
      <c r="EZ209" s="2"/>
      <c r="FA209" s="2"/>
      <c r="FB209" s="2"/>
      <c r="FC209" s="2">
        <v>379.4</v>
      </c>
      <c r="FD209" s="2"/>
      <c r="FE209" s="2"/>
      <c r="FF209" s="2"/>
      <c r="FG209" s="2"/>
      <c r="FH209" s="2">
        <v>49500</v>
      </c>
      <c r="FI209" s="2"/>
      <c r="FJ209" s="2"/>
      <c r="FK209" s="2"/>
      <c r="FL209" s="2">
        <v>5422.5</v>
      </c>
      <c r="FM209" s="2"/>
      <c r="FN209" s="2"/>
      <c r="FO209" s="2"/>
      <c r="FP209" s="2"/>
      <c r="FQ209" s="2">
        <v>5806</v>
      </c>
      <c r="FR209" s="2"/>
      <c r="FS209" s="2">
        <v>7225.81</v>
      </c>
      <c r="FT209" s="2"/>
      <c r="FU209" s="2"/>
      <c r="FV209" s="2"/>
      <c r="FW209" s="2"/>
      <c r="FX209" s="2">
        <v>5600</v>
      </c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>
        <v>33600</v>
      </c>
      <c r="GQ209" s="2"/>
      <c r="GR209" s="2"/>
      <c r="GS209" s="2">
        <v>10000</v>
      </c>
      <c r="GT209" s="2"/>
      <c r="GU209" s="2"/>
      <c r="GV209" s="2"/>
      <c r="GW209" s="2"/>
      <c r="GX209" s="2"/>
      <c r="GY209" s="2"/>
      <c r="GZ209" s="2">
        <v>95632</v>
      </c>
      <c r="HA209" s="2"/>
      <c r="HB209" s="2"/>
      <c r="HC209" s="2">
        <v>24104.6</v>
      </c>
      <c r="HD209" s="2"/>
      <c r="HE209" s="2"/>
      <c r="HF209" s="2"/>
      <c r="HG209" s="2"/>
      <c r="HH209" s="2"/>
      <c r="HI209" s="2"/>
      <c r="HJ209" s="2">
        <v>6090</v>
      </c>
      <c r="HK209" s="2"/>
      <c r="HL209" s="2"/>
      <c r="HM209" s="2"/>
      <c r="HN209" s="2"/>
      <c r="HO209" s="2">
        <v>249321.60000000001</v>
      </c>
      <c r="HP209" s="2">
        <v>930</v>
      </c>
      <c r="HQ209" s="2">
        <v>9763.2000000000007</v>
      </c>
      <c r="HR209" s="2">
        <v>3150</v>
      </c>
      <c r="HS209" s="2"/>
      <c r="HT209" s="2"/>
      <c r="HU209" s="2"/>
      <c r="HV209" s="2"/>
      <c r="HW209" s="2"/>
      <c r="HX209" s="2"/>
      <c r="HY209" s="2"/>
      <c r="HZ209" s="2">
        <v>1410</v>
      </c>
      <c r="IA209" s="2"/>
      <c r="IB209" s="2">
        <v>59400</v>
      </c>
      <c r="IC209" s="2"/>
      <c r="ID209" s="2">
        <v>8510</v>
      </c>
      <c r="IE209" s="2"/>
      <c r="IF209" s="2">
        <v>82283.33</v>
      </c>
      <c r="IG209" s="2"/>
      <c r="IH209" s="2">
        <v>6457.5</v>
      </c>
      <c r="II209" s="2"/>
      <c r="IJ209" s="2"/>
      <c r="IK209" s="2">
        <v>6457.5</v>
      </c>
      <c r="IL209" s="2"/>
      <c r="IM209" s="2"/>
      <c r="IN209" s="2"/>
      <c r="IO209" s="2">
        <v>132133.32999999999</v>
      </c>
      <c r="IP209" s="2">
        <v>9762</v>
      </c>
      <c r="IQ209" s="2"/>
      <c r="IR209" s="2"/>
      <c r="IS209" s="2"/>
      <c r="IT209" s="2"/>
      <c r="IU209" s="2"/>
      <c r="IV209" s="2"/>
      <c r="IW209" s="2"/>
      <c r="IX209" s="2"/>
      <c r="IY209" s="2">
        <v>21277.5</v>
      </c>
      <c r="IZ209" s="2"/>
      <c r="JA209" s="2"/>
      <c r="JB209" s="2">
        <v>48000</v>
      </c>
      <c r="JC209" s="2"/>
      <c r="JD209" s="2">
        <v>359690.58</v>
      </c>
      <c r="JE209" s="2"/>
      <c r="JF209" s="2"/>
      <c r="JG209" s="2"/>
      <c r="JH209" s="2"/>
      <c r="JI209" s="2"/>
      <c r="JJ209" s="2"/>
      <c r="JK209" s="2"/>
      <c r="JL209" s="2"/>
      <c r="JM209" s="2">
        <v>8332.5</v>
      </c>
      <c r="JN209" s="2">
        <v>234870</v>
      </c>
      <c r="JO209" s="2"/>
      <c r="JP209" s="2">
        <v>29862.5</v>
      </c>
      <c r="JQ209" s="2"/>
      <c r="JR209" s="2"/>
      <c r="JS209" s="2"/>
      <c r="JT209" s="2"/>
      <c r="JU209" s="2">
        <v>33600</v>
      </c>
      <c r="JV209" s="2">
        <v>135800</v>
      </c>
      <c r="JW209" s="2"/>
      <c r="JX209" s="2"/>
      <c r="JY209" s="2">
        <v>40103.230000000003</v>
      </c>
      <c r="JZ209" s="2"/>
      <c r="KA209" s="2">
        <v>143520</v>
      </c>
      <c r="KB209" s="2"/>
      <c r="KC209" s="2"/>
      <c r="KD209" s="2"/>
      <c r="KE209" s="2"/>
      <c r="KF209" s="2"/>
      <c r="KG209" s="2"/>
      <c r="KH209" s="2"/>
      <c r="KI209" s="2"/>
      <c r="KJ209" s="2">
        <v>42000</v>
      </c>
      <c r="KK209" s="2">
        <v>5600</v>
      </c>
      <c r="KL209" s="2"/>
      <c r="KM209" s="2"/>
      <c r="KN209" s="2"/>
      <c r="KO209" s="2"/>
      <c r="KP209" s="2"/>
      <c r="KQ209" s="2"/>
      <c r="KR209" s="2">
        <v>870</v>
      </c>
      <c r="KS209" s="2">
        <v>6290</v>
      </c>
      <c r="KT209" s="2"/>
      <c r="KU209" s="2">
        <v>8610</v>
      </c>
      <c r="KV209" s="2">
        <v>152100.48000000001</v>
      </c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>
        <v>10505.32</v>
      </c>
      <c r="LK209" s="2"/>
      <c r="LL209" s="2"/>
      <c r="LM209" s="2"/>
      <c r="LN209" s="2">
        <v>28000</v>
      </c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>
        <v>8032.5</v>
      </c>
      <c r="MA209" s="2">
        <v>4462.5</v>
      </c>
      <c r="MB209" s="2"/>
      <c r="MC209" s="2"/>
      <c r="MD209" s="2">
        <v>10260</v>
      </c>
      <c r="ME209" s="2">
        <v>3360</v>
      </c>
      <c r="MF209" s="2"/>
      <c r="MG209" s="2"/>
      <c r="MH209" s="2"/>
      <c r="MI209" s="2"/>
      <c r="MJ209" s="2"/>
      <c r="MK209" s="2"/>
      <c r="ML209" s="2"/>
      <c r="MM209" s="2"/>
      <c r="MN209" s="2"/>
      <c r="MO209" s="2">
        <v>6457.45</v>
      </c>
      <c r="MP209" s="2"/>
      <c r="MQ209" s="2"/>
      <c r="MR209" s="2"/>
      <c r="MS209" s="2"/>
      <c r="MT209" s="2">
        <v>1110</v>
      </c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>
        <v>24500</v>
      </c>
      <c r="NQ209" s="2"/>
      <c r="NR209" s="2">
        <v>50919.35</v>
      </c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>
        <v>56217.1</v>
      </c>
      <c r="OX209" s="2">
        <v>1642.5</v>
      </c>
      <c r="OY209" s="2"/>
      <c r="OZ209" s="2"/>
      <c r="PA209" s="2"/>
      <c r="PB209" s="2"/>
      <c r="PC209" s="2"/>
      <c r="PD209" s="2"/>
      <c r="PE209" s="2">
        <v>11087.5</v>
      </c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>
        <v>21000</v>
      </c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>
        <v>45065</v>
      </c>
      <c r="QW209" s="2"/>
      <c r="QX209" s="2"/>
      <c r="QY209" s="2"/>
      <c r="QZ209" s="2"/>
      <c r="RA209" s="2"/>
      <c r="RB209" s="2"/>
      <c r="RC209" s="2"/>
      <c r="RD209" s="2"/>
      <c r="RE209" s="2">
        <v>19900</v>
      </c>
      <c r="RF209" s="2"/>
      <c r="RG209" s="2"/>
      <c r="RH209" s="2"/>
      <c r="RI209" s="2">
        <v>5520</v>
      </c>
      <c r="RJ209" s="2"/>
      <c r="RK209" s="2">
        <v>673766.67</v>
      </c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>
        <v>230</v>
      </c>
      <c r="RZ209" s="2"/>
      <c r="SA209" s="2"/>
      <c r="SB209" s="2">
        <v>13602.5</v>
      </c>
      <c r="SC209" s="2"/>
      <c r="SD209" s="2"/>
      <c r="SE209" s="2"/>
      <c r="SF209" s="2"/>
      <c r="SG209" s="2">
        <v>1627</v>
      </c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>
        <v>1435</v>
      </c>
      <c r="SS209" s="2"/>
      <c r="ST209" s="2"/>
      <c r="SU209" s="2"/>
      <c r="SV209" s="2">
        <v>17810</v>
      </c>
      <c r="SW209" s="2"/>
      <c r="SX209" s="2"/>
      <c r="SY209" s="2"/>
      <c r="SZ209" s="2"/>
      <c r="TA209" s="2"/>
      <c r="TB209" s="2"/>
      <c r="TC209" s="2"/>
      <c r="TD209" s="2"/>
      <c r="TE209" s="2">
        <v>2034</v>
      </c>
      <c r="TF209" s="2"/>
      <c r="TG209" s="2"/>
      <c r="TH209" s="2"/>
      <c r="TI209" s="2"/>
      <c r="TJ209" s="2"/>
      <c r="TK209" s="2"/>
      <c r="TL209" s="2"/>
      <c r="TM209" s="2"/>
      <c r="TN209" s="2">
        <v>59400</v>
      </c>
      <c r="TO209" s="2"/>
      <c r="TP209" s="2"/>
      <c r="TQ209" s="2"/>
      <c r="TR209" s="2"/>
      <c r="TS209" s="2"/>
      <c r="TT209" s="2">
        <v>39200</v>
      </c>
      <c r="TU209" s="2"/>
      <c r="TV209" s="2"/>
      <c r="TW209" s="2"/>
      <c r="TX209" s="2"/>
      <c r="TY209" s="2"/>
      <c r="TZ209" s="2"/>
      <c r="UA209" s="2"/>
      <c r="UB209" s="2"/>
      <c r="UC209" s="2">
        <v>42000</v>
      </c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>
        <v>42000</v>
      </c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>
        <v>221080</v>
      </c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>
        <v>137900</v>
      </c>
      <c r="WH209" s="2"/>
      <c r="WI209" s="2"/>
      <c r="WJ209" s="2"/>
      <c r="WK209" s="2"/>
      <c r="WL209" s="2"/>
      <c r="WM209" s="2">
        <v>11160</v>
      </c>
      <c r="WN209" s="2"/>
      <c r="WO209" s="2"/>
      <c r="WP209" s="2">
        <v>33600</v>
      </c>
      <c r="WQ209" s="2"/>
      <c r="WR209" s="2"/>
      <c r="WS209" s="2"/>
      <c r="WT209" s="2"/>
      <c r="WU209" s="2"/>
      <c r="WV209" s="2"/>
      <c r="WW209" s="2"/>
      <c r="WX209" s="2">
        <v>1305.78</v>
      </c>
      <c r="WY209" s="2"/>
      <c r="WZ209" s="2"/>
      <c r="XA209" s="2"/>
      <c r="XB209" s="2"/>
      <c r="XC209" s="2"/>
      <c r="XD209" s="2">
        <v>2140</v>
      </c>
      <c r="XE209" s="2"/>
      <c r="XF209" s="2"/>
      <c r="XG209" s="2"/>
      <c r="XH209" s="2"/>
      <c r="XI209" s="2"/>
      <c r="XJ209" s="2"/>
      <c r="XK209" s="2"/>
      <c r="XL209" s="2"/>
      <c r="XM209" s="2">
        <v>0</v>
      </c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>
        <v>99692.58</v>
      </c>
      <c r="YK209" s="2"/>
      <c r="YL209" s="2"/>
      <c r="YM209" s="2"/>
      <c r="YN209" s="2"/>
      <c r="YO209" s="2"/>
      <c r="YP209" s="2">
        <v>3300</v>
      </c>
      <c r="YQ209" s="2"/>
      <c r="YR209" s="2">
        <v>12122.5</v>
      </c>
      <c r="YS209" s="2">
        <v>73600</v>
      </c>
      <c r="YT209" s="2"/>
      <c r="YU209" s="2"/>
      <c r="YV209" s="2"/>
      <c r="YW209" s="2"/>
      <c r="YX209" s="2"/>
      <c r="YY209" s="2"/>
      <c r="YZ209" s="2"/>
      <c r="ZA209" s="2"/>
      <c r="ZB209" s="2"/>
      <c r="ZC209" s="2">
        <v>84000</v>
      </c>
      <c r="ZD209" s="2"/>
      <c r="ZE209" s="2">
        <v>3587.5</v>
      </c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>
        <v>4435</v>
      </c>
      <c r="AAA209" s="2">
        <v>1350</v>
      </c>
      <c r="AAB209" s="2">
        <v>2440.8000000000002</v>
      </c>
      <c r="AAC209" s="2"/>
      <c r="AAD209" s="2"/>
      <c r="AAE209" s="2">
        <v>42000</v>
      </c>
      <c r="AAF209" s="2"/>
      <c r="AAG209" s="2">
        <v>8090</v>
      </c>
      <c r="AAH209" s="2"/>
      <c r="AAI209" s="2">
        <v>1785</v>
      </c>
      <c r="AAJ209" s="2"/>
      <c r="AAK209" s="2"/>
      <c r="AAL209" s="2"/>
      <c r="AAM209" s="2">
        <v>10235.200000000001</v>
      </c>
      <c r="AAN209" s="2">
        <v>56850</v>
      </c>
      <c r="AAO209" s="2">
        <v>93000</v>
      </c>
      <c r="AAP209" s="2">
        <v>45250</v>
      </c>
      <c r="AAQ209" s="2"/>
      <c r="AAR209" s="2">
        <v>33600</v>
      </c>
      <c r="AAS209" s="2"/>
      <c r="AAT209" s="2"/>
      <c r="AAU209" s="2"/>
      <c r="AAV209" s="2">
        <v>1181.6300000000001</v>
      </c>
      <c r="AAW209" s="2">
        <v>6457.5</v>
      </c>
      <c r="AAX209" s="2"/>
      <c r="AAY209" s="2"/>
      <c r="AAZ209" s="2"/>
      <c r="ABA209" s="2"/>
      <c r="ABB209" s="2"/>
      <c r="ABC209" s="2">
        <v>59400</v>
      </c>
      <c r="ABD209" s="2">
        <v>4927.5</v>
      </c>
      <c r="ABE209" s="2"/>
      <c r="ABF209" s="2"/>
      <c r="ABG209" s="2"/>
      <c r="ABH209" s="2"/>
      <c r="ABI209" s="2"/>
      <c r="ABJ209" s="2"/>
      <c r="ABK209" s="2"/>
      <c r="ABL209" s="2"/>
      <c r="ABM209" s="2">
        <v>59400</v>
      </c>
      <c r="ABN209" s="2"/>
      <c r="ABO209" s="2"/>
      <c r="ABP209" s="2"/>
      <c r="ABQ209" s="2"/>
      <c r="ABR209" s="2"/>
      <c r="ABS209" s="2">
        <v>1007052.5</v>
      </c>
      <c r="ABT209" s="2">
        <v>42000</v>
      </c>
      <c r="ABU209" s="2">
        <v>25000</v>
      </c>
      <c r="ABV209" s="2">
        <v>46000</v>
      </c>
      <c r="ABW209" s="2">
        <v>46000</v>
      </c>
      <c r="ABX209" s="2">
        <v>30100</v>
      </c>
      <c r="ABY209" s="2">
        <v>83610</v>
      </c>
      <c r="ABZ209" s="2">
        <v>33000</v>
      </c>
      <c r="ACA209" s="2">
        <v>45000</v>
      </c>
      <c r="ACB209" s="2">
        <v>185500</v>
      </c>
      <c r="ACC209" s="2">
        <v>28680</v>
      </c>
      <c r="ACD209" s="2">
        <v>920440</v>
      </c>
      <c r="ACE209" s="2"/>
      <c r="ACF209" s="2">
        <v>106210</v>
      </c>
      <c r="ACG209" s="2">
        <v>54000</v>
      </c>
      <c r="ACH209" s="2">
        <v>40500</v>
      </c>
      <c r="ACI209" s="2">
        <v>32510</v>
      </c>
      <c r="ACJ209" s="2">
        <v>133250</v>
      </c>
      <c r="ACK209" s="2">
        <v>83750</v>
      </c>
      <c r="ACL209" s="2">
        <v>232000</v>
      </c>
      <c r="ACM209" s="2">
        <v>416497</v>
      </c>
      <c r="ACN209" s="2">
        <v>42000</v>
      </c>
      <c r="ACO209" s="2">
        <v>362900</v>
      </c>
      <c r="ACP209" s="2">
        <v>11000</v>
      </c>
      <c r="ACQ209" s="2">
        <v>52372.5</v>
      </c>
      <c r="ACR209" s="2"/>
      <c r="ACS209" s="2"/>
      <c r="ACT209" s="2">
        <v>1650</v>
      </c>
      <c r="ACU209" s="2"/>
      <c r="ACV209" s="2"/>
      <c r="ACW209" s="2"/>
      <c r="ACX209" s="2"/>
      <c r="ACY209" s="2"/>
      <c r="ACZ209" s="2"/>
      <c r="ADA209" s="2"/>
      <c r="ADB209" s="2">
        <v>129500</v>
      </c>
      <c r="ADC209" s="2">
        <v>380443.65</v>
      </c>
      <c r="ADD209" s="2">
        <v>61966.66</v>
      </c>
      <c r="ADE209" s="2">
        <v>72150</v>
      </c>
      <c r="ADF209" s="2">
        <v>46666.66</v>
      </c>
      <c r="ADG209" s="2">
        <v>108500</v>
      </c>
      <c r="ADH209" s="2">
        <v>40500</v>
      </c>
      <c r="ADI209" s="2"/>
      <c r="ADJ209" s="2"/>
      <c r="ADK209" s="2">
        <v>42000</v>
      </c>
      <c r="ADL209" s="2"/>
      <c r="ADM209" s="2">
        <v>156000</v>
      </c>
      <c r="ADN209" s="2">
        <v>27000</v>
      </c>
      <c r="ADO209" s="2">
        <v>86545.02</v>
      </c>
      <c r="ADP209" s="2">
        <v>24000</v>
      </c>
      <c r="ADQ209" s="2"/>
      <c r="ADR209" s="2"/>
      <c r="ADS209" s="2">
        <v>35314.550000000003</v>
      </c>
      <c r="ADT209" s="2">
        <v>30000</v>
      </c>
      <c r="ADU209" s="2"/>
      <c r="ADV209" s="2"/>
      <c r="ADW209" s="2"/>
      <c r="ADX209" s="2"/>
      <c r="ADY209" s="2"/>
      <c r="ADZ209" s="2"/>
      <c r="AEA209" s="2"/>
      <c r="AEB209" s="2"/>
      <c r="AEC209" s="2">
        <v>3810</v>
      </c>
      <c r="AED209" s="2"/>
      <c r="AEE209" s="2"/>
      <c r="AEF209" s="2"/>
      <c r="AEG209" s="2"/>
      <c r="AEH209" s="2">
        <v>10756308.100000001</v>
      </c>
    </row>
    <row r="210" spans="1:814" ht="21">
      <c r="A210" s="33" t="s">
        <v>2546</v>
      </c>
      <c r="B210" s="1" t="s">
        <v>2603</v>
      </c>
      <c r="C210" s="1" t="s">
        <v>2840</v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>
        <v>420.2</v>
      </c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>
        <v>11364</v>
      </c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>
        <v>277000</v>
      </c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>
        <v>72000</v>
      </c>
      <c r="DG210" s="2"/>
      <c r="DH210" s="2">
        <v>10140</v>
      </c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>
        <v>8382</v>
      </c>
      <c r="ED210" s="2"/>
      <c r="EE210" s="2">
        <v>12730.8</v>
      </c>
      <c r="EF210" s="2"/>
      <c r="EG210" s="2"/>
      <c r="EH210" s="2"/>
      <c r="EI210" s="2">
        <v>27499.200000000001</v>
      </c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>
        <v>5042.3999999999996</v>
      </c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>
        <v>5029.2</v>
      </c>
      <c r="GO210" s="2"/>
      <c r="GP210" s="2"/>
      <c r="GQ210" s="2"/>
      <c r="GR210" s="2"/>
      <c r="GS210" s="2"/>
      <c r="GT210" s="2"/>
      <c r="GU210" s="2"/>
      <c r="GV210" s="2"/>
      <c r="GW210" s="2"/>
      <c r="GX210" s="2">
        <v>4098</v>
      </c>
      <c r="GY210" s="2"/>
      <c r="GZ210" s="2"/>
      <c r="HA210" s="2"/>
      <c r="HB210" s="2"/>
      <c r="HC210" s="2">
        <v>18000</v>
      </c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>
        <v>6702</v>
      </c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>
        <v>4468</v>
      </c>
      <c r="IK210" s="2"/>
      <c r="IL210" s="2"/>
      <c r="IM210" s="2"/>
      <c r="IN210" s="2">
        <v>5975</v>
      </c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>
        <v>715.2</v>
      </c>
      <c r="JC210" s="2"/>
      <c r="JD210" s="2"/>
      <c r="JE210" s="2">
        <v>715</v>
      </c>
      <c r="JF210" s="2"/>
      <c r="JG210" s="2"/>
      <c r="JH210" s="2"/>
      <c r="JI210" s="2"/>
      <c r="JJ210" s="2"/>
      <c r="JK210" s="2"/>
      <c r="JL210" s="2"/>
      <c r="JM210" s="2"/>
      <c r="JN210" s="2">
        <v>3352.8</v>
      </c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>
        <v>4470.3999999999996</v>
      </c>
      <c r="KA210" s="2">
        <v>10150</v>
      </c>
      <c r="KB210" s="2"/>
      <c r="KC210" s="2"/>
      <c r="KD210" s="2"/>
      <c r="KE210" s="2"/>
      <c r="KF210" s="2"/>
      <c r="KG210" s="2"/>
      <c r="KH210" s="2"/>
      <c r="KI210" s="2"/>
      <c r="KJ210" s="2">
        <v>5467.2</v>
      </c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>
        <v>116550</v>
      </c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>
        <v>1665</v>
      </c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>
        <v>5788</v>
      </c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>
        <v>1198</v>
      </c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>
        <v>5358.2</v>
      </c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>
        <v>1552.8</v>
      </c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>
        <v>3188</v>
      </c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>
        <v>1116</v>
      </c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>
        <v>4556</v>
      </c>
      <c r="TF210" s="2"/>
      <c r="TG210" s="2"/>
      <c r="TH210" s="2"/>
      <c r="TI210" s="2"/>
      <c r="TJ210" s="2"/>
      <c r="TK210" s="2"/>
      <c r="TL210" s="2">
        <v>12886.6</v>
      </c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>
        <v>5730</v>
      </c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>
        <v>4666.8</v>
      </c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>
        <v>3348</v>
      </c>
      <c r="YK210" s="2"/>
      <c r="YL210" s="2"/>
      <c r="YM210" s="2"/>
      <c r="YN210" s="2"/>
      <c r="YO210" s="2"/>
      <c r="YP210" s="2"/>
      <c r="YQ210" s="2"/>
      <c r="YR210" s="2">
        <v>11176</v>
      </c>
      <c r="YS210" s="2"/>
      <c r="YT210" s="2"/>
      <c r="YU210" s="2"/>
      <c r="YV210" s="2"/>
      <c r="YW210" s="2">
        <v>2733.6</v>
      </c>
      <c r="YX210" s="2"/>
      <c r="YY210" s="2"/>
      <c r="YZ210" s="2"/>
      <c r="ZA210" s="2">
        <v>1788</v>
      </c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>
        <v>5467.2</v>
      </c>
      <c r="ZN210" s="2"/>
      <c r="ZO210" s="2"/>
      <c r="ZP210" s="2"/>
      <c r="ZQ210" s="2"/>
      <c r="ZR210" s="2"/>
      <c r="ZS210" s="2"/>
      <c r="ZT210" s="2"/>
      <c r="ZU210" s="2"/>
      <c r="ZV210" s="2">
        <v>333354</v>
      </c>
      <c r="ZW210" s="2"/>
      <c r="ZX210" s="2"/>
      <c r="ZY210" s="2"/>
      <c r="ZZ210" s="2"/>
      <c r="AAA210" s="2">
        <v>1975.8</v>
      </c>
      <c r="AAB210" s="2">
        <v>3576</v>
      </c>
      <c r="AAC210" s="2"/>
      <c r="AAD210" s="2"/>
      <c r="AAE210" s="2"/>
      <c r="AAF210" s="2"/>
      <c r="AAG210" s="2"/>
      <c r="AAH210" s="2">
        <v>4191</v>
      </c>
      <c r="AAI210" s="2"/>
      <c r="AAJ210" s="2"/>
      <c r="AAK210" s="2"/>
      <c r="AAL210" s="2"/>
      <c r="AAM210" s="2">
        <v>31125.8</v>
      </c>
      <c r="AAN210" s="2"/>
      <c r="AAO210" s="2"/>
      <c r="AAP210" s="2"/>
      <c r="AAQ210" s="2"/>
      <c r="AAR210" s="2"/>
      <c r="AAS210" s="2"/>
      <c r="AAT210" s="2"/>
      <c r="AAU210" s="2"/>
      <c r="AAV210" s="2"/>
      <c r="AAW210" s="2">
        <v>5467.2</v>
      </c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>
        <v>1600000</v>
      </c>
      <c r="ABS210" s="2">
        <v>375000</v>
      </c>
      <c r="ABT210" s="2">
        <v>154000</v>
      </c>
      <c r="ABU210" s="2">
        <v>88000</v>
      </c>
      <c r="ABV210" s="2">
        <v>56000</v>
      </c>
      <c r="ABW210" s="2">
        <v>150000</v>
      </c>
      <c r="ABX210" s="2">
        <v>105000</v>
      </c>
      <c r="ABY210" s="2">
        <v>105000</v>
      </c>
      <c r="ABZ210" s="2">
        <v>80500</v>
      </c>
      <c r="ACA210" s="2">
        <v>40500</v>
      </c>
      <c r="ACB210" s="2">
        <v>30000</v>
      </c>
      <c r="ACC210" s="2">
        <v>90000</v>
      </c>
      <c r="ACD210" s="2"/>
      <c r="ACE210" s="2">
        <v>1311854</v>
      </c>
      <c r="ACF210" s="2">
        <v>186033.33</v>
      </c>
      <c r="ACG210" s="2">
        <v>81000</v>
      </c>
      <c r="ACH210" s="2">
        <v>180000</v>
      </c>
      <c r="ACI210" s="2">
        <v>19500</v>
      </c>
      <c r="ACJ210" s="2"/>
      <c r="ACK210" s="2"/>
      <c r="ACL210" s="2">
        <v>42000</v>
      </c>
      <c r="ACM210" s="2"/>
      <c r="ACN210" s="2">
        <v>41340</v>
      </c>
      <c r="ACO210" s="2">
        <v>26000</v>
      </c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>
        <v>1572837.6</v>
      </c>
      <c r="ADC210" s="2">
        <v>576290.32000000007</v>
      </c>
      <c r="ADD210" s="2">
        <v>47850</v>
      </c>
      <c r="ADE210" s="2">
        <v>148000</v>
      </c>
      <c r="ADF210" s="2">
        <v>149603.45000000001</v>
      </c>
      <c r="ADG210" s="2">
        <v>130500</v>
      </c>
      <c r="ADH210" s="2">
        <v>40500</v>
      </c>
      <c r="ADI210" s="2"/>
      <c r="ADJ210" s="2"/>
      <c r="ADK210" s="2"/>
      <c r="ADL210" s="2"/>
      <c r="ADM210" s="2">
        <v>34500</v>
      </c>
      <c r="ADN210" s="2">
        <v>282619</v>
      </c>
      <c r="ADO210" s="2">
        <v>118500</v>
      </c>
      <c r="ADP210" s="2">
        <v>27500</v>
      </c>
      <c r="ADQ210" s="2"/>
      <c r="ADR210" s="2"/>
      <c r="ADS210" s="2"/>
      <c r="ADT210" s="2">
        <v>65000</v>
      </c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>
        <v>9074068.1000000015</v>
      </c>
    </row>
    <row r="211" spans="1:814" ht="21">
      <c r="A211" s="33" t="s">
        <v>2546</v>
      </c>
      <c r="B211" s="1" t="s">
        <v>2604</v>
      </c>
      <c r="C211" s="1" t="s">
        <v>2605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>
        <v>558.79999999999995</v>
      </c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>
        <v>10000</v>
      </c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>
        <v>27000</v>
      </c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>
        <v>6702</v>
      </c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>
        <v>5042.3999999999996</v>
      </c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>
        <v>1977.2</v>
      </c>
      <c r="FR211" s="2"/>
      <c r="FS211" s="2">
        <v>5467.2</v>
      </c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>
        <v>1072.8</v>
      </c>
      <c r="GU211" s="2"/>
      <c r="GV211" s="2"/>
      <c r="GW211" s="2"/>
      <c r="GX211" s="2"/>
      <c r="GY211" s="2"/>
      <c r="GZ211" s="2">
        <v>3846</v>
      </c>
      <c r="HA211" s="2"/>
      <c r="HB211" s="2"/>
      <c r="HC211" s="2">
        <v>18000</v>
      </c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>
        <v>5466</v>
      </c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>
        <v>1117</v>
      </c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>
        <v>2234</v>
      </c>
      <c r="JE211" s="2">
        <v>2053.8000000000002</v>
      </c>
      <c r="JF211" s="2"/>
      <c r="JG211" s="2"/>
      <c r="JH211" s="2"/>
      <c r="JI211" s="2"/>
      <c r="JJ211" s="2"/>
      <c r="JK211" s="2"/>
      <c r="JL211" s="2"/>
      <c r="JM211" s="2"/>
      <c r="JN211" s="2">
        <v>1676.4</v>
      </c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>
        <v>15350</v>
      </c>
      <c r="KB211" s="2"/>
      <c r="KC211" s="2"/>
      <c r="KD211" s="2"/>
      <c r="KE211" s="2"/>
      <c r="KF211" s="2"/>
      <c r="KG211" s="2"/>
      <c r="KH211" s="2"/>
      <c r="KI211" s="2"/>
      <c r="KJ211" s="2">
        <v>3352.8</v>
      </c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>
        <v>112210</v>
      </c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>
        <v>10144</v>
      </c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>
        <v>1552.8</v>
      </c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>
        <v>21780</v>
      </c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>
        <v>18878.400000000001</v>
      </c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>
        <v>5805.6</v>
      </c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>
        <v>776</v>
      </c>
      <c r="RL211" s="2"/>
      <c r="RM211" s="2"/>
      <c r="RN211" s="2">
        <v>1650</v>
      </c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>
        <v>6702</v>
      </c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>
        <v>3889</v>
      </c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>
        <v>715.2</v>
      </c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>
        <v>540000</v>
      </c>
      <c r="ABT211" s="2">
        <v>42000</v>
      </c>
      <c r="ABU211" s="2">
        <v>42000</v>
      </c>
      <c r="ABV211" s="2">
        <v>112000</v>
      </c>
      <c r="ABW211" s="2">
        <v>24000</v>
      </c>
      <c r="ABX211" s="2">
        <v>30000</v>
      </c>
      <c r="ABY211" s="2">
        <v>106000</v>
      </c>
      <c r="ABZ211" s="2">
        <v>69000</v>
      </c>
      <c r="ACA211" s="2">
        <v>76603.42</v>
      </c>
      <c r="ACB211" s="2">
        <v>90000</v>
      </c>
      <c r="ACC211" s="2">
        <v>120000</v>
      </c>
      <c r="ACD211" s="2"/>
      <c r="ACE211" s="2"/>
      <c r="ACF211" s="2">
        <v>120000</v>
      </c>
      <c r="ACG211" s="2">
        <v>67500</v>
      </c>
      <c r="ACH211" s="2"/>
      <c r="ACI211" s="2">
        <v>3000</v>
      </c>
      <c r="ACJ211" s="2">
        <v>61000</v>
      </c>
      <c r="ACK211" s="2">
        <v>60000</v>
      </c>
      <c r="ACL211" s="2">
        <v>79000</v>
      </c>
      <c r="ACM211" s="2">
        <v>182000</v>
      </c>
      <c r="ACN211" s="2">
        <v>34500</v>
      </c>
      <c r="ACO211" s="2">
        <v>139000</v>
      </c>
      <c r="ACP211" s="2">
        <v>75000</v>
      </c>
      <c r="ACQ211" s="2"/>
      <c r="ACR211" s="2"/>
      <c r="ACS211" s="2"/>
      <c r="ACT211" s="2">
        <v>5585</v>
      </c>
      <c r="ACU211" s="2"/>
      <c r="ACV211" s="2"/>
      <c r="ACW211" s="2"/>
      <c r="ACX211" s="2"/>
      <c r="ACY211" s="2"/>
      <c r="ACZ211" s="2"/>
      <c r="ADA211" s="2"/>
      <c r="ADB211" s="2"/>
      <c r="ADC211" s="2">
        <v>247500</v>
      </c>
      <c r="ADD211" s="2">
        <v>85530</v>
      </c>
      <c r="ADE211" s="2">
        <v>78500</v>
      </c>
      <c r="ADF211" s="2">
        <v>50000</v>
      </c>
      <c r="ADG211" s="2">
        <v>116000</v>
      </c>
      <c r="ADH211" s="2"/>
      <c r="ADI211" s="2"/>
      <c r="ADJ211" s="2"/>
      <c r="ADK211" s="2"/>
      <c r="ADL211" s="2"/>
      <c r="ADM211" s="2">
        <v>74500</v>
      </c>
      <c r="ADN211" s="2">
        <v>31500</v>
      </c>
      <c r="ADO211" s="2">
        <v>104101</v>
      </c>
      <c r="ADP211" s="2">
        <v>134000</v>
      </c>
      <c r="ADQ211" s="2"/>
      <c r="ADR211" s="2"/>
      <c r="ADS211" s="2"/>
      <c r="ADT211" s="2">
        <v>15000</v>
      </c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>
        <v>3323881.62</v>
      </c>
    </row>
    <row r="212" spans="1:814" ht="21">
      <c r="A212" s="33" t="s">
        <v>2546</v>
      </c>
      <c r="B212" s="1" t="s">
        <v>2606</v>
      </c>
      <c r="C212" s="1" t="s">
        <v>2841</v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>
        <v>4000</v>
      </c>
      <c r="AL212" s="2"/>
      <c r="AM212" s="2"/>
      <c r="AN212" s="2"/>
      <c r="AO212" s="2">
        <v>18000</v>
      </c>
      <c r="AP212" s="2"/>
      <c r="AQ212" s="2"/>
      <c r="AR212" s="2"/>
      <c r="AS212" s="2">
        <v>19860</v>
      </c>
      <c r="AT212" s="2">
        <v>19866.86</v>
      </c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>
        <v>8190</v>
      </c>
      <c r="BJ212" s="2">
        <v>24130</v>
      </c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>
        <v>23750</v>
      </c>
      <c r="CB212" s="2"/>
      <c r="CC212" s="2"/>
      <c r="CD212" s="2"/>
      <c r="CE212" s="2"/>
      <c r="CF212" s="2"/>
      <c r="CG212" s="2"/>
      <c r="CH212" s="2"/>
      <c r="CI212" s="2">
        <v>12000</v>
      </c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>
        <v>10350</v>
      </c>
      <c r="DA212" s="2">
        <v>6900</v>
      </c>
      <c r="DB212" s="2"/>
      <c r="DC212" s="2"/>
      <c r="DD212" s="2">
        <v>2085</v>
      </c>
      <c r="DE212" s="2">
        <v>11550</v>
      </c>
      <c r="DF212" s="2"/>
      <c r="DG212" s="2"/>
      <c r="DH212" s="2">
        <v>142000</v>
      </c>
      <c r="DI212" s="2"/>
      <c r="DJ212" s="2">
        <v>4470</v>
      </c>
      <c r="DK212" s="2">
        <v>0</v>
      </c>
      <c r="DL212" s="2"/>
      <c r="DM212" s="2"/>
      <c r="DN212" s="2"/>
      <c r="DO212" s="2">
        <v>0</v>
      </c>
      <c r="DP212" s="2"/>
      <c r="DQ212" s="2">
        <v>15500</v>
      </c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>
        <v>29730</v>
      </c>
      <c r="ED212" s="2"/>
      <c r="EE212" s="2">
        <v>795</v>
      </c>
      <c r="EF212" s="2"/>
      <c r="EG212" s="2">
        <v>4350</v>
      </c>
      <c r="EH212" s="2"/>
      <c r="EI212" s="2">
        <v>7000</v>
      </c>
      <c r="EJ212" s="2"/>
      <c r="EK212" s="2"/>
      <c r="EL212" s="2"/>
      <c r="EM212" s="2"/>
      <c r="EN212" s="2"/>
      <c r="EO212" s="2"/>
      <c r="EP212" s="2">
        <v>24955</v>
      </c>
      <c r="EQ212" s="2"/>
      <c r="ER212" s="2"/>
      <c r="ES212" s="2"/>
      <c r="ET212" s="2"/>
      <c r="EU212" s="2"/>
      <c r="EV212" s="2">
        <v>3000</v>
      </c>
      <c r="EW212" s="2"/>
      <c r="EX212" s="2"/>
      <c r="EY212" s="2">
        <v>28560</v>
      </c>
      <c r="EZ212" s="2"/>
      <c r="FA212" s="2">
        <v>7051</v>
      </c>
      <c r="FB212" s="2">
        <v>12000</v>
      </c>
      <c r="FC212" s="2"/>
      <c r="FD212" s="2"/>
      <c r="FE212" s="2"/>
      <c r="FF212" s="2"/>
      <c r="FG212" s="2"/>
      <c r="FH212" s="2"/>
      <c r="FI212" s="2"/>
      <c r="FJ212" s="2"/>
      <c r="FK212" s="2"/>
      <c r="FL212" s="2">
        <v>12000</v>
      </c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>
        <v>5000</v>
      </c>
      <c r="FX212" s="2"/>
      <c r="FY212" s="2"/>
      <c r="FZ212" s="2"/>
      <c r="GA212" s="2">
        <v>104340</v>
      </c>
      <c r="GB212" s="2">
        <v>57500</v>
      </c>
      <c r="GC212" s="2">
        <v>6000</v>
      </c>
      <c r="GD212" s="2"/>
      <c r="GE212" s="2"/>
      <c r="GF212" s="2"/>
      <c r="GG212" s="2"/>
      <c r="GH212" s="2"/>
      <c r="GI212" s="2"/>
      <c r="GJ212" s="2"/>
      <c r="GK212" s="2"/>
      <c r="GL212" s="2"/>
      <c r="GM212" s="2">
        <v>10100</v>
      </c>
      <c r="GN212" s="2">
        <v>92418.39</v>
      </c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>
        <v>40940</v>
      </c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>
        <v>45290</v>
      </c>
      <c r="IE212" s="2"/>
      <c r="IF212" s="2"/>
      <c r="IG212" s="2"/>
      <c r="IH212" s="2"/>
      <c r="II212" s="2"/>
      <c r="IJ212" s="2"/>
      <c r="IK212" s="2"/>
      <c r="IL212" s="2"/>
      <c r="IM212" s="2"/>
      <c r="IN212" s="2">
        <v>4000</v>
      </c>
      <c r="IO212" s="2">
        <v>3210</v>
      </c>
      <c r="IP212" s="2">
        <v>55860</v>
      </c>
      <c r="IQ212" s="2">
        <v>50550</v>
      </c>
      <c r="IR212" s="2">
        <v>5000</v>
      </c>
      <c r="IS212" s="2"/>
      <c r="IT212" s="2"/>
      <c r="IU212" s="2"/>
      <c r="IV212" s="2"/>
      <c r="IW212" s="2"/>
      <c r="IX212" s="2"/>
      <c r="IY212" s="2">
        <v>30000</v>
      </c>
      <c r="IZ212" s="2">
        <v>53210</v>
      </c>
      <c r="JA212" s="2">
        <v>20580</v>
      </c>
      <c r="JB212" s="2">
        <v>32997</v>
      </c>
      <c r="JC212" s="2">
        <v>1650</v>
      </c>
      <c r="JD212" s="2"/>
      <c r="JE212" s="2">
        <v>21870.97</v>
      </c>
      <c r="JF212" s="2"/>
      <c r="JG212" s="2"/>
      <c r="JH212" s="2"/>
      <c r="JI212" s="2"/>
      <c r="JJ212" s="2"/>
      <c r="JK212" s="2"/>
      <c r="JL212" s="2"/>
      <c r="JM212" s="2"/>
      <c r="JN212" s="2">
        <v>158622.26</v>
      </c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>
        <v>58800</v>
      </c>
      <c r="KA212" s="2"/>
      <c r="KB212" s="2"/>
      <c r="KC212" s="2"/>
      <c r="KD212" s="2"/>
      <c r="KE212" s="2"/>
      <c r="KF212" s="2"/>
      <c r="KG212" s="2"/>
      <c r="KH212" s="2"/>
      <c r="KI212" s="2"/>
      <c r="KJ212" s="2">
        <v>114077.72</v>
      </c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>
        <v>66300</v>
      </c>
      <c r="LD212" s="2"/>
      <c r="LE212" s="2"/>
      <c r="LF212" s="2"/>
      <c r="LG212" s="2"/>
      <c r="LH212" s="2"/>
      <c r="LI212" s="2"/>
      <c r="LJ212" s="2">
        <v>60075</v>
      </c>
      <c r="LK212" s="2"/>
      <c r="LL212" s="2">
        <v>1500</v>
      </c>
      <c r="LM212" s="2"/>
      <c r="LN212" s="2"/>
      <c r="LO212" s="2"/>
      <c r="LP212" s="2"/>
      <c r="LQ212" s="2"/>
      <c r="LR212" s="2"/>
      <c r="LS212" s="2">
        <v>6000</v>
      </c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>
        <v>1500</v>
      </c>
      <c r="NG212" s="2"/>
      <c r="NH212" s="2">
        <v>45785</v>
      </c>
      <c r="NI212" s="2"/>
      <c r="NJ212" s="2"/>
      <c r="NK212" s="2">
        <v>1485</v>
      </c>
      <c r="NL212" s="2"/>
      <c r="NM212" s="2"/>
      <c r="NN212" s="2"/>
      <c r="NO212" s="2"/>
      <c r="NP212" s="2"/>
      <c r="NQ212" s="2"/>
      <c r="NR212" s="2">
        <v>5505</v>
      </c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>
        <v>92280</v>
      </c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>
        <v>46530</v>
      </c>
      <c r="OX212" s="2"/>
      <c r="OY212" s="2">
        <v>37630</v>
      </c>
      <c r="OZ212" s="2"/>
      <c r="PA212" s="2"/>
      <c r="PB212" s="2"/>
      <c r="PC212" s="2"/>
      <c r="PD212" s="2">
        <v>6000</v>
      </c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>
        <v>11670</v>
      </c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>
        <v>1000</v>
      </c>
      <c r="QG212" s="2"/>
      <c r="QH212" s="2"/>
      <c r="QI212" s="2">
        <v>19233</v>
      </c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>
        <v>6000</v>
      </c>
      <c r="RB212" s="2"/>
      <c r="RC212" s="2"/>
      <c r="RD212" s="2"/>
      <c r="RE212" s="2">
        <v>8900</v>
      </c>
      <c r="RF212" s="2"/>
      <c r="RG212" s="2"/>
      <c r="RH212" s="2"/>
      <c r="RI212" s="2"/>
      <c r="RJ212" s="2">
        <v>2000</v>
      </c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>
        <v>34000</v>
      </c>
      <c r="SH212" s="2"/>
      <c r="SI212" s="2"/>
      <c r="SJ212" s="2"/>
      <c r="SK212" s="2">
        <v>2000</v>
      </c>
      <c r="SL212" s="2"/>
      <c r="SM212" s="2"/>
      <c r="SN212" s="2"/>
      <c r="SO212" s="2"/>
      <c r="SP212" s="2"/>
      <c r="SQ212" s="2"/>
      <c r="SR212" s="2"/>
      <c r="SS212" s="2">
        <v>6000</v>
      </c>
      <c r="ST212" s="2"/>
      <c r="SU212" s="2"/>
      <c r="SV212" s="2">
        <v>16000</v>
      </c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>
        <v>18159</v>
      </c>
      <c r="TK212" s="2"/>
      <c r="TL212" s="2"/>
      <c r="TM212" s="2"/>
      <c r="TN212" s="2"/>
      <c r="TO212" s="2"/>
      <c r="TP212" s="2">
        <v>12000</v>
      </c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>
        <v>87600</v>
      </c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>
        <v>13620</v>
      </c>
      <c r="VR212" s="2"/>
      <c r="VS212" s="2"/>
      <c r="VT212" s="2"/>
      <c r="VU212" s="2"/>
      <c r="VV212" s="2"/>
      <c r="VW212" s="2"/>
      <c r="VX212" s="2">
        <v>9390</v>
      </c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>
        <v>12000</v>
      </c>
      <c r="XD212" s="2"/>
      <c r="XE212" s="2"/>
      <c r="XF212" s="2"/>
      <c r="XG212" s="2"/>
      <c r="XH212" s="2"/>
      <c r="XI212" s="2"/>
      <c r="XJ212" s="2">
        <v>75238.23</v>
      </c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>
        <v>43560</v>
      </c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>
        <v>75</v>
      </c>
      <c r="YX212" s="2"/>
      <c r="YY212" s="2"/>
      <c r="YZ212" s="2"/>
      <c r="ZA212" s="2"/>
      <c r="ZB212" s="2"/>
      <c r="ZC212" s="2">
        <v>21330</v>
      </c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>
        <v>79336.2</v>
      </c>
      <c r="ZW212" s="2">
        <v>80970</v>
      </c>
      <c r="ZX212" s="2"/>
      <c r="ZY212" s="2"/>
      <c r="ZZ212" s="2"/>
      <c r="AAA212" s="2"/>
      <c r="AAB212" s="2"/>
      <c r="AAC212" s="2"/>
      <c r="AAD212" s="2"/>
      <c r="AAE212" s="2"/>
      <c r="AAF212" s="2"/>
      <c r="AAG212" s="2">
        <v>10500</v>
      </c>
      <c r="AAH212" s="2">
        <v>17460</v>
      </c>
      <c r="AAI212" s="2"/>
      <c r="AAJ212" s="2"/>
      <c r="AAK212" s="2">
        <v>4000</v>
      </c>
      <c r="AAL212" s="2"/>
      <c r="AAM212" s="2">
        <v>37785</v>
      </c>
      <c r="AAN212" s="2"/>
      <c r="AAO212" s="2"/>
      <c r="AAP212" s="2">
        <v>8758</v>
      </c>
      <c r="AAQ212" s="2"/>
      <c r="AAR212" s="2">
        <v>4959</v>
      </c>
      <c r="AAS212" s="2"/>
      <c r="AAT212" s="2"/>
      <c r="AAU212" s="2"/>
      <c r="AAV212" s="2"/>
      <c r="AAW212" s="2"/>
      <c r="AAX212" s="2">
        <v>610</v>
      </c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>
        <v>608790</v>
      </c>
      <c r="ABS212" s="2">
        <v>110185</v>
      </c>
      <c r="ABT212" s="2"/>
      <c r="ABU212" s="2">
        <v>37500</v>
      </c>
      <c r="ABV212" s="2">
        <v>31333.34</v>
      </c>
      <c r="ABW212" s="2">
        <v>40000</v>
      </c>
      <c r="ABX212" s="2">
        <v>15000</v>
      </c>
      <c r="ABY212" s="2">
        <v>30000</v>
      </c>
      <c r="ABZ212" s="2">
        <v>20000</v>
      </c>
      <c r="ACA212" s="2">
        <v>12500</v>
      </c>
      <c r="ACB212" s="2">
        <v>15000</v>
      </c>
      <c r="ACC212" s="2">
        <v>35000</v>
      </c>
      <c r="ACD212" s="2">
        <v>15667</v>
      </c>
      <c r="ACE212" s="2"/>
      <c r="ACF212" s="2">
        <v>30000</v>
      </c>
      <c r="ACG212" s="2">
        <v>30000</v>
      </c>
      <c r="ACH212" s="2">
        <v>30000</v>
      </c>
      <c r="ACI212" s="2">
        <v>30000</v>
      </c>
      <c r="ACJ212" s="2">
        <v>35000</v>
      </c>
      <c r="ACK212" s="2">
        <v>45000</v>
      </c>
      <c r="ACL212" s="2"/>
      <c r="ACM212" s="2"/>
      <c r="ACN212" s="2">
        <v>42500</v>
      </c>
      <c r="ACO212" s="2">
        <v>30000</v>
      </c>
      <c r="ACP212" s="2">
        <v>18750</v>
      </c>
      <c r="ACQ212" s="2">
        <v>86328</v>
      </c>
      <c r="ACR212" s="2"/>
      <c r="ACS212" s="2">
        <v>21190</v>
      </c>
      <c r="ACT212" s="2"/>
      <c r="ACU212" s="2"/>
      <c r="ACV212" s="2"/>
      <c r="ACW212" s="2"/>
      <c r="ACX212" s="2"/>
      <c r="ACY212" s="2"/>
      <c r="ACZ212" s="2"/>
      <c r="ADA212" s="2"/>
      <c r="ADB212" s="2">
        <v>781045.03</v>
      </c>
      <c r="ADC212" s="2">
        <v>218940.65000000002</v>
      </c>
      <c r="ADD212" s="2">
        <v>52500</v>
      </c>
      <c r="ADE212" s="2">
        <v>15000</v>
      </c>
      <c r="ADF212" s="2">
        <v>75000</v>
      </c>
      <c r="ADG212" s="2">
        <v>45000</v>
      </c>
      <c r="ADH212" s="2">
        <v>27500</v>
      </c>
      <c r="ADI212" s="2">
        <v>15000</v>
      </c>
      <c r="ADJ212" s="2">
        <v>67412.5</v>
      </c>
      <c r="ADK212" s="2">
        <v>129570</v>
      </c>
      <c r="ADL212" s="2"/>
      <c r="ADM212" s="2">
        <v>22500</v>
      </c>
      <c r="ADN212" s="2">
        <v>6000</v>
      </c>
      <c r="ADO212" s="2">
        <v>15000</v>
      </c>
      <c r="ADP212" s="2">
        <v>27500</v>
      </c>
      <c r="ADQ212" s="2"/>
      <c r="ADR212" s="2"/>
      <c r="ADS212" s="2"/>
      <c r="ADT212" s="2">
        <v>5000</v>
      </c>
      <c r="ADU212" s="2"/>
      <c r="ADV212" s="2"/>
      <c r="ADW212" s="2"/>
      <c r="ADX212" s="2"/>
      <c r="ADY212" s="2"/>
      <c r="ADZ212" s="2">
        <v>6000</v>
      </c>
      <c r="AEA212" s="2">
        <v>6130</v>
      </c>
      <c r="AEB212" s="2"/>
      <c r="AEC212" s="2"/>
      <c r="AED212" s="2"/>
      <c r="AEE212" s="2"/>
      <c r="AEF212" s="2"/>
      <c r="AEG212" s="2"/>
      <c r="AEH212" s="2">
        <v>5658231.1500000004</v>
      </c>
    </row>
    <row r="213" spans="1:814" ht="21">
      <c r="A213" s="33" t="s">
        <v>2546</v>
      </c>
      <c r="B213" s="1" t="s">
        <v>2607</v>
      </c>
      <c r="C213" s="1" t="s">
        <v>2842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>
        <v>39692</v>
      </c>
      <c r="AP213" s="2"/>
      <c r="AQ213" s="2"/>
      <c r="AR213" s="2"/>
      <c r="AS213" s="2"/>
      <c r="AT213" s="2">
        <v>19866.86</v>
      </c>
      <c r="AU213" s="2"/>
      <c r="AV213" s="2"/>
      <c r="AW213" s="2"/>
      <c r="AX213" s="2"/>
      <c r="AY213" s="2"/>
      <c r="AZ213" s="2"/>
      <c r="BA213" s="2">
        <v>2750</v>
      </c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>
        <v>43500</v>
      </c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>
        <v>123406</v>
      </c>
      <c r="CB213" s="2"/>
      <c r="CC213" s="2"/>
      <c r="CD213" s="2"/>
      <c r="CE213" s="2">
        <v>22650</v>
      </c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>
        <v>875</v>
      </c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>
        <v>10695</v>
      </c>
      <c r="EQ213" s="2"/>
      <c r="ER213" s="2"/>
      <c r="ES213" s="2"/>
      <c r="ET213" s="2"/>
      <c r="EU213" s="2"/>
      <c r="EV213" s="2"/>
      <c r="EW213" s="2"/>
      <c r="EX213" s="2"/>
      <c r="EY213" s="2">
        <v>3510</v>
      </c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>
        <v>0</v>
      </c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>
        <v>8406</v>
      </c>
      <c r="FY213" s="2"/>
      <c r="FZ213" s="2"/>
      <c r="GA213" s="2"/>
      <c r="GB213" s="2">
        <v>12000</v>
      </c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>
        <v>2790</v>
      </c>
      <c r="IP213" s="2"/>
      <c r="IQ213" s="2"/>
      <c r="IR213" s="2"/>
      <c r="IS213" s="2"/>
      <c r="IT213" s="2"/>
      <c r="IU213" s="2"/>
      <c r="IV213" s="2"/>
      <c r="IW213" s="2"/>
      <c r="IX213" s="2"/>
      <c r="IY213" s="2">
        <v>9000</v>
      </c>
      <c r="IZ213" s="2"/>
      <c r="JA213" s="2"/>
      <c r="JB213" s="2">
        <v>17943</v>
      </c>
      <c r="JC213" s="2"/>
      <c r="JD213" s="2">
        <v>825</v>
      </c>
      <c r="JE213" s="2"/>
      <c r="JF213" s="2"/>
      <c r="JG213" s="2"/>
      <c r="JH213" s="2"/>
      <c r="JI213" s="2"/>
      <c r="JJ213" s="2"/>
      <c r="JK213" s="2"/>
      <c r="JL213" s="2"/>
      <c r="JM213" s="2"/>
      <c r="JN213" s="2">
        <v>19032.259999999998</v>
      </c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>
        <v>8040</v>
      </c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>
        <v>12815</v>
      </c>
      <c r="LK213" s="2"/>
      <c r="LL213" s="2"/>
      <c r="LM213" s="2"/>
      <c r="LN213" s="2"/>
      <c r="LO213" s="2"/>
      <c r="LP213" s="2"/>
      <c r="LQ213" s="2"/>
      <c r="LR213" s="2"/>
      <c r="LS213" s="2">
        <v>66555</v>
      </c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>
        <v>7390</v>
      </c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>
        <v>153960</v>
      </c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>
        <v>1000</v>
      </c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>
        <v>9031</v>
      </c>
      <c r="QJ213" s="2">
        <v>187020</v>
      </c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>
        <v>1675</v>
      </c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>
        <v>4600</v>
      </c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>
        <v>0</v>
      </c>
      <c r="VR213" s="2"/>
      <c r="VS213" s="2">
        <v>66230</v>
      </c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>
        <v>375</v>
      </c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>
        <v>975</v>
      </c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>
        <v>353507.64</v>
      </c>
      <c r="ABT213" s="2">
        <v>91333.34</v>
      </c>
      <c r="ABU213" s="2">
        <v>25000</v>
      </c>
      <c r="ABV213" s="2">
        <v>105000</v>
      </c>
      <c r="ABW213" s="2">
        <v>64580</v>
      </c>
      <c r="ABX213" s="2">
        <v>60000</v>
      </c>
      <c r="ABY213" s="2">
        <v>45000</v>
      </c>
      <c r="ABZ213" s="2">
        <v>31333.34</v>
      </c>
      <c r="ACA213" s="2">
        <v>50000</v>
      </c>
      <c r="ACB213" s="2">
        <v>45000</v>
      </c>
      <c r="ACC213" s="2">
        <v>55000</v>
      </c>
      <c r="ACD213" s="2">
        <v>148229.57</v>
      </c>
      <c r="ACE213" s="2">
        <v>504109.36</v>
      </c>
      <c r="ACF213" s="2">
        <v>60000</v>
      </c>
      <c r="ACG213" s="2">
        <v>52500</v>
      </c>
      <c r="ACH213" s="2">
        <v>27500</v>
      </c>
      <c r="ACI213" s="2">
        <v>45000</v>
      </c>
      <c r="ACJ213" s="2">
        <v>48000</v>
      </c>
      <c r="ACK213" s="2">
        <v>30000</v>
      </c>
      <c r="ACL213" s="2">
        <v>75000</v>
      </c>
      <c r="ACM213" s="2">
        <v>75000</v>
      </c>
      <c r="ACN213" s="2">
        <v>30000</v>
      </c>
      <c r="ACO213" s="2">
        <v>60000</v>
      </c>
      <c r="ACP213" s="2">
        <v>72500</v>
      </c>
      <c r="ACQ213" s="2"/>
      <c r="ACR213" s="2"/>
      <c r="ACS213" s="2">
        <v>42960</v>
      </c>
      <c r="ACT213" s="2"/>
      <c r="ACU213" s="2"/>
      <c r="ACV213" s="2"/>
      <c r="ACW213" s="2"/>
      <c r="ACX213" s="2"/>
      <c r="ACY213" s="2"/>
      <c r="ACZ213" s="2"/>
      <c r="ADA213" s="2"/>
      <c r="ADB213" s="2"/>
      <c r="ADC213" s="2">
        <v>171370.97</v>
      </c>
      <c r="ADD213" s="2">
        <v>37500</v>
      </c>
      <c r="ADE213" s="2">
        <v>30000</v>
      </c>
      <c r="ADF213" s="2">
        <v>15000</v>
      </c>
      <c r="ADG213" s="2">
        <v>60000</v>
      </c>
      <c r="ADH213" s="2">
        <v>62500</v>
      </c>
      <c r="ADI213" s="2">
        <v>45000</v>
      </c>
      <c r="ADJ213" s="2">
        <v>9275</v>
      </c>
      <c r="ADK213" s="2"/>
      <c r="ADL213" s="2"/>
      <c r="ADM213" s="2">
        <v>30000</v>
      </c>
      <c r="ADN213" s="2"/>
      <c r="ADO213" s="2">
        <v>35000</v>
      </c>
      <c r="ADP213" s="2">
        <v>30000</v>
      </c>
      <c r="ADQ213" s="2"/>
      <c r="ADR213" s="2"/>
      <c r="ADS213" s="2"/>
      <c r="ADT213" s="2">
        <v>5000</v>
      </c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>
        <v>3685846.3400000003</v>
      </c>
    </row>
    <row r="214" spans="1:814" ht="21">
      <c r="A214" s="33" t="s">
        <v>2546</v>
      </c>
      <c r="B214" s="1" t="s">
        <v>2608</v>
      </c>
      <c r="C214" s="1" t="s">
        <v>2609</v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>
        <v>0</v>
      </c>
    </row>
    <row r="215" spans="1:814" ht="21">
      <c r="A215" s="33" t="s">
        <v>2546</v>
      </c>
      <c r="B215" s="1" t="s">
        <v>2610</v>
      </c>
      <c r="C215" s="1" t="s">
        <v>2611</v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>
        <v>8</v>
      </c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>
        <v>816955</v>
      </c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>
        <v>816963</v>
      </c>
    </row>
    <row r="216" spans="1:814" ht="21">
      <c r="A216" s="33" t="s">
        <v>2546</v>
      </c>
      <c r="B216" s="1" t="s">
        <v>2612</v>
      </c>
      <c r="C216" s="1" t="s">
        <v>2613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>
        <v>13950</v>
      </c>
      <c r="W216" s="2">
        <v>56040</v>
      </c>
      <c r="X216" s="2"/>
      <c r="Y216" s="2"/>
      <c r="Z216" s="2"/>
      <c r="AA216" s="2"/>
      <c r="AB216" s="2"/>
      <c r="AC216" s="2">
        <v>30030</v>
      </c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>
        <v>38220</v>
      </c>
      <c r="AW216" s="2"/>
      <c r="AX216" s="2"/>
      <c r="AY216" s="2"/>
      <c r="AZ216" s="2"/>
      <c r="BA216" s="2"/>
      <c r="BB216" s="2"/>
      <c r="BC216" s="2"/>
      <c r="BD216" s="2">
        <v>24420</v>
      </c>
      <c r="BE216" s="2"/>
      <c r="BF216" s="2"/>
      <c r="BG216" s="2"/>
      <c r="BH216" s="2"/>
      <c r="BI216" s="2"/>
      <c r="BJ216" s="2">
        <v>63030</v>
      </c>
      <c r="BK216" s="2"/>
      <c r="BL216" s="2"/>
      <c r="BM216" s="2"/>
      <c r="BN216" s="2">
        <v>33090</v>
      </c>
      <c r="BO216" s="2"/>
      <c r="BP216" s="2">
        <v>65640</v>
      </c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>
        <v>53640</v>
      </c>
      <c r="CZ216" s="2">
        <v>46902.239999999998</v>
      </c>
      <c r="DA216" s="2"/>
      <c r="DB216" s="2"/>
      <c r="DC216" s="2">
        <v>41100</v>
      </c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>
        <v>43770</v>
      </c>
      <c r="DY216" s="2"/>
      <c r="DZ216" s="2"/>
      <c r="EA216" s="2"/>
      <c r="EB216" s="2">
        <v>64500</v>
      </c>
      <c r="EC216" s="2"/>
      <c r="ED216" s="2"/>
      <c r="EE216" s="2">
        <v>318969</v>
      </c>
      <c r="EF216" s="2"/>
      <c r="EG216" s="2"/>
      <c r="EH216" s="2"/>
      <c r="EI216" s="2">
        <v>127230</v>
      </c>
      <c r="EJ216" s="2"/>
      <c r="EK216" s="2"/>
      <c r="EL216" s="2"/>
      <c r="EM216" s="2"/>
      <c r="EN216" s="2"/>
      <c r="EO216" s="2"/>
      <c r="EP216" s="2">
        <v>121320</v>
      </c>
      <c r="EQ216" s="2"/>
      <c r="ER216" s="2"/>
      <c r="ES216" s="2"/>
      <c r="ET216" s="2"/>
      <c r="EU216" s="2"/>
      <c r="EV216" s="2"/>
      <c r="EW216" s="2"/>
      <c r="EX216" s="2">
        <v>130658.4</v>
      </c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>
        <v>182975.4</v>
      </c>
      <c r="FQ216" s="2">
        <v>213900</v>
      </c>
      <c r="FR216" s="2"/>
      <c r="FS216" s="2"/>
      <c r="FT216" s="2"/>
      <c r="FU216" s="2"/>
      <c r="FV216" s="2"/>
      <c r="FW216" s="2"/>
      <c r="FX216" s="2"/>
      <c r="FY216" s="2"/>
      <c r="FZ216" s="2"/>
      <c r="GA216" s="2">
        <v>190200</v>
      </c>
      <c r="GB216" s="2"/>
      <c r="GC216" s="2"/>
      <c r="GD216" s="2"/>
      <c r="GE216" s="2"/>
      <c r="GF216" s="2"/>
      <c r="GG216" s="2"/>
      <c r="GH216" s="2"/>
      <c r="GI216" s="2"/>
      <c r="GJ216" s="2">
        <v>20730</v>
      </c>
      <c r="GK216" s="2"/>
      <c r="GL216" s="2"/>
      <c r="GM216" s="2">
        <v>101731.2</v>
      </c>
      <c r="GN216" s="2"/>
      <c r="GO216" s="2"/>
      <c r="GP216" s="2"/>
      <c r="GQ216" s="2"/>
      <c r="GR216" s="2"/>
      <c r="GS216" s="2">
        <v>53640</v>
      </c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>
        <v>109560</v>
      </c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>
        <v>42450</v>
      </c>
      <c r="IO216" s="2"/>
      <c r="IP216" s="2">
        <v>78549</v>
      </c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>
        <v>110430</v>
      </c>
      <c r="JE216" s="2"/>
      <c r="JF216" s="2"/>
      <c r="JG216" s="2"/>
      <c r="JH216" s="2"/>
      <c r="JI216" s="2"/>
      <c r="JJ216" s="2">
        <v>32250</v>
      </c>
      <c r="JK216" s="2"/>
      <c r="JL216" s="2"/>
      <c r="JM216" s="2"/>
      <c r="JN216" s="2"/>
      <c r="JO216" s="2">
        <v>40485</v>
      </c>
      <c r="JP216" s="2"/>
      <c r="JQ216" s="2"/>
      <c r="JR216" s="2"/>
      <c r="JS216" s="2"/>
      <c r="JT216" s="2"/>
      <c r="JU216" s="2">
        <v>21345</v>
      </c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>
        <v>70680</v>
      </c>
      <c r="KK216" s="2"/>
      <c r="KL216" s="2"/>
      <c r="KM216" s="2"/>
      <c r="KN216" s="2"/>
      <c r="KO216" s="2">
        <v>27990</v>
      </c>
      <c r="KP216" s="2"/>
      <c r="KQ216" s="2">
        <v>35040</v>
      </c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>
        <v>31230</v>
      </c>
      <c r="LD216" s="2"/>
      <c r="LE216" s="2"/>
      <c r="LF216" s="2"/>
      <c r="LG216" s="2"/>
      <c r="LH216" s="2"/>
      <c r="LI216" s="2"/>
      <c r="LJ216" s="2">
        <v>111591</v>
      </c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>
        <v>51896.25</v>
      </c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>
        <v>96871</v>
      </c>
      <c r="MW216" s="2"/>
      <c r="MX216" s="2"/>
      <c r="MY216" s="2"/>
      <c r="MZ216" s="2"/>
      <c r="NA216" s="2"/>
      <c r="NB216" s="2">
        <v>25860</v>
      </c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>
        <v>212790</v>
      </c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>
        <v>28110</v>
      </c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>
        <v>62310</v>
      </c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>
        <v>21870</v>
      </c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>
        <v>25830</v>
      </c>
      <c r="RI216" s="2"/>
      <c r="RJ216" s="2"/>
      <c r="RK216" s="2">
        <v>283950</v>
      </c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>
        <v>30780</v>
      </c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>
        <v>303516</v>
      </c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>
        <v>49740</v>
      </c>
      <c r="TP216" s="2"/>
      <c r="TQ216" s="2"/>
      <c r="TR216" s="2"/>
      <c r="TS216" s="2"/>
      <c r="TT216" s="2">
        <v>27270</v>
      </c>
      <c r="TU216" s="2"/>
      <c r="TV216" s="2"/>
      <c r="TW216" s="2"/>
      <c r="TX216" s="2"/>
      <c r="TY216" s="2">
        <v>22050</v>
      </c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>
        <v>82959</v>
      </c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>
        <v>53640</v>
      </c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>
        <v>79535.14</v>
      </c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>
        <v>61080</v>
      </c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>
        <v>84960</v>
      </c>
      <c r="AAF216" s="2"/>
      <c r="AAG216" s="2"/>
      <c r="AAH216" s="2">
        <v>52710</v>
      </c>
      <c r="AAI216" s="2"/>
      <c r="AAJ216" s="2"/>
      <c r="AAK216" s="2"/>
      <c r="AAL216" s="2"/>
      <c r="AAM216" s="2">
        <v>91901.34</v>
      </c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>
        <v>38310</v>
      </c>
      <c r="ABI216" s="2"/>
      <c r="ABJ216" s="2"/>
      <c r="ABK216" s="2"/>
      <c r="ABL216" s="2"/>
      <c r="ABM216" s="2"/>
      <c r="ABN216" s="2"/>
      <c r="ABO216" s="2"/>
      <c r="ABP216" s="2"/>
      <c r="ABQ216" s="2"/>
      <c r="ABR216" s="2">
        <v>186960</v>
      </c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>
        <v>60300</v>
      </c>
      <c r="ADC216" s="2"/>
      <c r="ADD216" s="2"/>
      <c r="ADE216" s="2"/>
      <c r="ADF216" s="2"/>
      <c r="ADG216" s="2"/>
      <c r="ADH216" s="2"/>
      <c r="ADI216" s="2"/>
      <c r="ADJ216" s="2"/>
      <c r="ADK216" s="2">
        <v>93830</v>
      </c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>
        <v>5492611.8999999994</v>
      </c>
    </row>
    <row r="217" spans="1:814" ht="21">
      <c r="A217" s="33" t="s">
        <v>2546</v>
      </c>
      <c r="B217" s="1" t="s">
        <v>2614</v>
      </c>
      <c r="C217" s="1" t="s">
        <v>2615</v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>
        <v>0</v>
      </c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>
        <v>12960</v>
      </c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>
        <v>5100</v>
      </c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>
        <v>18060</v>
      </c>
    </row>
    <row r="218" spans="1:814" ht="21">
      <c r="A218" s="33" t="s">
        <v>2546</v>
      </c>
      <c r="B218" s="1" t="s">
        <v>2616</v>
      </c>
      <c r="C218" s="1" t="s">
        <v>2617</v>
      </c>
      <c r="D218" s="2">
        <v>3754389.03</v>
      </c>
      <c r="E218" s="2">
        <v>283776.05</v>
      </c>
      <c r="F218" s="2">
        <v>446414.93</v>
      </c>
      <c r="G218" s="2">
        <v>167016.29</v>
      </c>
      <c r="H218" s="2">
        <v>375149.11</v>
      </c>
      <c r="I218" s="2"/>
      <c r="J218" s="2">
        <v>380906.64</v>
      </c>
      <c r="K218" s="2">
        <v>309223.95</v>
      </c>
      <c r="L218" s="2">
        <v>300637.71000000002</v>
      </c>
      <c r="M218" s="2">
        <v>246713.9</v>
      </c>
      <c r="N218" s="2">
        <v>6501.3</v>
      </c>
      <c r="O218" s="2">
        <v>184045.75</v>
      </c>
      <c r="P218" s="2">
        <v>165873.29</v>
      </c>
      <c r="Q218" s="2">
        <v>234536.7</v>
      </c>
      <c r="R218" s="2">
        <v>200009.39</v>
      </c>
      <c r="S218" s="2">
        <v>225175.32</v>
      </c>
      <c r="T218" s="2">
        <v>177508.2</v>
      </c>
      <c r="U218" s="2"/>
      <c r="V218" s="2">
        <v>3123304.69</v>
      </c>
      <c r="W218" s="2">
        <v>723308.55</v>
      </c>
      <c r="X218" s="2">
        <v>219251.83</v>
      </c>
      <c r="Y218" s="2">
        <v>232187.64</v>
      </c>
      <c r="Z218" s="2"/>
      <c r="AA218" s="2"/>
      <c r="AB218" s="2"/>
      <c r="AC218" s="2">
        <v>507811.51</v>
      </c>
      <c r="AD218" s="2">
        <v>197691.33</v>
      </c>
      <c r="AE218" s="2"/>
      <c r="AF218" s="2">
        <v>681208.76</v>
      </c>
      <c r="AG218" s="2">
        <v>272370.43</v>
      </c>
      <c r="AH218" s="2">
        <v>451137</v>
      </c>
      <c r="AI218" s="2">
        <v>398064.67</v>
      </c>
      <c r="AJ218" s="2">
        <v>200205.61</v>
      </c>
      <c r="AK218" s="2">
        <v>146911.89000000001</v>
      </c>
      <c r="AL218" s="2">
        <v>159850.20000000001</v>
      </c>
      <c r="AM218" s="2"/>
      <c r="AN218" s="2">
        <v>120766.6</v>
      </c>
      <c r="AO218" s="2">
        <v>163670.95000000001</v>
      </c>
      <c r="AP218" s="2">
        <v>243534.22</v>
      </c>
      <c r="AQ218" s="2">
        <v>218565.55</v>
      </c>
      <c r="AR218" s="2"/>
      <c r="AS218" s="2">
        <v>63579.6</v>
      </c>
      <c r="AT218" s="2">
        <v>1766153.62</v>
      </c>
      <c r="AU218" s="2">
        <v>111083.86</v>
      </c>
      <c r="AV218" s="2">
        <v>78659.7</v>
      </c>
      <c r="AW218" s="2">
        <v>91961.2</v>
      </c>
      <c r="AX218" s="2">
        <v>306609.59999999998</v>
      </c>
      <c r="AY218" s="2">
        <v>248344.64</v>
      </c>
      <c r="AZ218" s="2"/>
      <c r="BA218" s="2">
        <v>105477.25</v>
      </c>
      <c r="BB218" s="2">
        <v>131744.93</v>
      </c>
      <c r="BC218" s="2">
        <v>77502</v>
      </c>
      <c r="BD218" s="2"/>
      <c r="BE218" s="2">
        <v>96966.43</v>
      </c>
      <c r="BF218" s="2">
        <v>372754.85</v>
      </c>
      <c r="BG218" s="2"/>
      <c r="BH218" s="2"/>
      <c r="BI218" s="2">
        <v>2109623.14</v>
      </c>
      <c r="BJ218" s="2">
        <v>687041.24</v>
      </c>
      <c r="BK218" s="2">
        <v>278916.34000000003</v>
      </c>
      <c r="BL218" s="2">
        <v>231767.32</v>
      </c>
      <c r="BM218" s="2">
        <v>475827.13</v>
      </c>
      <c r="BN218" s="2">
        <v>287872.45</v>
      </c>
      <c r="BO218" s="2">
        <v>319488.8</v>
      </c>
      <c r="BP218" s="2">
        <v>2092875.89</v>
      </c>
      <c r="BQ218" s="2">
        <v>415898.92</v>
      </c>
      <c r="BR218" s="2">
        <v>280802.52</v>
      </c>
      <c r="BS218" s="2">
        <v>388032.18</v>
      </c>
      <c r="BT218" s="2">
        <v>322743.90000000002</v>
      </c>
      <c r="BU218" s="2">
        <v>175534.4</v>
      </c>
      <c r="BV218" s="2">
        <v>212198.36</v>
      </c>
      <c r="BW218" s="2">
        <v>367337.25</v>
      </c>
      <c r="BX218" s="2">
        <v>407689.35</v>
      </c>
      <c r="BY218" s="2">
        <v>110246.83</v>
      </c>
      <c r="BZ218" s="2">
        <v>178433.07</v>
      </c>
      <c r="CA218" s="2">
        <v>281857.2</v>
      </c>
      <c r="CB218" s="2">
        <v>26483.1</v>
      </c>
      <c r="CC218" s="2">
        <v>108547.2</v>
      </c>
      <c r="CD218" s="2">
        <v>117573.67</v>
      </c>
      <c r="CE218" s="2">
        <v>3955227</v>
      </c>
      <c r="CF218" s="2">
        <v>288655.53999999998</v>
      </c>
      <c r="CG218" s="2">
        <v>550759.80000000005</v>
      </c>
      <c r="CH218" s="2">
        <v>185268.4</v>
      </c>
      <c r="CI218" s="2">
        <v>311533.7</v>
      </c>
      <c r="CJ218" s="2">
        <v>242978.68</v>
      </c>
      <c r="CK218" s="2">
        <v>357178.27</v>
      </c>
      <c r="CL218" s="2">
        <v>141741.4</v>
      </c>
      <c r="CM218" s="2">
        <v>307554.61</v>
      </c>
      <c r="CN218" s="2">
        <v>165892.20000000001</v>
      </c>
      <c r="CO218" s="2">
        <v>344226.3</v>
      </c>
      <c r="CP218" s="2">
        <v>217239.67</v>
      </c>
      <c r="CQ218" s="2">
        <v>1818766.8</v>
      </c>
      <c r="CR218" s="2">
        <v>302028.79999999999</v>
      </c>
      <c r="CS218" s="2">
        <v>450975.5</v>
      </c>
      <c r="CT218" s="2">
        <v>590553.19999999995</v>
      </c>
      <c r="CU218" s="2">
        <v>71465.7</v>
      </c>
      <c r="CV218" s="2">
        <v>612153.98</v>
      </c>
      <c r="CW218" s="2">
        <v>366141.15</v>
      </c>
      <c r="CX218" s="2">
        <v>149689.18</v>
      </c>
      <c r="CY218" s="2">
        <v>1247638.29</v>
      </c>
      <c r="CZ218" s="2">
        <v>1090187.69</v>
      </c>
      <c r="DA218" s="2">
        <v>277959.3</v>
      </c>
      <c r="DB218" s="2">
        <v>177872.68</v>
      </c>
      <c r="DC218" s="2">
        <v>265631.67</v>
      </c>
      <c r="DD218" s="2">
        <v>228466.69</v>
      </c>
      <c r="DE218" s="2">
        <v>183606.72</v>
      </c>
      <c r="DF218" s="2">
        <v>104068.98</v>
      </c>
      <c r="DG218" s="2">
        <v>58322.2</v>
      </c>
      <c r="DH218" s="2">
        <v>4303723.83</v>
      </c>
      <c r="DI218" s="2">
        <v>194550.65</v>
      </c>
      <c r="DJ218" s="2">
        <v>340905.62</v>
      </c>
      <c r="DK218" s="2">
        <v>288633.89</v>
      </c>
      <c r="DL218" s="2">
        <v>383971.27</v>
      </c>
      <c r="DM218" s="2">
        <v>272634.63</v>
      </c>
      <c r="DN218" s="2">
        <v>397468.15</v>
      </c>
      <c r="DO218" s="2">
        <v>265459.3</v>
      </c>
      <c r="DP218" s="2">
        <v>347565.47</v>
      </c>
      <c r="DQ218" s="2">
        <v>1794162.65</v>
      </c>
      <c r="DR218" s="2">
        <v>247041.79</v>
      </c>
      <c r="DS218" s="2">
        <v>620234.25</v>
      </c>
      <c r="DT218" s="2">
        <v>543393.85</v>
      </c>
      <c r="DU218" s="2">
        <v>227893.79</v>
      </c>
      <c r="DV218" s="2">
        <v>426614.5</v>
      </c>
      <c r="DW218" s="2">
        <v>298493.28999999998</v>
      </c>
      <c r="DX218" s="2">
        <v>49664.6</v>
      </c>
      <c r="DY218" s="2">
        <v>187976.87</v>
      </c>
      <c r="DZ218" s="2">
        <v>190782.23</v>
      </c>
      <c r="EA218" s="2">
        <v>499367.67</v>
      </c>
      <c r="EB218" s="2">
        <v>1345352.97</v>
      </c>
      <c r="EC218" s="2">
        <v>1170923.7</v>
      </c>
      <c r="ED218" s="2">
        <v>182271</v>
      </c>
      <c r="EE218" s="2">
        <v>1354572.6</v>
      </c>
      <c r="EF218" s="2"/>
      <c r="EG218" s="2"/>
      <c r="EH218" s="2"/>
      <c r="EI218" s="2">
        <v>2331197.56</v>
      </c>
      <c r="EJ218" s="2">
        <v>344293.73</v>
      </c>
      <c r="EK218" s="2">
        <v>260822.94</v>
      </c>
      <c r="EL218" s="2">
        <v>296746.75</v>
      </c>
      <c r="EM218" s="2">
        <v>315604.09999999998</v>
      </c>
      <c r="EN218" s="2">
        <v>375825.9</v>
      </c>
      <c r="EO218" s="2">
        <v>47709.5</v>
      </c>
      <c r="EP218" s="2">
        <v>1364585.02</v>
      </c>
      <c r="EQ218" s="2">
        <v>265775.24</v>
      </c>
      <c r="ER218" s="2">
        <v>348520.45</v>
      </c>
      <c r="ES218" s="2">
        <v>55834.6</v>
      </c>
      <c r="ET218" s="2">
        <v>206407.23</v>
      </c>
      <c r="EU218" s="2">
        <v>231770.7</v>
      </c>
      <c r="EV218" s="2">
        <v>316097.21999999997</v>
      </c>
      <c r="EW218" s="2">
        <v>184557.07</v>
      </c>
      <c r="EX218" s="2">
        <v>2165345.21</v>
      </c>
      <c r="EY218" s="2">
        <v>861404.58</v>
      </c>
      <c r="EZ218" s="2">
        <v>380318.7</v>
      </c>
      <c r="FA218" s="2">
        <v>271467.25</v>
      </c>
      <c r="FB218" s="2">
        <v>252592.75</v>
      </c>
      <c r="FC218" s="2">
        <v>255506.65</v>
      </c>
      <c r="FD218" s="2"/>
      <c r="FE218" s="2">
        <v>68449.710000000006</v>
      </c>
      <c r="FF218" s="2">
        <v>160140.15</v>
      </c>
      <c r="FG218" s="2">
        <v>253528.55</v>
      </c>
      <c r="FH218" s="2">
        <v>5301.5</v>
      </c>
      <c r="FI218" s="2">
        <v>253400.9</v>
      </c>
      <c r="FJ218" s="2">
        <v>229832.8</v>
      </c>
      <c r="FK218" s="2">
        <v>247513.8</v>
      </c>
      <c r="FL218" s="2">
        <v>176680.9</v>
      </c>
      <c r="FM218" s="2">
        <v>122243.69</v>
      </c>
      <c r="FN218" s="2">
        <v>165108.93</v>
      </c>
      <c r="FO218" s="2">
        <v>103625.7</v>
      </c>
      <c r="FP218" s="2">
        <v>1073723.18</v>
      </c>
      <c r="FQ218" s="2">
        <v>753226.69</v>
      </c>
      <c r="FR218" s="2"/>
      <c r="FS218" s="2"/>
      <c r="FT218" s="2"/>
      <c r="FU218" s="2"/>
      <c r="FV218" s="2"/>
      <c r="FW218" s="2"/>
      <c r="FX218" s="2"/>
      <c r="FY218" s="2"/>
      <c r="FZ218" s="2"/>
      <c r="GA218" s="2">
        <v>2753000.06</v>
      </c>
      <c r="GB218" s="2">
        <v>1667659.29</v>
      </c>
      <c r="GC218" s="2">
        <v>393906.72</v>
      </c>
      <c r="GD218" s="2">
        <v>221113.5</v>
      </c>
      <c r="GE218" s="2">
        <v>167143.24</v>
      </c>
      <c r="GF218" s="2">
        <v>137457</v>
      </c>
      <c r="GG218" s="2">
        <v>234679.73</v>
      </c>
      <c r="GH218" s="2">
        <v>135517.35999999999</v>
      </c>
      <c r="GI218" s="2">
        <v>128871.15</v>
      </c>
      <c r="GJ218" s="2">
        <v>229584.03</v>
      </c>
      <c r="GK218" s="2">
        <v>158959.70000000001</v>
      </c>
      <c r="GL218" s="2">
        <v>155599.4</v>
      </c>
      <c r="GM218" s="2">
        <v>1579999.33</v>
      </c>
      <c r="GN218" s="2">
        <v>1102900.8600000001</v>
      </c>
      <c r="GO218" s="2">
        <v>267292.2</v>
      </c>
      <c r="GP218" s="2">
        <v>258440.6</v>
      </c>
      <c r="GQ218" s="2">
        <v>233573.29</v>
      </c>
      <c r="GR218" s="2">
        <v>676551</v>
      </c>
      <c r="GS218" s="2">
        <v>1207039.58</v>
      </c>
      <c r="GT218" s="2">
        <v>137913.35</v>
      </c>
      <c r="GU218" s="2">
        <v>158382</v>
      </c>
      <c r="GV218" s="2">
        <v>296892.39</v>
      </c>
      <c r="GW218" s="2">
        <v>204318.18</v>
      </c>
      <c r="GX218" s="2">
        <v>547264.09</v>
      </c>
      <c r="GY218" s="2">
        <v>182232.94</v>
      </c>
      <c r="GZ218" s="2">
        <v>394438.40000000002</v>
      </c>
      <c r="HA218" s="2">
        <v>956767.85</v>
      </c>
      <c r="HB218" s="2"/>
      <c r="HC218" s="2">
        <v>119962.34</v>
      </c>
      <c r="HD218" s="2">
        <v>316620.15000000002</v>
      </c>
      <c r="HE218" s="2"/>
      <c r="HF218" s="2">
        <v>456083.01</v>
      </c>
      <c r="HG218" s="2">
        <v>242563.3</v>
      </c>
      <c r="HH218" s="2">
        <v>146158.57999999999</v>
      </c>
      <c r="HI218" s="2">
        <v>244939.24</v>
      </c>
      <c r="HJ218" s="2">
        <v>100254</v>
      </c>
      <c r="HK218" s="2"/>
      <c r="HL218" s="2">
        <v>137882.82999999999</v>
      </c>
      <c r="HM218" s="2"/>
      <c r="HN218" s="2">
        <v>115158.45</v>
      </c>
      <c r="HO218" s="2">
        <v>2718710.4</v>
      </c>
      <c r="HP218" s="2"/>
      <c r="HQ218" s="2"/>
      <c r="HR218" s="2">
        <v>344596.25</v>
      </c>
      <c r="HS218" s="2">
        <v>275262</v>
      </c>
      <c r="HT218" s="2">
        <v>92507.1</v>
      </c>
      <c r="HU218" s="2"/>
      <c r="HV218" s="2"/>
      <c r="HW218" s="2"/>
      <c r="HX218" s="2">
        <v>1151738.73</v>
      </c>
      <c r="HY218" s="2">
        <v>195280.15</v>
      </c>
      <c r="HZ218" s="2">
        <v>377601.37</v>
      </c>
      <c r="IA218" s="2">
        <v>12216.54</v>
      </c>
      <c r="IB218" s="2">
        <v>217650.26</v>
      </c>
      <c r="IC218" s="2">
        <v>233944.06</v>
      </c>
      <c r="ID218" s="2">
        <v>923650.91</v>
      </c>
      <c r="IE218" s="2">
        <v>336361.91</v>
      </c>
      <c r="IF218" s="2">
        <v>1902066.96</v>
      </c>
      <c r="IG218" s="2">
        <v>313340.05</v>
      </c>
      <c r="IH218" s="2">
        <v>225608.01</v>
      </c>
      <c r="II218" s="2">
        <v>339713</v>
      </c>
      <c r="IJ218" s="2">
        <v>425393.1</v>
      </c>
      <c r="IK218" s="2">
        <v>282660.8</v>
      </c>
      <c r="IL218" s="2">
        <v>254873.36</v>
      </c>
      <c r="IM218" s="2">
        <v>168760.43</v>
      </c>
      <c r="IN218" s="2">
        <v>3274285.59</v>
      </c>
      <c r="IO218" s="2">
        <v>815016.3</v>
      </c>
      <c r="IP218" s="2">
        <v>2205775.2400000002</v>
      </c>
      <c r="IQ218" s="2">
        <v>973283.36</v>
      </c>
      <c r="IR218" s="2"/>
      <c r="IS218" s="2"/>
      <c r="IT218" s="2"/>
      <c r="IU218" s="2">
        <v>207144.845</v>
      </c>
      <c r="IV218" s="2"/>
      <c r="IW218" s="2"/>
      <c r="IX218" s="2">
        <v>40811.589999999997</v>
      </c>
      <c r="IY218" s="2">
        <v>1086367.18</v>
      </c>
      <c r="IZ218" s="2">
        <v>384395.6</v>
      </c>
      <c r="JA218" s="2">
        <v>168817.4</v>
      </c>
      <c r="JB218" s="2">
        <v>2291535.27</v>
      </c>
      <c r="JC218" s="2">
        <v>848419</v>
      </c>
      <c r="JD218" s="2">
        <v>1793317.11</v>
      </c>
      <c r="JE218" s="2">
        <v>943498.13</v>
      </c>
      <c r="JF218" s="2"/>
      <c r="JG218" s="2">
        <v>391725.99</v>
      </c>
      <c r="JH218" s="2">
        <v>383229.85</v>
      </c>
      <c r="JI218" s="2"/>
      <c r="JJ218" s="2">
        <v>368720.7</v>
      </c>
      <c r="JK218" s="2">
        <v>318690.49</v>
      </c>
      <c r="JL218" s="2">
        <v>633860.18000000005</v>
      </c>
      <c r="JM218" s="2">
        <v>204177.1</v>
      </c>
      <c r="JN218" s="2">
        <v>3074427.44</v>
      </c>
      <c r="JO218" s="2">
        <v>221582</v>
      </c>
      <c r="JP218" s="2">
        <v>178649.35</v>
      </c>
      <c r="JQ218" s="2">
        <v>150638.15</v>
      </c>
      <c r="JR218" s="2">
        <v>147994.17000000001</v>
      </c>
      <c r="JS218" s="2"/>
      <c r="JT218" s="2">
        <v>175631.44</v>
      </c>
      <c r="JU218" s="2">
        <v>200870.9</v>
      </c>
      <c r="JV218" s="2">
        <v>269056.58</v>
      </c>
      <c r="JW218" s="2">
        <v>137447.71</v>
      </c>
      <c r="JX218" s="2">
        <v>194113.94</v>
      </c>
      <c r="JY218" s="2">
        <v>81107.199999999997</v>
      </c>
      <c r="JZ218" s="2">
        <v>1988804.67</v>
      </c>
      <c r="KA218" s="2"/>
      <c r="KB218" s="2"/>
      <c r="KC218" s="2"/>
      <c r="KD218" s="2"/>
      <c r="KE218" s="2"/>
      <c r="KF218" s="2"/>
      <c r="KG218" s="2"/>
      <c r="KH218" s="2">
        <v>210360.53</v>
      </c>
      <c r="KI218" s="2"/>
      <c r="KJ218" s="2">
        <v>3489710.59</v>
      </c>
      <c r="KK218" s="2"/>
      <c r="KL218" s="2">
        <v>160954.4</v>
      </c>
      <c r="KM218" s="2">
        <v>426773.02</v>
      </c>
      <c r="KN218" s="2">
        <v>178283.74</v>
      </c>
      <c r="KO218" s="2">
        <v>397128.6</v>
      </c>
      <c r="KP218" s="2">
        <v>744105.25</v>
      </c>
      <c r="KQ218" s="2">
        <v>610276.49</v>
      </c>
      <c r="KR218" s="2">
        <v>91484.5</v>
      </c>
      <c r="KS218" s="2">
        <v>247370.49</v>
      </c>
      <c r="KT218" s="2"/>
      <c r="KU218" s="2">
        <v>100406.63</v>
      </c>
      <c r="KV218" s="2">
        <v>697978.11</v>
      </c>
      <c r="KW218" s="2">
        <v>151872.54</v>
      </c>
      <c r="KX218" s="2">
        <v>143830.9</v>
      </c>
      <c r="KY218" s="2">
        <v>135232.1</v>
      </c>
      <c r="KZ218" s="2">
        <v>101661.7</v>
      </c>
      <c r="LA218" s="2">
        <v>41102.6</v>
      </c>
      <c r="LB218" s="2">
        <v>98194.96</v>
      </c>
      <c r="LC218" s="2">
        <v>2008328.42</v>
      </c>
      <c r="LD218" s="2">
        <v>391051.24</v>
      </c>
      <c r="LE218" s="2">
        <v>227079.79</v>
      </c>
      <c r="LF218" s="2">
        <v>178928.35</v>
      </c>
      <c r="LG218" s="2">
        <v>389027.74</v>
      </c>
      <c r="LH218" s="2">
        <v>315360.14999999997</v>
      </c>
      <c r="LI218" s="2">
        <v>165198.76999999999</v>
      </c>
      <c r="LJ218" s="2">
        <v>2492286.5</v>
      </c>
      <c r="LK218" s="2"/>
      <c r="LL218" s="2"/>
      <c r="LM218" s="2">
        <v>672226.8</v>
      </c>
      <c r="LN218" s="2"/>
      <c r="LO218" s="2"/>
      <c r="LP218" s="2">
        <v>186475.94</v>
      </c>
      <c r="LQ218" s="2">
        <v>95913.9</v>
      </c>
      <c r="LR218" s="2"/>
      <c r="LS218" s="2">
        <v>1993871.42</v>
      </c>
      <c r="LT218" s="2"/>
      <c r="LU218" s="2"/>
      <c r="LV218" s="2"/>
      <c r="LW218" s="2"/>
      <c r="LX218" s="2"/>
      <c r="LY218" s="2">
        <v>1104419.1299999999</v>
      </c>
      <c r="LZ218" s="2">
        <v>132484.93</v>
      </c>
      <c r="MA218" s="2">
        <v>160541.85</v>
      </c>
      <c r="MB218" s="2">
        <v>270538.93</v>
      </c>
      <c r="MC218" s="2">
        <v>239848.03</v>
      </c>
      <c r="MD218" s="2">
        <v>411190.9</v>
      </c>
      <c r="ME218" s="2">
        <v>171104.25</v>
      </c>
      <c r="MF218" s="2"/>
      <c r="MG218" s="2"/>
      <c r="MH218" s="2">
        <v>2092685.58</v>
      </c>
      <c r="MI218" s="2"/>
      <c r="MJ218" s="2">
        <v>254401.9</v>
      </c>
      <c r="MK218" s="2">
        <v>175598.5</v>
      </c>
      <c r="ML218" s="2"/>
      <c r="MM218" s="2"/>
      <c r="MN218" s="2">
        <v>168962.15</v>
      </c>
      <c r="MO218" s="2">
        <v>321457.2</v>
      </c>
      <c r="MP218" s="2">
        <v>220540.56</v>
      </c>
      <c r="MQ218" s="2">
        <v>201282.53</v>
      </c>
      <c r="MR218" s="2">
        <v>177049.89</v>
      </c>
      <c r="MS218" s="2">
        <v>255453.68</v>
      </c>
      <c r="MT218" s="2">
        <v>203760.6</v>
      </c>
      <c r="MU218" s="2"/>
      <c r="MV218" s="2">
        <v>4091774.81</v>
      </c>
      <c r="MW218" s="2"/>
      <c r="MX218" s="2"/>
      <c r="MY218" s="2">
        <v>359380.8</v>
      </c>
      <c r="MZ218" s="2"/>
      <c r="NA218" s="2">
        <v>191155.6</v>
      </c>
      <c r="NB218" s="2">
        <v>548387.30000000005</v>
      </c>
      <c r="NC218" s="2"/>
      <c r="ND218" s="2"/>
      <c r="NE218" s="2"/>
      <c r="NF218" s="2">
        <v>97542.61</v>
      </c>
      <c r="NG218" s="2"/>
      <c r="NH218" s="2"/>
      <c r="NI218" s="2"/>
      <c r="NJ218" s="2"/>
      <c r="NK218" s="2"/>
      <c r="NL218" s="2"/>
      <c r="NM218" s="2"/>
      <c r="NN218" s="2"/>
      <c r="NO218" s="2">
        <v>499268.99</v>
      </c>
      <c r="NP218" s="2">
        <v>468830.73</v>
      </c>
      <c r="NQ218" s="2">
        <v>185238.8</v>
      </c>
      <c r="NR218" s="2">
        <v>2230855.64</v>
      </c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>
        <v>2692277</v>
      </c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>
        <v>1519795.74</v>
      </c>
      <c r="OX218" s="2"/>
      <c r="OY218" s="2">
        <v>223011.99</v>
      </c>
      <c r="OZ218" s="2">
        <v>271554.90000000002</v>
      </c>
      <c r="PA218" s="2">
        <v>121261.8</v>
      </c>
      <c r="PB218" s="2">
        <v>269370.8</v>
      </c>
      <c r="PC218" s="2">
        <v>227905.2</v>
      </c>
      <c r="PD218" s="2">
        <v>308423.39</v>
      </c>
      <c r="PE218" s="2">
        <v>205483.27</v>
      </c>
      <c r="PF218" s="2">
        <v>194571.32</v>
      </c>
      <c r="PG218" s="2">
        <v>500466.9</v>
      </c>
      <c r="PH218" s="2">
        <v>454805</v>
      </c>
      <c r="PI218" s="2">
        <v>223937.19</v>
      </c>
      <c r="PJ218" s="2">
        <v>28663</v>
      </c>
      <c r="PK218" s="2"/>
      <c r="PL218" s="2"/>
      <c r="PM218" s="2"/>
      <c r="PN218" s="2"/>
      <c r="PO218" s="2">
        <v>13583</v>
      </c>
      <c r="PP218" s="2">
        <v>1120022.57</v>
      </c>
      <c r="PQ218" s="2">
        <v>174141.35</v>
      </c>
      <c r="PR218" s="2">
        <v>211354.6</v>
      </c>
      <c r="PS218" s="2">
        <v>151315.54999999999</v>
      </c>
      <c r="PT218" s="2">
        <v>72836.429999999993</v>
      </c>
      <c r="PU218" s="2">
        <v>115881</v>
      </c>
      <c r="PV218" s="2">
        <v>108326.8</v>
      </c>
      <c r="PW218" s="2">
        <v>439590.38</v>
      </c>
      <c r="PX218" s="2">
        <v>193277.09</v>
      </c>
      <c r="PY218" s="2">
        <v>161303.53</v>
      </c>
      <c r="PZ218" s="2">
        <v>173999.26</v>
      </c>
      <c r="QA218" s="2">
        <v>282409.95</v>
      </c>
      <c r="QB218" s="2">
        <v>110369.60000000001</v>
      </c>
      <c r="QC218" s="2"/>
      <c r="QD218" s="2">
        <v>2248317.2000000002</v>
      </c>
      <c r="QE218" s="2">
        <v>177101.55</v>
      </c>
      <c r="QF218" s="2">
        <v>154751.93</v>
      </c>
      <c r="QG218" s="2">
        <v>334807.49</v>
      </c>
      <c r="QH218" s="2">
        <v>306922.90999999997</v>
      </c>
      <c r="QI218" s="2">
        <v>195739.1</v>
      </c>
      <c r="QJ218" s="2">
        <v>16667.8</v>
      </c>
      <c r="QK218" s="2">
        <v>433663.19</v>
      </c>
      <c r="QL218" s="2">
        <v>160346.96</v>
      </c>
      <c r="QM218" s="2">
        <v>201658.71</v>
      </c>
      <c r="QN218" s="2">
        <v>357847.19</v>
      </c>
      <c r="QO218" s="2">
        <v>137369.85</v>
      </c>
      <c r="QP218" s="2">
        <v>98675.5</v>
      </c>
      <c r="QQ218" s="2">
        <v>281238.3</v>
      </c>
      <c r="QR218" s="2">
        <v>122183.44</v>
      </c>
      <c r="QS218" s="2">
        <v>147637.15</v>
      </c>
      <c r="QT218" s="2">
        <v>624212.80000000005</v>
      </c>
      <c r="QU218" s="2">
        <v>153162.54999999999</v>
      </c>
      <c r="QV218" s="2">
        <v>1754761.73</v>
      </c>
      <c r="QW218" s="2">
        <v>485020.98</v>
      </c>
      <c r="QX218" s="2">
        <v>185026.9</v>
      </c>
      <c r="QY218" s="2">
        <v>101778.8</v>
      </c>
      <c r="QZ218" s="2">
        <v>775164.9</v>
      </c>
      <c r="RA218" s="2">
        <v>146461.4</v>
      </c>
      <c r="RB218" s="2"/>
      <c r="RC218" s="2"/>
      <c r="RD218" s="2"/>
      <c r="RE218" s="2">
        <v>1036706.33</v>
      </c>
      <c r="RF218" s="2">
        <v>338544.58</v>
      </c>
      <c r="RG218" s="2">
        <v>230107.23</v>
      </c>
      <c r="RH218" s="2">
        <v>367052.38</v>
      </c>
      <c r="RI218" s="2">
        <v>227938.43</v>
      </c>
      <c r="RJ218" s="2">
        <v>141837.81</v>
      </c>
      <c r="RK218" s="2">
        <v>3782954.81</v>
      </c>
      <c r="RL218" s="2">
        <v>306989.67</v>
      </c>
      <c r="RM218" s="2"/>
      <c r="RN218" s="2">
        <v>653109.92000000004</v>
      </c>
      <c r="RO218" s="2">
        <v>70948.02</v>
      </c>
      <c r="RP218" s="2">
        <v>218847.7</v>
      </c>
      <c r="RQ218" s="2">
        <v>479620.55</v>
      </c>
      <c r="RR218" s="2">
        <v>186876.2</v>
      </c>
      <c r="RS218" s="2">
        <v>154376.20000000001</v>
      </c>
      <c r="RT218" s="2">
        <v>199038.75</v>
      </c>
      <c r="RU218" s="2">
        <v>268346.74</v>
      </c>
      <c r="RV218" s="2">
        <v>408471.58</v>
      </c>
      <c r="RW218" s="2">
        <v>286508.86</v>
      </c>
      <c r="RX218" s="2">
        <v>167596.15</v>
      </c>
      <c r="RY218" s="2">
        <v>207277.41</v>
      </c>
      <c r="RZ218" s="2">
        <v>126709.83</v>
      </c>
      <c r="SA218" s="2">
        <v>106492</v>
      </c>
      <c r="SB218" s="2">
        <v>118145.49</v>
      </c>
      <c r="SC218" s="2">
        <v>435147.48</v>
      </c>
      <c r="SD218" s="2">
        <v>28925.19</v>
      </c>
      <c r="SE218" s="2">
        <v>35455.980000000003</v>
      </c>
      <c r="SF218" s="2">
        <v>2814.8</v>
      </c>
      <c r="SG218" s="2">
        <v>2096112.45</v>
      </c>
      <c r="SH218" s="2">
        <v>282481.90000000002</v>
      </c>
      <c r="SI218" s="2">
        <v>200505.09</v>
      </c>
      <c r="SJ218" s="2">
        <v>311151.52</v>
      </c>
      <c r="SK218" s="2"/>
      <c r="SL218" s="2">
        <v>318621.27</v>
      </c>
      <c r="SM218" s="2">
        <v>338290.32</v>
      </c>
      <c r="SN218" s="2">
        <v>232467.28</v>
      </c>
      <c r="SO218" s="2">
        <v>0</v>
      </c>
      <c r="SP218" s="2">
        <v>721675.49</v>
      </c>
      <c r="SQ218" s="2">
        <v>225982.1</v>
      </c>
      <c r="SR218" s="2">
        <v>765451.85</v>
      </c>
      <c r="SS218" s="2">
        <v>208909.8</v>
      </c>
      <c r="ST218" s="2">
        <v>166694</v>
      </c>
      <c r="SU218" s="2">
        <v>170739.45</v>
      </c>
      <c r="SV218" s="2">
        <v>5738018.6299999999</v>
      </c>
      <c r="SW218" s="2"/>
      <c r="SX218" s="2"/>
      <c r="SY218" s="2"/>
      <c r="SZ218" s="2"/>
      <c r="TA218" s="2"/>
      <c r="TB218" s="2"/>
      <c r="TC218" s="2">
        <v>486452.15</v>
      </c>
      <c r="TD218" s="2"/>
      <c r="TE218" s="2"/>
      <c r="TF218" s="2"/>
      <c r="TG218" s="2"/>
      <c r="TH218" s="2">
        <v>584196</v>
      </c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>
        <v>9484.7999999999993</v>
      </c>
      <c r="UC218" s="2">
        <v>2370300.09</v>
      </c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>
        <v>2903841.1</v>
      </c>
      <c r="VA218" s="2">
        <v>208358.99</v>
      </c>
      <c r="VB218" s="2">
        <v>386517.3</v>
      </c>
      <c r="VC218" s="2">
        <v>329013.05</v>
      </c>
      <c r="VD218" s="2">
        <v>507562.34</v>
      </c>
      <c r="VE218" s="2">
        <v>232418.55</v>
      </c>
      <c r="VF218" s="2"/>
      <c r="VG218" s="2"/>
      <c r="VH218" s="2">
        <v>751497.08</v>
      </c>
      <c r="VI218" s="2">
        <v>402337.7</v>
      </c>
      <c r="VJ218" s="2">
        <v>194924.4</v>
      </c>
      <c r="VK218" s="2">
        <v>154694.35</v>
      </c>
      <c r="VL218" s="2">
        <v>139983.29999999999</v>
      </c>
      <c r="VM218" s="2"/>
      <c r="VN218" s="2"/>
      <c r="VO218" s="2"/>
      <c r="VP218" s="2"/>
      <c r="VQ218" s="2">
        <v>1453130.44</v>
      </c>
      <c r="VR218" s="2">
        <v>298003.7</v>
      </c>
      <c r="VS218" s="2">
        <v>270688.14</v>
      </c>
      <c r="VT218" s="2">
        <v>189454.1</v>
      </c>
      <c r="VU218" s="2"/>
      <c r="VV218" s="2">
        <v>177467.8</v>
      </c>
      <c r="VW218" s="2"/>
      <c r="VX218" s="2">
        <v>1593753.57</v>
      </c>
      <c r="VY218" s="2">
        <v>231988.65</v>
      </c>
      <c r="VZ218" s="2">
        <v>264933.99</v>
      </c>
      <c r="WA218" s="2">
        <v>386381.56</v>
      </c>
      <c r="WB218" s="2">
        <v>144770.84</v>
      </c>
      <c r="WC218" s="2">
        <v>88679.13</v>
      </c>
      <c r="WD218" s="2">
        <v>173442.04</v>
      </c>
      <c r="WE218" s="2">
        <v>171413.95</v>
      </c>
      <c r="WF218" s="2">
        <v>421997.35</v>
      </c>
      <c r="WG218" s="2">
        <v>3259833.04</v>
      </c>
      <c r="WH218" s="2">
        <v>219647.17</v>
      </c>
      <c r="WI218" s="2">
        <v>324582.90000000002</v>
      </c>
      <c r="WJ218" s="2"/>
      <c r="WK218" s="2">
        <v>401273.57</v>
      </c>
      <c r="WL218" s="2">
        <v>202278.65</v>
      </c>
      <c r="WM218" s="2">
        <v>188925.35</v>
      </c>
      <c r="WN218" s="2">
        <v>307453.40000000002</v>
      </c>
      <c r="WO218" s="2">
        <v>530396.75</v>
      </c>
      <c r="WP218" s="2">
        <v>500131.59</v>
      </c>
      <c r="WQ218" s="2">
        <v>160397.87</v>
      </c>
      <c r="WR218" s="2">
        <v>138053.97</v>
      </c>
      <c r="WS218" s="2">
        <v>139349.99</v>
      </c>
      <c r="WT218" s="2">
        <v>190190.4</v>
      </c>
      <c r="WU218" s="2">
        <v>148504.32999999999</v>
      </c>
      <c r="WV218" s="2">
        <v>193611.56</v>
      </c>
      <c r="WW218" s="2">
        <v>134816.79999999999</v>
      </c>
      <c r="WX218" s="2">
        <v>151001.25</v>
      </c>
      <c r="WY218" s="2">
        <v>49294.6</v>
      </c>
      <c r="WZ218" s="2"/>
      <c r="XA218" s="2"/>
      <c r="XB218" s="2"/>
      <c r="XC218" s="2">
        <v>1108144.19</v>
      </c>
      <c r="XD218" s="2">
        <v>187525.35</v>
      </c>
      <c r="XE218" s="2">
        <v>154306.29</v>
      </c>
      <c r="XF218" s="2">
        <v>235998.86</v>
      </c>
      <c r="XG218" s="2">
        <v>225781.23</v>
      </c>
      <c r="XH218" s="2">
        <v>224687.7</v>
      </c>
      <c r="XI218" s="2">
        <v>159379.19</v>
      </c>
      <c r="XJ218" s="2">
        <v>5324589.18</v>
      </c>
      <c r="XK218" s="2">
        <v>277121.09999999998</v>
      </c>
      <c r="XL218" s="2"/>
      <c r="XM218" s="2">
        <v>419939</v>
      </c>
      <c r="XN218" s="2">
        <v>265153.94</v>
      </c>
      <c r="XO218" s="2">
        <v>145936.54</v>
      </c>
      <c r="XP218" s="2">
        <v>170878.21</v>
      </c>
      <c r="XQ218" s="2">
        <v>195597</v>
      </c>
      <c r="XR218" s="2"/>
      <c r="XS218" s="2">
        <v>113073.66</v>
      </c>
      <c r="XT218" s="2">
        <v>271368.78999999998</v>
      </c>
      <c r="XU218" s="2"/>
      <c r="XV218" s="2">
        <v>345377.7</v>
      </c>
      <c r="XW218" s="2">
        <v>92654.399999999994</v>
      </c>
      <c r="XX218" s="2">
        <v>110400</v>
      </c>
      <c r="XY218" s="2">
        <v>210209.75</v>
      </c>
      <c r="XZ218" s="2">
        <v>86251.9</v>
      </c>
      <c r="YA218" s="2">
        <v>145762.79999999999</v>
      </c>
      <c r="YB218" s="2">
        <v>90153.7</v>
      </c>
      <c r="YC218" s="2">
        <v>775534.2</v>
      </c>
      <c r="YD218" s="2">
        <v>465336.13</v>
      </c>
      <c r="YE218" s="2">
        <v>35196.18</v>
      </c>
      <c r="YF218" s="2">
        <v>89794.95</v>
      </c>
      <c r="YG218" s="2">
        <v>54278.49</v>
      </c>
      <c r="YH218" s="2">
        <v>35306.199999999997</v>
      </c>
      <c r="YI218" s="2">
        <v>64914.25</v>
      </c>
      <c r="YJ218" s="2">
        <v>1323683.95</v>
      </c>
      <c r="YK218" s="2"/>
      <c r="YL218" s="2"/>
      <c r="YM218" s="2"/>
      <c r="YN218" s="2"/>
      <c r="YO218" s="2"/>
      <c r="YP218" s="2"/>
      <c r="YQ218" s="2"/>
      <c r="YR218" s="2">
        <v>1786732.05</v>
      </c>
      <c r="YS218" s="2">
        <v>203266.76</v>
      </c>
      <c r="YT218" s="2">
        <v>328751.5</v>
      </c>
      <c r="YU218" s="2">
        <v>290150.53999999998</v>
      </c>
      <c r="YV218" s="2">
        <v>144928.79999999999</v>
      </c>
      <c r="YW218" s="2">
        <v>575721.5</v>
      </c>
      <c r="YX218" s="2"/>
      <c r="YY218" s="2">
        <v>231196.79999999999</v>
      </c>
      <c r="YZ218" s="2">
        <v>203690.85</v>
      </c>
      <c r="ZA218" s="2">
        <v>277773.58</v>
      </c>
      <c r="ZB218" s="2">
        <v>110248.75</v>
      </c>
      <c r="ZC218" s="2">
        <v>3408665.55</v>
      </c>
      <c r="ZD218" s="2">
        <v>251614.03</v>
      </c>
      <c r="ZE218" s="2">
        <v>274355.03000000003</v>
      </c>
      <c r="ZF218" s="2"/>
      <c r="ZG218" s="2"/>
      <c r="ZH218" s="2"/>
      <c r="ZI218" s="2">
        <v>290852.65000000002</v>
      </c>
      <c r="ZJ218" s="2"/>
      <c r="ZK218" s="2"/>
      <c r="ZL218" s="2"/>
      <c r="ZM218" s="2">
        <v>286018.40000000002</v>
      </c>
      <c r="ZN218" s="2"/>
      <c r="ZO218" s="2">
        <v>345708.79999999999</v>
      </c>
      <c r="ZP218" s="2"/>
      <c r="ZQ218" s="2"/>
      <c r="ZR218" s="2"/>
      <c r="ZS218" s="2"/>
      <c r="ZT218" s="2"/>
      <c r="ZU218" s="2">
        <v>182236.75</v>
      </c>
      <c r="ZV218" s="2">
        <v>1119116.7</v>
      </c>
      <c r="ZW218" s="2">
        <v>794739.03</v>
      </c>
      <c r="ZX218" s="2"/>
      <c r="ZY218" s="2">
        <v>144761.29999999999</v>
      </c>
      <c r="ZZ218" s="2">
        <v>302834.19</v>
      </c>
      <c r="AAA218" s="2">
        <v>153613.96</v>
      </c>
      <c r="AAB218" s="2">
        <v>234472.14</v>
      </c>
      <c r="AAC218" s="2">
        <v>193742.79</v>
      </c>
      <c r="AAD218" s="2">
        <v>254153.06</v>
      </c>
      <c r="AAE218" s="2">
        <v>2339259.96</v>
      </c>
      <c r="AAF218" s="2">
        <v>473572.36</v>
      </c>
      <c r="AAG218" s="2">
        <v>506670.85</v>
      </c>
      <c r="AAH218" s="2">
        <v>1126287.19</v>
      </c>
      <c r="AAI218" s="2"/>
      <c r="AAJ218" s="2"/>
      <c r="AAK218" s="2"/>
      <c r="AAL218" s="2">
        <v>157202.75</v>
      </c>
      <c r="AAM218" s="2">
        <v>3502396.95</v>
      </c>
      <c r="AAN218" s="2">
        <v>405890.58</v>
      </c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>
        <v>2492173.4</v>
      </c>
      <c r="ABI218" s="2"/>
      <c r="ABJ218" s="2">
        <v>464083.89</v>
      </c>
      <c r="ABK218" s="2">
        <v>275794.74</v>
      </c>
      <c r="ABL218" s="2">
        <v>245841.8</v>
      </c>
      <c r="ABM218" s="2">
        <v>501082.93</v>
      </c>
      <c r="ABN218" s="2"/>
      <c r="ABO218" s="2">
        <v>349056.9</v>
      </c>
      <c r="ABP218" s="2">
        <v>209668.83</v>
      </c>
      <c r="ABQ218" s="2"/>
      <c r="ABR218" s="2">
        <v>1776689.14</v>
      </c>
      <c r="ABS218" s="2">
        <v>1070148.79</v>
      </c>
      <c r="ABT218" s="2">
        <v>329926.03000000003</v>
      </c>
      <c r="ABU218" s="2">
        <v>315857.76</v>
      </c>
      <c r="ABV218" s="2">
        <v>456031.84</v>
      </c>
      <c r="ABW218" s="2">
        <v>472058.49</v>
      </c>
      <c r="ABX218" s="2">
        <v>223201.2</v>
      </c>
      <c r="ABY218" s="2">
        <v>392138.32</v>
      </c>
      <c r="ABZ218" s="2">
        <v>122255</v>
      </c>
      <c r="ACA218" s="2">
        <v>310567.40000000002</v>
      </c>
      <c r="ACB218" s="2">
        <v>224040.22</v>
      </c>
      <c r="ACC218" s="2">
        <v>269505.59999999998</v>
      </c>
      <c r="ACD218" s="2">
        <v>363816.43</v>
      </c>
      <c r="ACE218" s="2">
        <v>2161050.67</v>
      </c>
      <c r="ACF218" s="2">
        <v>498638.15</v>
      </c>
      <c r="ACG218" s="2">
        <v>94752.02</v>
      </c>
      <c r="ACH218" s="2">
        <v>332377.59999999998</v>
      </c>
      <c r="ACI218" s="2">
        <v>226512.54</v>
      </c>
      <c r="ACJ218" s="2"/>
      <c r="ACK218" s="2">
        <v>174423.97</v>
      </c>
      <c r="ACL218" s="2"/>
      <c r="ACM218" s="2"/>
      <c r="ACN218" s="2">
        <v>305816.40000000002</v>
      </c>
      <c r="ACO218" s="2"/>
      <c r="ACP218" s="2"/>
      <c r="ACQ218" s="2">
        <v>2352518.41</v>
      </c>
      <c r="ACR218" s="2">
        <v>407626.2</v>
      </c>
      <c r="ACS218" s="2">
        <v>268692.25</v>
      </c>
      <c r="ACT218" s="2">
        <v>187588.73</v>
      </c>
      <c r="ACU218" s="2">
        <v>540981</v>
      </c>
      <c r="ACV218" s="2">
        <v>206063.72</v>
      </c>
      <c r="ACW218" s="2">
        <v>202370.27</v>
      </c>
      <c r="ACX218" s="2">
        <v>180929.78</v>
      </c>
      <c r="ACY218" s="2">
        <v>216883.74</v>
      </c>
      <c r="ACZ218" s="2">
        <v>392283.55</v>
      </c>
      <c r="ADA218" s="2">
        <v>102073.9</v>
      </c>
      <c r="ADB218" s="2">
        <v>3213490.85</v>
      </c>
      <c r="ADC218" s="2">
        <v>569764.61</v>
      </c>
      <c r="ADD218" s="2">
        <v>307143.5</v>
      </c>
      <c r="ADE218" s="2">
        <v>192021.2</v>
      </c>
      <c r="ADF218" s="2">
        <v>435873.28000000003</v>
      </c>
      <c r="ADG218" s="2">
        <v>470267.6</v>
      </c>
      <c r="ADH218" s="2">
        <v>252199.4</v>
      </c>
      <c r="ADI218" s="2">
        <v>134387.6</v>
      </c>
      <c r="ADJ218" s="2">
        <v>4136471.34</v>
      </c>
      <c r="ADK218" s="2">
        <v>2276306.75</v>
      </c>
      <c r="ADL218" s="2"/>
      <c r="ADM218" s="2">
        <v>89997.8</v>
      </c>
      <c r="ADN218" s="2">
        <v>519609.31</v>
      </c>
      <c r="ADO218" s="2"/>
      <c r="ADP218" s="2"/>
      <c r="ADQ218" s="2"/>
      <c r="ADR218" s="2"/>
      <c r="ADS218" s="2"/>
      <c r="ADT218" s="2">
        <v>36124.400000000001</v>
      </c>
      <c r="ADU218" s="2">
        <v>141133.87</v>
      </c>
      <c r="ADV218" s="2"/>
      <c r="ADW218" s="2"/>
      <c r="ADX218" s="2"/>
      <c r="ADY218" s="2"/>
      <c r="ADZ218" s="2">
        <v>167807.92</v>
      </c>
      <c r="AEA218" s="2">
        <v>803719.05</v>
      </c>
      <c r="AEB218" s="2">
        <v>209297.56</v>
      </c>
      <c r="AEC218" s="2">
        <v>322933.98</v>
      </c>
      <c r="AED218" s="2">
        <v>243940.49</v>
      </c>
      <c r="AEE218" s="2">
        <v>460526.6</v>
      </c>
      <c r="AEF218" s="2">
        <v>291781.86</v>
      </c>
      <c r="AEG218" s="2"/>
      <c r="AEH218" s="2">
        <v>317016404.57500011</v>
      </c>
    </row>
    <row r="219" spans="1:814" ht="21">
      <c r="A219" s="33" t="s">
        <v>2546</v>
      </c>
      <c r="B219" s="1" t="s">
        <v>2618</v>
      </c>
      <c r="C219" s="1" t="s">
        <v>2619</v>
      </c>
      <c r="D219" s="2">
        <v>5631583.5999999996</v>
      </c>
      <c r="E219" s="2">
        <v>425664.09</v>
      </c>
      <c r="F219" s="2">
        <v>669622.42000000004</v>
      </c>
      <c r="G219" s="2">
        <v>250524.44</v>
      </c>
      <c r="H219" s="2">
        <v>560723.67000000004</v>
      </c>
      <c r="I219" s="2">
        <v>615006.79</v>
      </c>
      <c r="J219" s="2">
        <v>571359.34</v>
      </c>
      <c r="K219" s="2">
        <v>463835.95</v>
      </c>
      <c r="L219" s="2">
        <v>450956.6</v>
      </c>
      <c r="M219" s="2">
        <v>370070.86</v>
      </c>
      <c r="N219" s="2">
        <v>248556.4</v>
      </c>
      <c r="O219" s="2">
        <v>276068.65999999997</v>
      </c>
      <c r="P219" s="2">
        <v>214135.15</v>
      </c>
      <c r="Q219" s="2">
        <v>351805.06</v>
      </c>
      <c r="R219" s="2">
        <v>321583.49</v>
      </c>
      <c r="S219" s="2">
        <v>337763.01</v>
      </c>
      <c r="T219" s="2">
        <v>266262.3</v>
      </c>
      <c r="U219" s="2"/>
      <c r="V219" s="2">
        <v>4684957.0999999996</v>
      </c>
      <c r="W219" s="2">
        <v>1084962.83</v>
      </c>
      <c r="X219" s="2">
        <v>332611.3</v>
      </c>
      <c r="Y219" s="2">
        <v>348340.66</v>
      </c>
      <c r="Z219" s="2"/>
      <c r="AA219" s="2">
        <v>416883</v>
      </c>
      <c r="AB219" s="2">
        <v>222850.28</v>
      </c>
      <c r="AC219" s="2">
        <v>761717.26</v>
      </c>
      <c r="AD219" s="2">
        <v>296536.99</v>
      </c>
      <c r="AE219" s="2"/>
      <c r="AF219" s="2">
        <v>1021813.08</v>
      </c>
      <c r="AG219" s="2">
        <v>411338.15</v>
      </c>
      <c r="AH219" s="2">
        <v>676705.51</v>
      </c>
      <c r="AI219" s="2">
        <v>597097.02</v>
      </c>
      <c r="AJ219" s="2">
        <v>300308.44</v>
      </c>
      <c r="AK219" s="2">
        <v>182611.14</v>
      </c>
      <c r="AL219" s="2">
        <v>239775.3</v>
      </c>
      <c r="AM219" s="2">
        <v>497657.05</v>
      </c>
      <c r="AN219" s="2">
        <v>181149.9</v>
      </c>
      <c r="AO219" s="2">
        <v>285506.43</v>
      </c>
      <c r="AP219" s="2">
        <v>237487.33</v>
      </c>
      <c r="AQ219" s="2">
        <v>257578.65</v>
      </c>
      <c r="AR219" s="2"/>
      <c r="AS219" s="2">
        <v>58373.4</v>
      </c>
      <c r="AT219" s="2">
        <v>2649230.4300000002</v>
      </c>
      <c r="AU219" s="2">
        <v>166535</v>
      </c>
      <c r="AV219" s="2">
        <v>117989.95</v>
      </c>
      <c r="AW219" s="2">
        <v>137941.84</v>
      </c>
      <c r="AX219" s="2">
        <v>459914.43</v>
      </c>
      <c r="AY219" s="2">
        <v>380600.68</v>
      </c>
      <c r="AZ219" s="2">
        <v>149336.15</v>
      </c>
      <c r="BA219" s="2">
        <v>158215.88</v>
      </c>
      <c r="BB219" s="2">
        <v>197617.4</v>
      </c>
      <c r="BC219" s="2">
        <v>116253</v>
      </c>
      <c r="BD219" s="2"/>
      <c r="BE219" s="2">
        <v>145449.65</v>
      </c>
      <c r="BF219" s="2">
        <v>557308.74</v>
      </c>
      <c r="BG219" s="2"/>
      <c r="BH219" s="2">
        <v>51732</v>
      </c>
      <c r="BI219" s="2">
        <v>3164433.84</v>
      </c>
      <c r="BJ219" s="2">
        <v>1030549.12</v>
      </c>
      <c r="BK219" s="2">
        <v>418374.51</v>
      </c>
      <c r="BL219" s="2">
        <v>347651</v>
      </c>
      <c r="BM219" s="2">
        <v>713740.71</v>
      </c>
      <c r="BN219" s="2">
        <v>431808.69</v>
      </c>
      <c r="BO219" s="2">
        <v>479233.2</v>
      </c>
      <c r="BP219" s="2">
        <v>3139313.84</v>
      </c>
      <c r="BQ219" s="2">
        <v>623848.36</v>
      </c>
      <c r="BR219" s="2">
        <v>421203.76</v>
      </c>
      <c r="BS219" s="2">
        <v>582048.25</v>
      </c>
      <c r="BT219" s="2">
        <v>484115.84</v>
      </c>
      <c r="BU219" s="2">
        <v>263301.59999999998</v>
      </c>
      <c r="BV219" s="2">
        <v>318297.53000000003</v>
      </c>
      <c r="BW219" s="2">
        <v>551005.86</v>
      </c>
      <c r="BX219" s="2">
        <v>610098.81000000006</v>
      </c>
      <c r="BY219" s="2">
        <v>173393.45</v>
      </c>
      <c r="BZ219" s="2">
        <v>267821.8</v>
      </c>
      <c r="CA219" s="2">
        <v>512679.9</v>
      </c>
      <c r="CB219" s="2">
        <v>194820.61</v>
      </c>
      <c r="CC219" s="2">
        <v>162820.79999999999</v>
      </c>
      <c r="CD219" s="2">
        <v>176360.5</v>
      </c>
      <c r="CE219" s="2">
        <v>5932840.5800000001</v>
      </c>
      <c r="CF219" s="2">
        <v>432983.32</v>
      </c>
      <c r="CG219" s="2">
        <v>826140.61</v>
      </c>
      <c r="CH219" s="2">
        <v>277902.61</v>
      </c>
      <c r="CI219" s="2">
        <v>467300.56</v>
      </c>
      <c r="CJ219" s="2">
        <v>364468.04</v>
      </c>
      <c r="CK219" s="2">
        <v>535767.43000000005</v>
      </c>
      <c r="CL219" s="2">
        <v>182146.5</v>
      </c>
      <c r="CM219" s="2">
        <v>461331.92</v>
      </c>
      <c r="CN219" s="2">
        <v>248838.31</v>
      </c>
      <c r="CO219" s="2">
        <v>508665.21</v>
      </c>
      <c r="CP219" s="2">
        <v>325859.51</v>
      </c>
      <c r="CQ219" s="2">
        <v>2728150.2</v>
      </c>
      <c r="CR219" s="2">
        <v>325559.15000000002</v>
      </c>
      <c r="CS219" s="2">
        <v>449052.4</v>
      </c>
      <c r="CT219" s="2">
        <v>29493.4</v>
      </c>
      <c r="CU219" s="2">
        <v>248980.25</v>
      </c>
      <c r="CV219" s="2">
        <v>655262.78</v>
      </c>
      <c r="CW219" s="2">
        <v>366141.15</v>
      </c>
      <c r="CX219" s="2">
        <v>155506.78</v>
      </c>
      <c r="CY219" s="2">
        <v>1871457.44</v>
      </c>
      <c r="CZ219" s="2">
        <v>1425026.4</v>
      </c>
      <c r="DA219" s="2">
        <v>416471.25</v>
      </c>
      <c r="DB219" s="2">
        <v>263670.11</v>
      </c>
      <c r="DC219" s="2">
        <v>398447.53</v>
      </c>
      <c r="DD219" s="2">
        <v>233103.61</v>
      </c>
      <c r="DE219" s="2">
        <v>275410.40000000002</v>
      </c>
      <c r="DF219" s="2">
        <v>297929.09999999998</v>
      </c>
      <c r="DG219" s="2">
        <v>83010.3</v>
      </c>
      <c r="DH219" s="2">
        <v>6455585.8300000001</v>
      </c>
      <c r="DI219" s="2">
        <v>291825.99</v>
      </c>
      <c r="DJ219" s="2">
        <v>511358.43</v>
      </c>
      <c r="DK219" s="2">
        <v>432950.85</v>
      </c>
      <c r="DL219" s="2">
        <v>575956.91</v>
      </c>
      <c r="DM219" s="2">
        <v>408951.95</v>
      </c>
      <c r="DN219" s="2">
        <v>596202.23999999999</v>
      </c>
      <c r="DO219" s="2">
        <v>398188.96</v>
      </c>
      <c r="DP219" s="2">
        <v>526348.23</v>
      </c>
      <c r="DQ219" s="2">
        <v>2715416.2</v>
      </c>
      <c r="DR219" s="2">
        <v>370562.7</v>
      </c>
      <c r="DS219" s="2">
        <v>930351.39</v>
      </c>
      <c r="DT219" s="2">
        <v>827409.25</v>
      </c>
      <c r="DU219" s="2">
        <v>341840.69</v>
      </c>
      <c r="DV219" s="2">
        <v>639921.77</v>
      </c>
      <c r="DW219" s="2">
        <v>447739.94</v>
      </c>
      <c r="DX219" s="2">
        <v>72669.899999999994</v>
      </c>
      <c r="DY219" s="2">
        <v>341424.8</v>
      </c>
      <c r="DZ219" s="2">
        <v>286173.34999999998</v>
      </c>
      <c r="EA219" s="2">
        <v>749051.51</v>
      </c>
      <c r="EB219" s="2">
        <v>2018029.45</v>
      </c>
      <c r="EC219" s="2">
        <v>1756385.55</v>
      </c>
      <c r="ED219" s="2">
        <v>273091.5</v>
      </c>
      <c r="EE219" s="2">
        <v>1268597.1100000001</v>
      </c>
      <c r="EF219" s="2"/>
      <c r="EG219" s="2"/>
      <c r="EH219" s="2"/>
      <c r="EI219" s="2">
        <v>3496796.34</v>
      </c>
      <c r="EJ219" s="2">
        <v>516440.58</v>
      </c>
      <c r="EK219" s="2">
        <v>702736.66</v>
      </c>
      <c r="EL219" s="2">
        <v>445120.14</v>
      </c>
      <c r="EM219" s="2">
        <v>473338.23</v>
      </c>
      <c r="EN219" s="2">
        <v>563739.15</v>
      </c>
      <c r="EO219" s="2">
        <v>75185.850000000006</v>
      </c>
      <c r="EP219" s="2">
        <v>2046877.53</v>
      </c>
      <c r="EQ219" s="2">
        <v>398662.88</v>
      </c>
      <c r="ER219" s="2">
        <v>522780.69</v>
      </c>
      <c r="ES219" s="2">
        <v>83751.899999999994</v>
      </c>
      <c r="ET219" s="2">
        <v>309610.84999999998</v>
      </c>
      <c r="EU219" s="2">
        <v>347656.06</v>
      </c>
      <c r="EV219" s="2">
        <v>474145.83</v>
      </c>
      <c r="EW219" s="2">
        <v>240835.61</v>
      </c>
      <c r="EX219" s="2">
        <v>3248017.81</v>
      </c>
      <c r="EY219" s="2">
        <v>1292106.8500000001</v>
      </c>
      <c r="EZ219" s="2">
        <v>570477.86</v>
      </c>
      <c r="FA219" s="2">
        <v>424676.29</v>
      </c>
      <c r="FB219" s="2">
        <v>378889.14</v>
      </c>
      <c r="FC219" s="2">
        <v>383260</v>
      </c>
      <c r="FD219" s="2"/>
      <c r="FE219" s="2">
        <v>149372.07999999999</v>
      </c>
      <c r="FF219" s="2">
        <v>240210.24</v>
      </c>
      <c r="FG219" s="2">
        <v>380292.83</v>
      </c>
      <c r="FH219" s="2">
        <v>327500.33</v>
      </c>
      <c r="FI219" s="2">
        <v>380101.36</v>
      </c>
      <c r="FJ219" s="2">
        <v>344749.2</v>
      </c>
      <c r="FK219" s="2">
        <v>371270.7</v>
      </c>
      <c r="FL219" s="2">
        <v>265021.34999999998</v>
      </c>
      <c r="FM219" s="2">
        <v>183366.45</v>
      </c>
      <c r="FN219" s="2">
        <v>247663.38</v>
      </c>
      <c r="FO219" s="2">
        <v>155438.56</v>
      </c>
      <c r="FP219" s="2">
        <v>1610584.77</v>
      </c>
      <c r="FQ219" s="2">
        <v>1129840.03</v>
      </c>
      <c r="FR219" s="2"/>
      <c r="FS219" s="2"/>
      <c r="FT219" s="2"/>
      <c r="FU219" s="2"/>
      <c r="FV219" s="2"/>
      <c r="FW219" s="2"/>
      <c r="FX219" s="2"/>
      <c r="FY219" s="2"/>
      <c r="FZ219" s="2"/>
      <c r="GA219" s="2">
        <v>4129500.15</v>
      </c>
      <c r="GB219" s="2">
        <v>2314755.4300000002</v>
      </c>
      <c r="GC219" s="2">
        <v>590860.07999999996</v>
      </c>
      <c r="GD219" s="2">
        <v>363427.16</v>
      </c>
      <c r="GE219" s="2">
        <v>250714.86</v>
      </c>
      <c r="GF219" s="2">
        <v>206185.5</v>
      </c>
      <c r="GG219" s="2">
        <v>352019.59</v>
      </c>
      <c r="GH219" s="2">
        <v>203276.04</v>
      </c>
      <c r="GI219" s="2">
        <v>238576.73</v>
      </c>
      <c r="GJ219" s="2">
        <v>344376.04</v>
      </c>
      <c r="GK219" s="2">
        <v>238439.55</v>
      </c>
      <c r="GL219" s="2">
        <v>233399.11</v>
      </c>
      <c r="GM219" s="2">
        <v>2369998.9900000002</v>
      </c>
      <c r="GN219" s="2">
        <v>1654351.3</v>
      </c>
      <c r="GO219" s="2">
        <v>400938.32</v>
      </c>
      <c r="GP219" s="2">
        <v>387660.91</v>
      </c>
      <c r="GQ219" s="2">
        <v>321859.64</v>
      </c>
      <c r="GR219" s="2"/>
      <c r="GS219" s="2">
        <v>1810559.36</v>
      </c>
      <c r="GT219" s="2">
        <v>206870.03</v>
      </c>
      <c r="GU219" s="2">
        <v>244457.4</v>
      </c>
      <c r="GV219" s="2">
        <v>590844.6</v>
      </c>
      <c r="GW219" s="2">
        <v>306477.27</v>
      </c>
      <c r="GX219" s="2">
        <v>750879.58</v>
      </c>
      <c r="GY219" s="2">
        <v>273349.40999999997</v>
      </c>
      <c r="GZ219" s="2">
        <v>591657.6</v>
      </c>
      <c r="HA219" s="2">
        <v>1435151.77</v>
      </c>
      <c r="HB219" s="2"/>
      <c r="HC219" s="2">
        <v>179943.04000000001</v>
      </c>
      <c r="HD219" s="2">
        <v>474963.24</v>
      </c>
      <c r="HE219" s="2"/>
      <c r="HF219" s="2">
        <v>684337.51</v>
      </c>
      <c r="HG219" s="2">
        <v>373734.15</v>
      </c>
      <c r="HH219" s="2">
        <v>219238.77</v>
      </c>
      <c r="HI219" s="2">
        <v>367408.88</v>
      </c>
      <c r="HJ219" s="2"/>
      <c r="HK219" s="2"/>
      <c r="HL219" s="2">
        <v>206824.25</v>
      </c>
      <c r="HM219" s="2"/>
      <c r="HN219" s="2">
        <v>172737.68</v>
      </c>
      <c r="HO219" s="2">
        <v>4078065.6</v>
      </c>
      <c r="HP219" s="2"/>
      <c r="HQ219" s="2"/>
      <c r="HR219" s="2">
        <v>528806.09</v>
      </c>
      <c r="HS219" s="2">
        <v>412893.01</v>
      </c>
      <c r="HT219" s="2">
        <v>138760.79999999999</v>
      </c>
      <c r="HU219" s="2">
        <v>1128389.82</v>
      </c>
      <c r="HV219" s="2"/>
      <c r="HW219" s="2"/>
      <c r="HX219" s="2">
        <v>1727608.1</v>
      </c>
      <c r="HY219" s="2">
        <v>292920.23</v>
      </c>
      <c r="HZ219" s="2">
        <v>488755.07</v>
      </c>
      <c r="IA219" s="2">
        <v>734005.58</v>
      </c>
      <c r="IB219" s="2">
        <v>326475.40000000002</v>
      </c>
      <c r="IC219" s="2">
        <v>350916.09</v>
      </c>
      <c r="ID219" s="2">
        <v>1384415.73</v>
      </c>
      <c r="IE219" s="2">
        <v>504543.78</v>
      </c>
      <c r="IF219" s="2">
        <v>2853100.46</v>
      </c>
      <c r="IG219" s="2">
        <v>470010.09</v>
      </c>
      <c r="IH219" s="2">
        <v>338412.01</v>
      </c>
      <c r="II219" s="2">
        <v>509568.91</v>
      </c>
      <c r="IJ219" s="2">
        <v>637940.16</v>
      </c>
      <c r="IK219" s="2">
        <v>423991.2</v>
      </c>
      <c r="IL219" s="2">
        <v>381172.35</v>
      </c>
      <c r="IM219" s="2">
        <v>253140.65</v>
      </c>
      <c r="IN219" s="2">
        <v>4911428.45</v>
      </c>
      <c r="IO219" s="2">
        <v>1222524.46</v>
      </c>
      <c r="IP219" s="2">
        <v>908781.5</v>
      </c>
      <c r="IQ219" s="2">
        <v>1459925.02</v>
      </c>
      <c r="IR219" s="2"/>
      <c r="IS219" s="2"/>
      <c r="IT219" s="2"/>
      <c r="IU219" s="2">
        <v>468528.46750000003</v>
      </c>
      <c r="IV219" s="2">
        <v>144199.1</v>
      </c>
      <c r="IW219" s="2"/>
      <c r="IX219" s="2">
        <v>61754.38</v>
      </c>
      <c r="IY219" s="2">
        <v>1629550.77</v>
      </c>
      <c r="IZ219" s="2">
        <v>576593.4</v>
      </c>
      <c r="JA219" s="2">
        <v>249190.93</v>
      </c>
      <c r="JB219" s="2">
        <v>3437302.91</v>
      </c>
      <c r="JC219" s="2">
        <v>1272218.5</v>
      </c>
      <c r="JD219" s="2">
        <v>987737.55</v>
      </c>
      <c r="JE219" s="2">
        <v>1188489.49</v>
      </c>
      <c r="JF219" s="2"/>
      <c r="JG219" s="2">
        <v>587588.98</v>
      </c>
      <c r="JH219" s="2">
        <v>574844.78</v>
      </c>
      <c r="JI219" s="2">
        <v>571129.59999999998</v>
      </c>
      <c r="JJ219" s="2">
        <v>553081.07999999996</v>
      </c>
      <c r="JK219" s="2">
        <v>478035.75</v>
      </c>
      <c r="JL219" s="2">
        <v>950790.29</v>
      </c>
      <c r="JM219" s="2">
        <v>306220.65999999997</v>
      </c>
      <c r="JN219" s="2">
        <v>4611641.25</v>
      </c>
      <c r="JO219" s="2">
        <v>332373.02</v>
      </c>
      <c r="JP219" s="2">
        <v>267974.03000000003</v>
      </c>
      <c r="JQ219" s="2">
        <v>226045.23</v>
      </c>
      <c r="JR219" s="2">
        <v>221991.26</v>
      </c>
      <c r="JS219" s="2">
        <v>339614.1</v>
      </c>
      <c r="JT219" s="2">
        <v>252408.36</v>
      </c>
      <c r="JU219" s="2">
        <v>301306.36</v>
      </c>
      <c r="JV219" s="2">
        <v>403584.88</v>
      </c>
      <c r="JW219" s="2">
        <v>206199.48</v>
      </c>
      <c r="JX219" s="2">
        <v>291170.93</v>
      </c>
      <c r="JY219" s="2">
        <v>121660.8</v>
      </c>
      <c r="JZ219" s="2">
        <v>2983207.07</v>
      </c>
      <c r="KA219" s="2">
        <v>361753.11</v>
      </c>
      <c r="KB219" s="2"/>
      <c r="KC219" s="2">
        <v>466446.8</v>
      </c>
      <c r="KD219" s="2">
        <v>574140.6</v>
      </c>
      <c r="KE219" s="2"/>
      <c r="KF219" s="2"/>
      <c r="KG219" s="2"/>
      <c r="KH219" s="2">
        <v>315540.8</v>
      </c>
      <c r="KI219" s="2"/>
      <c r="KJ219" s="2">
        <v>5234565.99</v>
      </c>
      <c r="KK219" s="2"/>
      <c r="KL219" s="2">
        <v>274014.83</v>
      </c>
      <c r="KM219" s="2">
        <v>853198.83</v>
      </c>
      <c r="KN219" s="2">
        <v>267425.59999999998</v>
      </c>
      <c r="KO219" s="2">
        <v>598764.89</v>
      </c>
      <c r="KP219" s="2">
        <v>1117878.7</v>
      </c>
      <c r="KQ219" s="2">
        <v>915414.74</v>
      </c>
      <c r="KR219" s="2">
        <v>140747.56</v>
      </c>
      <c r="KS219" s="2">
        <v>540851.04</v>
      </c>
      <c r="KT219" s="2">
        <v>388608.25</v>
      </c>
      <c r="KU219" s="2">
        <v>67849.45</v>
      </c>
      <c r="KV219" s="2">
        <v>1046967.17</v>
      </c>
      <c r="KW219" s="2">
        <v>227808.82</v>
      </c>
      <c r="KX219" s="2">
        <v>215746.37</v>
      </c>
      <c r="KY219" s="2">
        <v>202848.16</v>
      </c>
      <c r="KZ219" s="2">
        <v>152522.56</v>
      </c>
      <c r="LA219" s="2">
        <v>61653.3</v>
      </c>
      <c r="LB219" s="2">
        <v>147292.45000000001</v>
      </c>
      <c r="LC219" s="2">
        <v>3012492.66</v>
      </c>
      <c r="LD219" s="2">
        <v>837486.15</v>
      </c>
      <c r="LE219" s="2">
        <v>340619.7</v>
      </c>
      <c r="LF219" s="2">
        <v>268392.53000000003</v>
      </c>
      <c r="LG219" s="2">
        <v>176133.9</v>
      </c>
      <c r="LH219" s="2">
        <v>472779.53</v>
      </c>
      <c r="LI219" s="2">
        <v>248440.16</v>
      </c>
      <c r="LJ219" s="2">
        <v>3742441.95</v>
      </c>
      <c r="LK219" s="2"/>
      <c r="LL219" s="2"/>
      <c r="LM219" s="2">
        <v>1008340.2</v>
      </c>
      <c r="LN219" s="2">
        <v>407224.18</v>
      </c>
      <c r="LO219" s="2">
        <v>125400.6</v>
      </c>
      <c r="LP219" s="2">
        <v>280502.61</v>
      </c>
      <c r="LQ219" s="2">
        <v>152044.74</v>
      </c>
      <c r="LR219" s="2"/>
      <c r="LS219" s="2">
        <v>2990016.47</v>
      </c>
      <c r="LT219" s="2"/>
      <c r="LU219" s="2"/>
      <c r="LV219" s="2"/>
      <c r="LW219" s="2"/>
      <c r="LX219" s="2"/>
      <c r="LY219" s="2">
        <v>1656628.69</v>
      </c>
      <c r="LZ219" s="2">
        <v>198727.41</v>
      </c>
      <c r="MA219" s="2">
        <v>240812.79</v>
      </c>
      <c r="MB219" s="2">
        <v>405808.43</v>
      </c>
      <c r="MC219" s="2">
        <v>317586.34000000003</v>
      </c>
      <c r="MD219" s="2">
        <v>616786.41</v>
      </c>
      <c r="ME219" s="2">
        <v>224207.39</v>
      </c>
      <c r="MF219" s="2"/>
      <c r="MG219" s="2"/>
      <c r="MH219" s="2">
        <v>3139028.35</v>
      </c>
      <c r="MI219" s="2"/>
      <c r="MJ219" s="2">
        <v>381602.84</v>
      </c>
      <c r="MK219" s="2">
        <v>263382.75</v>
      </c>
      <c r="ML219" s="2"/>
      <c r="MM219" s="2"/>
      <c r="MN219" s="2">
        <v>253443.24</v>
      </c>
      <c r="MO219" s="2">
        <v>350998.45</v>
      </c>
      <c r="MP219" s="2">
        <v>330810.86</v>
      </c>
      <c r="MQ219" s="2">
        <v>301923.8</v>
      </c>
      <c r="MR219" s="2">
        <v>322790.78000000003</v>
      </c>
      <c r="MS219" s="2">
        <v>383180.51</v>
      </c>
      <c r="MT219" s="2">
        <v>207474.15</v>
      </c>
      <c r="MU219" s="2"/>
      <c r="MV219" s="2">
        <v>6137662.3099999996</v>
      </c>
      <c r="MW219" s="2"/>
      <c r="MX219" s="2"/>
      <c r="MY219" s="2">
        <v>539071.21</v>
      </c>
      <c r="MZ219" s="2"/>
      <c r="NA219" s="2">
        <v>358565.42</v>
      </c>
      <c r="NB219" s="2">
        <v>822580.97</v>
      </c>
      <c r="NC219" s="2"/>
      <c r="ND219" s="2"/>
      <c r="NE219" s="2"/>
      <c r="NF219" s="2">
        <v>146313.92000000001</v>
      </c>
      <c r="NG219" s="2"/>
      <c r="NH219" s="2">
        <v>88935.53</v>
      </c>
      <c r="NI219" s="2"/>
      <c r="NJ219" s="2">
        <v>261531.31</v>
      </c>
      <c r="NK219" s="2"/>
      <c r="NL219" s="2"/>
      <c r="NM219" s="2"/>
      <c r="NN219" s="2">
        <v>250318.45</v>
      </c>
      <c r="NO219" s="2">
        <v>748900.82</v>
      </c>
      <c r="NP219" s="2">
        <v>700073.75</v>
      </c>
      <c r="NQ219" s="2">
        <v>277858.21000000002</v>
      </c>
      <c r="NR219" s="2">
        <v>3346283.47</v>
      </c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>
        <v>4034915.45</v>
      </c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>
        <v>2279693.62</v>
      </c>
      <c r="OX219" s="2"/>
      <c r="OY219" s="2">
        <v>334517.98</v>
      </c>
      <c r="OZ219" s="2">
        <v>407332.37</v>
      </c>
      <c r="PA219" s="2">
        <v>181892.7</v>
      </c>
      <c r="PB219" s="2">
        <v>404056.21</v>
      </c>
      <c r="PC219" s="2">
        <v>198691.20000000001</v>
      </c>
      <c r="PD219" s="2">
        <v>462635.1</v>
      </c>
      <c r="PE219" s="2">
        <v>308224.93</v>
      </c>
      <c r="PF219" s="2">
        <v>291857</v>
      </c>
      <c r="PG219" s="2">
        <v>750700.36</v>
      </c>
      <c r="PH219" s="2">
        <v>682207.5</v>
      </c>
      <c r="PI219" s="2">
        <v>218747.79</v>
      </c>
      <c r="PJ219" s="2">
        <v>254731.72</v>
      </c>
      <c r="PK219" s="2">
        <v>437808</v>
      </c>
      <c r="PL219" s="2">
        <v>278066.84999999998</v>
      </c>
      <c r="PM219" s="2">
        <v>205688.95999999999</v>
      </c>
      <c r="PN219" s="2">
        <v>220847.07</v>
      </c>
      <c r="PO219" s="2">
        <v>62994.2</v>
      </c>
      <c r="PP219" s="2">
        <v>2375815.44</v>
      </c>
      <c r="PQ219" s="2">
        <v>231212.03</v>
      </c>
      <c r="PR219" s="2">
        <v>317031.90999999997</v>
      </c>
      <c r="PS219" s="2">
        <v>226973.36</v>
      </c>
      <c r="PT219" s="2">
        <v>109254.65</v>
      </c>
      <c r="PU219" s="2">
        <v>173821.5</v>
      </c>
      <c r="PV219" s="2">
        <v>166944.79999999999</v>
      </c>
      <c r="PW219" s="2">
        <v>659385.56999999995</v>
      </c>
      <c r="PX219" s="2">
        <v>289913.53000000003</v>
      </c>
      <c r="PY219" s="2">
        <v>241955.32</v>
      </c>
      <c r="PZ219" s="2">
        <v>260998.92</v>
      </c>
      <c r="QA219" s="2">
        <v>423614.95</v>
      </c>
      <c r="QB219" s="2">
        <v>165536.4</v>
      </c>
      <c r="QC219" s="2"/>
      <c r="QD219" s="2">
        <v>3372475.8</v>
      </c>
      <c r="QE219" s="2">
        <v>265652.33</v>
      </c>
      <c r="QF219" s="2">
        <v>232127.9</v>
      </c>
      <c r="QG219" s="2">
        <v>502211.25</v>
      </c>
      <c r="QH219" s="2">
        <v>460384.37</v>
      </c>
      <c r="QI219" s="2">
        <v>293608.96000000002</v>
      </c>
      <c r="QJ219" s="2">
        <v>207277.45</v>
      </c>
      <c r="QK219" s="2">
        <v>650494.81999999995</v>
      </c>
      <c r="QL219" s="2">
        <v>240520.44</v>
      </c>
      <c r="QM219" s="2">
        <v>302488.38</v>
      </c>
      <c r="QN219" s="2">
        <v>536770.79</v>
      </c>
      <c r="QO219" s="2">
        <v>206054.78</v>
      </c>
      <c r="QP219" s="2">
        <v>148013.26</v>
      </c>
      <c r="QQ219" s="2">
        <v>421872.46</v>
      </c>
      <c r="QR219" s="2">
        <v>183275.16</v>
      </c>
      <c r="QS219" s="2">
        <v>221455.73</v>
      </c>
      <c r="QT219" s="2">
        <v>942452.26</v>
      </c>
      <c r="QU219" s="2">
        <v>229743.65</v>
      </c>
      <c r="QV219" s="2">
        <v>2632142.59</v>
      </c>
      <c r="QW219" s="2">
        <v>675021.38</v>
      </c>
      <c r="QX219" s="2">
        <v>277540.36</v>
      </c>
      <c r="QY219" s="2">
        <v>152668.6</v>
      </c>
      <c r="QZ219" s="2">
        <v>1162747.3500000001</v>
      </c>
      <c r="RA219" s="2">
        <v>219692.1</v>
      </c>
      <c r="RB219" s="2"/>
      <c r="RC219" s="2"/>
      <c r="RD219" s="2"/>
      <c r="RE219" s="2">
        <v>1555099.37</v>
      </c>
      <c r="RF219" s="2">
        <v>507816.07</v>
      </c>
      <c r="RG219" s="2">
        <v>345160.88</v>
      </c>
      <c r="RH219" s="2">
        <v>692892.5</v>
      </c>
      <c r="RI219" s="2">
        <v>341907.66</v>
      </c>
      <c r="RJ219" s="2">
        <v>212756.72</v>
      </c>
      <c r="RK219" s="2">
        <v>5673170.75</v>
      </c>
      <c r="RL219" s="2">
        <v>448955.85</v>
      </c>
      <c r="RM219" s="2">
        <v>205759</v>
      </c>
      <c r="RN219" s="2">
        <v>979664.88</v>
      </c>
      <c r="RO219" s="2">
        <v>93380.28</v>
      </c>
      <c r="RP219" s="2">
        <v>328271.55</v>
      </c>
      <c r="RQ219" s="2">
        <v>719430.85</v>
      </c>
      <c r="RR219" s="2">
        <v>244222.2</v>
      </c>
      <c r="RS219" s="2">
        <v>231564.3</v>
      </c>
      <c r="RT219" s="2">
        <v>298558.13</v>
      </c>
      <c r="RU219" s="2">
        <v>402520.11</v>
      </c>
      <c r="RV219" s="2">
        <v>612707.39</v>
      </c>
      <c r="RW219" s="2">
        <v>429763.3</v>
      </c>
      <c r="RX219" s="2">
        <v>251394.23</v>
      </c>
      <c r="RY219" s="2">
        <v>194930.1</v>
      </c>
      <c r="RZ219" s="2">
        <v>154967.70000000001</v>
      </c>
      <c r="SA219" s="2">
        <v>159738.6</v>
      </c>
      <c r="SB219" s="2">
        <v>177218.23</v>
      </c>
      <c r="SC219" s="2">
        <v>652721.26</v>
      </c>
      <c r="SD219" s="2">
        <v>43387.78</v>
      </c>
      <c r="SE219" s="2">
        <v>29896.99</v>
      </c>
      <c r="SF219" s="2">
        <v>25679.4</v>
      </c>
      <c r="SG219" s="2">
        <v>3144168.64</v>
      </c>
      <c r="SH219" s="2">
        <v>423723.76</v>
      </c>
      <c r="SI219" s="2">
        <v>108021</v>
      </c>
      <c r="SJ219" s="2">
        <v>466727.26</v>
      </c>
      <c r="SK219" s="2"/>
      <c r="SL219" s="2">
        <v>488949.52</v>
      </c>
      <c r="SM219" s="2">
        <v>51981.3</v>
      </c>
      <c r="SN219" s="2">
        <v>347841.19</v>
      </c>
      <c r="SO219" s="2">
        <v>0</v>
      </c>
      <c r="SP219" s="2">
        <v>860659.17</v>
      </c>
      <c r="SQ219" s="2">
        <v>338973.16</v>
      </c>
      <c r="SR219" s="2"/>
      <c r="SS219" s="2">
        <v>313364.71000000002</v>
      </c>
      <c r="ST219" s="2">
        <v>217502.5</v>
      </c>
      <c r="SU219" s="2">
        <v>256109.19</v>
      </c>
      <c r="SV219" s="2">
        <v>8607028.0500000007</v>
      </c>
      <c r="SW219" s="2"/>
      <c r="SX219" s="2"/>
      <c r="SY219" s="2"/>
      <c r="SZ219" s="2"/>
      <c r="TA219" s="2"/>
      <c r="TB219" s="2"/>
      <c r="TC219" s="2">
        <v>729678.23</v>
      </c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>
        <v>595930.19999999995</v>
      </c>
      <c r="TY219" s="2"/>
      <c r="TZ219" s="2"/>
      <c r="UA219" s="2"/>
      <c r="UB219" s="2">
        <v>14227.2</v>
      </c>
      <c r="UC219" s="2">
        <v>3555450.2</v>
      </c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>
        <v>4355761.67</v>
      </c>
      <c r="VA219" s="2">
        <v>312538.48</v>
      </c>
      <c r="VB219" s="2">
        <v>579775.98</v>
      </c>
      <c r="VC219" s="2">
        <v>493519.58</v>
      </c>
      <c r="VD219" s="2">
        <v>673748.4</v>
      </c>
      <c r="VE219" s="2">
        <v>348627.83</v>
      </c>
      <c r="VF219" s="2"/>
      <c r="VG219" s="2"/>
      <c r="VH219" s="2">
        <v>543588.43000000005</v>
      </c>
      <c r="VI219" s="2">
        <v>603506.64</v>
      </c>
      <c r="VJ219" s="2">
        <v>330175.8</v>
      </c>
      <c r="VK219" s="2">
        <v>232041.53</v>
      </c>
      <c r="VL219" s="2">
        <v>209975.4</v>
      </c>
      <c r="VM219" s="2"/>
      <c r="VN219" s="2"/>
      <c r="VO219" s="2"/>
      <c r="VP219" s="2"/>
      <c r="VQ219" s="2">
        <v>2179695.66</v>
      </c>
      <c r="VR219" s="2">
        <v>447005.58</v>
      </c>
      <c r="VS219" s="2">
        <v>406031.82</v>
      </c>
      <c r="VT219" s="2">
        <v>284181.18</v>
      </c>
      <c r="VU219" s="2">
        <v>386696.85</v>
      </c>
      <c r="VV219" s="2">
        <v>266201.71000000002</v>
      </c>
      <c r="VW219" s="2">
        <v>185862.7</v>
      </c>
      <c r="VX219" s="2">
        <v>2390630.36</v>
      </c>
      <c r="VY219" s="2">
        <v>347983.98</v>
      </c>
      <c r="VZ219" s="2">
        <v>397400.99</v>
      </c>
      <c r="WA219" s="2">
        <v>507116.85</v>
      </c>
      <c r="WB219" s="2">
        <v>217156.26</v>
      </c>
      <c r="WC219" s="2">
        <v>330798.15000000002</v>
      </c>
      <c r="WD219" s="2">
        <v>260163.06</v>
      </c>
      <c r="WE219" s="2">
        <v>257520.93</v>
      </c>
      <c r="WF219" s="2">
        <v>688635.69</v>
      </c>
      <c r="WG219" s="2">
        <v>4889748.0599999996</v>
      </c>
      <c r="WH219" s="2">
        <v>329470.76</v>
      </c>
      <c r="WI219" s="2">
        <v>565745.04</v>
      </c>
      <c r="WJ219" s="2"/>
      <c r="WK219" s="2">
        <v>601910.4</v>
      </c>
      <c r="WL219" s="2">
        <v>303417.99</v>
      </c>
      <c r="WM219" s="2">
        <v>283385.03000000003</v>
      </c>
      <c r="WN219" s="2">
        <v>461180.13</v>
      </c>
      <c r="WO219" s="2">
        <v>779700.9</v>
      </c>
      <c r="WP219" s="2">
        <v>750197.43</v>
      </c>
      <c r="WQ219" s="2">
        <v>240596.81</v>
      </c>
      <c r="WR219" s="2">
        <v>207080.97</v>
      </c>
      <c r="WS219" s="2">
        <v>209024.96</v>
      </c>
      <c r="WT219" s="2">
        <v>302952</v>
      </c>
      <c r="WU219" s="2">
        <v>222756.1</v>
      </c>
      <c r="WV219" s="2">
        <v>290417.34999999998</v>
      </c>
      <c r="WW219" s="2">
        <v>202225.2</v>
      </c>
      <c r="WX219" s="2">
        <v>227491.88</v>
      </c>
      <c r="WY219" s="2">
        <v>73941.899999999994</v>
      </c>
      <c r="WZ219" s="2"/>
      <c r="XA219" s="2">
        <v>7500</v>
      </c>
      <c r="XB219" s="2"/>
      <c r="XC219" s="2">
        <v>1662216.28</v>
      </c>
      <c r="XD219" s="2">
        <v>281288.05</v>
      </c>
      <c r="XE219" s="2">
        <v>253338.55</v>
      </c>
      <c r="XF219" s="2">
        <v>353998.31</v>
      </c>
      <c r="XG219" s="2">
        <v>338671.86</v>
      </c>
      <c r="XH219" s="2">
        <v>337031.55</v>
      </c>
      <c r="XI219" s="2">
        <v>239068.78</v>
      </c>
      <c r="XJ219" s="2">
        <v>7986883.8399999999</v>
      </c>
      <c r="XK219" s="2">
        <v>244434.01</v>
      </c>
      <c r="XL219" s="2">
        <v>179131.71</v>
      </c>
      <c r="XM219" s="2">
        <v>612237</v>
      </c>
      <c r="XN219" s="2">
        <v>397730.91</v>
      </c>
      <c r="XO219" s="2">
        <v>220073.7</v>
      </c>
      <c r="XP219" s="2">
        <v>256317.31</v>
      </c>
      <c r="XQ219" s="2">
        <v>304098.90000000002</v>
      </c>
      <c r="XR219" s="2">
        <v>658903.30000000005</v>
      </c>
      <c r="XS219" s="2">
        <v>169575.67999999999</v>
      </c>
      <c r="XT219" s="2">
        <v>407944.18</v>
      </c>
      <c r="XU219" s="2">
        <v>956556.53</v>
      </c>
      <c r="XV219" s="2">
        <v>518490.13</v>
      </c>
      <c r="XW219" s="2">
        <v>154932.6</v>
      </c>
      <c r="XX219" s="2">
        <v>165600</v>
      </c>
      <c r="XY219" s="2">
        <v>315314.63</v>
      </c>
      <c r="XZ219" s="2">
        <v>127785.01</v>
      </c>
      <c r="YA219" s="2">
        <v>191219.4</v>
      </c>
      <c r="YB219" s="2">
        <v>134622.45000000001</v>
      </c>
      <c r="YC219" s="2">
        <v>948882.19</v>
      </c>
      <c r="YD219" s="2">
        <v>704244.86</v>
      </c>
      <c r="YE219" s="2">
        <v>52634.9</v>
      </c>
      <c r="YF219" s="2">
        <v>59331.4</v>
      </c>
      <c r="YG219" s="2">
        <v>81352.800000000003</v>
      </c>
      <c r="YH219" s="2">
        <v>60138.05</v>
      </c>
      <c r="YI219" s="2">
        <v>93881.25</v>
      </c>
      <c r="YJ219" s="2">
        <v>1985525.93</v>
      </c>
      <c r="YK219" s="2"/>
      <c r="YL219" s="2"/>
      <c r="YM219" s="2"/>
      <c r="YN219" s="2"/>
      <c r="YO219" s="2"/>
      <c r="YP219" s="2"/>
      <c r="YQ219" s="2"/>
      <c r="YR219" s="2">
        <v>2680098.0699999998</v>
      </c>
      <c r="YS219" s="2">
        <v>305065.8</v>
      </c>
      <c r="YT219" s="2">
        <v>434283.56</v>
      </c>
      <c r="YU219" s="2">
        <v>375527.81</v>
      </c>
      <c r="YV219" s="2">
        <v>194930.9</v>
      </c>
      <c r="YW219" s="2">
        <v>870310.07</v>
      </c>
      <c r="YX219" s="2">
        <v>-28861.24</v>
      </c>
      <c r="YY219" s="2">
        <v>346795.2</v>
      </c>
      <c r="YZ219" s="2">
        <v>214854.75</v>
      </c>
      <c r="ZA219" s="2">
        <v>471270.86</v>
      </c>
      <c r="ZB219" s="2">
        <v>165373.13</v>
      </c>
      <c r="ZC219" s="2">
        <v>5112998.34</v>
      </c>
      <c r="ZD219" s="2">
        <v>386609.46</v>
      </c>
      <c r="ZE219" s="2">
        <v>411532.56</v>
      </c>
      <c r="ZF219" s="2"/>
      <c r="ZG219" s="2">
        <v>364194.53</v>
      </c>
      <c r="ZH219" s="2"/>
      <c r="ZI219" s="2">
        <v>436279.05</v>
      </c>
      <c r="ZJ219" s="2"/>
      <c r="ZK219" s="2"/>
      <c r="ZL219" s="2"/>
      <c r="ZM219" s="2">
        <v>429027.6</v>
      </c>
      <c r="ZN219" s="2"/>
      <c r="ZO219" s="2">
        <v>518563.2</v>
      </c>
      <c r="ZP219" s="2"/>
      <c r="ZQ219" s="2"/>
      <c r="ZR219" s="2">
        <v>530884.29</v>
      </c>
      <c r="ZS219" s="2">
        <v>238435.9</v>
      </c>
      <c r="ZT219" s="2"/>
      <c r="ZU219" s="2">
        <v>273355.14</v>
      </c>
      <c r="ZV219" s="2">
        <v>1678675.05</v>
      </c>
      <c r="ZW219" s="2">
        <v>1192108.54</v>
      </c>
      <c r="ZX219" s="2"/>
      <c r="ZY219" s="2">
        <v>217141.94</v>
      </c>
      <c r="ZZ219" s="2">
        <v>454251.28</v>
      </c>
      <c r="AAA219" s="2">
        <v>230421.55</v>
      </c>
      <c r="AAB219" s="2">
        <v>387164.01</v>
      </c>
      <c r="AAC219" s="2">
        <v>286990.11</v>
      </c>
      <c r="AAD219" s="2">
        <v>324266.90999999997</v>
      </c>
      <c r="AAE219" s="2">
        <v>3508889.98</v>
      </c>
      <c r="AAF219" s="2">
        <v>710359.15</v>
      </c>
      <c r="AAG219" s="2">
        <v>760006.29</v>
      </c>
      <c r="AAH219" s="2">
        <v>1689430.77</v>
      </c>
      <c r="AAI219" s="2"/>
      <c r="AAJ219" s="2"/>
      <c r="AAK219" s="2"/>
      <c r="AAL219" s="2">
        <v>236595.86</v>
      </c>
      <c r="AAM219" s="2">
        <v>5253595.47</v>
      </c>
      <c r="AAN219" s="2">
        <v>608835.88</v>
      </c>
      <c r="AAO219" s="2"/>
      <c r="AAP219" s="2"/>
      <c r="AAQ219" s="2"/>
      <c r="AAR219" s="2"/>
      <c r="AAS219" s="2"/>
      <c r="AAT219" s="2">
        <v>251596.67</v>
      </c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>
        <v>3738260.15</v>
      </c>
      <c r="ABI219" s="2">
        <v>977070.92</v>
      </c>
      <c r="ABJ219" s="2">
        <v>686370.3</v>
      </c>
      <c r="ABK219" s="2">
        <v>413692.11</v>
      </c>
      <c r="ABL219" s="2">
        <v>368762.71</v>
      </c>
      <c r="ABM219" s="2">
        <v>751624.4</v>
      </c>
      <c r="ABN219" s="2">
        <v>506880.56</v>
      </c>
      <c r="ABO219" s="2">
        <v>523585.36</v>
      </c>
      <c r="ABP219" s="2">
        <v>314503.26</v>
      </c>
      <c r="ABQ219" s="2"/>
      <c r="ABR219" s="2">
        <v>2740033.71</v>
      </c>
      <c r="ABS219" s="2">
        <v>1605223.18</v>
      </c>
      <c r="ABT219" s="2">
        <v>494889.05</v>
      </c>
      <c r="ABU219" s="2">
        <v>473786.45</v>
      </c>
      <c r="ABV219" s="2">
        <v>684047.69</v>
      </c>
      <c r="ABW219" s="2">
        <v>708087.76</v>
      </c>
      <c r="ABX219" s="2">
        <v>334801.8</v>
      </c>
      <c r="ABY219" s="2">
        <v>588207.49</v>
      </c>
      <c r="ABZ219" s="2">
        <v>183382.5</v>
      </c>
      <c r="ACA219" s="2">
        <v>465851.1</v>
      </c>
      <c r="ACB219" s="2">
        <v>336060.33</v>
      </c>
      <c r="ACC219" s="2">
        <v>392343.9</v>
      </c>
      <c r="ACD219" s="2">
        <v>545724.65</v>
      </c>
      <c r="ACE219" s="2">
        <v>3207987.52</v>
      </c>
      <c r="ACF219" s="2">
        <v>747957.23</v>
      </c>
      <c r="ACG219" s="2">
        <v>396887.7</v>
      </c>
      <c r="ACH219" s="2">
        <v>498566.40000000002</v>
      </c>
      <c r="ACI219" s="2">
        <v>340031</v>
      </c>
      <c r="ACJ219" s="2">
        <v>297505.5</v>
      </c>
      <c r="ACK219" s="2">
        <v>261636.14</v>
      </c>
      <c r="ACL219" s="2">
        <v>812425.06</v>
      </c>
      <c r="ACM219" s="2">
        <v>383190</v>
      </c>
      <c r="ACN219" s="2">
        <v>203877.6</v>
      </c>
      <c r="ACO219" s="2">
        <v>566108.74</v>
      </c>
      <c r="ACP219" s="2">
        <v>280623.90000000002</v>
      </c>
      <c r="ACQ219" s="2">
        <v>3532649.13</v>
      </c>
      <c r="ACR219" s="2">
        <v>611439.30000000005</v>
      </c>
      <c r="ACS219" s="2">
        <v>403038.39</v>
      </c>
      <c r="ACT219" s="2">
        <v>281383.09000000003</v>
      </c>
      <c r="ACU219" s="2">
        <v>811471.51</v>
      </c>
      <c r="ACV219" s="2">
        <v>326293.38</v>
      </c>
      <c r="ACW219" s="2">
        <v>303555.40999999997</v>
      </c>
      <c r="ACX219" s="2">
        <v>271394.67</v>
      </c>
      <c r="ACY219" s="2">
        <v>325325.62</v>
      </c>
      <c r="ACZ219" s="2"/>
      <c r="ADA219" s="2">
        <v>153111</v>
      </c>
      <c r="ADB219" s="2">
        <v>4256688.1900000004</v>
      </c>
      <c r="ADC219" s="2">
        <v>854646.92</v>
      </c>
      <c r="ADD219" s="2">
        <v>479928.14</v>
      </c>
      <c r="ADE219" s="2">
        <v>287891.7</v>
      </c>
      <c r="ADF219" s="2">
        <v>657333.73</v>
      </c>
      <c r="ADG219" s="2">
        <v>601506.86</v>
      </c>
      <c r="ADH219" s="2">
        <v>226641.6</v>
      </c>
      <c r="ADI219" s="2">
        <v>244486.82</v>
      </c>
      <c r="ADJ219" s="2">
        <v>6197055.2800000003</v>
      </c>
      <c r="ADK219" s="2">
        <v>3414460.15</v>
      </c>
      <c r="ADL219" s="2"/>
      <c r="ADM219" s="2">
        <v>134996.70000000001</v>
      </c>
      <c r="ADN219" s="2">
        <v>779413.97</v>
      </c>
      <c r="ADO219" s="2"/>
      <c r="ADP219" s="2"/>
      <c r="ADQ219" s="2"/>
      <c r="ADR219" s="2"/>
      <c r="ADS219" s="2"/>
      <c r="ADT219" s="2">
        <v>54186.6</v>
      </c>
      <c r="ADU219" s="2">
        <v>211700.8</v>
      </c>
      <c r="ADV219" s="2"/>
      <c r="ADW219" s="2"/>
      <c r="ADX219" s="2"/>
      <c r="ADY219" s="2"/>
      <c r="ADZ219" s="2">
        <v>251711.89</v>
      </c>
      <c r="AEA219" s="2">
        <v>1238511.04</v>
      </c>
      <c r="AEB219" s="2">
        <v>313946.34999999998</v>
      </c>
      <c r="AEC219" s="2">
        <v>484400.97</v>
      </c>
      <c r="AED219" s="2">
        <v>365910.75</v>
      </c>
      <c r="AEE219" s="2">
        <v>685858.62</v>
      </c>
      <c r="AEF219" s="2">
        <v>437672.8</v>
      </c>
      <c r="AEG219" s="2"/>
      <c r="AEH219" s="2">
        <v>482447346.54750001</v>
      </c>
    </row>
    <row r="220" spans="1:814" ht="21">
      <c r="A220" s="33" t="s">
        <v>2546</v>
      </c>
      <c r="B220" s="1" t="s">
        <v>2620</v>
      </c>
      <c r="C220" s="1" t="s">
        <v>2621</v>
      </c>
      <c r="D220" s="2">
        <v>519341.1</v>
      </c>
      <c r="E220" s="2">
        <v>33120</v>
      </c>
      <c r="F220" s="2">
        <v>103663.8</v>
      </c>
      <c r="G220" s="2">
        <v>18652.5</v>
      </c>
      <c r="H220" s="2">
        <v>73242</v>
      </c>
      <c r="I220" s="2">
        <v>43278</v>
      </c>
      <c r="J220" s="2">
        <v>59896</v>
      </c>
      <c r="K220" s="2">
        <v>62251.8</v>
      </c>
      <c r="L220" s="2">
        <v>61138.8</v>
      </c>
      <c r="M220" s="2">
        <v>72166.5</v>
      </c>
      <c r="N220" s="2">
        <v>31897.8</v>
      </c>
      <c r="O220" s="2">
        <v>12240</v>
      </c>
      <c r="P220" s="2">
        <v>15565.6</v>
      </c>
      <c r="Q220" s="2">
        <v>23351.4</v>
      </c>
      <c r="R220" s="2"/>
      <c r="S220" s="2">
        <v>67657.5</v>
      </c>
      <c r="T220" s="2">
        <v>22532.400000000001</v>
      </c>
      <c r="U220" s="2"/>
      <c r="V220" s="2">
        <v>326749.5</v>
      </c>
      <c r="W220" s="2">
        <v>79677</v>
      </c>
      <c r="X220" s="2">
        <v>59947.199999999997</v>
      </c>
      <c r="Y220" s="2">
        <v>20109.599999999999</v>
      </c>
      <c r="Z220" s="2"/>
      <c r="AA220" s="2">
        <v>54013.8</v>
      </c>
      <c r="AB220" s="2">
        <v>29251.8</v>
      </c>
      <c r="AC220" s="2"/>
      <c r="AD220" s="2">
        <v>11703.6</v>
      </c>
      <c r="AE220" s="2"/>
      <c r="AF220" s="2">
        <v>89123.4</v>
      </c>
      <c r="AG220" s="2">
        <v>6640.8</v>
      </c>
      <c r="AH220" s="2">
        <v>37236.6</v>
      </c>
      <c r="AI220" s="2">
        <v>21812.400000000001</v>
      </c>
      <c r="AJ220" s="2">
        <v>54419.7</v>
      </c>
      <c r="AK220" s="2">
        <v>24816.6</v>
      </c>
      <c r="AL220" s="2">
        <v>41745.599999999999</v>
      </c>
      <c r="AM220" s="2">
        <v>53917.2</v>
      </c>
      <c r="AN220" s="2">
        <v>21661.200000000001</v>
      </c>
      <c r="AO220" s="2">
        <v>42440.4</v>
      </c>
      <c r="AP220" s="2">
        <v>44892</v>
      </c>
      <c r="AQ220" s="2">
        <v>21061.8</v>
      </c>
      <c r="AR220" s="2"/>
      <c r="AS220" s="2"/>
      <c r="AT220" s="2">
        <v>412848.9</v>
      </c>
      <c r="AU220" s="2">
        <v>32859</v>
      </c>
      <c r="AV220" s="2">
        <v>14535</v>
      </c>
      <c r="AW220" s="2">
        <v>55652.1</v>
      </c>
      <c r="AX220" s="2">
        <v>60114.3</v>
      </c>
      <c r="AY220" s="2">
        <v>72519</v>
      </c>
      <c r="AZ220" s="2">
        <v>21559.1</v>
      </c>
      <c r="BA220" s="2">
        <v>46220.4</v>
      </c>
      <c r="BB220" s="2">
        <v>29762.21</v>
      </c>
      <c r="BC220" s="2">
        <v>38586.6</v>
      </c>
      <c r="BD220" s="2"/>
      <c r="BE220" s="2">
        <v>10747.2</v>
      </c>
      <c r="BF220" s="2">
        <v>95693.4</v>
      </c>
      <c r="BG220" s="2"/>
      <c r="BH220" s="2">
        <v>3870</v>
      </c>
      <c r="BI220" s="2">
        <v>371597.7</v>
      </c>
      <c r="BJ220" s="2">
        <v>224200.61</v>
      </c>
      <c r="BK220" s="2">
        <v>43345.8</v>
      </c>
      <c r="BL220" s="2">
        <v>24769.8</v>
      </c>
      <c r="BM220" s="2">
        <v>48373.2</v>
      </c>
      <c r="BN220" s="2">
        <v>52551</v>
      </c>
      <c r="BO220" s="2">
        <v>17593.2</v>
      </c>
      <c r="BP220" s="2">
        <v>492352.02</v>
      </c>
      <c r="BQ220" s="2">
        <v>47953.8</v>
      </c>
      <c r="BR220" s="2">
        <v>57911.4</v>
      </c>
      <c r="BS220" s="2">
        <v>33622.199999999997</v>
      </c>
      <c r="BT220" s="2">
        <v>59409</v>
      </c>
      <c r="BU220" s="2">
        <v>54691.199999999997</v>
      </c>
      <c r="BV220" s="2">
        <v>38678.400000000001</v>
      </c>
      <c r="BW220" s="2">
        <v>55929.3</v>
      </c>
      <c r="BX220" s="2">
        <v>154488.6</v>
      </c>
      <c r="BY220" s="2">
        <v>30040.2</v>
      </c>
      <c r="BZ220" s="2">
        <v>46767.6</v>
      </c>
      <c r="CA220" s="2">
        <v>36600.199999999997</v>
      </c>
      <c r="CB220" s="2">
        <v>13885.38</v>
      </c>
      <c r="CC220" s="2">
        <v>43581.599999999999</v>
      </c>
      <c r="CD220" s="2">
        <v>30541.8</v>
      </c>
      <c r="CE220" s="2">
        <v>744080.97</v>
      </c>
      <c r="CF220" s="2">
        <v>39520.800000000003</v>
      </c>
      <c r="CG220" s="2">
        <v>42805.8</v>
      </c>
      <c r="CH220" s="2">
        <v>28971</v>
      </c>
      <c r="CI220" s="2">
        <v>57067.199999999997</v>
      </c>
      <c r="CJ220" s="2">
        <v>25461</v>
      </c>
      <c r="CK220" s="2">
        <v>34381.800000000003</v>
      </c>
      <c r="CL220" s="2">
        <v>25155</v>
      </c>
      <c r="CM220" s="2">
        <v>41792.400000000001</v>
      </c>
      <c r="CN220" s="2">
        <v>25299</v>
      </c>
      <c r="CO220" s="2">
        <v>38673</v>
      </c>
      <c r="CP220" s="2">
        <v>40584.6</v>
      </c>
      <c r="CQ220" s="2">
        <v>313440.46000000002</v>
      </c>
      <c r="CR220" s="2">
        <v>36473.1</v>
      </c>
      <c r="CS220" s="2">
        <v>54325.8</v>
      </c>
      <c r="CT220" s="2"/>
      <c r="CU220" s="2">
        <v>37972.800000000003</v>
      </c>
      <c r="CV220" s="2">
        <v>55013.4</v>
      </c>
      <c r="CW220" s="2">
        <v>29129.4</v>
      </c>
      <c r="CX220" s="2">
        <v>7640.1</v>
      </c>
      <c r="CY220" s="2">
        <v>267569.71000000002</v>
      </c>
      <c r="CZ220" s="2">
        <v>307137.59999999998</v>
      </c>
      <c r="DA220" s="2">
        <v>43234.2</v>
      </c>
      <c r="DB220" s="2">
        <v>21519</v>
      </c>
      <c r="DC220" s="2">
        <v>34664.400000000001</v>
      </c>
      <c r="DD220" s="2">
        <v>45185.4</v>
      </c>
      <c r="DE220" s="2">
        <v>23245.200000000001</v>
      </c>
      <c r="DF220" s="2">
        <v>23819.4</v>
      </c>
      <c r="DG220" s="2"/>
      <c r="DH220" s="2">
        <v>706019.59</v>
      </c>
      <c r="DI220" s="2">
        <v>36126</v>
      </c>
      <c r="DJ220" s="2">
        <v>21592.799999999999</v>
      </c>
      <c r="DK220" s="2">
        <v>53632.800000000003</v>
      </c>
      <c r="DL220" s="2">
        <v>57702.6</v>
      </c>
      <c r="DM220" s="2">
        <v>51852.6</v>
      </c>
      <c r="DN220" s="2">
        <v>41617.800000000003</v>
      </c>
      <c r="DO220" s="2">
        <v>47569.5</v>
      </c>
      <c r="DP220" s="2">
        <v>45770.400000000001</v>
      </c>
      <c r="DQ220" s="2">
        <v>229949.07</v>
      </c>
      <c r="DR220" s="2">
        <v>77839.429999999993</v>
      </c>
      <c r="DS220" s="2">
        <v>55801.04</v>
      </c>
      <c r="DT220" s="2">
        <v>64190.92</v>
      </c>
      <c r="DU220" s="2">
        <v>53411.199999999997</v>
      </c>
      <c r="DV220" s="2">
        <v>36297.360000000001</v>
      </c>
      <c r="DW220" s="2">
        <v>52184.74</v>
      </c>
      <c r="DX220" s="2">
        <v>20858.439999999999</v>
      </c>
      <c r="DY220" s="2">
        <v>30573</v>
      </c>
      <c r="DZ220" s="2">
        <v>24270.94</v>
      </c>
      <c r="EA220" s="2">
        <v>66097.84</v>
      </c>
      <c r="EB220" s="2">
        <v>303314.32</v>
      </c>
      <c r="EC220" s="2">
        <v>223326</v>
      </c>
      <c r="ED220" s="2">
        <v>30100.2</v>
      </c>
      <c r="EE220" s="2">
        <v>288100.8</v>
      </c>
      <c r="EF220" s="2"/>
      <c r="EG220" s="2"/>
      <c r="EH220" s="2"/>
      <c r="EI220" s="2">
        <v>234754.2</v>
      </c>
      <c r="EJ220" s="2">
        <v>9486</v>
      </c>
      <c r="EK220" s="2">
        <v>30006</v>
      </c>
      <c r="EL220" s="2">
        <v>3402</v>
      </c>
      <c r="EM220" s="2">
        <v>36574.199999999997</v>
      </c>
      <c r="EN220" s="2">
        <v>23066.68</v>
      </c>
      <c r="EO220" s="2"/>
      <c r="EP220" s="2">
        <v>215087.4</v>
      </c>
      <c r="EQ220" s="2">
        <v>20300.400000000001</v>
      </c>
      <c r="ER220" s="2">
        <v>46229.4</v>
      </c>
      <c r="ES220" s="2">
        <v>46899</v>
      </c>
      <c r="ET220" s="2">
        <v>33231.599999999999</v>
      </c>
      <c r="EU220" s="2">
        <v>25803</v>
      </c>
      <c r="EV220" s="2">
        <v>31876.2</v>
      </c>
      <c r="EW220" s="2"/>
      <c r="EX220" s="2">
        <v>288645.14</v>
      </c>
      <c r="EY220" s="2">
        <v>128264.4</v>
      </c>
      <c r="EZ220" s="2">
        <v>70832.600000000006</v>
      </c>
      <c r="FA220" s="2">
        <v>49672.800000000003</v>
      </c>
      <c r="FB220" s="2">
        <v>49330.8</v>
      </c>
      <c r="FC220" s="2">
        <v>39772.800000000003</v>
      </c>
      <c r="FD220" s="2"/>
      <c r="FE220" s="2">
        <v>7601.4</v>
      </c>
      <c r="FF220" s="2">
        <v>37431</v>
      </c>
      <c r="FG220" s="2">
        <v>29633.4</v>
      </c>
      <c r="FH220" s="2">
        <v>16648.2</v>
      </c>
      <c r="FI220" s="2">
        <v>20103.3</v>
      </c>
      <c r="FJ220" s="2">
        <v>46926</v>
      </c>
      <c r="FK220" s="2">
        <v>17726.400000000001</v>
      </c>
      <c r="FL220" s="2">
        <v>31273.200000000001</v>
      </c>
      <c r="FM220" s="2">
        <v>29129.4</v>
      </c>
      <c r="FN220" s="2">
        <v>24831</v>
      </c>
      <c r="FO220" s="2">
        <v>35346.6</v>
      </c>
      <c r="FP220" s="2">
        <v>239413.19</v>
      </c>
      <c r="FQ220" s="2">
        <v>246224.1</v>
      </c>
      <c r="FR220" s="2"/>
      <c r="FS220" s="2"/>
      <c r="FT220" s="2"/>
      <c r="FU220" s="2"/>
      <c r="FV220" s="2"/>
      <c r="FW220" s="2"/>
      <c r="FX220" s="2"/>
      <c r="FY220" s="2"/>
      <c r="FZ220" s="2"/>
      <c r="GA220" s="2">
        <v>509259</v>
      </c>
      <c r="GB220" s="2">
        <v>453640.7</v>
      </c>
      <c r="GC220" s="2">
        <v>9984.6</v>
      </c>
      <c r="GD220" s="2"/>
      <c r="GE220" s="2">
        <v>38602.800000000003</v>
      </c>
      <c r="GF220" s="2">
        <v>31599.599999999999</v>
      </c>
      <c r="GG220" s="2">
        <v>31303.8</v>
      </c>
      <c r="GH220" s="2">
        <v>20264.400000000001</v>
      </c>
      <c r="GI220" s="2">
        <v>20946.599999999999</v>
      </c>
      <c r="GJ220" s="2">
        <v>14064</v>
      </c>
      <c r="GK220" s="2"/>
      <c r="GL220" s="2"/>
      <c r="GM220" s="2">
        <v>202792.2</v>
      </c>
      <c r="GN220" s="2">
        <v>180396.62</v>
      </c>
      <c r="GO220" s="2">
        <v>23439.599999999999</v>
      </c>
      <c r="GP220" s="2">
        <v>20483.400000000001</v>
      </c>
      <c r="GQ220" s="2">
        <v>2625.6</v>
      </c>
      <c r="GR220" s="2">
        <v>16981.2</v>
      </c>
      <c r="GS220" s="2">
        <v>205950</v>
      </c>
      <c r="GT220" s="2">
        <v>41392.800000000003</v>
      </c>
      <c r="GU220" s="2">
        <v>3953.4</v>
      </c>
      <c r="GV220" s="2">
        <v>24696.6</v>
      </c>
      <c r="GW220" s="2">
        <v>20764.8</v>
      </c>
      <c r="GX220" s="2">
        <v>44787.4</v>
      </c>
      <c r="GY220" s="2">
        <v>33751.800000000003</v>
      </c>
      <c r="GZ220" s="2">
        <v>47065.2</v>
      </c>
      <c r="HA220" s="2">
        <v>397051.2</v>
      </c>
      <c r="HB220" s="2"/>
      <c r="HC220" s="2">
        <v>13707</v>
      </c>
      <c r="HD220" s="2">
        <v>18723.599999999999</v>
      </c>
      <c r="HE220" s="2"/>
      <c r="HF220" s="2">
        <v>36018</v>
      </c>
      <c r="HG220" s="2">
        <v>57010.8</v>
      </c>
      <c r="HH220" s="2">
        <v>54508.800000000003</v>
      </c>
      <c r="HI220" s="2">
        <v>24879.599999999999</v>
      </c>
      <c r="HJ220" s="2"/>
      <c r="HK220" s="2"/>
      <c r="HL220" s="2">
        <v>20480.400000000001</v>
      </c>
      <c r="HM220" s="2"/>
      <c r="HN220" s="2"/>
      <c r="HO220" s="2">
        <v>424413</v>
      </c>
      <c r="HP220" s="2"/>
      <c r="HQ220" s="2"/>
      <c r="HR220" s="2">
        <v>41436</v>
      </c>
      <c r="HS220" s="2">
        <v>37798.199999999997</v>
      </c>
      <c r="HT220" s="2">
        <v>12372.6</v>
      </c>
      <c r="HU220" s="2">
        <v>45841.5</v>
      </c>
      <c r="HV220" s="2"/>
      <c r="HW220" s="2"/>
      <c r="HX220" s="2">
        <v>261023.4</v>
      </c>
      <c r="HY220" s="2">
        <v>27961.200000000001</v>
      </c>
      <c r="HZ220" s="2">
        <v>52488</v>
      </c>
      <c r="IA220" s="2">
        <v>33660</v>
      </c>
      <c r="IB220" s="2">
        <v>47377.8</v>
      </c>
      <c r="IC220" s="2">
        <v>32234.400000000001</v>
      </c>
      <c r="ID220" s="2">
        <v>19854</v>
      </c>
      <c r="IE220" s="2">
        <v>78687</v>
      </c>
      <c r="IF220" s="2">
        <v>308305.8</v>
      </c>
      <c r="IG220" s="2">
        <v>29077.200000000001</v>
      </c>
      <c r="IH220" s="2">
        <v>33244.199999999997</v>
      </c>
      <c r="II220" s="2">
        <v>14106.6</v>
      </c>
      <c r="IJ220" s="2">
        <v>36700.199999999997</v>
      </c>
      <c r="IK220" s="2">
        <v>26950.39</v>
      </c>
      <c r="IL220" s="2">
        <v>15258.6</v>
      </c>
      <c r="IM220" s="2">
        <v>25939.5</v>
      </c>
      <c r="IN220" s="2">
        <v>407058</v>
      </c>
      <c r="IO220" s="2">
        <v>175957.64</v>
      </c>
      <c r="IP220" s="2">
        <v>379143</v>
      </c>
      <c r="IQ220" s="2">
        <v>240239.1</v>
      </c>
      <c r="IR220" s="2"/>
      <c r="IS220" s="2"/>
      <c r="IT220" s="2"/>
      <c r="IU220" s="2">
        <v>39711.599999999999</v>
      </c>
      <c r="IV220" s="2">
        <v>62728.2</v>
      </c>
      <c r="IW220" s="2"/>
      <c r="IX220" s="2"/>
      <c r="IY220" s="2">
        <v>362943</v>
      </c>
      <c r="IZ220" s="2">
        <v>59486.1</v>
      </c>
      <c r="JA220" s="2">
        <v>48734.400000000001</v>
      </c>
      <c r="JB220" s="2">
        <v>265699.8</v>
      </c>
      <c r="JC220" s="2">
        <v>52389</v>
      </c>
      <c r="JD220" s="2">
        <v>197857.8</v>
      </c>
      <c r="JE220" s="2">
        <v>244643.8</v>
      </c>
      <c r="JF220" s="2"/>
      <c r="JG220" s="2">
        <v>56228.4</v>
      </c>
      <c r="JH220" s="2">
        <v>47674.8</v>
      </c>
      <c r="JI220" s="2">
        <v>34092</v>
      </c>
      <c r="JJ220" s="2">
        <v>41797.800000000003</v>
      </c>
      <c r="JK220" s="2">
        <v>41662.800000000003</v>
      </c>
      <c r="JL220" s="2">
        <v>55647</v>
      </c>
      <c r="JM220" s="2">
        <v>40125.660000000003</v>
      </c>
      <c r="JN220" s="2">
        <v>585888.6</v>
      </c>
      <c r="JO220" s="2">
        <v>31183.200000000001</v>
      </c>
      <c r="JP220" s="2">
        <v>46500.6</v>
      </c>
      <c r="JQ220" s="2">
        <v>32068.799999999999</v>
      </c>
      <c r="JR220" s="2">
        <v>10036.799999999999</v>
      </c>
      <c r="JS220" s="2">
        <v>43633.8</v>
      </c>
      <c r="JT220" s="2">
        <v>11845.8</v>
      </c>
      <c r="JU220" s="2">
        <v>21929.4</v>
      </c>
      <c r="JV220" s="2">
        <v>40509.56</v>
      </c>
      <c r="JW220" s="2">
        <v>24344.1</v>
      </c>
      <c r="JX220" s="2">
        <v>20862</v>
      </c>
      <c r="JY220" s="2">
        <v>20129.07</v>
      </c>
      <c r="JZ220" s="2">
        <v>352051.20000000001</v>
      </c>
      <c r="KA220" s="2">
        <v>14043.6</v>
      </c>
      <c r="KB220" s="2"/>
      <c r="KC220" s="2">
        <v>41270.699999999997</v>
      </c>
      <c r="KD220" s="2">
        <v>29508.6</v>
      </c>
      <c r="KE220" s="2"/>
      <c r="KF220" s="2"/>
      <c r="KG220" s="2"/>
      <c r="KH220" s="2">
        <v>21544.2</v>
      </c>
      <c r="KI220" s="2"/>
      <c r="KJ220" s="2">
        <v>593333.1</v>
      </c>
      <c r="KK220" s="2"/>
      <c r="KL220" s="2">
        <v>40729.5</v>
      </c>
      <c r="KM220" s="2">
        <v>47188.3</v>
      </c>
      <c r="KN220" s="2">
        <v>51110.400000000001</v>
      </c>
      <c r="KO220" s="2">
        <v>51853.440000000002</v>
      </c>
      <c r="KP220" s="2">
        <v>75269.16</v>
      </c>
      <c r="KQ220" s="2">
        <v>37079.269999999997</v>
      </c>
      <c r="KR220" s="2">
        <v>12579.6</v>
      </c>
      <c r="KS220" s="2">
        <v>33218.699999999997</v>
      </c>
      <c r="KT220" s="2">
        <v>41669.699999999997</v>
      </c>
      <c r="KU220" s="2"/>
      <c r="KV220" s="2">
        <v>309944.65000000002</v>
      </c>
      <c r="KW220" s="2">
        <v>10782</v>
      </c>
      <c r="KX220" s="2">
        <v>20325.599999999999</v>
      </c>
      <c r="KY220" s="2">
        <v>34416</v>
      </c>
      <c r="KZ220" s="2">
        <v>12127.8</v>
      </c>
      <c r="LA220" s="2">
        <v>3551.4</v>
      </c>
      <c r="LB220" s="2"/>
      <c r="LC220" s="2">
        <v>338636.42</v>
      </c>
      <c r="LD220" s="2">
        <v>19728</v>
      </c>
      <c r="LE220" s="2">
        <v>40010.400000000001</v>
      </c>
      <c r="LF220" s="2">
        <v>27072</v>
      </c>
      <c r="LG220" s="2"/>
      <c r="LH220" s="2">
        <v>17960.099999999999</v>
      </c>
      <c r="LI220" s="2">
        <v>22655.4</v>
      </c>
      <c r="LJ220" s="2">
        <v>327169.5</v>
      </c>
      <c r="LK220" s="2"/>
      <c r="LL220" s="2"/>
      <c r="LM220" s="2"/>
      <c r="LN220" s="2">
        <v>22917.3</v>
      </c>
      <c r="LO220" s="2">
        <v>11349.6</v>
      </c>
      <c r="LP220" s="2">
        <v>16497.3</v>
      </c>
      <c r="LQ220" s="2"/>
      <c r="LR220" s="2"/>
      <c r="LS220" s="2">
        <v>280275.74</v>
      </c>
      <c r="LT220" s="2"/>
      <c r="LU220" s="2"/>
      <c r="LV220" s="2"/>
      <c r="LW220" s="2"/>
      <c r="LX220" s="2"/>
      <c r="LY220" s="2">
        <v>132078.6</v>
      </c>
      <c r="LZ220" s="2">
        <v>35465.4</v>
      </c>
      <c r="MA220" s="2">
        <v>55809</v>
      </c>
      <c r="MB220" s="2">
        <v>40388.400000000001</v>
      </c>
      <c r="MC220" s="2">
        <v>32977.51</v>
      </c>
      <c r="MD220" s="2">
        <v>77411.990000000005</v>
      </c>
      <c r="ME220" s="2">
        <v>18588.599999999999</v>
      </c>
      <c r="MF220" s="2"/>
      <c r="MG220" s="2"/>
      <c r="MH220" s="2">
        <v>303437.68</v>
      </c>
      <c r="MI220" s="2"/>
      <c r="MJ220" s="2">
        <v>17990.099999999999</v>
      </c>
      <c r="MK220" s="2">
        <v>31689</v>
      </c>
      <c r="ML220" s="2"/>
      <c r="MM220" s="2"/>
      <c r="MN220" s="2">
        <v>17850.599999999999</v>
      </c>
      <c r="MO220" s="2">
        <v>33429.599999999999</v>
      </c>
      <c r="MP220" s="2">
        <v>29217.599999999999</v>
      </c>
      <c r="MQ220" s="2">
        <v>15087</v>
      </c>
      <c r="MR220" s="2">
        <v>33742</v>
      </c>
      <c r="MS220" s="2">
        <v>46011.6</v>
      </c>
      <c r="MT220" s="2">
        <v>51056.1</v>
      </c>
      <c r="MU220" s="2"/>
      <c r="MV220" s="2">
        <v>670708.80000000005</v>
      </c>
      <c r="MW220" s="2"/>
      <c r="MX220" s="2"/>
      <c r="MY220" s="2">
        <v>28312.2</v>
      </c>
      <c r="MZ220" s="2"/>
      <c r="NA220" s="2">
        <v>13163.7</v>
      </c>
      <c r="NB220" s="2">
        <v>47505.4</v>
      </c>
      <c r="NC220" s="2"/>
      <c r="ND220" s="2"/>
      <c r="NE220" s="2"/>
      <c r="NF220" s="2">
        <v>12151.8</v>
      </c>
      <c r="NG220" s="2"/>
      <c r="NH220" s="2">
        <v>8761.2000000000007</v>
      </c>
      <c r="NI220" s="2"/>
      <c r="NJ220" s="2">
        <v>26950.5</v>
      </c>
      <c r="NK220" s="2"/>
      <c r="NL220" s="2"/>
      <c r="NM220" s="2"/>
      <c r="NN220" s="2">
        <v>18720</v>
      </c>
      <c r="NO220" s="2">
        <v>48129</v>
      </c>
      <c r="NP220" s="2">
        <v>49415.4</v>
      </c>
      <c r="NQ220" s="2">
        <v>15978.6</v>
      </c>
      <c r="NR220" s="2">
        <v>371514</v>
      </c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>
        <v>370871.3</v>
      </c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>
        <v>209270.1</v>
      </c>
      <c r="OX220" s="2"/>
      <c r="OY220" s="2">
        <v>60127.199999999997</v>
      </c>
      <c r="OZ220" s="2">
        <v>56165.4</v>
      </c>
      <c r="PA220" s="2">
        <v>24663.599999999999</v>
      </c>
      <c r="PB220" s="2">
        <v>32823</v>
      </c>
      <c r="PC220" s="2">
        <v>40590.9</v>
      </c>
      <c r="PD220" s="2">
        <v>54473.4</v>
      </c>
      <c r="PE220" s="2">
        <v>50934.6</v>
      </c>
      <c r="PF220" s="2">
        <v>46033.2</v>
      </c>
      <c r="PG220" s="2">
        <v>72248.399999999994</v>
      </c>
      <c r="PH220" s="2">
        <v>99402.6</v>
      </c>
      <c r="PI220" s="2">
        <v>37007.4</v>
      </c>
      <c r="PJ220" s="2">
        <v>38648.800000000003</v>
      </c>
      <c r="PK220" s="2">
        <v>44019</v>
      </c>
      <c r="PL220" s="2">
        <v>40677</v>
      </c>
      <c r="PM220" s="2">
        <v>105132.3</v>
      </c>
      <c r="PN220" s="2">
        <v>42189.9</v>
      </c>
      <c r="PO220" s="2">
        <v>13096</v>
      </c>
      <c r="PP220" s="2">
        <v>331905.59999999998</v>
      </c>
      <c r="PQ220" s="2">
        <v>25608.6</v>
      </c>
      <c r="PR220" s="2">
        <v>47311.199999999997</v>
      </c>
      <c r="PS220" s="2">
        <v>45068.4</v>
      </c>
      <c r="PT220" s="2">
        <v>18988.2</v>
      </c>
      <c r="PU220" s="2">
        <v>41463</v>
      </c>
      <c r="PV220" s="2">
        <v>35794.800000000003</v>
      </c>
      <c r="PW220" s="2">
        <v>80201.13</v>
      </c>
      <c r="PX220" s="2">
        <v>46776.9</v>
      </c>
      <c r="PY220" s="2">
        <v>37315.800000000003</v>
      </c>
      <c r="PZ220" s="2">
        <v>27620.1</v>
      </c>
      <c r="QA220" s="2">
        <v>24888.6</v>
      </c>
      <c r="QB220" s="2">
        <v>22164.3</v>
      </c>
      <c r="QC220" s="2"/>
      <c r="QD220" s="2">
        <v>354323.28</v>
      </c>
      <c r="QE220" s="2">
        <v>38303.4</v>
      </c>
      <c r="QF220" s="2">
        <v>36009</v>
      </c>
      <c r="QG220" s="2">
        <v>79920</v>
      </c>
      <c r="QH220" s="2">
        <v>46224</v>
      </c>
      <c r="QI220" s="2">
        <v>37899</v>
      </c>
      <c r="QJ220" s="2">
        <v>26850.6</v>
      </c>
      <c r="QK220" s="2">
        <v>44407.8</v>
      </c>
      <c r="QL220" s="2">
        <v>41808.6</v>
      </c>
      <c r="QM220" s="2">
        <v>31590</v>
      </c>
      <c r="QN220" s="2">
        <v>33712.199999999997</v>
      </c>
      <c r="QO220" s="2">
        <v>26636.400000000001</v>
      </c>
      <c r="QP220" s="2">
        <v>38619</v>
      </c>
      <c r="QQ220" s="2">
        <v>64913.1</v>
      </c>
      <c r="QR220" s="2">
        <v>27834.9</v>
      </c>
      <c r="QS220" s="2">
        <v>13707</v>
      </c>
      <c r="QT220" s="2">
        <v>67595.399999999994</v>
      </c>
      <c r="QU220" s="2"/>
      <c r="QV220" s="2">
        <v>312616.8</v>
      </c>
      <c r="QW220" s="2">
        <v>41646</v>
      </c>
      <c r="QX220" s="2">
        <v>41286.6</v>
      </c>
      <c r="QY220" s="2">
        <v>27909</v>
      </c>
      <c r="QZ220" s="2">
        <v>80593.2</v>
      </c>
      <c r="RA220" s="2"/>
      <c r="RB220" s="2"/>
      <c r="RC220" s="2"/>
      <c r="RD220" s="2"/>
      <c r="RE220" s="2">
        <v>106417.8</v>
      </c>
      <c r="RF220" s="2">
        <v>51532.2</v>
      </c>
      <c r="RG220" s="2">
        <v>39213</v>
      </c>
      <c r="RH220" s="2">
        <v>58049.9</v>
      </c>
      <c r="RI220" s="2">
        <v>28017</v>
      </c>
      <c r="RJ220" s="2"/>
      <c r="RK220" s="2">
        <v>634012.28</v>
      </c>
      <c r="RL220" s="2">
        <v>29052</v>
      </c>
      <c r="RM220" s="2">
        <v>14151.6</v>
      </c>
      <c r="RN220" s="2">
        <v>94079.4</v>
      </c>
      <c r="RO220" s="2"/>
      <c r="RP220" s="2">
        <v>27219.599999999999</v>
      </c>
      <c r="RQ220" s="2">
        <v>67410</v>
      </c>
      <c r="RR220" s="2">
        <v>28410</v>
      </c>
      <c r="RS220" s="2">
        <v>27336.6</v>
      </c>
      <c r="RT220" s="2">
        <v>27601.200000000001</v>
      </c>
      <c r="RU220" s="2">
        <v>29140.2</v>
      </c>
      <c r="RV220" s="2">
        <v>55531.8</v>
      </c>
      <c r="RW220" s="2">
        <v>51499.8</v>
      </c>
      <c r="RX220" s="2">
        <v>28224</v>
      </c>
      <c r="RY220" s="2">
        <v>30621.599999999999</v>
      </c>
      <c r="RZ220" s="2">
        <v>27062.400000000001</v>
      </c>
      <c r="SA220" s="2">
        <v>14290.2</v>
      </c>
      <c r="SB220" s="2">
        <v>2850</v>
      </c>
      <c r="SC220" s="2">
        <v>81945</v>
      </c>
      <c r="SD220" s="2"/>
      <c r="SE220" s="2"/>
      <c r="SF220" s="2"/>
      <c r="SG220" s="2">
        <v>442236.41</v>
      </c>
      <c r="SH220" s="2">
        <v>28338.5</v>
      </c>
      <c r="SI220" s="2">
        <v>55809</v>
      </c>
      <c r="SJ220" s="2">
        <v>33438.6</v>
      </c>
      <c r="SK220" s="2"/>
      <c r="SL220" s="2">
        <v>33311.800000000003</v>
      </c>
      <c r="SM220" s="2">
        <v>507435.49</v>
      </c>
      <c r="SN220" s="2">
        <v>27044.7</v>
      </c>
      <c r="SO220" s="2">
        <v>0</v>
      </c>
      <c r="SP220" s="2">
        <v>76224.600000000006</v>
      </c>
      <c r="SQ220" s="2">
        <v>37122.400000000001</v>
      </c>
      <c r="SR220" s="2">
        <v>25769.1</v>
      </c>
      <c r="SS220" s="2">
        <v>44533.8</v>
      </c>
      <c r="ST220" s="2">
        <v>21456</v>
      </c>
      <c r="SU220" s="2">
        <v>28873.8</v>
      </c>
      <c r="SV220" s="2">
        <v>804137.1</v>
      </c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>
        <v>44170.5</v>
      </c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>
        <v>455145.77</v>
      </c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>
        <v>489693.6</v>
      </c>
      <c r="VA220" s="2">
        <v>62161.2</v>
      </c>
      <c r="VB220" s="2">
        <v>36151.199999999997</v>
      </c>
      <c r="VC220" s="2">
        <v>43126.2</v>
      </c>
      <c r="VD220" s="2"/>
      <c r="VE220" s="2">
        <v>61254</v>
      </c>
      <c r="VF220" s="2"/>
      <c r="VG220" s="2"/>
      <c r="VH220" s="2">
        <v>24990.6</v>
      </c>
      <c r="VI220" s="2">
        <v>58230</v>
      </c>
      <c r="VJ220" s="2">
        <v>32583.599999999999</v>
      </c>
      <c r="VK220" s="2">
        <v>54347.4</v>
      </c>
      <c r="VL220" s="2">
        <v>41843.980000000003</v>
      </c>
      <c r="VM220" s="2"/>
      <c r="VN220" s="2"/>
      <c r="VO220" s="2"/>
      <c r="VP220" s="2"/>
      <c r="VQ220" s="2">
        <v>274768.2</v>
      </c>
      <c r="VR220" s="2">
        <v>47722.8</v>
      </c>
      <c r="VS220" s="2">
        <v>12442</v>
      </c>
      <c r="VT220" s="2">
        <v>14100.3</v>
      </c>
      <c r="VU220" s="2">
        <v>43325</v>
      </c>
      <c r="VV220" s="2">
        <v>34752.6</v>
      </c>
      <c r="VW220" s="2">
        <v>36709.199999999997</v>
      </c>
      <c r="VX220" s="2">
        <v>264302.19</v>
      </c>
      <c r="VY220" s="2">
        <v>11444.4</v>
      </c>
      <c r="VZ220" s="2">
        <v>38629.800000000003</v>
      </c>
      <c r="WA220" s="2">
        <v>47570.400000000001</v>
      </c>
      <c r="WB220" s="2">
        <v>6980.4</v>
      </c>
      <c r="WC220" s="2">
        <v>33784.199999999997</v>
      </c>
      <c r="WD220" s="2">
        <v>21025.8</v>
      </c>
      <c r="WE220" s="2">
        <v>10157.4</v>
      </c>
      <c r="WF220" s="2">
        <v>60521.4</v>
      </c>
      <c r="WG220" s="2">
        <v>632378.31000000006</v>
      </c>
      <c r="WH220" s="2">
        <v>18304.2</v>
      </c>
      <c r="WI220" s="2">
        <v>75829.25</v>
      </c>
      <c r="WJ220" s="2"/>
      <c r="WK220" s="2">
        <v>39293.800000000003</v>
      </c>
      <c r="WL220" s="2">
        <v>40528.800000000003</v>
      </c>
      <c r="WM220" s="2">
        <v>51788.15</v>
      </c>
      <c r="WN220" s="2">
        <v>49050</v>
      </c>
      <c r="WO220" s="2">
        <v>88211.7</v>
      </c>
      <c r="WP220" s="2">
        <v>66735</v>
      </c>
      <c r="WQ220" s="2">
        <v>19200.599999999999</v>
      </c>
      <c r="WR220" s="2">
        <v>24565.8</v>
      </c>
      <c r="WS220" s="2">
        <v>14644.8</v>
      </c>
      <c r="WT220" s="2">
        <v>50657.4</v>
      </c>
      <c r="WU220" s="2">
        <v>14320.8</v>
      </c>
      <c r="WV220" s="2">
        <v>21668.1</v>
      </c>
      <c r="WW220" s="2">
        <v>31388.400000000001</v>
      </c>
      <c r="WX220" s="2">
        <v>22907.1</v>
      </c>
      <c r="WY220" s="2"/>
      <c r="WZ220" s="2"/>
      <c r="XA220" s="2"/>
      <c r="XB220" s="2"/>
      <c r="XC220" s="2">
        <v>130596.3</v>
      </c>
      <c r="XD220" s="2">
        <v>38225.4</v>
      </c>
      <c r="XE220" s="2">
        <v>42723</v>
      </c>
      <c r="XF220" s="2">
        <v>20244.599999999999</v>
      </c>
      <c r="XG220" s="2">
        <v>38698.199999999997</v>
      </c>
      <c r="XH220" s="2">
        <v>34326.9</v>
      </c>
      <c r="XI220" s="2">
        <v>3664.8</v>
      </c>
      <c r="XJ220" s="2">
        <v>680299.5</v>
      </c>
      <c r="XK220" s="2">
        <v>52871.4</v>
      </c>
      <c r="XL220" s="2">
        <v>17418</v>
      </c>
      <c r="XM220" s="2">
        <v>45539.26</v>
      </c>
      <c r="XN220" s="2">
        <v>47149.2</v>
      </c>
      <c r="XO220" s="2">
        <v>54522</v>
      </c>
      <c r="XP220" s="2">
        <v>32749.68</v>
      </c>
      <c r="XQ220" s="2">
        <v>27770.400000000001</v>
      </c>
      <c r="XR220" s="2">
        <v>53949.599999999999</v>
      </c>
      <c r="XS220" s="2">
        <v>39483</v>
      </c>
      <c r="XT220" s="2">
        <v>43118.5</v>
      </c>
      <c r="XU220" s="2">
        <v>47925</v>
      </c>
      <c r="XV220" s="2">
        <v>53087.4</v>
      </c>
      <c r="XW220" s="2">
        <v>52722.9</v>
      </c>
      <c r="XX220" s="2">
        <v>54653.4</v>
      </c>
      <c r="XY220" s="2">
        <v>36703.800000000003</v>
      </c>
      <c r="XZ220" s="2">
        <v>10429.200000000001</v>
      </c>
      <c r="YA220" s="2">
        <v>23452.2</v>
      </c>
      <c r="YB220" s="2">
        <v>10657.8</v>
      </c>
      <c r="YC220" s="2">
        <v>88997.4</v>
      </c>
      <c r="YD220" s="2"/>
      <c r="YE220" s="2">
        <v>21449.8</v>
      </c>
      <c r="YF220" s="2"/>
      <c r="YG220" s="2"/>
      <c r="YH220" s="2"/>
      <c r="YI220" s="2"/>
      <c r="YJ220" s="2">
        <v>53724.6</v>
      </c>
      <c r="YK220" s="2"/>
      <c r="YL220" s="2"/>
      <c r="YM220" s="2"/>
      <c r="YN220" s="2"/>
      <c r="YO220" s="2"/>
      <c r="YP220" s="2"/>
      <c r="YQ220" s="2"/>
      <c r="YR220" s="2">
        <v>216486.9</v>
      </c>
      <c r="YS220" s="2">
        <v>26667</v>
      </c>
      <c r="YT220" s="2">
        <v>32718.6</v>
      </c>
      <c r="YU220" s="2">
        <v>54459.9</v>
      </c>
      <c r="YV220" s="2">
        <v>21564</v>
      </c>
      <c r="YW220" s="2">
        <v>35441.599999999999</v>
      </c>
      <c r="YX220" s="2">
        <v>-5790.6</v>
      </c>
      <c r="YY220" s="2"/>
      <c r="YZ220" s="2">
        <v>32270.400000000001</v>
      </c>
      <c r="ZA220" s="2">
        <v>59496.2</v>
      </c>
      <c r="ZB220" s="2">
        <v>29084.400000000001</v>
      </c>
      <c r="ZC220" s="2">
        <v>689599.2</v>
      </c>
      <c r="ZD220" s="2">
        <v>31761</v>
      </c>
      <c r="ZE220" s="2">
        <v>21403.8</v>
      </c>
      <c r="ZF220" s="2"/>
      <c r="ZG220" s="2">
        <v>35395.199999999997</v>
      </c>
      <c r="ZH220" s="2"/>
      <c r="ZI220" s="2">
        <v>24075.9</v>
      </c>
      <c r="ZJ220" s="2"/>
      <c r="ZK220" s="2"/>
      <c r="ZL220" s="2"/>
      <c r="ZM220" s="2">
        <v>42296.4</v>
      </c>
      <c r="ZN220" s="2"/>
      <c r="ZO220" s="2">
        <v>35289</v>
      </c>
      <c r="ZP220" s="2"/>
      <c r="ZQ220" s="2"/>
      <c r="ZR220" s="2">
        <v>39322.800000000003</v>
      </c>
      <c r="ZS220" s="2">
        <v>36531</v>
      </c>
      <c r="ZT220" s="2"/>
      <c r="ZU220" s="2">
        <v>28008.6</v>
      </c>
      <c r="ZV220" s="2">
        <v>189331.20000000001</v>
      </c>
      <c r="ZW220" s="2">
        <v>177906.02</v>
      </c>
      <c r="ZX220" s="2"/>
      <c r="ZY220" s="2">
        <v>4069.2</v>
      </c>
      <c r="ZZ220" s="2">
        <v>17602.2</v>
      </c>
      <c r="AAA220" s="2">
        <v>24427.8</v>
      </c>
      <c r="AAB220" s="2">
        <v>57894</v>
      </c>
      <c r="AAC220" s="2">
        <v>30220.04</v>
      </c>
      <c r="AAD220" s="2">
        <v>27109.8</v>
      </c>
      <c r="AAE220" s="2">
        <v>195843.6</v>
      </c>
      <c r="AAF220" s="2">
        <v>28070.65</v>
      </c>
      <c r="AAG220" s="2">
        <v>42822</v>
      </c>
      <c r="AAH220" s="2">
        <v>317268.3</v>
      </c>
      <c r="AAI220" s="2"/>
      <c r="AAJ220" s="2"/>
      <c r="AAK220" s="2"/>
      <c r="AAL220" s="2">
        <v>15922.8</v>
      </c>
      <c r="AAM220" s="2">
        <v>519194.4</v>
      </c>
      <c r="AAN220" s="2">
        <v>96334.8</v>
      </c>
      <c r="AAO220" s="2"/>
      <c r="AAP220" s="2"/>
      <c r="AAQ220" s="2"/>
      <c r="AAR220" s="2"/>
      <c r="AAS220" s="2"/>
      <c r="AAT220" s="2">
        <v>16262.7</v>
      </c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>
        <v>332445.21000000002</v>
      </c>
      <c r="ABI220" s="2">
        <v>10294.200000000001</v>
      </c>
      <c r="ABJ220" s="2">
        <v>52222.2</v>
      </c>
      <c r="ABK220" s="2">
        <v>38632.6</v>
      </c>
      <c r="ABL220" s="2">
        <v>31683.599999999999</v>
      </c>
      <c r="ABM220" s="2">
        <v>61752.6</v>
      </c>
      <c r="ABN220" s="2">
        <v>43657.2</v>
      </c>
      <c r="ABO220" s="2">
        <v>25320.6</v>
      </c>
      <c r="ABP220" s="2">
        <v>22644</v>
      </c>
      <c r="ABQ220" s="2"/>
      <c r="ABR220" s="2">
        <v>382849.95</v>
      </c>
      <c r="ABS220" s="2">
        <v>192234.2</v>
      </c>
      <c r="ABT220" s="2">
        <v>25418.400000000001</v>
      </c>
      <c r="ABU220" s="2">
        <v>12871.8</v>
      </c>
      <c r="ABV220" s="2">
        <v>19867.2</v>
      </c>
      <c r="ABW220" s="2">
        <v>14443.2</v>
      </c>
      <c r="ABX220" s="2">
        <v>31937.4</v>
      </c>
      <c r="ABY220" s="2">
        <v>51640.5</v>
      </c>
      <c r="ABZ220" s="2">
        <v>27527.200000000001</v>
      </c>
      <c r="ACA220" s="2">
        <v>20270.7</v>
      </c>
      <c r="ACB220" s="2">
        <v>27753.51</v>
      </c>
      <c r="ACC220" s="2">
        <v>52344.69</v>
      </c>
      <c r="ACD220" s="2"/>
      <c r="ACE220" s="2">
        <v>187243.11</v>
      </c>
      <c r="ACF220" s="2">
        <v>66604.25</v>
      </c>
      <c r="ACG220" s="2">
        <v>3664.8</v>
      </c>
      <c r="ACH220" s="2">
        <v>10425.799999999999</v>
      </c>
      <c r="ACI220" s="2">
        <v>9491.1</v>
      </c>
      <c r="ACJ220" s="2">
        <v>7504.2</v>
      </c>
      <c r="ACK220" s="2">
        <v>10894.2</v>
      </c>
      <c r="ACL220" s="2">
        <v>27782.7</v>
      </c>
      <c r="ACM220" s="2">
        <v>38708.400000000001</v>
      </c>
      <c r="ACN220" s="2">
        <v>20278.8</v>
      </c>
      <c r="ACO220" s="2">
        <v>32842.800000000003</v>
      </c>
      <c r="ACP220" s="2"/>
      <c r="ACQ220" s="2">
        <v>242937.41</v>
      </c>
      <c r="ACR220" s="2">
        <v>47178</v>
      </c>
      <c r="ACS220" s="2">
        <v>42779.4</v>
      </c>
      <c r="ACT220" s="2">
        <v>11592</v>
      </c>
      <c r="ACU220" s="2">
        <v>62367.6</v>
      </c>
      <c r="ACV220" s="2">
        <v>43903.8</v>
      </c>
      <c r="ACW220" s="2">
        <v>33805.800000000003</v>
      </c>
      <c r="ACX220" s="2">
        <v>18667.2</v>
      </c>
      <c r="ACY220" s="2">
        <v>19591.2</v>
      </c>
      <c r="ACZ220" s="2">
        <v>39672</v>
      </c>
      <c r="ADA220" s="2"/>
      <c r="ADB220" s="2">
        <v>271533.21000000002</v>
      </c>
      <c r="ADC220" s="2">
        <v>144671.72</v>
      </c>
      <c r="ADD220" s="2">
        <v>16203.6</v>
      </c>
      <c r="ADE220" s="2">
        <v>19103.400000000001</v>
      </c>
      <c r="ADF220" s="2">
        <v>124065.60000000001</v>
      </c>
      <c r="ADG220" s="2">
        <v>59450.400000000001</v>
      </c>
      <c r="ADH220" s="2">
        <v>9982.7999999999993</v>
      </c>
      <c r="ADI220" s="2"/>
      <c r="ADJ220" s="2">
        <v>641331</v>
      </c>
      <c r="ADK220" s="2">
        <v>426234.6</v>
      </c>
      <c r="ADL220" s="2"/>
      <c r="ADM220" s="2">
        <v>4114.8</v>
      </c>
      <c r="ADN220" s="2">
        <v>33420.6</v>
      </c>
      <c r="ADO220" s="2"/>
      <c r="ADP220" s="2"/>
      <c r="ADQ220" s="2"/>
      <c r="ADR220" s="2"/>
      <c r="ADS220" s="2"/>
      <c r="ADT220" s="2">
        <v>9473.4</v>
      </c>
      <c r="ADU220" s="2">
        <v>7385.4</v>
      </c>
      <c r="ADV220" s="2"/>
      <c r="ADW220" s="2"/>
      <c r="ADX220" s="2"/>
      <c r="ADY220" s="2"/>
      <c r="ADZ220" s="2"/>
      <c r="AEA220" s="2">
        <v>223551</v>
      </c>
      <c r="AEB220" s="2">
        <v>32571</v>
      </c>
      <c r="AEC220" s="2">
        <v>60274.8</v>
      </c>
      <c r="AED220" s="2">
        <v>17712</v>
      </c>
      <c r="AEE220" s="2">
        <v>58613.4</v>
      </c>
      <c r="AEF220" s="2">
        <v>38019.599999999999</v>
      </c>
      <c r="AEG220" s="2"/>
      <c r="AEH220" s="2">
        <v>50824233.050000012</v>
      </c>
    </row>
    <row r="221" spans="1:814" ht="21">
      <c r="A221" s="33" t="s">
        <v>2546</v>
      </c>
      <c r="B221" s="1" t="s">
        <v>2622</v>
      </c>
      <c r="C221" s="1" t="s">
        <v>2623</v>
      </c>
      <c r="D221" s="2">
        <v>4514060</v>
      </c>
      <c r="E221" s="2">
        <v>327631</v>
      </c>
      <c r="F221" s="2">
        <v>416570</v>
      </c>
      <c r="G221" s="2">
        <v>179574</v>
      </c>
      <c r="H221" s="2">
        <v>751954</v>
      </c>
      <c r="I221" s="2">
        <v>324144</v>
      </c>
      <c r="J221" s="2">
        <v>494046</v>
      </c>
      <c r="K221" s="2">
        <v>349534</v>
      </c>
      <c r="L221" s="2">
        <v>457190</v>
      </c>
      <c r="M221" s="2">
        <v>349458</v>
      </c>
      <c r="N221" s="2">
        <v>214385</v>
      </c>
      <c r="O221" s="2">
        <v>199844</v>
      </c>
      <c r="P221" s="2">
        <v>191537</v>
      </c>
      <c r="Q221" s="2">
        <v>252429</v>
      </c>
      <c r="R221" s="2">
        <v>202034</v>
      </c>
      <c r="S221" s="2">
        <v>270110</v>
      </c>
      <c r="T221" s="2">
        <v>205871</v>
      </c>
      <c r="U221" s="2">
        <v>53597</v>
      </c>
      <c r="V221" s="2">
        <v>2928495</v>
      </c>
      <c r="W221" s="2">
        <v>926104</v>
      </c>
      <c r="X221" s="2">
        <v>246355</v>
      </c>
      <c r="Y221" s="2">
        <v>403311</v>
      </c>
      <c r="Z221" s="2">
        <v>295178</v>
      </c>
      <c r="AA221" s="2">
        <v>234166</v>
      </c>
      <c r="AB221" s="2">
        <v>198982</v>
      </c>
      <c r="AC221" s="2">
        <v>886785</v>
      </c>
      <c r="AD221" s="2">
        <v>438067</v>
      </c>
      <c r="AE221" s="2">
        <v>186838</v>
      </c>
      <c r="AF221" s="2">
        <v>452435</v>
      </c>
      <c r="AG221" s="2">
        <v>190774</v>
      </c>
      <c r="AH221" s="2">
        <v>391693</v>
      </c>
      <c r="AI221" s="2">
        <v>429913</v>
      </c>
      <c r="AJ221" s="2">
        <v>308143</v>
      </c>
      <c r="AK221" s="2">
        <v>214883</v>
      </c>
      <c r="AL221" s="2">
        <v>221585</v>
      </c>
      <c r="AM221" s="2">
        <v>309172</v>
      </c>
      <c r="AN221" s="2">
        <v>180323</v>
      </c>
      <c r="AO221" s="2">
        <v>224121</v>
      </c>
      <c r="AP221" s="2">
        <v>130637</v>
      </c>
      <c r="AQ221" s="2">
        <v>122712</v>
      </c>
      <c r="AR221" s="2">
        <v>146202</v>
      </c>
      <c r="AS221" s="2">
        <v>141673</v>
      </c>
      <c r="AT221" s="2">
        <v>1732294</v>
      </c>
      <c r="AU221" s="2">
        <v>117725</v>
      </c>
      <c r="AV221" s="2">
        <v>66190</v>
      </c>
      <c r="AW221" s="2">
        <v>188349</v>
      </c>
      <c r="AX221" s="2">
        <v>224399</v>
      </c>
      <c r="AY221" s="2">
        <v>258788</v>
      </c>
      <c r="AZ221" s="2">
        <v>140494</v>
      </c>
      <c r="BA221" s="2">
        <v>168202</v>
      </c>
      <c r="BB221" s="2">
        <v>92505</v>
      </c>
      <c r="BC221" s="2">
        <v>114263</v>
      </c>
      <c r="BD221" s="2">
        <v>85434</v>
      </c>
      <c r="BE221" s="2">
        <v>95806</v>
      </c>
      <c r="BF221" s="2">
        <v>431896</v>
      </c>
      <c r="BG221" s="2">
        <v>1805</v>
      </c>
      <c r="BH221" s="2">
        <v>36074</v>
      </c>
      <c r="BI221" s="2">
        <v>1191771</v>
      </c>
      <c r="BJ221" s="2">
        <v>684748</v>
      </c>
      <c r="BK221" s="2">
        <v>228010</v>
      </c>
      <c r="BL221" s="2">
        <v>160158</v>
      </c>
      <c r="BM221" s="2">
        <v>302662</v>
      </c>
      <c r="BN221" s="2">
        <v>137858</v>
      </c>
      <c r="BO221" s="2">
        <v>174537</v>
      </c>
      <c r="BP221" s="2">
        <v>1776188</v>
      </c>
      <c r="BQ221" s="2">
        <v>198931</v>
      </c>
      <c r="BR221" s="2">
        <v>224156</v>
      </c>
      <c r="BS221" s="2">
        <v>221032</v>
      </c>
      <c r="BT221" s="2">
        <v>209180</v>
      </c>
      <c r="BU221" s="2">
        <v>239039</v>
      </c>
      <c r="BV221" s="2">
        <v>119518</v>
      </c>
      <c r="BW221" s="2">
        <v>268982</v>
      </c>
      <c r="BX221" s="2">
        <v>563877</v>
      </c>
      <c r="BY221" s="2">
        <v>213064</v>
      </c>
      <c r="BZ221" s="2">
        <v>228625</v>
      </c>
      <c r="CA221" s="2">
        <v>473509</v>
      </c>
      <c r="CB221" s="2">
        <v>205005</v>
      </c>
      <c r="CC221" s="2">
        <v>228816</v>
      </c>
      <c r="CD221" s="2">
        <v>180067</v>
      </c>
      <c r="CE221" s="2">
        <v>2930317</v>
      </c>
      <c r="CF221" s="2">
        <v>230906</v>
      </c>
      <c r="CG221" s="2">
        <v>404759</v>
      </c>
      <c r="CH221" s="2">
        <v>121588</v>
      </c>
      <c r="CI221" s="2">
        <v>176490.25</v>
      </c>
      <c r="CJ221" s="2">
        <v>238877</v>
      </c>
      <c r="CK221" s="2">
        <v>315079</v>
      </c>
      <c r="CL221" s="2">
        <v>90618</v>
      </c>
      <c r="CM221" s="2">
        <v>188306</v>
      </c>
      <c r="CN221" s="2">
        <v>158637</v>
      </c>
      <c r="CO221" s="2">
        <v>148655</v>
      </c>
      <c r="CP221" s="2">
        <v>159591</v>
      </c>
      <c r="CQ221" s="2">
        <v>1576046</v>
      </c>
      <c r="CR221" s="2">
        <v>180186</v>
      </c>
      <c r="CS221" s="2">
        <v>114593</v>
      </c>
      <c r="CT221" s="2">
        <v>412972</v>
      </c>
      <c r="CU221" s="2">
        <v>143448</v>
      </c>
      <c r="CV221" s="2">
        <v>231092</v>
      </c>
      <c r="CW221" s="2">
        <v>108832</v>
      </c>
      <c r="CX221" s="2">
        <v>46145</v>
      </c>
      <c r="CY221" s="2">
        <v>944285</v>
      </c>
      <c r="CZ221" s="2">
        <v>1720695</v>
      </c>
      <c r="DA221" s="2">
        <v>173477</v>
      </c>
      <c r="DB221" s="2">
        <v>223389</v>
      </c>
      <c r="DC221" s="2">
        <v>354685</v>
      </c>
      <c r="DD221" s="2">
        <v>496253</v>
      </c>
      <c r="DE221" s="2">
        <v>504685</v>
      </c>
      <c r="DF221" s="2">
        <v>485314</v>
      </c>
      <c r="DG221" s="2">
        <v>332121</v>
      </c>
      <c r="DH221" s="2">
        <v>3376183</v>
      </c>
      <c r="DI221" s="2">
        <v>264741</v>
      </c>
      <c r="DJ221" s="2">
        <v>189051</v>
      </c>
      <c r="DK221" s="2">
        <v>176719</v>
      </c>
      <c r="DL221" s="2">
        <v>233630</v>
      </c>
      <c r="DM221" s="2">
        <v>233544</v>
      </c>
      <c r="DN221" s="2">
        <v>256229</v>
      </c>
      <c r="DO221" s="2">
        <v>291315</v>
      </c>
      <c r="DP221" s="2">
        <v>508074</v>
      </c>
      <c r="DQ221" s="2">
        <v>1958387</v>
      </c>
      <c r="DR221" s="2">
        <v>323934.24</v>
      </c>
      <c r="DS221" s="2">
        <v>712702</v>
      </c>
      <c r="DT221" s="2">
        <v>1134209</v>
      </c>
      <c r="DU221" s="2">
        <v>389217</v>
      </c>
      <c r="DV221" s="2">
        <v>641975.4</v>
      </c>
      <c r="DW221" s="2">
        <v>470126</v>
      </c>
      <c r="DX221" s="2">
        <v>174906</v>
      </c>
      <c r="DY221" s="2">
        <v>271513</v>
      </c>
      <c r="DZ221" s="2">
        <v>206868</v>
      </c>
      <c r="EA221" s="2">
        <v>592593</v>
      </c>
      <c r="EB221" s="2">
        <v>714884</v>
      </c>
      <c r="EC221" s="2">
        <v>897064</v>
      </c>
      <c r="ED221" s="2">
        <v>169539</v>
      </c>
      <c r="EE221" s="2">
        <v>467133</v>
      </c>
      <c r="EF221" s="2">
        <v>79015</v>
      </c>
      <c r="EG221" s="2">
        <v>224456</v>
      </c>
      <c r="EH221" s="2">
        <v>151958</v>
      </c>
      <c r="EI221" s="2">
        <v>2061811</v>
      </c>
      <c r="EJ221" s="2">
        <v>231757</v>
      </c>
      <c r="EK221" s="2">
        <v>306109</v>
      </c>
      <c r="EL221" s="2">
        <v>426728</v>
      </c>
      <c r="EM221" s="2">
        <v>239576</v>
      </c>
      <c r="EN221" s="2">
        <v>272496</v>
      </c>
      <c r="EO221" s="2">
        <v>53490</v>
      </c>
      <c r="EP221" s="2">
        <v>1506700</v>
      </c>
      <c r="EQ221" s="2">
        <v>369675</v>
      </c>
      <c r="ER221" s="2">
        <v>179282</v>
      </c>
      <c r="ES221" s="2">
        <v>90225</v>
      </c>
      <c r="ET221" s="2">
        <v>181818</v>
      </c>
      <c r="EU221" s="2">
        <v>172446</v>
      </c>
      <c r="EV221" s="2">
        <v>181039</v>
      </c>
      <c r="EW221" s="2">
        <v>140997</v>
      </c>
      <c r="EX221" s="2">
        <v>2010000</v>
      </c>
      <c r="EY221" s="2">
        <v>749805</v>
      </c>
      <c r="EZ221" s="2">
        <v>217467</v>
      </c>
      <c r="FA221" s="2">
        <v>259683</v>
      </c>
      <c r="FB221" s="2">
        <v>186009</v>
      </c>
      <c r="FC221" s="2">
        <v>270191</v>
      </c>
      <c r="FD221" s="2">
        <v>161882</v>
      </c>
      <c r="FE221" s="2">
        <v>98689</v>
      </c>
      <c r="FF221" s="2">
        <v>126249</v>
      </c>
      <c r="FG221" s="2">
        <v>184015</v>
      </c>
      <c r="FH221" s="2">
        <v>120112</v>
      </c>
      <c r="FI221" s="2">
        <v>170329</v>
      </c>
      <c r="FJ221" s="2">
        <v>147852</v>
      </c>
      <c r="FK221" s="2">
        <v>91941</v>
      </c>
      <c r="FL221" s="2">
        <v>33957</v>
      </c>
      <c r="FM221" s="2">
        <v>70705</v>
      </c>
      <c r="FN221" s="2">
        <v>75457</v>
      </c>
      <c r="FO221" s="2">
        <v>122284</v>
      </c>
      <c r="FP221" s="2">
        <v>2033805</v>
      </c>
      <c r="FQ221" s="2">
        <v>574935</v>
      </c>
      <c r="FR221" s="2">
        <v>254976</v>
      </c>
      <c r="FS221" s="2">
        <v>312977.59000000003</v>
      </c>
      <c r="FT221" s="2">
        <v>501173</v>
      </c>
      <c r="FU221" s="2">
        <v>206095</v>
      </c>
      <c r="FV221" s="2">
        <v>127138</v>
      </c>
      <c r="FW221" s="2">
        <v>113813</v>
      </c>
      <c r="FX221" s="2">
        <v>133474</v>
      </c>
      <c r="FY221" s="2">
        <v>223158</v>
      </c>
      <c r="FZ221" s="2">
        <v>144156</v>
      </c>
      <c r="GA221" s="2">
        <v>254990</v>
      </c>
      <c r="GB221" s="2">
        <v>962013</v>
      </c>
      <c r="GC221" s="2">
        <v>216347</v>
      </c>
      <c r="GD221" s="2">
        <v>198108</v>
      </c>
      <c r="GE221" s="2">
        <v>169767</v>
      </c>
      <c r="GF221" s="2">
        <v>121311</v>
      </c>
      <c r="GG221" s="2">
        <v>224216</v>
      </c>
      <c r="GH221" s="2">
        <v>115821</v>
      </c>
      <c r="GI221" s="2">
        <v>127016</v>
      </c>
      <c r="GJ221" s="2">
        <v>231383</v>
      </c>
      <c r="GK221" s="2">
        <v>300883</v>
      </c>
      <c r="GL221" s="2">
        <v>284124</v>
      </c>
      <c r="GM221" s="2">
        <v>867854</v>
      </c>
      <c r="GN221" s="2">
        <v>572457</v>
      </c>
      <c r="GO221" s="2">
        <v>74752</v>
      </c>
      <c r="GP221" s="2">
        <v>67825</v>
      </c>
      <c r="GQ221" s="2">
        <v>129811</v>
      </c>
      <c r="GR221" s="2">
        <v>66876</v>
      </c>
      <c r="GS221" s="2">
        <v>1070530</v>
      </c>
      <c r="GT221" s="2">
        <v>119716</v>
      </c>
      <c r="GU221" s="2">
        <v>192857</v>
      </c>
      <c r="GV221" s="2">
        <v>268679.5</v>
      </c>
      <c r="GW221" s="2">
        <v>166756</v>
      </c>
      <c r="GX221" s="2">
        <v>381853</v>
      </c>
      <c r="GY221" s="2">
        <v>82951</v>
      </c>
      <c r="GZ221" s="2">
        <v>1731093</v>
      </c>
      <c r="HA221" s="2">
        <v>788855</v>
      </c>
      <c r="HB221" s="2">
        <v>175184.96</v>
      </c>
      <c r="HC221" s="2">
        <v>109471</v>
      </c>
      <c r="HD221" s="2">
        <v>233002</v>
      </c>
      <c r="HE221" s="2">
        <v>98509</v>
      </c>
      <c r="HF221" s="2">
        <v>529655</v>
      </c>
      <c r="HG221" s="2">
        <v>313339</v>
      </c>
      <c r="HH221" s="2">
        <v>184319</v>
      </c>
      <c r="HI221" s="2">
        <v>208932</v>
      </c>
      <c r="HJ221" s="2">
        <v>159290</v>
      </c>
      <c r="HK221" s="2">
        <v>105314</v>
      </c>
      <c r="HL221" s="2">
        <v>144513</v>
      </c>
      <c r="HM221" s="2">
        <v>104736</v>
      </c>
      <c r="HN221" s="2">
        <v>120767</v>
      </c>
      <c r="HO221" s="2">
        <v>2873788</v>
      </c>
      <c r="HP221" s="2">
        <v>442379</v>
      </c>
      <c r="HQ221" s="2">
        <v>128603</v>
      </c>
      <c r="HR221" s="2">
        <v>260554</v>
      </c>
      <c r="HS221" s="2">
        <v>253482</v>
      </c>
      <c r="HT221" s="2">
        <v>88426</v>
      </c>
      <c r="HU221" s="2">
        <v>827179</v>
      </c>
      <c r="HV221" s="2">
        <v>156159</v>
      </c>
      <c r="HW221" s="2">
        <v>131748</v>
      </c>
      <c r="HX221" s="2">
        <v>759076</v>
      </c>
      <c r="HY221" s="2">
        <v>270297</v>
      </c>
      <c r="HZ221" s="2">
        <v>264387</v>
      </c>
      <c r="IA221" s="2">
        <v>542477</v>
      </c>
      <c r="IB221" s="2">
        <v>154980</v>
      </c>
      <c r="IC221" s="2">
        <v>360250</v>
      </c>
      <c r="ID221" s="2">
        <v>1981670</v>
      </c>
      <c r="IE221" s="2">
        <v>222444</v>
      </c>
      <c r="IF221" s="2">
        <v>1266418</v>
      </c>
      <c r="IG221" s="2">
        <v>121502</v>
      </c>
      <c r="IH221" s="2">
        <v>95828</v>
      </c>
      <c r="II221" s="2">
        <v>299898</v>
      </c>
      <c r="IJ221" s="2">
        <v>231119</v>
      </c>
      <c r="IK221" s="2">
        <v>197871</v>
      </c>
      <c r="IL221" s="2">
        <v>163494</v>
      </c>
      <c r="IM221" s="2">
        <v>148076</v>
      </c>
      <c r="IN221" s="2">
        <v>2882536.23</v>
      </c>
      <c r="IO221" s="2">
        <v>670270</v>
      </c>
      <c r="IP221" s="2">
        <v>834020</v>
      </c>
      <c r="IQ221" s="2">
        <v>782549</v>
      </c>
      <c r="IR221" s="2">
        <v>278386</v>
      </c>
      <c r="IS221" s="2">
        <v>141932</v>
      </c>
      <c r="IT221" s="2">
        <v>194255</v>
      </c>
      <c r="IU221" s="2">
        <v>173057</v>
      </c>
      <c r="IV221" s="2">
        <v>114457</v>
      </c>
      <c r="IW221" s="2">
        <v>247279</v>
      </c>
      <c r="IX221" s="2">
        <v>100707</v>
      </c>
      <c r="IY221" s="2">
        <v>1118015</v>
      </c>
      <c r="IZ221" s="2">
        <v>182957</v>
      </c>
      <c r="JA221" s="2">
        <v>86632</v>
      </c>
      <c r="JB221" s="2">
        <v>3419298.75</v>
      </c>
      <c r="JC221" s="2">
        <v>1128723</v>
      </c>
      <c r="JD221" s="2">
        <v>2563674</v>
      </c>
      <c r="JE221" s="2">
        <v>1174441</v>
      </c>
      <c r="JF221" s="2">
        <v>384657.5</v>
      </c>
      <c r="JG221" s="2">
        <v>363513</v>
      </c>
      <c r="JH221" s="2">
        <v>275056</v>
      </c>
      <c r="JI221" s="2">
        <v>299631.5</v>
      </c>
      <c r="JJ221" s="2">
        <v>200100</v>
      </c>
      <c r="JK221" s="2">
        <v>231411</v>
      </c>
      <c r="JL221" s="2">
        <v>796705</v>
      </c>
      <c r="JM221" s="2">
        <v>241323</v>
      </c>
      <c r="JN221" s="2">
        <v>3130074</v>
      </c>
      <c r="JO221" s="2">
        <v>175565</v>
      </c>
      <c r="JP221" s="2">
        <v>101519</v>
      </c>
      <c r="JQ221" s="2">
        <v>130626</v>
      </c>
      <c r="JR221" s="2">
        <v>96152</v>
      </c>
      <c r="JS221" s="2">
        <v>236586</v>
      </c>
      <c r="JT221" s="2">
        <v>141011</v>
      </c>
      <c r="JU221" s="2">
        <v>207755</v>
      </c>
      <c r="JV221" s="2">
        <v>231796</v>
      </c>
      <c r="JW221" s="2">
        <v>120473</v>
      </c>
      <c r="JX221" s="2">
        <v>162824</v>
      </c>
      <c r="JY221" s="2">
        <v>124975</v>
      </c>
      <c r="JZ221" s="2">
        <v>1885830</v>
      </c>
      <c r="KA221" s="2">
        <v>293230</v>
      </c>
      <c r="KB221" s="2">
        <v>131244</v>
      </c>
      <c r="KC221" s="2">
        <v>378687</v>
      </c>
      <c r="KD221" s="2">
        <v>297082</v>
      </c>
      <c r="KE221" s="2">
        <v>180238</v>
      </c>
      <c r="KF221" s="2">
        <v>435897</v>
      </c>
      <c r="KG221" s="2">
        <v>335758</v>
      </c>
      <c r="KH221" s="2">
        <v>187879</v>
      </c>
      <c r="KI221" s="2">
        <v>57785</v>
      </c>
      <c r="KJ221" s="2">
        <v>4705474</v>
      </c>
      <c r="KK221" s="2">
        <v>355150</v>
      </c>
      <c r="KL221" s="2">
        <v>119940</v>
      </c>
      <c r="KM221" s="2">
        <v>859312</v>
      </c>
      <c r="KN221" s="2">
        <v>172539</v>
      </c>
      <c r="KO221" s="2">
        <v>512079</v>
      </c>
      <c r="KP221" s="2">
        <v>461988</v>
      </c>
      <c r="KQ221" s="2">
        <v>640786</v>
      </c>
      <c r="KR221" s="2">
        <v>79748</v>
      </c>
      <c r="KS221" s="2">
        <v>213864</v>
      </c>
      <c r="KT221" s="2">
        <v>208379</v>
      </c>
      <c r="KU221" s="2">
        <v>236525</v>
      </c>
      <c r="KV221" s="2">
        <v>1077353</v>
      </c>
      <c r="KW221" s="2">
        <v>191047</v>
      </c>
      <c r="KX221" s="2">
        <v>157255</v>
      </c>
      <c r="KY221" s="2">
        <v>159418</v>
      </c>
      <c r="KZ221" s="2">
        <v>125516</v>
      </c>
      <c r="LA221" s="2">
        <v>60760</v>
      </c>
      <c r="LB221" s="2">
        <v>147300</v>
      </c>
      <c r="LC221" s="2">
        <v>1569420</v>
      </c>
      <c r="LD221" s="2">
        <v>935047</v>
      </c>
      <c r="LE221" s="2">
        <v>207527</v>
      </c>
      <c r="LF221" s="2">
        <v>91838</v>
      </c>
      <c r="LG221" s="2">
        <v>169306</v>
      </c>
      <c r="LH221" s="2">
        <v>217620</v>
      </c>
      <c r="LI221" s="2">
        <v>110534</v>
      </c>
      <c r="LJ221" s="2">
        <v>2460747</v>
      </c>
      <c r="LK221" s="2">
        <v>698048</v>
      </c>
      <c r="LL221" s="2">
        <v>337013</v>
      </c>
      <c r="LM221" s="2">
        <v>659010</v>
      </c>
      <c r="LN221" s="2">
        <v>205735</v>
      </c>
      <c r="LO221" s="2">
        <v>242670</v>
      </c>
      <c r="LP221" s="2">
        <v>384395</v>
      </c>
      <c r="LQ221" s="2">
        <v>207255</v>
      </c>
      <c r="LR221" s="2">
        <v>246706</v>
      </c>
      <c r="LS221" s="2">
        <v>2167243</v>
      </c>
      <c r="LT221" s="2">
        <v>636619</v>
      </c>
      <c r="LU221" s="2">
        <v>648409</v>
      </c>
      <c r="LV221" s="2">
        <v>327190</v>
      </c>
      <c r="LW221" s="2">
        <v>228232</v>
      </c>
      <c r="LX221" s="2">
        <v>16925</v>
      </c>
      <c r="LY221" s="2">
        <v>1761922</v>
      </c>
      <c r="LZ221" s="2">
        <v>150360</v>
      </c>
      <c r="MA221" s="2">
        <v>157871</v>
      </c>
      <c r="MB221" s="2">
        <v>391482</v>
      </c>
      <c r="MC221" s="2">
        <v>297352</v>
      </c>
      <c r="MD221" s="2">
        <v>547899</v>
      </c>
      <c r="ME221" s="2">
        <v>206055</v>
      </c>
      <c r="MF221" s="2">
        <v>3742</v>
      </c>
      <c r="MG221" s="2">
        <v>10831</v>
      </c>
      <c r="MH221" s="2">
        <v>1799317</v>
      </c>
      <c r="MI221" s="2">
        <v>164447</v>
      </c>
      <c r="MJ221" s="2">
        <v>524013</v>
      </c>
      <c r="MK221" s="2">
        <v>80636</v>
      </c>
      <c r="ML221" s="2">
        <v>340721.72</v>
      </c>
      <c r="MM221" s="2">
        <v>434404</v>
      </c>
      <c r="MN221" s="2">
        <v>216637</v>
      </c>
      <c r="MO221" s="2">
        <v>116859</v>
      </c>
      <c r="MP221" s="2">
        <v>339001</v>
      </c>
      <c r="MQ221" s="2">
        <v>197253</v>
      </c>
      <c r="MR221" s="2">
        <v>239358</v>
      </c>
      <c r="MS221" s="2">
        <v>305777</v>
      </c>
      <c r="MT221" s="2">
        <v>147937</v>
      </c>
      <c r="MU221" s="2">
        <v>802281</v>
      </c>
      <c r="MV221" s="2">
        <v>4924183</v>
      </c>
      <c r="MW221" s="2">
        <v>145141</v>
      </c>
      <c r="MX221" s="2">
        <v>135067</v>
      </c>
      <c r="MY221" s="2">
        <v>330391</v>
      </c>
      <c r="MZ221" s="2">
        <v>1245775</v>
      </c>
      <c r="NA221" s="2">
        <v>421491.23</v>
      </c>
      <c r="NB221" s="2">
        <v>630830</v>
      </c>
      <c r="NC221" s="2">
        <v>169557</v>
      </c>
      <c r="ND221" s="2">
        <v>494880</v>
      </c>
      <c r="NE221" s="2">
        <v>161026</v>
      </c>
      <c r="NF221" s="2">
        <v>412517</v>
      </c>
      <c r="NG221" s="2">
        <v>188706</v>
      </c>
      <c r="NH221" s="2">
        <v>202331</v>
      </c>
      <c r="NI221" s="2">
        <v>288058.28000000003</v>
      </c>
      <c r="NJ221" s="2">
        <v>485740</v>
      </c>
      <c r="NK221" s="2">
        <v>329758</v>
      </c>
      <c r="NL221" s="2">
        <v>196497</v>
      </c>
      <c r="NM221" s="2">
        <v>242056</v>
      </c>
      <c r="NN221" s="2">
        <v>174998</v>
      </c>
      <c r="NO221" s="2">
        <v>457979</v>
      </c>
      <c r="NP221" s="2">
        <v>375396.76</v>
      </c>
      <c r="NQ221" s="2">
        <v>190238</v>
      </c>
      <c r="NR221" s="2">
        <v>1843468</v>
      </c>
      <c r="NS221" s="2">
        <v>233500</v>
      </c>
      <c r="NT221" s="2">
        <v>413073</v>
      </c>
      <c r="NU221" s="2">
        <v>240994</v>
      </c>
      <c r="NV221" s="2">
        <v>309491</v>
      </c>
      <c r="NW221" s="2">
        <v>532217</v>
      </c>
      <c r="NX221" s="2">
        <v>310560</v>
      </c>
      <c r="NY221" s="2">
        <v>520654</v>
      </c>
      <c r="NZ221" s="2">
        <v>474806</v>
      </c>
      <c r="OA221" s="2">
        <v>208471</v>
      </c>
      <c r="OB221" s="2">
        <v>222514</v>
      </c>
      <c r="OC221" s="2">
        <v>3570450</v>
      </c>
      <c r="OD221" s="2">
        <v>385743</v>
      </c>
      <c r="OE221" s="2">
        <v>155239</v>
      </c>
      <c r="OF221" s="2">
        <v>282947</v>
      </c>
      <c r="OG221" s="2">
        <v>216989</v>
      </c>
      <c r="OH221" s="2">
        <v>331314</v>
      </c>
      <c r="OI221" s="2">
        <v>287061</v>
      </c>
      <c r="OJ221" s="2">
        <v>217562</v>
      </c>
      <c r="OK221" s="2">
        <v>274234</v>
      </c>
      <c r="OL221" s="2">
        <v>385818</v>
      </c>
      <c r="OM221" s="2">
        <v>543571</v>
      </c>
      <c r="ON221" s="2">
        <v>120517</v>
      </c>
      <c r="OO221" s="2">
        <v>117395</v>
      </c>
      <c r="OP221" s="2">
        <v>217823</v>
      </c>
      <c r="OQ221" s="2">
        <v>106058</v>
      </c>
      <c r="OR221" s="2">
        <v>108030</v>
      </c>
      <c r="OS221" s="2">
        <v>128144</v>
      </c>
      <c r="OT221" s="2">
        <v>96811</v>
      </c>
      <c r="OU221" s="2">
        <v>86654</v>
      </c>
      <c r="OV221" s="2">
        <v>116251</v>
      </c>
      <c r="OW221" s="2">
        <v>1535870</v>
      </c>
      <c r="OX221" s="2">
        <v>254105</v>
      </c>
      <c r="OY221" s="2">
        <v>172652</v>
      </c>
      <c r="OZ221" s="2">
        <v>184747</v>
      </c>
      <c r="PA221" s="2">
        <v>169938</v>
      </c>
      <c r="PB221" s="2">
        <v>246569</v>
      </c>
      <c r="PC221" s="2">
        <v>150090</v>
      </c>
      <c r="PD221" s="2">
        <v>349547</v>
      </c>
      <c r="PE221" s="2">
        <v>206363</v>
      </c>
      <c r="PF221" s="2">
        <v>225833</v>
      </c>
      <c r="PG221" s="2">
        <v>423104</v>
      </c>
      <c r="PH221" s="2">
        <v>949695</v>
      </c>
      <c r="PI221" s="2">
        <v>273445</v>
      </c>
      <c r="PJ221" s="2">
        <v>268490</v>
      </c>
      <c r="PK221" s="2">
        <v>400990</v>
      </c>
      <c r="PL221" s="2">
        <v>168760.8</v>
      </c>
      <c r="PM221" s="2">
        <v>215885</v>
      </c>
      <c r="PN221" s="2">
        <v>153739</v>
      </c>
      <c r="PO221" s="2">
        <v>199411</v>
      </c>
      <c r="PP221" s="2">
        <v>1576341</v>
      </c>
      <c r="PQ221" s="2">
        <v>105225</v>
      </c>
      <c r="PR221" s="2">
        <v>223761</v>
      </c>
      <c r="PS221" s="2">
        <v>152869</v>
      </c>
      <c r="PT221" s="2">
        <v>116267</v>
      </c>
      <c r="PU221" s="2">
        <v>97920</v>
      </c>
      <c r="PV221" s="2">
        <v>96609</v>
      </c>
      <c r="PW221" s="2">
        <v>363971</v>
      </c>
      <c r="PX221" s="2">
        <v>100164</v>
      </c>
      <c r="PY221" s="2">
        <v>136903</v>
      </c>
      <c r="PZ221" s="2">
        <v>152923</v>
      </c>
      <c r="QA221" s="2">
        <v>330522</v>
      </c>
      <c r="QB221" s="2">
        <v>148357</v>
      </c>
      <c r="QC221" s="2">
        <v>103711</v>
      </c>
      <c r="QD221" s="2">
        <v>2878194</v>
      </c>
      <c r="QE221" s="2">
        <v>188921</v>
      </c>
      <c r="QF221" s="2">
        <v>190449</v>
      </c>
      <c r="QG221" s="2">
        <v>397000</v>
      </c>
      <c r="QH221" s="2">
        <v>386918</v>
      </c>
      <c r="QI221" s="2">
        <v>315005</v>
      </c>
      <c r="QJ221" s="2">
        <v>138414</v>
      </c>
      <c r="QK221" s="2">
        <v>1856511</v>
      </c>
      <c r="QL221" s="2">
        <v>219774</v>
      </c>
      <c r="QM221" s="2">
        <v>507180</v>
      </c>
      <c r="QN221" s="2">
        <v>390872</v>
      </c>
      <c r="QO221" s="2">
        <v>287170</v>
      </c>
      <c r="QP221" s="2">
        <v>121192</v>
      </c>
      <c r="QQ221" s="2">
        <v>344537</v>
      </c>
      <c r="QR221" s="2">
        <v>261830</v>
      </c>
      <c r="QS221" s="2">
        <v>182570</v>
      </c>
      <c r="QT221" s="2">
        <v>1152226</v>
      </c>
      <c r="QU221" s="2">
        <v>258411</v>
      </c>
      <c r="QV221" s="2">
        <v>1102615</v>
      </c>
      <c r="QW221" s="2">
        <v>392126</v>
      </c>
      <c r="QX221" s="2">
        <v>137082</v>
      </c>
      <c r="QY221" s="2">
        <v>184864</v>
      </c>
      <c r="QZ221" s="2">
        <v>1195443</v>
      </c>
      <c r="RA221" s="2">
        <v>142152</v>
      </c>
      <c r="RB221" s="2">
        <v>101226</v>
      </c>
      <c r="RC221" s="2">
        <v>167536</v>
      </c>
      <c r="RD221" s="2">
        <v>79171</v>
      </c>
      <c r="RE221" s="2">
        <v>1203468</v>
      </c>
      <c r="RF221" s="2">
        <v>338833</v>
      </c>
      <c r="RG221" s="2">
        <v>284866</v>
      </c>
      <c r="RH221" s="2">
        <v>462481</v>
      </c>
      <c r="RI221" s="2">
        <v>161271</v>
      </c>
      <c r="RJ221" s="2">
        <v>194477</v>
      </c>
      <c r="RK221" s="2">
        <v>4148017</v>
      </c>
      <c r="RL221" s="2">
        <v>202517</v>
      </c>
      <c r="RM221" s="2">
        <v>217692</v>
      </c>
      <c r="RN221" s="2">
        <v>683734</v>
      </c>
      <c r="RO221" s="2">
        <v>113417</v>
      </c>
      <c r="RP221" s="2">
        <v>231367</v>
      </c>
      <c r="RQ221" s="2">
        <v>474411</v>
      </c>
      <c r="RR221" s="2">
        <v>148774</v>
      </c>
      <c r="RS221" s="2">
        <v>181649</v>
      </c>
      <c r="RT221" s="2">
        <v>196168</v>
      </c>
      <c r="RU221" s="2">
        <v>119580</v>
      </c>
      <c r="RV221" s="2">
        <v>434496</v>
      </c>
      <c r="RW221" s="2">
        <v>303394</v>
      </c>
      <c r="RX221" s="2">
        <v>593769</v>
      </c>
      <c r="RY221" s="2">
        <v>132178</v>
      </c>
      <c r="RZ221" s="2">
        <v>132059</v>
      </c>
      <c r="SA221" s="2">
        <v>158447</v>
      </c>
      <c r="SB221" s="2">
        <v>136854</v>
      </c>
      <c r="SC221" s="2">
        <v>535325</v>
      </c>
      <c r="SD221" s="2">
        <v>113006</v>
      </c>
      <c r="SE221" s="2">
        <v>83512</v>
      </c>
      <c r="SF221" s="2">
        <v>99813.74</v>
      </c>
      <c r="SG221" s="2">
        <v>1723613</v>
      </c>
      <c r="SH221" s="2">
        <v>210006</v>
      </c>
      <c r="SI221" s="2">
        <v>209178</v>
      </c>
      <c r="SJ221" s="2">
        <v>264321</v>
      </c>
      <c r="SK221" s="2">
        <v>329549</v>
      </c>
      <c r="SL221" s="2">
        <v>247718</v>
      </c>
      <c r="SM221" s="2">
        <v>308366</v>
      </c>
      <c r="SN221" s="2">
        <v>143028</v>
      </c>
      <c r="SO221" s="2">
        <v>183004</v>
      </c>
      <c r="SP221" s="2">
        <v>809907</v>
      </c>
      <c r="SQ221" s="2">
        <v>162346</v>
      </c>
      <c r="SR221" s="2">
        <v>278130</v>
      </c>
      <c r="SS221" s="2">
        <v>228082</v>
      </c>
      <c r="ST221" s="2">
        <v>184612</v>
      </c>
      <c r="SU221" s="2">
        <v>210898</v>
      </c>
      <c r="SV221" s="2">
        <v>6230398</v>
      </c>
      <c r="SW221" s="2">
        <v>565580</v>
      </c>
      <c r="SX221" s="2">
        <v>357633</v>
      </c>
      <c r="SY221" s="2">
        <v>243639</v>
      </c>
      <c r="SZ221" s="2">
        <v>226818</v>
      </c>
      <c r="TA221" s="2">
        <v>326284</v>
      </c>
      <c r="TB221" s="2">
        <v>436546</v>
      </c>
      <c r="TC221" s="2">
        <v>606559</v>
      </c>
      <c r="TD221" s="2">
        <v>428640</v>
      </c>
      <c r="TE221" s="2">
        <v>405003</v>
      </c>
      <c r="TF221" s="2">
        <v>308109</v>
      </c>
      <c r="TG221" s="2">
        <v>665269</v>
      </c>
      <c r="TH221" s="2">
        <v>365839</v>
      </c>
      <c r="TI221" s="2">
        <v>655637</v>
      </c>
      <c r="TJ221" s="2">
        <v>716531</v>
      </c>
      <c r="TK221" s="2">
        <v>350831</v>
      </c>
      <c r="TL221" s="2">
        <v>360108</v>
      </c>
      <c r="TM221" s="2">
        <v>406172</v>
      </c>
      <c r="TN221" s="2">
        <v>223865</v>
      </c>
      <c r="TO221" s="2">
        <v>756134</v>
      </c>
      <c r="TP221" s="2">
        <v>1415523</v>
      </c>
      <c r="TQ221" s="2">
        <v>335304</v>
      </c>
      <c r="TR221" s="2">
        <v>282740</v>
      </c>
      <c r="TS221" s="2">
        <v>79763</v>
      </c>
      <c r="TT221" s="2">
        <v>310127</v>
      </c>
      <c r="TU221" s="2">
        <v>198691</v>
      </c>
      <c r="TV221" s="2">
        <v>269692</v>
      </c>
      <c r="TW221" s="2">
        <v>283901</v>
      </c>
      <c r="TX221" s="2">
        <v>758683</v>
      </c>
      <c r="TY221" s="2">
        <v>214517</v>
      </c>
      <c r="TZ221" s="2"/>
      <c r="UA221" s="2">
        <v>114535</v>
      </c>
      <c r="UB221" s="2">
        <v>30262</v>
      </c>
      <c r="UC221" s="2">
        <v>3483238</v>
      </c>
      <c r="UD221" s="2">
        <v>333643</v>
      </c>
      <c r="UE221" s="2">
        <v>487282</v>
      </c>
      <c r="UF221" s="2">
        <v>1190371</v>
      </c>
      <c r="UG221" s="2">
        <v>296134</v>
      </c>
      <c r="UH221" s="2">
        <v>442565</v>
      </c>
      <c r="UI221" s="2">
        <v>428491</v>
      </c>
      <c r="UJ221" s="2">
        <v>379159</v>
      </c>
      <c r="UK221" s="2">
        <v>298735</v>
      </c>
      <c r="UL221" s="2">
        <v>621896</v>
      </c>
      <c r="UM221" s="2">
        <v>588812</v>
      </c>
      <c r="UN221" s="2">
        <v>267646</v>
      </c>
      <c r="UO221" s="2">
        <v>191297</v>
      </c>
      <c r="UP221" s="2">
        <v>240562</v>
      </c>
      <c r="UQ221" s="2">
        <v>249451</v>
      </c>
      <c r="UR221" s="2">
        <v>251377</v>
      </c>
      <c r="US221" s="2">
        <v>189095</v>
      </c>
      <c r="UT221" s="2">
        <v>190098</v>
      </c>
      <c r="UU221" s="2">
        <v>248647</v>
      </c>
      <c r="UV221" s="2">
        <v>240482</v>
      </c>
      <c r="UW221" s="2">
        <v>232737</v>
      </c>
      <c r="UX221" s="2">
        <v>193263</v>
      </c>
      <c r="UY221" s="2">
        <v>116403</v>
      </c>
      <c r="UZ221" s="2">
        <v>3309900</v>
      </c>
      <c r="VA221" s="2">
        <v>317528</v>
      </c>
      <c r="VB221" s="2">
        <v>350710</v>
      </c>
      <c r="VC221" s="2">
        <v>235003</v>
      </c>
      <c r="VD221" s="2">
        <v>1073529</v>
      </c>
      <c r="VE221" s="2">
        <v>259661</v>
      </c>
      <c r="VF221" s="2">
        <v>434605</v>
      </c>
      <c r="VG221" s="2">
        <v>217719</v>
      </c>
      <c r="VH221" s="2">
        <v>710134</v>
      </c>
      <c r="VI221" s="2">
        <v>577825</v>
      </c>
      <c r="VJ221" s="2">
        <v>387407.5</v>
      </c>
      <c r="VK221" s="2">
        <v>269633</v>
      </c>
      <c r="VL221" s="2">
        <v>162463</v>
      </c>
      <c r="VM221" s="2">
        <v>288077</v>
      </c>
      <c r="VN221" s="2">
        <v>78406</v>
      </c>
      <c r="VO221" s="2">
        <v>110452</v>
      </c>
      <c r="VP221" s="2">
        <v>145971</v>
      </c>
      <c r="VQ221" s="2">
        <v>1095073</v>
      </c>
      <c r="VR221" s="2">
        <v>142061</v>
      </c>
      <c r="VS221" s="2">
        <v>138795</v>
      </c>
      <c r="VT221" s="2">
        <v>218158</v>
      </c>
      <c r="VU221" s="2">
        <v>121312</v>
      </c>
      <c r="VV221" s="2">
        <v>89808</v>
      </c>
      <c r="VW221" s="2">
        <v>104804</v>
      </c>
      <c r="VX221" s="2">
        <v>1134606</v>
      </c>
      <c r="VY221" s="2">
        <v>107145</v>
      </c>
      <c r="VZ221" s="2">
        <v>214463</v>
      </c>
      <c r="WA221" s="2">
        <v>167200</v>
      </c>
      <c r="WB221" s="2">
        <v>134517</v>
      </c>
      <c r="WC221" s="2">
        <v>139190</v>
      </c>
      <c r="WD221" s="2">
        <v>124664</v>
      </c>
      <c r="WE221" s="2">
        <v>93159</v>
      </c>
      <c r="WF221" s="2">
        <v>437239</v>
      </c>
      <c r="WG221" s="2">
        <v>2278252</v>
      </c>
      <c r="WH221" s="2">
        <v>152844</v>
      </c>
      <c r="WI221" s="2">
        <v>213582</v>
      </c>
      <c r="WJ221" s="2">
        <v>601348</v>
      </c>
      <c r="WK221" s="2">
        <v>383034</v>
      </c>
      <c r="WL221" s="2">
        <v>161908</v>
      </c>
      <c r="WM221" s="2">
        <v>182930</v>
      </c>
      <c r="WN221" s="2">
        <v>326544</v>
      </c>
      <c r="WO221" s="2">
        <v>300571</v>
      </c>
      <c r="WP221" s="2">
        <v>339184</v>
      </c>
      <c r="WQ221" s="2">
        <v>120267</v>
      </c>
      <c r="WR221" s="2">
        <v>132736</v>
      </c>
      <c r="WS221" s="2">
        <v>121574</v>
      </c>
      <c r="WT221" s="2">
        <v>165858</v>
      </c>
      <c r="WU221" s="2">
        <v>144598</v>
      </c>
      <c r="WV221" s="2">
        <v>140656</v>
      </c>
      <c r="WW221" s="2">
        <v>138685</v>
      </c>
      <c r="WX221" s="2">
        <v>156875</v>
      </c>
      <c r="WY221" s="2">
        <v>408154.35</v>
      </c>
      <c r="WZ221" s="2">
        <v>126844</v>
      </c>
      <c r="XA221" s="2">
        <v>137932</v>
      </c>
      <c r="XB221" s="2">
        <v>28579</v>
      </c>
      <c r="XC221" s="2">
        <v>1345199</v>
      </c>
      <c r="XD221" s="2">
        <v>168788</v>
      </c>
      <c r="XE221" s="2">
        <v>227578</v>
      </c>
      <c r="XF221" s="2">
        <v>152031</v>
      </c>
      <c r="XG221" s="2">
        <v>152116</v>
      </c>
      <c r="XH221" s="2">
        <v>212947</v>
      </c>
      <c r="XI221" s="2">
        <v>181536</v>
      </c>
      <c r="XJ221" s="2">
        <v>5941015</v>
      </c>
      <c r="XK221" s="2">
        <v>453101</v>
      </c>
      <c r="XL221" s="2">
        <v>158212</v>
      </c>
      <c r="XM221" s="2">
        <v>375503</v>
      </c>
      <c r="XN221" s="2">
        <v>394633</v>
      </c>
      <c r="XO221" s="2">
        <v>251653</v>
      </c>
      <c r="XP221" s="2">
        <v>389807</v>
      </c>
      <c r="XQ221" s="2">
        <v>359243</v>
      </c>
      <c r="XR221" s="2">
        <v>616991</v>
      </c>
      <c r="XS221" s="2">
        <v>224499</v>
      </c>
      <c r="XT221" s="2">
        <v>334732</v>
      </c>
      <c r="XU221" s="2">
        <v>1162334</v>
      </c>
      <c r="XV221" s="2">
        <v>611245</v>
      </c>
      <c r="XW221" s="2">
        <v>148520</v>
      </c>
      <c r="XX221" s="2">
        <v>187419</v>
      </c>
      <c r="XY221" s="2">
        <v>193427</v>
      </c>
      <c r="XZ221" s="2">
        <v>222992</v>
      </c>
      <c r="YA221" s="2">
        <v>285600</v>
      </c>
      <c r="YB221" s="2">
        <v>209015</v>
      </c>
      <c r="YC221" s="2">
        <v>1400009</v>
      </c>
      <c r="YD221" s="2">
        <v>771071</v>
      </c>
      <c r="YE221" s="2">
        <v>188914</v>
      </c>
      <c r="YF221" s="2">
        <v>116091</v>
      </c>
      <c r="YG221" s="2">
        <v>105887</v>
      </c>
      <c r="YH221" s="2">
        <v>101961</v>
      </c>
      <c r="YI221" s="2">
        <v>68303</v>
      </c>
      <c r="YJ221" s="2">
        <v>1773481</v>
      </c>
      <c r="YK221" s="2">
        <v>206770</v>
      </c>
      <c r="YL221" s="2">
        <v>144820</v>
      </c>
      <c r="YM221" s="2">
        <v>283278</v>
      </c>
      <c r="YN221" s="2">
        <v>174855</v>
      </c>
      <c r="YO221" s="2">
        <v>201559</v>
      </c>
      <c r="YP221" s="2">
        <v>159612</v>
      </c>
      <c r="YQ221" s="2">
        <v>23026</v>
      </c>
      <c r="YR221" s="2">
        <v>1781480</v>
      </c>
      <c r="YS221" s="2">
        <v>93000</v>
      </c>
      <c r="YT221" s="2">
        <v>283308</v>
      </c>
      <c r="YU221" s="2">
        <v>105638</v>
      </c>
      <c r="YV221" s="2">
        <v>139265</v>
      </c>
      <c r="YW221" s="2">
        <v>428692</v>
      </c>
      <c r="YX221" s="2">
        <v>110839</v>
      </c>
      <c r="YY221" s="2">
        <v>211406</v>
      </c>
      <c r="YZ221" s="2">
        <v>123843</v>
      </c>
      <c r="ZA221" s="2">
        <v>244245</v>
      </c>
      <c r="ZB221" s="2">
        <v>126827</v>
      </c>
      <c r="ZC221" s="2">
        <v>3173532</v>
      </c>
      <c r="ZD221" s="2">
        <v>102700</v>
      </c>
      <c r="ZE221" s="2">
        <v>144818</v>
      </c>
      <c r="ZF221" s="2">
        <v>419977</v>
      </c>
      <c r="ZG221" s="2">
        <v>150782</v>
      </c>
      <c r="ZH221" s="2">
        <v>295281</v>
      </c>
      <c r="ZI221" s="2">
        <v>397515</v>
      </c>
      <c r="ZJ221" s="2">
        <v>916252</v>
      </c>
      <c r="ZK221" s="2">
        <v>1093591</v>
      </c>
      <c r="ZL221" s="2">
        <v>217382</v>
      </c>
      <c r="ZM221" s="2">
        <v>285485</v>
      </c>
      <c r="ZN221" s="2">
        <v>334342</v>
      </c>
      <c r="ZO221" s="2">
        <v>264879</v>
      </c>
      <c r="ZP221" s="2">
        <v>509466</v>
      </c>
      <c r="ZQ221" s="2">
        <v>181737</v>
      </c>
      <c r="ZR221" s="2">
        <v>350288</v>
      </c>
      <c r="ZS221" s="2">
        <v>212853</v>
      </c>
      <c r="ZT221" s="2">
        <v>197272</v>
      </c>
      <c r="ZU221" s="2">
        <v>107903</v>
      </c>
      <c r="ZV221" s="2">
        <v>708585</v>
      </c>
      <c r="ZW221" s="2">
        <v>520151</v>
      </c>
      <c r="ZX221" s="2">
        <v>84635</v>
      </c>
      <c r="ZY221" s="2">
        <v>88327</v>
      </c>
      <c r="ZZ221" s="2">
        <v>148469</v>
      </c>
      <c r="AAA221" s="2">
        <v>37258</v>
      </c>
      <c r="AAB221" s="2">
        <v>68660</v>
      </c>
      <c r="AAC221" s="2">
        <v>100180</v>
      </c>
      <c r="AAD221" s="2">
        <v>107637</v>
      </c>
      <c r="AAE221" s="2">
        <v>3460427</v>
      </c>
      <c r="AAF221" s="2">
        <v>480977</v>
      </c>
      <c r="AAG221" s="2">
        <v>365624</v>
      </c>
      <c r="AAH221" s="2">
        <v>965845</v>
      </c>
      <c r="AAI221" s="2">
        <v>65979</v>
      </c>
      <c r="AAJ221" s="2">
        <v>97288</v>
      </c>
      <c r="AAK221" s="2">
        <v>125388</v>
      </c>
      <c r="AAL221" s="2">
        <v>75742</v>
      </c>
      <c r="AAM221" s="2">
        <v>3282167.8</v>
      </c>
      <c r="AAN221" s="2">
        <v>1615652</v>
      </c>
      <c r="AAO221" s="2">
        <v>496855</v>
      </c>
      <c r="AAP221" s="2">
        <v>215075</v>
      </c>
      <c r="AAQ221" s="2">
        <v>207222</v>
      </c>
      <c r="AAR221" s="2">
        <v>232186</v>
      </c>
      <c r="AAS221" s="2">
        <v>305163</v>
      </c>
      <c r="AAT221" s="2">
        <v>247178</v>
      </c>
      <c r="AAU221" s="2">
        <v>256577</v>
      </c>
      <c r="AAV221" s="2">
        <v>178824</v>
      </c>
      <c r="AAW221" s="2">
        <v>307446</v>
      </c>
      <c r="AAX221" s="2">
        <v>153590</v>
      </c>
      <c r="AAY221" s="2">
        <v>255550</v>
      </c>
      <c r="AAZ221" s="2">
        <v>293798</v>
      </c>
      <c r="ABA221" s="2">
        <v>247889</v>
      </c>
      <c r="ABB221" s="2">
        <v>244950</v>
      </c>
      <c r="ABC221" s="2">
        <v>406124</v>
      </c>
      <c r="ABD221" s="2">
        <v>253682</v>
      </c>
      <c r="ABE221" s="2">
        <v>242281</v>
      </c>
      <c r="ABF221" s="2"/>
      <c r="ABG221" s="2">
        <v>19217</v>
      </c>
      <c r="ABH221" s="2">
        <v>3012992</v>
      </c>
      <c r="ABI221" s="2">
        <v>490494.64</v>
      </c>
      <c r="ABJ221" s="2">
        <v>327690.57</v>
      </c>
      <c r="ABK221" s="2">
        <v>338030</v>
      </c>
      <c r="ABL221" s="2">
        <v>277283</v>
      </c>
      <c r="ABM221" s="2">
        <v>633771.75</v>
      </c>
      <c r="ABN221" s="2">
        <v>222894</v>
      </c>
      <c r="ABO221" s="2">
        <v>189190</v>
      </c>
      <c r="ABP221" s="2">
        <v>187147</v>
      </c>
      <c r="ABQ221" s="2">
        <v>193460</v>
      </c>
      <c r="ABR221" s="2">
        <v>1008016</v>
      </c>
      <c r="ABS221" s="2">
        <v>551569</v>
      </c>
      <c r="ABT221" s="2">
        <v>134389</v>
      </c>
      <c r="ABU221" s="2">
        <v>171942</v>
      </c>
      <c r="ABV221" s="2">
        <v>252852</v>
      </c>
      <c r="ABW221" s="2">
        <v>220833.84</v>
      </c>
      <c r="ABX221" s="2">
        <v>161258</v>
      </c>
      <c r="ABY221" s="2">
        <v>133682</v>
      </c>
      <c r="ABZ221" s="2">
        <v>96382</v>
      </c>
      <c r="ACA221" s="2">
        <v>155658</v>
      </c>
      <c r="ACB221" s="2">
        <v>178678</v>
      </c>
      <c r="ACC221" s="2">
        <v>141518</v>
      </c>
      <c r="ACD221" s="2">
        <v>133579</v>
      </c>
      <c r="ACE221" s="2">
        <v>2212275</v>
      </c>
      <c r="ACF221" s="2">
        <v>212549</v>
      </c>
      <c r="ACG221" s="2">
        <v>206650</v>
      </c>
      <c r="ACH221" s="2">
        <v>274483</v>
      </c>
      <c r="ACI221" s="2">
        <v>236149</v>
      </c>
      <c r="ACJ221" s="2">
        <v>203509</v>
      </c>
      <c r="ACK221" s="2">
        <v>114682</v>
      </c>
      <c r="ACL221" s="2">
        <v>215587</v>
      </c>
      <c r="ACM221" s="2">
        <v>234246.02</v>
      </c>
      <c r="ACN221" s="2">
        <v>174808</v>
      </c>
      <c r="ACO221" s="2">
        <v>233432</v>
      </c>
      <c r="ACP221" s="2">
        <v>171641</v>
      </c>
      <c r="ACQ221" s="2">
        <v>1838717</v>
      </c>
      <c r="ACR221" s="2">
        <v>232118</v>
      </c>
      <c r="ACS221" s="2">
        <v>192773</v>
      </c>
      <c r="ACT221" s="2">
        <v>199978</v>
      </c>
      <c r="ACU221" s="2">
        <v>313335</v>
      </c>
      <c r="ACV221" s="2">
        <v>189372</v>
      </c>
      <c r="ACW221" s="2">
        <v>113249</v>
      </c>
      <c r="ACX221" s="2">
        <v>170407</v>
      </c>
      <c r="ACY221" s="2">
        <v>145522</v>
      </c>
      <c r="ACZ221" s="2">
        <v>198137</v>
      </c>
      <c r="ADA221" s="2">
        <v>130341</v>
      </c>
      <c r="ADB221" s="2">
        <v>1692958</v>
      </c>
      <c r="ADC221" s="2">
        <v>449004</v>
      </c>
      <c r="ADD221" s="2">
        <v>251426</v>
      </c>
      <c r="ADE221" s="2">
        <v>160374</v>
      </c>
      <c r="ADF221" s="2">
        <v>383528</v>
      </c>
      <c r="ADG221" s="2">
        <v>249636</v>
      </c>
      <c r="ADH221" s="2">
        <v>137472</v>
      </c>
      <c r="ADI221" s="2">
        <v>223398</v>
      </c>
      <c r="ADJ221" s="2">
        <v>4175433</v>
      </c>
      <c r="ADK221" s="2">
        <v>2100868</v>
      </c>
      <c r="ADL221" s="2">
        <v>198938</v>
      </c>
      <c r="ADM221" s="2">
        <v>341659</v>
      </c>
      <c r="ADN221" s="2">
        <v>377335</v>
      </c>
      <c r="ADO221" s="2">
        <v>470711</v>
      </c>
      <c r="ADP221" s="2">
        <v>299377</v>
      </c>
      <c r="ADQ221" s="2">
        <v>420888</v>
      </c>
      <c r="ADR221" s="2">
        <v>146420</v>
      </c>
      <c r="ADS221" s="2">
        <v>162616</v>
      </c>
      <c r="ADT221" s="2">
        <v>183824</v>
      </c>
      <c r="ADU221" s="2">
        <v>147362</v>
      </c>
      <c r="ADV221" s="2">
        <v>174222.5</v>
      </c>
      <c r="ADW221" s="2">
        <v>162321</v>
      </c>
      <c r="ADX221" s="2">
        <v>173857</v>
      </c>
      <c r="ADY221" s="2">
        <v>108157</v>
      </c>
      <c r="ADZ221" s="2">
        <v>131448</v>
      </c>
      <c r="AEA221" s="2">
        <v>945751</v>
      </c>
      <c r="AEB221" s="2">
        <v>105238</v>
      </c>
      <c r="AEC221" s="2">
        <v>202179</v>
      </c>
      <c r="AED221" s="2">
        <v>159745</v>
      </c>
      <c r="AEE221" s="2">
        <v>304608</v>
      </c>
      <c r="AEF221" s="2">
        <v>102195</v>
      </c>
      <c r="AEG221" s="2">
        <v>133243</v>
      </c>
      <c r="AEH221" s="2">
        <v>382881682.94999999</v>
      </c>
    </row>
    <row r="222" spans="1:814" ht="21">
      <c r="A222" s="33" t="s">
        <v>2546</v>
      </c>
      <c r="B222" s="1" t="s">
        <v>2624</v>
      </c>
      <c r="C222" s="1" t="s">
        <v>2625</v>
      </c>
      <c r="D222" s="2">
        <v>323800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27000</v>
      </c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>
        <v>32400</v>
      </c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>
        <v>36534.089999999997</v>
      </c>
      <c r="DA222" s="2"/>
      <c r="DB222" s="2"/>
      <c r="DC222" s="2"/>
      <c r="DD222" s="2"/>
      <c r="DE222" s="2"/>
      <c r="DF222" s="2"/>
      <c r="DG222" s="2"/>
      <c r="DH222" s="2">
        <v>195000</v>
      </c>
      <c r="DI222" s="2"/>
      <c r="DJ222" s="2"/>
      <c r="DK222" s="2"/>
      <c r="DL222" s="2"/>
      <c r="DM222" s="2"/>
      <c r="DN222" s="2">
        <v>21000</v>
      </c>
      <c r="DO222" s="2"/>
      <c r="DP222" s="2"/>
      <c r="DQ222" s="2"/>
      <c r="DR222" s="2">
        <v>12000</v>
      </c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>
        <v>39000</v>
      </c>
      <c r="ED222" s="2"/>
      <c r="EE222" s="2"/>
      <c r="EF222" s="2"/>
      <c r="EG222" s="2"/>
      <c r="EH222" s="2"/>
      <c r="EI222" s="2">
        <v>177500</v>
      </c>
      <c r="EJ222" s="2"/>
      <c r="EK222" s="2"/>
      <c r="EL222" s="2">
        <v>18000</v>
      </c>
      <c r="EM222" s="2"/>
      <c r="EN222" s="2"/>
      <c r="EO222" s="2"/>
      <c r="EP222" s="2">
        <v>116700</v>
      </c>
      <c r="EQ222" s="2"/>
      <c r="ER222" s="2"/>
      <c r="ES222" s="2"/>
      <c r="ET222" s="2"/>
      <c r="EU222" s="2">
        <v>15000</v>
      </c>
      <c r="EV222" s="2"/>
      <c r="EW222" s="2"/>
      <c r="EX222" s="2">
        <v>60000</v>
      </c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>
        <v>20000</v>
      </c>
      <c r="FN222" s="2"/>
      <c r="FO222" s="2"/>
      <c r="FP222" s="2">
        <v>24000</v>
      </c>
      <c r="FQ222" s="2">
        <v>61800</v>
      </c>
      <c r="FR222" s="2"/>
      <c r="FS222" s="2"/>
      <c r="FT222" s="2"/>
      <c r="FU222" s="2"/>
      <c r="FV222" s="2"/>
      <c r="FW222" s="2"/>
      <c r="FX222" s="2"/>
      <c r="FY222" s="2"/>
      <c r="FZ222" s="2"/>
      <c r="GA222" s="2">
        <v>21000</v>
      </c>
      <c r="GB222" s="2">
        <v>18000</v>
      </c>
      <c r="GC222" s="2"/>
      <c r="GD222" s="2"/>
      <c r="GE222" s="2"/>
      <c r="GF222" s="2"/>
      <c r="GG222" s="2"/>
      <c r="GH222" s="2"/>
      <c r="GI222" s="2"/>
      <c r="GJ222" s="2">
        <v>58200</v>
      </c>
      <c r="GK222" s="2"/>
      <c r="GL222" s="2"/>
      <c r="GM222" s="2">
        <v>35000</v>
      </c>
      <c r="GN222" s="2"/>
      <c r="GO222" s="2"/>
      <c r="GP222" s="2"/>
      <c r="GQ222" s="2"/>
      <c r="GR222" s="2"/>
      <c r="GS222" s="2">
        <v>42000</v>
      </c>
      <c r="GT222" s="2"/>
      <c r="GU222" s="2"/>
      <c r="GV222" s="2"/>
      <c r="GW222" s="2"/>
      <c r="GX222" s="2"/>
      <c r="GY222" s="2"/>
      <c r="GZ222" s="2"/>
      <c r="HA222" s="2">
        <v>32500</v>
      </c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>
        <v>17500</v>
      </c>
      <c r="IE222" s="2"/>
      <c r="IF222" s="2">
        <v>39000</v>
      </c>
      <c r="IG222" s="2"/>
      <c r="IH222" s="2"/>
      <c r="II222" s="2"/>
      <c r="IJ222" s="2"/>
      <c r="IK222" s="2">
        <v>14000</v>
      </c>
      <c r="IL222" s="2"/>
      <c r="IM222" s="2"/>
      <c r="IN222" s="2">
        <v>90500</v>
      </c>
      <c r="IO222" s="2"/>
      <c r="IP222" s="2">
        <v>38500</v>
      </c>
      <c r="IQ222" s="2">
        <v>15000</v>
      </c>
      <c r="IR222" s="2"/>
      <c r="IS222" s="2"/>
      <c r="IT222" s="2"/>
      <c r="IU222" s="2"/>
      <c r="IV222" s="2"/>
      <c r="IW222" s="2"/>
      <c r="IX222" s="2"/>
      <c r="IY222" s="2">
        <v>21000</v>
      </c>
      <c r="IZ222" s="2"/>
      <c r="JA222" s="2"/>
      <c r="JB222" s="2">
        <v>259800</v>
      </c>
      <c r="JC222" s="2"/>
      <c r="JD222" s="2">
        <v>107400</v>
      </c>
      <c r="JE222" s="2"/>
      <c r="JF222" s="2"/>
      <c r="JG222" s="2"/>
      <c r="JH222" s="2"/>
      <c r="JI222" s="2"/>
      <c r="JJ222" s="2"/>
      <c r="JK222" s="2">
        <v>18000</v>
      </c>
      <c r="JL222" s="2"/>
      <c r="JM222" s="2"/>
      <c r="JN222" s="2">
        <v>32500</v>
      </c>
      <c r="JO222" s="2"/>
      <c r="JP222" s="2">
        <v>21000</v>
      </c>
      <c r="JQ222" s="2"/>
      <c r="JR222" s="2"/>
      <c r="JS222" s="2"/>
      <c r="JT222" s="2"/>
      <c r="JU222" s="2"/>
      <c r="JV222" s="2"/>
      <c r="JW222" s="2"/>
      <c r="JX222" s="2"/>
      <c r="JY222" s="2"/>
      <c r="JZ222" s="2">
        <v>18000</v>
      </c>
      <c r="KA222" s="2"/>
      <c r="KB222" s="2"/>
      <c r="KC222" s="2"/>
      <c r="KD222" s="2"/>
      <c r="KE222" s="2"/>
      <c r="KF222" s="2"/>
      <c r="KG222" s="2"/>
      <c r="KH222" s="2"/>
      <c r="KI222" s="2"/>
      <c r="KJ222" s="2">
        <v>99000</v>
      </c>
      <c r="KK222" s="2">
        <v>6000</v>
      </c>
      <c r="KL222" s="2"/>
      <c r="KM222" s="2"/>
      <c r="KN222" s="2"/>
      <c r="KO222" s="2"/>
      <c r="KP222" s="2"/>
      <c r="KQ222" s="2">
        <v>21000</v>
      </c>
      <c r="KR222" s="2"/>
      <c r="KS222" s="2"/>
      <c r="KT222" s="2"/>
      <c r="KU222" s="2"/>
      <c r="KV222" s="2">
        <v>21000</v>
      </c>
      <c r="KW222" s="2"/>
      <c r="KX222" s="2"/>
      <c r="KY222" s="2"/>
      <c r="KZ222" s="2"/>
      <c r="LA222" s="2"/>
      <c r="LB222" s="2"/>
      <c r="LC222" s="2">
        <v>21000</v>
      </c>
      <c r="LD222" s="2"/>
      <c r="LE222" s="2"/>
      <c r="LF222" s="2"/>
      <c r="LG222" s="2"/>
      <c r="LH222" s="2"/>
      <c r="LI222" s="2"/>
      <c r="LJ222" s="2">
        <v>7000</v>
      </c>
      <c r="LK222" s="2"/>
      <c r="LL222" s="2"/>
      <c r="LM222" s="2"/>
      <c r="LN222" s="2"/>
      <c r="LO222" s="2"/>
      <c r="LP222" s="2"/>
      <c r="LQ222" s="2"/>
      <c r="LR222" s="2"/>
      <c r="LS222" s="2">
        <v>85500</v>
      </c>
      <c r="LT222" s="2"/>
      <c r="LU222" s="2"/>
      <c r="LV222" s="2">
        <v>15000</v>
      </c>
      <c r="LW222" s="2"/>
      <c r="LX222" s="2"/>
      <c r="LY222" s="2">
        <v>131000</v>
      </c>
      <c r="LZ222" s="2"/>
      <c r="MA222" s="2"/>
      <c r="MB222" s="2"/>
      <c r="MC222" s="2"/>
      <c r="MD222" s="2"/>
      <c r="ME222" s="2"/>
      <c r="MF222" s="2"/>
      <c r="MG222" s="2"/>
      <c r="MH222" s="2">
        <v>18000</v>
      </c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>
        <v>83500</v>
      </c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>
        <v>114240</v>
      </c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>
        <v>118500</v>
      </c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>
        <v>22500</v>
      </c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>
        <v>21000</v>
      </c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>
        <v>27000</v>
      </c>
      <c r="QD222" s="2">
        <v>48000</v>
      </c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>
        <v>17192.89</v>
      </c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>
        <v>186000</v>
      </c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>
        <v>67500</v>
      </c>
      <c r="SH222" s="2">
        <v>12000</v>
      </c>
      <c r="SI222" s="2"/>
      <c r="SJ222" s="2"/>
      <c r="SK222" s="2">
        <v>16000</v>
      </c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>
        <v>170047.17</v>
      </c>
      <c r="SW222" s="2"/>
      <c r="SX222" s="2"/>
      <c r="SY222" s="2"/>
      <c r="SZ222" s="2"/>
      <c r="TA222" s="2"/>
      <c r="TB222" s="2"/>
      <c r="TC222" s="2">
        <v>18000</v>
      </c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>
        <v>21000</v>
      </c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>
        <v>17000</v>
      </c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>
        <v>80000</v>
      </c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>
        <v>21000</v>
      </c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>
        <v>26500</v>
      </c>
      <c r="WJ222" s="2"/>
      <c r="WK222" s="2"/>
      <c r="WL222" s="2"/>
      <c r="WM222" s="2"/>
      <c r="WN222" s="2"/>
      <c r="WO222" s="2"/>
      <c r="WP222" s="2">
        <v>18000</v>
      </c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>
        <v>45000</v>
      </c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>
        <v>15000</v>
      </c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>
        <v>39000</v>
      </c>
      <c r="YK222" s="2"/>
      <c r="YL222" s="2"/>
      <c r="YM222" s="2">
        <v>24700</v>
      </c>
      <c r="YN222" s="2"/>
      <c r="YO222" s="2"/>
      <c r="YP222" s="2"/>
      <c r="YQ222" s="2"/>
      <c r="YR222" s="2">
        <v>10500</v>
      </c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>
        <v>175500</v>
      </c>
      <c r="ZD222" s="2"/>
      <c r="ZE222" s="2"/>
      <c r="ZF222" s="2"/>
      <c r="ZG222" s="2"/>
      <c r="ZH222" s="2"/>
      <c r="ZI222" s="2"/>
      <c r="ZJ222" s="2">
        <v>45500</v>
      </c>
      <c r="ZK222" s="2"/>
      <c r="ZL222" s="2"/>
      <c r="ZM222" s="2"/>
      <c r="ZN222" s="2"/>
      <c r="ZO222" s="2"/>
      <c r="ZP222" s="2">
        <v>10500</v>
      </c>
      <c r="ZQ222" s="2"/>
      <c r="ZR222" s="2"/>
      <c r="ZS222" s="2"/>
      <c r="ZT222" s="2"/>
      <c r="ZU222" s="2"/>
      <c r="ZV222" s="2"/>
      <c r="ZW222" s="2">
        <v>21000</v>
      </c>
      <c r="ZX222" s="2"/>
      <c r="ZY222" s="2"/>
      <c r="ZZ222" s="2"/>
      <c r="AAA222" s="2"/>
      <c r="AAB222" s="2"/>
      <c r="AAC222" s="2"/>
      <c r="AAD222" s="2"/>
      <c r="AAE222" s="2">
        <v>955750</v>
      </c>
      <c r="AAF222" s="2">
        <v>642500</v>
      </c>
      <c r="AAG222" s="2"/>
      <c r="AAH222" s="2">
        <v>13800</v>
      </c>
      <c r="AAI222" s="2"/>
      <c r="AAJ222" s="2"/>
      <c r="AAK222" s="2"/>
      <c r="AAL222" s="2"/>
      <c r="AAM222" s="2">
        <v>155000</v>
      </c>
      <c r="AAN222" s="2">
        <v>21000</v>
      </c>
      <c r="AAO222" s="2"/>
      <c r="AAP222" s="2"/>
      <c r="AAQ222" s="2">
        <v>12000</v>
      </c>
      <c r="AAR222" s="2">
        <v>10500</v>
      </c>
      <c r="AAS222" s="2"/>
      <c r="AAT222" s="2"/>
      <c r="AAU222" s="2"/>
      <c r="AAV222" s="2">
        <v>10500</v>
      </c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>
        <v>100000</v>
      </c>
      <c r="ABI222" s="2"/>
      <c r="ABJ222" s="2"/>
      <c r="ABK222" s="2"/>
      <c r="ABL222" s="2"/>
      <c r="ABM222" s="2"/>
      <c r="ABN222" s="2"/>
      <c r="ABO222" s="2"/>
      <c r="ABP222" s="2">
        <v>16000</v>
      </c>
      <c r="ABQ222" s="2"/>
      <c r="ABR222" s="2">
        <v>31500</v>
      </c>
      <c r="ABS222" s="2"/>
      <c r="ABT222" s="2"/>
      <c r="ABU222" s="2">
        <v>34400</v>
      </c>
      <c r="ABV222" s="2"/>
      <c r="ABW222" s="2">
        <v>21000</v>
      </c>
      <c r="ABX222" s="2">
        <v>21000</v>
      </c>
      <c r="ABY222" s="2"/>
      <c r="ABZ222" s="2"/>
      <c r="ACA222" s="2"/>
      <c r="ACB222" s="2">
        <v>21000</v>
      </c>
      <c r="ACC222" s="2"/>
      <c r="ACD222" s="2"/>
      <c r="ACE222" s="2">
        <v>99000</v>
      </c>
      <c r="ACF222" s="2"/>
      <c r="ACG222" s="2"/>
      <c r="ACH222" s="2"/>
      <c r="ACI222" s="2">
        <v>24000</v>
      </c>
      <c r="ACJ222" s="2"/>
      <c r="ACK222" s="2"/>
      <c r="ACL222" s="2"/>
      <c r="ACM222" s="2"/>
      <c r="ACN222" s="2"/>
      <c r="ACO222" s="2"/>
      <c r="ACP222" s="2"/>
      <c r="ACQ222" s="2">
        <v>63000</v>
      </c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>
        <v>252000</v>
      </c>
      <c r="ADC222" s="2"/>
      <c r="ADD222" s="2"/>
      <c r="ADE222" s="2"/>
      <c r="ADF222" s="2"/>
      <c r="ADG222" s="2"/>
      <c r="ADH222" s="2"/>
      <c r="ADI222" s="2"/>
      <c r="ADJ222" s="2">
        <v>159000</v>
      </c>
      <c r="ADK222" s="2">
        <v>38500</v>
      </c>
      <c r="ADL222" s="2"/>
      <c r="ADM222" s="2"/>
      <c r="ADN222" s="2"/>
      <c r="ADO222" s="2"/>
      <c r="ADP222" s="2"/>
      <c r="ADQ222" s="2"/>
      <c r="ADR222" s="2"/>
      <c r="ADS222" s="2">
        <v>18000</v>
      </c>
      <c r="ADT222" s="2"/>
      <c r="ADU222" s="2"/>
      <c r="ADV222" s="2"/>
      <c r="ADW222" s="2"/>
      <c r="ADX222" s="2">
        <v>24000</v>
      </c>
      <c r="ADY222" s="2"/>
      <c r="ADZ222" s="2">
        <v>18000</v>
      </c>
      <c r="AEA222" s="2"/>
      <c r="AEB222" s="2"/>
      <c r="AEC222" s="2"/>
      <c r="AED222" s="2"/>
      <c r="AEE222" s="2"/>
      <c r="AEF222" s="2"/>
      <c r="AEG222" s="2"/>
      <c r="AEH222" s="2">
        <v>7023864.1500000004</v>
      </c>
    </row>
    <row r="223" spans="1:814" ht="21">
      <c r="A223" s="33" t="s">
        <v>2546</v>
      </c>
      <c r="B223" s="1" t="s">
        <v>2626</v>
      </c>
      <c r="C223" s="1" t="s">
        <v>2627</v>
      </c>
      <c r="D223" s="2"/>
      <c r="E223" s="2"/>
      <c r="F223" s="2"/>
      <c r="G223" s="2">
        <v>38407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>
        <v>1268.06</v>
      </c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>
        <v>4500</v>
      </c>
      <c r="VW223" s="2"/>
      <c r="VX223" s="2"/>
      <c r="VY223" s="2"/>
      <c r="VZ223" s="2"/>
      <c r="WA223" s="2">
        <v>7372.5</v>
      </c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>
        <v>134904</v>
      </c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>
        <v>416876.56</v>
      </c>
    </row>
    <row r="224" spans="1:814" ht="21">
      <c r="A224" s="33" t="s">
        <v>2546</v>
      </c>
      <c r="B224" s="1" t="s">
        <v>2628</v>
      </c>
      <c r="C224" s="1" t="s">
        <v>2629</v>
      </c>
      <c r="D224" s="2">
        <v>6320000</v>
      </c>
      <c r="E224" s="2">
        <v>260000</v>
      </c>
      <c r="F224" s="2">
        <v>820000</v>
      </c>
      <c r="G224" s="2">
        <v>240000</v>
      </c>
      <c r="H224" s="2">
        <v>770000</v>
      </c>
      <c r="I224" s="2">
        <v>210000</v>
      </c>
      <c r="J224" s="2">
        <v>580000</v>
      </c>
      <c r="K224" s="2">
        <v>250000</v>
      </c>
      <c r="L224" s="2">
        <v>310000</v>
      </c>
      <c r="M224" s="2">
        <v>300000</v>
      </c>
      <c r="N224" s="2">
        <v>240000</v>
      </c>
      <c r="O224" s="2">
        <v>170000</v>
      </c>
      <c r="P224" s="2">
        <v>160000</v>
      </c>
      <c r="Q224" s="2">
        <v>220000</v>
      </c>
      <c r="R224" s="2">
        <v>180000</v>
      </c>
      <c r="S224" s="2">
        <v>420000</v>
      </c>
      <c r="T224" s="2">
        <v>250000</v>
      </c>
      <c r="U224" s="2">
        <v>60000</v>
      </c>
      <c r="V224" s="2">
        <v>5610000</v>
      </c>
      <c r="W224" s="2">
        <v>1710000</v>
      </c>
      <c r="X224" s="2">
        <v>300000</v>
      </c>
      <c r="Y224" s="2">
        <v>530000</v>
      </c>
      <c r="Z224" s="2">
        <v>400000</v>
      </c>
      <c r="AA224" s="2">
        <v>390000</v>
      </c>
      <c r="AB224" s="2">
        <v>300000</v>
      </c>
      <c r="AC224" s="2">
        <v>1510000</v>
      </c>
      <c r="AD224" s="2">
        <v>390000</v>
      </c>
      <c r="AE224" s="2">
        <v>330000</v>
      </c>
      <c r="AF224" s="2">
        <v>1030000</v>
      </c>
      <c r="AG224" s="2">
        <v>350000</v>
      </c>
      <c r="AH224" s="2">
        <v>980000</v>
      </c>
      <c r="AI224" s="2">
        <v>530000</v>
      </c>
      <c r="AJ224" s="2">
        <v>240000</v>
      </c>
      <c r="AK224" s="2">
        <v>260000</v>
      </c>
      <c r="AL224" s="2">
        <v>300000</v>
      </c>
      <c r="AM224" s="2">
        <v>480000</v>
      </c>
      <c r="AN224" s="2">
        <v>240000</v>
      </c>
      <c r="AO224" s="2">
        <v>140000</v>
      </c>
      <c r="AP224" s="2">
        <v>240000</v>
      </c>
      <c r="AQ224" s="2">
        <v>180000</v>
      </c>
      <c r="AR224" s="2">
        <v>300000</v>
      </c>
      <c r="AS224" s="2">
        <v>150000</v>
      </c>
      <c r="AT224" s="2">
        <v>3210000</v>
      </c>
      <c r="AU224" s="2">
        <v>120000</v>
      </c>
      <c r="AV224" s="2">
        <v>120000</v>
      </c>
      <c r="AW224" s="2">
        <v>150000</v>
      </c>
      <c r="AX224" s="2">
        <v>300000</v>
      </c>
      <c r="AY224" s="2">
        <v>375000</v>
      </c>
      <c r="AZ224" s="2">
        <v>110000</v>
      </c>
      <c r="BA224" s="2">
        <v>240000</v>
      </c>
      <c r="BB224" s="2">
        <v>120000</v>
      </c>
      <c r="BC224" s="2">
        <v>120000</v>
      </c>
      <c r="BD224" s="2">
        <v>120000</v>
      </c>
      <c r="BE224" s="2">
        <v>120000</v>
      </c>
      <c r="BF224" s="2">
        <v>660000</v>
      </c>
      <c r="BG224" s="2"/>
      <c r="BH224" s="2">
        <v>30000</v>
      </c>
      <c r="BI224" s="2">
        <v>2600000</v>
      </c>
      <c r="BJ224" s="2">
        <v>1180000</v>
      </c>
      <c r="BK224" s="2">
        <v>540000</v>
      </c>
      <c r="BL224" s="2">
        <v>240000</v>
      </c>
      <c r="BM224" s="2">
        <v>420000</v>
      </c>
      <c r="BN224" s="2">
        <v>360000</v>
      </c>
      <c r="BO224" s="2">
        <v>180000</v>
      </c>
      <c r="BP224" s="2">
        <v>1995000</v>
      </c>
      <c r="BQ224" s="2">
        <v>410000</v>
      </c>
      <c r="BR224" s="2">
        <v>300000</v>
      </c>
      <c r="BS224" s="2">
        <v>290000</v>
      </c>
      <c r="BT224" s="2">
        <v>360000</v>
      </c>
      <c r="BU224" s="2">
        <v>120000</v>
      </c>
      <c r="BV224" s="2">
        <v>300000</v>
      </c>
      <c r="BW224" s="2">
        <v>300000</v>
      </c>
      <c r="BX224" s="2">
        <v>990000</v>
      </c>
      <c r="BY224" s="2">
        <v>220000</v>
      </c>
      <c r="BZ224" s="2">
        <v>320000</v>
      </c>
      <c r="CA224" s="2">
        <v>720000</v>
      </c>
      <c r="CB224" s="2">
        <v>150000</v>
      </c>
      <c r="CC224" s="2">
        <v>160000</v>
      </c>
      <c r="CD224" s="2">
        <v>190000</v>
      </c>
      <c r="CE224" s="2">
        <v>7210000</v>
      </c>
      <c r="CF224" s="2">
        <v>180000</v>
      </c>
      <c r="CG224" s="2">
        <v>480000</v>
      </c>
      <c r="CH224" s="2">
        <v>120000</v>
      </c>
      <c r="CI224" s="2">
        <v>180000</v>
      </c>
      <c r="CJ224" s="2">
        <v>300000</v>
      </c>
      <c r="CK224" s="2">
        <v>360000</v>
      </c>
      <c r="CL224" s="2">
        <v>130000</v>
      </c>
      <c r="CM224" s="2">
        <v>180000</v>
      </c>
      <c r="CN224" s="2">
        <v>130000</v>
      </c>
      <c r="CO224" s="2">
        <v>240000</v>
      </c>
      <c r="CP224" s="2">
        <v>90000</v>
      </c>
      <c r="CQ224" s="2">
        <v>2740000</v>
      </c>
      <c r="CR224" s="2">
        <v>280000</v>
      </c>
      <c r="CS224" s="2">
        <v>200000</v>
      </c>
      <c r="CT224" s="2">
        <v>290000</v>
      </c>
      <c r="CU224" s="2">
        <v>150000</v>
      </c>
      <c r="CV224" s="2">
        <v>290000</v>
      </c>
      <c r="CW224" s="2">
        <v>120000</v>
      </c>
      <c r="CX224" s="2">
        <v>120000</v>
      </c>
      <c r="CY224" s="2">
        <v>1776775</v>
      </c>
      <c r="CZ224" s="2">
        <v>1450000</v>
      </c>
      <c r="DA224" s="2">
        <v>290000</v>
      </c>
      <c r="DB224" s="2">
        <v>330000</v>
      </c>
      <c r="DC224" s="2">
        <v>100000</v>
      </c>
      <c r="DD224" s="2">
        <v>480000</v>
      </c>
      <c r="DE224" s="2">
        <v>240000</v>
      </c>
      <c r="DF224" s="2">
        <v>480000</v>
      </c>
      <c r="DG224" s="2">
        <v>150000</v>
      </c>
      <c r="DH224" s="2">
        <v>7255000</v>
      </c>
      <c r="DI224" s="2">
        <v>180000</v>
      </c>
      <c r="DJ224" s="2">
        <v>350000</v>
      </c>
      <c r="DK224" s="2">
        <v>160000</v>
      </c>
      <c r="DL224" s="2">
        <v>290000</v>
      </c>
      <c r="DM224" s="2">
        <v>280000</v>
      </c>
      <c r="DN224" s="2">
        <v>470000</v>
      </c>
      <c r="DO224" s="2">
        <v>290000</v>
      </c>
      <c r="DP224" s="2">
        <v>830000</v>
      </c>
      <c r="DQ224" s="2">
        <v>1790000</v>
      </c>
      <c r="DR224" s="2">
        <v>240000</v>
      </c>
      <c r="DS224" s="2">
        <v>770000</v>
      </c>
      <c r="DT224" s="2">
        <v>1510000</v>
      </c>
      <c r="DU224" s="2">
        <v>120000</v>
      </c>
      <c r="DV224" s="2">
        <v>460000</v>
      </c>
      <c r="DW224" s="2">
        <v>280000</v>
      </c>
      <c r="DX224" s="2">
        <v>150000</v>
      </c>
      <c r="DY224" s="2">
        <v>180000</v>
      </c>
      <c r="DZ224" s="2">
        <v>240000</v>
      </c>
      <c r="EA224" s="2">
        <v>690000</v>
      </c>
      <c r="EB224" s="2">
        <v>810000</v>
      </c>
      <c r="EC224" s="2">
        <v>1090000</v>
      </c>
      <c r="ED224" s="2">
        <v>360000</v>
      </c>
      <c r="EE224" s="2">
        <v>1220000</v>
      </c>
      <c r="EF224" s="2">
        <v>80000</v>
      </c>
      <c r="EG224" s="2">
        <v>350000</v>
      </c>
      <c r="EH224" s="2">
        <v>40000</v>
      </c>
      <c r="EI224" s="2">
        <v>4980000</v>
      </c>
      <c r="EJ224" s="2">
        <v>660000</v>
      </c>
      <c r="EK224" s="2">
        <v>680000</v>
      </c>
      <c r="EL224" s="2">
        <v>747000</v>
      </c>
      <c r="EM224" s="2">
        <v>480000</v>
      </c>
      <c r="EN224" s="2">
        <v>460000</v>
      </c>
      <c r="EO224" s="2">
        <v>190000</v>
      </c>
      <c r="EP224" s="2">
        <v>2840000</v>
      </c>
      <c r="EQ224" s="2">
        <v>200000</v>
      </c>
      <c r="ER224" s="2">
        <v>190000</v>
      </c>
      <c r="ES224" s="2">
        <v>340000</v>
      </c>
      <c r="ET224" s="2">
        <v>240000</v>
      </c>
      <c r="EU224" s="2">
        <v>180000</v>
      </c>
      <c r="EV224" s="2">
        <v>240000</v>
      </c>
      <c r="EW224" s="2">
        <v>180000</v>
      </c>
      <c r="EX224" s="2">
        <v>2640000</v>
      </c>
      <c r="EY224" s="2">
        <v>890000</v>
      </c>
      <c r="EZ224" s="2">
        <v>535000</v>
      </c>
      <c r="FA224" s="2">
        <v>90000</v>
      </c>
      <c r="FB224" s="2">
        <v>290000</v>
      </c>
      <c r="FC224" s="2">
        <v>250000</v>
      </c>
      <c r="FD224" s="2">
        <v>290000</v>
      </c>
      <c r="FE224" s="2">
        <v>120000</v>
      </c>
      <c r="FF224" s="2">
        <v>155000</v>
      </c>
      <c r="FG224" s="2">
        <v>280000</v>
      </c>
      <c r="FH224" s="2">
        <v>180000</v>
      </c>
      <c r="FI224" s="2">
        <v>240000</v>
      </c>
      <c r="FJ224" s="2">
        <v>240000</v>
      </c>
      <c r="FK224" s="2">
        <v>220000</v>
      </c>
      <c r="FL224" s="2">
        <v>220000</v>
      </c>
      <c r="FM224" s="2">
        <v>190000</v>
      </c>
      <c r="FN224" s="2">
        <v>60000</v>
      </c>
      <c r="FO224" s="2">
        <v>100000</v>
      </c>
      <c r="FP224" s="2">
        <v>2675000</v>
      </c>
      <c r="FQ224" s="2">
        <v>1325000</v>
      </c>
      <c r="FR224" s="2">
        <v>315000</v>
      </c>
      <c r="FS224" s="2">
        <v>470000</v>
      </c>
      <c r="FT224" s="2">
        <v>890000</v>
      </c>
      <c r="FU224" s="2">
        <v>300000</v>
      </c>
      <c r="FV224" s="2">
        <v>250000</v>
      </c>
      <c r="FW224" s="2">
        <v>210000</v>
      </c>
      <c r="FX224" s="2">
        <v>180000</v>
      </c>
      <c r="FY224" s="2">
        <v>180000</v>
      </c>
      <c r="FZ224" s="2">
        <v>240000</v>
      </c>
      <c r="GA224" s="2">
        <v>5430062</v>
      </c>
      <c r="GB224" s="2">
        <v>1015000</v>
      </c>
      <c r="GC224" s="2">
        <v>540000</v>
      </c>
      <c r="GD224" s="2">
        <v>250000</v>
      </c>
      <c r="GE224" s="2">
        <v>300000</v>
      </c>
      <c r="GF224" s="2">
        <v>140000</v>
      </c>
      <c r="GG224" s="2">
        <v>240000</v>
      </c>
      <c r="GH224" s="2">
        <v>180000</v>
      </c>
      <c r="GI224" s="2">
        <v>66000</v>
      </c>
      <c r="GJ224" s="2">
        <v>300000</v>
      </c>
      <c r="GK224" s="2">
        <v>340000</v>
      </c>
      <c r="GL224" s="2">
        <v>190000</v>
      </c>
      <c r="GM224" s="2">
        <v>1130000</v>
      </c>
      <c r="GN224" s="2">
        <v>470000</v>
      </c>
      <c r="GO224" s="2">
        <v>320000</v>
      </c>
      <c r="GP224" s="2">
        <v>513000</v>
      </c>
      <c r="GQ224" s="2">
        <v>240000</v>
      </c>
      <c r="GR224" s="2">
        <v>200000</v>
      </c>
      <c r="GS224" s="2">
        <v>910000</v>
      </c>
      <c r="GT224" s="2">
        <v>180000</v>
      </c>
      <c r="GU224" s="2">
        <v>220000</v>
      </c>
      <c r="GV224" s="2">
        <v>100000</v>
      </c>
      <c r="GW224" s="2">
        <v>130000</v>
      </c>
      <c r="GX224" s="2">
        <v>510000</v>
      </c>
      <c r="GY224" s="2">
        <v>180000</v>
      </c>
      <c r="GZ224" s="2">
        <v>2290000</v>
      </c>
      <c r="HA224" s="2">
        <v>900000</v>
      </c>
      <c r="HB224" s="2">
        <v>370000</v>
      </c>
      <c r="HC224" s="2">
        <v>180000</v>
      </c>
      <c r="HD224" s="2">
        <v>390000</v>
      </c>
      <c r="HE224" s="2">
        <v>120000</v>
      </c>
      <c r="HF224" s="2">
        <v>610000</v>
      </c>
      <c r="HG224" s="2">
        <v>920000</v>
      </c>
      <c r="HH224" s="2">
        <v>300000</v>
      </c>
      <c r="HI224" s="2">
        <v>280000</v>
      </c>
      <c r="HJ224" s="2">
        <v>50000</v>
      </c>
      <c r="HK224" s="2">
        <v>100000</v>
      </c>
      <c r="HL224" s="2">
        <v>240000</v>
      </c>
      <c r="HM224" s="2">
        <v>170000</v>
      </c>
      <c r="HN224" s="2">
        <v>180000</v>
      </c>
      <c r="HO224" s="2">
        <v>2180000</v>
      </c>
      <c r="HP224" s="2">
        <v>450000</v>
      </c>
      <c r="HQ224" s="2">
        <v>430000</v>
      </c>
      <c r="HR224" s="2">
        <v>240000</v>
      </c>
      <c r="HS224" s="2">
        <v>170000</v>
      </c>
      <c r="HT224" s="2">
        <v>310000</v>
      </c>
      <c r="HU224" s="2">
        <v>930000</v>
      </c>
      <c r="HV224" s="2">
        <v>440000</v>
      </c>
      <c r="HW224" s="2">
        <v>240000</v>
      </c>
      <c r="HX224" s="2">
        <v>1420000</v>
      </c>
      <c r="HY224" s="2">
        <v>200000</v>
      </c>
      <c r="HZ224" s="2">
        <v>480000</v>
      </c>
      <c r="IA224" s="2">
        <v>550000</v>
      </c>
      <c r="IB224" s="2">
        <v>180000</v>
      </c>
      <c r="IC224" s="2">
        <v>200000</v>
      </c>
      <c r="ID224" s="2">
        <v>2365000</v>
      </c>
      <c r="IE224" s="2">
        <v>300000</v>
      </c>
      <c r="IF224" s="2">
        <v>1510000</v>
      </c>
      <c r="IG224" s="2">
        <v>200000</v>
      </c>
      <c r="IH224" s="2">
        <v>190000</v>
      </c>
      <c r="II224" s="2">
        <v>460000</v>
      </c>
      <c r="IJ224" s="2">
        <v>40000</v>
      </c>
      <c r="IK224" s="2"/>
      <c r="IL224" s="2">
        <v>300000</v>
      </c>
      <c r="IM224" s="2">
        <v>150000</v>
      </c>
      <c r="IN224" s="2">
        <v>4835000</v>
      </c>
      <c r="IO224" s="2">
        <v>1020000</v>
      </c>
      <c r="IP224" s="2">
        <v>760000</v>
      </c>
      <c r="IQ224" s="2">
        <v>990000</v>
      </c>
      <c r="IR224" s="2">
        <v>280000</v>
      </c>
      <c r="IS224" s="2">
        <v>350000</v>
      </c>
      <c r="IT224" s="2">
        <v>135000</v>
      </c>
      <c r="IU224" s="2">
        <v>310000</v>
      </c>
      <c r="IV224" s="2">
        <v>180000</v>
      </c>
      <c r="IW224" s="2">
        <v>450000</v>
      </c>
      <c r="IX224" s="2">
        <v>120000</v>
      </c>
      <c r="IY224" s="2">
        <v>1220000</v>
      </c>
      <c r="IZ224" s="2"/>
      <c r="JA224" s="2">
        <v>270000</v>
      </c>
      <c r="JB224" s="2">
        <v>3795000</v>
      </c>
      <c r="JC224" s="2">
        <v>1210000</v>
      </c>
      <c r="JD224" s="2">
        <v>3570000</v>
      </c>
      <c r="JE224" s="2">
        <v>820000</v>
      </c>
      <c r="JF224" s="2">
        <v>580000</v>
      </c>
      <c r="JG224" s="2">
        <v>360000</v>
      </c>
      <c r="JH224" s="2">
        <v>200000</v>
      </c>
      <c r="JI224" s="2">
        <v>90000</v>
      </c>
      <c r="JJ224" s="2">
        <v>180000</v>
      </c>
      <c r="JK224" s="2">
        <v>140000</v>
      </c>
      <c r="JL224" s="2">
        <v>1090000</v>
      </c>
      <c r="JM224" s="2">
        <v>120000</v>
      </c>
      <c r="JN224" s="2">
        <v>4160000</v>
      </c>
      <c r="JO224" s="2">
        <v>180000</v>
      </c>
      <c r="JP224" s="2">
        <v>150000</v>
      </c>
      <c r="JQ224" s="2">
        <v>230000</v>
      </c>
      <c r="JR224" s="2">
        <v>120000</v>
      </c>
      <c r="JS224" s="2">
        <v>300000</v>
      </c>
      <c r="JT224" s="2">
        <v>190000</v>
      </c>
      <c r="JU224" s="2">
        <v>50000</v>
      </c>
      <c r="JV224" s="2">
        <v>340000</v>
      </c>
      <c r="JW224" s="2">
        <v>240000</v>
      </c>
      <c r="JX224" s="2">
        <v>170000</v>
      </c>
      <c r="JY224" s="2">
        <v>180000</v>
      </c>
      <c r="JZ224" s="2">
        <v>3050000</v>
      </c>
      <c r="KA224" s="2">
        <v>240000</v>
      </c>
      <c r="KB224" s="2">
        <v>716440</v>
      </c>
      <c r="KC224" s="2">
        <v>820000</v>
      </c>
      <c r="KD224" s="2">
        <v>260000</v>
      </c>
      <c r="KE224" s="2">
        <v>180000</v>
      </c>
      <c r="KF224" s="2">
        <v>540000</v>
      </c>
      <c r="KG224" s="2">
        <v>620000</v>
      </c>
      <c r="KH224" s="2">
        <v>110000</v>
      </c>
      <c r="KI224" s="2">
        <v>120000</v>
      </c>
      <c r="KJ224" s="2">
        <v>5150000</v>
      </c>
      <c r="KK224" s="2">
        <v>200000</v>
      </c>
      <c r="KL224" s="2">
        <v>120000</v>
      </c>
      <c r="KM224" s="2">
        <v>720000</v>
      </c>
      <c r="KN224" s="2">
        <v>120000</v>
      </c>
      <c r="KO224" s="2">
        <v>300000</v>
      </c>
      <c r="KP224" s="2">
        <v>915000</v>
      </c>
      <c r="KQ224" s="2">
        <v>530000</v>
      </c>
      <c r="KR224" s="2">
        <v>60000</v>
      </c>
      <c r="KS224" s="2">
        <v>300000</v>
      </c>
      <c r="KT224" s="2">
        <v>250000</v>
      </c>
      <c r="KU224" s="2">
        <v>180000</v>
      </c>
      <c r="KV224" s="2">
        <v>950000</v>
      </c>
      <c r="KW224" s="2">
        <v>275000</v>
      </c>
      <c r="KX224" s="2">
        <v>120000</v>
      </c>
      <c r="KY224" s="2">
        <v>200000</v>
      </c>
      <c r="KZ224" s="2">
        <v>150000</v>
      </c>
      <c r="LA224" s="2">
        <v>120000</v>
      </c>
      <c r="LB224" s="2">
        <v>240000</v>
      </c>
      <c r="LC224" s="2">
        <v>2602688</v>
      </c>
      <c r="LD224" s="2">
        <v>800000</v>
      </c>
      <c r="LE224" s="2">
        <v>120000</v>
      </c>
      <c r="LF224" s="2">
        <v>240000</v>
      </c>
      <c r="LG224" s="2">
        <v>130000</v>
      </c>
      <c r="LH224" s="2">
        <v>360000</v>
      </c>
      <c r="LI224" s="2">
        <v>260000</v>
      </c>
      <c r="LJ224" s="2">
        <v>1690000</v>
      </c>
      <c r="LK224" s="2">
        <v>450000</v>
      </c>
      <c r="LL224" s="2">
        <v>180000</v>
      </c>
      <c r="LM224" s="2">
        <v>630000</v>
      </c>
      <c r="LN224" s="2">
        <v>40000</v>
      </c>
      <c r="LO224" s="2">
        <v>120000</v>
      </c>
      <c r="LP224" s="2"/>
      <c r="LQ224" s="2">
        <v>150000</v>
      </c>
      <c r="LR224" s="2">
        <v>10000</v>
      </c>
      <c r="LS224" s="2">
        <v>2700000</v>
      </c>
      <c r="LT224" s="2">
        <v>410000</v>
      </c>
      <c r="LU224" s="2">
        <v>630000</v>
      </c>
      <c r="LV224" s="2">
        <v>160000</v>
      </c>
      <c r="LW224" s="2">
        <v>585000</v>
      </c>
      <c r="LX224" s="2">
        <v>0</v>
      </c>
      <c r="LY224" s="2">
        <v>1380000</v>
      </c>
      <c r="LZ224" s="2">
        <v>280000</v>
      </c>
      <c r="MA224" s="2">
        <v>300000</v>
      </c>
      <c r="MB224" s="2">
        <v>430000</v>
      </c>
      <c r="MC224" s="2">
        <v>380000</v>
      </c>
      <c r="MD224" s="2">
        <v>650000</v>
      </c>
      <c r="ME224" s="2">
        <v>330000</v>
      </c>
      <c r="MF224" s="2"/>
      <c r="MG224" s="2"/>
      <c r="MH224" s="2">
        <v>3180000</v>
      </c>
      <c r="MI224" s="2">
        <v>220000</v>
      </c>
      <c r="MJ224" s="2">
        <v>905000</v>
      </c>
      <c r="MK224" s="2">
        <v>90000</v>
      </c>
      <c r="ML224" s="2">
        <v>100000</v>
      </c>
      <c r="MM224" s="2">
        <v>600000</v>
      </c>
      <c r="MN224" s="2">
        <v>180000</v>
      </c>
      <c r="MO224" s="2">
        <v>200000</v>
      </c>
      <c r="MP224" s="2">
        <v>320000</v>
      </c>
      <c r="MQ224" s="2">
        <v>120000</v>
      </c>
      <c r="MR224" s="2">
        <v>200000</v>
      </c>
      <c r="MS224" s="2">
        <v>480000</v>
      </c>
      <c r="MT224" s="2">
        <v>120000</v>
      </c>
      <c r="MU224" s="2">
        <v>700000</v>
      </c>
      <c r="MV224" s="2">
        <v>9940000</v>
      </c>
      <c r="MW224" s="2">
        <v>200000</v>
      </c>
      <c r="MX224" s="2">
        <v>90000</v>
      </c>
      <c r="MY224" s="2">
        <v>300000</v>
      </c>
      <c r="MZ224" s="2">
        <v>1365000</v>
      </c>
      <c r="NA224" s="2">
        <v>200000</v>
      </c>
      <c r="NB224" s="2"/>
      <c r="NC224" s="2">
        <v>250000</v>
      </c>
      <c r="ND224" s="2">
        <v>400000</v>
      </c>
      <c r="NE224" s="2">
        <v>150000</v>
      </c>
      <c r="NF224" s="2">
        <v>290000</v>
      </c>
      <c r="NG224" s="2">
        <v>160000</v>
      </c>
      <c r="NH224" s="2">
        <v>150000</v>
      </c>
      <c r="NI224" s="2">
        <v>150000</v>
      </c>
      <c r="NJ224" s="2">
        <v>340000</v>
      </c>
      <c r="NK224" s="2">
        <v>440000</v>
      </c>
      <c r="NL224" s="2">
        <v>240000</v>
      </c>
      <c r="NM224" s="2">
        <v>150000</v>
      </c>
      <c r="NN224" s="2">
        <v>50000</v>
      </c>
      <c r="NO224" s="2">
        <v>200000</v>
      </c>
      <c r="NP224" s="2">
        <v>470000</v>
      </c>
      <c r="NQ224" s="2">
        <v>50000</v>
      </c>
      <c r="NR224" s="2">
        <v>2770000</v>
      </c>
      <c r="NS224" s="2">
        <v>140000</v>
      </c>
      <c r="NT224" s="2">
        <v>410000</v>
      </c>
      <c r="NU224" s="2">
        <v>320000</v>
      </c>
      <c r="NV224" s="2">
        <v>280000</v>
      </c>
      <c r="NW224" s="2">
        <v>610000</v>
      </c>
      <c r="NX224" s="2"/>
      <c r="NY224" s="2">
        <v>550000</v>
      </c>
      <c r="NZ224" s="2">
        <v>560000</v>
      </c>
      <c r="OA224" s="2">
        <v>180000</v>
      </c>
      <c r="OB224" s="2">
        <v>180000</v>
      </c>
      <c r="OC224" s="2">
        <v>3740000</v>
      </c>
      <c r="OD224" s="2">
        <v>280000</v>
      </c>
      <c r="OE224" s="2">
        <v>90000</v>
      </c>
      <c r="OF224" s="2">
        <v>240000</v>
      </c>
      <c r="OG224" s="2">
        <v>200000</v>
      </c>
      <c r="OH224" s="2">
        <v>160000</v>
      </c>
      <c r="OI224" s="2">
        <v>630000</v>
      </c>
      <c r="OJ224" s="2">
        <v>120000</v>
      </c>
      <c r="OK224" s="2">
        <v>120000</v>
      </c>
      <c r="OL224" s="2">
        <v>500000</v>
      </c>
      <c r="OM224" s="2">
        <v>210000</v>
      </c>
      <c r="ON224" s="2">
        <v>120000</v>
      </c>
      <c r="OO224" s="2">
        <v>90000</v>
      </c>
      <c r="OP224" s="2">
        <v>290000</v>
      </c>
      <c r="OQ224" s="2">
        <v>180000</v>
      </c>
      <c r="OR224" s="2">
        <v>60000</v>
      </c>
      <c r="OS224" s="2">
        <v>180000</v>
      </c>
      <c r="OT224" s="2">
        <v>90000</v>
      </c>
      <c r="OU224" s="2">
        <v>100000</v>
      </c>
      <c r="OV224" s="2">
        <v>150000</v>
      </c>
      <c r="OW224" s="2">
        <v>2301000</v>
      </c>
      <c r="OX224" s="2">
        <v>150000</v>
      </c>
      <c r="OY224" s="2">
        <v>100000</v>
      </c>
      <c r="OZ224" s="2">
        <v>120000</v>
      </c>
      <c r="PA224" s="2">
        <v>180000</v>
      </c>
      <c r="PB224" s="2">
        <v>140000</v>
      </c>
      <c r="PC224" s="2">
        <v>200000</v>
      </c>
      <c r="PD224" s="2">
        <v>480000</v>
      </c>
      <c r="PE224" s="2">
        <v>160000</v>
      </c>
      <c r="PF224" s="2">
        <v>290000</v>
      </c>
      <c r="PG224" s="2">
        <v>390000</v>
      </c>
      <c r="PH224" s="2">
        <v>840000</v>
      </c>
      <c r="PI224" s="2">
        <v>120000</v>
      </c>
      <c r="PJ224" s="2">
        <v>220000</v>
      </c>
      <c r="PK224" s="2">
        <v>260000</v>
      </c>
      <c r="PL224" s="2">
        <v>130000</v>
      </c>
      <c r="PM224" s="2">
        <v>250000</v>
      </c>
      <c r="PN224" s="2">
        <v>130000</v>
      </c>
      <c r="PO224" s="2">
        <v>120000</v>
      </c>
      <c r="PP224" s="2">
        <v>1950000</v>
      </c>
      <c r="PQ224" s="2">
        <v>180000</v>
      </c>
      <c r="PR224" s="2">
        <v>100000</v>
      </c>
      <c r="PS224" s="2">
        <v>180000</v>
      </c>
      <c r="PT224" s="2">
        <v>120000</v>
      </c>
      <c r="PU224" s="2">
        <v>140000</v>
      </c>
      <c r="PV224" s="2">
        <v>240000</v>
      </c>
      <c r="PW224" s="2">
        <v>620000</v>
      </c>
      <c r="PX224" s="2">
        <v>120000</v>
      </c>
      <c r="PY224" s="2">
        <v>60000</v>
      </c>
      <c r="PZ224" s="2">
        <v>300000</v>
      </c>
      <c r="QA224" s="2">
        <v>410000</v>
      </c>
      <c r="QB224" s="2">
        <v>120000</v>
      </c>
      <c r="QC224" s="2">
        <v>120000</v>
      </c>
      <c r="QD224" s="2">
        <v>2730000</v>
      </c>
      <c r="QE224" s="2">
        <v>60000</v>
      </c>
      <c r="QF224" s="2"/>
      <c r="QG224" s="2">
        <v>480000</v>
      </c>
      <c r="QH224" s="2">
        <v>130000</v>
      </c>
      <c r="QI224" s="2">
        <v>120000</v>
      </c>
      <c r="QJ224" s="2">
        <v>120000</v>
      </c>
      <c r="QK224" s="2">
        <v>490000</v>
      </c>
      <c r="QL224" s="2">
        <v>40000</v>
      </c>
      <c r="QM224" s="2">
        <v>300000</v>
      </c>
      <c r="QN224" s="2">
        <v>198180</v>
      </c>
      <c r="QO224" s="2">
        <v>180000</v>
      </c>
      <c r="QP224" s="2">
        <v>40000</v>
      </c>
      <c r="QQ224" s="2">
        <v>180000</v>
      </c>
      <c r="QR224" s="2">
        <v>120000</v>
      </c>
      <c r="QS224" s="2">
        <v>180000</v>
      </c>
      <c r="QT224" s="2">
        <v>740000</v>
      </c>
      <c r="QU224" s="2">
        <v>180000</v>
      </c>
      <c r="QV224" s="2">
        <v>1350000</v>
      </c>
      <c r="QW224" s="2">
        <v>470000</v>
      </c>
      <c r="QX224" s="2">
        <v>180000</v>
      </c>
      <c r="QY224" s="2">
        <v>180000</v>
      </c>
      <c r="QZ224" s="2">
        <v>1080000</v>
      </c>
      <c r="RA224" s="2">
        <v>140000</v>
      </c>
      <c r="RB224" s="2">
        <v>150000</v>
      </c>
      <c r="RC224" s="2">
        <v>180000</v>
      </c>
      <c r="RD224" s="2">
        <v>70000</v>
      </c>
      <c r="RE224" s="2">
        <v>630000</v>
      </c>
      <c r="RF224" s="2">
        <v>410000</v>
      </c>
      <c r="RG224" s="2">
        <v>240000</v>
      </c>
      <c r="RH224" s="2">
        <v>400000</v>
      </c>
      <c r="RI224" s="2">
        <v>300000</v>
      </c>
      <c r="RJ224" s="2">
        <v>240000</v>
      </c>
      <c r="RK224" s="2">
        <v>6120000</v>
      </c>
      <c r="RL224" s="2">
        <v>300000</v>
      </c>
      <c r="RM224" s="2">
        <v>270000</v>
      </c>
      <c r="RN224" s="2">
        <v>710000</v>
      </c>
      <c r="RO224" s="2">
        <v>60000</v>
      </c>
      <c r="RP224" s="2">
        <v>240000</v>
      </c>
      <c r="RQ224" s="2">
        <v>510000</v>
      </c>
      <c r="RR224" s="2">
        <v>210000</v>
      </c>
      <c r="RS224" s="2">
        <v>130000</v>
      </c>
      <c r="RT224" s="2">
        <v>150000</v>
      </c>
      <c r="RU224" s="2">
        <v>240000</v>
      </c>
      <c r="RV224" s="2">
        <v>390000</v>
      </c>
      <c r="RW224" s="2">
        <v>170000</v>
      </c>
      <c r="RX224" s="2">
        <v>440000</v>
      </c>
      <c r="RY224" s="2">
        <v>230000</v>
      </c>
      <c r="RZ224" s="2">
        <v>120000</v>
      </c>
      <c r="SA224" s="2">
        <v>150000</v>
      </c>
      <c r="SB224" s="2">
        <v>170000</v>
      </c>
      <c r="SC224" s="2">
        <v>450000</v>
      </c>
      <c r="SD224" s="2">
        <v>110000</v>
      </c>
      <c r="SE224" s="2">
        <v>120000</v>
      </c>
      <c r="SF224" s="2">
        <v>120000</v>
      </c>
      <c r="SG224" s="2">
        <v>2210000</v>
      </c>
      <c r="SH224" s="2">
        <v>120000</v>
      </c>
      <c r="SI224" s="2">
        <v>240000</v>
      </c>
      <c r="SJ224" s="2">
        <v>360000</v>
      </c>
      <c r="SK224" s="2">
        <v>590000</v>
      </c>
      <c r="SL224" s="2">
        <v>450000</v>
      </c>
      <c r="SM224" s="2">
        <v>300000</v>
      </c>
      <c r="SN224" s="2">
        <v>250000</v>
      </c>
      <c r="SO224" s="2">
        <v>300000</v>
      </c>
      <c r="SP224" s="2">
        <v>680000</v>
      </c>
      <c r="SQ224" s="2">
        <v>120000</v>
      </c>
      <c r="SR224" s="2">
        <v>300000</v>
      </c>
      <c r="SS224" s="2">
        <v>240000</v>
      </c>
      <c r="ST224" s="2">
        <v>180000</v>
      </c>
      <c r="SU224" s="2">
        <v>210000</v>
      </c>
      <c r="SV224" s="2">
        <v>11940000</v>
      </c>
      <c r="SW224" s="2">
        <v>340000</v>
      </c>
      <c r="SX224" s="2">
        <v>250000</v>
      </c>
      <c r="SY224" s="2">
        <v>290000</v>
      </c>
      <c r="SZ224" s="2">
        <v>200000</v>
      </c>
      <c r="TA224" s="2">
        <v>300000</v>
      </c>
      <c r="TB224" s="2">
        <v>370000</v>
      </c>
      <c r="TC224" s="2">
        <v>760000</v>
      </c>
      <c r="TD224" s="2">
        <v>330000</v>
      </c>
      <c r="TE224" s="2">
        <v>420000</v>
      </c>
      <c r="TF224" s="2">
        <v>305000</v>
      </c>
      <c r="TG224" s="2">
        <v>460000</v>
      </c>
      <c r="TH224" s="2">
        <v>280000</v>
      </c>
      <c r="TI224" s="2">
        <v>360000</v>
      </c>
      <c r="TJ224" s="2">
        <v>390000</v>
      </c>
      <c r="TK224" s="2">
        <v>350000</v>
      </c>
      <c r="TL224" s="2">
        <v>420000</v>
      </c>
      <c r="TM224" s="2">
        <v>360000</v>
      </c>
      <c r="TN224" s="2">
        <v>230000</v>
      </c>
      <c r="TO224" s="2">
        <v>520000</v>
      </c>
      <c r="TP224" s="2">
        <v>660000</v>
      </c>
      <c r="TQ224" s="2">
        <v>300000</v>
      </c>
      <c r="TR224" s="2">
        <v>180000</v>
      </c>
      <c r="TS224" s="2">
        <v>130000</v>
      </c>
      <c r="TT224" s="2">
        <v>180000</v>
      </c>
      <c r="TU224" s="2">
        <v>150000</v>
      </c>
      <c r="TV224" s="2">
        <v>120000</v>
      </c>
      <c r="TW224" s="2">
        <v>190000</v>
      </c>
      <c r="TX224" s="2">
        <v>1050000</v>
      </c>
      <c r="TY224" s="2">
        <v>180000</v>
      </c>
      <c r="TZ224" s="2"/>
      <c r="UA224" s="2">
        <v>60000</v>
      </c>
      <c r="UB224" s="2"/>
      <c r="UC224" s="2">
        <v>5013000</v>
      </c>
      <c r="UD224" s="2">
        <v>360000</v>
      </c>
      <c r="UE224" s="2">
        <v>370000</v>
      </c>
      <c r="UF224" s="2">
        <v>1485000</v>
      </c>
      <c r="UG224" s="2">
        <v>340000</v>
      </c>
      <c r="UH224" s="2">
        <v>420000</v>
      </c>
      <c r="UI224" s="2">
        <v>620000</v>
      </c>
      <c r="UJ224" s="2">
        <v>280000</v>
      </c>
      <c r="UK224" s="2">
        <v>380000</v>
      </c>
      <c r="UL224" s="2">
        <v>540000</v>
      </c>
      <c r="UM224" s="2">
        <v>430000</v>
      </c>
      <c r="UN224" s="2">
        <v>120000</v>
      </c>
      <c r="UO224" s="2">
        <v>150000</v>
      </c>
      <c r="UP224" s="2">
        <v>180000</v>
      </c>
      <c r="UQ224" s="2">
        <v>110000</v>
      </c>
      <c r="UR224" s="2">
        <v>180000</v>
      </c>
      <c r="US224" s="2">
        <v>170000</v>
      </c>
      <c r="UT224" s="2">
        <v>160000</v>
      </c>
      <c r="UU224" s="2">
        <v>180000</v>
      </c>
      <c r="UV224" s="2">
        <v>180000</v>
      </c>
      <c r="UW224" s="2">
        <v>180000</v>
      </c>
      <c r="UX224" s="2"/>
      <c r="UY224" s="2">
        <v>180000</v>
      </c>
      <c r="UZ224" s="2">
        <v>4240000</v>
      </c>
      <c r="VA224" s="2">
        <v>280000</v>
      </c>
      <c r="VB224" s="2">
        <v>570000</v>
      </c>
      <c r="VC224" s="2">
        <v>150000</v>
      </c>
      <c r="VD224" s="2">
        <v>1105000</v>
      </c>
      <c r="VE224" s="2">
        <v>300000</v>
      </c>
      <c r="VF224" s="2">
        <v>530000</v>
      </c>
      <c r="VG224" s="2">
        <v>120000</v>
      </c>
      <c r="VH224" s="2">
        <v>500000</v>
      </c>
      <c r="VI224" s="2">
        <v>840000</v>
      </c>
      <c r="VJ224" s="2">
        <v>340000</v>
      </c>
      <c r="VK224" s="2">
        <v>180000</v>
      </c>
      <c r="VL224" s="2">
        <v>240000</v>
      </c>
      <c r="VM224" s="2">
        <v>220000</v>
      </c>
      <c r="VN224" s="2">
        <v>200000</v>
      </c>
      <c r="VO224" s="2">
        <v>180000</v>
      </c>
      <c r="VP224" s="2">
        <v>120000</v>
      </c>
      <c r="VQ224" s="2">
        <v>590000</v>
      </c>
      <c r="VR224" s="2">
        <v>600000</v>
      </c>
      <c r="VS224" s="2">
        <v>600000</v>
      </c>
      <c r="VT224" s="2">
        <v>874045</v>
      </c>
      <c r="VU224" s="2">
        <v>360000</v>
      </c>
      <c r="VV224" s="2">
        <v>360000</v>
      </c>
      <c r="VW224" s="2">
        <v>180000</v>
      </c>
      <c r="VX224" s="2">
        <v>1260000</v>
      </c>
      <c r="VY224" s="2">
        <v>180000</v>
      </c>
      <c r="VZ224" s="2">
        <v>170000</v>
      </c>
      <c r="WA224" s="2">
        <v>240000</v>
      </c>
      <c r="WB224" s="2">
        <v>180000</v>
      </c>
      <c r="WC224" s="2">
        <v>190000</v>
      </c>
      <c r="WD224" s="2">
        <v>180000</v>
      </c>
      <c r="WE224" s="2">
        <v>120000</v>
      </c>
      <c r="WF224" s="2">
        <v>650000</v>
      </c>
      <c r="WG224" s="2">
        <v>4100000</v>
      </c>
      <c r="WH224" s="2">
        <v>90000</v>
      </c>
      <c r="WI224" s="2">
        <v>360000</v>
      </c>
      <c r="WJ224" s="2">
        <v>720000</v>
      </c>
      <c r="WK224" s="2">
        <v>380000</v>
      </c>
      <c r="WL224" s="2">
        <v>120000</v>
      </c>
      <c r="WM224" s="2">
        <v>210000</v>
      </c>
      <c r="WN224" s="2">
        <v>450000</v>
      </c>
      <c r="WO224" s="2">
        <v>360000</v>
      </c>
      <c r="WP224" s="2">
        <v>420000</v>
      </c>
      <c r="WQ224" s="2">
        <v>180000</v>
      </c>
      <c r="WR224" s="2">
        <v>120000</v>
      </c>
      <c r="WS224" s="2">
        <v>180000</v>
      </c>
      <c r="WT224" s="2">
        <v>180000</v>
      </c>
      <c r="WU224" s="2">
        <v>220000</v>
      </c>
      <c r="WV224" s="2">
        <v>240000</v>
      </c>
      <c r="WW224" s="2">
        <v>180000</v>
      </c>
      <c r="WX224" s="2">
        <v>150000</v>
      </c>
      <c r="WY224" s="2">
        <v>120000</v>
      </c>
      <c r="WZ224" s="2">
        <v>70000</v>
      </c>
      <c r="XA224" s="2">
        <v>120000</v>
      </c>
      <c r="XB224" s="2"/>
      <c r="XC224" s="2">
        <v>1620000</v>
      </c>
      <c r="XD224" s="2">
        <v>150000</v>
      </c>
      <c r="XE224" s="2">
        <v>190000</v>
      </c>
      <c r="XF224" s="2">
        <v>180000</v>
      </c>
      <c r="XG224" s="2">
        <v>210000</v>
      </c>
      <c r="XH224" s="2">
        <v>180000</v>
      </c>
      <c r="XI224" s="2">
        <v>375600</v>
      </c>
      <c r="XJ224" s="2">
        <v>8790000</v>
      </c>
      <c r="XK224" s="2">
        <v>280000</v>
      </c>
      <c r="XL224" s="2">
        <v>250000</v>
      </c>
      <c r="XM224" s="2">
        <v>350000</v>
      </c>
      <c r="XN224" s="2">
        <v>340000</v>
      </c>
      <c r="XO224" s="2">
        <v>240000</v>
      </c>
      <c r="XP224" s="2">
        <v>300000</v>
      </c>
      <c r="XQ224" s="2">
        <v>300000</v>
      </c>
      <c r="XR224" s="2">
        <v>520000</v>
      </c>
      <c r="XS224" s="2">
        <v>120000</v>
      </c>
      <c r="XT224" s="2">
        <v>300000</v>
      </c>
      <c r="XU224" s="2">
        <v>1310000</v>
      </c>
      <c r="XV224" s="2">
        <v>470000</v>
      </c>
      <c r="XW224" s="2">
        <v>120000</v>
      </c>
      <c r="XX224" s="2">
        <v>120000</v>
      </c>
      <c r="XY224" s="2">
        <v>300000</v>
      </c>
      <c r="XZ224" s="2">
        <v>60000</v>
      </c>
      <c r="YA224" s="2">
        <v>60000</v>
      </c>
      <c r="YB224" s="2">
        <v>180000</v>
      </c>
      <c r="YC224" s="2">
        <v>700000</v>
      </c>
      <c r="YD224" s="2">
        <v>1120000</v>
      </c>
      <c r="YE224" s="2">
        <v>120000</v>
      </c>
      <c r="YF224" s="2">
        <v>150000</v>
      </c>
      <c r="YG224" s="2">
        <v>180000</v>
      </c>
      <c r="YH224" s="2">
        <v>120000</v>
      </c>
      <c r="YI224" s="2">
        <v>180000</v>
      </c>
      <c r="YJ224" s="2">
        <v>1350000</v>
      </c>
      <c r="YK224" s="2">
        <v>180000</v>
      </c>
      <c r="YL224" s="2">
        <v>60000</v>
      </c>
      <c r="YM224" s="2">
        <v>300000</v>
      </c>
      <c r="YN224" s="2">
        <v>60000</v>
      </c>
      <c r="YO224" s="2">
        <v>120000</v>
      </c>
      <c r="YP224" s="2">
        <v>240000</v>
      </c>
      <c r="YQ224" s="2">
        <v>60000</v>
      </c>
      <c r="YR224" s="2">
        <v>1690000</v>
      </c>
      <c r="YS224" s="2">
        <v>150000</v>
      </c>
      <c r="YT224" s="2">
        <v>270000</v>
      </c>
      <c r="YU224" s="2">
        <v>240000</v>
      </c>
      <c r="YV224" s="2">
        <v>100000</v>
      </c>
      <c r="YW224" s="2">
        <v>410000</v>
      </c>
      <c r="YX224" s="2">
        <v>180000</v>
      </c>
      <c r="YY224" s="2">
        <v>240000</v>
      </c>
      <c r="YZ224" s="2">
        <v>180000</v>
      </c>
      <c r="ZA224" s="2">
        <v>120000</v>
      </c>
      <c r="ZB224" s="2">
        <v>50000</v>
      </c>
      <c r="ZC224" s="2">
        <v>2810000</v>
      </c>
      <c r="ZD224" s="2">
        <v>180000</v>
      </c>
      <c r="ZE224" s="2">
        <v>190000</v>
      </c>
      <c r="ZF224" s="2">
        <v>410000</v>
      </c>
      <c r="ZG224" s="2">
        <v>130000</v>
      </c>
      <c r="ZH224" s="2">
        <v>200000</v>
      </c>
      <c r="ZI224" s="2">
        <v>265000</v>
      </c>
      <c r="ZJ224" s="2">
        <v>1160000</v>
      </c>
      <c r="ZK224" s="2">
        <v>2386750</v>
      </c>
      <c r="ZL224" s="2">
        <v>240000</v>
      </c>
      <c r="ZM224" s="2">
        <v>460000</v>
      </c>
      <c r="ZN224" s="2">
        <v>213240</v>
      </c>
      <c r="ZO224" s="2">
        <v>150000</v>
      </c>
      <c r="ZP224" s="2">
        <v>890000</v>
      </c>
      <c r="ZQ224" s="2">
        <v>230000</v>
      </c>
      <c r="ZR224" s="2">
        <v>360000</v>
      </c>
      <c r="ZS224" s="2">
        <v>200000</v>
      </c>
      <c r="ZT224" s="2">
        <v>120000</v>
      </c>
      <c r="ZU224" s="2">
        <v>120000</v>
      </c>
      <c r="ZV224" s="2">
        <v>990000</v>
      </c>
      <c r="ZW224" s="2">
        <v>450000</v>
      </c>
      <c r="ZX224" s="2">
        <v>60000</v>
      </c>
      <c r="ZY224" s="2">
        <v>140000</v>
      </c>
      <c r="ZZ224" s="2">
        <v>270000</v>
      </c>
      <c r="AAA224" s="2">
        <v>110000</v>
      </c>
      <c r="AAB224" s="2">
        <v>240000</v>
      </c>
      <c r="AAC224" s="2">
        <v>190000</v>
      </c>
      <c r="AAD224" s="2">
        <v>360000</v>
      </c>
      <c r="AAE224" s="2">
        <v>2910000</v>
      </c>
      <c r="AAF224" s="2">
        <v>300000</v>
      </c>
      <c r="AAG224" s="2">
        <v>390000</v>
      </c>
      <c r="AAH224" s="2">
        <v>910000</v>
      </c>
      <c r="AAI224" s="2">
        <v>240000</v>
      </c>
      <c r="AAJ224" s="2">
        <v>60000</v>
      </c>
      <c r="AAK224" s="2">
        <v>480000</v>
      </c>
      <c r="AAL224" s="2">
        <v>150000</v>
      </c>
      <c r="AAM224" s="2">
        <v>3040000</v>
      </c>
      <c r="AAN224" s="2">
        <v>510000</v>
      </c>
      <c r="AAO224" s="2">
        <v>700000</v>
      </c>
      <c r="AAP224" s="2">
        <v>150000</v>
      </c>
      <c r="AAQ224" s="2">
        <v>490000</v>
      </c>
      <c r="AAR224" s="2">
        <v>240000</v>
      </c>
      <c r="AAS224" s="2">
        <v>240000</v>
      </c>
      <c r="AAT224" s="2">
        <v>180000</v>
      </c>
      <c r="AAU224" s="2">
        <v>50000</v>
      </c>
      <c r="AAV224" s="2">
        <v>90000</v>
      </c>
      <c r="AAW224" s="2">
        <v>435000</v>
      </c>
      <c r="AAX224" s="2">
        <v>130000</v>
      </c>
      <c r="AAY224" s="2">
        <v>240000</v>
      </c>
      <c r="AAZ224" s="2">
        <v>300000</v>
      </c>
      <c r="ABA224" s="2">
        <v>240000</v>
      </c>
      <c r="ABB224" s="2">
        <v>150000</v>
      </c>
      <c r="ABC224" s="2">
        <v>290000</v>
      </c>
      <c r="ABD224" s="2">
        <v>290000</v>
      </c>
      <c r="ABE224" s="2">
        <v>350000</v>
      </c>
      <c r="ABF224" s="2"/>
      <c r="ABG224" s="2">
        <v>0</v>
      </c>
      <c r="ABH224" s="2">
        <v>2710000</v>
      </c>
      <c r="ABI224" s="2">
        <v>240000</v>
      </c>
      <c r="ABJ224" s="2">
        <v>420000</v>
      </c>
      <c r="ABK224" s="2">
        <v>180000</v>
      </c>
      <c r="ABL224" s="2">
        <v>180000</v>
      </c>
      <c r="ABM224" s="2">
        <v>620000</v>
      </c>
      <c r="ABN224" s="2">
        <v>100000</v>
      </c>
      <c r="ABO224" s="2">
        <v>240000</v>
      </c>
      <c r="ABP224" s="2">
        <v>50000</v>
      </c>
      <c r="ABQ224" s="2"/>
      <c r="ABR224" s="2">
        <v>2280000</v>
      </c>
      <c r="ABS224" s="2">
        <v>880000</v>
      </c>
      <c r="ABT224" s="2">
        <v>470000</v>
      </c>
      <c r="ABU224" s="2">
        <v>400000</v>
      </c>
      <c r="ABV224" s="2">
        <v>480000</v>
      </c>
      <c r="ABW224" s="2">
        <v>480000</v>
      </c>
      <c r="ABX224" s="2">
        <v>320000</v>
      </c>
      <c r="ABY224" s="2">
        <v>240000</v>
      </c>
      <c r="ABZ224" s="2">
        <v>159700</v>
      </c>
      <c r="ACA224" s="2">
        <v>300000</v>
      </c>
      <c r="ACB224" s="2">
        <v>220000</v>
      </c>
      <c r="ACC224" s="2">
        <v>200000</v>
      </c>
      <c r="ACD224" s="2">
        <v>300000</v>
      </c>
      <c r="ACE224" s="2">
        <v>450000</v>
      </c>
      <c r="ACF224" s="2">
        <v>180000</v>
      </c>
      <c r="ACG224" s="2">
        <v>300000</v>
      </c>
      <c r="ACH224" s="2">
        <v>240000</v>
      </c>
      <c r="ACI224" s="2">
        <v>320000</v>
      </c>
      <c r="ACJ224" s="2">
        <v>230000</v>
      </c>
      <c r="ACK224" s="2">
        <v>270000</v>
      </c>
      <c r="ACL224" s="2">
        <v>360000</v>
      </c>
      <c r="ACM224" s="2">
        <v>360000</v>
      </c>
      <c r="ACN224" s="2">
        <v>70000</v>
      </c>
      <c r="ACO224" s="2">
        <v>510000</v>
      </c>
      <c r="ACP224" s="2">
        <v>180000</v>
      </c>
      <c r="ACQ224" s="2">
        <v>2070000</v>
      </c>
      <c r="ACR224" s="2">
        <v>10000</v>
      </c>
      <c r="ACS224" s="2">
        <v>150000</v>
      </c>
      <c r="ACT224" s="2">
        <v>240000</v>
      </c>
      <c r="ACU224" s="2">
        <v>490000</v>
      </c>
      <c r="ACV224" s="2">
        <v>230000</v>
      </c>
      <c r="ACW224" s="2">
        <v>170000</v>
      </c>
      <c r="ACX224" s="2">
        <v>120000</v>
      </c>
      <c r="ACY224" s="2">
        <v>180000</v>
      </c>
      <c r="ACZ224" s="2">
        <v>120000</v>
      </c>
      <c r="ADA224" s="2">
        <v>160000</v>
      </c>
      <c r="ADB224" s="2">
        <v>2840000</v>
      </c>
      <c r="ADC224" s="2">
        <v>680000</v>
      </c>
      <c r="ADD224" s="2">
        <v>360000</v>
      </c>
      <c r="ADE224" s="2">
        <v>180000</v>
      </c>
      <c r="ADF224" s="2">
        <v>740000</v>
      </c>
      <c r="ADG224" s="2">
        <v>370000</v>
      </c>
      <c r="ADH224" s="2">
        <v>300000</v>
      </c>
      <c r="ADI224" s="2">
        <v>220000</v>
      </c>
      <c r="ADJ224" s="2">
        <v>8010000</v>
      </c>
      <c r="ADK224" s="2">
        <v>2190000</v>
      </c>
      <c r="ADL224" s="2">
        <v>350000</v>
      </c>
      <c r="ADM224" s="2">
        <v>670000</v>
      </c>
      <c r="ADN224" s="2">
        <v>880000</v>
      </c>
      <c r="ADO224" s="2">
        <v>260000</v>
      </c>
      <c r="ADP224" s="2">
        <v>460000</v>
      </c>
      <c r="ADQ224" s="2">
        <v>485000</v>
      </c>
      <c r="ADR224" s="2">
        <v>260000</v>
      </c>
      <c r="ADS224" s="2">
        <v>300000</v>
      </c>
      <c r="ADT224" s="2">
        <v>300000</v>
      </c>
      <c r="ADU224" s="2">
        <v>240000</v>
      </c>
      <c r="ADV224" s="2">
        <v>220000</v>
      </c>
      <c r="ADW224" s="2">
        <v>300000</v>
      </c>
      <c r="ADX224" s="2">
        <v>310000</v>
      </c>
      <c r="ADY224" s="2">
        <v>370000</v>
      </c>
      <c r="ADZ224" s="2">
        <v>240000</v>
      </c>
      <c r="AEA224" s="2">
        <v>1290000</v>
      </c>
      <c r="AEB224" s="2">
        <v>180000</v>
      </c>
      <c r="AEC224" s="2">
        <v>170000</v>
      </c>
      <c r="AED224" s="2">
        <v>240000</v>
      </c>
      <c r="AEE224" s="2">
        <v>590000</v>
      </c>
      <c r="AEF224" s="2">
        <v>240000</v>
      </c>
      <c r="AEG224" s="2">
        <v>240000</v>
      </c>
      <c r="AEH224" s="2">
        <v>477642773</v>
      </c>
    </row>
    <row r="225" spans="1:814" ht="21">
      <c r="A225" s="33" t="s">
        <v>2546</v>
      </c>
      <c r="B225" s="1" t="s">
        <v>2630</v>
      </c>
      <c r="C225" s="1" t="s">
        <v>2631</v>
      </c>
      <c r="D225" s="2">
        <v>610000</v>
      </c>
      <c r="E225" s="2">
        <v>230000</v>
      </c>
      <c r="F225" s="2">
        <v>200000</v>
      </c>
      <c r="G225" s="2">
        <v>180000</v>
      </c>
      <c r="H225" s="2">
        <v>300000</v>
      </c>
      <c r="I225" s="2">
        <v>90000</v>
      </c>
      <c r="J225" s="2">
        <v>230000</v>
      </c>
      <c r="K225" s="2">
        <v>200000</v>
      </c>
      <c r="L225" s="2">
        <v>180000</v>
      </c>
      <c r="M225" s="2">
        <v>180000</v>
      </c>
      <c r="N225" s="2">
        <v>180000</v>
      </c>
      <c r="O225" s="2">
        <v>180000</v>
      </c>
      <c r="P225" s="2">
        <v>210000</v>
      </c>
      <c r="Q225" s="2">
        <v>120000</v>
      </c>
      <c r="R225" s="2">
        <v>180000</v>
      </c>
      <c r="S225" s="2">
        <v>230000</v>
      </c>
      <c r="T225" s="2">
        <v>200000</v>
      </c>
      <c r="U225" s="2">
        <v>120000</v>
      </c>
      <c r="V225" s="2">
        <v>470000</v>
      </c>
      <c r="W225" s="2">
        <v>360000</v>
      </c>
      <c r="X225" s="2">
        <v>180000</v>
      </c>
      <c r="Y225" s="2">
        <v>180000</v>
      </c>
      <c r="Z225" s="2">
        <v>150000</v>
      </c>
      <c r="AA225" s="2">
        <v>100000</v>
      </c>
      <c r="AB225" s="2">
        <v>60000</v>
      </c>
      <c r="AC225" s="2">
        <v>170000</v>
      </c>
      <c r="AD225" s="2">
        <v>60000</v>
      </c>
      <c r="AE225" s="2">
        <v>60000</v>
      </c>
      <c r="AF225" s="2">
        <v>240000</v>
      </c>
      <c r="AG225" s="2">
        <v>150000</v>
      </c>
      <c r="AH225" s="2">
        <v>240000</v>
      </c>
      <c r="AI225" s="2">
        <v>240000</v>
      </c>
      <c r="AJ225" s="2">
        <v>175000</v>
      </c>
      <c r="AK225" s="2">
        <v>120000</v>
      </c>
      <c r="AL225" s="2">
        <v>150000</v>
      </c>
      <c r="AM225" s="2">
        <v>230000</v>
      </c>
      <c r="AN225" s="2">
        <v>120000</v>
      </c>
      <c r="AO225" s="2">
        <v>100000</v>
      </c>
      <c r="AP225" s="2">
        <v>120000</v>
      </c>
      <c r="AQ225" s="2">
        <v>120000</v>
      </c>
      <c r="AR225" s="2">
        <v>60000</v>
      </c>
      <c r="AS225" s="2">
        <v>100000</v>
      </c>
      <c r="AT225" s="2">
        <v>500000</v>
      </c>
      <c r="AU225" s="2">
        <v>60000</v>
      </c>
      <c r="AV225" s="2">
        <v>120000</v>
      </c>
      <c r="AW225" s="2">
        <v>100000</v>
      </c>
      <c r="AX225" s="2">
        <v>100000</v>
      </c>
      <c r="AY225" s="2">
        <v>150000</v>
      </c>
      <c r="AZ225" s="2">
        <v>60000</v>
      </c>
      <c r="BA225" s="2"/>
      <c r="BB225" s="2">
        <v>70000</v>
      </c>
      <c r="BC225" s="2">
        <v>120000</v>
      </c>
      <c r="BD225" s="2">
        <v>120000</v>
      </c>
      <c r="BE225" s="2">
        <v>120000</v>
      </c>
      <c r="BF225" s="2">
        <v>190000</v>
      </c>
      <c r="BG225" s="2"/>
      <c r="BH225" s="2">
        <v>60000</v>
      </c>
      <c r="BI225" s="2">
        <v>280000</v>
      </c>
      <c r="BJ225" s="2">
        <v>460000</v>
      </c>
      <c r="BK225" s="2">
        <v>240000</v>
      </c>
      <c r="BL225" s="2">
        <v>110000</v>
      </c>
      <c r="BM225" s="2">
        <v>180000</v>
      </c>
      <c r="BN225" s="2">
        <v>250000</v>
      </c>
      <c r="BO225" s="2">
        <v>240000</v>
      </c>
      <c r="BP225" s="2">
        <v>440000</v>
      </c>
      <c r="BQ225" s="2">
        <v>140000</v>
      </c>
      <c r="BR225" s="2">
        <v>170000</v>
      </c>
      <c r="BS225" s="2">
        <v>180000</v>
      </c>
      <c r="BT225" s="2">
        <v>190000</v>
      </c>
      <c r="BU225" s="2">
        <v>180000</v>
      </c>
      <c r="BV225" s="2">
        <v>120000</v>
      </c>
      <c r="BW225" s="2">
        <v>180000</v>
      </c>
      <c r="BX225" s="2">
        <v>620000</v>
      </c>
      <c r="BY225" s="2">
        <v>180000</v>
      </c>
      <c r="BZ225" s="2">
        <v>180000</v>
      </c>
      <c r="CA225" s="2">
        <v>240000</v>
      </c>
      <c r="CB225" s="2">
        <v>150000</v>
      </c>
      <c r="CC225" s="2">
        <v>120000</v>
      </c>
      <c r="CD225" s="2">
        <v>140000</v>
      </c>
      <c r="CE225" s="2">
        <v>120000</v>
      </c>
      <c r="CF225" s="2">
        <v>180000</v>
      </c>
      <c r="CG225" s="2">
        <v>160000</v>
      </c>
      <c r="CH225" s="2">
        <v>140000</v>
      </c>
      <c r="CI225" s="2">
        <v>180000</v>
      </c>
      <c r="CJ225" s="2">
        <v>180000</v>
      </c>
      <c r="CK225" s="2">
        <v>190000</v>
      </c>
      <c r="CL225" s="2">
        <v>60000</v>
      </c>
      <c r="CM225" s="2">
        <v>60000</v>
      </c>
      <c r="CN225" s="2">
        <v>140000</v>
      </c>
      <c r="CO225" s="2">
        <v>120000</v>
      </c>
      <c r="CP225" s="2">
        <v>100000</v>
      </c>
      <c r="CQ225" s="2">
        <v>340000</v>
      </c>
      <c r="CR225" s="2">
        <v>180000</v>
      </c>
      <c r="CS225" s="2">
        <v>100000</v>
      </c>
      <c r="CT225" s="2">
        <v>210000</v>
      </c>
      <c r="CU225" s="2">
        <v>130000</v>
      </c>
      <c r="CV225" s="2">
        <v>95000</v>
      </c>
      <c r="CW225" s="2">
        <v>120000</v>
      </c>
      <c r="CX225" s="2">
        <v>60000</v>
      </c>
      <c r="CY225" s="2">
        <v>200000</v>
      </c>
      <c r="CZ225" s="2">
        <v>180000</v>
      </c>
      <c r="DA225" s="2">
        <v>80000</v>
      </c>
      <c r="DB225" s="2">
        <v>240000</v>
      </c>
      <c r="DC225" s="2">
        <v>60000</v>
      </c>
      <c r="DD225" s="2">
        <v>90000</v>
      </c>
      <c r="DE225" s="2">
        <v>190000</v>
      </c>
      <c r="DF225" s="2">
        <v>180000</v>
      </c>
      <c r="DG225" s="2"/>
      <c r="DH225" s="2">
        <v>720000</v>
      </c>
      <c r="DI225" s="2">
        <v>60000</v>
      </c>
      <c r="DJ225" s="2">
        <v>300000</v>
      </c>
      <c r="DK225" s="2">
        <v>180000</v>
      </c>
      <c r="DL225" s="2">
        <v>240000</v>
      </c>
      <c r="DM225" s="2">
        <v>180000</v>
      </c>
      <c r="DN225" s="2">
        <v>330000</v>
      </c>
      <c r="DO225" s="2">
        <v>220000</v>
      </c>
      <c r="DP225" s="2">
        <v>180000</v>
      </c>
      <c r="DQ225" s="2">
        <v>130000</v>
      </c>
      <c r="DR225" s="2"/>
      <c r="DS225" s="2">
        <v>60000</v>
      </c>
      <c r="DT225" s="2">
        <v>40000</v>
      </c>
      <c r="DU225" s="2">
        <v>200000</v>
      </c>
      <c r="DV225" s="2"/>
      <c r="DW225" s="2">
        <v>70000</v>
      </c>
      <c r="DX225" s="2">
        <v>50000</v>
      </c>
      <c r="DY225" s="2">
        <v>180000</v>
      </c>
      <c r="DZ225" s="2">
        <v>120000</v>
      </c>
      <c r="EA225" s="2">
        <v>100000</v>
      </c>
      <c r="EB225" s="2">
        <v>100000</v>
      </c>
      <c r="EC225" s="2">
        <v>230000</v>
      </c>
      <c r="ED225" s="2">
        <v>70000</v>
      </c>
      <c r="EE225" s="2"/>
      <c r="EF225" s="2">
        <v>10000</v>
      </c>
      <c r="EG225" s="2">
        <v>240000</v>
      </c>
      <c r="EH225" s="2">
        <v>120000</v>
      </c>
      <c r="EI225" s="2">
        <v>550000</v>
      </c>
      <c r="EJ225" s="2">
        <v>240000</v>
      </c>
      <c r="EK225" s="2">
        <v>270000</v>
      </c>
      <c r="EL225" s="2">
        <v>420000</v>
      </c>
      <c r="EM225" s="2">
        <v>60000</v>
      </c>
      <c r="EN225" s="2">
        <v>360000</v>
      </c>
      <c r="EO225" s="2">
        <v>70000</v>
      </c>
      <c r="EP225" s="2"/>
      <c r="EQ225" s="2">
        <v>240000</v>
      </c>
      <c r="ER225" s="2">
        <v>300000</v>
      </c>
      <c r="ES225" s="2">
        <v>120000</v>
      </c>
      <c r="ET225" s="2">
        <v>50000</v>
      </c>
      <c r="EU225" s="2">
        <v>120000</v>
      </c>
      <c r="EV225" s="2">
        <v>120000</v>
      </c>
      <c r="EW225" s="2">
        <v>60000</v>
      </c>
      <c r="EX225" s="2">
        <v>120000</v>
      </c>
      <c r="EY225" s="2">
        <v>170000</v>
      </c>
      <c r="EZ225" s="2"/>
      <c r="FA225" s="2">
        <v>80000</v>
      </c>
      <c r="FB225" s="2">
        <v>240000</v>
      </c>
      <c r="FC225" s="2">
        <v>250000</v>
      </c>
      <c r="FD225" s="2">
        <v>75000</v>
      </c>
      <c r="FE225" s="2">
        <v>60000</v>
      </c>
      <c r="FF225" s="2"/>
      <c r="FG225" s="2"/>
      <c r="FH225" s="2">
        <v>120000</v>
      </c>
      <c r="FI225" s="2">
        <v>180000</v>
      </c>
      <c r="FJ225" s="2">
        <v>120000</v>
      </c>
      <c r="FK225" s="2">
        <v>60000</v>
      </c>
      <c r="FL225" s="2"/>
      <c r="FM225" s="2">
        <v>80000</v>
      </c>
      <c r="FN225" s="2"/>
      <c r="FO225" s="2">
        <v>60000</v>
      </c>
      <c r="FP225" s="2"/>
      <c r="FQ225" s="2">
        <v>20000</v>
      </c>
      <c r="FR225" s="2">
        <v>50000</v>
      </c>
      <c r="FS225" s="2">
        <v>100000</v>
      </c>
      <c r="FT225" s="2">
        <v>240000</v>
      </c>
      <c r="FU225" s="2">
        <v>60000</v>
      </c>
      <c r="FV225" s="2">
        <v>100000</v>
      </c>
      <c r="FW225" s="2">
        <v>160000</v>
      </c>
      <c r="FX225" s="2">
        <v>240000</v>
      </c>
      <c r="FY225" s="2">
        <v>160000</v>
      </c>
      <c r="FZ225" s="2">
        <v>80000</v>
      </c>
      <c r="GA225" s="2"/>
      <c r="GB225" s="2">
        <v>50000</v>
      </c>
      <c r="GC225" s="2">
        <v>60000</v>
      </c>
      <c r="GD225" s="2">
        <v>190000</v>
      </c>
      <c r="GE225" s="2"/>
      <c r="GF225" s="2">
        <v>70000</v>
      </c>
      <c r="GG225" s="2">
        <v>50000</v>
      </c>
      <c r="GH225" s="2">
        <v>10000</v>
      </c>
      <c r="GI225" s="2">
        <v>40000</v>
      </c>
      <c r="GJ225" s="2"/>
      <c r="GK225" s="2">
        <v>80000</v>
      </c>
      <c r="GL225" s="2">
        <v>30000</v>
      </c>
      <c r="GM225" s="2">
        <v>220000</v>
      </c>
      <c r="GN225" s="2">
        <v>80000</v>
      </c>
      <c r="GO225" s="2">
        <v>90000</v>
      </c>
      <c r="GP225" s="2">
        <v>60000</v>
      </c>
      <c r="GQ225" s="2">
        <v>60000</v>
      </c>
      <c r="GR225" s="2"/>
      <c r="GS225" s="2">
        <v>100000</v>
      </c>
      <c r="GT225" s="2">
        <v>110000</v>
      </c>
      <c r="GU225" s="2">
        <v>120000</v>
      </c>
      <c r="GV225" s="2">
        <v>80000</v>
      </c>
      <c r="GW225" s="2"/>
      <c r="GX225" s="2">
        <v>100000</v>
      </c>
      <c r="GY225" s="2"/>
      <c r="GZ225" s="2"/>
      <c r="HA225" s="2">
        <v>130000</v>
      </c>
      <c r="HB225" s="2">
        <v>60000</v>
      </c>
      <c r="HC225" s="2">
        <v>120000</v>
      </c>
      <c r="HD225" s="2">
        <v>150000</v>
      </c>
      <c r="HE225" s="2">
        <v>70000</v>
      </c>
      <c r="HF225" s="2">
        <v>155000</v>
      </c>
      <c r="HG225" s="2">
        <v>240000</v>
      </c>
      <c r="HH225" s="2">
        <v>170000</v>
      </c>
      <c r="HI225" s="2">
        <v>140000</v>
      </c>
      <c r="HJ225" s="2">
        <v>90000</v>
      </c>
      <c r="HK225" s="2">
        <v>50000</v>
      </c>
      <c r="HL225" s="2">
        <v>170000</v>
      </c>
      <c r="HM225" s="2">
        <v>60000</v>
      </c>
      <c r="HN225" s="2">
        <v>120000</v>
      </c>
      <c r="HO225" s="2">
        <v>250000</v>
      </c>
      <c r="HP225" s="2">
        <v>100000</v>
      </c>
      <c r="HQ225" s="2">
        <v>140000</v>
      </c>
      <c r="HR225" s="2"/>
      <c r="HS225" s="2">
        <v>80000</v>
      </c>
      <c r="HT225" s="2">
        <v>50000</v>
      </c>
      <c r="HU225" s="2">
        <v>420000</v>
      </c>
      <c r="HV225" s="2">
        <v>110000</v>
      </c>
      <c r="HW225" s="2"/>
      <c r="HX225" s="2">
        <v>240000</v>
      </c>
      <c r="HY225" s="2"/>
      <c r="HZ225" s="2">
        <v>60000</v>
      </c>
      <c r="IA225" s="2">
        <v>10000</v>
      </c>
      <c r="IB225" s="2">
        <v>80000</v>
      </c>
      <c r="IC225" s="2"/>
      <c r="ID225" s="2">
        <v>20000</v>
      </c>
      <c r="IE225" s="2">
        <v>150000</v>
      </c>
      <c r="IF225" s="2">
        <v>70000</v>
      </c>
      <c r="IG225" s="2">
        <v>100000</v>
      </c>
      <c r="IH225" s="2"/>
      <c r="II225" s="2">
        <v>50000</v>
      </c>
      <c r="IJ225" s="2">
        <v>10000</v>
      </c>
      <c r="IK225" s="2"/>
      <c r="IL225" s="2"/>
      <c r="IM225" s="2">
        <v>100000</v>
      </c>
      <c r="IN225" s="2">
        <v>530000</v>
      </c>
      <c r="IO225" s="2">
        <v>210000</v>
      </c>
      <c r="IP225" s="2">
        <v>50000</v>
      </c>
      <c r="IQ225" s="2">
        <v>87000</v>
      </c>
      <c r="IR225" s="2">
        <v>260000</v>
      </c>
      <c r="IS225" s="2">
        <v>165000</v>
      </c>
      <c r="IT225" s="2">
        <v>110000</v>
      </c>
      <c r="IU225" s="2">
        <v>80000</v>
      </c>
      <c r="IV225" s="2"/>
      <c r="IW225" s="2">
        <v>120000</v>
      </c>
      <c r="IX225" s="2">
        <v>80000</v>
      </c>
      <c r="IY225" s="2">
        <v>60000</v>
      </c>
      <c r="IZ225" s="2"/>
      <c r="JA225" s="2">
        <v>150000</v>
      </c>
      <c r="JB225" s="2"/>
      <c r="JC225" s="2">
        <v>240000</v>
      </c>
      <c r="JD225" s="2">
        <v>300000</v>
      </c>
      <c r="JE225" s="2">
        <v>90000</v>
      </c>
      <c r="JF225" s="2">
        <v>50000</v>
      </c>
      <c r="JG225" s="2"/>
      <c r="JH225" s="2">
        <v>110000</v>
      </c>
      <c r="JI225" s="2">
        <v>80000</v>
      </c>
      <c r="JJ225" s="2">
        <v>200000</v>
      </c>
      <c r="JK225" s="2">
        <v>120000</v>
      </c>
      <c r="JL225" s="2"/>
      <c r="JM225" s="2">
        <v>120000</v>
      </c>
      <c r="JN225" s="2">
        <v>500000</v>
      </c>
      <c r="JO225" s="2"/>
      <c r="JP225" s="2">
        <v>50000</v>
      </c>
      <c r="JQ225" s="2"/>
      <c r="JR225" s="2">
        <v>130000</v>
      </c>
      <c r="JS225" s="2">
        <v>180000</v>
      </c>
      <c r="JT225" s="2"/>
      <c r="JU225" s="2">
        <v>120000</v>
      </c>
      <c r="JV225" s="2">
        <v>120000</v>
      </c>
      <c r="JW225" s="2">
        <v>110000</v>
      </c>
      <c r="JX225" s="2">
        <v>120000</v>
      </c>
      <c r="JY225" s="2"/>
      <c r="JZ225" s="2">
        <v>100000</v>
      </c>
      <c r="KA225" s="2">
        <v>60000</v>
      </c>
      <c r="KB225" s="2"/>
      <c r="KC225" s="2">
        <v>120000</v>
      </c>
      <c r="KD225" s="2"/>
      <c r="KE225" s="2">
        <v>45000</v>
      </c>
      <c r="KF225" s="2">
        <v>120000</v>
      </c>
      <c r="KG225" s="2"/>
      <c r="KH225" s="2">
        <v>60000</v>
      </c>
      <c r="KI225" s="2"/>
      <c r="KJ225" s="2">
        <v>120000</v>
      </c>
      <c r="KK225" s="2"/>
      <c r="KL225" s="2">
        <v>60000</v>
      </c>
      <c r="KM225" s="2"/>
      <c r="KN225" s="2"/>
      <c r="KO225" s="2">
        <v>80000</v>
      </c>
      <c r="KP225" s="2">
        <v>120000</v>
      </c>
      <c r="KQ225" s="2">
        <v>60000</v>
      </c>
      <c r="KR225" s="2"/>
      <c r="KS225" s="2">
        <v>200000</v>
      </c>
      <c r="KT225" s="2"/>
      <c r="KU225" s="2"/>
      <c r="KV225" s="2">
        <v>180000</v>
      </c>
      <c r="KW225" s="2">
        <v>100000</v>
      </c>
      <c r="KX225" s="2">
        <v>140000</v>
      </c>
      <c r="KY225" s="2">
        <v>80000</v>
      </c>
      <c r="KZ225" s="2">
        <v>100000</v>
      </c>
      <c r="LA225" s="2"/>
      <c r="LB225" s="2">
        <v>110000</v>
      </c>
      <c r="LC225" s="2">
        <v>250000</v>
      </c>
      <c r="LD225" s="2">
        <v>150000</v>
      </c>
      <c r="LE225" s="2">
        <v>100000</v>
      </c>
      <c r="LF225" s="2">
        <v>125000</v>
      </c>
      <c r="LG225" s="2">
        <v>120000</v>
      </c>
      <c r="LH225" s="2">
        <v>60000</v>
      </c>
      <c r="LI225" s="2">
        <v>40000</v>
      </c>
      <c r="LJ225" s="2">
        <v>180000</v>
      </c>
      <c r="LK225" s="2"/>
      <c r="LL225" s="2"/>
      <c r="LM225" s="2"/>
      <c r="LN225" s="2">
        <v>60000</v>
      </c>
      <c r="LO225" s="2">
        <v>60000</v>
      </c>
      <c r="LP225" s="2">
        <v>60000</v>
      </c>
      <c r="LQ225" s="2">
        <v>120000</v>
      </c>
      <c r="LR225" s="2">
        <v>10000</v>
      </c>
      <c r="LS225" s="2"/>
      <c r="LT225" s="2">
        <v>100000</v>
      </c>
      <c r="LU225" s="2">
        <v>120000</v>
      </c>
      <c r="LV225" s="2">
        <v>130000</v>
      </c>
      <c r="LW225" s="2"/>
      <c r="LX225" s="2">
        <v>0</v>
      </c>
      <c r="LY225" s="2">
        <v>170000</v>
      </c>
      <c r="LZ225" s="2">
        <v>20000</v>
      </c>
      <c r="MA225" s="2">
        <v>180000</v>
      </c>
      <c r="MB225" s="2">
        <v>200000</v>
      </c>
      <c r="MC225" s="2">
        <v>180000</v>
      </c>
      <c r="MD225" s="2">
        <v>60000</v>
      </c>
      <c r="ME225" s="2">
        <v>20000</v>
      </c>
      <c r="MF225" s="2"/>
      <c r="MG225" s="2"/>
      <c r="MH225" s="2">
        <v>40000</v>
      </c>
      <c r="MI225" s="2">
        <v>120000</v>
      </c>
      <c r="MJ225" s="2">
        <v>60000</v>
      </c>
      <c r="MK225" s="2">
        <v>120000</v>
      </c>
      <c r="ML225" s="2">
        <v>300000</v>
      </c>
      <c r="MM225" s="2">
        <v>180000</v>
      </c>
      <c r="MN225" s="2">
        <v>60000</v>
      </c>
      <c r="MO225" s="2">
        <v>60000</v>
      </c>
      <c r="MP225" s="2">
        <v>180000</v>
      </c>
      <c r="MQ225" s="2">
        <v>55000</v>
      </c>
      <c r="MR225" s="2">
        <v>170000</v>
      </c>
      <c r="MS225" s="2">
        <v>50000</v>
      </c>
      <c r="MT225" s="2">
        <v>60000</v>
      </c>
      <c r="MU225" s="2">
        <v>240000</v>
      </c>
      <c r="MV225" s="2">
        <v>990000</v>
      </c>
      <c r="MW225" s="2">
        <v>100000</v>
      </c>
      <c r="MX225" s="2">
        <v>90000</v>
      </c>
      <c r="MY225" s="2">
        <v>200000</v>
      </c>
      <c r="MZ225" s="2">
        <v>0</v>
      </c>
      <c r="NA225" s="2">
        <v>200000</v>
      </c>
      <c r="NB225" s="2">
        <v>940000</v>
      </c>
      <c r="NC225" s="2">
        <v>120000</v>
      </c>
      <c r="ND225" s="2">
        <v>240000</v>
      </c>
      <c r="NE225" s="2">
        <v>100000</v>
      </c>
      <c r="NF225" s="2"/>
      <c r="NG225" s="2"/>
      <c r="NH225" s="2">
        <v>220000</v>
      </c>
      <c r="NI225" s="2">
        <v>50000</v>
      </c>
      <c r="NJ225" s="2">
        <v>190000</v>
      </c>
      <c r="NK225" s="2">
        <v>180000</v>
      </c>
      <c r="NL225" s="2">
        <v>150000</v>
      </c>
      <c r="NM225" s="2">
        <v>100000</v>
      </c>
      <c r="NN225" s="2">
        <v>50000</v>
      </c>
      <c r="NO225" s="2">
        <v>200000</v>
      </c>
      <c r="NP225" s="2">
        <v>180000</v>
      </c>
      <c r="NQ225" s="2">
        <v>50000</v>
      </c>
      <c r="NR225" s="2">
        <v>250000</v>
      </c>
      <c r="NS225" s="2">
        <v>90000</v>
      </c>
      <c r="NT225" s="2">
        <v>430000</v>
      </c>
      <c r="NU225" s="2">
        <v>120000</v>
      </c>
      <c r="NV225" s="2">
        <v>200000</v>
      </c>
      <c r="NW225" s="2">
        <v>260000</v>
      </c>
      <c r="NX225" s="2">
        <v>120000</v>
      </c>
      <c r="NY225" s="2">
        <v>150000</v>
      </c>
      <c r="NZ225" s="2">
        <v>480000</v>
      </c>
      <c r="OA225" s="2">
        <v>50000</v>
      </c>
      <c r="OB225" s="2">
        <v>100000</v>
      </c>
      <c r="OC225" s="2">
        <v>430000</v>
      </c>
      <c r="OD225" s="2">
        <v>100000</v>
      </c>
      <c r="OE225" s="2">
        <v>100000</v>
      </c>
      <c r="OF225" s="2">
        <v>240000</v>
      </c>
      <c r="OG225" s="2">
        <v>180000</v>
      </c>
      <c r="OH225" s="2">
        <v>100000</v>
      </c>
      <c r="OI225" s="2">
        <v>250000</v>
      </c>
      <c r="OJ225" s="2">
        <v>70000</v>
      </c>
      <c r="OK225" s="2">
        <v>280000</v>
      </c>
      <c r="OL225" s="2">
        <v>180000</v>
      </c>
      <c r="OM225" s="2">
        <v>80000</v>
      </c>
      <c r="ON225" s="2">
        <v>60000</v>
      </c>
      <c r="OO225" s="2">
        <v>80000</v>
      </c>
      <c r="OP225" s="2"/>
      <c r="OQ225" s="2">
        <v>100000</v>
      </c>
      <c r="OR225" s="2">
        <v>40000</v>
      </c>
      <c r="OS225" s="2">
        <v>120000</v>
      </c>
      <c r="OT225" s="2">
        <v>60000</v>
      </c>
      <c r="OU225" s="2">
        <v>90000</v>
      </c>
      <c r="OV225" s="2">
        <v>100000</v>
      </c>
      <c r="OW225" s="2">
        <v>640000</v>
      </c>
      <c r="OX225" s="2">
        <v>100000</v>
      </c>
      <c r="OY225" s="2">
        <v>100000</v>
      </c>
      <c r="OZ225" s="2">
        <v>60000</v>
      </c>
      <c r="PA225" s="2">
        <v>60000</v>
      </c>
      <c r="PB225" s="2">
        <v>200000</v>
      </c>
      <c r="PC225" s="2">
        <v>200000</v>
      </c>
      <c r="PD225" s="2">
        <v>240000</v>
      </c>
      <c r="PE225" s="2">
        <v>160000</v>
      </c>
      <c r="PF225" s="2">
        <v>170000</v>
      </c>
      <c r="PG225" s="2">
        <v>300000</v>
      </c>
      <c r="PH225" s="2">
        <v>180000</v>
      </c>
      <c r="PI225" s="2">
        <v>120000</v>
      </c>
      <c r="PJ225" s="2">
        <v>120000</v>
      </c>
      <c r="PK225" s="2">
        <v>70000</v>
      </c>
      <c r="PL225" s="2"/>
      <c r="PM225" s="2">
        <v>120000</v>
      </c>
      <c r="PN225" s="2">
        <v>50000</v>
      </c>
      <c r="PO225" s="2">
        <v>60000</v>
      </c>
      <c r="PP225" s="2">
        <v>340000</v>
      </c>
      <c r="PQ225" s="2">
        <v>120000</v>
      </c>
      <c r="PR225" s="2">
        <v>300000</v>
      </c>
      <c r="PS225" s="2">
        <v>180000</v>
      </c>
      <c r="PT225" s="2">
        <v>60000</v>
      </c>
      <c r="PU225" s="2">
        <v>100000</v>
      </c>
      <c r="PV225" s="2">
        <v>120000</v>
      </c>
      <c r="PW225" s="2">
        <v>160000</v>
      </c>
      <c r="PX225" s="2">
        <v>180000</v>
      </c>
      <c r="PY225" s="2">
        <v>60000</v>
      </c>
      <c r="PZ225" s="2">
        <v>105000</v>
      </c>
      <c r="QA225" s="2">
        <v>240000</v>
      </c>
      <c r="QB225" s="2">
        <v>120000</v>
      </c>
      <c r="QC225" s="2">
        <v>60000</v>
      </c>
      <c r="QD225" s="2">
        <v>360000</v>
      </c>
      <c r="QE225" s="2">
        <v>120000</v>
      </c>
      <c r="QF225" s="2"/>
      <c r="QG225" s="2">
        <v>180000</v>
      </c>
      <c r="QH225" s="2">
        <v>110000</v>
      </c>
      <c r="QI225" s="2">
        <v>60000</v>
      </c>
      <c r="QJ225" s="2">
        <v>20000</v>
      </c>
      <c r="QK225" s="2">
        <v>290000</v>
      </c>
      <c r="QL225" s="2"/>
      <c r="QM225" s="2">
        <v>240000</v>
      </c>
      <c r="QN225" s="2">
        <v>140000</v>
      </c>
      <c r="QO225" s="2">
        <v>60000</v>
      </c>
      <c r="QP225" s="2">
        <v>150000</v>
      </c>
      <c r="QQ225" s="2">
        <v>180000</v>
      </c>
      <c r="QR225" s="2">
        <v>90000</v>
      </c>
      <c r="QS225" s="2">
        <v>120000</v>
      </c>
      <c r="QT225" s="2">
        <v>100000</v>
      </c>
      <c r="QU225" s="2">
        <v>120000</v>
      </c>
      <c r="QV225" s="2">
        <v>400000</v>
      </c>
      <c r="QW225" s="2">
        <v>130000</v>
      </c>
      <c r="QX225" s="2">
        <v>60000</v>
      </c>
      <c r="QY225" s="2">
        <v>60000</v>
      </c>
      <c r="QZ225" s="2">
        <v>250000</v>
      </c>
      <c r="RA225" s="2">
        <v>140000</v>
      </c>
      <c r="RB225" s="2"/>
      <c r="RC225" s="2">
        <v>80000</v>
      </c>
      <c r="RD225" s="2">
        <v>70000</v>
      </c>
      <c r="RE225" s="2">
        <v>70000</v>
      </c>
      <c r="RF225" s="2">
        <v>220000</v>
      </c>
      <c r="RG225" s="2">
        <v>160000</v>
      </c>
      <c r="RH225" s="2">
        <v>210000</v>
      </c>
      <c r="RI225" s="2">
        <v>280000</v>
      </c>
      <c r="RJ225" s="2">
        <v>120000</v>
      </c>
      <c r="RK225" s="2">
        <v>450000</v>
      </c>
      <c r="RL225" s="2">
        <v>120000</v>
      </c>
      <c r="RM225" s="2">
        <v>180000</v>
      </c>
      <c r="RN225" s="2">
        <v>300000</v>
      </c>
      <c r="RO225" s="2"/>
      <c r="RP225" s="2">
        <v>120000</v>
      </c>
      <c r="RQ225" s="2">
        <v>260000</v>
      </c>
      <c r="RR225" s="2"/>
      <c r="RS225" s="2">
        <v>60000</v>
      </c>
      <c r="RT225" s="2">
        <v>120000</v>
      </c>
      <c r="RU225" s="2">
        <v>110000</v>
      </c>
      <c r="RV225" s="2">
        <v>220000</v>
      </c>
      <c r="RW225" s="2">
        <v>130000</v>
      </c>
      <c r="RX225" s="2">
        <v>130000</v>
      </c>
      <c r="RY225" s="2">
        <v>120000</v>
      </c>
      <c r="RZ225" s="2"/>
      <c r="SA225" s="2">
        <v>60000</v>
      </c>
      <c r="SB225" s="2"/>
      <c r="SC225" s="2">
        <v>270000</v>
      </c>
      <c r="SD225" s="2">
        <v>60000</v>
      </c>
      <c r="SE225" s="2"/>
      <c r="SF225" s="2">
        <v>120000</v>
      </c>
      <c r="SG225" s="2">
        <v>250000</v>
      </c>
      <c r="SH225" s="2"/>
      <c r="SI225" s="2">
        <v>115000</v>
      </c>
      <c r="SJ225" s="2">
        <v>160000</v>
      </c>
      <c r="SK225" s="2">
        <v>420000</v>
      </c>
      <c r="SL225" s="2">
        <v>110000</v>
      </c>
      <c r="SM225" s="2">
        <v>120000</v>
      </c>
      <c r="SN225" s="2">
        <v>180000</v>
      </c>
      <c r="SO225" s="2">
        <v>180000</v>
      </c>
      <c r="SP225" s="2">
        <v>620000</v>
      </c>
      <c r="SQ225" s="2">
        <v>120000</v>
      </c>
      <c r="SR225" s="2">
        <v>340000</v>
      </c>
      <c r="SS225" s="2">
        <v>240000</v>
      </c>
      <c r="ST225" s="2">
        <v>120000</v>
      </c>
      <c r="SU225" s="2">
        <v>130000</v>
      </c>
      <c r="SV225" s="2">
        <v>510000</v>
      </c>
      <c r="SW225" s="2"/>
      <c r="SX225" s="2">
        <v>120000</v>
      </c>
      <c r="SY225" s="2">
        <v>100000</v>
      </c>
      <c r="SZ225" s="2">
        <v>120000</v>
      </c>
      <c r="TA225" s="2"/>
      <c r="TB225" s="2">
        <v>60000</v>
      </c>
      <c r="TC225" s="2">
        <v>10000</v>
      </c>
      <c r="TD225" s="2"/>
      <c r="TE225" s="2">
        <v>265000</v>
      </c>
      <c r="TF225" s="2"/>
      <c r="TG225" s="2">
        <v>300000</v>
      </c>
      <c r="TH225" s="2">
        <v>200000</v>
      </c>
      <c r="TI225" s="2">
        <v>200000</v>
      </c>
      <c r="TJ225" s="2">
        <v>160000</v>
      </c>
      <c r="TK225" s="2">
        <v>180000</v>
      </c>
      <c r="TL225" s="2">
        <v>300000</v>
      </c>
      <c r="TM225" s="2">
        <v>180000</v>
      </c>
      <c r="TN225" s="2">
        <v>120000</v>
      </c>
      <c r="TO225" s="2">
        <v>110000</v>
      </c>
      <c r="TP225" s="2"/>
      <c r="TQ225" s="2">
        <v>60000</v>
      </c>
      <c r="TR225" s="2">
        <v>100000</v>
      </c>
      <c r="TS225" s="2">
        <v>100000</v>
      </c>
      <c r="TT225" s="2">
        <v>120000</v>
      </c>
      <c r="TU225" s="2">
        <v>100000</v>
      </c>
      <c r="TV225" s="2">
        <v>60000</v>
      </c>
      <c r="TW225" s="2">
        <v>120000</v>
      </c>
      <c r="TX225" s="2">
        <v>120000</v>
      </c>
      <c r="TY225" s="2"/>
      <c r="TZ225" s="2"/>
      <c r="UA225" s="2"/>
      <c r="UB225" s="2"/>
      <c r="UC225" s="2">
        <v>420000</v>
      </c>
      <c r="UD225" s="2">
        <v>180000</v>
      </c>
      <c r="UE225" s="2">
        <v>120000</v>
      </c>
      <c r="UF225" s="2">
        <v>285000</v>
      </c>
      <c r="UG225" s="2">
        <v>90000</v>
      </c>
      <c r="UH225" s="2">
        <v>180000</v>
      </c>
      <c r="UI225" s="2">
        <v>349868</v>
      </c>
      <c r="UJ225" s="2">
        <v>230000</v>
      </c>
      <c r="UK225" s="2">
        <v>240000</v>
      </c>
      <c r="UL225" s="2">
        <v>180000</v>
      </c>
      <c r="UM225" s="2">
        <v>140000</v>
      </c>
      <c r="UN225" s="2">
        <v>180000</v>
      </c>
      <c r="UO225" s="2">
        <v>100000</v>
      </c>
      <c r="UP225" s="2">
        <v>180000</v>
      </c>
      <c r="UQ225" s="2">
        <v>65000</v>
      </c>
      <c r="UR225" s="2">
        <v>120000</v>
      </c>
      <c r="US225" s="2">
        <v>110000</v>
      </c>
      <c r="UT225" s="2">
        <v>120000</v>
      </c>
      <c r="UU225" s="2">
        <v>120000</v>
      </c>
      <c r="UV225" s="2">
        <v>120000</v>
      </c>
      <c r="UW225" s="2">
        <v>120000</v>
      </c>
      <c r="UX225" s="2">
        <v>120000</v>
      </c>
      <c r="UY225" s="2">
        <v>60000</v>
      </c>
      <c r="UZ225" s="2">
        <v>490000</v>
      </c>
      <c r="VA225" s="2">
        <v>180000</v>
      </c>
      <c r="VB225" s="2">
        <v>90000</v>
      </c>
      <c r="VC225" s="2">
        <v>340000</v>
      </c>
      <c r="VD225" s="2">
        <v>290000</v>
      </c>
      <c r="VE225" s="2">
        <v>180000</v>
      </c>
      <c r="VF225" s="2">
        <v>220000</v>
      </c>
      <c r="VG225" s="2">
        <v>275000</v>
      </c>
      <c r="VH225" s="2">
        <v>180000</v>
      </c>
      <c r="VI225" s="2">
        <v>410000</v>
      </c>
      <c r="VJ225" s="2">
        <v>60000</v>
      </c>
      <c r="VK225" s="2">
        <v>120000</v>
      </c>
      <c r="VL225" s="2">
        <v>120000</v>
      </c>
      <c r="VM225" s="2">
        <v>160000</v>
      </c>
      <c r="VN225" s="2">
        <v>30000</v>
      </c>
      <c r="VO225" s="2">
        <v>120000</v>
      </c>
      <c r="VP225" s="2">
        <v>100000</v>
      </c>
      <c r="VQ225" s="2">
        <v>170000</v>
      </c>
      <c r="VR225" s="2">
        <v>240000</v>
      </c>
      <c r="VS225" s="2">
        <v>360000</v>
      </c>
      <c r="VT225" s="2">
        <v>120000</v>
      </c>
      <c r="VU225" s="2">
        <v>360000</v>
      </c>
      <c r="VV225" s="2">
        <v>203360</v>
      </c>
      <c r="VW225" s="2">
        <v>110000</v>
      </c>
      <c r="VX225" s="2">
        <v>300000</v>
      </c>
      <c r="VY225" s="2"/>
      <c r="VZ225" s="2"/>
      <c r="WA225" s="2">
        <v>120000</v>
      </c>
      <c r="WB225" s="2">
        <v>60000</v>
      </c>
      <c r="WC225" s="2">
        <v>60000</v>
      </c>
      <c r="WD225" s="2">
        <v>20000</v>
      </c>
      <c r="WE225" s="2">
        <v>80000</v>
      </c>
      <c r="WF225" s="2">
        <v>50000</v>
      </c>
      <c r="WG225" s="2">
        <v>150000</v>
      </c>
      <c r="WH225" s="2">
        <v>60000</v>
      </c>
      <c r="WI225" s="2">
        <v>170000</v>
      </c>
      <c r="WJ225" s="2">
        <v>240000</v>
      </c>
      <c r="WK225" s="2">
        <v>120000</v>
      </c>
      <c r="WL225" s="2">
        <v>120000</v>
      </c>
      <c r="WM225" s="2">
        <v>60000</v>
      </c>
      <c r="WN225" s="2">
        <v>380000</v>
      </c>
      <c r="WO225" s="2">
        <v>120000</v>
      </c>
      <c r="WP225" s="2">
        <v>180000</v>
      </c>
      <c r="WQ225" s="2">
        <v>50000</v>
      </c>
      <c r="WR225" s="2">
        <v>120000</v>
      </c>
      <c r="WS225" s="2">
        <v>60000</v>
      </c>
      <c r="WT225" s="2">
        <v>70000</v>
      </c>
      <c r="WU225" s="2"/>
      <c r="WV225" s="2">
        <v>60000</v>
      </c>
      <c r="WW225" s="2">
        <v>120000</v>
      </c>
      <c r="WX225" s="2">
        <v>40000</v>
      </c>
      <c r="WY225" s="2"/>
      <c r="WZ225" s="2"/>
      <c r="XA225" s="2"/>
      <c r="XB225" s="2">
        <v>60000</v>
      </c>
      <c r="XC225" s="2">
        <v>280000</v>
      </c>
      <c r="XD225" s="2">
        <v>110000</v>
      </c>
      <c r="XE225" s="2"/>
      <c r="XF225" s="2">
        <v>100000</v>
      </c>
      <c r="XG225" s="2">
        <v>130000</v>
      </c>
      <c r="XH225" s="2">
        <v>60000</v>
      </c>
      <c r="XI225" s="2">
        <v>178000</v>
      </c>
      <c r="XJ225" s="2">
        <v>600000</v>
      </c>
      <c r="XK225" s="2">
        <v>120000</v>
      </c>
      <c r="XL225" s="2">
        <v>150000</v>
      </c>
      <c r="XM225" s="2">
        <v>50000</v>
      </c>
      <c r="XN225" s="2">
        <v>180000</v>
      </c>
      <c r="XO225" s="2">
        <v>130000</v>
      </c>
      <c r="XP225" s="2">
        <v>120000</v>
      </c>
      <c r="XQ225" s="2">
        <v>240000</v>
      </c>
      <c r="XR225" s="2">
        <v>320000</v>
      </c>
      <c r="XS225" s="2">
        <v>120000</v>
      </c>
      <c r="XT225" s="2">
        <v>60000</v>
      </c>
      <c r="XU225" s="2">
        <v>180000</v>
      </c>
      <c r="XV225" s="2">
        <v>130000</v>
      </c>
      <c r="XW225" s="2"/>
      <c r="XX225" s="2">
        <v>60000</v>
      </c>
      <c r="XY225" s="2">
        <v>70000</v>
      </c>
      <c r="XZ225" s="2">
        <v>60000</v>
      </c>
      <c r="YA225" s="2">
        <v>200000</v>
      </c>
      <c r="YB225" s="2">
        <v>120000</v>
      </c>
      <c r="YC225" s="2">
        <v>470000</v>
      </c>
      <c r="YD225" s="2">
        <v>230000</v>
      </c>
      <c r="YE225" s="2"/>
      <c r="YF225" s="2"/>
      <c r="YG225" s="2"/>
      <c r="YH225" s="2">
        <v>60000</v>
      </c>
      <c r="YI225" s="2"/>
      <c r="YJ225" s="2">
        <v>110000</v>
      </c>
      <c r="YK225" s="2"/>
      <c r="YL225" s="2">
        <v>50000</v>
      </c>
      <c r="YM225" s="2"/>
      <c r="YN225" s="2">
        <v>130000</v>
      </c>
      <c r="YO225" s="2"/>
      <c r="YP225" s="2">
        <v>240000</v>
      </c>
      <c r="YQ225" s="2"/>
      <c r="YR225" s="2">
        <v>60000</v>
      </c>
      <c r="YS225" s="2">
        <v>60000</v>
      </c>
      <c r="YT225" s="2">
        <v>180000</v>
      </c>
      <c r="YU225" s="2">
        <v>80000</v>
      </c>
      <c r="YV225" s="2">
        <v>10000</v>
      </c>
      <c r="YW225" s="2">
        <v>100000</v>
      </c>
      <c r="YX225" s="2">
        <v>120000</v>
      </c>
      <c r="YY225" s="2">
        <v>130000</v>
      </c>
      <c r="YZ225" s="2">
        <v>120000</v>
      </c>
      <c r="ZA225" s="2">
        <v>180000</v>
      </c>
      <c r="ZB225" s="2">
        <v>50000</v>
      </c>
      <c r="ZC225" s="2"/>
      <c r="ZD225" s="2"/>
      <c r="ZE225" s="2">
        <v>60000</v>
      </c>
      <c r="ZF225" s="2">
        <v>180000</v>
      </c>
      <c r="ZG225" s="2">
        <v>60000</v>
      </c>
      <c r="ZH225" s="2">
        <v>200000</v>
      </c>
      <c r="ZI225" s="2">
        <v>120000</v>
      </c>
      <c r="ZJ225" s="2">
        <v>330000</v>
      </c>
      <c r="ZK225" s="2"/>
      <c r="ZL225" s="2">
        <v>180000</v>
      </c>
      <c r="ZM225" s="2">
        <v>240000</v>
      </c>
      <c r="ZN225" s="2">
        <v>90000</v>
      </c>
      <c r="ZO225" s="2">
        <v>170000</v>
      </c>
      <c r="ZP225" s="2">
        <v>120000</v>
      </c>
      <c r="ZQ225" s="2">
        <v>60000</v>
      </c>
      <c r="ZR225" s="2">
        <v>120000</v>
      </c>
      <c r="ZS225" s="2">
        <v>150000</v>
      </c>
      <c r="ZT225" s="2">
        <v>120000</v>
      </c>
      <c r="ZU225" s="2">
        <v>60000</v>
      </c>
      <c r="ZV225" s="2">
        <v>70000</v>
      </c>
      <c r="ZW225" s="2">
        <v>58500</v>
      </c>
      <c r="ZX225" s="2">
        <v>120000</v>
      </c>
      <c r="ZY225" s="2">
        <v>60000</v>
      </c>
      <c r="ZZ225" s="2">
        <v>70000</v>
      </c>
      <c r="AAA225" s="2">
        <v>140000</v>
      </c>
      <c r="AAB225" s="2">
        <v>90000</v>
      </c>
      <c r="AAC225" s="2">
        <v>10000</v>
      </c>
      <c r="AAD225" s="2">
        <v>150000</v>
      </c>
      <c r="AAE225" s="2">
        <v>230000</v>
      </c>
      <c r="AAF225" s="2"/>
      <c r="AAG225" s="2">
        <v>210000</v>
      </c>
      <c r="AAH225" s="2">
        <v>380000</v>
      </c>
      <c r="AAI225" s="2">
        <v>160000</v>
      </c>
      <c r="AAJ225" s="2">
        <v>190000</v>
      </c>
      <c r="AAK225" s="2">
        <v>215000</v>
      </c>
      <c r="AAL225" s="2">
        <v>180000</v>
      </c>
      <c r="AAM225" s="2">
        <v>750000</v>
      </c>
      <c r="AAN225" s="2">
        <v>40000</v>
      </c>
      <c r="AAO225" s="2">
        <v>60000</v>
      </c>
      <c r="AAP225" s="2">
        <v>50000</v>
      </c>
      <c r="AAQ225" s="2">
        <v>30000</v>
      </c>
      <c r="AAR225" s="2"/>
      <c r="AAS225" s="2">
        <v>100000</v>
      </c>
      <c r="AAT225" s="2">
        <v>100000</v>
      </c>
      <c r="AAU225" s="2">
        <v>50000</v>
      </c>
      <c r="AAV225" s="2">
        <v>100000</v>
      </c>
      <c r="AAW225" s="2">
        <v>15000</v>
      </c>
      <c r="AAX225" s="2">
        <v>120000</v>
      </c>
      <c r="AAY225" s="2">
        <v>100000</v>
      </c>
      <c r="AAZ225" s="2">
        <v>120000</v>
      </c>
      <c r="ABA225" s="2"/>
      <c r="ABB225" s="2"/>
      <c r="ABC225" s="2"/>
      <c r="ABD225" s="2">
        <v>160000</v>
      </c>
      <c r="ABE225" s="2">
        <v>85000</v>
      </c>
      <c r="ABF225" s="2"/>
      <c r="ABG225" s="2">
        <v>10000</v>
      </c>
      <c r="ABH225" s="2">
        <v>420000</v>
      </c>
      <c r="ABI225" s="2">
        <v>180000</v>
      </c>
      <c r="ABJ225" s="2"/>
      <c r="ABK225" s="2">
        <v>120000</v>
      </c>
      <c r="ABL225" s="2">
        <v>240000</v>
      </c>
      <c r="ABM225" s="2"/>
      <c r="ABN225" s="2">
        <v>190000</v>
      </c>
      <c r="ABO225" s="2">
        <v>50000</v>
      </c>
      <c r="ABP225" s="2"/>
      <c r="ABQ225" s="2">
        <v>40000</v>
      </c>
      <c r="ABR225" s="2">
        <v>170000</v>
      </c>
      <c r="ABS225" s="2">
        <v>170000</v>
      </c>
      <c r="ABT225" s="2">
        <v>120000</v>
      </c>
      <c r="ABU225" s="2">
        <v>100000</v>
      </c>
      <c r="ABV225" s="2">
        <v>60000</v>
      </c>
      <c r="ABW225" s="2">
        <v>160000</v>
      </c>
      <c r="ABX225" s="2"/>
      <c r="ABY225" s="2">
        <v>60000</v>
      </c>
      <c r="ABZ225" s="2">
        <v>90000</v>
      </c>
      <c r="ACA225" s="2">
        <v>120000</v>
      </c>
      <c r="ACB225" s="2">
        <v>60000</v>
      </c>
      <c r="ACC225" s="2"/>
      <c r="ACD225" s="2">
        <v>60000</v>
      </c>
      <c r="ACE225" s="2">
        <v>30000</v>
      </c>
      <c r="ACF225" s="2">
        <v>170000</v>
      </c>
      <c r="ACG225" s="2"/>
      <c r="ACH225" s="2">
        <v>180000</v>
      </c>
      <c r="ACI225" s="2">
        <v>250000</v>
      </c>
      <c r="ACJ225" s="2">
        <v>90000</v>
      </c>
      <c r="ACK225" s="2">
        <v>60000</v>
      </c>
      <c r="ACL225" s="2">
        <v>240000</v>
      </c>
      <c r="ACM225" s="2">
        <v>240000</v>
      </c>
      <c r="ACN225" s="2">
        <v>60000</v>
      </c>
      <c r="ACO225" s="2"/>
      <c r="ACP225" s="2">
        <v>120000</v>
      </c>
      <c r="ACQ225" s="2">
        <v>350000</v>
      </c>
      <c r="ACR225" s="2">
        <v>50000</v>
      </c>
      <c r="ACS225" s="2">
        <v>70000</v>
      </c>
      <c r="ACT225" s="2"/>
      <c r="ACU225" s="2">
        <v>90000</v>
      </c>
      <c r="ACV225" s="2">
        <v>60000</v>
      </c>
      <c r="ACW225" s="2">
        <v>140000</v>
      </c>
      <c r="ACX225" s="2">
        <v>120000</v>
      </c>
      <c r="ACY225" s="2">
        <v>30000</v>
      </c>
      <c r="ACZ225" s="2">
        <v>60000</v>
      </c>
      <c r="ADA225" s="2">
        <v>50000</v>
      </c>
      <c r="ADB225" s="2">
        <v>440000</v>
      </c>
      <c r="ADC225" s="2">
        <v>240000</v>
      </c>
      <c r="ADD225" s="2">
        <v>260000</v>
      </c>
      <c r="ADE225" s="2">
        <v>120000</v>
      </c>
      <c r="ADF225" s="2">
        <v>240300</v>
      </c>
      <c r="ADG225" s="2">
        <v>210000</v>
      </c>
      <c r="ADH225" s="2">
        <v>140000</v>
      </c>
      <c r="ADI225" s="2">
        <v>60000</v>
      </c>
      <c r="ADJ225" s="2">
        <v>715000</v>
      </c>
      <c r="ADK225" s="2">
        <v>330000</v>
      </c>
      <c r="ADL225" s="2"/>
      <c r="ADM225" s="2">
        <v>200000</v>
      </c>
      <c r="ADN225" s="2">
        <v>60000</v>
      </c>
      <c r="ADO225" s="2">
        <v>300000</v>
      </c>
      <c r="ADP225" s="2">
        <v>50000</v>
      </c>
      <c r="ADQ225" s="2">
        <v>150000</v>
      </c>
      <c r="ADR225" s="2"/>
      <c r="ADS225" s="2">
        <v>60000</v>
      </c>
      <c r="ADT225" s="2">
        <v>110000</v>
      </c>
      <c r="ADU225" s="2">
        <v>60000</v>
      </c>
      <c r="ADV225" s="2">
        <v>120000</v>
      </c>
      <c r="ADW225" s="2">
        <v>120000</v>
      </c>
      <c r="ADX225" s="2">
        <v>130000</v>
      </c>
      <c r="ADY225" s="2"/>
      <c r="ADZ225" s="2">
        <v>120000</v>
      </c>
      <c r="AEA225" s="2">
        <v>310000</v>
      </c>
      <c r="AEB225" s="2">
        <v>60000</v>
      </c>
      <c r="AEC225" s="2">
        <v>60000</v>
      </c>
      <c r="AED225" s="2">
        <v>120000</v>
      </c>
      <c r="AEE225" s="2">
        <v>30000</v>
      </c>
      <c r="AEF225" s="2">
        <v>190000</v>
      </c>
      <c r="AEG225" s="2">
        <v>60000</v>
      </c>
      <c r="AEH225" s="2">
        <v>115977028</v>
      </c>
    </row>
    <row r="226" spans="1:814" ht="21">
      <c r="A226" s="33" t="s">
        <v>2546</v>
      </c>
      <c r="B226" s="1" t="s">
        <v>2632</v>
      </c>
      <c r="C226" s="1" t="s">
        <v>2633</v>
      </c>
      <c r="D226" s="2">
        <v>875000</v>
      </c>
      <c r="E226" s="2">
        <v>180000</v>
      </c>
      <c r="F226" s="2">
        <v>210000</v>
      </c>
      <c r="G226" s="2">
        <v>60000</v>
      </c>
      <c r="H226" s="2">
        <v>240000</v>
      </c>
      <c r="I226" s="2">
        <v>120000</v>
      </c>
      <c r="J226" s="2">
        <v>240000</v>
      </c>
      <c r="K226" s="2">
        <v>50000</v>
      </c>
      <c r="L226" s="2">
        <v>150000</v>
      </c>
      <c r="M226" s="2">
        <v>90000</v>
      </c>
      <c r="N226" s="2">
        <v>90000</v>
      </c>
      <c r="O226" s="2">
        <v>30000</v>
      </c>
      <c r="P226" s="2">
        <v>90000</v>
      </c>
      <c r="Q226" s="2">
        <v>90000</v>
      </c>
      <c r="R226" s="2">
        <v>60000</v>
      </c>
      <c r="S226" s="2">
        <v>180000</v>
      </c>
      <c r="T226" s="2">
        <v>100000</v>
      </c>
      <c r="U226" s="2">
        <v>30000</v>
      </c>
      <c r="V226" s="2">
        <v>1005000</v>
      </c>
      <c r="W226" s="2">
        <v>390000</v>
      </c>
      <c r="X226" s="2">
        <v>80000</v>
      </c>
      <c r="Y226" s="2">
        <v>120000</v>
      </c>
      <c r="Z226" s="2">
        <v>150000</v>
      </c>
      <c r="AA226" s="2">
        <v>125000</v>
      </c>
      <c r="AB226" s="2">
        <v>120000</v>
      </c>
      <c r="AC226" s="2">
        <v>460000</v>
      </c>
      <c r="AD226" s="2">
        <v>120000</v>
      </c>
      <c r="AE226" s="2">
        <v>150000</v>
      </c>
      <c r="AF226" s="2">
        <v>320000</v>
      </c>
      <c r="AG226" s="2">
        <v>75000</v>
      </c>
      <c r="AH226" s="2">
        <v>255000</v>
      </c>
      <c r="AI226" s="2">
        <v>260000</v>
      </c>
      <c r="AJ226" s="2">
        <v>155000</v>
      </c>
      <c r="AK226" s="2">
        <v>60000</v>
      </c>
      <c r="AL226" s="2">
        <v>100000</v>
      </c>
      <c r="AM226" s="2">
        <v>135000</v>
      </c>
      <c r="AN226" s="2">
        <v>30000</v>
      </c>
      <c r="AO226" s="2">
        <v>70000</v>
      </c>
      <c r="AP226" s="2">
        <v>125000</v>
      </c>
      <c r="AQ226" s="2">
        <v>120000</v>
      </c>
      <c r="AR226" s="2">
        <v>30000</v>
      </c>
      <c r="AS226" s="2">
        <v>45000</v>
      </c>
      <c r="AT226" s="2">
        <v>475000</v>
      </c>
      <c r="AU226" s="2">
        <v>85000</v>
      </c>
      <c r="AV226" s="2">
        <v>30000</v>
      </c>
      <c r="AW226" s="2">
        <v>75000</v>
      </c>
      <c r="AX226" s="2">
        <v>90000</v>
      </c>
      <c r="AY226" s="2">
        <v>110000</v>
      </c>
      <c r="AZ226" s="2">
        <v>60000</v>
      </c>
      <c r="BA226" s="2">
        <v>90000</v>
      </c>
      <c r="BB226" s="2">
        <v>30000</v>
      </c>
      <c r="BC226" s="2">
        <v>30000</v>
      </c>
      <c r="BD226" s="2">
        <v>30000</v>
      </c>
      <c r="BE226" s="2">
        <v>60000</v>
      </c>
      <c r="BF226" s="2">
        <v>205000</v>
      </c>
      <c r="BG226" s="2"/>
      <c r="BH226" s="2">
        <v>15000</v>
      </c>
      <c r="BI226" s="2">
        <v>615000</v>
      </c>
      <c r="BJ226" s="2">
        <v>240000</v>
      </c>
      <c r="BK226" s="2">
        <v>90000</v>
      </c>
      <c r="BL226" s="2">
        <v>60000</v>
      </c>
      <c r="BM226" s="2">
        <v>90000</v>
      </c>
      <c r="BN226" s="2">
        <v>150000</v>
      </c>
      <c r="BO226" s="2">
        <v>80000</v>
      </c>
      <c r="BP226" s="2">
        <v>690000</v>
      </c>
      <c r="BQ226" s="2">
        <v>70000</v>
      </c>
      <c r="BR226" s="2">
        <v>65000</v>
      </c>
      <c r="BS226" s="2">
        <v>120000</v>
      </c>
      <c r="BT226" s="2">
        <v>90000</v>
      </c>
      <c r="BU226" s="2">
        <v>120000</v>
      </c>
      <c r="BV226" s="2">
        <v>60000</v>
      </c>
      <c r="BW226" s="2">
        <v>90000</v>
      </c>
      <c r="BX226" s="2">
        <v>210000</v>
      </c>
      <c r="BY226" s="2">
        <v>60000</v>
      </c>
      <c r="BZ226" s="2">
        <v>90000</v>
      </c>
      <c r="CA226" s="2">
        <v>215000</v>
      </c>
      <c r="CB226" s="2">
        <v>100000</v>
      </c>
      <c r="CC226" s="2">
        <v>60000</v>
      </c>
      <c r="CD226" s="2">
        <v>70000</v>
      </c>
      <c r="CE226" s="2">
        <v>1130000</v>
      </c>
      <c r="CF226" s="2">
        <v>60000</v>
      </c>
      <c r="CG226" s="2">
        <v>200000</v>
      </c>
      <c r="CH226" s="2">
        <v>60000</v>
      </c>
      <c r="CI226" s="2">
        <v>30000</v>
      </c>
      <c r="CJ226" s="2">
        <v>90000</v>
      </c>
      <c r="CK226" s="2">
        <v>115000</v>
      </c>
      <c r="CL226" s="2">
        <v>30000</v>
      </c>
      <c r="CM226" s="2">
        <v>180000</v>
      </c>
      <c r="CN226" s="2">
        <v>60000</v>
      </c>
      <c r="CO226" s="2">
        <v>105000</v>
      </c>
      <c r="CP226" s="2">
        <v>60000</v>
      </c>
      <c r="CQ226" s="2">
        <v>690000</v>
      </c>
      <c r="CR226" s="2">
        <v>120000</v>
      </c>
      <c r="CS226" s="2">
        <v>50000</v>
      </c>
      <c r="CT226" s="2">
        <v>105000</v>
      </c>
      <c r="CU226" s="2">
        <v>75000</v>
      </c>
      <c r="CV226" s="2">
        <v>60000</v>
      </c>
      <c r="CW226" s="2">
        <v>60000</v>
      </c>
      <c r="CX226" s="2"/>
      <c r="CY226" s="2">
        <v>440000</v>
      </c>
      <c r="CZ226" s="2">
        <v>550000</v>
      </c>
      <c r="DA226" s="2">
        <v>110000</v>
      </c>
      <c r="DB226" s="2">
        <v>60000</v>
      </c>
      <c r="DC226" s="2">
        <v>90000</v>
      </c>
      <c r="DD226" s="2">
        <v>110000</v>
      </c>
      <c r="DE226" s="2">
        <v>60000</v>
      </c>
      <c r="DF226" s="2">
        <v>120000</v>
      </c>
      <c r="DG226" s="2">
        <v>50000</v>
      </c>
      <c r="DH226" s="2">
        <v>1260000</v>
      </c>
      <c r="DI226" s="2">
        <v>30000</v>
      </c>
      <c r="DJ226" s="2">
        <v>120000</v>
      </c>
      <c r="DK226" s="2">
        <v>155000</v>
      </c>
      <c r="DL226" s="2">
        <v>90000</v>
      </c>
      <c r="DM226" s="2">
        <v>90000</v>
      </c>
      <c r="DN226" s="2">
        <v>270000</v>
      </c>
      <c r="DO226" s="2">
        <v>150000</v>
      </c>
      <c r="DP226" s="2">
        <v>210000</v>
      </c>
      <c r="DQ226" s="2">
        <v>455000</v>
      </c>
      <c r="DR226" s="2">
        <v>90000</v>
      </c>
      <c r="DS226" s="2">
        <v>225000</v>
      </c>
      <c r="DT226" s="2">
        <v>360000</v>
      </c>
      <c r="DU226" s="2">
        <v>120000</v>
      </c>
      <c r="DV226" s="2">
        <v>65000</v>
      </c>
      <c r="DW226" s="2">
        <v>150000</v>
      </c>
      <c r="DX226" s="2">
        <v>75000</v>
      </c>
      <c r="DY226" s="2">
        <v>75000</v>
      </c>
      <c r="DZ226" s="2">
        <v>115000</v>
      </c>
      <c r="EA226" s="2">
        <v>1015800</v>
      </c>
      <c r="EB226" s="2">
        <v>225000</v>
      </c>
      <c r="EC226" s="2">
        <v>295000</v>
      </c>
      <c r="ED226" s="2">
        <v>65000</v>
      </c>
      <c r="EE226" s="2">
        <v>315000</v>
      </c>
      <c r="EF226" s="2">
        <v>40000</v>
      </c>
      <c r="EG226" s="2">
        <v>100000</v>
      </c>
      <c r="EH226" s="2">
        <v>30000</v>
      </c>
      <c r="EI226" s="2">
        <v>1105000</v>
      </c>
      <c r="EJ226" s="2">
        <v>145000</v>
      </c>
      <c r="EK226" s="2">
        <v>295000</v>
      </c>
      <c r="EL226" s="2">
        <v>240000</v>
      </c>
      <c r="EM226" s="2"/>
      <c r="EN226" s="2">
        <v>240000</v>
      </c>
      <c r="EO226" s="2">
        <v>30000</v>
      </c>
      <c r="EP226" s="2"/>
      <c r="EQ226" s="2">
        <v>65000</v>
      </c>
      <c r="ER226" s="2">
        <v>210000</v>
      </c>
      <c r="ES226" s="2">
        <v>90000</v>
      </c>
      <c r="ET226" s="2">
        <v>30000</v>
      </c>
      <c r="EU226" s="2">
        <v>30000</v>
      </c>
      <c r="EV226" s="2">
        <v>30000</v>
      </c>
      <c r="EW226" s="2">
        <v>60000</v>
      </c>
      <c r="EX226" s="2">
        <v>330000</v>
      </c>
      <c r="EY226" s="2">
        <v>55000</v>
      </c>
      <c r="EZ226" s="2">
        <v>5000</v>
      </c>
      <c r="FA226" s="2">
        <v>90000</v>
      </c>
      <c r="FB226" s="2">
        <v>115000</v>
      </c>
      <c r="FC226" s="2">
        <v>75000</v>
      </c>
      <c r="FD226" s="2">
        <v>30000</v>
      </c>
      <c r="FE226" s="2">
        <v>30000</v>
      </c>
      <c r="FF226" s="2">
        <v>30000</v>
      </c>
      <c r="FG226" s="2">
        <v>30000</v>
      </c>
      <c r="FH226" s="2">
        <v>60000</v>
      </c>
      <c r="FI226" s="2">
        <v>60000</v>
      </c>
      <c r="FJ226" s="2">
        <v>90000</v>
      </c>
      <c r="FK226" s="2">
        <v>30000</v>
      </c>
      <c r="FL226" s="2">
        <v>30000</v>
      </c>
      <c r="FM226" s="2">
        <v>50000</v>
      </c>
      <c r="FN226" s="2">
        <v>30000</v>
      </c>
      <c r="FO226" s="2">
        <v>60000</v>
      </c>
      <c r="FP226" s="2">
        <v>580000</v>
      </c>
      <c r="FQ226" s="2">
        <v>95000</v>
      </c>
      <c r="FR226" s="2">
        <v>75000</v>
      </c>
      <c r="FS226" s="2">
        <v>90000</v>
      </c>
      <c r="FT226" s="2">
        <v>155000</v>
      </c>
      <c r="FU226" s="2">
        <v>30000</v>
      </c>
      <c r="FV226" s="2">
        <v>10000</v>
      </c>
      <c r="FW226" s="2"/>
      <c r="FX226" s="2">
        <v>115000</v>
      </c>
      <c r="FY226" s="2">
        <v>80000</v>
      </c>
      <c r="FZ226" s="2">
        <v>55000</v>
      </c>
      <c r="GA226" s="2"/>
      <c r="GB226" s="2">
        <v>195000</v>
      </c>
      <c r="GC226" s="2">
        <v>135000</v>
      </c>
      <c r="GD226" s="2">
        <v>60000</v>
      </c>
      <c r="GE226" s="2">
        <v>55000</v>
      </c>
      <c r="GF226" s="2">
        <v>75000</v>
      </c>
      <c r="GG226" s="2">
        <v>60000</v>
      </c>
      <c r="GH226" s="2">
        <v>50000</v>
      </c>
      <c r="GI226" s="2">
        <v>80000</v>
      </c>
      <c r="GJ226" s="2"/>
      <c r="GK226" s="2">
        <v>90000</v>
      </c>
      <c r="GL226" s="2">
        <v>30000</v>
      </c>
      <c r="GM226" s="2">
        <v>325000</v>
      </c>
      <c r="GN226" s="2">
        <v>150000</v>
      </c>
      <c r="GO226" s="2">
        <v>30000</v>
      </c>
      <c r="GP226" s="2">
        <v>207440</v>
      </c>
      <c r="GQ226" s="2">
        <v>75000</v>
      </c>
      <c r="GR226" s="2">
        <v>80000</v>
      </c>
      <c r="GS226" s="2">
        <v>390000</v>
      </c>
      <c r="GT226" s="2">
        <v>90000</v>
      </c>
      <c r="GU226" s="2">
        <v>25000</v>
      </c>
      <c r="GV226" s="2">
        <v>115000</v>
      </c>
      <c r="GW226" s="2">
        <v>30000</v>
      </c>
      <c r="GX226" s="2">
        <v>130000</v>
      </c>
      <c r="GY226" s="2">
        <v>80000</v>
      </c>
      <c r="GZ226" s="2">
        <v>545000</v>
      </c>
      <c r="HA226" s="2">
        <v>320000</v>
      </c>
      <c r="HB226" s="2">
        <v>40000</v>
      </c>
      <c r="HC226" s="2">
        <v>30000</v>
      </c>
      <c r="HD226" s="2">
        <v>90000</v>
      </c>
      <c r="HE226" s="2">
        <v>75000</v>
      </c>
      <c r="HF226" s="2">
        <v>160000</v>
      </c>
      <c r="HG226" s="2">
        <v>210000</v>
      </c>
      <c r="HH226" s="2">
        <v>30000</v>
      </c>
      <c r="HI226" s="2">
        <v>120000</v>
      </c>
      <c r="HJ226" s="2">
        <v>50000</v>
      </c>
      <c r="HK226" s="2">
        <v>80000</v>
      </c>
      <c r="HL226" s="2">
        <v>100000</v>
      </c>
      <c r="HM226" s="2">
        <v>30000</v>
      </c>
      <c r="HN226" s="2">
        <v>40000</v>
      </c>
      <c r="HO226" s="2">
        <v>660000</v>
      </c>
      <c r="HP226" s="2">
        <v>175000</v>
      </c>
      <c r="HQ226" s="2">
        <v>100000</v>
      </c>
      <c r="HR226" s="2">
        <v>25000</v>
      </c>
      <c r="HS226" s="2">
        <v>50000</v>
      </c>
      <c r="HT226" s="2">
        <v>100000</v>
      </c>
      <c r="HU226" s="2">
        <v>180000</v>
      </c>
      <c r="HV226" s="2">
        <v>70000</v>
      </c>
      <c r="HW226" s="2"/>
      <c r="HX226" s="2">
        <v>425000</v>
      </c>
      <c r="HY226" s="2">
        <v>40000</v>
      </c>
      <c r="HZ226" s="2">
        <v>30000</v>
      </c>
      <c r="IA226" s="2">
        <v>95000</v>
      </c>
      <c r="IB226" s="2">
        <v>45000</v>
      </c>
      <c r="IC226" s="2">
        <v>40000</v>
      </c>
      <c r="ID226" s="2">
        <v>150000</v>
      </c>
      <c r="IE226" s="2">
        <v>25000</v>
      </c>
      <c r="IF226" s="2">
        <v>405000</v>
      </c>
      <c r="IG226" s="2">
        <v>25000</v>
      </c>
      <c r="IH226" s="2">
        <v>75000</v>
      </c>
      <c r="II226" s="2">
        <v>45000</v>
      </c>
      <c r="IJ226" s="2">
        <v>10000</v>
      </c>
      <c r="IK226" s="2"/>
      <c r="IL226" s="2">
        <v>90000</v>
      </c>
      <c r="IM226" s="2">
        <v>75000</v>
      </c>
      <c r="IN226" s="2">
        <v>640000</v>
      </c>
      <c r="IO226" s="2">
        <v>260000</v>
      </c>
      <c r="IP226" s="2">
        <v>110000</v>
      </c>
      <c r="IQ226" s="2">
        <v>60000</v>
      </c>
      <c r="IR226" s="2">
        <v>30000</v>
      </c>
      <c r="IS226" s="2">
        <v>75000</v>
      </c>
      <c r="IT226" s="2">
        <v>100000</v>
      </c>
      <c r="IU226" s="2">
        <v>125000</v>
      </c>
      <c r="IV226" s="2">
        <v>30000</v>
      </c>
      <c r="IW226" s="2">
        <v>120000</v>
      </c>
      <c r="IX226" s="2">
        <v>40000</v>
      </c>
      <c r="IY226" s="2">
        <v>510000</v>
      </c>
      <c r="IZ226" s="2"/>
      <c r="JA226" s="2">
        <v>90000</v>
      </c>
      <c r="JB226" s="2"/>
      <c r="JC226" s="2">
        <v>180000</v>
      </c>
      <c r="JD226" s="2">
        <v>415000</v>
      </c>
      <c r="JE226" s="2">
        <v>335000</v>
      </c>
      <c r="JF226" s="2">
        <v>115000</v>
      </c>
      <c r="JG226" s="2">
        <v>70000</v>
      </c>
      <c r="JH226" s="2">
        <v>120000</v>
      </c>
      <c r="JI226" s="2">
        <v>35000</v>
      </c>
      <c r="JJ226" s="2">
        <v>90000</v>
      </c>
      <c r="JK226" s="2">
        <v>60000</v>
      </c>
      <c r="JL226" s="2"/>
      <c r="JM226" s="2">
        <v>15000</v>
      </c>
      <c r="JN226" s="2">
        <v>595000</v>
      </c>
      <c r="JO226" s="2">
        <v>120000</v>
      </c>
      <c r="JP226" s="2">
        <v>50000</v>
      </c>
      <c r="JQ226" s="2">
        <v>90000</v>
      </c>
      <c r="JR226" s="2">
        <v>90000</v>
      </c>
      <c r="JS226" s="2">
        <v>150000</v>
      </c>
      <c r="JT226" s="2">
        <v>45000</v>
      </c>
      <c r="JU226" s="2">
        <v>90000</v>
      </c>
      <c r="JV226" s="2">
        <v>180000</v>
      </c>
      <c r="JW226" s="2">
        <v>120000</v>
      </c>
      <c r="JX226" s="2">
        <v>120000</v>
      </c>
      <c r="JY226" s="2">
        <v>50000</v>
      </c>
      <c r="JZ226" s="2">
        <v>390000</v>
      </c>
      <c r="KA226" s="2">
        <v>60000</v>
      </c>
      <c r="KB226" s="2"/>
      <c r="KC226" s="2">
        <v>230000</v>
      </c>
      <c r="KD226" s="2">
        <v>70000</v>
      </c>
      <c r="KE226" s="2"/>
      <c r="KF226" s="2">
        <v>45000</v>
      </c>
      <c r="KG226" s="2">
        <v>150000</v>
      </c>
      <c r="KH226" s="2">
        <v>40000</v>
      </c>
      <c r="KI226" s="2">
        <v>30000</v>
      </c>
      <c r="KJ226" s="2">
        <v>680000</v>
      </c>
      <c r="KK226" s="2">
        <v>60000</v>
      </c>
      <c r="KL226" s="2">
        <v>60000</v>
      </c>
      <c r="KM226" s="2">
        <v>60000</v>
      </c>
      <c r="KN226" s="2">
        <v>25000</v>
      </c>
      <c r="KO226" s="2">
        <v>90000</v>
      </c>
      <c r="KP226" s="2">
        <v>75000</v>
      </c>
      <c r="KQ226" s="2">
        <v>90000</v>
      </c>
      <c r="KR226" s="2">
        <v>60000</v>
      </c>
      <c r="KS226" s="2">
        <v>15000</v>
      </c>
      <c r="KT226" s="2">
        <v>60000</v>
      </c>
      <c r="KU226" s="2">
        <v>30000</v>
      </c>
      <c r="KV226" s="2">
        <v>240000</v>
      </c>
      <c r="KW226" s="2">
        <v>90000</v>
      </c>
      <c r="KX226" s="2">
        <v>60000</v>
      </c>
      <c r="KY226" s="2"/>
      <c r="KZ226" s="2">
        <v>65000</v>
      </c>
      <c r="LA226" s="2">
        <v>30000</v>
      </c>
      <c r="LB226" s="2">
        <v>30000</v>
      </c>
      <c r="LC226" s="2">
        <v>365000</v>
      </c>
      <c r="LD226" s="2">
        <v>150000</v>
      </c>
      <c r="LE226" s="2"/>
      <c r="LF226" s="2">
        <v>30000</v>
      </c>
      <c r="LG226" s="2">
        <v>30000</v>
      </c>
      <c r="LH226" s="2">
        <v>15000</v>
      </c>
      <c r="LI226" s="2">
        <v>65000</v>
      </c>
      <c r="LJ226" s="2">
        <v>625000</v>
      </c>
      <c r="LK226" s="2">
        <v>10000</v>
      </c>
      <c r="LL226" s="2">
        <v>30000</v>
      </c>
      <c r="LM226" s="2">
        <v>265000</v>
      </c>
      <c r="LN226" s="2">
        <v>105000</v>
      </c>
      <c r="LO226" s="2">
        <v>95000</v>
      </c>
      <c r="LP226" s="2"/>
      <c r="LQ226" s="2">
        <v>30000</v>
      </c>
      <c r="LR226" s="2"/>
      <c r="LS226" s="2"/>
      <c r="LT226" s="2">
        <v>70000</v>
      </c>
      <c r="LU226" s="2">
        <v>250000</v>
      </c>
      <c r="LV226" s="2">
        <v>230000</v>
      </c>
      <c r="LW226" s="2"/>
      <c r="LX226" s="2">
        <v>15000</v>
      </c>
      <c r="LY226" s="2">
        <v>355000</v>
      </c>
      <c r="LZ226" s="2">
        <v>110000</v>
      </c>
      <c r="MA226" s="2">
        <v>90000</v>
      </c>
      <c r="MB226" s="2">
        <v>120000</v>
      </c>
      <c r="MC226" s="2">
        <v>90000</v>
      </c>
      <c r="MD226" s="2">
        <v>210000</v>
      </c>
      <c r="ME226" s="2">
        <v>30000</v>
      </c>
      <c r="MF226" s="2"/>
      <c r="MG226" s="2"/>
      <c r="MH226" s="2">
        <v>425000</v>
      </c>
      <c r="MI226" s="2">
        <v>30000</v>
      </c>
      <c r="MJ226" s="2">
        <v>55000</v>
      </c>
      <c r="MK226" s="2">
        <v>30000</v>
      </c>
      <c r="ML226" s="2">
        <v>180000</v>
      </c>
      <c r="MM226" s="2">
        <v>230000</v>
      </c>
      <c r="MN226" s="2">
        <v>60000</v>
      </c>
      <c r="MO226" s="2">
        <v>65000</v>
      </c>
      <c r="MP226" s="2">
        <v>120000</v>
      </c>
      <c r="MQ226" s="2">
        <v>50000</v>
      </c>
      <c r="MR226" s="2">
        <v>115000</v>
      </c>
      <c r="MS226" s="2">
        <v>160000</v>
      </c>
      <c r="MT226" s="2">
        <v>30000</v>
      </c>
      <c r="MU226" s="2">
        <v>235000</v>
      </c>
      <c r="MV226" s="2">
        <v>1375000</v>
      </c>
      <c r="MW226" s="2">
        <v>100000</v>
      </c>
      <c r="MX226" s="2">
        <v>30000</v>
      </c>
      <c r="MY226" s="2">
        <v>110000</v>
      </c>
      <c r="MZ226" s="2">
        <v>0</v>
      </c>
      <c r="NA226" s="2">
        <v>25000</v>
      </c>
      <c r="NB226" s="2"/>
      <c r="NC226" s="2">
        <v>120000</v>
      </c>
      <c r="ND226" s="2">
        <v>225000</v>
      </c>
      <c r="NE226" s="2">
        <v>75000</v>
      </c>
      <c r="NF226" s="2">
        <v>75000</v>
      </c>
      <c r="NG226" s="2">
        <v>30000</v>
      </c>
      <c r="NH226" s="2">
        <v>40000</v>
      </c>
      <c r="NI226" s="2">
        <v>150000</v>
      </c>
      <c r="NJ226" s="2">
        <v>150000</v>
      </c>
      <c r="NK226" s="2">
        <v>120000</v>
      </c>
      <c r="NL226" s="2">
        <v>50000</v>
      </c>
      <c r="NM226" s="2">
        <v>5000</v>
      </c>
      <c r="NN226" s="2">
        <v>50000</v>
      </c>
      <c r="NO226" s="2">
        <v>85000</v>
      </c>
      <c r="NP226" s="2">
        <v>100000</v>
      </c>
      <c r="NQ226" s="2">
        <v>50000</v>
      </c>
      <c r="NR226" s="2">
        <v>525000</v>
      </c>
      <c r="NS226" s="2">
        <v>110000</v>
      </c>
      <c r="NT226" s="2"/>
      <c r="NU226" s="2">
        <v>85000</v>
      </c>
      <c r="NV226" s="2">
        <v>50000</v>
      </c>
      <c r="NW226" s="2">
        <v>230000</v>
      </c>
      <c r="NX226" s="2">
        <v>60000</v>
      </c>
      <c r="NY226" s="2">
        <v>180000</v>
      </c>
      <c r="NZ226" s="2">
        <v>30000</v>
      </c>
      <c r="OA226" s="2">
        <v>10000</v>
      </c>
      <c r="OB226" s="2">
        <v>60000</v>
      </c>
      <c r="OC226" s="2">
        <v>625000</v>
      </c>
      <c r="OD226" s="2">
        <v>179500</v>
      </c>
      <c r="OE226" s="2">
        <v>75000</v>
      </c>
      <c r="OF226" s="2">
        <v>110000</v>
      </c>
      <c r="OG226" s="2">
        <v>30000</v>
      </c>
      <c r="OH226" s="2">
        <v>25000</v>
      </c>
      <c r="OI226" s="2">
        <v>100000</v>
      </c>
      <c r="OJ226" s="2">
        <v>75000</v>
      </c>
      <c r="OK226" s="2">
        <v>30000</v>
      </c>
      <c r="OL226" s="2">
        <v>120000</v>
      </c>
      <c r="OM226" s="2">
        <v>75000</v>
      </c>
      <c r="ON226" s="2"/>
      <c r="OO226" s="2">
        <v>75000</v>
      </c>
      <c r="OP226" s="2">
        <v>65000</v>
      </c>
      <c r="OQ226" s="2">
        <v>25000</v>
      </c>
      <c r="OR226" s="2"/>
      <c r="OS226" s="2">
        <v>60000</v>
      </c>
      <c r="OT226" s="2"/>
      <c r="OU226" s="2"/>
      <c r="OV226" s="2"/>
      <c r="OW226" s="2">
        <v>390000</v>
      </c>
      <c r="OX226" s="2">
        <v>50000</v>
      </c>
      <c r="OY226" s="2">
        <v>5000</v>
      </c>
      <c r="OZ226" s="2"/>
      <c r="PA226" s="2"/>
      <c r="PB226" s="2">
        <v>28000</v>
      </c>
      <c r="PC226" s="2">
        <v>60000</v>
      </c>
      <c r="PD226" s="2">
        <v>45000</v>
      </c>
      <c r="PE226" s="2">
        <v>60000</v>
      </c>
      <c r="PF226" s="2">
        <v>60000</v>
      </c>
      <c r="PG226" s="2">
        <v>180000</v>
      </c>
      <c r="PH226" s="2">
        <v>150000</v>
      </c>
      <c r="PI226" s="2">
        <v>35000</v>
      </c>
      <c r="PJ226" s="2">
        <v>60000</v>
      </c>
      <c r="PK226" s="2">
        <v>130000</v>
      </c>
      <c r="PL226" s="2">
        <v>60000</v>
      </c>
      <c r="PM226" s="2">
        <v>30000</v>
      </c>
      <c r="PN226" s="2">
        <v>60000</v>
      </c>
      <c r="PO226" s="2">
        <v>30000</v>
      </c>
      <c r="PP226" s="2">
        <v>360000</v>
      </c>
      <c r="PQ226" s="2">
        <v>30000</v>
      </c>
      <c r="PR226" s="2">
        <v>60000</v>
      </c>
      <c r="PS226" s="2">
        <v>30000</v>
      </c>
      <c r="PT226" s="2">
        <v>60000</v>
      </c>
      <c r="PU226" s="2">
        <v>30000</v>
      </c>
      <c r="PV226" s="2">
        <v>45000</v>
      </c>
      <c r="PW226" s="2">
        <v>165000</v>
      </c>
      <c r="PX226" s="2">
        <v>60000</v>
      </c>
      <c r="PY226" s="2">
        <v>90000</v>
      </c>
      <c r="PZ226" s="2">
        <v>85000</v>
      </c>
      <c r="QA226" s="2">
        <v>150000</v>
      </c>
      <c r="QB226" s="2"/>
      <c r="QC226" s="2">
        <v>30000</v>
      </c>
      <c r="QD226" s="2">
        <v>620000</v>
      </c>
      <c r="QE226" s="2">
        <v>30000</v>
      </c>
      <c r="QF226" s="2"/>
      <c r="QG226" s="2">
        <v>185000</v>
      </c>
      <c r="QH226" s="2">
        <v>30000</v>
      </c>
      <c r="QI226" s="2">
        <v>120000</v>
      </c>
      <c r="QJ226" s="2">
        <v>30000</v>
      </c>
      <c r="QK226" s="2">
        <v>155000</v>
      </c>
      <c r="QL226" s="2">
        <v>105000</v>
      </c>
      <c r="QM226" s="2">
        <v>100000</v>
      </c>
      <c r="QN226" s="2">
        <v>90000</v>
      </c>
      <c r="QO226" s="2">
        <v>90000</v>
      </c>
      <c r="QP226" s="2">
        <v>50000</v>
      </c>
      <c r="QQ226" s="2">
        <v>60000</v>
      </c>
      <c r="QR226" s="2">
        <v>50000</v>
      </c>
      <c r="QS226" s="2">
        <v>50000</v>
      </c>
      <c r="QT226" s="2">
        <v>300000</v>
      </c>
      <c r="QU226" s="2">
        <v>30000</v>
      </c>
      <c r="QV226" s="2">
        <v>175000</v>
      </c>
      <c r="QW226" s="2">
        <v>105000</v>
      </c>
      <c r="QX226" s="2">
        <v>30000</v>
      </c>
      <c r="QY226" s="2">
        <v>45000</v>
      </c>
      <c r="QZ226" s="2">
        <v>270000</v>
      </c>
      <c r="RA226" s="2">
        <v>35000</v>
      </c>
      <c r="RB226" s="2"/>
      <c r="RC226" s="2">
        <v>30000</v>
      </c>
      <c r="RD226" s="2"/>
      <c r="RE226" s="2">
        <v>175000</v>
      </c>
      <c r="RF226" s="2">
        <v>165000</v>
      </c>
      <c r="RG226" s="2">
        <v>30000</v>
      </c>
      <c r="RH226" s="2">
        <v>65500</v>
      </c>
      <c r="RI226" s="2">
        <v>60000</v>
      </c>
      <c r="RJ226" s="2">
        <v>110000</v>
      </c>
      <c r="RK226" s="2">
        <v>900000</v>
      </c>
      <c r="RL226" s="2">
        <v>150000</v>
      </c>
      <c r="RM226" s="2"/>
      <c r="RN226" s="2">
        <v>250000</v>
      </c>
      <c r="RO226" s="2">
        <v>30000</v>
      </c>
      <c r="RP226" s="2">
        <v>90000</v>
      </c>
      <c r="RQ226" s="2">
        <v>125000</v>
      </c>
      <c r="RR226" s="2"/>
      <c r="RS226" s="2">
        <v>50000</v>
      </c>
      <c r="RT226" s="2">
        <v>90000</v>
      </c>
      <c r="RU226" s="2">
        <v>60000</v>
      </c>
      <c r="RV226" s="2">
        <v>180000</v>
      </c>
      <c r="RW226" s="2">
        <v>90000</v>
      </c>
      <c r="RX226" s="2">
        <v>135000</v>
      </c>
      <c r="RY226" s="2">
        <v>90000</v>
      </c>
      <c r="RZ226" s="2">
        <v>60000</v>
      </c>
      <c r="SA226" s="2">
        <v>30000</v>
      </c>
      <c r="SB226" s="2">
        <v>30000</v>
      </c>
      <c r="SC226" s="2">
        <v>150000</v>
      </c>
      <c r="SD226" s="2">
        <v>30000</v>
      </c>
      <c r="SE226" s="2">
        <v>60000</v>
      </c>
      <c r="SF226" s="2"/>
      <c r="SG226" s="2">
        <v>635000</v>
      </c>
      <c r="SH226" s="2">
        <v>30000</v>
      </c>
      <c r="SI226" s="2">
        <v>95000</v>
      </c>
      <c r="SJ226" s="2">
        <v>120000</v>
      </c>
      <c r="SK226" s="2">
        <v>210000</v>
      </c>
      <c r="SL226" s="2">
        <v>70000</v>
      </c>
      <c r="SM226" s="2">
        <v>180000</v>
      </c>
      <c r="SN226" s="2">
        <v>90000</v>
      </c>
      <c r="SO226" s="2">
        <v>60000</v>
      </c>
      <c r="SP226" s="2">
        <v>320000</v>
      </c>
      <c r="SQ226" s="2">
        <v>90000</v>
      </c>
      <c r="SR226" s="2">
        <v>240000</v>
      </c>
      <c r="SS226" s="2">
        <v>120000</v>
      </c>
      <c r="ST226" s="2">
        <v>60000</v>
      </c>
      <c r="SU226" s="2">
        <v>50000</v>
      </c>
      <c r="SV226" s="2">
        <v>1045000</v>
      </c>
      <c r="SW226" s="2">
        <v>185000</v>
      </c>
      <c r="SX226" s="2">
        <v>125000</v>
      </c>
      <c r="SY226" s="2">
        <v>90000</v>
      </c>
      <c r="SZ226" s="2">
        <v>90000</v>
      </c>
      <c r="TA226" s="2">
        <v>150000</v>
      </c>
      <c r="TB226" s="2">
        <v>160000</v>
      </c>
      <c r="TC226" s="2">
        <v>230000</v>
      </c>
      <c r="TD226" s="2">
        <v>80000</v>
      </c>
      <c r="TE226" s="2">
        <v>175000</v>
      </c>
      <c r="TF226" s="2">
        <v>85000</v>
      </c>
      <c r="TG226" s="2">
        <v>210000</v>
      </c>
      <c r="TH226" s="2">
        <v>85000</v>
      </c>
      <c r="TI226" s="2">
        <v>210000</v>
      </c>
      <c r="TJ226" s="2">
        <v>305000</v>
      </c>
      <c r="TK226" s="2">
        <v>60000</v>
      </c>
      <c r="TL226" s="2">
        <v>210000</v>
      </c>
      <c r="TM226" s="2">
        <v>235000</v>
      </c>
      <c r="TN226" s="2">
        <v>150000</v>
      </c>
      <c r="TO226" s="2">
        <v>160000</v>
      </c>
      <c r="TP226" s="2">
        <v>210000</v>
      </c>
      <c r="TQ226" s="2">
        <v>175000</v>
      </c>
      <c r="TR226" s="2">
        <v>30000</v>
      </c>
      <c r="TS226" s="2">
        <v>90000</v>
      </c>
      <c r="TT226" s="2">
        <v>120000</v>
      </c>
      <c r="TU226" s="2">
        <v>50000</v>
      </c>
      <c r="TV226" s="2">
        <v>85000</v>
      </c>
      <c r="TW226" s="2">
        <v>120000</v>
      </c>
      <c r="TX226" s="2">
        <v>240000</v>
      </c>
      <c r="TY226" s="2">
        <v>30000</v>
      </c>
      <c r="TZ226" s="2"/>
      <c r="UA226" s="2">
        <v>30000</v>
      </c>
      <c r="UB226" s="2"/>
      <c r="UC226" s="2">
        <v>970000</v>
      </c>
      <c r="UD226" s="2">
        <v>50000</v>
      </c>
      <c r="UE226" s="2">
        <v>120000</v>
      </c>
      <c r="UF226" s="2">
        <v>295000</v>
      </c>
      <c r="UG226" s="2">
        <v>180000</v>
      </c>
      <c r="UH226" s="2">
        <v>90000</v>
      </c>
      <c r="UI226" s="2">
        <v>150000</v>
      </c>
      <c r="UJ226" s="2">
        <v>90000</v>
      </c>
      <c r="UK226" s="2">
        <v>60000</v>
      </c>
      <c r="UL226" s="2">
        <v>260000</v>
      </c>
      <c r="UM226" s="2">
        <v>225000</v>
      </c>
      <c r="UN226" s="2">
        <v>30000</v>
      </c>
      <c r="UO226" s="2">
        <v>45000</v>
      </c>
      <c r="UP226" s="2">
        <v>120000</v>
      </c>
      <c r="UQ226" s="2">
        <v>85000</v>
      </c>
      <c r="UR226" s="2">
        <v>120000</v>
      </c>
      <c r="US226" s="2">
        <v>30000</v>
      </c>
      <c r="UT226" s="2">
        <v>95000</v>
      </c>
      <c r="UU226" s="2">
        <v>90000</v>
      </c>
      <c r="UV226" s="2">
        <v>45000</v>
      </c>
      <c r="UW226" s="2">
        <v>90000</v>
      </c>
      <c r="UX226" s="2">
        <v>60000</v>
      </c>
      <c r="UY226" s="2">
        <v>60000</v>
      </c>
      <c r="UZ226" s="2">
        <v>725000</v>
      </c>
      <c r="VA226" s="2">
        <v>85000</v>
      </c>
      <c r="VB226" s="2">
        <v>70000</v>
      </c>
      <c r="VC226" s="2">
        <v>70000</v>
      </c>
      <c r="VD226" s="2">
        <v>410000</v>
      </c>
      <c r="VE226" s="2">
        <v>155000</v>
      </c>
      <c r="VF226" s="2">
        <v>160000</v>
      </c>
      <c r="VG226" s="2">
        <v>65000</v>
      </c>
      <c r="VH226" s="2">
        <v>270000</v>
      </c>
      <c r="VI226" s="2">
        <v>165000</v>
      </c>
      <c r="VJ226" s="2">
        <v>150000</v>
      </c>
      <c r="VK226" s="2">
        <v>120000</v>
      </c>
      <c r="VL226" s="2">
        <v>30000</v>
      </c>
      <c r="VM226" s="2">
        <v>30000</v>
      </c>
      <c r="VN226" s="2">
        <v>105000</v>
      </c>
      <c r="VO226" s="2">
        <v>40000</v>
      </c>
      <c r="VP226" s="2">
        <v>35000</v>
      </c>
      <c r="VQ226" s="2">
        <v>145000</v>
      </c>
      <c r="VR226" s="2">
        <v>120000</v>
      </c>
      <c r="VS226" s="2">
        <v>60000</v>
      </c>
      <c r="VT226" s="2"/>
      <c r="VU226" s="2">
        <v>150000</v>
      </c>
      <c r="VV226" s="2">
        <v>60000</v>
      </c>
      <c r="VW226" s="2"/>
      <c r="VX226" s="2">
        <v>200000</v>
      </c>
      <c r="VY226" s="2">
        <v>60000</v>
      </c>
      <c r="VZ226" s="2">
        <v>60000</v>
      </c>
      <c r="WA226" s="2">
        <v>120000</v>
      </c>
      <c r="WB226" s="2">
        <v>90000</v>
      </c>
      <c r="WC226" s="2">
        <v>110000</v>
      </c>
      <c r="WD226" s="2">
        <v>85000</v>
      </c>
      <c r="WE226" s="2">
        <v>25000</v>
      </c>
      <c r="WF226" s="2">
        <v>125000</v>
      </c>
      <c r="WG226" s="2">
        <v>595000</v>
      </c>
      <c r="WH226" s="2">
        <v>90000</v>
      </c>
      <c r="WI226" s="2">
        <v>120000</v>
      </c>
      <c r="WJ226" s="2">
        <v>105000</v>
      </c>
      <c r="WK226" s="2">
        <v>90000</v>
      </c>
      <c r="WL226" s="2">
        <v>30000</v>
      </c>
      <c r="WM226" s="2">
        <v>5000</v>
      </c>
      <c r="WN226" s="2">
        <v>120000</v>
      </c>
      <c r="WO226" s="2">
        <v>30000</v>
      </c>
      <c r="WP226" s="2">
        <v>270000</v>
      </c>
      <c r="WQ226" s="2">
        <v>40000</v>
      </c>
      <c r="WR226" s="2">
        <v>100000</v>
      </c>
      <c r="WS226" s="2">
        <v>40000</v>
      </c>
      <c r="WT226" s="2">
        <v>30000</v>
      </c>
      <c r="WU226" s="2">
        <v>60000</v>
      </c>
      <c r="WV226" s="2">
        <v>60000</v>
      </c>
      <c r="WW226" s="2">
        <v>90000</v>
      </c>
      <c r="WX226" s="2"/>
      <c r="WY226" s="2">
        <v>20000</v>
      </c>
      <c r="WZ226" s="2">
        <v>70000</v>
      </c>
      <c r="XA226" s="2">
        <v>30000</v>
      </c>
      <c r="XB226" s="2">
        <v>30000</v>
      </c>
      <c r="XC226" s="2">
        <v>290000</v>
      </c>
      <c r="XD226" s="2"/>
      <c r="XE226" s="2">
        <v>90000</v>
      </c>
      <c r="XF226" s="2"/>
      <c r="XG226" s="2"/>
      <c r="XH226" s="2"/>
      <c r="XI226" s="2">
        <v>98400</v>
      </c>
      <c r="XJ226" s="2">
        <v>1690000</v>
      </c>
      <c r="XK226" s="2">
        <v>90000</v>
      </c>
      <c r="XL226" s="2">
        <v>95000</v>
      </c>
      <c r="XM226" s="2">
        <v>150000</v>
      </c>
      <c r="XN226" s="2">
        <v>75000</v>
      </c>
      <c r="XO226" s="2">
        <v>50000</v>
      </c>
      <c r="XP226" s="2">
        <v>90000</v>
      </c>
      <c r="XQ226" s="2">
        <v>90000</v>
      </c>
      <c r="XR226" s="2">
        <v>195000</v>
      </c>
      <c r="XS226" s="2">
        <v>90000</v>
      </c>
      <c r="XT226" s="2">
        <v>120000</v>
      </c>
      <c r="XU226" s="2">
        <v>330000</v>
      </c>
      <c r="XV226" s="2">
        <v>120000</v>
      </c>
      <c r="XW226" s="2">
        <v>30000</v>
      </c>
      <c r="XX226" s="2">
        <v>55000</v>
      </c>
      <c r="XY226" s="2">
        <v>90000</v>
      </c>
      <c r="XZ226" s="2">
        <v>90000</v>
      </c>
      <c r="YA226" s="2">
        <v>60000</v>
      </c>
      <c r="YB226" s="2">
        <v>60000</v>
      </c>
      <c r="YC226" s="2">
        <v>330000</v>
      </c>
      <c r="YD226" s="2">
        <v>205000</v>
      </c>
      <c r="YE226" s="2">
        <v>60000</v>
      </c>
      <c r="YF226" s="2">
        <v>10000</v>
      </c>
      <c r="YG226" s="2">
        <v>30000</v>
      </c>
      <c r="YH226" s="2">
        <v>60000</v>
      </c>
      <c r="YI226" s="2">
        <v>30000</v>
      </c>
      <c r="YJ226" s="2">
        <v>315000</v>
      </c>
      <c r="YK226" s="2">
        <v>45000</v>
      </c>
      <c r="YL226" s="2">
        <v>15000</v>
      </c>
      <c r="YM226" s="2">
        <v>30000</v>
      </c>
      <c r="YN226" s="2">
        <v>60000</v>
      </c>
      <c r="YO226" s="2"/>
      <c r="YP226" s="2"/>
      <c r="YQ226" s="2"/>
      <c r="YR226" s="2">
        <v>450000</v>
      </c>
      <c r="YS226" s="2">
        <v>60000</v>
      </c>
      <c r="YT226" s="2">
        <v>30000</v>
      </c>
      <c r="YU226" s="2">
        <v>30000</v>
      </c>
      <c r="YV226" s="2">
        <v>50000</v>
      </c>
      <c r="YW226" s="2">
        <v>75000</v>
      </c>
      <c r="YX226" s="2">
        <v>60000</v>
      </c>
      <c r="YY226" s="2"/>
      <c r="YZ226" s="2">
        <v>60000</v>
      </c>
      <c r="ZA226" s="2">
        <v>60000</v>
      </c>
      <c r="ZB226" s="2">
        <v>25000</v>
      </c>
      <c r="ZC226" s="2">
        <v>885000</v>
      </c>
      <c r="ZD226" s="2">
        <v>30000</v>
      </c>
      <c r="ZE226" s="2">
        <v>180000</v>
      </c>
      <c r="ZF226" s="2">
        <v>60000</v>
      </c>
      <c r="ZG226" s="2">
        <v>30000</v>
      </c>
      <c r="ZH226" s="2">
        <v>100000</v>
      </c>
      <c r="ZI226" s="2">
        <v>125000</v>
      </c>
      <c r="ZJ226" s="2">
        <v>290000</v>
      </c>
      <c r="ZK226" s="2"/>
      <c r="ZL226" s="2">
        <v>90000</v>
      </c>
      <c r="ZM226" s="2">
        <v>135000</v>
      </c>
      <c r="ZN226" s="2">
        <v>75000</v>
      </c>
      <c r="ZO226" s="2">
        <v>145000</v>
      </c>
      <c r="ZP226" s="2">
        <v>210000</v>
      </c>
      <c r="ZQ226" s="2">
        <v>50000</v>
      </c>
      <c r="ZR226" s="2">
        <v>30000</v>
      </c>
      <c r="ZS226" s="2">
        <v>50000</v>
      </c>
      <c r="ZT226" s="2">
        <v>60000</v>
      </c>
      <c r="ZU226" s="2">
        <v>30000</v>
      </c>
      <c r="ZV226" s="2">
        <v>240000</v>
      </c>
      <c r="ZW226" s="2">
        <v>156500</v>
      </c>
      <c r="ZX226" s="2"/>
      <c r="ZY226" s="2">
        <v>45000</v>
      </c>
      <c r="ZZ226" s="2">
        <v>60000</v>
      </c>
      <c r="AAA226" s="2"/>
      <c r="AAB226" s="2">
        <v>40000</v>
      </c>
      <c r="AAC226" s="2">
        <v>45000</v>
      </c>
      <c r="AAD226" s="2">
        <v>75000</v>
      </c>
      <c r="AAE226" s="2">
        <v>410000</v>
      </c>
      <c r="AAF226" s="2"/>
      <c r="AAG226" s="2">
        <v>60000</v>
      </c>
      <c r="AAH226" s="2">
        <v>120000</v>
      </c>
      <c r="AAI226" s="2">
        <v>60000</v>
      </c>
      <c r="AAJ226" s="2">
        <v>70000</v>
      </c>
      <c r="AAK226" s="2">
        <v>100000</v>
      </c>
      <c r="AAL226" s="2">
        <v>45000</v>
      </c>
      <c r="AAM226" s="2">
        <v>720000</v>
      </c>
      <c r="AAN226" s="2">
        <v>205000</v>
      </c>
      <c r="AAO226" s="2">
        <v>150000</v>
      </c>
      <c r="AAP226" s="2"/>
      <c r="AAQ226" s="2">
        <v>30000</v>
      </c>
      <c r="AAR226" s="2">
        <v>90000</v>
      </c>
      <c r="AAS226" s="2">
        <v>90000</v>
      </c>
      <c r="AAT226" s="2">
        <v>90000</v>
      </c>
      <c r="AAU226" s="2">
        <v>25000</v>
      </c>
      <c r="AAV226" s="2">
        <v>25000</v>
      </c>
      <c r="AAW226" s="2">
        <v>40000</v>
      </c>
      <c r="AAX226" s="2">
        <v>60000</v>
      </c>
      <c r="AAY226" s="2">
        <v>30000</v>
      </c>
      <c r="AAZ226" s="2">
        <v>65000</v>
      </c>
      <c r="ABA226" s="2">
        <v>20000</v>
      </c>
      <c r="ABB226" s="2"/>
      <c r="ABC226" s="2">
        <v>175000</v>
      </c>
      <c r="ABD226" s="2">
        <v>35000</v>
      </c>
      <c r="ABE226" s="2">
        <v>15000</v>
      </c>
      <c r="ABF226" s="2"/>
      <c r="ABG226" s="2"/>
      <c r="ABH226" s="2">
        <v>540000</v>
      </c>
      <c r="ABI226" s="2">
        <v>150000</v>
      </c>
      <c r="ABJ226" s="2">
        <v>180000</v>
      </c>
      <c r="ABK226" s="2">
        <v>60000</v>
      </c>
      <c r="ABL226" s="2">
        <v>90000</v>
      </c>
      <c r="ABM226" s="2">
        <v>140000</v>
      </c>
      <c r="ABN226" s="2">
        <v>25000</v>
      </c>
      <c r="ABO226" s="2">
        <v>120000</v>
      </c>
      <c r="ABP226" s="2">
        <v>50000</v>
      </c>
      <c r="ABQ226" s="2"/>
      <c r="ABR226" s="2">
        <v>555000</v>
      </c>
      <c r="ABS226" s="2">
        <v>300000</v>
      </c>
      <c r="ABT226" s="2">
        <v>60000</v>
      </c>
      <c r="ABU226" s="2">
        <v>20000</v>
      </c>
      <c r="ABV226" s="2">
        <v>135000</v>
      </c>
      <c r="ABW226" s="2">
        <v>60000</v>
      </c>
      <c r="ABX226" s="2">
        <v>110000</v>
      </c>
      <c r="ABY226" s="2">
        <v>75000</v>
      </c>
      <c r="ABZ226" s="2">
        <v>50000</v>
      </c>
      <c r="ACA226" s="2">
        <v>30000</v>
      </c>
      <c r="ACB226" s="2">
        <v>30000</v>
      </c>
      <c r="ACC226" s="2">
        <v>90000</v>
      </c>
      <c r="ACD226" s="2">
        <v>75000</v>
      </c>
      <c r="ACE226" s="2">
        <v>100000</v>
      </c>
      <c r="ACF226" s="2">
        <v>150000</v>
      </c>
      <c r="ACG226" s="2">
        <v>90000</v>
      </c>
      <c r="ACH226" s="2">
        <v>120000</v>
      </c>
      <c r="ACI226" s="2">
        <v>90000</v>
      </c>
      <c r="ACJ226" s="2">
        <v>90000</v>
      </c>
      <c r="ACK226" s="2">
        <v>85000</v>
      </c>
      <c r="ACL226" s="2">
        <v>60000</v>
      </c>
      <c r="ACM226" s="2">
        <v>120000</v>
      </c>
      <c r="ACN226" s="2">
        <v>30000</v>
      </c>
      <c r="ACO226" s="2">
        <v>200000</v>
      </c>
      <c r="ACP226" s="2">
        <v>90000</v>
      </c>
      <c r="ACQ226" s="2">
        <v>560000</v>
      </c>
      <c r="ACR226" s="2">
        <v>80000</v>
      </c>
      <c r="ACS226" s="2"/>
      <c r="ACT226" s="2">
        <v>105000</v>
      </c>
      <c r="ACU226" s="2">
        <v>50000</v>
      </c>
      <c r="ACV226" s="2">
        <v>65000</v>
      </c>
      <c r="ACW226" s="2">
        <v>35000</v>
      </c>
      <c r="ACX226" s="2">
        <v>60000</v>
      </c>
      <c r="ACY226" s="2">
        <v>90000</v>
      </c>
      <c r="ACZ226" s="2"/>
      <c r="ADA226" s="2"/>
      <c r="ADB226" s="2">
        <v>510000</v>
      </c>
      <c r="ADC226" s="2">
        <v>255000</v>
      </c>
      <c r="ADD226" s="2">
        <v>100000</v>
      </c>
      <c r="ADE226" s="2">
        <v>60000</v>
      </c>
      <c r="ADF226" s="2">
        <v>90000</v>
      </c>
      <c r="ADG226" s="2">
        <v>130000</v>
      </c>
      <c r="ADH226" s="2">
        <v>90000</v>
      </c>
      <c r="ADI226" s="2"/>
      <c r="ADJ226" s="2">
        <v>1175000</v>
      </c>
      <c r="ADK226" s="2">
        <v>655000</v>
      </c>
      <c r="ADL226" s="2">
        <v>75000</v>
      </c>
      <c r="ADM226" s="2">
        <v>120000</v>
      </c>
      <c r="ADN226" s="2">
        <v>210000</v>
      </c>
      <c r="ADO226" s="2">
        <v>120000</v>
      </c>
      <c r="ADP226" s="2">
        <v>40000</v>
      </c>
      <c r="ADQ226" s="2">
        <v>185000</v>
      </c>
      <c r="ADR226" s="2">
        <v>90000</v>
      </c>
      <c r="ADS226" s="2">
        <v>140000</v>
      </c>
      <c r="ADT226" s="2">
        <v>30000</v>
      </c>
      <c r="ADU226" s="2">
        <v>60000</v>
      </c>
      <c r="ADV226" s="2">
        <v>20000</v>
      </c>
      <c r="ADW226" s="2">
        <v>30000</v>
      </c>
      <c r="ADX226" s="2">
        <v>90000</v>
      </c>
      <c r="ADY226" s="2">
        <v>65000</v>
      </c>
      <c r="ADZ226" s="2">
        <v>30000</v>
      </c>
      <c r="AEA226" s="2">
        <v>300000</v>
      </c>
      <c r="AEB226" s="2">
        <v>60000</v>
      </c>
      <c r="AEC226" s="2">
        <v>30000</v>
      </c>
      <c r="AED226" s="2">
        <v>30000</v>
      </c>
      <c r="AEE226" s="2">
        <v>150000</v>
      </c>
      <c r="AEF226" s="2">
        <v>30000</v>
      </c>
      <c r="AEG226" s="2">
        <v>30000</v>
      </c>
      <c r="AEH226" s="2">
        <v>110708840</v>
      </c>
    </row>
    <row r="227" spans="1:814" ht="21">
      <c r="A227" s="33" t="s">
        <v>2546</v>
      </c>
      <c r="B227" s="1" t="s">
        <v>2634</v>
      </c>
      <c r="C227" s="1" t="s">
        <v>2635</v>
      </c>
      <c r="D227" s="2">
        <v>50000</v>
      </c>
      <c r="E227" s="2"/>
      <c r="F227" s="2"/>
      <c r="G227" s="2"/>
      <c r="H227" s="2">
        <v>30000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>
        <v>575000</v>
      </c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>
        <v>60000</v>
      </c>
      <c r="BG227" s="2"/>
      <c r="BH227" s="2"/>
      <c r="BI227" s="2">
        <v>60000</v>
      </c>
      <c r="BJ227" s="2">
        <v>125000</v>
      </c>
      <c r="BK227" s="2"/>
      <c r="BL227" s="2"/>
      <c r="BM227" s="2"/>
      <c r="BN227" s="2"/>
      <c r="BO227" s="2"/>
      <c r="BP227" s="2">
        <v>50000</v>
      </c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>
        <v>385000</v>
      </c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>
        <v>330000</v>
      </c>
      <c r="CR227" s="2"/>
      <c r="CS227" s="2"/>
      <c r="CT227" s="2"/>
      <c r="CU227" s="2"/>
      <c r="CV227" s="2"/>
      <c r="CW227" s="2"/>
      <c r="CX227" s="2"/>
      <c r="CY227" s="2">
        <v>240000</v>
      </c>
      <c r="CZ227" s="2">
        <v>245000</v>
      </c>
      <c r="DA227" s="2"/>
      <c r="DB227" s="2"/>
      <c r="DC227" s="2">
        <v>120000</v>
      </c>
      <c r="DD227" s="2"/>
      <c r="DE227" s="2"/>
      <c r="DF227" s="2"/>
      <c r="DG227" s="2"/>
      <c r="DH227" s="2">
        <v>955000</v>
      </c>
      <c r="DI227" s="2">
        <v>35000</v>
      </c>
      <c r="DJ227" s="2"/>
      <c r="DK227" s="2">
        <v>35000</v>
      </c>
      <c r="DL227" s="2">
        <v>60000</v>
      </c>
      <c r="DM227" s="2">
        <v>30000</v>
      </c>
      <c r="DN227" s="2">
        <v>100000</v>
      </c>
      <c r="DO227" s="2"/>
      <c r="DP227" s="2">
        <v>175000</v>
      </c>
      <c r="DQ227" s="2">
        <v>5000</v>
      </c>
      <c r="DR227" s="2"/>
      <c r="DS227" s="2">
        <v>90000</v>
      </c>
      <c r="DT227" s="2">
        <v>30000</v>
      </c>
      <c r="DU227" s="2"/>
      <c r="DV227" s="2"/>
      <c r="DW227" s="2"/>
      <c r="DX227" s="2"/>
      <c r="DY227" s="2"/>
      <c r="DZ227" s="2"/>
      <c r="EA227" s="2"/>
      <c r="EB227" s="2">
        <v>40000</v>
      </c>
      <c r="EC227" s="2">
        <v>30000</v>
      </c>
      <c r="ED227" s="2"/>
      <c r="EE227" s="2"/>
      <c r="EF227" s="2"/>
      <c r="EG227" s="2"/>
      <c r="EH227" s="2"/>
      <c r="EI227" s="2">
        <v>90000</v>
      </c>
      <c r="EJ227" s="2">
        <v>310000</v>
      </c>
      <c r="EK227" s="2">
        <v>40000</v>
      </c>
      <c r="EL227" s="2">
        <v>135000</v>
      </c>
      <c r="EM227" s="2">
        <v>30000</v>
      </c>
      <c r="EN227" s="2">
        <v>235000</v>
      </c>
      <c r="EO227" s="2">
        <v>40000</v>
      </c>
      <c r="EP227" s="2"/>
      <c r="EQ227" s="2"/>
      <c r="ER227" s="2"/>
      <c r="ES227" s="2"/>
      <c r="ET227" s="2"/>
      <c r="EU227" s="2">
        <v>20000</v>
      </c>
      <c r="EV227" s="2"/>
      <c r="EW227" s="2"/>
      <c r="EX227" s="2">
        <v>730000</v>
      </c>
      <c r="EY227" s="2">
        <v>90000</v>
      </c>
      <c r="EZ227" s="2"/>
      <c r="FA227" s="2"/>
      <c r="FB227" s="2"/>
      <c r="FC227" s="2"/>
      <c r="FD227" s="2">
        <v>85800</v>
      </c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>
        <v>69000</v>
      </c>
      <c r="FR227" s="2"/>
      <c r="FS227" s="2"/>
      <c r="FT227" s="2">
        <v>40000</v>
      </c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>
        <v>150000</v>
      </c>
      <c r="GN227" s="2">
        <v>35000</v>
      </c>
      <c r="GO227" s="2">
        <v>35000</v>
      </c>
      <c r="GP227" s="2"/>
      <c r="GQ227" s="2"/>
      <c r="GR227" s="2"/>
      <c r="GS227" s="2">
        <v>60000</v>
      </c>
      <c r="GT227" s="2"/>
      <c r="GU227" s="2"/>
      <c r="GV227" s="2"/>
      <c r="GW227" s="2"/>
      <c r="GX227" s="2"/>
      <c r="GY227" s="2"/>
      <c r="GZ227" s="2">
        <v>150000</v>
      </c>
      <c r="HA227" s="2">
        <v>120000</v>
      </c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>
        <v>60000</v>
      </c>
      <c r="HQ227" s="2"/>
      <c r="HR227" s="2"/>
      <c r="HS227" s="2"/>
      <c r="HT227" s="2"/>
      <c r="HU227" s="2"/>
      <c r="HV227" s="2"/>
      <c r="HW227" s="2"/>
      <c r="HX227" s="2">
        <v>255000</v>
      </c>
      <c r="HY227" s="2"/>
      <c r="HZ227" s="2"/>
      <c r="IA227" s="2"/>
      <c r="IB227" s="2"/>
      <c r="IC227" s="2"/>
      <c r="ID227" s="2">
        <v>290000</v>
      </c>
      <c r="IE227" s="2"/>
      <c r="IF227" s="2">
        <v>390000</v>
      </c>
      <c r="IG227" s="2"/>
      <c r="IH227" s="2"/>
      <c r="II227" s="2"/>
      <c r="IJ227" s="2"/>
      <c r="IK227" s="2"/>
      <c r="IL227" s="2"/>
      <c r="IM227" s="2"/>
      <c r="IN227" s="2">
        <v>780000</v>
      </c>
      <c r="IO227" s="2">
        <v>10000</v>
      </c>
      <c r="IP227" s="2">
        <v>220000</v>
      </c>
      <c r="IQ227" s="2">
        <v>135000</v>
      </c>
      <c r="IR227" s="2">
        <v>35000</v>
      </c>
      <c r="IS227" s="2">
        <v>180000</v>
      </c>
      <c r="IT227" s="2">
        <v>25000</v>
      </c>
      <c r="IU227" s="2"/>
      <c r="IV227" s="2">
        <v>25000</v>
      </c>
      <c r="IW227" s="2"/>
      <c r="IX227" s="2"/>
      <c r="IY227" s="2"/>
      <c r="IZ227" s="2"/>
      <c r="JA227" s="2"/>
      <c r="JB227" s="2"/>
      <c r="JC227" s="2">
        <v>355000</v>
      </c>
      <c r="JD227" s="2">
        <v>585000</v>
      </c>
      <c r="JE227" s="2">
        <v>30000</v>
      </c>
      <c r="JF227" s="2"/>
      <c r="JG227" s="2"/>
      <c r="JH227" s="2"/>
      <c r="JI227" s="2"/>
      <c r="JJ227" s="2"/>
      <c r="JK227" s="2"/>
      <c r="JL227" s="2"/>
      <c r="JM227" s="2"/>
      <c r="JN227" s="2">
        <v>210000</v>
      </c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>
        <v>200000</v>
      </c>
      <c r="KA227" s="2"/>
      <c r="KB227" s="2"/>
      <c r="KC227" s="2"/>
      <c r="KD227" s="2"/>
      <c r="KE227" s="2"/>
      <c r="KF227" s="2"/>
      <c r="KG227" s="2">
        <v>90000</v>
      </c>
      <c r="KH227" s="2"/>
      <c r="KI227" s="2"/>
      <c r="KJ227" s="2">
        <v>380000</v>
      </c>
      <c r="KK227" s="2"/>
      <c r="KL227" s="2"/>
      <c r="KM227" s="2">
        <v>20000</v>
      </c>
      <c r="KN227" s="2"/>
      <c r="KO227" s="2"/>
      <c r="KP227" s="2">
        <v>523000</v>
      </c>
      <c r="KQ227" s="2">
        <v>10000</v>
      </c>
      <c r="KR227" s="2"/>
      <c r="KS227" s="2"/>
      <c r="KT227" s="2"/>
      <c r="KU227" s="2"/>
      <c r="KV227" s="2">
        <v>90000</v>
      </c>
      <c r="KW227" s="2">
        <v>30000</v>
      </c>
      <c r="KX227" s="2"/>
      <c r="KY227" s="2"/>
      <c r="KZ227" s="2"/>
      <c r="LA227" s="2">
        <v>95000</v>
      </c>
      <c r="LB227" s="2">
        <v>210000</v>
      </c>
      <c r="LC227" s="2">
        <v>24000</v>
      </c>
      <c r="LD227" s="2"/>
      <c r="LE227" s="2"/>
      <c r="LF227" s="2"/>
      <c r="LG227" s="2"/>
      <c r="LH227" s="2"/>
      <c r="LI227" s="2"/>
      <c r="LJ227" s="2"/>
      <c r="LK227" s="2"/>
      <c r="LL227" s="2"/>
      <c r="LM227" s="2">
        <v>30000</v>
      </c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>
        <v>430000</v>
      </c>
      <c r="LZ227" s="2">
        <v>15000</v>
      </c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>
        <v>55000</v>
      </c>
      <c r="MW227" s="2"/>
      <c r="MX227" s="2">
        <v>45000</v>
      </c>
      <c r="MY227" s="2">
        <v>75000</v>
      </c>
      <c r="MZ227" s="2">
        <v>165000</v>
      </c>
      <c r="NA227" s="2"/>
      <c r="NB227" s="2"/>
      <c r="NC227" s="2">
        <v>60000</v>
      </c>
      <c r="ND227" s="2"/>
      <c r="NE227" s="2"/>
      <c r="NF227" s="2">
        <v>190000</v>
      </c>
      <c r="NG227" s="2">
        <v>30000</v>
      </c>
      <c r="NH227" s="2"/>
      <c r="NI227" s="2"/>
      <c r="NJ227" s="2">
        <v>90000</v>
      </c>
      <c r="NK227" s="2">
        <v>60000</v>
      </c>
      <c r="NL227" s="2"/>
      <c r="NM227" s="2">
        <v>50000</v>
      </c>
      <c r="NN227" s="2">
        <v>25000</v>
      </c>
      <c r="NO227" s="2">
        <v>165000</v>
      </c>
      <c r="NP227" s="2">
        <v>30000</v>
      </c>
      <c r="NQ227" s="2">
        <v>50000</v>
      </c>
      <c r="NR227" s="2">
        <v>1043500</v>
      </c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>
        <v>120000</v>
      </c>
      <c r="OT227" s="2"/>
      <c r="OU227" s="2"/>
      <c r="OV227" s="2"/>
      <c r="OW227" s="2">
        <v>145000</v>
      </c>
      <c r="OX227" s="2"/>
      <c r="OY227" s="2"/>
      <c r="OZ227" s="2"/>
      <c r="PA227" s="2"/>
      <c r="PB227" s="2"/>
      <c r="PC227" s="2"/>
      <c r="PD227" s="2">
        <v>60000</v>
      </c>
      <c r="PE227" s="2"/>
      <c r="PF227" s="2"/>
      <c r="PG227" s="2"/>
      <c r="PH227" s="2">
        <v>30000</v>
      </c>
      <c r="PI227" s="2"/>
      <c r="PJ227" s="2"/>
      <c r="PK227" s="2">
        <v>30000</v>
      </c>
      <c r="PL227" s="2"/>
      <c r="PM227" s="2"/>
      <c r="PN227" s="2">
        <v>5000</v>
      </c>
      <c r="PO227" s="2"/>
      <c r="PP227" s="2">
        <v>1430000</v>
      </c>
      <c r="PQ227" s="2">
        <v>30000</v>
      </c>
      <c r="PR227" s="2">
        <v>30000</v>
      </c>
      <c r="PS227" s="2">
        <v>55000</v>
      </c>
      <c r="PT227" s="2">
        <v>30000</v>
      </c>
      <c r="PU227" s="2">
        <v>30000</v>
      </c>
      <c r="PV227" s="2">
        <v>90000</v>
      </c>
      <c r="PW227" s="2">
        <v>60000</v>
      </c>
      <c r="PX227" s="2">
        <v>30000</v>
      </c>
      <c r="PY227" s="2">
        <v>30000</v>
      </c>
      <c r="PZ227" s="2">
        <v>30000</v>
      </c>
      <c r="QA227" s="2">
        <v>250000</v>
      </c>
      <c r="QB227" s="2">
        <v>70000</v>
      </c>
      <c r="QC227" s="2">
        <v>30000</v>
      </c>
      <c r="QD227" s="2"/>
      <c r="QE227" s="2"/>
      <c r="QF227" s="2"/>
      <c r="QG227" s="2"/>
      <c r="QH227" s="2"/>
      <c r="QI227" s="2"/>
      <c r="QJ227" s="2"/>
      <c r="QK227" s="2">
        <v>189930</v>
      </c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>
        <v>90000</v>
      </c>
      <c r="QW227" s="2">
        <v>30000</v>
      </c>
      <c r="QX227" s="2"/>
      <c r="QY227" s="2"/>
      <c r="QZ227" s="2">
        <v>165000</v>
      </c>
      <c r="RA227" s="2"/>
      <c r="RB227" s="2"/>
      <c r="RC227" s="2"/>
      <c r="RD227" s="2"/>
      <c r="RE227" s="2">
        <v>150000</v>
      </c>
      <c r="RF227" s="2"/>
      <c r="RG227" s="2"/>
      <c r="RH227" s="2"/>
      <c r="RI227" s="2"/>
      <c r="RJ227" s="2"/>
      <c r="RK227" s="2">
        <v>200000</v>
      </c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>
        <v>6600</v>
      </c>
      <c r="SC227" s="2"/>
      <c r="SD227" s="2"/>
      <c r="SE227" s="2"/>
      <c r="SF227" s="2"/>
      <c r="SG227" s="2">
        <v>175000</v>
      </c>
      <c r="SH227" s="2"/>
      <c r="SI227" s="2"/>
      <c r="SJ227" s="2"/>
      <c r="SK227" s="2"/>
      <c r="SL227" s="2"/>
      <c r="SM227" s="2"/>
      <c r="SN227" s="2">
        <v>180000</v>
      </c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>
        <v>210000</v>
      </c>
      <c r="TB227" s="2"/>
      <c r="TC227" s="2"/>
      <c r="TD227" s="2"/>
      <c r="TE227" s="2">
        <v>25000</v>
      </c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>
        <v>45000</v>
      </c>
      <c r="TQ227" s="2"/>
      <c r="TR227" s="2"/>
      <c r="TS227" s="2"/>
      <c r="TT227" s="2"/>
      <c r="TU227" s="2"/>
      <c r="TV227" s="2"/>
      <c r="TW227" s="2"/>
      <c r="TX227" s="2"/>
      <c r="TY227" s="2">
        <v>30000</v>
      </c>
      <c r="TZ227" s="2"/>
      <c r="UA227" s="2"/>
      <c r="UB227" s="2"/>
      <c r="UC227" s="2"/>
      <c r="UD227" s="2"/>
      <c r="UE227" s="2"/>
      <c r="UF227" s="2">
        <v>30000</v>
      </c>
      <c r="UG227" s="2"/>
      <c r="UH227" s="2"/>
      <c r="UI227" s="2"/>
      <c r="UJ227" s="2">
        <v>30000</v>
      </c>
      <c r="UK227" s="2"/>
      <c r="UL227" s="2"/>
      <c r="UM227" s="2"/>
      <c r="UN227" s="2">
        <v>30000</v>
      </c>
      <c r="UO227" s="2"/>
      <c r="UP227" s="2">
        <v>25000</v>
      </c>
      <c r="UQ227" s="2"/>
      <c r="UR227" s="2"/>
      <c r="US227" s="2"/>
      <c r="UT227" s="2"/>
      <c r="UU227" s="2"/>
      <c r="UV227" s="2"/>
      <c r="UW227" s="2"/>
      <c r="UX227" s="2"/>
      <c r="UY227" s="2"/>
      <c r="UZ227" s="2">
        <v>1685000</v>
      </c>
      <c r="VA227" s="2"/>
      <c r="VB227" s="2"/>
      <c r="VC227" s="2"/>
      <c r="VD227" s="2">
        <v>600000</v>
      </c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>
        <v>150000</v>
      </c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>
        <v>355000</v>
      </c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>
        <v>180000</v>
      </c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>
        <v>15000</v>
      </c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>
        <v>295000</v>
      </c>
      <c r="YK227" s="2"/>
      <c r="YL227" s="2"/>
      <c r="YM227" s="2"/>
      <c r="YN227" s="2"/>
      <c r="YO227" s="2"/>
      <c r="YP227" s="2"/>
      <c r="YQ227" s="2"/>
      <c r="YR227" s="2">
        <v>30000</v>
      </c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>
        <v>1015000</v>
      </c>
      <c r="ZD227" s="2">
        <v>25000</v>
      </c>
      <c r="ZE227" s="2"/>
      <c r="ZF227" s="2"/>
      <c r="ZG227" s="2"/>
      <c r="ZH227" s="2"/>
      <c r="ZI227" s="2"/>
      <c r="ZJ227" s="2">
        <v>15000</v>
      </c>
      <c r="ZK227" s="2"/>
      <c r="ZL227" s="2">
        <v>25000</v>
      </c>
      <c r="ZM227" s="2"/>
      <c r="ZN227" s="2"/>
      <c r="ZO227" s="2">
        <v>62600</v>
      </c>
      <c r="ZP227" s="2"/>
      <c r="ZQ227" s="2"/>
      <c r="ZR227" s="2"/>
      <c r="ZS227" s="2"/>
      <c r="ZT227" s="2"/>
      <c r="ZU227" s="2"/>
      <c r="ZV227" s="2">
        <v>430000</v>
      </c>
      <c r="ZW227" s="2">
        <v>270000</v>
      </c>
      <c r="ZX227" s="2"/>
      <c r="ZY227" s="2"/>
      <c r="ZZ227" s="2"/>
      <c r="AAA227" s="2"/>
      <c r="AAB227" s="2"/>
      <c r="AAC227" s="2">
        <v>20000</v>
      </c>
      <c r="AAD227" s="2"/>
      <c r="AAE227" s="2">
        <v>60000</v>
      </c>
      <c r="AAF227" s="2"/>
      <c r="AAG227" s="2"/>
      <c r="AAH227" s="2">
        <v>30000</v>
      </c>
      <c r="AAI227" s="2"/>
      <c r="AAJ227" s="2"/>
      <c r="AAK227" s="2"/>
      <c r="AAL227" s="2"/>
      <c r="AAM227" s="2">
        <v>95000</v>
      </c>
      <c r="AAN227" s="2">
        <v>60000</v>
      </c>
      <c r="AAO227" s="2">
        <v>140000</v>
      </c>
      <c r="AAP227" s="2"/>
      <c r="AAQ227" s="2">
        <v>55000</v>
      </c>
      <c r="AAR227" s="2"/>
      <c r="AAS227" s="2">
        <v>30000</v>
      </c>
      <c r="AAT227" s="2">
        <v>35000</v>
      </c>
      <c r="AAU227" s="2">
        <v>25000</v>
      </c>
      <c r="AAV227" s="2">
        <v>25000</v>
      </c>
      <c r="AAW227" s="2">
        <v>90000</v>
      </c>
      <c r="AAX227" s="2">
        <v>60000</v>
      </c>
      <c r="AAY227" s="2">
        <v>30000</v>
      </c>
      <c r="AAZ227" s="2">
        <v>30000</v>
      </c>
      <c r="ABA227" s="2">
        <v>135000</v>
      </c>
      <c r="ABB227" s="2">
        <v>25000</v>
      </c>
      <c r="ABC227" s="2">
        <v>200000</v>
      </c>
      <c r="ABD227" s="2">
        <v>25000</v>
      </c>
      <c r="ABE227" s="2">
        <v>60000</v>
      </c>
      <c r="ABF227" s="2"/>
      <c r="ABG227" s="2">
        <v>5000</v>
      </c>
      <c r="ABH227" s="2">
        <v>1426000</v>
      </c>
      <c r="ABI227" s="2">
        <v>60000</v>
      </c>
      <c r="ABJ227" s="2">
        <v>30000</v>
      </c>
      <c r="ABK227" s="2">
        <v>30000</v>
      </c>
      <c r="ABL227" s="2">
        <v>30000</v>
      </c>
      <c r="ABM227" s="2">
        <v>200000</v>
      </c>
      <c r="ABN227" s="2">
        <v>35000</v>
      </c>
      <c r="ABO227" s="2"/>
      <c r="ABP227" s="2"/>
      <c r="ABQ227" s="2"/>
      <c r="ABR227" s="2"/>
      <c r="ABS227" s="2">
        <v>30000</v>
      </c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>
        <v>19500</v>
      </c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>
        <v>485000</v>
      </c>
      <c r="ACR227" s="2"/>
      <c r="ACS227" s="2">
        <v>20000</v>
      </c>
      <c r="ACT227" s="2"/>
      <c r="ACU227" s="2">
        <v>30000</v>
      </c>
      <c r="ACV227" s="2">
        <v>50000</v>
      </c>
      <c r="ACW227" s="2"/>
      <c r="ACX227" s="2"/>
      <c r="ACY227" s="2"/>
      <c r="ACZ227" s="2"/>
      <c r="ADA227" s="2"/>
      <c r="ADB227" s="2">
        <v>180000</v>
      </c>
      <c r="ADC227" s="2"/>
      <c r="ADD227" s="2"/>
      <c r="ADE227" s="2"/>
      <c r="ADF227" s="2"/>
      <c r="ADG227" s="2"/>
      <c r="ADH227" s="2"/>
      <c r="ADI227" s="2"/>
      <c r="ADJ227" s="2">
        <v>1620000</v>
      </c>
      <c r="ADK227" s="2">
        <v>125000</v>
      </c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>
        <v>31439010.829999998</v>
      </c>
    </row>
    <row r="228" spans="1:814" ht="21">
      <c r="A228" s="33" t="s">
        <v>2546</v>
      </c>
      <c r="B228" s="1" t="s">
        <v>2636</v>
      </c>
      <c r="C228" s="1" t="s">
        <v>2637</v>
      </c>
      <c r="D228" s="2"/>
      <c r="E228" s="2"/>
      <c r="F228" s="2"/>
      <c r="G228" s="2"/>
      <c r="H228" s="2"/>
      <c r="I228" s="2"/>
      <c r="J228" s="2"/>
      <c r="K228" s="2"/>
      <c r="L228" s="2">
        <v>85350</v>
      </c>
      <c r="M228" s="2">
        <v>7981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>
        <v>6000</v>
      </c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>
        <v>180000</v>
      </c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>
        <v>40787.5</v>
      </c>
      <c r="CB228" s="2"/>
      <c r="CC228" s="2"/>
      <c r="CD228" s="2">
        <v>114750</v>
      </c>
      <c r="CE228" s="2"/>
      <c r="CF228" s="2">
        <v>38760</v>
      </c>
      <c r="CG228" s="2">
        <v>3444</v>
      </c>
      <c r="CH228" s="2">
        <v>99750</v>
      </c>
      <c r="CI228" s="2"/>
      <c r="CJ228" s="2"/>
      <c r="CK228" s="2">
        <v>123030</v>
      </c>
      <c r="CL228" s="2">
        <v>59040</v>
      </c>
      <c r="CM228" s="2"/>
      <c r="CN228" s="2">
        <v>85800</v>
      </c>
      <c r="CO228" s="2">
        <v>342810</v>
      </c>
      <c r="CP228" s="2">
        <v>72000</v>
      </c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>
        <v>608860</v>
      </c>
      <c r="DU228" s="2">
        <v>8000</v>
      </c>
      <c r="DV228" s="2"/>
      <c r="DW228" s="2"/>
      <c r="DX228" s="2"/>
      <c r="DY228" s="2">
        <v>16730</v>
      </c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>
        <v>205020</v>
      </c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>
        <v>30000</v>
      </c>
      <c r="FO228" s="2"/>
      <c r="FP228" s="2"/>
      <c r="FQ228" s="2"/>
      <c r="FR228" s="2"/>
      <c r="FS228" s="2"/>
      <c r="FT228" s="2">
        <v>26700</v>
      </c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>
        <v>53540</v>
      </c>
      <c r="GJ228" s="2"/>
      <c r="GK228" s="2"/>
      <c r="GL228" s="2"/>
      <c r="GM228" s="2"/>
      <c r="GN228" s="2"/>
      <c r="GO228" s="2">
        <v>25000</v>
      </c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>
        <v>279890</v>
      </c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>
        <v>5000</v>
      </c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>
        <v>30000</v>
      </c>
      <c r="JI228" s="2"/>
      <c r="JJ228" s="2"/>
      <c r="JK228" s="2"/>
      <c r="JL228" s="2"/>
      <c r="JM228" s="2"/>
      <c r="JN228" s="2"/>
      <c r="JO228" s="2"/>
      <c r="JP228" s="2">
        <v>26820</v>
      </c>
      <c r="JQ228" s="2"/>
      <c r="JR228" s="2"/>
      <c r="JS228" s="2"/>
      <c r="JT228" s="2"/>
      <c r="JU228" s="2"/>
      <c r="JV228" s="2">
        <v>137364</v>
      </c>
      <c r="JW228" s="2"/>
      <c r="JX228" s="2"/>
      <c r="JY228" s="2">
        <v>5940</v>
      </c>
      <c r="JZ228" s="2"/>
      <c r="KA228" s="2">
        <v>220660</v>
      </c>
      <c r="KB228" s="2"/>
      <c r="KC228" s="2"/>
      <c r="KD228" s="2"/>
      <c r="KE228" s="2"/>
      <c r="KF228" s="2"/>
      <c r="KG228" s="2">
        <v>475862</v>
      </c>
      <c r="KH228" s="2">
        <v>114500</v>
      </c>
      <c r="KI228" s="2"/>
      <c r="KJ228" s="2"/>
      <c r="KK228" s="2">
        <v>119925</v>
      </c>
      <c r="KL228" s="2"/>
      <c r="KM228" s="2"/>
      <c r="KN228" s="2">
        <v>99000</v>
      </c>
      <c r="KO228" s="2"/>
      <c r="KP228" s="2"/>
      <c r="KQ228" s="2">
        <v>312116.25</v>
      </c>
      <c r="KR228" s="2"/>
      <c r="KS228" s="2"/>
      <c r="KT228" s="2">
        <v>42187.5</v>
      </c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>
        <v>30705</v>
      </c>
      <c r="LO228" s="2"/>
      <c r="LP228" s="2">
        <v>8000</v>
      </c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>
        <v>191700</v>
      </c>
      <c r="MC228" s="2">
        <v>19440</v>
      </c>
      <c r="MD228" s="2"/>
      <c r="ME228" s="2"/>
      <c r="MF228" s="2"/>
      <c r="MG228" s="2"/>
      <c r="MH228" s="2"/>
      <c r="MI228" s="2"/>
      <c r="MJ228" s="2"/>
      <c r="MK228" s="2">
        <v>13050</v>
      </c>
      <c r="ML228" s="2"/>
      <c r="MM228" s="2">
        <v>215102.5</v>
      </c>
      <c r="MN228" s="2"/>
      <c r="MO228" s="2"/>
      <c r="MP228" s="2"/>
      <c r="MQ228" s="2">
        <v>98760</v>
      </c>
      <c r="MR228" s="2"/>
      <c r="MS228" s="2"/>
      <c r="MT228" s="2"/>
      <c r="MU228" s="2">
        <v>84000</v>
      </c>
      <c r="MV228" s="2">
        <v>602450</v>
      </c>
      <c r="MW228" s="2">
        <v>26020</v>
      </c>
      <c r="MX228" s="2">
        <v>35040</v>
      </c>
      <c r="MY228" s="2">
        <v>29220</v>
      </c>
      <c r="MZ228" s="2"/>
      <c r="NA228" s="2">
        <v>111450</v>
      </c>
      <c r="NB228" s="2">
        <v>192959</v>
      </c>
      <c r="NC228" s="2">
        <v>379882.5</v>
      </c>
      <c r="ND228" s="2">
        <v>220110</v>
      </c>
      <c r="NE228" s="2"/>
      <c r="NF228" s="2"/>
      <c r="NG228" s="2">
        <v>116220</v>
      </c>
      <c r="NH228" s="2"/>
      <c r="NI228" s="2">
        <v>120630</v>
      </c>
      <c r="NJ228" s="2"/>
      <c r="NK228" s="2">
        <v>348150</v>
      </c>
      <c r="NL228" s="2">
        <v>206785</v>
      </c>
      <c r="NM228" s="2">
        <v>56327</v>
      </c>
      <c r="NN228" s="2"/>
      <c r="NO228" s="2">
        <v>44700</v>
      </c>
      <c r="NP228" s="2">
        <v>49850</v>
      </c>
      <c r="NQ228" s="2"/>
      <c r="NR228" s="2">
        <v>678785</v>
      </c>
      <c r="NS228" s="2"/>
      <c r="NT228" s="2"/>
      <c r="NU228" s="2"/>
      <c r="NV228" s="2"/>
      <c r="NW228" s="2"/>
      <c r="NX228" s="2">
        <v>62000</v>
      </c>
      <c r="NY228" s="2"/>
      <c r="NZ228" s="2"/>
      <c r="OA228" s="2"/>
      <c r="OB228" s="2">
        <v>95940</v>
      </c>
      <c r="OC228" s="2">
        <v>100060</v>
      </c>
      <c r="OD228" s="2"/>
      <c r="OE228" s="2">
        <v>58560</v>
      </c>
      <c r="OF228" s="2"/>
      <c r="OG228" s="2"/>
      <c r="OH228" s="2"/>
      <c r="OI228" s="2">
        <v>214683</v>
      </c>
      <c r="OJ228" s="2">
        <v>76800</v>
      </c>
      <c r="OK228" s="2">
        <v>171680</v>
      </c>
      <c r="OL228" s="2"/>
      <c r="OM228" s="2"/>
      <c r="ON228" s="2"/>
      <c r="OO228" s="2"/>
      <c r="OP228" s="2"/>
      <c r="OQ228" s="2">
        <v>97805</v>
      </c>
      <c r="OR228" s="2">
        <v>89480</v>
      </c>
      <c r="OS228" s="2"/>
      <c r="OT228" s="2"/>
      <c r="OU228" s="2"/>
      <c r="OV228" s="2"/>
      <c r="OW228" s="2"/>
      <c r="OX228" s="2"/>
      <c r="OY228" s="2">
        <v>114754</v>
      </c>
      <c r="OZ228" s="2">
        <v>137880</v>
      </c>
      <c r="PA228" s="2"/>
      <c r="PB228" s="2">
        <v>64035</v>
      </c>
      <c r="PC228" s="2">
        <v>125985</v>
      </c>
      <c r="PD228" s="2">
        <v>301597.5</v>
      </c>
      <c r="PE228" s="2"/>
      <c r="PF228" s="2">
        <v>290374</v>
      </c>
      <c r="PG228" s="2">
        <v>363005</v>
      </c>
      <c r="PH228" s="2">
        <v>289524</v>
      </c>
      <c r="PI228" s="2">
        <v>224000</v>
      </c>
      <c r="PJ228" s="2"/>
      <c r="PK228" s="2"/>
      <c r="PL228" s="2">
        <v>190383.16</v>
      </c>
      <c r="PM228" s="2"/>
      <c r="PN228" s="2">
        <v>166100</v>
      </c>
      <c r="PO228" s="2"/>
      <c r="PP228" s="2"/>
      <c r="PQ228" s="2">
        <v>120300</v>
      </c>
      <c r="PR228" s="2">
        <v>252810</v>
      </c>
      <c r="PS228" s="2">
        <v>396420</v>
      </c>
      <c r="PT228" s="2">
        <v>115380</v>
      </c>
      <c r="PU228" s="2">
        <v>214590</v>
      </c>
      <c r="PV228" s="2">
        <v>64800</v>
      </c>
      <c r="PW228" s="2">
        <v>200535</v>
      </c>
      <c r="PX228" s="2">
        <v>94455</v>
      </c>
      <c r="PY228" s="2">
        <v>37170</v>
      </c>
      <c r="PZ228" s="2">
        <v>210600</v>
      </c>
      <c r="QA228" s="2">
        <v>127200</v>
      </c>
      <c r="QB228" s="2">
        <v>89250</v>
      </c>
      <c r="QC228" s="2">
        <v>65280</v>
      </c>
      <c r="QD228" s="2">
        <v>160800</v>
      </c>
      <c r="QE228" s="2">
        <v>0</v>
      </c>
      <c r="QF228" s="2">
        <v>248070</v>
      </c>
      <c r="QG228" s="2">
        <v>185610</v>
      </c>
      <c r="QH228" s="2"/>
      <c r="QI228" s="2">
        <v>117330</v>
      </c>
      <c r="QJ228" s="2"/>
      <c r="QK228" s="2">
        <v>193260</v>
      </c>
      <c r="QL228" s="2">
        <v>87300</v>
      </c>
      <c r="QM228" s="2">
        <v>70500</v>
      </c>
      <c r="QN228" s="2">
        <v>232630</v>
      </c>
      <c r="QO228" s="2">
        <v>165620</v>
      </c>
      <c r="QP228" s="2"/>
      <c r="QQ228" s="2"/>
      <c r="QR228" s="2"/>
      <c r="QS228" s="2"/>
      <c r="QT228" s="2">
        <v>737370</v>
      </c>
      <c r="QU228" s="2">
        <v>82860</v>
      </c>
      <c r="QV228" s="2">
        <v>199200</v>
      </c>
      <c r="QW228" s="2">
        <v>208237.5</v>
      </c>
      <c r="QX228" s="2">
        <v>91250</v>
      </c>
      <c r="QY228" s="2"/>
      <c r="QZ228" s="2">
        <v>209390</v>
      </c>
      <c r="RA228" s="2"/>
      <c r="RB228" s="2"/>
      <c r="RC228" s="2"/>
      <c r="RD228" s="2"/>
      <c r="RE228" s="2"/>
      <c r="RF228" s="2"/>
      <c r="RG228" s="2">
        <v>44400</v>
      </c>
      <c r="RH228" s="2"/>
      <c r="RI228" s="2">
        <v>36420</v>
      </c>
      <c r="RJ228" s="2"/>
      <c r="RK228" s="2"/>
      <c r="RL228" s="2">
        <v>213552</v>
      </c>
      <c r="RM228" s="2"/>
      <c r="RN228" s="2">
        <v>691095</v>
      </c>
      <c r="RO228" s="2"/>
      <c r="RP228" s="2">
        <v>70969.5</v>
      </c>
      <c r="RQ228" s="2"/>
      <c r="RR228" s="2">
        <v>23024</v>
      </c>
      <c r="RS228" s="2">
        <v>205050</v>
      </c>
      <c r="RT228" s="2">
        <v>186375</v>
      </c>
      <c r="RU228" s="2">
        <v>726610</v>
      </c>
      <c r="RV228" s="2">
        <v>350887.5</v>
      </c>
      <c r="RW228" s="2">
        <v>285645</v>
      </c>
      <c r="RX228" s="2">
        <v>316130</v>
      </c>
      <c r="RY228" s="2">
        <v>171990</v>
      </c>
      <c r="RZ228" s="2">
        <v>168200</v>
      </c>
      <c r="SA228" s="2"/>
      <c r="SB228" s="2">
        <v>77259</v>
      </c>
      <c r="SC228" s="2"/>
      <c r="SD228" s="2"/>
      <c r="SE228" s="2">
        <v>20880</v>
      </c>
      <c r="SF228" s="2"/>
      <c r="SG228" s="2"/>
      <c r="SH228" s="2"/>
      <c r="SI228" s="2"/>
      <c r="SJ228" s="2">
        <v>4080</v>
      </c>
      <c r="SK228" s="2"/>
      <c r="SL228" s="2"/>
      <c r="SM228" s="2"/>
      <c r="SN228" s="2"/>
      <c r="SO228" s="2">
        <v>126270</v>
      </c>
      <c r="SP228" s="2"/>
      <c r="SQ228" s="2"/>
      <c r="SR228" s="2"/>
      <c r="SS228" s="2"/>
      <c r="ST228" s="2"/>
      <c r="SU228" s="2"/>
      <c r="SV228" s="2"/>
      <c r="SW228" s="2"/>
      <c r="SX228" s="2">
        <v>226842</v>
      </c>
      <c r="SY228" s="2"/>
      <c r="SZ228" s="2"/>
      <c r="TA228" s="2">
        <v>117060</v>
      </c>
      <c r="TB228" s="2"/>
      <c r="TC228" s="2"/>
      <c r="TD228" s="2"/>
      <c r="TE228" s="2">
        <v>162390</v>
      </c>
      <c r="TF228" s="2"/>
      <c r="TG228" s="2"/>
      <c r="TH228" s="2">
        <v>130200</v>
      </c>
      <c r="TI228" s="2"/>
      <c r="TJ228" s="2">
        <v>107282.5</v>
      </c>
      <c r="TK228" s="2">
        <v>45600</v>
      </c>
      <c r="TL228" s="2">
        <v>388540</v>
      </c>
      <c r="TM228" s="2">
        <v>270410</v>
      </c>
      <c r="TN228" s="2"/>
      <c r="TO228" s="2"/>
      <c r="TP228" s="2"/>
      <c r="TQ228" s="2"/>
      <c r="TR228" s="2">
        <v>847878</v>
      </c>
      <c r="TS228" s="2"/>
      <c r="TT228" s="2"/>
      <c r="TU228" s="2">
        <v>95400</v>
      </c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>
        <v>24650</v>
      </c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>
        <v>772360</v>
      </c>
      <c r="VA228" s="2"/>
      <c r="VB228" s="2"/>
      <c r="VC228" s="2"/>
      <c r="VD228" s="2"/>
      <c r="VE228" s="2">
        <v>77130</v>
      </c>
      <c r="VF228" s="2">
        <v>23160</v>
      </c>
      <c r="VG228" s="2"/>
      <c r="VH228" s="2"/>
      <c r="VI228" s="2"/>
      <c r="VJ228" s="2"/>
      <c r="VK228" s="2"/>
      <c r="VL228" s="2"/>
      <c r="VM228" s="2"/>
      <c r="VN228" s="2">
        <v>4000</v>
      </c>
      <c r="VO228" s="2"/>
      <c r="VP228" s="2"/>
      <c r="VQ228" s="2">
        <v>149560</v>
      </c>
      <c r="VR228" s="2">
        <v>162720</v>
      </c>
      <c r="VS228" s="2">
        <v>3600</v>
      </c>
      <c r="VT228" s="2">
        <v>70920</v>
      </c>
      <c r="VU228" s="2">
        <v>178950</v>
      </c>
      <c r="VV228" s="2">
        <v>111300</v>
      </c>
      <c r="VW228" s="2">
        <v>180000</v>
      </c>
      <c r="VX228" s="2">
        <v>90000</v>
      </c>
      <c r="VY228" s="2"/>
      <c r="VZ228" s="2"/>
      <c r="WA228" s="2"/>
      <c r="WB228" s="2"/>
      <c r="WC228" s="2"/>
      <c r="WD228" s="2"/>
      <c r="WE228" s="2">
        <v>46620</v>
      </c>
      <c r="WF228" s="2"/>
      <c r="WG228" s="2">
        <v>239970</v>
      </c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>
        <v>43200</v>
      </c>
      <c r="XG228" s="2">
        <v>33600</v>
      </c>
      <c r="XH228" s="2"/>
      <c r="XI228" s="2">
        <v>92340</v>
      </c>
      <c r="XJ228" s="2"/>
      <c r="XK228" s="2">
        <v>51900</v>
      </c>
      <c r="XL228" s="2"/>
      <c r="XM228" s="2">
        <v>11520</v>
      </c>
      <c r="XN228" s="2">
        <v>120720</v>
      </c>
      <c r="XO228" s="2"/>
      <c r="XP228" s="2">
        <v>37920</v>
      </c>
      <c r="XQ228" s="2">
        <v>100560</v>
      </c>
      <c r="XR228" s="2">
        <v>20160</v>
      </c>
      <c r="XS228" s="2">
        <v>63120</v>
      </c>
      <c r="XT228" s="2">
        <v>45840</v>
      </c>
      <c r="XU228" s="2">
        <v>341107.5</v>
      </c>
      <c r="XV228" s="2">
        <v>16200</v>
      </c>
      <c r="XW228" s="2">
        <v>19200</v>
      </c>
      <c r="XX228" s="2">
        <v>28800</v>
      </c>
      <c r="XY228" s="2">
        <v>10816</v>
      </c>
      <c r="XZ228" s="2"/>
      <c r="YA228" s="2">
        <v>33648</v>
      </c>
      <c r="YB228" s="2"/>
      <c r="YC228" s="2"/>
      <c r="YD228" s="2">
        <v>376074</v>
      </c>
      <c r="YE228" s="2"/>
      <c r="YF228" s="2"/>
      <c r="YG228" s="2">
        <v>73440</v>
      </c>
      <c r="YH228" s="2"/>
      <c r="YI228" s="2">
        <v>56880</v>
      </c>
      <c r="YJ228" s="2"/>
      <c r="YK228" s="2">
        <v>2900</v>
      </c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>
        <v>89690</v>
      </c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>
        <v>2000</v>
      </c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>
        <v>30000</v>
      </c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>
        <v>584000</v>
      </c>
      <c r="ABU228" s="2">
        <v>17030</v>
      </c>
      <c r="ABV228" s="2"/>
      <c r="ABW228" s="2"/>
      <c r="ABX228" s="2"/>
      <c r="ABY228" s="2">
        <v>123240</v>
      </c>
      <c r="ABZ228" s="2">
        <v>99630</v>
      </c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>
        <v>74970</v>
      </c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>
        <v>56880</v>
      </c>
      <c r="ADG228" s="2"/>
      <c r="ADH228" s="2"/>
      <c r="ADI228" s="2">
        <v>30517</v>
      </c>
      <c r="ADJ228" s="2"/>
      <c r="ADK228" s="2"/>
      <c r="ADL228" s="2"/>
      <c r="ADM228" s="2">
        <v>182432</v>
      </c>
      <c r="ADN228" s="2"/>
      <c r="ADO228" s="2"/>
      <c r="ADP228" s="2">
        <v>118017</v>
      </c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>
        <v>28101342.41</v>
      </c>
    </row>
    <row r="229" spans="1:814" ht="21">
      <c r="A229" s="33" t="s">
        <v>2546</v>
      </c>
      <c r="B229" s="1" t="s">
        <v>2638</v>
      </c>
      <c r="C229" s="1" t="s">
        <v>2639</v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>
        <v>264641</v>
      </c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>
        <v>26632</v>
      </c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>
        <v>360000</v>
      </c>
      <c r="FX229" s="2"/>
      <c r="FY229" s="2"/>
      <c r="FZ229" s="2">
        <v>249000</v>
      </c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>
        <v>959000</v>
      </c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>
        <v>2045200</v>
      </c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>
        <v>1605800</v>
      </c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>
        <v>341900</v>
      </c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>
        <v>462100</v>
      </c>
      <c r="NV229" s="2">
        <v>4643000</v>
      </c>
      <c r="NW229" s="2">
        <v>4224100</v>
      </c>
      <c r="NX229" s="2"/>
      <c r="NY229" s="2"/>
      <c r="NZ229" s="2"/>
      <c r="OA229" s="2"/>
      <c r="OB229" s="2"/>
      <c r="OC229" s="2"/>
      <c r="OD229" s="2"/>
      <c r="OE229" s="2"/>
      <c r="OF229" s="2">
        <v>4000</v>
      </c>
      <c r="OG229" s="2"/>
      <c r="OH229" s="2">
        <v>306000</v>
      </c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>
        <v>1023400</v>
      </c>
      <c r="PD229" s="2"/>
      <c r="PE229" s="2">
        <v>3764600</v>
      </c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>
        <v>620100</v>
      </c>
      <c r="QF229" s="2">
        <v>1312300</v>
      </c>
      <c r="QG229" s="2"/>
      <c r="QH229" s="2"/>
      <c r="QI229" s="2"/>
      <c r="QJ229" s="2"/>
      <c r="QK229" s="2">
        <v>48000</v>
      </c>
      <c r="QL229" s="2"/>
      <c r="QM229" s="2"/>
      <c r="QN229" s="2"/>
      <c r="QO229" s="2"/>
      <c r="QP229" s="2"/>
      <c r="QQ229" s="2">
        <v>950200</v>
      </c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>
        <v>1631400</v>
      </c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>
        <v>159000</v>
      </c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>
        <v>1120100</v>
      </c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>
        <v>248000</v>
      </c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>
        <v>26368473</v>
      </c>
    </row>
    <row r="230" spans="1:814" ht="21">
      <c r="A230" s="33" t="s">
        <v>2546</v>
      </c>
      <c r="B230" s="1" t="s">
        <v>2640</v>
      </c>
      <c r="C230" s="1" t="s">
        <v>2641</v>
      </c>
      <c r="D230" s="2">
        <v>17810317</v>
      </c>
      <c r="E230" s="2">
        <v>694500</v>
      </c>
      <c r="F230" s="2">
        <v>1335250</v>
      </c>
      <c r="G230" s="2">
        <v>555000</v>
      </c>
      <c r="H230" s="2">
        <v>2121278</v>
      </c>
      <c r="I230" s="2">
        <v>619000</v>
      </c>
      <c r="J230" s="2">
        <v>1522292</v>
      </c>
      <c r="K230" s="2">
        <v>607500</v>
      </c>
      <c r="L230" s="2">
        <v>739000</v>
      </c>
      <c r="M230" s="2">
        <v>660000</v>
      </c>
      <c r="N230" s="2">
        <v>466806</v>
      </c>
      <c r="O230" s="2">
        <v>504000</v>
      </c>
      <c r="P230" s="2">
        <v>380500</v>
      </c>
      <c r="Q230" s="2">
        <v>644000</v>
      </c>
      <c r="R230" s="2">
        <v>634500</v>
      </c>
      <c r="S230" s="2">
        <v>948700</v>
      </c>
      <c r="T230" s="2">
        <v>513500</v>
      </c>
      <c r="U230" s="2">
        <v>178585.3</v>
      </c>
      <c r="V230" s="2">
        <v>17800729</v>
      </c>
      <c r="W230" s="2">
        <v>3722347</v>
      </c>
      <c r="X230" s="2">
        <v>410000</v>
      </c>
      <c r="Y230" s="2">
        <v>632500</v>
      </c>
      <c r="Z230" s="2">
        <v>1174500</v>
      </c>
      <c r="AA230" s="2">
        <v>636000</v>
      </c>
      <c r="AB230" s="2">
        <v>159000</v>
      </c>
      <c r="AC230" s="2">
        <v>2327008</v>
      </c>
      <c r="AD230" s="2">
        <v>575000</v>
      </c>
      <c r="AE230" s="2">
        <v>515500</v>
      </c>
      <c r="AF230" s="2">
        <v>2766000</v>
      </c>
      <c r="AG230" s="2">
        <v>625000</v>
      </c>
      <c r="AH230" s="2">
        <v>2165670</v>
      </c>
      <c r="AI230" s="2">
        <v>1438000</v>
      </c>
      <c r="AJ230" s="2">
        <v>519500</v>
      </c>
      <c r="AK230" s="2">
        <v>338000</v>
      </c>
      <c r="AL230" s="2">
        <v>394000</v>
      </c>
      <c r="AM230" s="2">
        <v>856258</v>
      </c>
      <c r="AN230" s="2">
        <v>284500</v>
      </c>
      <c r="AO230" s="2">
        <v>346000</v>
      </c>
      <c r="AP230" s="2">
        <v>720000</v>
      </c>
      <c r="AQ230" s="2">
        <v>378000</v>
      </c>
      <c r="AR230" s="2">
        <v>648000</v>
      </c>
      <c r="AS230" s="2">
        <v>217450</v>
      </c>
      <c r="AT230" s="2">
        <v>7335667</v>
      </c>
      <c r="AU230" s="2">
        <v>313250</v>
      </c>
      <c r="AV230" s="2">
        <v>283000</v>
      </c>
      <c r="AW230" s="2"/>
      <c r="AX230" s="2">
        <v>966250</v>
      </c>
      <c r="AY230" s="2">
        <v>1071000</v>
      </c>
      <c r="AZ230" s="2">
        <v>402500</v>
      </c>
      <c r="BA230" s="2">
        <v>485000</v>
      </c>
      <c r="BB230" s="2">
        <v>402750</v>
      </c>
      <c r="BC230" s="2">
        <v>373750</v>
      </c>
      <c r="BD230" s="2">
        <v>261500</v>
      </c>
      <c r="BE230" s="2">
        <v>211000</v>
      </c>
      <c r="BF230" s="2">
        <v>2151250</v>
      </c>
      <c r="BG230" s="2"/>
      <c r="BH230" s="2">
        <v>188500</v>
      </c>
      <c r="BI230" s="2">
        <v>7197079</v>
      </c>
      <c r="BJ230" s="2">
        <v>3616470</v>
      </c>
      <c r="BK230" s="2">
        <v>1031250</v>
      </c>
      <c r="BL230" s="2">
        <v>588000</v>
      </c>
      <c r="BM230" s="2">
        <v>1409000</v>
      </c>
      <c r="BN230" s="2">
        <v>912000</v>
      </c>
      <c r="BO230" s="2">
        <v>863000</v>
      </c>
      <c r="BP230" s="2">
        <v>7954625</v>
      </c>
      <c r="BQ230" s="2">
        <v>1146500</v>
      </c>
      <c r="BR230" s="2">
        <v>853500</v>
      </c>
      <c r="BS230" s="2">
        <v>1348000</v>
      </c>
      <c r="BT230" s="2">
        <v>996500</v>
      </c>
      <c r="BU230" s="2">
        <v>693000</v>
      </c>
      <c r="BV230" s="2">
        <v>836500</v>
      </c>
      <c r="BW230" s="2">
        <v>1237500</v>
      </c>
      <c r="BX230" s="2">
        <v>3226400</v>
      </c>
      <c r="BY230" s="2">
        <v>608500</v>
      </c>
      <c r="BZ230" s="2">
        <v>828354</v>
      </c>
      <c r="CA230" s="2">
        <v>989255</v>
      </c>
      <c r="CB230" s="2">
        <v>410967</v>
      </c>
      <c r="CC230" s="2">
        <v>222032</v>
      </c>
      <c r="CD230" s="2">
        <v>445000</v>
      </c>
      <c r="CE230" s="2">
        <v>15224640</v>
      </c>
      <c r="CF230" s="2">
        <v>679500</v>
      </c>
      <c r="CG230" s="2">
        <v>2214500</v>
      </c>
      <c r="CH230" s="2">
        <v>689500</v>
      </c>
      <c r="CI230" s="2">
        <v>819000</v>
      </c>
      <c r="CJ230" s="2">
        <v>715500</v>
      </c>
      <c r="CK230" s="2">
        <v>1330500</v>
      </c>
      <c r="CL230" s="2">
        <v>507000</v>
      </c>
      <c r="CM230" s="2">
        <v>865500</v>
      </c>
      <c r="CN230" s="2">
        <v>530500</v>
      </c>
      <c r="CO230" s="2">
        <v>926500</v>
      </c>
      <c r="CP230" s="2">
        <v>562400</v>
      </c>
      <c r="CQ230" s="2">
        <v>8333119</v>
      </c>
      <c r="CR230" s="2">
        <v>646035</v>
      </c>
      <c r="CS230" s="2">
        <v>758500</v>
      </c>
      <c r="CT230" s="2">
        <v>984000</v>
      </c>
      <c r="CU230" s="2">
        <v>440000</v>
      </c>
      <c r="CV230" s="2">
        <v>878500</v>
      </c>
      <c r="CW230" s="2">
        <v>631000</v>
      </c>
      <c r="CX230" s="2">
        <v>282500</v>
      </c>
      <c r="CY230" s="2">
        <v>5697012</v>
      </c>
      <c r="CZ230" s="2">
        <v>5998821.9900000002</v>
      </c>
      <c r="DA230" s="2">
        <v>877750</v>
      </c>
      <c r="DB230" s="2">
        <v>748000</v>
      </c>
      <c r="DC230" s="2">
        <v>806000</v>
      </c>
      <c r="DD230" s="2">
        <v>723000</v>
      </c>
      <c r="DE230" s="2">
        <v>787500</v>
      </c>
      <c r="DF230" s="2">
        <v>700500</v>
      </c>
      <c r="DG230" s="2">
        <v>175967</v>
      </c>
      <c r="DH230" s="2">
        <v>18228676</v>
      </c>
      <c r="DI230" s="2">
        <v>368250</v>
      </c>
      <c r="DJ230" s="2">
        <v>1207500</v>
      </c>
      <c r="DK230" s="2">
        <v>942000</v>
      </c>
      <c r="DL230" s="2">
        <v>1167000</v>
      </c>
      <c r="DM230" s="2">
        <v>923750</v>
      </c>
      <c r="DN230" s="2">
        <v>1665750</v>
      </c>
      <c r="DO230" s="2">
        <v>563200</v>
      </c>
      <c r="DP230" s="2">
        <v>1555750</v>
      </c>
      <c r="DQ230" s="2">
        <v>6065616</v>
      </c>
      <c r="DR230" s="2">
        <v>613000</v>
      </c>
      <c r="DS230" s="2">
        <v>1690000</v>
      </c>
      <c r="DT230" s="2">
        <v>1726500</v>
      </c>
      <c r="DU230" s="2">
        <v>556000</v>
      </c>
      <c r="DV230" s="2">
        <v>875000</v>
      </c>
      <c r="DW230" s="2">
        <v>607000</v>
      </c>
      <c r="DX230" s="2">
        <v>198000</v>
      </c>
      <c r="DY230" s="2">
        <v>413500</v>
      </c>
      <c r="DZ230" s="2">
        <v>495000</v>
      </c>
      <c r="EA230" s="2">
        <v>1089000</v>
      </c>
      <c r="EB230" s="2">
        <v>5684000</v>
      </c>
      <c r="EC230" s="2">
        <v>5062179</v>
      </c>
      <c r="ED230" s="2">
        <v>391000</v>
      </c>
      <c r="EE230" s="2">
        <v>4526458.9000000004</v>
      </c>
      <c r="EF230" s="2">
        <v>394000</v>
      </c>
      <c r="EG230" s="2">
        <v>1029620.68</v>
      </c>
      <c r="EH230" s="2">
        <v>866177</v>
      </c>
      <c r="EI230" s="2">
        <v>13135631</v>
      </c>
      <c r="EJ230" s="2">
        <v>2125875</v>
      </c>
      <c r="EK230" s="2">
        <v>1886705.44</v>
      </c>
      <c r="EL230" s="2">
        <v>1783623</v>
      </c>
      <c r="EM230" s="2">
        <v>1059000</v>
      </c>
      <c r="EN230" s="2">
        <v>1933333</v>
      </c>
      <c r="EO230" s="2">
        <v>424437</v>
      </c>
      <c r="EP230" s="2">
        <v>6738129.3200000003</v>
      </c>
      <c r="EQ230" s="2">
        <v>150000</v>
      </c>
      <c r="ER230" s="2">
        <v>814290</v>
      </c>
      <c r="ES230" s="2"/>
      <c r="ET230" s="2"/>
      <c r="EU230" s="2">
        <v>675500</v>
      </c>
      <c r="EV230" s="2">
        <v>1060000</v>
      </c>
      <c r="EW230" s="2">
        <v>582463</v>
      </c>
      <c r="EX230" s="2">
        <v>8432351</v>
      </c>
      <c r="EY230" s="2">
        <v>3920887</v>
      </c>
      <c r="EZ230" s="2">
        <v>1067000</v>
      </c>
      <c r="FA230" s="2">
        <v>999500</v>
      </c>
      <c r="FB230" s="2">
        <v>747000</v>
      </c>
      <c r="FC230" s="2">
        <v>682500</v>
      </c>
      <c r="FD230" s="2">
        <v>802000</v>
      </c>
      <c r="FE230" s="2">
        <v>562500</v>
      </c>
      <c r="FF230" s="2">
        <v>621000</v>
      </c>
      <c r="FG230" s="2">
        <v>755000</v>
      </c>
      <c r="FH230" s="2">
        <v>625000</v>
      </c>
      <c r="FI230" s="2">
        <v>593000</v>
      </c>
      <c r="FJ230" s="2">
        <v>681000</v>
      </c>
      <c r="FK230" s="2">
        <v>672500</v>
      </c>
      <c r="FL230" s="2">
        <v>590000</v>
      </c>
      <c r="FM230" s="2">
        <v>293500</v>
      </c>
      <c r="FN230" s="2">
        <v>481500</v>
      </c>
      <c r="FO230" s="2">
        <v>337000</v>
      </c>
      <c r="FP230" s="2">
        <v>7319854</v>
      </c>
      <c r="FQ230" s="2">
        <v>3716000</v>
      </c>
      <c r="FR230" s="2">
        <v>1068581</v>
      </c>
      <c r="FS230" s="2">
        <v>1684000</v>
      </c>
      <c r="FT230" s="2">
        <v>2219145</v>
      </c>
      <c r="FU230" s="2">
        <v>1056000</v>
      </c>
      <c r="FV230" s="2">
        <v>627500</v>
      </c>
      <c r="FW230" s="2">
        <v>540488</v>
      </c>
      <c r="FX230" s="2">
        <v>477000</v>
      </c>
      <c r="FY230" s="2">
        <v>569000</v>
      </c>
      <c r="FZ230" s="2">
        <v>482000</v>
      </c>
      <c r="GA230" s="2">
        <v>16948819</v>
      </c>
      <c r="GB230" s="2">
        <v>4446750</v>
      </c>
      <c r="GC230" s="2">
        <v>1487000</v>
      </c>
      <c r="GD230" s="2"/>
      <c r="GE230" s="2">
        <v>610693</v>
      </c>
      <c r="GF230" s="2">
        <v>220500</v>
      </c>
      <c r="GG230" s="2">
        <v>687966</v>
      </c>
      <c r="GH230" s="2">
        <v>405000</v>
      </c>
      <c r="GI230" s="2">
        <v>4500</v>
      </c>
      <c r="GJ230" s="2">
        <v>1000300</v>
      </c>
      <c r="GK230" s="2">
        <v>803000</v>
      </c>
      <c r="GL230" s="2">
        <v>627750</v>
      </c>
      <c r="GM230" s="2">
        <v>5336125</v>
      </c>
      <c r="GN230" s="2">
        <v>3189453</v>
      </c>
      <c r="GO230" s="2">
        <v>496500</v>
      </c>
      <c r="GP230" s="2">
        <v>765110</v>
      </c>
      <c r="GQ230" s="2"/>
      <c r="GR230" s="2">
        <v>466000</v>
      </c>
      <c r="GS230" s="2">
        <v>4354329</v>
      </c>
      <c r="GT230" s="2">
        <v>538968.5</v>
      </c>
      <c r="GU230" s="2">
        <v>859000</v>
      </c>
      <c r="GV230" s="2">
        <v>894750</v>
      </c>
      <c r="GW230" s="2">
        <v>555000</v>
      </c>
      <c r="GX230" s="2">
        <v>2006000</v>
      </c>
      <c r="GY230" s="2">
        <v>422500</v>
      </c>
      <c r="GZ230" s="2">
        <v>5604500</v>
      </c>
      <c r="HA230" s="2">
        <v>3435645</v>
      </c>
      <c r="HB230" s="2">
        <v>865140</v>
      </c>
      <c r="HC230" s="2">
        <v>349829</v>
      </c>
      <c r="HD230" s="2">
        <v>863600</v>
      </c>
      <c r="HE230" s="2">
        <v>284000</v>
      </c>
      <c r="HF230" s="2">
        <v>1916500</v>
      </c>
      <c r="HG230" s="2">
        <v>818402</v>
      </c>
      <c r="HH230" s="2">
        <v>373193</v>
      </c>
      <c r="HI230" s="2">
        <v>315000</v>
      </c>
      <c r="HJ230" s="2">
        <v>506000</v>
      </c>
      <c r="HK230" s="2">
        <v>232000</v>
      </c>
      <c r="HL230" s="2">
        <v>612500</v>
      </c>
      <c r="HM230" s="2">
        <v>239500</v>
      </c>
      <c r="HN230" s="2">
        <v>337000</v>
      </c>
      <c r="HO230" s="2">
        <v>11912493</v>
      </c>
      <c r="HP230" s="2">
        <v>1452104</v>
      </c>
      <c r="HQ230" s="2">
        <v>719000</v>
      </c>
      <c r="HR230" s="2">
        <v>1005750</v>
      </c>
      <c r="HS230" s="2">
        <v>760000</v>
      </c>
      <c r="HT230" s="2">
        <v>675000</v>
      </c>
      <c r="HU230" s="2">
        <v>1782750</v>
      </c>
      <c r="HV230" s="2">
        <v>47000</v>
      </c>
      <c r="HW230" s="2">
        <v>635000</v>
      </c>
      <c r="HX230" s="2">
        <v>4208699</v>
      </c>
      <c r="HY230" s="2">
        <v>648000</v>
      </c>
      <c r="HZ230" s="2">
        <v>868500</v>
      </c>
      <c r="IA230" s="2">
        <v>1530000</v>
      </c>
      <c r="IB230" s="2">
        <v>552000</v>
      </c>
      <c r="IC230" s="2">
        <v>826000</v>
      </c>
      <c r="ID230" s="2">
        <v>5982123.71</v>
      </c>
      <c r="IE230" s="2">
        <v>478500</v>
      </c>
      <c r="IF230" s="2">
        <v>7722758</v>
      </c>
      <c r="IG230" s="2">
        <v>849500</v>
      </c>
      <c r="IH230" s="2">
        <v>401000</v>
      </c>
      <c r="II230" s="2">
        <v>962000</v>
      </c>
      <c r="IJ230" s="2">
        <v>758000</v>
      </c>
      <c r="IK230" s="2">
        <v>650000</v>
      </c>
      <c r="IL230" s="2">
        <v>550806</v>
      </c>
      <c r="IM230" s="2">
        <v>445000</v>
      </c>
      <c r="IN230" s="2">
        <v>12714056</v>
      </c>
      <c r="IO230" s="2">
        <v>3950735</v>
      </c>
      <c r="IP230" s="2">
        <v>4682098</v>
      </c>
      <c r="IQ230" s="2">
        <v>4387964</v>
      </c>
      <c r="IR230" s="2">
        <v>717500</v>
      </c>
      <c r="IS230" s="2">
        <v>1078000</v>
      </c>
      <c r="IT230" s="2">
        <v>627580</v>
      </c>
      <c r="IU230" s="2">
        <v>520500</v>
      </c>
      <c r="IV230" s="2">
        <v>555000</v>
      </c>
      <c r="IW230" s="2">
        <v>1169500</v>
      </c>
      <c r="IX230" s="2">
        <v>241000</v>
      </c>
      <c r="IY230" s="2">
        <v>4632275.33</v>
      </c>
      <c r="IZ230" s="2">
        <v>1595202</v>
      </c>
      <c r="JA230" s="2">
        <v>731000</v>
      </c>
      <c r="JB230" s="2">
        <v>11301969</v>
      </c>
      <c r="JC230" s="2">
        <v>3635927</v>
      </c>
      <c r="JD230" s="2">
        <v>11681732</v>
      </c>
      <c r="JE230" s="2">
        <v>4274854</v>
      </c>
      <c r="JF230" s="2">
        <v>843000</v>
      </c>
      <c r="JG230" s="2">
        <v>1458988</v>
      </c>
      <c r="JH230" s="2">
        <v>1149000</v>
      </c>
      <c r="JI230" s="2">
        <v>693000</v>
      </c>
      <c r="JJ230" s="2">
        <v>956250</v>
      </c>
      <c r="JK230" s="2">
        <v>998500</v>
      </c>
      <c r="JL230" s="2">
        <v>1870048</v>
      </c>
      <c r="JM230" s="2">
        <v>537000</v>
      </c>
      <c r="JN230" s="2">
        <v>11611083</v>
      </c>
      <c r="JO230" s="2">
        <v>730500</v>
      </c>
      <c r="JP230" s="2">
        <v>521193</v>
      </c>
      <c r="JQ230" s="2"/>
      <c r="JR230" s="2">
        <v>504000</v>
      </c>
      <c r="JS230" s="2">
        <v>17250</v>
      </c>
      <c r="JT230" s="2">
        <v>623000</v>
      </c>
      <c r="JU230" s="2">
        <v>664400</v>
      </c>
      <c r="JV230" s="2">
        <v>1041214.58</v>
      </c>
      <c r="JW230" s="2">
        <v>622500</v>
      </c>
      <c r="JX230" s="2">
        <v>733500</v>
      </c>
      <c r="JY230" s="2">
        <v>378000</v>
      </c>
      <c r="JZ230" s="2">
        <v>9393741.3800000008</v>
      </c>
      <c r="KA230" s="2">
        <v>425000</v>
      </c>
      <c r="KB230" s="2">
        <v>1566833.32</v>
      </c>
      <c r="KC230" s="2"/>
      <c r="KD230" s="2">
        <v>255015</v>
      </c>
      <c r="KE230" s="2">
        <v>173750</v>
      </c>
      <c r="KF230" s="2">
        <v>1690703</v>
      </c>
      <c r="KG230" s="2">
        <v>1135160</v>
      </c>
      <c r="KH230" s="2">
        <v>810000</v>
      </c>
      <c r="KI230" s="2">
        <v>347822</v>
      </c>
      <c r="KJ230" s="2">
        <v>17458084</v>
      </c>
      <c r="KK230" s="2">
        <v>1124000</v>
      </c>
      <c r="KL230" s="2">
        <v>477000</v>
      </c>
      <c r="KM230" s="2">
        <v>575115</v>
      </c>
      <c r="KN230" s="2">
        <v>399338</v>
      </c>
      <c r="KO230" s="2">
        <v>1500361</v>
      </c>
      <c r="KP230" s="2">
        <v>5574744</v>
      </c>
      <c r="KQ230" s="2">
        <v>2637645</v>
      </c>
      <c r="KR230" s="2">
        <v>270483</v>
      </c>
      <c r="KS230" s="2">
        <v>1322750</v>
      </c>
      <c r="KT230" s="2">
        <v>762950</v>
      </c>
      <c r="KU230" s="2">
        <v>396000</v>
      </c>
      <c r="KV230" s="2">
        <v>4423502</v>
      </c>
      <c r="KW230" s="2">
        <v>7000</v>
      </c>
      <c r="KX230" s="2">
        <v>684000</v>
      </c>
      <c r="KY230" s="2">
        <v>620000</v>
      </c>
      <c r="KZ230" s="2">
        <v>408000</v>
      </c>
      <c r="LA230" s="2">
        <v>131000</v>
      </c>
      <c r="LB230" s="2">
        <v>249750</v>
      </c>
      <c r="LC230" s="2">
        <v>8627820</v>
      </c>
      <c r="LD230" s="2">
        <v>3081500</v>
      </c>
      <c r="LE230" s="2">
        <v>587500</v>
      </c>
      <c r="LF230" s="2">
        <v>482500</v>
      </c>
      <c r="LG230" s="2">
        <v>564000</v>
      </c>
      <c r="LH230" s="2">
        <v>839667</v>
      </c>
      <c r="LI230" s="2">
        <v>272322</v>
      </c>
      <c r="LJ230" s="2">
        <v>6721322</v>
      </c>
      <c r="LK230" s="2">
        <v>2740387</v>
      </c>
      <c r="LL230" s="2">
        <v>976000</v>
      </c>
      <c r="LM230" s="2">
        <v>2990074</v>
      </c>
      <c r="LN230" s="2">
        <v>673016</v>
      </c>
      <c r="LO230" s="2">
        <v>1020500</v>
      </c>
      <c r="LP230" s="2">
        <v>599693</v>
      </c>
      <c r="LQ230" s="2">
        <v>371845</v>
      </c>
      <c r="LR230" s="2">
        <v>370000</v>
      </c>
      <c r="LS230" s="2">
        <v>8957907</v>
      </c>
      <c r="LT230" s="2">
        <v>2269104.85</v>
      </c>
      <c r="LU230" s="2">
        <v>2162225.81</v>
      </c>
      <c r="LV230" s="2">
        <v>1051250</v>
      </c>
      <c r="LW230" s="2">
        <v>874000</v>
      </c>
      <c r="LX230" s="2">
        <v>20000</v>
      </c>
      <c r="LY230" s="2">
        <v>1645030</v>
      </c>
      <c r="LZ230" s="2">
        <v>458500</v>
      </c>
      <c r="MA230" s="2">
        <v>633000</v>
      </c>
      <c r="MB230" s="2">
        <v>1217427.4099999999</v>
      </c>
      <c r="MC230" s="2">
        <v>607000</v>
      </c>
      <c r="MD230" s="2">
        <v>933500</v>
      </c>
      <c r="ME230" s="2">
        <v>477250</v>
      </c>
      <c r="MF230" s="2"/>
      <c r="MG230" s="2">
        <v>14500</v>
      </c>
      <c r="MH230" s="2">
        <v>7564716</v>
      </c>
      <c r="MI230" s="2">
        <v>406250</v>
      </c>
      <c r="MJ230" s="2">
        <v>984500</v>
      </c>
      <c r="MK230" s="2">
        <v>446750</v>
      </c>
      <c r="ML230" s="2">
        <v>334000</v>
      </c>
      <c r="MM230" s="2">
        <v>1732696.78</v>
      </c>
      <c r="MN230" s="2">
        <v>579145.16</v>
      </c>
      <c r="MO230" s="2">
        <v>405250</v>
      </c>
      <c r="MP230" s="2">
        <v>737500</v>
      </c>
      <c r="MQ230" s="2">
        <v>398500</v>
      </c>
      <c r="MR230" s="2">
        <v>580005</v>
      </c>
      <c r="MS230" s="2">
        <v>1145000</v>
      </c>
      <c r="MT230" s="2">
        <v>404500</v>
      </c>
      <c r="MU230" s="2">
        <v>1399500</v>
      </c>
      <c r="MV230" s="2">
        <v>20597109.25</v>
      </c>
      <c r="MW230" s="2">
        <v>305354</v>
      </c>
      <c r="MX230" s="2">
        <v>257000</v>
      </c>
      <c r="MY230" s="2">
        <v>988500</v>
      </c>
      <c r="MZ230" s="2"/>
      <c r="NA230" s="2">
        <v>584500</v>
      </c>
      <c r="NB230" s="2">
        <v>1335350</v>
      </c>
      <c r="NC230" s="2">
        <v>58000</v>
      </c>
      <c r="ND230" s="2">
        <v>1518967.92</v>
      </c>
      <c r="NE230" s="2">
        <v>511500</v>
      </c>
      <c r="NF230" s="2">
        <v>766950</v>
      </c>
      <c r="NG230" s="2">
        <v>369053</v>
      </c>
      <c r="NH230" s="2">
        <v>696925</v>
      </c>
      <c r="NI230" s="2">
        <v>639000</v>
      </c>
      <c r="NJ230" s="2"/>
      <c r="NK230" s="2">
        <v>115550</v>
      </c>
      <c r="NL230" s="2"/>
      <c r="NM230" s="2">
        <v>761250</v>
      </c>
      <c r="NN230" s="2">
        <v>322750</v>
      </c>
      <c r="NO230" s="2">
        <v>1473000</v>
      </c>
      <c r="NP230" s="2">
        <v>1557000</v>
      </c>
      <c r="NQ230" s="2">
        <v>109500</v>
      </c>
      <c r="NR230" s="2">
        <v>11555500</v>
      </c>
      <c r="NS230" s="2">
        <v>693000</v>
      </c>
      <c r="NT230" s="2">
        <v>457000</v>
      </c>
      <c r="NU230" s="2">
        <v>388500</v>
      </c>
      <c r="NV230" s="2">
        <v>659000</v>
      </c>
      <c r="NW230" s="2">
        <v>1136000</v>
      </c>
      <c r="NX230" s="2">
        <v>607000</v>
      </c>
      <c r="NY230" s="2">
        <v>1050500</v>
      </c>
      <c r="NZ230" s="2">
        <v>615000</v>
      </c>
      <c r="OA230" s="2">
        <v>515451</v>
      </c>
      <c r="OB230" s="2">
        <v>139000</v>
      </c>
      <c r="OC230" s="2">
        <v>11949570</v>
      </c>
      <c r="OD230" s="2">
        <v>621950</v>
      </c>
      <c r="OE230" s="2">
        <v>449000</v>
      </c>
      <c r="OF230" s="2">
        <v>1087500</v>
      </c>
      <c r="OG230" s="2">
        <v>518500</v>
      </c>
      <c r="OH230" s="2">
        <v>1024000</v>
      </c>
      <c r="OI230" s="2">
        <v>1272634</v>
      </c>
      <c r="OJ230" s="2">
        <v>425750</v>
      </c>
      <c r="OK230" s="2">
        <v>819000</v>
      </c>
      <c r="OL230" s="2">
        <v>1522000</v>
      </c>
      <c r="OM230" s="2">
        <v>1213000</v>
      </c>
      <c r="ON230" s="2">
        <v>414000</v>
      </c>
      <c r="OO230" s="2">
        <v>326500</v>
      </c>
      <c r="OP230" s="2">
        <v>992500</v>
      </c>
      <c r="OQ230" s="2">
        <v>352000</v>
      </c>
      <c r="OR230" s="2">
        <v>516000</v>
      </c>
      <c r="OS230" s="2">
        <v>661500</v>
      </c>
      <c r="OT230" s="2">
        <v>142000</v>
      </c>
      <c r="OU230" s="2">
        <v>190000</v>
      </c>
      <c r="OV230" s="2">
        <v>224000</v>
      </c>
      <c r="OW230" s="2">
        <v>6322100</v>
      </c>
      <c r="OX230" s="2">
        <v>702000</v>
      </c>
      <c r="OY230" s="2">
        <v>627500</v>
      </c>
      <c r="OZ230" s="2">
        <v>418500</v>
      </c>
      <c r="PA230" s="2">
        <v>308500</v>
      </c>
      <c r="PB230" s="2"/>
      <c r="PC230" s="2">
        <v>267000</v>
      </c>
      <c r="PD230" s="2">
        <v>982983</v>
      </c>
      <c r="PE230" s="2">
        <v>988700</v>
      </c>
      <c r="PF230" s="2">
        <v>17000</v>
      </c>
      <c r="PG230" s="2">
        <v>1829500</v>
      </c>
      <c r="PH230" s="2">
        <v>2030846</v>
      </c>
      <c r="PI230" s="2">
        <v>467000</v>
      </c>
      <c r="PJ230" s="2">
        <v>434500</v>
      </c>
      <c r="PK230" s="2">
        <v>1127000</v>
      </c>
      <c r="PL230" s="2">
        <v>284500</v>
      </c>
      <c r="PM230" s="2">
        <v>531000</v>
      </c>
      <c r="PN230" s="2">
        <v>17100</v>
      </c>
      <c r="PO230" s="2">
        <v>259500</v>
      </c>
      <c r="PP230" s="2">
        <v>5740619</v>
      </c>
      <c r="PQ230" s="2">
        <v>372500</v>
      </c>
      <c r="PR230" s="2">
        <v>738000</v>
      </c>
      <c r="PS230" s="2">
        <v>435500</v>
      </c>
      <c r="PT230" s="2">
        <v>127500</v>
      </c>
      <c r="PU230" s="2">
        <v>390000</v>
      </c>
      <c r="PV230" s="2">
        <v>285500</v>
      </c>
      <c r="PW230" s="2">
        <v>1236500</v>
      </c>
      <c r="PX230" s="2">
        <v>614500</v>
      </c>
      <c r="PY230" s="2">
        <v>344274</v>
      </c>
      <c r="PZ230" s="2">
        <v>331500</v>
      </c>
      <c r="QA230" s="2">
        <v>988000</v>
      </c>
      <c r="QB230" s="2">
        <v>466000</v>
      </c>
      <c r="QC230" s="2">
        <v>297000</v>
      </c>
      <c r="QD230" s="2">
        <v>8983143</v>
      </c>
      <c r="QE230" s="2">
        <v>614500</v>
      </c>
      <c r="QF230" s="2">
        <v>460548.38</v>
      </c>
      <c r="QG230" s="2">
        <v>1026250</v>
      </c>
      <c r="QH230" s="2">
        <v>661000</v>
      </c>
      <c r="QI230" s="2">
        <v>588500</v>
      </c>
      <c r="QJ230" s="2">
        <v>395000</v>
      </c>
      <c r="QK230" s="2">
        <v>701000</v>
      </c>
      <c r="QL230" s="2">
        <v>465000</v>
      </c>
      <c r="QM230" s="2">
        <v>939500</v>
      </c>
      <c r="QN230" s="2">
        <v>1110000</v>
      </c>
      <c r="QO230" s="2">
        <v>582750</v>
      </c>
      <c r="QP230" s="2">
        <v>400000</v>
      </c>
      <c r="QQ230" s="2">
        <v>823000</v>
      </c>
      <c r="QR230" s="2">
        <v>525000</v>
      </c>
      <c r="QS230" s="2">
        <v>490000</v>
      </c>
      <c r="QT230" s="2">
        <v>3434697</v>
      </c>
      <c r="QU230" s="2">
        <v>487000</v>
      </c>
      <c r="QV230" s="2">
        <v>5674907</v>
      </c>
      <c r="QW230" s="2">
        <v>1110000</v>
      </c>
      <c r="QX230" s="2">
        <v>392000</v>
      </c>
      <c r="QY230" s="2">
        <v>538500</v>
      </c>
      <c r="QZ230" s="2">
        <v>2947500</v>
      </c>
      <c r="RA230" s="2">
        <v>524833.30000000005</v>
      </c>
      <c r="RB230" s="2">
        <v>137665</v>
      </c>
      <c r="RC230" s="2">
        <v>417016</v>
      </c>
      <c r="RD230" s="2">
        <v>222500</v>
      </c>
      <c r="RE230" s="2">
        <v>4305364</v>
      </c>
      <c r="RF230" s="2">
        <v>526500</v>
      </c>
      <c r="RG230" s="2">
        <v>580935</v>
      </c>
      <c r="RH230" s="2">
        <v>105451</v>
      </c>
      <c r="RI230" s="2">
        <v>416500</v>
      </c>
      <c r="RJ230" s="2">
        <v>243000</v>
      </c>
      <c r="RK230" s="2">
        <v>18809032</v>
      </c>
      <c r="RL230" s="2">
        <v>749500</v>
      </c>
      <c r="RM230" s="2">
        <v>757000</v>
      </c>
      <c r="RN230" s="2">
        <v>2269642</v>
      </c>
      <c r="RO230" s="2">
        <v>111000</v>
      </c>
      <c r="RP230" s="2">
        <v>622500</v>
      </c>
      <c r="RQ230" s="2">
        <v>1556000</v>
      </c>
      <c r="RR230" s="2">
        <v>509000</v>
      </c>
      <c r="RS230" s="2">
        <v>499000</v>
      </c>
      <c r="RT230" s="2">
        <v>607500</v>
      </c>
      <c r="RU230" s="2"/>
      <c r="RV230" s="2">
        <v>1248000</v>
      </c>
      <c r="RW230" s="2">
        <v>845500</v>
      </c>
      <c r="RX230" s="2">
        <v>1069000</v>
      </c>
      <c r="RY230" s="2">
        <v>483000</v>
      </c>
      <c r="RZ230" s="2">
        <v>464000</v>
      </c>
      <c r="SA230" s="2">
        <v>499250</v>
      </c>
      <c r="SB230" s="2">
        <v>407000</v>
      </c>
      <c r="SC230" s="2">
        <v>1224450</v>
      </c>
      <c r="SD230" s="2">
        <v>162500</v>
      </c>
      <c r="SE230" s="2">
        <v>263500</v>
      </c>
      <c r="SF230" s="2">
        <v>220000</v>
      </c>
      <c r="SG230" s="2">
        <v>6039028</v>
      </c>
      <c r="SH230" s="2">
        <v>733500</v>
      </c>
      <c r="SI230" s="2">
        <v>752750</v>
      </c>
      <c r="SJ230" s="2">
        <v>663000</v>
      </c>
      <c r="SK230" s="2">
        <v>1137495</v>
      </c>
      <c r="SL230" s="2"/>
      <c r="SM230" s="2">
        <v>426000</v>
      </c>
      <c r="SN230" s="2">
        <v>801000</v>
      </c>
      <c r="SO230" s="2">
        <v>464750</v>
      </c>
      <c r="SP230" s="2">
        <v>2541500</v>
      </c>
      <c r="SQ230" s="2">
        <v>489000</v>
      </c>
      <c r="SR230" s="2">
        <v>1517240</v>
      </c>
      <c r="SS230" s="2">
        <v>587750</v>
      </c>
      <c r="ST230" s="2">
        <v>485500</v>
      </c>
      <c r="SU230" s="2">
        <v>629750</v>
      </c>
      <c r="SV230" s="2">
        <v>29323385</v>
      </c>
      <c r="SW230" s="2">
        <v>1144200</v>
      </c>
      <c r="SX230" s="2">
        <v>926000</v>
      </c>
      <c r="SY230" s="2">
        <v>255500</v>
      </c>
      <c r="SZ230" s="2">
        <v>347750</v>
      </c>
      <c r="TA230" s="2">
        <v>960000</v>
      </c>
      <c r="TB230" s="2">
        <v>1305500</v>
      </c>
      <c r="TC230" s="2">
        <v>1392250</v>
      </c>
      <c r="TD230" s="2">
        <v>1034088</v>
      </c>
      <c r="TE230" s="2">
        <v>1025000</v>
      </c>
      <c r="TF230" s="2">
        <v>494000</v>
      </c>
      <c r="TG230" s="2">
        <v>1503698</v>
      </c>
      <c r="TH230" s="2">
        <v>47000</v>
      </c>
      <c r="TI230" s="2">
        <v>813000</v>
      </c>
      <c r="TJ230" s="2">
        <v>1404000</v>
      </c>
      <c r="TK230" s="2"/>
      <c r="TL230" s="2">
        <v>756017</v>
      </c>
      <c r="TM230" s="2">
        <v>1034402</v>
      </c>
      <c r="TN230" s="2">
        <v>390682</v>
      </c>
      <c r="TO230" s="2">
        <v>1287400</v>
      </c>
      <c r="TP230" s="2">
        <v>2811241</v>
      </c>
      <c r="TQ230" s="2">
        <v>1004516</v>
      </c>
      <c r="TR230" s="2">
        <v>348000</v>
      </c>
      <c r="TS230" s="2">
        <v>428500</v>
      </c>
      <c r="TT230" s="2">
        <v>538964</v>
      </c>
      <c r="TU230" s="2">
        <v>345000</v>
      </c>
      <c r="TV230" s="2">
        <v>287000</v>
      </c>
      <c r="TW230" s="2">
        <v>415933.33</v>
      </c>
      <c r="TX230" s="2">
        <v>2396194</v>
      </c>
      <c r="TY230" s="2">
        <v>397500</v>
      </c>
      <c r="TZ230" s="2">
        <v>42500</v>
      </c>
      <c r="UA230" s="2">
        <v>142500</v>
      </c>
      <c r="UB230" s="2">
        <v>102500</v>
      </c>
      <c r="UC230" s="2">
        <v>13301972</v>
      </c>
      <c r="UD230" s="2">
        <v>621000</v>
      </c>
      <c r="UE230" s="2">
        <v>765064</v>
      </c>
      <c r="UF230" s="2">
        <v>3792956</v>
      </c>
      <c r="UG230" s="2">
        <v>774500</v>
      </c>
      <c r="UH230" s="2">
        <v>846000</v>
      </c>
      <c r="UI230" s="2">
        <v>1438564</v>
      </c>
      <c r="UJ230" s="2">
        <v>634500</v>
      </c>
      <c r="UK230" s="2">
        <v>712000</v>
      </c>
      <c r="UL230" s="2">
        <v>1488950</v>
      </c>
      <c r="UM230" s="2">
        <v>1058500</v>
      </c>
      <c r="UN230" s="2">
        <v>444000</v>
      </c>
      <c r="UO230" s="2">
        <v>482696</v>
      </c>
      <c r="UP230" s="2">
        <v>534500</v>
      </c>
      <c r="UQ230" s="2">
        <v>493500</v>
      </c>
      <c r="UR230" s="2">
        <v>468000</v>
      </c>
      <c r="US230" s="2">
        <v>335000</v>
      </c>
      <c r="UT230" s="2">
        <v>428500</v>
      </c>
      <c r="UU230" s="2">
        <v>382500</v>
      </c>
      <c r="UV230" s="2">
        <v>380000</v>
      </c>
      <c r="UW230" s="2">
        <v>385000</v>
      </c>
      <c r="UX230" s="2">
        <v>345000</v>
      </c>
      <c r="UY230" s="2">
        <v>237000</v>
      </c>
      <c r="UZ230" s="2">
        <v>15312875</v>
      </c>
      <c r="VA230" s="2"/>
      <c r="VB230" s="2">
        <v>998000</v>
      </c>
      <c r="VC230" s="2">
        <v>640000</v>
      </c>
      <c r="VD230" s="2">
        <v>2504500</v>
      </c>
      <c r="VE230" s="2">
        <v>429500</v>
      </c>
      <c r="VF230" s="2">
        <v>1695016</v>
      </c>
      <c r="VG230" s="2">
        <v>236000</v>
      </c>
      <c r="VH230" s="2">
        <v>1366250</v>
      </c>
      <c r="VI230" s="2">
        <v>1384500</v>
      </c>
      <c r="VJ230" s="2">
        <v>575500</v>
      </c>
      <c r="VK230" s="2">
        <v>363000</v>
      </c>
      <c r="VL230" s="2">
        <v>412000</v>
      </c>
      <c r="VM230" s="2">
        <v>375000</v>
      </c>
      <c r="VN230" s="2">
        <v>247000</v>
      </c>
      <c r="VO230" s="2">
        <v>6000</v>
      </c>
      <c r="VP230" s="2">
        <v>16000</v>
      </c>
      <c r="VQ230" s="2">
        <v>4524574</v>
      </c>
      <c r="VR230" s="2">
        <v>659500</v>
      </c>
      <c r="VS230" s="2">
        <v>602500</v>
      </c>
      <c r="VT230" s="2">
        <v>671500</v>
      </c>
      <c r="VU230" s="2">
        <v>627975</v>
      </c>
      <c r="VV230" s="2">
        <v>466500</v>
      </c>
      <c r="VW230" s="2">
        <v>513500</v>
      </c>
      <c r="VX230" s="2">
        <v>6232547</v>
      </c>
      <c r="VY230" s="2">
        <v>555750</v>
      </c>
      <c r="VZ230" s="2">
        <v>813750</v>
      </c>
      <c r="WA230" s="2">
        <v>926153</v>
      </c>
      <c r="WB230" s="2">
        <v>260250</v>
      </c>
      <c r="WC230" s="2">
        <v>912750</v>
      </c>
      <c r="WD230" s="2">
        <v>238500</v>
      </c>
      <c r="WE230" s="2">
        <v>479250</v>
      </c>
      <c r="WF230" s="2"/>
      <c r="WG230" s="2">
        <v>10323935</v>
      </c>
      <c r="WH230" s="2">
        <v>464500</v>
      </c>
      <c r="WI230" s="2">
        <v>1256500</v>
      </c>
      <c r="WJ230" s="2">
        <v>710000</v>
      </c>
      <c r="WK230" s="2">
        <v>970387</v>
      </c>
      <c r="WL230" s="2">
        <v>513000</v>
      </c>
      <c r="WM230" s="2">
        <v>453000</v>
      </c>
      <c r="WN230" s="2">
        <v>1071000</v>
      </c>
      <c r="WO230" s="2">
        <v>1064500</v>
      </c>
      <c r="WP230" s="2">
        <v>1281250</v>
      </c>
      <c r="WQ230" s="2">
        <v>349000</v>
      </c>
      <c r="WR230" s="2">
        <v>333500</v>
      </c>
      <c r="WS230" s="2">
        <v>525000</v>
      </c>
      <c r="WT230" s="2">
        <v>583250</v>
      </c>
      <c r="WU230" s="2"/>
      <c r="WV230" s="2">
        <v>545000</v>
      </c>
      <c r="WW230" s="2">
        <v>616500</v>
      </c>
      <c r="WX230" s="2">
        <v>228000</v>
      </c>
      <c r="WY230" s="2">
        <v>583250</v>
      </c>
      <c r="WZ230" s="2">
        <v>142500</v>
      </c>
      <c r="XA230" s="2">
        <v>164500</v>
      </c>
      <c r="XB230" s="2">
        <v>62500</v>
      </c>
      <c r="XC230" s="2">
        <v>4894562</v>
      </c>
      <c r="XD230" s="2">
        <v>354000</v>
      </c>
      <c r="XE230" s="2">
        <v>657665</v>
      </c>
      <c r="XF230" s="2">
        <v>537000</v>
      </c>
      <c r="XG230" s="2">
        <v>650000</v>
      </c>
      <c r="XH230" s="2">
        <v>608000</v>
      </c>
      <c r="XI230" s="2">
        <v>593500</v>
      </c>
      <c r="XJ230" s="2">
        <v>20444400</v>
      </c>
      <c r="XK230" s="2">
        <v>405340</v>
      </c>
      <c r="XL230" s="2">
        <v>393500</v>
      </c>
      <c r="XM230" s="2">
        <v>1748176</v>
      </c>
      <c r="XN230" s="2">
        <v>1072000</v>
      </c>
      <c r="XO230" s="2">
        <v>460500</v>
      </c>
      <c r="XP230" s="2">
        <v>532000</v>
      </c>
      <c r="XQ230" s="2">
        <v>568000</v>
      </c>
      <c r="XR230" s="2">
        <v>1619444</v>
      </c>
      <c r="XS230" s="2">
        <v>334500</v>
      </c>
      <c r="XT230" s="2">
        <v>813000</v>
      </c>
      <c r="XU230" s="2">
        <v>1764000</v>
      </c>
      <c r="XV230" s="2">
        <v>1069000</v>
      </c>
      <c r="XW230" s="2">
        <v>232750</v>
      </c>
      <c r="XX230" s="2">
        <v>298500</v>
      </c>
      <c r="XY230" s="2">
        <v>493000</v>
      </c>
      <c r="XZ230" s="2">
        <v>356000</v>
      </c>
      <c r="YA230" s="2">
        <v>299500</v>
      </c>
      <c r="YB230" s="2">
        <v>382000</v>
      </c>
      <c r="YC230" s="2">
        <v>3629551</v>
      </c>
      <c r="YD230" s="2">
        <v>2590282</v>
      </c>
      <c r="YE230" s="2">
        <v>277500</v>
      </c>
      <c r="YF230" s="2">
        <v>213500</v>
      </c>
      <c r="YG230" s="2">
        <v>240000</v>
      </c>
      <c r="YH230" s="2">
        <v>191000</v>
      </c>
      <c r="YI230" s="2">
        <v>142500</v>
      </c>
      <c r="YJ230" s="2">
        <v>5668999</v>
      </c>
      <c r="YK230" s="2">
        <v>654500</v>
      </c>
      <c r="YL230" s="2">
        <v>438000</v>
      </c>
      <c r="YM230" s="2">
        <v>887587</v>
      </c>
      <c r="YN230" s="2">
        <v>434000</v>
      </c>
      <c r="YO230" s="2">
        <v>477000</v>
      </c>
      <c r="YP230" s="2">
        <v>743698</v>
      </c>
      <c r="YQ230" s="2">
        <v>219750</v>
      </c>
      <c r="YR230" s="2">
        <v>6165233</v>
      </c>
      <c r="YS230" s="2">
        <v>465000</v>
      </c>
      <c r="YT230" s="2">
        <v>956950</v>
      </c>
      <c r="YU230" s="2">
        <v>645540</v>
      </c>
      <c r="YV230" s="2">
        <v>305000</v>
      </c>
      <c r="YW230" s="2">
        <v>2148250</v>
      </c>
      <c r="YX230" s="2">
        <v>464000</v>
      </c>
      <c r="YY230" s="2">
        <v>668250</v>
      </c>
      <c r="YZ230" s="2">
        <v>450000</v>
      </c>
      <c r="ZA230" s="2">
        <v>877500</v>
      </c>
      <c r="ZB230" s="2">
        <v>467250</v>
      </c>
      <c r="ZC230" s="2">
        <v>11510317</v>
      </c>
      <c r="ZD230" s="2">
        <v>358500</v>
      </c>
      <c r="ZE230" s="2">
        <v>645000</v>
      </c>
      <c r="ZF230" s="2">
        <v>1490500</v>
      </c>
      <c r="ZG230" s="2">
        <v>301000</v>
      </c>
      <c r="ZH230" s="2">
        <v>421000</v>
      </c>
      <c r="ZI230" s="2">
        <v>1195000</v>
      </c>
      <c r="ZJ230" s="2">
        <v>3781224</v>
      </c>
      <c r="ZK230" s="2">
        <v>4922900</v>
      </c>
      <c r="ZL230" s="2">
        <v>371500</v>
      </c>
      <c r="ZM230" s="2">
        <v>998601</v>
      </c>
      <c r="ZN230" s="2">
        <v>1019000</v>
      </c>
      <c r="ZO230" s="2"/>
      <c r="ZP230" s="2">
        <v>1174500</v>
      </c>
      <c r="ZQ230" s="2">
        <v>514500</v>
      </c>
      <c r="ZR230" s="2">
        <v>585000</v>
      </c>
      <c r="ZS230" s="2">
        <v>616000</v>
      </c>
      <c r="ZT230" s="2"/>
      <c r="ZU230" s="2">
        <v>360000</v>
      </c>
      <c r="ZV230" s="2">
        <v>3324298.35</v>
      </c>
      <c r="ZW230" s="2">
        <v>2489183.33</v>
      </c>
      <c r="ZX230" s="2">
        <v>283750</v>
      </c>
      <c r="ZY230" s="2">
        <v>360500</v>
      </c>
      <c r="ZZ230" s="2">
        <v>724837</v>
      </c>
      <c r="AAA230" s="2">
        <v>328000</v>
      </c>
      <c r="AAB230" s="2">
        <v>485250</v>
      </c>
      <c r="AAC230" s="2">
        <v>453000</v>
      </c>
      <c r="AAD230" s="2">
        <v>394500</v>
      </c>
      <c r="AAE230" s="2"/>
      <c r="AAF230" s="2">
        <v>1488588</v>
      </c>
      <c r="AAG230" s="2">
        <v>1569500</v>
      </c>
      <c r="AAH230" s="2">
        <v>3757754</v>
      </c>
      <c r="AAI230" s="2">
        <v>340250</v>
      </c>
      <c r="AAJ230" s="2">
        <v>529000</v>
      </c>
      <c r="AAK230" s="2">
        <v>650000</v>
      </c>
      <c r="AAL230" s="2">
        <v>144000</v>
      </c>
      <c r="AAM230" s="2">
        <v>13413007</v>
      </c>
      <c r="AAN230" s="2">
        <v>1928450</v>
      </c>
      <c r="AAO230" s="2">
        <v>1311795</v>
      </c>
      <c r="AAP230" s="2">
        <v>447000</v>
      </c>
      <c r="AAQ230" s="2">
        <v>905433</v>
      </c>
      <c r="AAR230" s="2">
        <v>521000</v>
      </c>
      <c r="AAS230" s="2">
        <v>579082</v>
      </c>
      <c r="AAT230" s="2">
        <v>487500</v>
      </c>
      <c r="AAU230" s="2">
        <v>455000</v>
      </c>
      <c r="AAV230" s="2">
        <v>659000</v>
      </c>
      <c r="AAW230" s="2">
        <v>941500</v>
      </c>
      <c r="AAX230" s="2">
        <v>369000</v>
      </c>
      <c r="AAY230" s="2">
        <v>380500</v>
      </c>
      <c r="AAZ230" s="2">
        <v>631290</v>
      </c>
      <c r="ABA230" s="2">
        <v>1156788</v>
      </c>
      <c r="ABB230" s="2">
        <v>432757</v>
      </c>
      <c r="ABC230" s="2">
        <v>1107450</v>
      </c>
      <c r="ABD230" s="2">
        <v>502000</v>
      </c>
      <c r="ABE230" s="2">
        <v>670950</v>
      </c>
      <c r="ABF230" s="2"/>
      <c r="ABG230" s="2"/>
      <c r="ABH230" s="2">
        <v>12342821</v>
      </c>
      <c r="ABI230" s="2">
        <v>975500</v>
      </c>
      <c r="ABJ230" s="2">
        <v>801500</v>
      </c>
      <c r="ABK230" s="2">
        <v>539564</v>
      </c>
      <c r="ABL230" s="2">
        <v>446750</v>
      </c>
      <c r="ABM230" s="2">
        <v>1237500</v>
      </c>
      <c r="ABN230" s="2">
        <v>469500</v>
      </c>
      <c r="ABO230" s="2">
        <v>622500</v>
      </c>
      <c r="ABP230" s="2">
        <v>438000</v>
      </c>
      <c r="ABQ230" s="2"/>
      <c r="ABR230" s="2">
        <v>1430000</v>
      </c>
      <c r="ABS230" s="2">
        <v>3987206</v>
      </c>
      <c r="ABT230" s="2">
        <v>1181000</v>
      </c>
      <c r="ABU230" s="2">
        <v>1028000</v>
      </c>
      <c r="ABV230" s="2">
        <v>1583500</v>
      </c>
      <c r="ABW230" s="2">
        <v>1170000</v>
      </c>
      <c r="ABX230" s="2">
        <v>670500</v>
      </c>
      <c r="ABY230" s="2">
        <v>972145</v>
      </c>
      <c r="ABZ230" s="2"/>
      <c r="ACA230" s="2">
        <v>1094870</v>
      </c>
      <c r="ACB230" s="2">
        <v>811887</v>
      </c>
      <c r="ACC230" s="2">
        <v>971300</v>
      </c>
      <c r="ACD230" s="2">
        <v>1107100</v>
      </c>
      <c r="ACE230" s="2">
        <v>8087500</v>
      </c>
      <c r="ACF230" s="2">
        <v>1567500</v>
      </c>
      <c r="ACG230" s="2">
        <v>1132500</v>
      </c>
      <c r="ACH230" s="2">
        <v>905000</v>
      </c>
      <c r="ACI230" s="2">
        <v>936500</v>
      </c>
      <c r="ACJ230" s="2">
        <v>639500</v>
      </c>
      <c r="ACK230" s="2">
        <v>641000</v>
      </c>
      <c r="ACL230" s="2">
        <v>1192500</v>
      </c>
      <c r="ACM230" s="2">
        <v>1252500</v>
      </c>
      <c r="ACN230" s="2">
        <v>620000</v>
      </c>
      <c r="ACO230" s="2">
        <v>1345500</v>
      </c>
      <c r="ACP230" s="2">
        <v>618500</v>
      </c>
      <c r="ACQ230" s="2">
        <v>7967279</v>
      </c>
      <c r="ACR230" s="2">
        <v>608000</v>
      </c>
      <c r="ACS230" s="2">
        <v>604000</v>
      </c>
      <c r="ACT230" s="2">
        <v>683000</v>
      </c>
      <c r="ACU230" s="2">
        <v>1646500</v>
      </c>
      <c r="ACV230" s="2">
        <v>841061</v>
      </c>
      <c r="ACW230" s="2">
        <v>607365</v>
      </c>
      <c r="ACX230" s="2">
        <v>699050</v>
      </c>
      <c r="ACY230" s="2">
        <v>555782</v>
      </c>
      <c r="ACZ230" s="2">
        <v>526000</v>
      </c>
      <c r="ADA230" s="2">
        <v>522000</v>
      </c>
      <c r="ADB230" s="2">
        <v>9880789.5800000001</v>
      </c>
      <c r="ADC230" s="2">
        <v>2499349.36</v>
      </c>
      <c r="ADD230" s="2">
        <v>1221500</v>
      </c>
      <c r="ADE230" s="2">
        <v>584370</v>
      </c>
      <c r="ADF230" s="2">
        <v>1356500</v>
      </c>
      <c r="ADG230" s="2">
        <v>1249470</v>
      </c>
      <c r="ADH230" s="2">
        <v>663833</v>
      </c>
      <c r="ADI230" s="2">
        <v>570000</v>
      </c>
      <c r="ADJ230" s="2">
        <v>14251783</v>
      </c>
      <c r="ADK230" s="2">
        <v>8801252</v>
      </c>
      <c r="ADL230" s="2">
        <v>994000</v>
      </c>
      <c r="ADM230" s="2">
        <v>839500</v>
      </c>
      <c r="ADN230" s="2">
        <v>1452000</v>
      </c>
      <c r="ADO230" s="2">
        <v>1474500</v>
      </c>
      <c r="ADP230" s="2">
        <v>391000</v>
      </c>
      <c r="ADQ230" s="2">
        <v>659000</v>
      </c>
      <c r="ADR230" s="2">
        <v>933500</v>
      </c>
      <c r="ADS230" s="2">
        <v>1088718</v>
      </c>
      <c r="ADT230" s="2">
        <v>1185000</v>
      </c>
      <c r="ADU230" s="2">
        <v>457000</v>
      </c>
      <c r="ADV230" s="2">
        <v>497000</v>
      </c>
      <c r="ADW230" s="2">
        <v>420000</v>
      </c>
      <c r="ADX230" s="2">
        <v>1087517</v>
      </c>
      <c r="ADY230" s="2">
        <v>514500</v>
      </c>
      <c r="ADZ230" s="2">
        <v>744000</v>
      </c>
      <c r="AEA230" s="2">
        <v>4977218</v>
      </c>
      <c r="AEB230" s="2">
        <v>654000</v>
      </c>
      <c r="AEC230" s="2">
        <v>740000</v>
      </c>
      <c r="AED230" s="2">
        <v>715566</v>
      </c>
      <c r="AEE230" s="2">
        <v>1581129</v>
      </c>
      <c r="AEF230" s="2">
        <v>757000</v>
      </c>
      <c r="AEG230" s="2">
        <v>656000</v>
      </c>
      <c r="AEH230" s="2">
        <v>1357932743.8099997</v>
      </c>
    </row>
    <row r="231" spans="1:814" ht="21">
      <c r="A231" s="33" t="s">
        <v>2546</v>
      </c>
      <c r="B231" s="1" t="s">
        <v>2642</v>
      </c>
      <c r="C231" s="1" t="s">
        <v>2643</v>
      </c>
      <c r="D231" s="2">
        <v>521450</v>
      </c>
      <c r="E231" s="2"/>
      <c r="F231" s="2">
        <v>6693315.3899999997</v>
      </c>
      <c r="G231" s="2">
        <v>22100</v>
      </c>
      <c r="H231" s="2">
        <v>8000</v>
      </c>
      <c r="I231" s="2">
        <v>19900</v>
      </c>
      <c r="J231" s="2">
        <v>19500</v>
      </c>
      <c r="K231" s="2">
        <v>90400</v>
      </c>
      <c r="L231" s="2">
        <v>216200</v>
      </c>
      <c r="M231" s="2">
        <v>7729</v>
      </c>
      <c r="N231" s="2">
        <v>5050</v>
      </c>
      <c r="O231" s="2"/>
      <c r="P231" s="2">
        <v>4200</v>
      </c>
      <c r="Q231" s="2">
        <v>14920</v>
      </c>
      <c r="R231" s="2">
        <v>41300</v>
      </c>
      <c r="S231" s="2"/>
      <c r="T231" s="2">
        <v>27860</v>
      </c>
      <c r="U231" s="2">
        <v>18600</v>
      </c>
      <c r="V231" s="2">
        <v>12000</v>
      </c>
      <c r="W231" s="2">
        <v>27460</v>
      </c>
      <c r="X231" s="2">
        <v>4800</v>
      </c>
      <c r="Y231" s="2">
        <v>3900</v>
      </c>
      <c r="Z231" s="2">
        <v>12800</v>
      </c>
      <c r="AA231" s="2">
        <v>53775</v>
      </c>
      <c r="AB231" s="2">
        <v>5600</v>
      </c>
      <c r="AC231" s="2">
        <v>381935</v>
      </c>
      <c r="AD231" s="2">
        <v>87725</v>
      </c>
      <c r="AE231" s="2"/>
      <c r="AF231" s="2">
        <v>298920</v>
      </c>
      <c r="AG231" s="2">
        <v>30450</v>
      </c>
      <c r="AH231" s="2">
        <v>69480</v>
      </c>
      <c r="AI231" s="2">
        <v>305200</v>
      </c>
      <c r="AJ231" s="2">
        <v>103705</v>
      </c>
      <c r="AK231" s="2">
        <v>5300</v>
      </c>
      <c r="AL231" s="2">
        <v>2400</v>
      </c>
      <c r="AM231" s="2">
        <v>1410080</v>
      </c>
      <c r="AN231" s="2">
        <v>19200</v>
      </c>
      <c r="AO231" s="2">
        <v>12700</v>
      </c>
      <c r="AP231" s="2">
        <v>20832.5</v>
      </c>
      <c r="AQ231" s="2"/>
      <c r="AR231" s="2">
        <v>28600</v>
      </c>
      <c r="AS231" s="2"/>
      <c r="AT231" s="2">
        <v>124193</v>
      </c>
      <c r="AU231" s="2">
        <v>1800</v>
      </c>
      <c r="AV231" s="2"/>
      <c r="AW231" s="2"/>
      <c r="AX231" s="2"/>
      <c r="AY231" s="2">
        <v>54784</v>
      </c>
      <c r="AZ231" s="2">
        <v>2600</v>
      </c>
      <c r="BA231" s="2">
        <v>1600</v>
      </c>
      <c r="BB231" s="2">
        <v>13900</v>
      </c>
      <c r="BC231" s="2">
        <v>1300</v>
      </c>
      <c r="BD231" s="2"/>
      <c r="BE231" s="2">
        <v>7100</v>
      </c>
      <c r="BF231" s="2"/>
      <c r="BG231" s="2"/>
      <c r="BH231" s="2">
        <v>28129</v>
      </c>
      <c r="BI231" s="2">
        <v>1415681</v>
      </c>
      <c r="BJ231" s="2">
        <v>567402</v>
      </c>
      <c r="BK231" s="2">
        <v>99740</v>
      </c>
      <c r="BL231" s="2">
        <v>29400</v>
      </c>
      <c r="BM231" s="2">
        <v>101570</v>
      </c>
      <c r="BN231" s="2">
        <v>13200</v>
      </c>
      <c r="BO231" s="2">
        <v>8000</v>
      </c>
      <c r="BP231" s="2">
        <v>176100</v>
      </c>
      <c r="BQ231" s="2">
        <v>36300</v>
      </c>
      <c r="BR231" s="2">
        <v>2400</v>
      </c>
      <c r="BS231" s="2">
        <v>16650</v>
      </c>
      <c r="BT231" s="2">
        <v>28200</v>
      </c>
      <c r="BU231" s="2">
        <v>7000</v>
      </c>
      <c r="BV231" s="2"/>
      <c r="BW231" s="2">
        <v>13200</v>
      </c>
      <c r="BX231" s="2">
        <v>29960</v>
      </c>
      <c r="BY231" s="2"/>
      <c r="BZ231" s="2"/>
      <c r="CA231" s="2">
        <v>14800</v>
      </c>
      <c r="CB231" s="2">
        <v>2700</v>
      </c>
      <c r="CC231" s="2">
        <v>11500</v>
      </c>
      <c r="CD231" s="2">
        <v>640970</v>
      </c>
      <c r="CE231" s="2">
        <v>37500</v>
      </c>
      <c r="CF231" s="2"/>
      <c r="CG231" s="2">
        <v>34200</v>
      </c>
      <c r="CH231" s="2"/>
      <c r="CI231" s="2"/>
      <c r="CJ231" s="2"/>
      <c r="CK231" s="2"/>
      <c r="CL231" s="2"/>
      <c r="CM231" s="2"/>
      <c r="CN231" s="2"/>
      <c r="CO231" s="2"/>
      <c r="CP231" s="2"/>
      <c r="CQ231" s="2">
        <v>500430</v>
      </c>
      <c r="CR231" s="2">
        <v>8000</v>
      </c>
      <c r="CS231" s="2">
        <v>26950</v>
      </c>
      <c r="CT231" s="2">
        <v>1497800</v>
      </c>
      <c r="CU231" s="2">
        <v>40350</v>
      </c>
      <c r="CV231" s="2">
        <v>67420</v>
      </c>
      <c r="CW231" s="2">
        <v>11200</v>
      </c>
      <c r="CX231" s="2">
        <v>11180</v>
      </c>
      <c r="CY231" s="2">
        <v>208200</v>
      </c>
      <c r="CZ231" s="2">
        <v>123100</v>
      </c>
      <c r="DA231" s="2">
        <v>5280</v>
      </c>
      <c r="DB231" s="2"/>
      <c r="DC231" s="2">
        <v>17200</v>
      </c>
      <c r="DD231" s="2">
        <v>46200</v>
      </c>
      <c r="DE231" s="2">
        <v>3000</v>
      </c>
      <c r="DF231" s="2"/>
      <c r="DG231" s="2">
        <v>18755</v>
      </c>
      <c r="DH231" s="2">
        <v>1646538</v>
      </c>
      <c r="DI231" s="2">
        <v>104147.3</v>
      </c>
      <c r="DJ231" s="2">
        <v>20400</v>
      </c>
      <c r="DK231" s="2">
        <v>11400</v>
      </c>
      <c r="DL231" s="2">
        <v>9400</v>
      </c>
      <c r="DM231" s="2">
        <v>500</v>
      </c>
      <c r="DN231" s="2">
        <v>15000</v>
      </c>
      <c r="DO231" s="2">
        <v>17800</v>
      </c>
      <c r="DP231" s="2">
        <v>3300</v>
      </c>
      <c r="DQ231" s="2">
        <v>257770</v>
      </c>
      <c r="DR231" s="2">
        <v>12420</v>
      </c>
      <c r="DS231" s="2">
        <v>199549</v>
      </c>
      <c r="DT231" s="2">
        <v>189200</v>
      </c>
      <c r="DU231" s="2"/>
      <c r="DV231" s="2">
        <v>90550</v>
      </c>
      <c r="DW231" s="2">
        <v>1004615.02</v>
      </c>
      <c r="DX231" s="2">
        <v>59942.5</v>
      </c>
      <c r="DY231" s="2">
        <v>59450</v>
      </c>
      <c r="DZ231" s="2">
        <v>13000</v>
      </c>
      <c r="EA231" s="2">
        <v>277650</v>
      </c>
      <c r="EB231" s="2">
        <v>47200</v>
      </c>
      <c r="EC231" s="2">
        <v>83000</v>
      </c>
      <c r="ED231" s="2"/>
      <c r="EE231" s="2">
        <v>976180</v>
      </c>
      <c r="EF231" s="2"/>
      <c r="EG231" s="2">
        <v>986295</v>
      </c>
      <c r="EH231" s="2">
        <v>1024375</v>
      </c>
      <c r="EI231" s="2">
        <v>7533662</v>
      </c>
      <c r="EJ231" s="2">
        <v>113350</v>
      </c>
      <c r="EK231" s="2">
        <v>2578395</v>
      </c>
      <c r="EL231" s="2">
        <v>321405.71999999997</v>
      </c>
      <c r="EM231" s="2"/>
      <c r="EN231" s="2">
        <v>78600</v>
      </c>
      <c r="EO231" s="2">
        <v>17900</v>
      </c>
      <c r="EP231" s="2">
        <v>22897</v>
      </c>
      <c r="EQ231" s="2">
        <v>125960</v>
      </c>
      <c r="ER231" s="2">
        <v>30300</v>
      </c>
      <c r="ES231" s="2">
        <v>1400400</v>
      </c>
      <c r="ET231" s="2">
        <v>686700</v>
      </c>
      <c r="EU231" s="2">
        <v>115500</v>
      </c>
      <c r="EV231" s="2">
        <v>10100</v>
      </c>
      <c r="EW231" s="2"/>
      <c r="EX231" s="2">
        <v>60200</v>
      </c>
      <c r="EY231" s="2">
        <v>597093.94999999995</v>
      </c>
      <c r="EZ231" s="2">
        <v>325226</v>
      </c>
      <c r="FA231" s="2">
        <v>223137.5</v>
      </c>
      <c r="FB231" s="2">
        <v>36500</v>
      </c>
      <c r="FC231" s="2">
        <v>19200</v>
      </c>
      <c r="FD231" s="2">
        <v>38000</v>
      </c>
      <c r="FE231" s="2"/>
      <c r="FF231" s="2"/>
      <c r="FG231" s="2">
        <v>1269849</v>
      </c>
      <c r="FH231" s="2"/>
      <c r="FI231" s="2"/>
      <c r="FJ231" s="2"/>
      <c r="FK231" s="2">
        <v>143310</v>
      </c>
      <c r="FL231" s="2">
        <v>19000</v>
      </c>
      <c r="FM231" s="2">
        <v>98100</v>
      </c>
      <c r="FN231" s="2"/>
      <c r="FO231" s="2"/>
      <c r="FP231" s="2">
        <v>24860</v>
      </c>
      <c r="FQ231" s="2">
        <v>1346539</v>
      </c>
      <c r="FR231" s="2">
        <v>54549</v>
      </c>
      <c r="FS231" s="2"/>
      <c r="FT231" s="2">
        <v>26500</v>
      </c>
      <c r="FU231" s="2">
        <v>6600</v>
      </c>
      <c r="FV231" s="2">
        <v>27000</v>
      </c>
      <c r="FW231" s="2">
        <v>2400</v>
      </c>
      <c r="FX231" s="2"/>
      <c r="FY231" s="2"/>
      <c r="FZ231" s="2"/>
      <c r="GA231" s="2">
        <v>36660053</v>
      </c>
      <c r="GB231" s="2">
        <v>2000</v>
      </c>
      <c r="GC231" s="2"/>
      <c r="GD231" s="2">
        <v>7000</v>
      </c>
      <c r="GE231" s="2">
        <v>41760</v>
      </c>
      <c r="GF231" s="2"/>
      <c r="GG231" s="2"/>
      <c r="GH231" s="2"/>
      <c r="GI231" s="2"/>
      <c r="GJ231" s="2">
        <v>1413700</v>
      </c>
      <c r="GK231" s="2">
        <v>391323</v>
      </c>
      <c r="GL231" s="2">
        <v>3976</v>
      </c>
      <c r="GM231" s="2">
        <v>34452</v>
      </c>
      <c r="GN231" s="2">
        <v>879775</v>
      </c>
      <c r="GO231" s="2">
        <v>4500</v>
      </c>
      <c r="GP231" s="2">
        <v>70913</v>
      </c>
      <c r="GQ231" s="2">
        <v>24000</v>
      </c>
      <c r="GR231" s="2"/>
      <c r="GS231" s="2">
        <v>2300</v>
      </c>
      <c r="GT231" s="2">
        <v>11900</v>
      </c>
      <c r="GU231" s="2">
        <v>17800</v>
      </c>
      <c r="GV231" s="2"/>
      <c r="GW231" s="2">
        <v>8200</v>
      </c>
      <c r="GX231" s="2"/>
      <c r="GY231" s="2">
        <v>4000</v>
      </c>
      <c r="GZ231" s="2">
        <v>686330</v>
      </c>
      <c r="HA231" s="2">
        <v>1177662</v>
      </c>
      <c r="HB231" s="2">
        <v>354670</v>
      </c>
      <c r="HC231" s="2"/>
      <c r="HD231" s="2"/>
      <c r="HE231" s="2"/>
      <c r="HF231" s="2">
        <v>176440</v>
      </c>
      <c r="HG231" s="2">
        <v>5300</v>
      </c>
      <c r="HH231" s="2"/>
      <c r="HI231" s="2"/>
      <c r="HJ231" s="2">
        <v>10000</v>
      </c>
      <c r="HK231" s="2">
        <v>28650</v>
      </c>
      <c r="HL231" s="2">
        <v>102830</v>
      </c>
      <c r="HM231" s="2">
        <v>133700</v>
      </c>
      <c r="HN231" s="2"/>
      <c r="HO231" s="2">
        <v>4805397.5</v>
      </c>
      <c r="HP231" s="2">
        <v>355506</v>
      </c>
      <c r="HQ231" s="2">
        <v>94100</v>
      </c>
      <c r="HR231" s="2">
        <v>6000</v>
      </c>
      <c r="HS231" s="2">
        <v>500</v>
      </c>
      <c r="HT231" s="2"/>
      <c r="HU231" s="2">
        <v>1099540.1000000001</v>
      </c>
      <c r="HV231" s="2">
        <v>8400</v>
      </c>
      <c r="HW231" s="2">
        <v>1385126</v>
      </c>
      <c r="HX231" s="2">
        <v>1490240</v>
      </c>
      <c r="HY231" s="2">
        <v>146764.64000000001</v>
      </c>
      <c r="HZ231" s="2">
        <v>8000</v>
      </c>
      <c r="IA231" s="2"/>
      <c r="IB231" s="2"/>
      <c r="IC231" s="2">
        <v>7000</v>
      </c>
      <c r="ID231" s="2">
        <v>3274530</v>
      </c>
      <c r="IE231" s="2">
        <v>500</v>
      </c>
      <c r="IF231" s="2">
        <v>257900</v>
      </c>
      <c r="IG231" s="2">
        <v>321397.5</v>
      </c>
      <c r="IH231" s="2"/>
      <c r="II231" s="2">
        <v>92600</v>
      </c>
      <c r="IJ231" s="2">
        <v>891453</v>
      </c>
      <c r="IK231" s="2">
        <v>1884517.5</v>
      </c>
      <c r="IL231" s="2">
        <v>301991</v>
      </c>
      <c r="IM231" s="2">
        <v>458765</v>
      </c>
      <c r="IN231" s="2">
        <v>129000</v>
      </c>
      <c r="IO231" s="2">
        <v>832420</v>
      </c>
      <c r="IP231" s="2">
        <v>966860</v>
      </c>
      <c r="IQ231" s="2">
        <v>12200</v>
      </c>
      <c r="IR231" s="2"/>
      <c r="IS231" s="2">
        <v>124097</v>
      </c>
      <c r="IT231" s="2">
        <v>745608</v>
      </c>
      <c r="IU231" s="2"/>
      <c r="IV231" s="2">
        <v>1800</v>
      </c>
      <c r="IW231" s="2">
        <v>840</v>
      </c>
      <c r="IX231" s="2">
        <v>22500</v>
      </c>
      <c r="IY231" s="2">
        <v>9600</v>
      </c>
      <c r="IZ231" s="2">
        <v>21000</v>
      </c>
      <c r="JA231" s="2">
        <v>900</v>
      </c>
      <c r="JB231" s="2">
        <v>3688858.39</v>
      </c>
      <c r="JC231" s="2">
        <v>84450</v>
      </c>
      <c r="JD231" s="2">
        <v>2394955</v>
      </c>
      <c r="JE231" s="2">
        <v>21870</v>
      </c>
      <c r="JF231" s="2">
        <v>49660</v>
      </c>
      <c r="JG231" s="2">
        <v>64360</v>
      </c>
      <c r="JH231" s="2"/>
      <c r="JI231" s="2">
        <v>234900</v>
      </c>
      <c r="JJ231" s="2">
        <v>64600</v>
      </c>
      <c r="JK231" s="2">
        <v>37480</v>
      </c>
      <c r="JL231" s="2">
        <v>252610</v>
      </c>
      <c r="JM231" s="2"/>
      <c r="JN231" s="2">
        <v>4206090</v>
      </c>
      <c r="JO231" s="2">
        <v>52216.67</v>
      </c>
      <c r="JP231" s="2">
        <v>333740</v>
      </c>
      <c r="JQ231" s="2"/>
      <c r="JR231" s="2">
        <v>31168</v>
      </c>
      <c r="JS231" s="2"/>
      <c r="JT231" s="2">
        <v>7500</v>
      </c>
      <c r="JU231" s="2">
        <v>395280</v>
      </c>
      <c r="JV231" s="2">
        <v>132120</v>
      </c>
      <c r="JW231" s="2">
        <v>80400</v>
      </c>
      <c r="JX231" s="2">
        <v>156220</v>
      </c>
      <c r="JY231" s="2">
        <v>126834</v>
      </c>
      <c r="JZ231" s="2">
        <v>543020</v>
      </c>
      <c r="KA231" s="2"/>
      <c r="KB231" s="2">
        <v>1207274</v>
      </c>
      <c r="KC231" s="2"/>
      <c r="KD231" s="2"/>
      <c r="KE231" s="2"/>
      <c r="KF231" s="2">
        <v>65550</v>
      </c>
      <c r="KG231" s="2"/>
      <c r="KH231" s="2">
        <v>111600</v>
      </c>
      <c r="KI231" s="2">
        <v>800</v>
      </c>
      <c r="KJ231" s="2">
        <v>725350</v>
      </c>
      <c r="KK231" s="2">
        <v>8160</v>
      </c>
      <c r="KL231" s="2"/>
      <c r="KM231" s="2">
        <v>30560328.75</v>
      </c>
      <c r="KN231" s="2"/>
      <c r="KO231" s="2">
        <v>24100</v>
      </c>
      <c r="KP231" s="2"/>
      <c r="KQ231" s="2">
        <v>459360</v>
      </c>
      <c r="KR231" s="2">
        <v>1600</v>
      </c>
      <c r="KS231" s="2"/>
      <c r="KT231" s="2">
        <v>12500</v>
      </c>
      <c r="KU231" s="2"/>
      <c r="KV231" s="2">
        <v>1277430</v>
      </c>
      <c r="KW231" s="2"/>
      <c r="KX231" s="2"/>
      <c r="KY231" s="2">
        <v>669020</v>
      </c>
      <c r="KZ231" s="2">
        <v>1500</v>
      </c>
      <c r="LA231" s="2"/>
      <c r="LB231" s="2">
        <v>5500</v>
      </c>
      <c r="LC231" s="2">
        <v>2705470</v>
      </c>
      <c r="LD231" s="2">
        <v>707010</v>
      </c>
      <c r="LE231" s="2">
        <v>11000</v>
      </c>
      <c r="LF231" s="2">
        <v>47800</v>
      </c>
      <c r="LG231" s="2">
        <v>16400</v>
      </c>
      <c r="LH231" s="2">
        <v>32900</v>
      </c>
      <c r="LI231" s="2">
        <v>53900</v>
      </c>
      <c r="LJ231" s="2">
        <v>374196</v>
      </c>
      <c r="LK231" s="2">
        <v>74500</v>
      </c>
      <c r="LL231" s="2">
        <v>89620</v>
      </c>
      <c r="LM231" s="2">
        <v>1228600</v>
      </c>
      <c r="LN231" s="2">
        <v>9800</v>
      </c>
      <c r="LO231" s="2">
        <v>420095</v>
      </c>
      <c r="LP231" s="2">
        <v>283290</v>
      </c>
      <c r="LQ231" s="2">
        <v>34650</v>
      </c>
      <c r="LR231" s="2">
        <v>149640</v>
      </c>
      <c r="LS231" s="2">
        <v>413110</v>
      </c>
      <c r="LT231" s="2">
        <v>415134</v>
      </c>
      <c r="LU231" s="2">
        <v>624880</v>
      </c>
      <c r="LV231" s="2">
        <v>8700</v>
      </c>
      <c r="LW231" s="2">
        <v>495475</v>
      </c>
      <c r="LX231" s="2"/>
      <c r="LY231" s="2">
        <v>3493398</v>
      </c>
      <c r="LZ231" s="2">
        <v>7000</v>
      </c>
      <c r="MA231" s="2"/>
      <c r="MB231" s="2">
        <v>20000</v>
      </c>
      <c r="MC231" s="2">
        <v>631115</v>
      </c>
      <c r="MD231" s="2"/>
      <c r="ME231" s="2"/>
      <c r="MF231" s="2"/>
      <c r="MG231" s="2"/>
      <c r="MH231" s="2">
        <v>295061</v>
      </c>
      <c r="MI231" s="2"/>
      <c r="MJ231" s="2">
        <v>10200</v>
      </c>
      <c r="MK231" s="2"/>
      <c r="ML231" s="2"/>
      <c r="MM231" s="2">
        <v>44100</v>
      </c>
      <c r="MN231" s="2">
        <v>51200</v>
      </c>
      <c r="MO231" s="2"/>
      <c r="MP231" s="2"/>
      <c r="MQ231" s="2"/>
      <c r="MR231" s="2"/>
      <c r="MS231" s="2">
        <v>130880</v>
      </c>
      <c r="MT231" s="2">
        <v>4500</v>
      </c>
      <c r="MU231" s="2">
        <v>1100</v>
      </c>
      <c r="MV231" s="2">
        <v>5645426</v>
      </c>
      <c r="MW231" s="2"/>
      <c r="MX231" s="2">
        <v>26625</v>
      </c>
      <c r="MY231" s="2"/>
      <c r="MZ231" s="2">
        <v>527350</v>
      </c>
      <c r="NA231" s="2">
        <v>45700</v>
      </c>
      <c r="NB231" s="2">
        <v>803950</v>
      </c>
      <c r="NC231" s="2">
        <v>18900</v>
      </c>
      <c r="ND231" s="2">
        <v>1716940</v>
      </c>
      <c r="NE231" s="2">
        <v>5000</v>
      </c>
      <c r="NF231" s="2">
        <v>15500</v>
      </c>
      <c r="NG231" s="2">
        <v>35775</v>
      </c>
      <c r="NH231" s="2">
        <v>6720</v>
      </c>
      <c r="NI231" s="2">
        <v>211655</v>
      </c>
      <c r="NJ231" s="2">
        <v>221528</v>
      </c>
      <c r="NK231" s="2">
        <v>193430</v>
      </c>
      <c r="NL231" s="2">
        <v>1519969</v>
      </c>
      <c r="NM231" s="2"/>
      <c r="NN231" s="2">
        <v>161372.5</v>
      </c>
      <c r="NO231" s="2">
        <v>600</v>
      </c>
      <c r="NP231" s="2">
        <v>205350</v>
      </c>
      <c r="NQ231" s="2">
        <v>45900</v>
      </c>
      <c r="NR231" s="2">
        <v>743930</v>
      </c>
      <c r="NS231" s="2">
        <v>103190</v>
      </c>
      <c r="NT231" s="2">
        <v>90380</v>
      </c>
      <c r="NU231" s="2">
        <v>17000</v>
      </c>
      <c r="NV231" s="2"/>
      <c r="NW231" s="2">
        <v>134620</v>
      </c>
      <c r="NX231" s="2">
        <v>17320</v>
      </c>
      <c r="NY231" s="2">
        <v>2400</v>
      </c>
      <c r="NZ231" s="2">
        <v>7700</v>
      </c>
      <c r="OA231" s="2"/>
      <c r="OB231" s="2"/>
      <c r="OC231" s="2">
        <v>79850</v>
      </c>
      <c r="OD231" s="2"/>
      <c r="OE231" s="2">
        <v>48030</v>
      </c>
      <c r="OF231" s="2">
        <v>269770</v>
      </c>
      <c r="OG231" s="2"/>
      <c r="OH231" s="2"/>
      <c r="OI231" s="2">
        <v>223540</v>
      </c>
      <c r="OJ231" s="2">
        <v>133756.25</v>
      </c>
      <c r="OK231" s="2">
        <v>11390</v>
      </c>
      <c r="OL231" s="2">
        <v>9900</v>
      </c>
      <c r="OM231" s="2">
        <v>8800</v>
      </c>
      <c r="ON231" s="2"/>
      <c r="OO231" s="2">
        <v>257755.58</v>
      </c>
      <c r="OP231" s="2">
        <v>106320</v>
      </c>
      <c r="OQ231" s="2"/>
      <c r="OR231" s="2">
        <v>7900</v>
      </c>
      <c r="OS231" s="2">
        <v>19320</v>
      </c>
      <c r="OT231" s="2"/>
      <c r="OU231" s="2">
        <v>11000</v>
      </c>
      <c r="OV231" s="2"/>
      <c r="OW231" s="2">
        <v>52700</v>
      </c>
      <c r="OX231" s="2">
        <v>175180</v>
      </c>
      <c r="OY231" s="2">
        <v>41800</v>
      </c>
      <c r="OZ231" s="2">
        <v>4700</v>
      </c>
      <c r="PA231" s="2">
        <v>3400</v>
      </c>
      <c r="PB231" s="2"/>
      <c r="PC231" s="2">
        <v>6300</v>
      </c>
      <c r="PD231" s="2">
        <v>52280</v>
      </c>
      <c r="PE231" s="2"/>
      <c r="PF231" s="2">
        <v>6600</v>
      </c>
      <c r="PG231" s="2">
        <v>54300</v>
      </c>
      <c r="PH231" s="2">
        <v>55800</v>
      </c>
      <c r="PI231" s="2">
        <v>14746</v>
      </c>
      <c r="PJ231" s="2">
        <v>15500</v>
      </c>
      <c r="PK231" s="2">
        <v>12100</v>
      </c>
      <c r="PL231" s="2"/>
      <c r="PM231" s="2">
        <v>376430</v>
      </c>
      <c r="PN231" s="2">
        <v>158425</v>
      </c>
      <c r="PO231" s="2">
        <v>1300</v>
      </c>
      <c r="PP231" s="2">
        <v>242050</v>
      </c>
      <c r="PQ231" s="2">
        <v>33560</v>
      </c>
      <c r="PR231" s="2"/>
      <c r="PS231" s="2">
        <v>1600</v>
      </c>
      <c r="PT231" s="2"/>
      <c r="PU231" s="2"/>
      <c r="PV231" s="2"/>
      <c r="PW231" s="2">
        <v>7200</v>
      </c>
      <c r="PX231" s="2">
        <v>2500</v>
      </c>
      <c r="PY231" s="2"/>
      <c r="PZ231" s="2">
        <v>2900</v>
      </c>
      <c r="QA231" s="2"/>
      <c r="QB231" s="2">
        <v>6900</v>
      </c>
      <c r="QC231" s="2">
        <v>5100</v>
      </c>
      <c r="QD231" s="2">
        <v>2718360</v>
      </c>
      <c r="QE231" s="2">
        <v>2400</v>
      </c>
      <c r="QF231" s="2">
        <v>1300</v>
      </c>
      <c r="QG231" s="2"/>
      <c r="QH231" s="2">
        <v>5657105</v>
      </c>
      <c r="QI231" s="2"/>
      <c r="QJ231" s="2">
        <v>272340</v>
      </c>
      <c r="QK231" s="2">
        <v>439970</v>
      </c>
      <c r="QL231" s="2"/>
      <c r="QM231" s="2">
        <v>5148191.6399999997</v>
      </c>
      <c r="QN231" s="2"/>
      <c r="QO231" s="2"/>
      <c r="QP231" s="2"/>
      <c r="QQ231" s="2">
        <v>466650</v>
      </c>
      <c r="QR231" s="2">
        <v>2384370</v>
      </c>
      <c r="QS231" s="2"/>
      <c r="QT231" s="2">
        <v>14328792.25</v>
      </c>
      <c r="QU231" s="2">
        <v>367620</v>
      </c>
      <c r="QV231" s="2">
        <v>105100</v>
      </c>
      <c r="QW231" s="2">
        <v>69500</v>
      </c>
      <c r="QX231" s="2"/>
      <c r="QY231" s="2"/>
      <c r="QZ231" s="2"/>
      <c r="RA231" s="2">
        <v>1877087</v>
      </c>
      <c r="RB231" s="2"/>
      <c r="RC231" s="2"/>
      <c r="RD231" s="2"/>
      <c r="RE231" s="2">
        <v>488031</v>
      </c>
      <c r="RF231" s="2">
        <v>6000</v>
      </c>
      <c r="RG231" s="2"/>
      <c r="RH231" s="2">
        <v>7501722.5</v>
      </c>
      <c r="RI231" s="2">
        <v>7200</v>
      </c>
      <c r="RJ231" s="2"/>
      <c r="RK231" s="2">
        <v>3758449</v>
      </c>
      <c r="RL231" s="2">
        <v>50302.5</v>
      </c>
      <c r="RM231" s="2">
        <v>4400</v>
      </c>
      <c r="RN231" s="2">
        <v>37387.5</v>
      </c>
      <c r="RO231" s="2"/>
      <c r="RP231" s="2"/>
      <c r="RQ231" s="2"/>
      <c r="RR231" s="2"/>
      <c r="RS231" s="2"/>
      <c r="RT231" s="2">
        <v>1500</v>
      </c>
      <c r="RU231" s="2">
        <v>12600</v>
      </c>
      <c r="RV231" s="2">
        <v>35100</v>
      </c>
      <c r="RW231" s="2"/>
      <c r="RX231" s="2">
        <v>16800</v>
      </c>
      <c r="RY231" s="2">
        <v>1150</v>
      </c>
      <c r="RZ231" s="2">
        <v>6300</v>
      </c>
      <c r="SA231" s="2"/>
      <c r="SB231" s="2"/>
      <c r="SC231" s="2">
        <v>76670</v>
      </c>
      <c r="SD231" s="2"/>
      <c r="SE231" s="2"/>
      <c r="SF231" s="2">
        <v>40800</v>
      </c>
      <c r="SG231" s="2">
        <v>130000</v>
      </c>
      <c r="SH231" s="2">
        <v>800</v>
      </c>
      <c r="SI231" s="2">
        <v>7700</v>
      </c>
      <c r="SJ231" s="2">
        <v>6100</v>
      </c>
      <c r="SK231" s="2">
        <v>28500</v>
      </c>
      <c r="SL231" s="2">
        <v>58000</v>
      </c>
      <c r="SM231" s="2">
        <v>18700</v>
      </c>
      <c r="SN231" s="2">
        <v>49900</v>
      </c>
      <c r="SO231" s="2"/>
      <c r="SP231" s="2">
        <v>313456</v>
      </c>
      <c r="SQ231" s="2">
        <v>8000</v>
      </c>
      <c r="SR231" s="2">
        <v>120750</v>
      </c>
      <c r="SS231" s="2">
        <v>42100</v>
      </c>
      <c r="ST231" s="2">
        <v>93100</v>
      </c>
      <c r="SU231" s="2">
        <v>4000</v>
      </c>
      <c r="SV231" s="2">
        <v>9656845.0600000005</v>
      </c>
      <c r="SW231" s="2">
        <v>24300</v>
      </c>
      <c r="SX231" s="2">
        <v>1300</v>
      </c>
      <c r="SY231" s="2"/>
      <c r="SZ231" s="2"/>
      <c r="TA231" s="2">
        <v>105854.84</v>
      </c>
      <c r="TB231" s="2">
        <v>13950</v>
      </c>
      <c r="TC231" s="2"/>
      <c r="TD231" s="2">
        <v>11650</v>
      </c>
      <c r="TE231" s="2"/>
      <c r="TF231" s="2"/>
      <c r="TG231" s="2">
        <v>25200</v>
      </c>
      <c r="TH231" s="2">
        <v>495270</v>
      </c>
      <c r="TI231" s="2">
        <v>13300</v>
      </c>
      <c r="TJ231" s="2">
        <v>6300</v>
      </c>
      <c r="TK231" s="2"/>
      <c r="TL231" s="2"/>
      <c r="TM231" s="2">
        <v>1016700</v>
      </c>
      <c r="TN231" s="2"/>
      <c r="TO231" s="2">
        <v>27000</v>
      </c>
      <c r="TP231" s="2">
        <v>134500</v>
      </c>
      <c r="TQ231" s="2"/>
      <c r="TR231" s="2"/>
      <c r="TS231" s="2">
        <v>7500</v>
      </c>
      <c r="TT231" s="2">
        <v>600</v>
      </c>
      <c r="TU231" s="2">
        <v>15300</v>
      </c>
      <c r="TV231" s="2">
        <v>24880</v>
      </c>
      <c r="TW231" s="2">
        <v>50950</v>
      </c>
      <c r="TX231" s="2">
        <v>165530</v>
      </c>
      <c r="TY231" s="2">
        <v>20000</v>
      </c>
      <c r="TZ231" s="2"/>
      <c r="UA231" s="2"/>
      <c r="UB231" s="2"/>
      <c r="UC231" s="2">
        <v>2580170</v>
      </c>
      <c r="UD231" s="2"/>
      <c r="UE231" s="2">
        <v>6000</v>
      </c>
      <c r="UF231" s="2">
        <v>15600</v>
      </c>
      <c r="UG231" s="2"/>
      <c r="UH231" s="2"/>
      <c r="UI231" s="2">
        <v>30100</v>
      </c>
      <c r="UJ231" s="2"/>
      <c r="UK231" s="2">
        <v>16400</v>
      </c>
      <c r="UL231" s="2">
        <v>58810</v>
      </c>
      <c r="UM231" s="2">
        <v>17300</v>
      </c>
      <c r="UN231" s="2">
        <v>4100</v>
      </c>
      <c r="UO231" s="2"/>
      <c r="UP231" s="2"/>
      <c r="UQ231" s="2"/>
      <c r="UR231" s="2"/>
      <c r="US231" s="2">
        <v>3565</v>
      </c>
      <c r="UT231" s="2"/>
      <c r="UU231" s="2"/>
      <c r="UV231" s="2">
        <v>500</v>
      </c>
      <c r="UW231" s="2"/>
      <c r="UX231" s="2"/>
      <c r="UY231" s="2"/>
      <c r="UZ231" s="2">
        <v>894193</v>
      </c>
      <c r="VA231" s="2">
        <v>6120</v>
      </c>
      <c r="VB231" s="2"/>
      <c r="VC231" s="2"/>
      <c r="VD231" s="2">
        <v>130140</v>
      </c>
      <c r="VE231" s="2"/>
      <c r="VF231" s="2"/>
      <c r="VG231" s="2"/>
      <c r="VH231" s="2"/>
      <c r="VI231" s="2">
        <v>51500</v>
      </c>
      <c r="VJ231" s="2">
        <v>6200</v>
      </c>
      <c r="VK231" s="2"/>
      <c r="VL231" s="2"/>
      <c r="VM231" s="2">
        <v>10350</v>
      </c>
      <c r="VN231" s="2"/>
      <c r="VO231" s="2"/>
      <c r="VP231" s="2"/>
      <c r="VQ231" s="2">
        <v>848870</v>
      </c>
      <c r="VR231" s="2">
        <v>8700</v>
      </c>
      <c r="VS231" s="2">
        <v>8200</v>
      </c>
      <c r="VT231" s="2"/>
      <c r="VU231" s="2">
        <v>25921.88</v>
      </c>
      <c r="VV231" s="2"/>
      <c r="VW231" s="2">
        <v>4800</v>
      </c>
      <c r="VX231" s="2">
        <v>49400</v>
      </c>
      <c r="VY231" s="2"/>
      <c r="VZ231" s="2">
        <v>17140</v>
      </c>
      <c r="WA231" s="2">
        <v>6400</v>
      </c>
      <c r="WB231" s="2">
        <v>9200</v>
      </c>
      <c r="WC231" s="2"/>
      <c r="WD231" s="2"/>
      <c r="WE231" s="2">
        <v>6400</v>
      </c>
      <c r="WF231" s="2">
        <v>4800</v>
      </c>
      <c r="WG231" s="2">
        <v>716064</v>
      </c>
      <c r="WH231" s="2">
        <v>1600</v>
      </c>
      <c r="WI231" s="2">
        <v>98480</v>
      </c>
      <c r="WJ231" s="2">
        <v>3150</v>
      </c>
      <c r="WK231" s="2"/>
      <c r="WL231" s="2">
        <v>29700</v>
      </c>
      <c r="WM231" s="2"/>
      <c r="WN231" s="2">
        <v>39600</v>
      </c>
      <c r="WO231" s="2"/>
      <c r="WP231" s="2"/>
      <c r="WQ231" s="2">
        <v>7800</v>
      </c>
      <c r="WR231" s="2"/>
      <c r="WS231" s="2">
        <v>115395</v>
      </c>
      <c r="WT231" s="2">
        <v>9100</v>
      </c>
      <c r="WU231" s="2">
        <v>13900</v>
      </c>
      <c r="WV231" s="2">
        <v>70360</v>
      </c>
      <c r="WW231" s="2">
        <v>4166</v>
      </c>
      <c r="WX231" s="2">
        <v>425611</v>
      </c>
      <c r="WY231" s="2">
        <v>348850</v>
      </c>
      <c r="WZ231" s="2">
        <v>110300</v>
      </c>
      <c r="XA231" s="2">
        <v>357541.75</v>
      </c>
      <c r="XB231" s="2"/>
      <c r="XC231" s="2">
        <v>237210</v>
      </c>
      <c r="XD231" s="2"/>
      <c r="XE231" s="2"/>
      <c r="XF231" s="2">
        <v>650950</v>
      </c>
      <c r="XG231" s="2">
        <v>600</v>
      </c>
      <c r="XH231" s="2">
        <v>31080</v>
      </c>
      <c r="XI231" s="2">
        <v>1300</v>
      </c>
      <c r="XJ231" s="2"/>
      <c r="XK231" s="2">
        <v>43280</v>
      </c>
      <c r="XL231" s="2"/>
      <c r="XM231" s="2">
        <v>21020</v>
      </c>
      <c r="XN231" s="2">
        <v>757044</v>
      </c>
      <c r="XO231" s="2">
        <v>960</v>
      </c>
      <c r="XP231" s="2">
        <v>752200</v>
      </c>
      <c r="XQ231" s="2">
        <v>514833</v>
      </c>
      <c r="XR231" s="2">
        <v>3080</v>
      </c>
      <c r="XS231" s="2">
        <v>8400</v>
      </c>
      <c r="XT231" s="2"/>
      <c r="XU231" s="2">
        <v>19800</v>
      </c>
      <c r="XV231" s="2">
        <v>17250</v>
      </c>
      <c r="XW231" s="2">
        <v>224300</v>
      </c>
      <c r="XX231" s="2">
        <v>41150</v>
      </c>
      <c r="XY231" s="2"/>
      <c r="XZ231" s="2"/>
      <c r="YA231" s="2"/>
      <c r="YB231" s="2">
        <v>43590</v>
      </c>
      <c r="YC231" s="2">
        <v>8500</v>
      </c>
      <c r="YD231" s="2"/>
      <c r="YE231" s="2">
        <v>126260</v>
      </c>
      <c r="YF231" s="2"/>
      <c r="YG231" s="2"/>
      <c r="YH231" s="2">
        <v>4500</v>
      </c>
      <c r="YI231" s="2">
        <v>15120</v>
      </c>
      <c r="YJ231" s="2">
        <v>665975</v>
      </c>
      <c r="YK231" s="2">
        <v>341334</v>
      </c>
      <c r="YL231" s="2"/>
      <c r="YM231" s="2">
        <v>15300</v>
      </c>
      <c r="YN231" s="2">
        <v>140950</v>
      </c>
      <c r="YO231" s="2"/>
      <c r="YP231" s="2"/>
      <c r="YQ231" s="2">
        <v>78300</v>
      </c>
      <c r="YR231" s="2">
        <v>531524</v>
      </c>
      <c r="YS231" s="2">
        <v>337830</v>
      </c>
      <c r="YT231" s="2">
        <v>276100</v>
      </c>
      <c r="YU231" s="2">
        <v>1000</v>
      </c>
      <c r="YV231" s="2"/>
      <c r="YW231" s="2">
        <v>241040</v>
      </c>
      <c r="YX231" s="2"/>
      <c r="YY231" s="2"/>
      <c r="YZ231" s="2">
        <v>526227.5</v>
      </c>
      <c r="ZA231" s="2"/>
      <c r="ZB231" s="2">
        <v>2000</v>
      </c>
      <c r="ZC231" s="2">
        <v>8425590</v>
      </c>
      <c r="ZD231" s="2"/>
      <c r="ZE231" s="2"/>
      <c r="ZF231" s="2">
        <v>21000</v>
      </c>
      <c r="ZG231" s="2"/>
      <c r="ZH231" s="2">
        <v>1600</v>
      </c>
      <c r="ZI231" s="2">
        <v>1251675</v>
      </c>
      <c r="ZJ231" s="2">
        <v>96350</v>
      </c>
      <c r="ZK231" s="2">
        <v>2056000</v>
      </c>
      <c r="ZL231" s="2">
        <v>2500</v>
      </c>
      <c r="ZM231" s="2">
        <v>87020</v>
      </c>
      <c r="ZN231" s="2">
        <v>72213.31</v>
      </c>
      <c r="ZO231" s="2"/>
      <c r="ZP231" s="2">
        <v>84300</v>
      </c>
      <c r="ZQ231" s="2"/>
      <c r="ZR231" s="2">
        <v>2423610</v>
      </c>
      <c r="ZS231" s="2">
        <v>11563</v>
      </c>
      <c r="ZT231" s="2"/>
      <c r="ZU231" s="2"/>
      <c r="ZV231" s="2">
        <v>294090</v>
      </c>
      <c r="ZW231" s="2">
        <v>13800</v>
      </c>
      <c r="ZX231" s="2">
        <v>77970</v>
      </c>
      <c r="ZY231" s="2"/>
      <c r="ZZ231" s="2">
        <v>450540</v>
      </c>
      <c r="AAA231" s="2">
        <v>16527.28</v>
      </c>
      <c r="AAB231" s="2">
        <v>27000</v>
      </c>
      <c r="AAC231" s="2">
        <v>157325.78</v>
      </c>
      <c r="AAD231" s="2">
        <v>15000</v>
      </c>
      <c r="AAE231" s="2">
        <v>170700</v>
      </c>
      <c r="AAF231" s="2">
        <v>661980</v>
      </c>
      <c r="AAG231" s="2">
        <v>6300</v>
      </c>
      <c r="AAH231" s="2">
        <v>757910</v>
      </c>
      <c r="AAI231" s="2">
        <v>12370.98</v>
      </c>
      <c r="AAJ231" s="2"/>
      <c r="AAK231" s="2">
        <v>3734695</v>
      </c>
      <c r="AAL231" s="2">
        <v>18367.8</v>
      </c>
      <c r="AAM231" s="2">
        <v>7024266</v>
      </c>
      <c r="AAN231" s="2">
        <v>1105410</v>
      </c>
      <c r="AAO231" s="2">
        <v>4500</v>
      </c>
      <c r="AAP231" s="2">
        <v>4000</v>
      </c>
      <c r="AAQ231" s="2">
        <v>72400</v>
      </c>
      <c r="AAR231" s="2">
        <v>18040</v>
      </c>
      <c r="AAS231" s="2"/>
      <c r="AAT231" s="2"/>
      <c r="AAU231" s="2">
        <v>18000</v>
      </c>
      <c r="AAV231" s="2">
        <v>24100</v>
      </c>
      <c r="AAW231" s="2">
        <v>10000</v>
      </c>
      <c r="AAX231" s="2">
        <v>66950</v>
      </c>
      <c r="AAY231" s="2">
        <v>4000</v>
      </c>
      <c r="AAZ231" s="2">
        <v>23500</v>
      </c>
      <c r="ABA231" s="2"/>
      <c r="ABB231" s="2"/>
      <c r="ABC231" s="2">
        <v>8270</v>
      </c>
      <c r="ABD231" s="2"/>
      <c r="ABE231" s="2"/>
      <c r="ABF231" s="2"/>
      <c r="ABG231" s="2"/>
      <c r="ABH231" s="2">
        <v>3257365.5</v>
      </c>
      <c r="ABI231" s="2">
        <v>23700</v>
      </c>
      <c r="ABJ231" s="2">
        <v>34800</v>
      </c>
      <c r="ABK231" s="2">
        <v>3000</v>
      </c>
      <c r="ABL231" s="2"/>
      <c r="ABM231" s="2">
        <v>56700</v>
      </c>
      <c r="ABN231" s="2">
        <v>90885</v>
      </c>
      <c r="ABO231" s="2"/>
      <c r="ABP231" s="2">
        <v>31010</v>
      </c>
      <c r="ABQ231" s="2"/>
      <c r="ABR231" s="2">
        <v>6126059</v>
      </c>
      <c r="ABS231" s="2">
        <v>947269</v>
      </c>
      <c r="ABT231" s="2">
        <v>866000</v>
      </c>
      <c r="ABU231" s="2">
        <v>52000</v>
      </c>
      <c r="ABV231" s="2">
        <v>130560</v>
      </c>
      <c r="ABW231" s="2"/>
      <c r="ABX231" s="2">
        <v>214000</v>
      </c>
      <c r="ABY231" s="2">
        <v>67980</v>
      </c>
      <c r="ABZ231" s="2">
        <v>272620</v>
      </c>
      <c r="ACA231" s="2">
        <v>84000</v>
      </c>
      <c r="ACB231" s="2">
        <v>33150</v>
      </c>
      <c r="ACC231" s="2"/>
      <c r="ACD231" s="2"/>
      <c r="ACE231" s="2">
        <v>45300</v>
      </c>
      <c r="ACF231" s="2">
        <v>1913000</v>
      </c>
      <c r="ACG231" s="2">
        <v>1187100</v>
      </c>
      <c r="ACH231" s="2">
        <v>1132000</v>
      </c>
      <c r="ACI231" s="2">
        <v>1685645.1600000001</v>
      </c>
      <c r="ACJ231" s="2">
        <v>817000</v>
      </c>
      <c r="ACK231" s="2">
        <v>768000</v>
      </c>
      <c r="ACL231" s="2">
        <v>784000</v>
      </c>
      <c r="ACM231" s="2">
        <v>1296000</v>
      </c>
      <c r="ACN231" s="2">
        <v>1087999.3500000001</v>
      </c>
      <c r="ACO231" s="2">
        <v>1735600</v>
      </c>
      <c r="ACP231" s="2">
        <v>6600</v>
      </c>
      <c r="ACQ231" s="2">
        <v>27900</v>
      </c>
      <c r="ACR231" s="2">
        <v>7300</v>
      </c>
      <c r="ACS231" s="2">
        <v>3000</v>
      </c>
      <c r="ACT231" s="2">
        <v>3000</v>
      </c>
      <c r="ACU231" s="2">
        <v>854080</v>
      </c>
      <c r="ACV231" s="2"/>
      <c r="ACW231" s="2"/>
      <c r="ACX231" s="2">
        <v>121110</v>
      </c>
      <c r="ACY231" s="2">
        <v>222630</v>
      </c>
      <c r="ACZ231" s="2">
        <v>28800</v>
      </c>
      <c r="ADA231" s="2">
        <v>6000</v>
      </c>
      <c r="ADB231" s="2">
        <v>1180500</v>
      </c>
      <c r="ADC231" s="2">
        <v>182000</v>
      </c>
      <c r="ADD231" s="2"/>
      <c r="ADE231" s="2"/>
      <c r="ADF231" s="2"/>
      <c r="ADG231" s="2">
        <v>1416000</v>
      </c>
      <c r="ADH231" s="2">
        <v>890157</v>
      </c>
      <c r="ADI231" s="2">
        <v>727800</v>
      </c>
      <c r="ADJ231" s="2">
        <v>3318310</v>
      </c>
      <c r="ADK231" s="2">
        <v>7702620.1799999997</v>
      </c>
      <c r="ADL231" s="2">
        <v>5150</v>
      </c>
      <c r="ADM231" s="2">
        <v>2800710</v>
      </c>
      <c r="ADN231" s="2">
        <v>2882290</v>
      </c>
      <c r="ADO231" s="2">
        <v>1852771</v>
      </c>
      <c r="ADP231" s="2">
        <v>251730</v>
      </c>
      <c r="ADQ231" s="2">
        <v>33440</v>
      </c>
      <c r="ADR231" s="2"/>
      <c r="ADS231" s="2">
        <v>175880</v>
      </c>
      <c r="ADT231" s="2">
        <v>360500</v>
      </c>
      <c r="ADU231" s="2">
        <v>518110</v>
      </c>
      <c r="ADV231" s="2">
        <v>506070</v>
      </c>
      <c r="ADW231" s="2">
        <v>408000</v>
      </c>
      <c r="ADX231" s="2"/>
      <c r="ADY231" s="2">
        <v>88510</v>
      </c>
      <c r="ADZ231" s="2">
        <v>18000</v>
      </c>
      <c r="AEA231" s="2">
        <v>1396037</v>
      </c>
      <c r="AEB231" s="2"/>
      <c r="AEC231" s="2">
        <v>2000</v>
      </c>
      <c r="AED231" s="2">
        <v>321010</v>
      </c>
      <c r="AEE231" s="2"/>
      <c r="AEF231" s="2"/>
      <c r="AEG231" s="2"/>
      <c r="AEH231" s="2">
        <v>345320120.48000002</v>
      </c>
    </row>
    <row r="232" spans="1:814" ht="21">
      <c r="A232" s="33" t="s">
        <v>2546</v>
      </c>
      <c r="B232" s="1" t="s">
        <v>2644</v>
      </c>
      <c r="C232" s="1" t="s">
        <v>2645</v>
      </c>
      <c r="D232" s="2">
        <v>9063720</v>
      </c>
      <c r="E232" s="2">
        <v>685260</v>
      </c>
      <c r="F232" s="2">
        <v>1171200</v>
      </c>
      <c r="G232" s="2">
        <v>356160</v>
      </c>
      <c r="H232" s="2"/>
      <c r="I232" s="2">
        <v>522360</v>
      </c>
      <c r="J232" s="2">
        <v>681600</v>
      </c>
      <c r="K232" s="2">
        <v>358560</v>
      </c>
      <c r="L232" s="2">
        <v>623340</v>
      </c>
      <c r="M232" s="2">
        <v>358620</v>
      </c>
      <c r="N232" s="2">
        <v>401920</v>
      </c>
      <c r="O232" s="2">
        <v>342000</v>
      </c>
      <c r="P232" s="2"/>
      <c r="Q232" s="2">
        <v>264060</v>
      </c>
      <c r="R232" s="2">
        <v>320220</v>
      </c>
      <c r="S232" s="2">
        <v>805300</v>
      </c>
      <c r="T232" s="2">
        <v>284280</v>
      </c>
      <c r="U232" s="2"/>
      <c r="V232" s="2"/>
      <c r="W232" s="2">
        <v>1426950</v>
      </c>
      <c r="X232" s="2">
        <v>228000</v>
      </c>
      <c r="Y232" s="2">
        <v>391860</v>
      </c>
      <c r="Z232" s="2">
        <v>358500</v>
      </c>
      <c r="AA232" s="2">
        <v>272700</v>
      </c>
      <c r="AB232" s="2">
        <v>202560</v>
      </c>
      <c r="AC232" s="2">
        <v>1264012.5</v>
      </c>
      <c r="AD232" s="2">
        <v>557160</v>
      </c>
      <c r="AE232" s="2">
        <v>262990</v>
      </c>
      <c r="AF232" s="2">
        <v>1220220</v>
      </c>
      <c r="AG232" s="2">
        <v>341400</v>
      </c>
      <c r="AH232" s="2">
        <v>585000</v>
      </c>
      <c r="AI232" s="2">
        <v>747120</v>
      </c>
      <c r="AJ232" s="2">
        <v>166460</v>
      </c>
      <c r="AK232" s="2">
        <v>127020</v>
      </c>
      <c r="AL232" s="2">
        <v>90176.88</v>
      </c>
      <c r="AM232" s="2">
        <v>363060</v>
      </c>
      <c r="AN232" s="2"/>
      <c r="AO232" s="2">
        <v>258990</v>
      </c>
      <c r="AP232" s="2">
        <v>313955</v>
      </c>
      <c r="AQ232" s="2">
        <v>234480</v>
      </c>
      <c r="AR232" s="2">
        <v>765075</v>
      </c>
      <c r="AS232" s="2"/>
      <c r="AT232" s="2">
        <v>5194000</v>
      </c>
      <c r="AU232" s="2">
        <v>235800</v>
      </c>
      <c r="AV232" s="2">
        <v>29880</v>
      </c>
      <c r="AW232" s="2">
        <v>308100</v>
      </c>
      <c r="AX232" s="2">
        <v>506280</v>
      </c>
      <c r="AY232" s="2">
        <v>555900</v>
      </c>
      <c r="AZ232" s="2">
        <v>265560</v>
      </c>
      <c r="BA232" s="2">
        <v>305760</v>
      </c>
      <c r="BB232" s="2">
        <v>280080</v>
      </c>
      <c r="BC232" s="2">
        <v>196560</v>
      </c>
      <c r="BD232" s="2">
        <v>56880</v>
      </c>
      <c r="BE232" s="2">
        <v>23520</v>
      </c>
      <c r="BF232" s="2">
        <v>1227410</v>
      </c>
      <c r="BG232" s="2"/>
      <c r="BH232" s="2"/>
      <c r="BI232" s="2">
        <v>4763505</v>
      </c>
      <c r="BJ232" s="2">
        <v>2460300</v>
      </c>
      <c r="BK232" s="2">
        <v>575160</v>
      </c>
      <c r="BL232" s="2">
        <v>311460</v>
      </c>
      <c r="BM232" s="2"/>
      <c r="BN232" s="2">
        <v>280560</v>
      </c>
      <c r="BO232" s="2">
        <v>466140</v>
      </c>
      <c r="BP232" s="2">
        <v>6412705</v>
      </c>
      <c r="BQ232" s="2">
        <v>514440</v>
      </c>
      <c r="BR232" s="2">
        <v>364080</v>
      </c>
      <c r="BS232" s="2">
        <v>729600</v>
      </c>
      <c r="BT232" s="2">
        <v>329460</v>
      </c>
      <c r="BU232" s="2">
        <v>511690</v>
      </c>
      <c r="BV232" s="2">
        <v>464040</v>
      </c>
      <c r="BW232" s="2">
        <v>567840</v>
      </c>
      <c r="BX232" s="2">
        <v>1444279.5</v>
      </c>
      <c r="BY232" s="2">
        <v>313680</v>
      </c>
      <c r="BZ232" s="2">
        <v>419700</v>
      </c>
      <c r="CA232" s="2">
        <v>1207980</v>
      </c>
      <c r="CB232" s="2">
        <v>284100</v>
      </c>
      <c r="CC232" s="2">
        <v>157440</v>
      </c>
      <c r="CD232" s="2">
        <v>139680</v>
      </c>
      <c r="CE232" s="2">
        <v>10175940</v>
      </c>
      <c r="CF232" s="2">
        <v>341580</v>
      </c>
      <c r="CG232" s="2">
        <v>1193040</v>
      </c>
      <c r="CH232" s="2">
        <v>390240</v>
      </c>
      <c r="CI232" s="2">
        <v>392400</v>
      </c>
      <c r="CJ232" s="2">
        <v>500460</v>
      </c>
      <c r="CK232" s="2">
        <v>637140</v>
      </c>
      <c r="CL232" s="2">
        <v>177840</v>
      </c>
      <c r="CM232" s="2">
        <v>318120</v>
      </c>
      <c r="CN232" s="2">
        <v>293400</v>
      </c>
      <c r="CO232" s="2">
        <v>434160</v>
      </c>
      <c r="CP232" s="2">
        <v>267120</v>
      </c>
      <c r="CQ232" s="2">
        <v>4643160</v>
      </c>
      <c r="CR232" s="2">
        <v>333840</v>
      </c>
      <c r="CS232" s="2">
        <v>304560</v>
      </c>
      <c r="CT232" s="2">
        <v>624000</v>
      </c>
      <c r="CU232" s="2">
        <v>256560</v>
      </c>
      <c r="CV232" s="2">
        <v>414720</v>
      </c>
      <c r="CW232" s="2">
        <v>324000</v>
      </c>
      <c r="CX232" s="2">
        <v>166200</v>
      </c>
      <c r="CY232" s="2">
        <v>3150510</v>
      </c>
      <c r="CZ232" s="2">
        <v>4869660</v>
      </c>
      <c r="DA232" s="2">
        <v>624588</v>
      </c>
      <c r="DB232" s="2">
        <v>485898</v>
      </c>
      <c r="DC232" s="2">
        <v>748803</v>
      </c>
      <c r="DD232" s="2">
        <v>769695</v>
      </c>
      <c r="DE232" s="2">
        <v>492522</v>
      </c>
      <c r="DF232" s="2">
        <v>270825</v>
      </c>
      <c r="DG232" s="2"/>
      <c r="DH232" s="2">
        <v>9682560</v>
      </c>
      <c r="DI232" s="2">
        <v>317330</v>
      </c>
      <c r="DJ232" s="2">
        <v>467460</v>
      </c>
      <c r="DK232" s="2">
        <v>455880</v>
      </c>
      <c r="DL232" s="2">
        <v>471240</v>
      </c>
      <c r="DM232" s="2">
        <v>444160</v>
      </c>
      <c r="DN232" s="2">
        <v>676560</v>
      </c>
      <c r="DO232" s="2">
        <v>353520</v>
      </c>
      <c r="DP232" s="2">
        <v>805080</v>
      </c>
      <c r="DQ232" s="2">
        <v>4473960</v>
      </c>
      <c r="DR232" s="2">
        <v>543240</v>
      </c>
      <c r="DS232" s="2">
        <v>1386240</v>
      </c>
      <c r="DT232" s="2">
        <v>851780</v>
      </c>
      <c r="DU232" s="2">
        <v>401830</v>
      </c>
      <c r="DV232" s="2">
        <v>758720</v>
      </c>
      <c r="DW232" s="2">
        <v>401520</v>
      </c>
      <c r="DX232" s="2">
        <v>130560</v>
      </c>
      <c r="DY232" s="2">
        <v>330780</v>
      </c>
      <c r="DZ232" s="2">
        <v>379380</v>
      </c>
      <c r="EA232" s="2">
        <v>1237600</v>
      </c>
      <c r="EB232" s="2">
        <v>2638265</v>
      </c>
      <c r="EC232" s="2">
        <v>2798040</v>
      </c>
      <c r="ED232" s="2">
        <v>446340</v>
      </c>
      <c r="EE232" s="2">
        <v>3281880</v>
      </c>
      <c r="EF232" s="2">
        <v>308880</v>
      </c>
      <c r="EG232" s="2">
        <v>2046240</v>
      </c>
      <c r="EH232" s="2">
        <v>328300</v>
      </c>
      <c r="EI232" s="2">
        <v>5253825</v>
      </c>
      <c r="EJ232" s="2">
        <v>626170</v>
      </c>
      <c r="EK232" s="2">
        <v>1147440</v>
      </c>
      <c r="EL232" s="2">
        <v>773240</v>
      </c>
      <c r="EM232" s="2">
        <v>636930</v>
      </c>
      <c r="EN232" s="2">
        <v>726370</v>
      </c>
      <c r="EO232" s="2">
        <v>167400</v>
      </c>
      <c r="EP232" s="2">
        <v>2767440</v>
      </c>
      <c r="EQ232" s="2"/>
      <c r="ER232" s="2">
        <v>957670</v>
      </c>
      <c r="ES232" s="2">
        <v>580032</v>
      </c>
      <c r="ET232" s="2">
        <v>1672119</v>
      </c>
      <c r="EU232" s="2">
        <v>471456</v>
      </c>
      <c r="EV232" s="2">
        <v>796680</v>
      </c>
      <c r="EW232" s="2">
        <v>1406696</v>
      </c>
      <c r="EX232" s="2">
        <v>5043920</v>
      </c>
      <c r="EY232" s="2">
        <v>2935352</v>
      </c>
      <c r="EZ232" s="2">
        <v>643260</v>
      </c>
      <c r="FA232" s="2">
        <v>608160</v>
      </c>
      <c r="FB232" s="2">
        <v>490320</v>
      </c>
      <c r="FC232" s="2">
        <v>344580</v>
      </c>
      <c r="FD232" s="2">
        <v>412140</v>
      </c>
      <c r="FE232" s="2">
        <v>322800</v>
      </c>
      <c r="FF232" s="2">
        <v>367440</v>
      </c>
      <c r="FG232" s="2">
        <v>461861.25</v>
      </c>
      <c r="FH232" s="2">
        <v>472800</v>
      </c>
      <c r="FI232" s="2">
        <v>324180</v>
      </c>
      <c r="FJ232" s="2">
        <v>350580</v>
      </c>
      <c r="FK232" s="2">
        <v>850540</v>
      </c>
      <c r="FL232" s="2">
        <v>382320</v>
      </c>
      <c r="FM232" s="2">
        <v>201600</v>
      </c>
      <c r="FN232" s="2">
        <v>435840</v>
      </c>
      <c r="FO232" s="2">
        <v>264000</v>
      </c>
      <c r="FP232" s="2">
        <v>5558760</v>
      </c>
      <c r="FQ232" s="2">
        <v>2211230</v>
      </c>
      <c r="FR232" s="2">
        <v>541200</v>
      </c>
      <c r="FS232" s="2">
        <v>1405005</v>
      </c>
      <c r="FT232" s="2">
        <v>1667820</v>
      </c>
      <c r="FU232" s="2">
        <v>610020</v>
      </c>
      <c r="FV232" s="2">
        <v>906720</v>
      </c>
      <c r="FW232" s="2">
        <v>232800</v>
      </c>
      <c r="FX232" s="2">
        <v>275400</v>
      </c>
      <c r="FY232" s="2">
        <v>316680</v>
      </c>
      <c r="FZ232" s="2">
        <v>420420</v>
      </c>
      <c r="GA232" s="2">
        <v>74330225.700000003</v>
      </c>
      <c r="GB232" s="2">
        <v>4392840</v>
      </c>
      <c r="GC232" s="2">
        <v>610920</v>
      </c>
      <c r="GD232" s="2">
        <v>567000</v>
      </c>
      <c r="GE232" s="2">
        <v>352320</v>
      </c>
      <c r="GF232" s="2">
        <v>439920</v>
      </c>
      <c r="GG232" s="2">
        <v>436440</v>
      </c>
      <c r="GH232" s="2">
        <v>242620</v>
      </c>
      <c r="GI232" s="2">
        <v>278400</v>
      </c>
      <c r="GJ232" s="2">
        <v>480000</v>
      </c>
      <c r="GK232" s="2">
        <v>468620</v>
      </c>
      <c r="GL232" s="2">
        <v>469680</v>
      </c>
      <c r="GM232" s="2"/>
      <c r="GN232" s="2">
        <v>2366130</v>
      </c>
      <c r="GO232" s="2">
        <v>1428460</v>
      </c>
      <c r="GP232" s="2">
        <v>793035</v>
      </c>
      <c r="GQ232" s="2">
        <v>253960</v>
      </c>
      <c r="GR232" s="2">
        <v>59520</v>
      </c>
      <c r="GS232" s="2">
        <v>3267240</v>
      </c>
      <c r="GT232" s="2">
        <v>222720</v>
      </c>
      <c r="GU232" s="2">
        <v>546840</v>
      </c>
      <c r="GV232" s="2">
        <v>813120</v>
      </c>
      <c r="GW232" s="2">
        <v>528360</v>
      </c>
      <c r="GX232" s="2">
        <v>3840197</v>
      </c>
      <c r="GY232" s="2">
        <v>350880</v>
      </c>
      <c r="GZ232" s="2">
        <v>3634155</v>
      </c>
      <c r="HA232" s="2">
        <v>2917680</v>
      </c>
      <c r="HB232" s="2">
        <v>371125</v>
      </c>
      <c r="HC232" s="2">
        <v>239760</v>
      </c>
      <c r="HD232" s="2">
        <v>599640</v>
      </c>
      <c r="HE232" s="2">
        <v>306300</v>
      </c>
      <c r="HF232" s="2">
        <v>1392540</v>
      </c>
      <c r="HG232" s="2">
        <v>402960</v>
      </c>
      <c r="HH232" s="2">
        <v>233280</v>
      </c>
      <c r="HI232" s="2">
        <v>654720</v>
      </c>
      <c r="HJ232" s="2">
        <v>333600</v>
      </c>
      <c r="HK232" s="2">
        <v>105120</v>
      </c>
      <c r="HL232" s="2">
        <v>242880</v>
      </c>
      <c r="HM232" s="2">
        <v>136470</v>
      </c>
      <c r="HN232" s="2">
        <v>193440</v>
      </c>
      <c r="HO232" s="2">
        <v>8870220</v>
      </c>
      <c r="HP232" s="2">
        <v>622220</v>
      </c>
      <c r="HQ232" s="2">
        <v>455520</v>
      </c>
      <c r="HR232" s="2">
        <v>445200</v>
      </c>
      <c r="HS232" s="2">
        <v>435780</v>
      </c>
      <c r="HT232" s="2">
        <v>586560</v>
      </c>
      <c r="HU232" s="2">
        <v>1165920</v>
      </c>
      <c r="HV232" s="2">
        <v>122400</v>
      </c>
      <c r="HW232" s="2">
        <v>269760</v>
      </c>
      <c r="HX232" s="2">
        <v>3246930</v>
      </c>
      <c r="HY232" s="2">
        <v>263280</v>
      </c>
      <c r="HZ232" s="2">
        <v>668700</v>
      </c>
      <c r="IA232" s="2">
        <v>1168380</v>
      </c>
      <c r="IB232" s="2">
        <v>231780</v>
      </c>
      <c r="IC232" s="2">
        <v>277740</v>
      </c>
      <c r="ID232" s="2">
        <v>2560775</v>
      </c>
      <c r="IE232" s="2">
        <v>410340</v>
      </c>
      <c r="IF232" s="2">
        <v>5082480</v>
      </c>
      <c r="IG232" s="2">
        <v>383880</v>
      </c>
      <c r="IH232" s="2">
        <v>306540</v>
      </c>
      <c r="II232" s="2">
        <v>563041</v>
      </c>
      <c r="IJ232" s="2">
        <v>944820</v>
      </c>
      <c r="IK232" s="2">
        <v>490847.5</v>
      </c>
      <c r="IL232" s="2">
        <v>410160</v>
      </c>
      <c r="IM232" s="2">
        <v>105360</v>
      </c>
      <c r="IN232" s="2">
        <v>7087740</v>
      </c>
      <c r="IO232" s="2">
        <v>2608080</v>
      </c>
      <c r="IP232" s="2">
        <v>2825417</v>
      </c>
      <c r="IQ232" s="2">
        <v>2404580</v>
      </c>
      <c r="IR232" s="2">
        <v>305800</v>
      </c>
      <c r="IS232" s="2">
        <v>374400</v>
      </c>
      <c r="IT232" s="2">
        <v>262890</v>
      </c>
      <c r="IU232" s="2">
        <v>400800</v>
      </c>
      <c r="IV232" s="2">
        <v>355200</v>
      </c>
      <c r="IW232" s="2"/>
      <c r="IX232" s="2"/>
      <c r="IY232" s="2">
        <v>3873180</v>
      </c>
      <c r="IZ232" s="2">
        <v>3684857</v>
      </c>
      <c r="JA232" s="2">
        <v>573840</v>
      </c>
      <c r="JB232" s="2">
        <v>5754300</v>
      </c>
      <c r="JC232" s="2">
        <v>3206160</v>
      </c>
      <c r="JD232" s="2">
        <v>3663870</v>
      </c>
      <c r="JE232" s="2">
        <v>2558040</v>
      </c>
      <c r="JF232" s="2">
        <v>693360</v>
      </c>
      <c r="JG232" s="2">
        <v>1163550</v>
      </c>
      <c r="JH232" s="2">
        <v>611280</v>
      </c>
      <c r="JI232" s="2">
        <v>588720</v>
      </c>
      <c r="JJ232" s="2">
        <v>578470</v>
      </c>
      <c r="JK232" s="2">
        <v>218340</v>
      </c>
      <c r="JL232" s="2">
        <v>1048080</v>
      </c>
      <c r="JM232" s="2">
        <v>361320</v>
      </c>
      <c r="JN232" s="2">
        <v>9858300</v>
      </c>
      <c r="JO232" s="2">
        <v>446966.67</v>
      </c>
      <c r="JP232" s="2">
        <v>347900</v>
      </c>
      <c r="JQ232" s="2">
        <v>372480</v>
      </c>
      <c r="JR232" s="2">
        <v>277920</v>
      </c>
      <c r="JS232" s="2">
        <v>604060</v>
      </c>
      <c r="JT232" s="2">
        <v>241000</v>
      </c>
      <c r="JU232" s="2">
        <v>423260</v>
      </c>
      <c r="JV232" s="2">
        <v>384480</v>
      </c>
      <c r="JW232" s="2">
        <v>314840</v>
      </c>
      <c r="JX232" s="2">
        <v>398900</v>
      </c>
      <c r="JY232" s="2">
        <v>264720</v>
      </c>
      <c r="JZ232" s="2">
        <v>7376570</v>
      </c>
      <c r="KA232" s="2">
        <v>398010</v>
      </c>
      <c r="KB232" s="2"/>
      <c r="KC232" s="2"/>
      <c r="KD232" s="2">
        <v>14847.9</v>
      </c>
      <c r="KE232" s="2">
        <v>371520</v>
      </c>
      <c r="KF232" s="2">
        <v>1394370</v>
      </c>
      <c r="KG232" s="2">
        <v>690900</v>
      </c>
      <c r="KH232" s="2">
        <v>238080</v>
      </c>
      <c r="KI232" s="2">
        <v>102000</v>
      </c>
      <c r="KJ232" s="2">
        <v>11956875</v>
      </c>
      <c r="KK232" s="2">
        <v>516375</v>
      </c>
      <c r="KL232" s="2">
        <v>429000</v>
      </c>
      <c r="KM232" s="2"/>
      <c r="KN232" s="2">
        <v>507900</v>
      </c>
      <c r="KO232" s="2">
        <v>868050</v>
      </c>
      <c r="KP232" s="2"/>
      <c r="KQ232" s="2">
        <v>1641500</v>
      </c>
      <c r="KR232" s="2">
        <v>197600</v>
      </c>
      <c r="KS232" s="2">
        <v>705300</v>
      </c>
      <c r="KT232" s="2">
        <v>402900</v>
      </c>
      <c r="KU232" s="2">
        <v>313800</v>
      </c>
      <c r="KV232" s="2">
        <v>4822982</v>
      </c>
      <c r="KW232" s="2">
        <v>400254.75</v>
      </c>
      <c r="KX232" s="2">
        <v>445560</v>
      </c>
      <c r="KY232" s="2">
        <v>420240</v>
      </c>
      <c r="KZ232" s="2">
        <v>272640</v>
      </c>
      <c r="LA232" s="2">
        <v>577530</v>
      </c>
      <c r="LB232" s="2">
        <v>117660</v>
      </c>
      <c r="LC232" s="2">
        <v>6146220</v>
      </c>
      <c r="LD232" s="2">
        <v>8185520</v>
      </c>
      <c r="LE232" s="2">
        <v>487380</v>
      </c>
      <c r="LF232" s="2">
        <v>333720</v>
      </c>
      <c r="LG232" s="2">
        <v>273600</v>
      </c>
      <c r="LH232" s="2">
        <v>311760</v>
      </c>
      <c r="LI232" s="2">
        <v>356470</v>
      </c>
      <c r="LJ232" s="2">
        <v>8801135</v>
      </c>
      <c r="LK232" s="2">
        <v>2156580</v>
      </c>
      <c r="LL232" s="2">
        <v>1056720</v>
      </c>
      <c r="LM232" s="2"/>
      <c r="LN232" s="2">
        <v>337920</v>
      </c>
      <c r="LO232" s="2">
        <v>665065</v>
      </c>
      <c r="LP232" s="2">
        <v>912170</v>
      </c>
      <c r="LQ232" s="2">
        <v>536745</v>
      </c>
      <c r="LR232" s="2">
        <v>303120</v>
      </c>
      <c r="LS232" s="2">
        <v>4792716.2</v>
      </c>
      <c r="LT232" s="2">
        <v>1391340</v>
      </c>
      <c r="LU232" s="2">
        <v>882120</v>
      </c>
      <c r="LV232" s="2">
        <v>393480</v>
      </c>
      <c r="LW232" s="2"/>
      <c r="LX232" s="2"/>
      <c r="LY232" s="2">
        <v>3841975</v>
      </c>
      <c r="LZ232" s="2">
        <v>317280</v>
      </c>
      <c r="MA232" s="2">
        <v>454380</v>
      </c>
      <c r="MB232" s="2">
        <v>422220</v>
      </c>
      <c r="MC232" s="2">
        <v>652620</v>
      </c>
      <c r="MD232" s="2">
        <v>1634790</v>
      </c>
      <c r="ME232" s="2">
        <v>1286640</v>
      </c>
      <c r="MF232" s="2"/>
      <c r="MG232" s="2"/>
      <c r="MH232" s="2">
        <v>5677485</v>
      </c>
      <c r="MI232" s="2">
        <v>350566</v>
      </c>
      <c r="MJ232" s="2"/>
      <c r="MK232" s="2">
        <v>238560</v>
      </c>
      <c r="ML232" s="2">
        <v>1636815</v>
      </c>
      <c r="MM232" s="2">
        <v>1074660</v>
      </c>
      <c r="MN232" s="2">
        <v>432690</v>
      </c>
      <c r="MO232" s="2">
        <v>405120</v>
      </c>
      <c r="MP232" s="2">
        <v>426360</v>
      </c>
      <c r="MQ232" s="2">
        <v>330120</v>
      </c>
      <c r="MR232" s="2">
        <v>519030</v>
      </c>
      <c r="MS232" s="2">
        <v>673380</v>
      </c>
      <c r="MT232" s="2">
        <v>322380</v>
      </c>
      <c r="MU232" s="2">
        <v>911790</v>
      </c>
      <c r="MV232" s="2">
        <v>13961750</v>
      </c>
      <c r="MW232" s="2">
        <v>313320</v>
      </c>
      <c r="MX232" s="2">
        <v>197400</v>
      </c>
      <c r="MY232" s="2">
        <v>797700</v>
      </c>
      <c r="MZ232" s="2">
        <v>0</v>
      </c>
      <c r="NA232" s="2">
        <v>538440</v>
      </c>
      <c r="NB232" s="2">
        <v>476738</v>
      </c>
      <c r="NC232" s="2">
        <v>378680</v>
      </c>
      <c r="ND232" s="2">
        <v>1062600</v>
      </c>
      <c r="NE232" s="2"/>
      <c r="NF232" s="2">
        <v>647280</v>
      </c>
      <c r="NG232" s="2">
        <v>292800</v>
      </c>
      <c r="NH232" s="2">
        <v>223200</v>
      </c>
      <c r="NI232" s="2">
        <v>437580</v>
      </c>
      <c r="NJ232" s="2">
        <v>766920</v>
      </c>
      <c r="NK232" s="2">
        <v>1185540</v>
      </c>
      <c r="NL232" s="2">
        <v>306770</v>
      </c>
      <c r="NM232" s="2">
        <v>298260</v>
      </c>
      <c r="NN232" s="2">
        <v>234240</v>
      </c>
      <c r="NO232" s="2">
        <v>774995</v>
      </c>
      <c r="NP232" s="2">
        <v>531590</v>
      </c>
      <c r="NQ232" s="2">
        <v>210740</v>
      </c>
      <c r="NR232" s="2">
        <v>4737800</v>
      </c>
      <c r="NS232" s="2">
        <v>336720</v>
      </c>
      <c r="NT232" s="2">
        <v>847777.5</v>
      </c>
      <c r="NU232" s="2">
        <v>519720</v>
      </c>
      <c r="NV232" s="2">
        <v>421380</v>
      </c>
      <c r="NW232" s="2"/>
      <c r="NX232" s="2">
        <v>227370</v>
      </c>
      <c r="NY232" s="2">
        <v>485040</v>
      </c>
      <c r="NZ232" s="2">
        <v>871350</v>
      </c>
      <c r="OA232" s="2">
        <v>225360</v>
      </c>
      <c r="OB232" s="2">
        <v>285300</v>
      </c>
      <c r="OC232" s="2">
        <v>7724826</v>
      </c>
      <c r="OD232" s="2">
        <v>636780</v>
      </c>
      <c r="OE232" s="2">
        <v>258420</v>
      </c>
      <c r="OF232" s="2">
        <v>636360</v>
      </c>
      <c r="OG232" s="2">
        <v>359400</v>
      </c>
      <c r="OH232" s="2">
        <v>298080</v>
      </c>
      <c r="OI232" s="2">
        <v>6480935</v>
      </c>
      <c r="OJ232" s="2">
        <v>240720</v>
      </c>
      <c r="OK232" s="2">
        <v>183240</v>
      </c>
      <c r="OL232" s="2">
        <v>4365555</v>
      </c>
      <c r="OM232" s="2">
        <v>957160</v>
      </c>
      <c r="ON232" s="2">
        <v>176400</v>
      </c>
      <c r="OO232" s="2">
        <v>640100</v>
      </c>
      <c r="OP232" s="2">
        <v>219420</v>
      </c>
      <c r="OQ232" s="2">
        <v>1717250</v>
      </c>
      <c r="OR232" s="2">
        <v>289000</v>
      </c>
      <c r="OS232" s="2">
        <v>558640</v>
      </c>
      <c r="OT232" s="2">
        <v>312330</v>
      </c>
      <c r="OU232" s="2">
        <v>306240</v>
      </c>
      <c r="OV232" s="2"/>
      <c r="OW232" s="2">
        <v>4287032</v>
      </c>
      <c r="OX232" s="2">
        <v>158040</v>
      </c>
      <c r="OY232" s="2">
        <v>324900</v>
      </c>
      <c r="OZ232" s="2">
        <v>595440</v>
      </c>
      <c r="PA232" s="2">
        <v>280380</v>
      </c>
      <c r="PB232" s="2">
        <v>400200</v>
      </c>
      <c r="PC232" s="2">
        <v>620582</v>
      </c>
      <c r="PD232" s="2">
        <v>771720</v>
      </c>
      <c r="PE232" s="2">
        <v>384300</v>
      </c>
      <c r="PF232" s="2">
        <v>343620</v>
      </c>
      <c r="PG232" s="2">
        <v>976560</v>
      </c>
      <c r="PH232" s="2">
        <v>7339176.25</v>
      </c>
      <c r="PI232" s="2">
        <v>367920</v>
      </c>
      <c r="PJ232" s="2">
        <v>487680</v>
      </c>
      <c r="PK232" s="2"/>
      <c r="PL232" s="2">
        <v>132540</v>
      </c>
      <c r="PM232" s="2">
        <v>382700</v>
      </c>
      <c r="PN232" s="2">
        <v>238140</v>
      </c>
      <c r="PO232" s="2">
        <v>216040</v>
      </c>
      <c r="PP232" s="2">
        <v>4672915.5</v>
      </c>
      <c r="PQ232" s="2">
        <v>186720</v>
      </c>
      <c r="PR232" s="2">
        <v>504660</v>
      </c>
      <c r="PS232" s="2">
        <v>374880</v>
      </c>
      <c r="PT232" s="2">
        <v>150720</v>
      </c>
      <c r="PU232" s="2">
        <v>255900</v>
      </c>
      <c r="PV232" s="2">
        <v>264900</v>
      </c>
      <c r="PW232" s="2">
        <v>1212450</v>
      </c>
      <c r="PX232" s="2">
        <v>262020</v>
      </c>
      <c r="PY232" s="2">
        <v>286080</v>
      </c>
      <c r="PZ232" s="2">
        <v>352680</v>
      </c>
      <c r="QA232" s="2">
        <v>671460</v>
      </c>
      <c r="QB232" s="2">
        <v>323460</v>
      </c>
      <c r="QC232" s="2">
        <v>256800</v>
      </c>
      <c r="QD232" s="2">
        <v>7688415</v>
      </c>
      <c r="QE232" s="2">
        <v>210300</v>
      </c>
      <c r="QF232" s="2"/>
      <c r="QG232" s="2">
        <v>711240</v>
      </c>
      <c r="QH232" s="2">
        <v>549960</v>
      </c>
      <c r="QI232" s="2">
        <v>185400</v>
      </c>
      <c r="QJ232" s="2"/>
      <c r="QK232" s="2">
        <v>864780</v>
      </c>
      <c r="QL232" s="2">
        <v>219540</v>
      </c>
      <c r="QM232" s="2">
        <v>443880</v>
      </c>
      <c r="QN232" s="2">
        <v>723720</v>
      </c>
      <c r="QO232" s="2">
        <v>431570</v>
      </c>
      <c r="QP232" s="2">
        <v>195120</v>
      </c>
      <c r="QQ232" s="2"/>
      <c r="QR232" s="2"/>
      <c r="QS232" s="2">
        <v>161880</v>
      </c>
      <c r="QT232" s="2">
        <v>2477520</v>
      </c>
      <c r="QU232" s="2">
        <v>222150</v>
      </c>
      <c r="QV232" s="2">
        <v>3233184</v>
      </c>
      <c r="QW232" s="2">
        <v>809580</v>
      </c>
      <c r="QX232" s="2">
        <v>237200</v>
      </c>
      <c r="QY232" s="2"/>
      <c r="QZ232" s="2"/>
      <c r="RA232" s="2">
        <v>222830</v>
      </c>
      <c r="RB232" s="2"/>
      <c r="RC232" s="2">
        <v>230580</v>
      </c>
      <c r="RD232" s="2"/>
      <c r="RE232" s="2">
        <v>2331420</v>
      </c>
      <c r="RF232" s="2">
        <v>590280</v>
      </c>
      <c r="RG232" s="2">
        <v>874020</v>
      </c>
      <c r="RH232" s="2">
        <v>668580</v>
      </c>
      <c r="RI232" s="2">
        <v>189540</v>
      </c>
      <c r="RJ232" s="2">
        <v>257580</v>
      </c>
      <c r="RK232" s="2">
        <v>11838445</v>
      </c>
      <c r="RL232" s="2">
        <v>324892.5</v>
      </c>
      <c r="RM232" s="2">
        <v>435240</v>
      </c>
      <c r="RN232" s="2">
        <v>1292700</v>
      </c>
      <c r="RO232" s="2">
        <v>27600</v>
      </c>
      <c r="RP232" s="2">
        <v>312780</v>
      </c>
      <c r="RQ232" s="2">
        <v>518880</v>
      </c>
      <c r="RR232" s="2">
        <v>149040</v>
      </c>
      <c r="RS232" s="2">
        <v>246300</v>
      </c>
      <c r="RT232" s="2">
        <v>214800</v>
      </c>
      <c r="RU232" s="2">
        <v>477120</v>
      </c>
      <c r="RV232" s="2">
        <v>1124340</v>
      </c>
      <c r="RW232" s="2">
        <v>556803</v>
      </c>
      <c r="RX232" s="2">
        <v>508446</v>
      </c>
      <c r="RY232" s="2">
        <v>164100</v>
      </c>
      <c r="RZ232" s="2">
        <v>224165</v>
      </c>
      <c r="SA232" s="2">
        <v>193500</v>
      </c>
      <c r="SB232" s="2">
        <v>125520</v>
      </c>
      <c r="SC232" s="2">
        <v>1278480</v>
      </c>
      <c r="SD232" s="2"/>
      <c r="SE232" s="2"/>
      <c r="SF232" s="2"/>
      <c r="SG232" s="2">
        <v>7959660</v>
      </c>
      <c r="SH232" s="2">
        <v>455580</v>
      </c>
      <c r="SI232" s="2">
        <v>335655</v>
      </c>
      <c r="SJ232" s="2">
        <v>589560</v>
      </c>
      <c r="SK232" s="2">
        <v>713880</v>
      </c>
      <c r="SL232" s="2">
        <v>555840</v>
      </c>
      <c r="SM232" s="2">
        <v>621000</v>
      </c>
      <c r="SN232" s="2">
        <v>306540</v>
      </c>
      <c r="SO232" s="2">
        <v>394050</v>
      </c>
      <c r="SP232" s="2">
        <v>1460940</v>
      </c>
      <c r="SQ232" s="2">
        <v>310380</v>
      </c>
      <c r="SR232" s="2">
        <v>752640</v>
      </c>
      <c r="SS232" s="2">
        <v>583320</v>
      </c>
      <c r="ST232" s="2">
        <v>172920</v>
      </c>
      <c r="SU232" s="2">
        <v>209820</v>
      </c>
      <c r="SV232" s="2"/>
      <c r="SW232" s="2">
        <v>1173280</v>
      </c>
      <c r="SX232" s="2">
        <v>570720</v>
      </c>
      <c r="SY232" s="2">
        <v>434700</v>
      </c>
      <c r="SZ232" s="2">
        <v>252600</v>
      </c>
      <c r="TA232" s="2">
        <v>763710</v>
      </c>
      <c r="TB232" s="2">
        <v>948060</v>
      </c>
      <c r="TC232" s="2">
        <v>1269240</v>
      </c>
      <c r="TD232" s="2">
        <v>720975</v>
      </c>
      <c r="TE232" s="2">
        <v>774960</v>
      </c>
      <c r="TF232" s="2">
        <v>521520</v>
      </c>
      <c r="TG232" s="2">
        <v>457680</v>
      </c>
      <c r="TH232" s="2">
        <v>709500</v>
      </c>
      <c r="TI232" s="2">
        <v>1024380</v>
      </c>
      <c r="TJ232" s="2">
        <v>1546140</v>
      </c>
      <c r="TK232" s="2">
        <v>537300</v>
      </c>
      <c r="TL232" s="2">
        <v>687300</v>
      </c>
      <c r="TM232" s="2">
        <v>953260</v>
      </c>
      <c r="TN232" s="2">
        <v>502500</v>
      </c>
      <c r="TO232" s="2">
        <v>1329180</v>
      </c>
      <c r="TP232" s="2">
        <v>2279620</v>
      </c>
      <c r="TQ232" s="2">
        <v>774120</v>
      </c>
      <c r="TR232" s="2">
        <v>1555255</v>
      </c>
      <c r="TS232" s="2">
        <v>300840</v>
      </c>
      <c r="TT232" s="2">
        <v>397140</v>
      </c>
      <c r="TU232" s="2">
        <v>258420</v>
      </c>
      <c r="TV232" s="2">
        <v>316560</v>
      </c>
      <c r="TW232" s="2">
        <v>366900</v>
      </c>
      <c r="TX232" s="2">
        <v>1554345</v>
      </c>
      <c r="TY232" s="2">
        <v>283260</v>
      </c>
      <c r="TZ232" s="2"/>
      <c r="UA232" s="2"/>
      <c r="UB232" s="2"/>
      <c r="UC232" s="2">
        <v>11846610</v>
      </c>
      <c r="UD232" s="2">
        <v>318500</v>
      </c>
      <c r="UE232" s="2">
        <v>467850</v>
      </c>
      <c r="UF232" s="2">
        <v>3359206</v>
      </c>
      <c r="UG232" s="2">
        <v>578350</v>
      </c>
      <c r="UH232" s="2">
        <v>637900</v>
      </c>
      <c r="UI232" s="2">
        <v>1171750</v>
      </c>
      <c r="UJ232" s="2">
        <v>342650</v>
      </c>
      <c r="UK232" s="2">
        <v>387550</v>
      </c>
      <c r="UL232" s="2">
        <v>1412400</v>
      </c>
      <c r="UM232" s="2">
        <v>872175</v>
      </c>
      <c r="UN232" s="2">
        <v>271000</v>
      </c>
      <c r="UO232" s="2">
        <v>151250</v>
      </c>
      <c r="UP232" s="2">
        <v>392500</v>
      </c>
      <c r="UQ232" s="2">
        <v>393000</v>
      </c>
      <c r="UR232" s="2">
        <v>291650</v>
      </c>
      <c r="US232" s="2">
        <v>36750</v>
      </c>
      <c r="UT232" s="2">
        <v>37750</v>
      </c>
      <c r="UU232" s="2">
        <v>237500</v>
      </c>
      <c r="UV232" s="2">
        <v>163870</v>
      </c>
      <c r="UW232" s="2">
        <v>121500</v>
      </c>
      <c r="UX232" s="2">
        <v>238750</v>
      </c>
      <c r="UY232" s="2">
        <v>241450</v>
      </c>
      <c r="UZ232" s="2">
        <v>18613445</v>
      </c>
      <c r="VA232" s="2">
        <v>293760</v>
      </c>
      <c r="VB232" s="2">
        <v>574800</v>
      </c>
      <c r="VC232" s="2">
        <v>923640</v>
      </c>
      <c r="VD232" s="2">
        <v>662360</v>
      </c>
      <c r="VE232" s="2">
        <v>329700</v>
      </c>
      <c r="VF232" s="2">
        <v>766020</v>
      </c>
      <c r="VG232" s="2">
        <v>146340</v>
      </c>
      <c r="VH232" s="2">
        <v>667920</v>
      </c>
      <c r="VI232" s="2"/>
      <c r="VJ232" s="2">
        <v>619600</v>
      </c>
      <c r="VK232" s="2">
        <v>305760</v>
      </c>
      <c r="VL232" s="2">
        <v>198720</v>
      </c>
      <c r="VM232" s="2">
        <v>154920</v>
      </c>
      <c r="VN232" s="2">
        <v>33420</v>
      </c>
      <c r="VO232" s="2"/>
      <c r="VP232" s="2">
        <v>101820</v>
      </c>
      <c r="VQ232" s="2">
        <v>4677340</v>
      </c>
      <c r="VR232" s="2">
        <v>309180</v>
      </c>
      <c r="VS232" s="2">
        <v>366280</v>
      </c>
      <c r="VT232" s="2">
        <v>171960</v>
      </c>
      <c r="VU232" s="2">
        <v>488340</v>
      </c>
      <c r="VV232" s="2">
        <v>247680</v>
      </c>
      <c r="VW232" s="2">
        <v>243450</v>
      </c>
      <c r="VX232" s="2">
        <v>3123860</v>
      </c>
      <c r="VY232" s="2">
        <v>246900</v>
      </c>
      <c r="VZ232" s="2">
        <v>485940</v>
      </c>
      <c r="WA232" s="2">
        <v>378360</v>
      </c>
      <c r="WB232" s="2">
        <v>264240</v>
      </c>
      <c r="WC232" s="2">
        <v>197880</v>
      </c>
      <c r="WD232" s="2">
        <v>327495</v>
      </c>
      <c r="WE232" s="2">
        <v>324480</v>
      </c>
      <c r="WF232" s="2"/>
      <c r="WG232" s="2"/>
      <c r="WH232" s="2">
        <v>303000</v>
      </c>
      <c r="WI232" s="2">
        <v>816780</v>
      </c>
      <c r="WJ232" s="2">
        <v>1938910</v>
      </c>
      <c r="WK232" s="2">
        <v>1069500</v>
      </c>
      <c r="WL232" s="2">
        <v>366720</v>
      </c>
      <c r="WM232" s="2">
        <v>456270</v>
      </c>
      <c r="WN232" s="2">
        <v>698220</v>
      </c>
      <c r="WO232" s="2">
        <v>1209444</v>
      </c>
      <c r="WP232" s="2">
        <v>1409130</v>
      </c>
      <c r="WQ232" s="2">
        <v>268960</v>
      </c>
      <c r="WR232" s="2">
        <v>358570</v>
      </c>
      <c r="WS232" s="2">
        <v>290460</v>
      </c>
      <c r="WT232" s="2">
        <v>399410</v>
      </c>
      <c r="WU232" s="2"/>
      <c r="WV232" s="2">
        <v>279560</v>
      </c>
      <c r="WW232" s="2">
        <v>448440</v>
      </c>
      <c r="WX232" s="2">
        <v>493980</v>
      </c>
      <c r="WY232" s="2"/>
      <c r="WZ232" s="2">
        <v>121205</v>
      </c>
      <c r="XA232" s="2"/>
      <c r="XB232" s="2"/>
      <c r="XC232" s="2">
        <v>2817124</v>
      </c>
      <c r="XD232" s="2">
        <v>372660</v>
      </c>
      <c r="XE232" s="2">
        <v>297660</v>
      </c>
      <c r="XF232" s="2">
        <v>280260</v>
      </c>
      <c r="XG232" s="2">
        <v>420750</v>
      </c>
      <c r="XH232" s="2">
        <v>446340</v>
      </c>
      <c r="XI232" s="2">
        <v>506930</v>
      </c>
      <c r="XJ232" s="2">
        <v>14643960</v>
      </c>
      <c r="XK232" s="2"/>
      <c r="XL232" s="2">
        <v>348420</v>
      </c>
      <c r="XM232" s="2">
        <v>928380</v>
      </c>
      <c r="XN232" s="2">
        <v>723940</v>
      </c>
      <c r="XO232" s="2">
        <v>989500</v>
      </c>
      <c r="XP232" s="2">
        <v>699740</v>
      </c>
      <c r="XQ232" s="2">
        <v>604440</v>
      </c>
      <c r="XR232" s="2">
        <v>1196580</v>
      </c>
      <c r="XS232" s="2">
        <v>262500</v>
      </c>
      <c r="XT232" s="2">
        <v>634045</v>
      </c>
      <c r="XU232" s="2">
        <v>2091570</v>
      </c>
      <c r="XV232" s="2">
        <v>1547260</v>
      </c>
      <c r="XW232" s="2">
        <v>267840</v>
      </c>
      <c r="XX232" s="2">
        <v>428820</v>
      </c>
      <c r="XY232" s="2">
        <v>375240</v>
      </c>
      <c r="XZ232" s="2">
        <v>289560</v>
      </c>
      <c r="YA232" s="2">
        <v>303540</v>
      </c>
      <c r="YB232" s="2">
        <v>186360</v>
      </c>
      <c r="YC232" s="2">
        <v>1639520</v>
      </c>
      <c r="YD232" s="2">
        <v>1483380</v>
      </c>
      <c r="YE232" s="2"/>
      <c r="YF232" s="2">
        <v>164220</v>
      </c>
      <c r="YG232" s="2">
        <v>197520</v>
      </c>
      <c r="YH232" s="2">
        <v>162300</v>
      </c>
      <c r="YI232" s="2">
        <v>142020</v>
      </c>
      <c r="YJ232" s="2">
        <v>2798460</v>
      </c>
      <c r="YK232" s="2">
        <v>604020</v>
      </c>
      <c r="YL232" s="2">
        <v>268320</v>
      </c>
      <c r="YM232" s="2">
        <v>606240</v>
      </c>
      <c r="YN232" s="2">
        <v>425040</v>
      </c>
      <c r="YO232" s="2">
        <v>1281570</v>
      </c>
      <c r="YP232" s="2">
        <v>646620</v>
      </c>
      <c r="YQ232" s="2"/>
      <c r="YR232" s="2">
        <v>5141220</v>
      </c>
      <c r="YS232" s="2">
        <v>325440</v>
      </c>
      <c r="YT232" s="2">
        <v>643680</v>
      </c>
      <c r="YU232" s="2">
        <v>549718</v>
      </c>
      <c r="YV232" s="2">
        <v>259920</v>
      </c>
      <c r="YW232" s="2">
        <v>1001880</v>
      </c>
      <c r="YX232" s="2"/>
      <c r="YY232" s="2">
        <v>453120</v>
      </c>
      <c r="YZ232" s="2">
        <v>378110</v>
      </c>
      <c r="ZA232" s="2">
        <v>796650</v>
      </c>
      <c r="ZB232" s="2">
        <v>204360</v>
      </c>
      <c r="ZC232" s="2">
        <v>12956540</v>
      </c>
      <c r="ZD232" s="2">
        <v>383880</v>
      </c>
      <c r="ZE232" s="2">
        <v>519360</v>
      </c>
      <c r="ZF232" s="2">
        <v>940040</v>
      </c>
      <c r="ZG232" s="2">
        <v>467340</v>
      </c>
      <c r="ZH232" s="2">
        <v>3418010</v>
      </c>
      <c r="ZI232" s="2">
        <v>1019445</v>
      </c>
      <c r="ZJ232" s="2">
        <v>1990320</v>
      </c>
      <c r="ZK232" s="2"/>
      <c r="ZL232" s="2">
        <v>483340</v>
      </c>
      <c r="ZM232" s="2">
        <v>665040</v>
      </c>
      <c r="ZN232" s="2">
        <v>655980</v>
      </c>
      <c r="ZO232" s="2">
        <v>705000</v>
      </c>
      <c r="ZP232" s="2">
        <v>1182900</v>
      </c>
      <c r="ZQ232" s="2">
        <v>421380</v>
      </c>
      <c r="ZR232" s="2">
        <v>3039694</v>
      </c>
      <c r="ZS232" s="2">
        <v>529080</v>
      </c>
      <c r="ZT232" s="2">
        <v>237760</v>
      </c>
      <c r="ZU232" s="2"/>
      <c r="ZV232" s="2"/>
      <c r="ZW232" s="2"/>
      <c r="ZX232" s="2">
        <v>201900</v>
      </c>
      <c r="ZY232" s="2">
        <v>339360</v>
      </c>
      <c r="ZZ232" s="2">
        <v>424545</v>
      </c>
      <c r="AAA232" s="2">
        <v>329160</v>
      </c>
      <c r="AAB232" s="2">
        <v>397440</v>
      </c>
      <c r="AAC232" s="2">
        <v>292080</v>
      </c>
      <c r="AAD232" s="2">
        <v>252000</v>
      </c>
      <c r="AAE232" s="2">
        <v>8400000</v>
      </c>
      <c r="AAF232" s="2">
        <v>1101945</v>
      </c>
      <c r="AAG232" s="2">
        <v>1123270</v>
      </c>
      <c r="AAH232" s="2">
        <v>2826295</v>
      </c>
      <c r="AAI232" s="2">
        <v>422190</v>
      </c>
      <c r="AAJ232" s="2">
        <v>186720</v>
      </c>
      <c r="AAK232" s="2"/>
      <c r="AAL232" s="2">
        <v>92400</v>
      </c>
      <c r="AAM232" s="2">
        <v>35350575</v>
      </c>
      <c r="AAN232" s="2">
        <v>1354730</v>
      </c>
      <c r="AAO232" s="2">
        <v>1517570</v>
      </c>
      <c r="AAP232" s="2">
        <v>315120</v>
      </c>
      <c r="AAQ232" s="2">
        <v>721760</v>
      </c>
      <c r="AAR232" s="2">
        <v>606580</v>
      </c>
      <c r="AAS232" s="2">
        <v>392405</v>
      </c>
      <c r="AAT232" s="2">
        <v>236600</v>
      </c>
      <c r="AAU232" s="2">
        <v>286520</v>
      </c>
      <c r="AAV232" s="2">
        <v>303485</v>
      </c>
      <c r="AAW232" s="2">
        <v>595920</v>
      </c>
      <c r="AAX232" s="2">
        <v>333970</v>
      </c>
      <c r="AAY232" s="2">
        <v>622480</v>
      </c>
      <c r="AAZ232" s="2">
        <v>598495</v>
      </c>
      <c r="ABA232" s="2"/>
      <c r="ABB232" s="2">
        <v>212680</v>
      </c>
      <c r="ABC232" s="2">
        <v>991575</v>
      </c>
      <c r="ABD232" s="2">
        <v>393670</v>
      </c>
      <c r="ABE232" s="2">
        <v>725570</v>
      </c>
      <c r="ABF232" s="2">
        <v>131520</v>
      </c>
      <c r="ABG232" s="2"/>
      <c r="ABH232" s="2">
        <v>12818767</v>
      </c>
      <c r="ABI232" s="2">
        <v>1539640</v>
      </c>
      <c r="ABJ232" s="2">
        <v>658860</v>
      </c>
      <c r="ABK232" s="2">
        <v>426960</v>
      </c>
      <c r="ABL232" s="2">
        <v>463680</v>
      </c>
      <c r="ABM232" s="2">
        <v>715620</v>
      </c>
      <c r="ABN232" s="2">
        <v>498600</v>
      </c>
      <c r="ABO232" s="2">
        <v>451440</v>
      </c>
      <c r="ABP232" s="2">
        <v>275040</v>
      </c>
      <c r="ABQ232" s="2">
        <v>106140</v>
      </c>
      <c r="ABR232" s="2">
        <v>5309700</v>
      </c>
      <c r="ABS232" s="2">
        <v>4318755</v>
      </c>
      <c r="ABT232" s="2">
        <v>540600</v>
      </c>
      <c r="ABU232" s="2">
        <v>849230</v>
      </c>
      <c r="ABV232" s="2">
        <v>1027920</v>
      </c>
      <c r="ABW232" s="2">
        <v>508260</v>
      </c>
      <c r="ABX232" s="2">
        <v>450960</v>
      </c>
      <c r="ABY232" s="2">
        <v>789500</v>
      </c>
      <c r="ABZ232" s="2">
        <v>129360</v>
      </c>
      <c r="ACA232" s="2">
        <v>438360</v>
      </c>
      <c r="ACB232" s="2">
        <v>899220</v>
      </c>
      <c r="ACC232" s="2">
        <v>486000</v>
      </c>
      <c r="ACD232" s="2">
        <v>725040</v>
      </c>
      <c r="ACE232" s="2">
        <v>29074550.5</v>
      </c>
      <c r="ACF232" s="2">
        <v>1539480</v>
      </c>
      <c r="ACG232" s="2">
        <v>1968120</v>
      </c>
      <c r="ACH232" s="2">
        <v>1476172.5</v>
      </c>
      <c r="ACI232" s="2">
        <v>868860</v>
      </c>
      <c r="ACJ232" s="2">
        <v>813760</v>
      </c>
      <c r="ACK232" s="2">
        <v>510720</v>
      </c>
      <c r="ACL232" s="2">
        <v>1060380</v>
      </c>
      <c r="ACM232" s="2">
        <v>1037040</v>
      </c>
      <c r="ACN232" s="2">
        <v>494430</v>
      </c>
      <c r="ACO232" s="2">
        <v>889200</v>
      </c>
      <c r="ACP232" s="2">
        <v>588240</v>
      </c>
      <c r="ACQ232" s="2">
        <v>6075825</v>
      </c>
      <c r="ACR232" s="2">
        <v>206880</v>
      </c>
      <c r="ACS232" s="2">
        <v>212580</v>
      </c>
      <c r="ACT232" s="2">
        <v>501180</v>
      </c>
      <c r="ACU232" s="2">
        <v>829020</v>
      </c>
      <c r="ACV232" s="2">
        <v>395640</v>
      </c>
      <c r="ACW232" s="2">
        <v>364920</v>
      </c>
      <c r="ACX232" s="2">
        <v>343560</v>
      </c>
      <c r="ACY232" s="2">
        <v>277820</v>
      </c>
      <c r="ACZ232" s="2">
        <v>438660</v>
      </c>
      <c r="ADA232" s="2">
        <v>228720</v>
      </c>
      <c r="ADB232" s="2">
        <v>10670071.25</v>
      </c>
      <c r="ADC232" s="2">
        <v>1671265</v>
      </c>
      <c r="ADD232" s="2">
        <v>629280</v>
      </c>
      <c r="ADE232" s="2">
        <v>263040</v>
      </c>
      <c r="ADF232" s="2">
        <v>1281040</v>
      </c>
      <c r="ADG232" s="2">
        <v>925080</v>
      </c>
      <c r="ADH232" s="2">
        <v>297720</v>
      </c>
      <c r="ADI232" s="2">
        <v>528960</v>
      </c>
      <c r="ADJ232" s="2">
        <v>11969755</v>
      </c>
      <c r="ADK232" s="2">
        <v>6727220</v>
      </c>
      <c r="ADL232" s="2">
        <v>467800</v>
      </c>
      <c r="ADM232" s="2">
        <v>897660</v>
      </c>
      <c r="ADN232" s="2">
        <v>1175735</v>
      </c>
      <c r="ADO232" s="2">
        <v>712350</v>
      </c>
      <c r="ADP232" s="2">
        <v>706208</v>
      </c>
      <c r="ADQ232" s="2">
        <v>664776</v>
      </c>
      <c r="ADR232" s="2">
        <v>319680</v>
      </c>
      <c r="ADS232" s="2">
        <v>479106</v>
      </c>
      <c r="ADT232" s="2">
        <v>668095</v>
      </c>
      <c r="ADU232" s="2">
        <v>343560</v>
      </c>
      <c r="ADV232" s="2">
        <v>330960</v>
      </c>
      <c r="ADW232" s="2">
        <v>333840</v>
      </c>
      <c r="ADX232" s="2">
        <v>330120</v>
      </c>
      <c r="ADY232" s="2">
        <v>437280</v>
      </c>
      <c r="ADZ232" s="2">
        <v>288437</v>
      </c>
      <c r="AEA232" s="2">
        <v>8337575</v>
      </c>
      <c r="AEB232" s="2">
        <v>869170</v>
      </c>
      <c r="AEC232" s="2">
        <v>601320</v>
      </c>
      <c r="AED232" s="2">
        <v>400640</v>
      </c>
      <c r="AEE232" s="2">
        <v>1255450</v>
      </c>
      <c r="AEF232" s="2">
        <v>526560</v>
      </c>
      <c r="AEG232" s="2">
        <v>457320</v>
      </c>
      <c r="AEH232" s="2">
        <v>1052796684.6800001</v>
      </c>
    </row>
    <row r="233" spans="1:814" ht="21">
      <c r="A233" s="33" t="s">
        <v>2546</v>
      </c>
      <c r="B233" s="1" t="s">
        <v>2646</v>
      </c>
      <c r="C233" s="1" t="s">
        <v>2647</v>
      </c>
      <c r="D233" s="2">
        <v>77348961.5</v>
      </c>
      <c r="E233" s="2">
        <v>4272115</v>
      </c>
      <c r="F233" s="2">
        <v>6660880</v>
      </c>
      <c r="G233" s="2">
        <v>1598120</v>
      </c>
      <c r="H233" s="2">
        <v>9870980.25</v>
      </c>
      <c r="I233" s="2">
        <v>5110091.25</v>
      </c>
      <c r="J233" s="2">
        <v>3224800</v>
      </c>
      <c r="K233" s="2">
        <v>3579317.5</v>
      </c>
      <c r="L233" s="2">
        <v>4621315</v>
      </c>
      <c r="M233" s="2">
        <v>2614340</v>
      </c>
      <c r="N233" s="2">
        <v>2784166</v>
      </c>
      <c r="O233" s="2">
        <v>2565750</v>
      </c>
      <c r="P233" s="2">
        <v>2404920</v>
      </c>
      <c r="Q233" s="2">
        <v>1970170</v>
      </c>
      <c r="R233" s="2">
        <v>1859430</v>
      </c>
      <c r="S233" s="2">
        <v>5680544</v>
      </c>
      <c r="T233" s="2">
        <v>1684445</v>
      </c>
      <c r="U233" s="2"/>
      <c r="V233" s="2">
        <v>73187711.5</v>
      </c>
      <c r="W233" s="2">
        <v>19853849.48</v>
      </c>
      <c r="X233" s="2">
        <v>4390793</v>
      </c>
      <c r="Y233" s="2">
        <v>7533693.6699999999</v>
      </c>
      <c r="Z233" s="2">
        <v>2778193</v>
      </c>
      <c r="AA233" s="2">
        <v>4574350.5</v>
      </c>
      <c r="AB233" s="2">
        <v>1864923</v>
      </c>
      <c r="AC233" s="2">
        <v>20440664</v>
      </c>
      <c r="AD233" s="2">
        <v>5743209.1600000001</v>
      </c>
      <c r="AE233" s="2">
        <v>2766987</v>
      </c>
      <c r="AF233" s="2">
        <v>11061794.25</v>
      </c>
      <c r="AG233" s="2">
        <v>2473102.5</v>
      </c>
      <c r="AH233" s="2">
        <v>8127549.5</v>
      </c>
      <c r="AI233" s="2">
        <v>6835803.5</v>
      </c>
      <c r="AJ233" s="2">
        <v>4842546.5</v>
      </c>
      <c r="AK233" s="2">
        <v>3647685.5</v>
      </c>
      <c r="AL233" s="2">
        <v>3849046.9</v>
      </c>
      <c r="AM233" s="2">
        <v>4584643</v>
      </c>
      <c r="AN233" s="2">
        <v>3018695</v>
      </c>
      <c r="AO233" s="2">
        <v>3528271.65</v>
      </c>
      <c r="AP233" s="2">
        <v>2477176</v>
      </c>
      <c r="AQ233" s="2">
        <v>1695311.25</v>
      </c>
      <c r="AR233" s="2">
        <v>1478776.75</v>
      </c>
      <c r="AS233" s="2">
        <v>1111325.3899999999</v>
      </c>
      <c r="AT233" s="2">
        <v>24697070</v>
      </c>
      <c r="AU233" s="2">
        <v>1443270</v>
      </c>
      <c r="AV233" s="2">
        <v>2215715</v>
      </c>
      <c r="AW233" s="2">
        <v>1615435</v>
      </c>
      <c r="AX233" s="2">
        <v>3822001</v>
      </c>
      <c r="AY233" s="2">
        <v>4135953</v>
      </c>
      <c r="AZ233" s="2">
        <v>1370214</v>
      </c>
      <c r="BA233" s="2">
        <v>1589160</v>
      </c>
      <c r="BB233" s="2">
        <v>1381035</v>
      </c>
      <c r="BC233" s="2">
        <v>1359422</v>
      </c>
      <c r="BD233" s="2">
        <v>2477550</v>
      </c>
      <c r="BE233" s="2">
        <v>2111030</v>
      </c>
      <c r="BF233" s="2">
        <v>6868295</v>
      </c>
      <c r="BG233" s="2">
        <v>67222</v>
      </c>
      <c r="BH233" s="2">
        <v>287120</v>
      </c>
      <c r="BI233" s="2">
        <v>27027651</v>
      </c>
      <c r="BJ233" s="2">
        <v>15583081.25</v>
      </c>
      <c r="BK233" s="2">
        <v>3144313.52</v>
      </c>
      <c r="BL233" s="2">
        <v>1605845.75</v>
      </c>
      <c r="BM233" s="2">
        <v>4124861</v>
      </c>
      <c r="BN233" s="2">
        <v>3732426.75</v>
      </c>
      <c r="BO233" s="2">
        <v>1482355.64</v>
      </c>
      <c r="BP233" s="2">
        <v>25714036</v>
      </c>
      <c r="BQ233" s="2">
        <v>2564500</v>
      </c>
      <c r="BR233" s="2">
        <v>2494188</v>
      </c>
      <c r="BS233" s="2">
        <v>1613100</v>
      </c>
      <c r="BT233" s="2">
        <v>1704825</v>
      </c>
      <c r="BU233" s="2">
        <v>2059575</v>
      </c>
      <c r="BV233" s="2">
        <v>1937800</v>
      </c>
      <c r="BW233" s="2">
        <v>2045640</v>
      </c>
      <c r="BX233" s="2">
        <v>10140400.370000001</v>
      </c>
      <c r="BY233" s="2">
        <v>2322327.5</v>
      </c>
      <c r="BZ233" s="2">
        <v>3327400</v>
      </c>
      <c r="CA233" s="2">
        <v>7429810.5800000001</v>
      </c>
      <c r="CB233" s="2">
        <v>1964536.38</v>
      </c>
      <c r="CC233" s="2">
        <v>2597782.5</v>
      </c>
      <c r="CD233" s="2">
        <v>1414069</v>
      </c>
      <c r="CE233" s="2">
        <v>62387094.75</v>
      </c>
      <c r="CF233" s="2">
        <v>2807625</v>
      </c>
      <c r="CG233" s="2">
        <v>8764719</v>
      </c>
      <c r="CH233" s="2">
        <v>1929224.25</v>
      </c>
      <c r="CI233" s="2">
        <v>2362272.5</v>
      </c>
      <c r="CJ233" s="2">
        <v>3660801.75</v>
      </c>
      <c r="CK233" s="2">
        <v>5119715</v>
      </c>
      <c r="CL233" s="2">
        <v>2119000</v>
      </c>
      <c r="CM233" s="2">
        <v>2067507.5</v>
      </c>
      <c r="CN233" s="2">
        <v>2594092.5</v>
      </c>
      <c r="CO233" s="2">
        <v>2806830</v>
      </c>
      <c r="CP233" s="2">
        <v>1958105</v>
      </c>
      <c r="CQ233" s="2">
        <v>28346712.5</v>
      </c>
      <c r="CR233" s="2">
        <v>2032350</v>
      </c>
      <c r="CS233" s="2">
        <v>1553860</v>
      </c>
      <c r="CT233" s="2">
        <v>4735060</v>
      </c>
      <c r="CU233" s="2">
        <v>1873260</v>
      </c>
      <c r="CV233" s="2">
        <v>2576283.25</v>
      </c>
      <c r="CW233" s="2">
        <v>1513920</v>
      </c>
      <c r="CX233" s="2">
        <v>1166565</v>
      </c>
      <c r="CY233" s="2">
        <v>13922323</v>
      </c>
      <c r="CZ233" s="2">
        <v>27190400</v>
      </c>
      <c r="DA233" s="2">
        <v>2012296.25</v>
      </c>
      <c r="DB233" s="2">
        <v>2792659.25</v>
      </c>
      <c r="DC233" s="2">
        <v>6306133</v>
      </c>
      <c r="DD233" s="2">
        <v>5836145</v>
      </c>
      <c r="DE233" s="2">
        <v>5017251</v>
      </c>
      <c r="DF233" s="2">
        <v>6391436.0999999996</v>
      </c>
      <c r="DG233" s="2">
        <v>1662123.12</v>
      </c>
      <c r="DH233" s="2">
        <v>59747114.75</v>
      </c>
      <c r="DI233" s="2">
        <v>1934800</v>
      </c>
      <c r="DJ233" s="2">
        <v>2306600</v>
      </c>
      <c r="DK233" s="2">
        <v>1554900</v>
      </c>
      <c r="DL233" s="2">
        <v>2809670</v>
      </c>
      <c r="DM233" s="2">
        <v>2494647.5</v>
      </c>
      <c r="DN233" s="2">
        <v>5867696.5</v>
      </c>
      <c r="DO233" s="2">
        <v>2396675</v>
      </c>
      <c r="DP233" s="2">
        <v>6409558</v>
      </c>
      <c r="DQ233" s="2">
        <v>32534455</v>
      </c>
      <c r="DR233" s="2">
        <v>4832130</v>
      </c>
      <c r="DS233" s="2">
        <v>12054604.35</v>
      </c>
      <c r="DT233" s="2">
        <v>21671592.109999999</v>
      </c>
      <c r="DU233" s="2">
        <v>3941221</v>
      </c>
      <c r="DV233" s="2">
        <v>5504700</v>
      </c>
      <c r="DW233" s="2">
        <v>6340091.25</v>
      </c>
      <c r="DX233" s="2">
        <v>1043420</v>
      </c>
      <c r="DY233" s="2">
        <v>1986420</v>
      </c>
      <c r="DZ233" s="2">
        <v>2169070</v>
      </c>
      <c r="EA233" s="2">
        <v>5946225</v>
      </c>
      <c r="EB233" s="2">
        <v>12244337.5</v>
      </c>
      <c r="EC233" s="2">
        <v>12735713.75</v>
      </c>
      <c r="ED233" s="2">
        <v>2159910.5</v>
      </c>
      <c r="EE233" s="2">
        <v>12928625.5</v>
      </c>
      <c r="EF233" s="2">
        <v>1110226</v>
      </c>
      <c r="EG233" s="2">
        <v>2311370.5</v>
      </c>
      <c r="EH233" s="2">
        <v>1881990</v>
      </c>
      <c r="EI233" s="2">
        <v>51989620.25</v>
      </c>
      <c r="EJ233" s="2">
        <v>5403513.5</v>
      </c>
      <c r="EK233" s="2">
        <v>7588992</v>
      </c>
      <c r="EL233" s="2">
        <v>8148726.75</v>
      </c>
      <c r="EM233" s="2">
        <v>4093747</v>
      </c>
      <c r="EN233" s="2">
        <v>8376978</v>
      </c>
      <c r="EO233" s="2">
        <v>1977450</v>
      </c>
      <c r="EP233" s="2">
        <v>27656971.91</v>
      </c>
      <c r="EQ233" s="2">
        <v>8238832.2199999997</v>
      </c>
      <c r="ER233" s="2">
        <v>6767530</v>
      </c>
      <c r="ES233" s="2">
        <v>3101028</v>
      </c>
      <c r="ET233" s="2">
        <v>1247823</v>
      </c>
      <c r="EU233" s="2">
        <v>2971778</v>
      </c>
      <c r="EV233" s="2">
        <v>3914249.6</v>
      </c>
      <c r="EW233" s="2">
        <v>1183351</v>
      </c>
      <c r="EX233" s="2">
        <v>45894425.5</v>
      </c>
      <c r="EY233" s="2">
        <v>14993580.5</v>
      </c>
      <c r="EZ233" s="2">
        <v>3902570</v>
      </c>
      <c r="FA233" s="2">
        <v>2396377.5</v>
      </c>
      <c r="FB233" s="2">
        <v>4379475</v>
      </c>
      <c r="FC233" s="2">
        <v>2052743</v>
      </c>
      <c r="FD233" s="2">
        <v>2434795</v>
      </c>
      <c r="FE233" s="2">
        <v>1437287.5</v>
      </c>
      <c r="FF233" s="2">
        <v>2313602.5</v>
      </c>
      <c r="FG233" s="2">
        <v>3809666.25</v>
      </c>
      <c r="FH233" s="2">
        <v>2527895</v>
      </c>
      <c r="FI233" s="2">
        <v>1944662.5</v>
      </c>
      <c r="FJ233" s="2">
        <v>1717335.5</v>
      </c>
      <c r="FK233" s="2">
        <v>1063142.5</v>
      </c>
      <c r="FL233" s="2">
        <v>810380</v>
      </c>
      <c r="FM233" s="2">
        <v>1040593.75</v>
      </c>
      <c r="FN233" s="2">
        <v>1465480</v>
      </c>
      <c r="FO233" s="2">
        <v>1766971.25</v>
      </c>
      <c r="FP233" s="2">
        <v>1727730</v>
      </c>
      <c r="FQ233" s="2">
        <v>8931255</v>
      </c>
      <c r="FR233" s="2">
        <v>2546066.25</v>
      </c>
      <c r="FS233" s="2">
        <v>5588943</v>
      </c>
      <c r="FT233" s="2">
        <v>8954157.5299999993</v>
      </c>
      <c r="FU233" s="2">
        <v>1182097</v>
      </c>
      <c r="FV233" s="2">
        <v>1640010</v>
      </c>
      <c r="FW233" s="2">
        <v>2015144.5</v>
      </c>
      <c r="FX233" s="2">
        <v>1965316.5</v>
      </c>
      <c r="FY233" s="2">
        <v>1882575</v>
      </c>
      <c r="FZ233" s="2">
        <v>2403525</v>
      </c>
      <c r="GA233" s="2"/>
      <c r="GB233" s="2">
        <v>18241630</v>
      </c>
      <c r="GC233" s="2">
        <v>5204190</v>
      </c>
      <c r="GD233" s="2">
        <v>2571880</v>
      </c>
      <c r="GE233" s="2">
        <v>1650770.5</v>
      </c>
      <c r="GF233" s="2">
        <v>1878190</v>
      </c>
      <c r="GG233" s="2">
        <v>2731443</v>
      </c>
      <c r="GH233" s="2">
        <v>1647350</v>
      </c>
      <c r="GI233" s="2">
        <v>1926660</v>
      </c>
      <c r="GJ233" s="2">
        <v>2553098</v>
      </c>
      <c r="GK233" s="2">
        <v>3004770</v>
      </c>
      <c r="GL233" s="2">
        <v>2212680.86</v>
      </c>
      <c r="GM233" s="2">
        <v>22290065</v>
      </c>
      <c r="GN233" s="2">
        <v>8232373</v>
      </c>
      <c r="GO233" s="2">
        <v>590400</v>
      </c>
      <c r="GP233" s="2">
        <v>420770</v>
      </c>
      <c r="GQ233" s="2">
        <v>434210</v>
      </c>
      <c r="GR233" s="2">
        <v>1774723</v>
      </c>
      <c r="GS233" s="2">
        <v>16021644.560000001</v>
      </c>
      <c r="GT233" s="2">
        <v>1314452.5</v>
      </c>
      <c r="GU233" s="2">
        <v>3298990</v>
      </c>
      <c r="GV233" s="2">
        <v>1470864</v>
      </c>
      <c r="GW233" s="2">
        <v>1671790</v>
      </c>
      <c r="GX233" s="2">
        <v>4767458</v>
      </c>
      <c r="GY233" s="2">
        <v>1798737</v>
      </c>
      <c r="GZ233" s="2">
        <v>24456726.25</v>
      </c>
      <c r="HA233" s="2">
        <v>15993401.25</v>
      </c>
      <c r="HB233" s="2">
        <v>3293467</v>
      </c>
      <c r="HC233" s="2">
        <v>1714865</v>
      </c>
      <c r="HD233" s="2">
        <v>3424103</v>
      </c>
      <c r="HE233" s="2">
        <v>1721152</v>
      </c>
      <c r="HF233" s="2">
        <v>8753120</v>
      </c>
      <c r="HG233" s="2">
        <v>6298296</v>
      </c>
      <c r="HH233" s="2">
        <v>2770200</v>
      </c>
      <c r="HI233" s="2">
        <v>3081335</v>
      </c>
      <c r="HJ233" s="2">
        <v>2425702</v>
      </c>
      <c r="HK233" s="2">
        <v>2725230</v>
      </c>
      <c r="HL233" s="2">
        <v>2374170</v>
      </c>
      <c r="HM233" s="2">
        <v>1388270</v>
      </c>
      <c r="HN233" s="2">
        <v>2299302.5</v>
      </c>
      <c r="HO233" s="2">
        <v>47068936</v>
      </c>
      <c r="HP233" s="2">
        <v>4616207</v>
      </c>
      <c r="HQ233" s="2">
        <v>2635685</v>
      </c>
      <c r="HR233" s="2">
        <v>1455070</v>
      </c>
      <c r="HS233" s="2">
        <v>1874397.5</v>
      </c>
      <c r="HT233" s="2">
        <v>1538455</v>
      </c>
      <c r="HU233" s="2">
        <v>11791568.75</v>
      </c>
      <c r="HV233" s="2">
        <v>2829322.5</v>
      </c>
      <c r="HW233" s="2">
        <v>1835209.75</v>
      </c>
      <c r="HX233" s="2">
        <v>10936945</v>
      </c>
      <c r="HY233" s="2">
        <v>1720630</v>
      </c>
      <c r="HZ233" s="2">
        <v>4844975</v>
      </c>
      <c r="IA233" s="2">
        <v>10025578</v>
      </c>
      <c r="IB233" s="2">
        <v>2055082</v>
      </c>
      <c r="IC233" s="2">
        <v>2466476</v>
      </c>
      <c r="ID233" s="2">
        <v>28242404.75</v>
      </c>
      <c r="IE233" s="2">
        <v>3378766</v>
      </c>
      <c r="IF233" s="2">
        <v>24629230</v>
      </c>
      <c r="IG233" s="2">
        <v>2106956</v>
      </c>
      <c r="IH233" s="2">
        <v>1800345</v>
      </c>
      <c r="II233" s="2">
        <v>4791710.5</v>
      </c>
      <c r="IJ233" s="2">
        <v>3524938.75</v>
      </c>
      <c r="IK233" s="2">
        <v>2749337.5</v>
      </c>
      <c r="IL233" s="2">
        <v>1787677.5</v>
      </c>
      <c r="IM233" s="2">
        <v>1834310</v>
      </c>
      <c r="IN233" s="2">
        <v>47633502.979999997</v>
      </c>
      <c r="IO233" s="2">
        <v>12955546.5</v>
      </c>
      <c r="IP233" s="2">
        <v>12152766.5</v>
      </c>
      <c r="IQ233" s="2">
        <v>14461031.5</v>
      </c>
      <c r="IR233" s="2">
        <v>4703739.1900000004</v>
      </c>
      <c r="IS233" s="2">
        <v>2178715</v>
      </c>
      <c r="IT233" s="2">
        <v>2180560</v>
      </c>
      <c r="IU233" s="2">
        <v>4288144.76</v>
      </c>
      <c r="IV233" s="2">
        <v>2059810</v>
      </c>
      <c r="IW233" s="2">
        <v>5643218</v>
      </c>
      <c r="IX233" s="2">
        <v>1112048</v>
      </c>
      <c r="IY233" s="2">
        <v>12820967.5</v>
      </c>
      <c r="IZ233" s="2"/>
      <c r="JA233" s="2">
        <v>880160</v>
      </c>
      <c r="JB233" s="2">
        <v>76006943.739999995</v>
      </c>
      <c r="JC233" s="2">
        <v>27105133</v>
      </c>
      <c r="JD233" s="2">
        <v>42104711</v>
      </c>
      <c r="JE233" s="2">
        <v>12473129.5</v>
      </c>
      <c r="JF233" s="2">
        <v>4615730.3899999997</v>
      </c>
      <c r="JG233" s="2">
        <v>6073457.5</v>
      </c>
      <c r="JH233" s="2">
        <v>3872803</v>
      </c>
      <c r="JI233" s="2">
        <v>4048610.5</v>
      </c>
      <c r="JJ233" s="2">
        <v>2764050</v>
      </c>
      <c r="JK233" s="2">
        <v>3615800</v>
      </c>
      <c r="JL233" s="2">
        <v>9889431</v>
      </c>
      <c r="JM233" s="2">
        <v>1882370</v>
      </c>
      <c r="JN233" s="2">
        <v>41496706.75</v>
      </c>
      <c r="JO233" s="2">
        <v>3590171.5</v>
      </c>
      <c r="JP233" s="2">
        <v>1854922.79</v>
      </c>
      <c r="JQ233" s="2">
        <v>2169022.75</v>
      </c>
      <c r="JR233" s="2">
        <v>1811177</v>
      </c>
      <c r="JS233" s="2">
        <v>4386127</v>
      </c>
      <c r="JT233" s="2">
        <v>2097471</v>
      </c>
      <c r="JU233" s="2">
        <v>2465643</v>
      </c>
      <c r="JV233" s="2">
        <v>4880243</v>
      </c>
      <c r="JW233" s="2">
        <v>3430184</v>
      </c>
      <c r="JX233" s="2">
        <v>2927552</v>
      </c>
      <c r="JY233" s="2">
        <v>2224121</v>
      </c>
      <c r="JZ233" s="2">
        <v>46786931.75</v>
      </c>
      <c r="KA233" s="2">
        <v>3197225</v>
      </c>
      <c r="KB233" s="2">
        <v>1522224</v>
      </c>
      <c r="KC233" s="2">
        <v>8405278</v>
      </c>
      <c r="KD233" s="2">
        <v>5498857.0999999996</v>
      </c>
      <c r="KE233" s="2">
        <v>4438491</v>
      </c>
      <c r="KF233" s="2">
        <v>6791123</v>
      </c>
      <c r="KG233" s="2">
        <v>6667547.5</v>
      </c>
      <c r="KH233" s="2">
        <v>3531455</v>
      </c>
      <c r="KI233" s="2">
        <v>1623671.25</v>
      </c>
      <c r="KJ233" s="2">
        <v>77639768</v>
      </c>
      <c r="KK233" s="2">
        <v>5729920.3499999996</v>
      </c>
      <c r="KL233" s="2">
        <v>3329852.31</v>
      </c>
      <c r="KM233" s="2"/>
      <c r="KN233" s="2">
        <v>2467305.59</v>
      </c>
      <c r="KO233" s="2">
        <v>8037036.1600000001</v>
      </c>
      <c r="KP233" s="2">
        <v>16784553.149999999</v>
      </c>
      <c r="KQ233" s="2">
        <v>15926055.51</v>
      </c>
      <c r="KR233" s="2"/>
      <c r="KS233" s="2">
        <v>3981814.1</v>
      </c>
      <c r="KT233" s="2">
        <v>5616540.5</v>
      </c>
      <c r="KU233" s="2">
        <v>512757.75</v>
      </c>
      <c r="KV233" s="2">
        <v>11774847</v>
      </c>
      <c r="KW233" s="2">
        <v>1996081</v>
      </c>
      <c r="KX233" s="2">
        <v>1895781</v>
      </c>
      <c r="KY233" s="2">
        <v>2120686</v>
      </c>
      <c r="KZ233" s="2">
        <v>1393427.5</v>
      </c>
      <c r="LA233" s="2">
        <v>1509175.5</v>
      </c>
      <c r="LB233" s="2">
        <v>2313527</v>
      </c>
      <c r="LC233" s="2">
        <v>32565916</v>
      </c>
      <c r="LD233" s="2">
        <v>12711291.5</v>
      </c>
      <c r="LE233" s="2">
        <v>3787284.37</v>
      </c>
      <c r="LF233" s="2">
        <v>2078132.5</v>
      </c>
      <c r="LG233" s="2">
        <v>2423495</v>
      </c>
      <c r="LH233" s="2">
        <v>4490076</v>
      </c>
      <c r="LI233" s="2">
        <v>2220168.25</v>
      </c>
      <c r="LJ233" s="2">
        <v>52204403.5</v>
      </c>
      <c r="LK233" s="2">
        <v>6733425</v>
      </c>
      <c r="LL233" s="2">
        <v>2708530</v>
      </c>
      <c r="LM233" s="2">
        <v>19299810</v>
      </c>
      <c r="LN233" s="2">
        <v>2853770</v>
      </c>
      <c r="LO233" s="2">
        <v>2733981.5</v>
      </c>
      <c r="LP233" s="2">
        <v>4462937.5</v>
      </c>
      <c r="LQ233" s="2">
        <v>1549765</v>
      </c>
      <c r="LR233" s="2">
        <v>2580180</v>
      </c>
      <c r="LS233" s="2">
        <v>48837789.799999997</v>
      </c>
      <c r="LT233" s="2">
        <v>14428512.75</v>
      </c>
      <c r="LU233" s="2">
        <v>21680401</v>
      </c>
      <c r="LV233" s="2">
        <v>8526559.5</v>
      </c>
      <c r="LW233" s="2">
        <v>7712846.6299999999</v>
      </c>
      <c r="LX233" s="2">
        <v>316577</v>
      </c>
      <c r="LY233" s="2">
        <v>34745723.75</v>
      </c>
      <c r="LZ233" s="2">
        <v>2390100</v>
      </c>
      <c r="MA233" s="2">
        <v>2413110</v>
      </c>
      <c r="MB233" s="2">
        <v>5034986</v>
      </c>
      <c r="MC233" s="2">
        <v>4073165.5</v>
      </c>
      <c r="MD233" s="2">
        <v>9336160</v>
      </c>
      <c r="ME233" s="2">
        <v>1911842</v>
      </c>
      <c r="MF233" s="2"/>
      <c r="MG233" s="2">
        <v>121500</v>
      </c>
      <c r="MH233" s="2">
        <v>25285054.25</v>
      </c>
      <c r="MI233" s="2">
        <v>2980049</v>
      </c>
      <c r="MJ233" s="2">
        <v>10827149</v>
      </c>
      <c r="MK233" s="2">
        <v>2029745</v>
      </c>
      <c r="ML233" s="2">
        <v>3376518</v>
      </c>
      <c r="MM233" s="2">
        <v>10518824</v>
      </c>
      <c r="MN233" s="2">
        <v>3564665.5</v>
      </c>
      <c r="MO233" s="2">
        <v>2440198</v>
      </c>
      <c r="MP233" s="2">
        <v>4696620.5</v>
      </c>
      <c r="MQ233" s="2">
        <v>2407388.75</v>
      </c>
      <c r="MR233" s="2">
        <v>4485165</v>
      </c>
      <c r="MS233" s="2">
        <v>6801680</v>
      </c>
      <c r="MT233" s="2">
        <v>2128270.5</v>
      </c>
      <c r="MU233" s="2">
        <v>13078719.630000001</v>
      </c>
      <c r="MV233" s="2">
        <v>110325648</v>
      </c>
      <c r="MW233" s="2">
        <v>2106540</v>
      </c>
      <c r="MX233" s="2">
        <v>1438545</v>
      </c>
      <c r="MY233" s="2">
        <v>3893230</v>
      </c>
      <c r="MZ233" s="2">
        <v>21932557</v>
      </c>
      <c r="NA233" s="2">
        <v>4030522.5</v>
      </c>
      <c r="NB233" s="2">
        <v>8684315</v>
      </c>
      <c r="NC233" s="2">
        <v>3177602.5</v>
      </c>
      <c r="ND233" s="2">
        <v>10127522</v>
      </c>
      <c r="NE233" s="2">
        <v>2149078.75</v>
      </c>
      <c r="NF233" s="2">
        <v>5787588.7999999998</v>
      </c>
      <c r="NG233" s="2">
        <v>2025942.5</v>
      </c>
      <c r="NH233" s="2">
        <v>2661784.5</v>
      </c>
      <c r="NI233" s="2">
        <v>3952540</v>
      </c>
      <c r="NJ233" s="2">
        <v>4818432.5</v>
      </c>
      <c r="NK233" s="2">
        <v>4483970</v>
      </c>
      <c r="NL233" s="2">
        <v>2173180.5</v>
      </c>
      <c r="NM233" s="2">
        <v>2947200</v>
      </c>
      <c r="NN233" s="2">
        <v>1794290</v>
      </c>
      <c r="NO233" s="2">
        <v>6588089.5</v>
      </c>
      <c r="NP233" s="2">
        <v>8754630</v>
      </c>
      <c r="NQ233" s="2">
        <v>2218635</v>
      </c>
      <c r="NR233" s="2">
        <v>40667616.399999999</v>
      </c>
      <c r="NS233" s="2">
        <v>2057560</v>
      </c>
      <c r="NT233" s="2">
        <v>8142797.5</v>
      </c>
      <c r="NU233" s="2">
        <v>3270554</v>
      </c>
      <c r="NV233" s="2"/>
      <c r="NW233" s="2">
        <v>11214780</v>
      </c>
      <c r="NX233" s="2">
        <v>3797131</v>
      </c>
      <c r="NY233" s="2">
        <v>6128370.4800000004</v>
      </c>
      <c r="NZ233" s="2">
        <v>7891916.25</v>
      </c>
      <c r="OA233" s="2">
        <v>3097085</v>
      </c>
      <c r="OB233" s="2">
        <v>1810885</v>
      </c>
      <c r="OC233" s="2">
        <v>45567802</v>
      </c>
      <c r="OD233" s="2">
        <v>6301000</v>
      </c>
      <c r="OE233" s="2">
        <v>2057490</v>
      </c>
      <c r="OF233" s="2">
        <v>2426687</v>
      </c>
      <c r="OG233" s="2">
        <v>2945382.5</v>
      </c>
      <c r="OH233" s="2">
        <v>3740402</v>
      </c>
      <c r="OI233" s="2">
        <v>6088190</v>
      </c>
      <c r="OJ233" s="2">
        <v>2809297.5</v>
      </c>
      <c r="OK233" s="2">
        <v>3709153</v>
      </c>
      <c r="OL233" s="2">
        <v>2941917</v>
      </c>
      <c r="OM233" s="2">
        <v>8644890</v>
      </c>
      <c r="ON233" s="2">
        <v>2660923</v>
      </c>
      <c r="OO233" s="2">
        <v>1705760</v>
      </c>
      <c r="OP233" s="2">
        <v>2847872</v>
      </c>
      <c r="OQ233" s="2">
        <v>482887.5</v>
      </c>
      <c r="OR233" s="2">
        <v>1791678</v>
      </c>
      <c r="OS233" s="2">
        <v>1868860</v>
      </c>
      <c r="OT233" s="2">
        <v>769625</v>
      </c>
      <c r="OU233" s="2">
        <v>573402.5</v>
      </c>
      <c r="OV233" s="2">
        <v>1350710</v>
      </c>
      <c r="OW233" s="2">
        <v>25919887</v>
      </c>
      <c r="OX233" s="2">
        <v>2651820</v>
      </c>
      <c r="OY233" s="2">
        <v>1305658</v>
      </c>
      <c r="OZ233" s="2">
        <v>1952360</v>
      </c>
      <c r="PA233" s="2">
        <v>1521710</v>
      </c>
      <c r="PB233" s="2">
        <v>2092260</v>
      </c>
      <c r="PC233" s="2">
        <v>2961560</v>
      </c>
      <c r="PD233" s="2">
        <v>6114290</v>
      </c>
      <c r="PE233" s="2">
        <v>1671900</v>
      </c>
      <c r="PF233" s="2">
        <v>3187562.5</v>
      </c>
      <c r="PG233" s="2">
        <v>7562755</v>
      </c>
      <c r="PH233" s="2">
        <v>12891468.6</v>
      </c>
      <c r="PI233" s="2">
        <v>3342336.5</v>
      </c>
      <c r="PJ233" s="2">
        <v>3433881.22</v>
      </c>
      <c r="PK233" s="2">
        <v>8437095</v>
      </c>
      <c r="PL233" s="2">
        <v>3430697</v>
      </c>
      <c r="PM233" s="2">
        <v>4103534.5</v>
      </c>
      <c r="PN233" s="2">
        <v>2667434.25</v>
      </c>
      <c r="PO233" s="2">
        <v>2248361</v>
      </c>
      <c r="PP233" s="2">
        <v>33256515</v>
      </c>
      <c r="PQ233" s="2">
        <v>2182277.5</v>
      </c>
      <c r="PR233" s="2">
        <v>3474530</v>
      </c>
      <c r="PS233" s="2">
        <v>3968566.25</v>
      </c>
      <c r="PT233" s="2">
        <v>1551071.25</v>
      </c>
      <c r="PU233" s="2">
        <v>2028230</v>
      </c>
      <c r="PV233" s="2">
        <v>3703115</v>
      </c>
      <c r="PW233" s="2">
        <v>6459715.5</v>
      </c>
      <c r="PX233" s="2">
        <v>2801885.01</v>
      </c>
      <c r="PY233" s="2">
        <v>2083067.5</v>
      </c>
      <c r="PZ233" s="2">
        <v>2862622.5</v>
      </c>
      <c r="QA233" s="2">
        <v>3938790</v>
      </c>
      <c r="QB233" s="2">
        <v>3303532.5</v>
      </c>
      <c r="QC233" s="2">
        <v>1863005</v>
      </c>
      <c r="QD233" s="2">
        <v>50677427.5</v>
      </c>
      <c r="QE233" s="2">
        <v>2549192.5</v>
      </c>
      <c r="QF233" s="2"/>
      <c r="QG233" s="2">
        <v>5299635</v>
      </c>
      <c r="QH233" s="2">
        <v>6400</v>
      </c>
      <c r="QI233" s="2">
        <v>2712500</v>
      </c>
      <c r="QJ233" s="2"/>
      <c r="QK233" s="2">
        <v>9203312</v>
      </c>
      <c r="QL233" s="2">
        <v>2373811.25</v>
      </c>
      <c r="QM233" s="2"/>
      <c r="QN233" s="2">
        <v>4079457.5</v>
      </c>
      <c r="QO233" s="2">
        <v>2052772.5</v>
      </c>
      <c r="QP233" s="2">
        <v>1961195</v>
      </c>
      <c r="QQ233" s="2"/>
      <c r="QR233" s="2"/>
      <c r="QS233" s="2">
        <v>2247173</v>
      </c>
      <c r="QT233" s="2"/>
      <c r="QU233" s="2">
        <v>2912507.5</v>
      </c>
      <c r="QV233" s="2">
        <v>25103139</v>
      </c>
      <c r="QW233" s="2">
        <v>6681921</v>
      </c>
      <c r="QX233" s="2">
        <v>2374998.65</v>
      </c>
      <c r="QY233" s="2">
        <v>3173461.5</v>
      </c>
      <c r="QZ233" s="2">
        <v>28516943</v>
      </c>
      <c r="RA233" s="2"/>
      <c r="RB233" s="2">
        <v>1304031.5</v>
      </c>
      <c r="RC233" s="2">
        <v>2618758.5</v>
      </c>
      <c r="RD233" s="2">
        <v>1613313.5</v>
      </c>
      <c r="RE233" s="2">
        <v>25818828</v>
      </c>
      <c r="RF233" s="2">
        <v>6242425</v>
      </c>
      <c r="RG233" s="2">
        <v>2866110</v>
      </c>
      <c r="RH233" s="2">
        <v>1975278</v>
      </c>
      <c r="RI233" s="2">
        <v>4306890</v>
      </c>
      <c r="RJ233" s="2">
        <v>4597345</v>
      </c>
      <c r="RK233" s="2">
        <v>74724948.75</v>
      </c>
      <c r="RL233" s="2">
        <v>3750540</v>
      </c>
      <c r="RM233" s="2">
        <v>2475207</v>
      </c>
      <c r="RN233" s="2">
        <v>12490584</v>
      </c>
      <c r="RO233" s="2">
        <v>1374150</v>
      </c>
      <c r="RP233" s="2">
        <v>2611392</v>
      </c>
      <c r="RQ233" s="2">
        <v>7629143</v>
      </c>
      <c r="RR233" s="2">
        <v>2283066.5</v>
      </c>
      <c r="RS233" s="2">
        <v>2778820</v>
      </c>
      <c r="RT233" s="2">
        <v>3703420.5</v>
      </c>
      <c r="RU233" s="2">
        <v>3216715</v>
      </c>
      <c r="RV233" s="2">
        <v>5342625</v>
      </c>
      <c r="RW233" s="2">
        <v>4011390</v>
      </c>
      <c r="RX233" s="2">
        <v>6068420.5</v>
      </c>
      <c r="RY233" s="2">
        <v>3006340</v>
      </c>
      <c r="RZ233" s="2">
        <v>2092480</v>
      </c>
      <c r="SA233" s="2">
        <v>2295891.25</v>
      </c>
      <c r="SB233" s="2">
        <v>2495945</v>
      </c>
      <c r="SC233" s="2">
        <v>8922492.5</v>
      </c>
      <c r="SD233" s="2">
        <v>1600717</v>
      </c>
      <c r="SE233" s="2">
        <v>1355125</v>
      </c>
      <c r="SF233" s="2">
        <v>1562220</v>
      </c>
      <c r="SG233" s="2">
        <v>42925408</v>
      </c>
      <c r="SH233" s="2">
        <v>2958630</v>
      </c>
      <c r="SI233" s="2">
        <v>1772495.75</v>
      </c>
      <c r="SJ233" s="2">
        <v>5315305</v>
      </c>
      <c r="SK233" s="2">
        <v>5197740</v>
      </c>
      <c r="SL233" s="2">
        <v>5863002</v>
      </c>
      <c r="SM233" s="2">
        <v>4877552</v>
      </c>
      <c r="SN233" s="2">
        <v>1855452</v>
      </c>
      <c r="SO233" s="2">
        <v>2531340</v>
      </c>
      <c r="SP233" s="2">
        <v>13997841.5</v>
      </c>
      <c r="SQ233" s="2">
        <v>2393650</v>
      </c>
      <c r="SR233" s="2">
        <v>4628167</v>
      </c>
      <c r="SS233" s="2">
        <v>2869430</v>
      </c>
      <c r="ST233" s="2">
        <v>2611277.5</v>
      </c>
      <c r="SU233" s="2">
        <v>1989140</v>
      </c>
      <c r="SV233" s="2">
        <v>93122963.909999996</v>
      </c>
      <c r="SW233" s="2">
        <v>7619718.5</v>
      </c>
      <c r="SX233" s="2">
        <v>4125653</v>
      </c>
      <c r="SY233" s="2">
        <v>3420220</v>
      </c>
      <c r="SZ233" s="2">
        <v>2438935</v>
      </c>
      <c r="TA233" s="2">
        <v>4910311</v>
      </c>
      <c r="TB233" s="2">
        <v>6769675</v>
      </c>
      <c r="TC233" s="2">
        <v>9773578</v>
      </c>
      <c r="TD233" s="2">
        <v>3045720.5</v>
      </c>
      <c r="TE233" s="2">
        <v>6425330</v>
      </c>
      <c r="TF233" s="2">
        <v>4117311</v>
      </c>
      <c r="TG233" s="2">
        <v>12783823.5</v>
      </c>
      <c r="TH233" s="2">
        <v>4001535</v>
      </c>
      <c r="TI233" s="2">
        <v>8075320</v>
      </c>
      <c r="TJ233" s="2">
        <v>10192456</v>
      </c>
      <c r="TK233" s="2">
        <v>4364260</v>
      </c>
      <c r="TL233" s="2">
        <v>6248979</v>
      </c>
      <c r="TM233" s="2">
        <v>6636940</v>
      </c>
      <c r="TN233" s="2">
        <v>2670610</v>
      </c>
      <c r="TO233" s="2">
        <v>8898936</v>
      </c>
      <c r="TP233" s="2">
        <v>16488498.75</v>
      </c>
      <c r="TQ233" s="2">
        <v>4459978.5</v>
      </c>
      <c r="TR233" s="2">
        <v>1887386</v>
      </c>
      <c r="TS233" s="2">
        <v>2356168</v>
      </c>
      <c r="TT233" s="2">
        <v>3231521.75</v>
      </c>
      <c r="TU233" s="2">
        <v>2897452</v>
      </c>
      <c r="TV233" s="2">
        <v>3589814</v>
      </c>
      <c r="TW233" s="2">
        <v>2272055</v>
      </c>
      <c r="TX233" s="2">
        <v>13983475</v>
      </c>
      <c r="TY233" s="2">
        <v>2189308</v>
      </c>
      <c r="TZ233" s="2"/>
      <c r="UA233" s="2">
        <v>1072485</v>
      </c>
      <c r="UB233" s="2"/>
      <c r="UC233" s="2">
        <v>77000797.75</v>
      </c>
      <c r="UD233" s="2">
        <v>5348345</v>
      </c>
      <c r="UE233" s="2">
        <v>6084700</v>
      </c>
      <c r="UF233" s="2">
        <v>29534832</v>
      </c>
      <c r="UG233" s="2">
        <v>6790118</v>
      </c>
      <c r="UH233" s="2">
        <v>6702270</v>
      </c>
      <c r="UI233" s="2">
        <v>10341302</v>
      </c>
      <c r="UJ233" s="2">
        <v>5690715</v>
      </c>
      <c r="UK233" s="2">
        <v>4590367.5</v>
      </c>
      <c r="UL233" s="2">
        <v>14037760.5</v>
      </c>
      <c r="UM233" s="2">
        <v>7916112</v>
      </c>
      <c r="UN233" s="2">
        <v>3887486.25</v>
      </c>
      <c r="UO233" s="2">
        <v>3490465</v>
      </c>
      <c r="UP233" s="2">
        <v>4539290</v>
      </c>
      <c r="UQ233" s="2">
        <v>4085524.5</v>
      </c>
      <c r="UR233" s="2">
        <v>2386635</v>
      </c>
      <c r="US233" s="2">
        <v>4071971.25</v>
      </c>
      <c r="UT233" s="2">
        <v>3883187.5</v>
      </c>
      <c r="UU233" s="2">
        <v>3930112.97</v>
      </c>
      <c r="UV233" s="2">
        <v>3704123</v>
      </c>
      <c r="UW233" s="2">
        <v>3586010</v>
      </c>
      <c r="UX233" s="2">
        <v>2661543</v>
      </c>
      <c r="UY233" s="2">
        <v>2642800</v>
      </c>
      <c r="UZ233" s="2">
        <v>63957040</v>
      </c>
      <c r="VA233" s="2">
        <v>6004240</v>
      </c>
      <c r="VB233" s="2">
        <v>10258330</v>
      </c>
      <c r="VC233" s="2">
        <v>2055435</v>
      </c>
      <c r="VD233" s="2">
        <v>18387615.5</v>
      </c>
      <c r="VE233" s="2">
        <v>5978000</v>
      </c>
      <c r="VF233" s="2">
        <v>10591300</v>
      </c>
      <c r="VG233" s="2">
        <v>3071864.3</v>
      </c>
      <c r="VH233" s="2">
        <v>16450225</v>
      </c>
      <c r="VI233" s="2">
        <v>10022233</v>
      </c>
      <c r="VJ233" s="2">
        <v>6165551</v>
      </c>
      <c r="VK233" s="2">
        <v>4541830</v>
      </c>
      <c r="VL233" s="2">
        <v>3655051</v>
      </c>
      <c r="VM233" s="2">
        <v>3626925</v>
      </c>
      <c r="VN233" s="2">
        <v>1152806</v>
      </c>
      <c r="VO233" s="2">
        <v>1973904.34</v>
      </c>
      <c r="VP233" s="2">
        <v>2185346.65</v>
      </c>
      <c r="VQ233" s="2">
        <v>19123906</v>
      </c>
      <c r="VR233" s="2">
        <v>3528035</v>
      </c>
      <c r="VS233" s="2">
        <v>2568965</v>
      </c>
      <c r="VT233" s="2">
        <v>3653452.5</v>
      </c>
      <c r="VU233" s="2">
        <v>3301111</v>
      </c>
      <c r="VV233" s="2">
        <v>2381055</v>
      </c>
      <c r="VW233" s="2">
        <v>3093054</v>
      </c>
      <c r="VX233" s="2">
        <v>27807888</v>
      </c>
      <c r="VY233" s="2">
        <v>2195382</v>
      </c>
      <c r="VZ233" s="2">
        <v>3817262</v>
      </c>
      <c r="WA233" s="2">
        <v>4035750</v>
      </c>
      <c r="WB233" s="2">
        <v>1768800</v>
      </c>
      <c r="WC233" s="2">
        <v>3641270</v>
      </c>
      <c r="WD233" s="2">
        <v>2317647.25</v>
      </c>
      <c r="WE233" s="2">
        <v>1713337.5</v>
      </c>
      <c r="WF233" s="2">
        <v>9827820</v>
      </c>
      <c r="WG233" s="2">
        <v>64919220</v>
      </c>
      <c r="WH233" s="2">
        <v>1566003</v>
      </c>
      <c r="WI233" s="2">
        <v>4993436</v>
      </c>
      <c r="WJ233" s="2">
        <v>12051075</v>
      </c>
      <c r="WK233" s="2">
        <v>7124589</v>
      </c>
      <c r="WL233" s="2">
        <v>2692674</v>
      </c>
      <c r="WM233" s="2">
        <v>3253905</v>
      </c>
      <c r="WN233" s="2">
        <v>7281546.6200000001</v>
      </c>
      <c r="WO233" s="2">
        <v>3444805</v>
      </c>
      <c r="WP233" s="2">
        <v>4993834</v>
      </c>
      <c r="WQ233" s="2">
        <v>1850960</v>
      </c>
      <c r="WR233" s="2">
        <v>2067626</v>
      </c>
      <c r="WS233" s="2">
        <v>2154280</v>
      </c>
      <c r="WT233" s="2">
        <v>3426129</v>
      </c>
      <c r="WU233" s="2">
        <v>3818385</v>
      </c>
      <c r="WV233" s="2">
        <v>2765752</v>
      </c>
      <c r="WW233" s="2">
        <v>3233979</v>
      </c>
      <c r="WX233" s="2">
        <v>1509030</v>
      </c>
      <c r="WY233" s="2">
        <v>1465583</v>
      </c>
      <c r="WZ233" s="2">
        <v>974754</v>
      </c>
      <c r="XA233" s="2">
        <v>2269975</v>
      </c>
      <c r="XB233" s="2">
        <v>220220</v>
      </c>
      <c r="XC233" s="2">
        <v>27297873</v>
      </c>
      <c r="XD233" s="2">
        <v>2633345</v>
      </c>
      <c r="XE233" s="2">
        <v>3917282</v>
      </c>
      <c r="XF233" s="2">
        <v>2677690</v>
      </c>
      <c r="XG233" s="2">
        <v>2406040</v>
      </c>
      <c r="XH233" s="2">
        <v>4138034</v>
      </c>
      <c r="XI233" s="2">
        <v>2141990</v>
      </c>
      <c r="XJ233" s="2">
        <v>132492254.5</v>
      </c>
      <c r="XK233" s="2">
        <v>5131681</v>
      </c>
      <c r="XL233" s="2">
        <v>2745106</v>
      </c>
      <c r="XM233" s="2">
        <v>4262744</v>
      </c>
      <c r="XN233" s="2">
        <v>4953710</v>
      </c>
      <c r="XO233" s="2">
        <v>2418878</v>
      </c>
      <c r="XP233" s="2">
        <v>3458830</v>
      </c>
      <c r="XQ233" s="2">
        <v>4325703</v>
      </c>
      <c r="XR233" s="2">
        <v>7085772</v>
      </c>
      <c r="XS233" s="2">
        <v>3085491</v>
      </c>
      <c r="XT233" s="2">
        <v>3540620</v>
      </c>
      <c r="XU233" s="2">
        <v>17266386</v>
      </c>
      <c r="XV233" s="2">
        <v>7266071</v>
      </c>
      <c r="XW233" s="2">
        <v>1743236</v>
      </c>
      <c r="XX233" s="2">
        <v>2945796</v>
      </c>
      <c r="XY233" s="2">
        <v>2661495</v>
      </c>
      <c r="XZ233" s="2">
        <v>1524061</v>
      </c>
      <c r="YA233" s="2">
        <v>4215059</v>
      </c>
      <c r="YB233" s="2">
        <v>2466245</v>
      </c>
      <c r="YC233" s="2">
        <v>22790043</v>
      </c>
      <c r="YD233" s="2">
        <v>11808144</v>
      </c>
      <c r="YE233" s="2">
        <v>4038982</v>
      </c>
      <c r="YF233" s="2">
        <v>1929602.5</v>
      </c>
      <c r="YG233" s="2">
        <v>2285274</v>
      </c>
      <c r="YH233" s="2">
        <v>1750704</v>
      </c>
      <c r="YI233" s="2">
        <v>1343460</v>
      </c>
      <c r="YJ233" s="2">
        <v>23209004</v>
      </c>
      <c r="YK233" s="2">
        <v>4344375.51</v>
      </c>
      <c r="YL233" s="2">
        <v>2010066</v>
      </c>
      <c r="YM233" s="2">
        <v>5747561.25</v>
      </c>
      <c r="YN233" s="2">
        <v>3529785</v>
      </c>
      <c r="YO233" s="2">
        <v>1668510</v>
      </c>
      <c r="YP233" s="2">
        <v>3734410</v>
      </c>
      <c r="YQ233" s="2">
        <v>1788735</v>
      </c>
      <c r="YR233" s="2"/>
      <c r="YS233" s="2">
        <v>2757632.5</v>
      </c>
      <c r="YT233" s="2">
        <v>3894550</v>
      </c>
      <c r="YU233" s="2">
        <v>1937754.5</v>
      </c>
      <c r="YV233" s="2">
        <v>2116927.5</v>
      </c>
      <c r="YW233" s="2">
        <v>8965795</v>
      </c>
      <c r="YX233" s="2">
        <v>-2040</v>
      </c>
      <c r="YY233" s="2">
        <v>2909520</v>
      </c>
      <c r="YZ233" s="2">
        <v>2251516.5</v>
      </c>
      <c r="ZA233" s="2">
        <v>4199325</v>
      </c>
      <c r="ZB233" s="2">
        <v>1810810</v>
      </c>
      <c r="ZC233" s="2">
        <v>57829708.560000002</v>
      </c>
      <c r="ZD233" s="2">
        <v>2754005</v>
      </c>
      <c r="ZE233" s="2">
        <v>5643146.25</v>
      </c>
      <c r="ZF233" s="2">
        <v>7789056</v>
      </c>
      <c r="ZG233" s="2">
        <v>3502814</v>
      </c>
      <c r="ZH233" s="2">
        <v>5736688</v>
      </c>
      <c r="ZI233" s="2">
        <v>6235875</v>
      </c>
      <c r="ZJ233" s="2">
        <v>23238740.32</v>
      </c>
      <c r="ZK233" s="2">
        <v>33966163</v>
      </c>
      <c r="ZL233" s="2">
        <v>4616410</v>
      </c>
      <c r="ZM233" s="2">
        <v>6215029</v>
      </c>
      <c r="ZN233" s="2">
        <v>7714109</v>
      </c>
      <c r="ZO233" s="2">
        <v>4739086</v>
      </c>
      <c r="ZP233" s="2">
        <v>21000659.5</v>
      </c>
      <c r="ZQ233" s="2">
        <v>4268338</v>
      </c>
      <c r="ZR233" s="2"/>
      <c r="ZS233" s="2">
        <v>3806700</v>
      </c>
      <c r="ZT233" s="2">
        <v>2424670</v>
      </c>
      <c r="ZU233" s="2">
        <v>4177020</v>
      </c>
      <c r="ZV233" s="2">
        <v>16007625</v>
      </c>
      <c r="ZW233" s="2">
        <v>15370017.75</v>
      </c>
      <c r="ZX233" s="2">
        <v>1402200</v>
      </c>
      <c r="ZY233" s="2">
        <v>1544472</v>
      </c>
      <c r="ZZ233" s="2">
        <v>2342110</v>
      </c>
      <c r="AAA233" s="2">
        <v>1034100</v>
      </c>
      <c r="AAB233" s="2">
        <v>1705380</v>
      </c>
      <c r="AAC233" s="2">
        <v>1875530</v>
      </c>
      <c r="AAD233" s="2">
        <v>2489990</v>
      </c>
      <c r="AAE233" s="2">
        <v>87597980</v>
      </c>
      <c r="AAF233" s="2">
        <v>10197493.75</v>
      </c>
      <c r="AAG233" s="2">
        <v>7394860.4400000004</v>
      </c>
      <c r="AAH233" s="2">
        <v>18883792.5</v>
      </c>
      <c r="AAI233" s="2">
        <v>1065470</v>
      </c>
      <c r="AAJ233" s="2">
        <v>1595844</v>
      </c>
      <c r="AAK233" s="2"/>
      <c r="AAL233" s="2">
        <v>1524720</v>
      </c>
      <c r="AAM233" s="2">
        <v>40696929.75</v>
      </c>
      <c r="AAN233" s="2">
        <v>19160624.25</v>
      </c>
      <c r="AAO233" s="2">
        <v>8465891.3900000006</v>
      </c>
      <c r="AAP233" s="2">
        <v>2836927.41</v>
      </c>
      <c r="AAQ233" s="2">
        <v>4123796</v>
      </c>
      <c r="AAR233" s="2">
        <v>4174583.78</v>
      </c>
      <c r="AAS233" s="2">
        <v>4269934.49</v>
      </c>
      <c r="AAT233" s="2">
        <v>3704693.38</v>
      </c>
      <c r="AAU233" s="2">
        <v>2351220</v>
      </c>
      <c r="AAV233" s="2">
        <v>3651992.33</v>
      </c>
      <c r="AAW233" s="2">
        <v>7368080.1299999999</v>
      </c>
      <c r="AAX233" s="2">
        <v>2900242.5</v>
      </c>
      <c r="AAY233" s="2">
        <v>3683558</v>
      </c>
      <c r="AAZ233" s="2">
        <v>5512245.6799999997</v>
      </c>
      <c r="ABA233" s="2">
        <v>3758253.65</v>
      </c>
      <c r="ABB233" s="2">
        <v>2906113.05</v>
      </c>
      <c r="ABC233" s="2">
        <v>5739430.8200000003</v>
      </c>
      <c r="ABD233" s="2">
        <v>3362271</v>
      </c>
      <c r="ABE233" s="2">
        <v>5587320.29</v>
      </c>
      <c r="ABF233" s="2">
        <v>865728</v>
      </c>
      <c r="ABG233" s="2">
        <v>359810</v>
      </c>
      <c r="ABH233" s="2">
        <v>42769729.25</v>
      </c>
      <c r="ABI233" s="2">
        <v>4889145</v>
      </c>
      <c r="ABJ233" s="2">
        <v>4320692.5</v>
      </c>
      <c r="ABK233" s="2">
        <v>2725030</v>
      </c>
      <c r="ABL233" s="2">
        <v>2374771</v>
      </c>
      <c r="ABM233" s="2">
        <v>6131800.5</v>
      </c>
      <c r="ABN233" s="2">
        <v>2996345</v>
      </c>
      <c r="ABO233" s="2">
        <v>2487818.0299999998</v>
      </c>
      <c r="ABP233" s="2">
        <v>2285080</v>
      </c>
      <c r="ABQ233" s="2">
        <v>1287840</v>
      </c>
      <c r="ABR233" s="2"/>
      <c r="ABS233" s="2">
        <v>10949847.42</v>
      </c>
      <c r="ABT233" s="2">
        <v>6821615</v>
      </c>
      <c r="ABU233" s="2">
        <v>2250920</v>
      </c>
      <c r="ABV233" s="2">
        <v>5534330</v>
      </c>
      <c r="ABW233" s="2">
        <v>5062692.5</v>
      </c>
      <c r="ABX233" s="2">
        <v>4234990</v>
      </c>
      <c r="ABY233" s="2">
        <v>3469480</v>
      </c>
      <c r="ABZ233" s="2">
        <v>2297610</v>
      </c>
      <c r="ACA233" s="2">
        <v>2687989.3</v>
      </c>
      <c r="ACB233" s="2">
        <v>4502140</v>
      </c>
      <c r="ACC233" s="2">
        <v>3534056</v>
      </c>
      <c r="ACD233" s="2">
        <v>1492320</v>
      </c>
      <c r="ACE233" s="2">
        <v>10557033</v>
      </c>
      <c r="ACF233" s="2">
        <v>2488199</v>
      </c>
      <c r="ACG233" s="2">
        <v>1814100</v>
      </c>
      <c r="ACH233" s="2">
        <v>1985677.5</v>
      </c>
      <c r="ACI233" s="2">
        <v>2940020</v>
      </c>
      <c r="ACJ233" s="2">
        <v>2674095</v>
      </c>
      <c r="ACK233" s="2">
        <v>1791260</v>
      </c>
      <c r="ACL233" s="2">
        <v>2889700</v>
      </c>
      <c r="ACM233" s="2">
        <v>4812690</v>
      </c>
      <c r="ACN233" s="2">
        <v>1768620</v>
      </c>
      <c r="ACO233" s="2">
        <v>4167440</v>
      </c>
      <c r="ACP233" s="2">
        <v>2169790</v>
      </c>
      <c r="ACQ233" s="2">
        <v>33449101</v>
      </c>
      <c r="ACR233" s="2">
        <v>913095</v>
      </c>
      <c r="ACS233" s="2">
        <v>2190040</v>
      </c>
      <c r="ACT233" s="2">
        <v>2488070</v>
      </c>
      <c r="ACU233" s="2">
        <v>5112400</v>
      </c>
      <c r="ACV233" s="2">
        <v>2939072</v>
      </c>
      <c r="ACW233" s="2">
        <v>1496440</v>
      </c>
      <c r="ACX233" s="2">
        <v>1895320</v>
      </c>
      <c r="ACY233" s="2">
        <v>2161494</v>
      </c>
      <c r="ACZ233" s="2">
        <v>1849235</v>
      </c>
      <c r="ADA233" s="2">
        <v>1797490</v>
      </c>
      <c r="ADB233" s="2">
        <v>25654919.629999999</v>
      </c>
      <c r="ADC233" s="2">
        <v>9012115</v>
      </c>
      <c r="ADD233" s="2">
        <v>4395289</v>
      </c>
      <c r="ADE233" s="2">
        <v>2468261.75</v>
      </c>
      <c r="ADF233" s="2">
        <v>5945275</v>
      </c>
      <c r="ADG233" s="2">
        <v>2289740.5</v>
      </c>
      <c r="ADH233" s="2">
        <v>2775735</v>
      </c>
      <c r="ADI233" s="2">
        <v>1770930</v>
      </c>
      <c r="ADJ233" s="2">
        <v>67216771.790000007</v>
      </c>
      <c r="ADK233" s="2">
        <v>25263366</v>
      </c>
      <c r="ADL233" s="2">
        <v>2664090</v>
      </c>
      <c r="ADM233" s="2">
        <v>5659906</v>
      </c>
      <c r="ADN233" s="2">
        <v>7634978.5</v>
      </c>
      <c r="ADO233" s="2">
        <v>4329180</v>
      </c>
      <c r="ADP233" s="2">
        <v>4338462.5</v>
      </c>
      <c r="ADQ233" s="2">
        <v>6362647.5199999996</v>
      </c>
      <c r="ADR233" s="2">
        <v>1862656</v>
      </c>
      <c r="ADS233" s="2">
        <v>4623390.2</v>
      </c>
      <c r="ADT233" s="2">
        <v>4734194</v>
      </c>
      <c r="ADU233" s="2">
        <v>1872166</v>
      </c>
      <c r="ADV233" s="2">
        <v>3053223</v>
      </c>
      <c r="ADW233" s="2">
        <v>2892914.75</v>
      </c>
      <c r="ADX233" s="2">
        <v>2036892</v>
      </c>
      <c r="ADY233" s="2">
        <v>2174718</v>
      </c>
      <c r="ADZ233" s="2">
        <v>1355068</v>
      </c>
      <c r="AEA233" s="2">
        <v>9912557</v>
      </c>
      <c r="AEB233" s="2">
        <v>854800</v>
      </c>
      <c r="AEC233" s="2">
        <v>1929685</v>
      </c>
      <c r="AED233" s="2">
        <v>1400060</v>
      </c>
      <c r="AEE233" s="2">
        <v>5363925</v>
      </c>
      <c r="AEF233" s="2">
        <v>1814081.25</v>
      </c>
      <c r="AEG233" s="2">
        <v>1682660</v>
      </c>
      <c r="AEH233" s="2">
        <v>6266370202.3000002</v>
      </c>
    </row>
    <row r="234" spans="1:814" ht="21">
      <c r="A234" s="33" t="s">
        <v>2546</v>
      </c>
      <c r="B234" s="1" t="s">
        <v>2648</v>
      </c>
      <c r="C234" s="1" t="s">
        <v>2649</v>
      </c>
      <c r="D234" s="2">
        <v>5625691.5</v>
      </c>
      <c r="E234" s="2">
        <v>874037.5</v>
      </c>
      <c r="F234" s="2">
        <v>813090</v>
      </c>
      <c r="G234" s="2">
        <v>212292</v>
      </c>
      <c r="H234" s="2"/>
      <c r="I234" s="2"/>
      <c r="J234" s="2">
        <v>1721887</v>
      </c>
      <c r="K234" s="2">
        <v>971126.75</v>
      </c>
      <c r="L234" s="2">
        <v>477690</v>
      </c>
      <c r="M234" s="2">
        <v>581902</v>
      </c>
      <c r="N234" s="2">
        <v>845046</v>
      </c>
      <c r="O234" s="2">
        <v>253670</v>
      </c>
      <c r="P234" s="2">
        <v>345397.5</v>
      </c>
      <c r="Q234" s="2">
        <v>235920</v>
      </c>
      <c r="R234" s="2">
        <v>266160</v>
      </c>
      <c r="S234" s="2"/>
      <c r="T234" s="2">
        <v>171975</v>
      </c>
      <c r="U234" s="2"/>
      <c r="V234" s="2"/>
      <c r="W234" s="2">
        <v>1719987.03</v>
      </c>
      <c r="X234" s="2">
        <v>125171</v>
      </c>
      <c r="Y234" s="2">
        <v>159849</v>
      </c>
      <c r="Z234" s="2">
        <v>240317</v>
      </c>
      <c r="AA234" s="2">
        <v>292997</v>
      </c>
      <c r="AB234" s="2">
        <v>15020</v>
      </c>
      <c r="AC234" s="2">
        <v>1230238.75</v>
      </c>
      <c r="AD234" s="2">
        <v>687263.51</v>
      </c>
      <c r="AE234" s="2">
        <v>396333</v>
      </c>
      <c r="AF234" s="2">
        <v>931717.75</v>
      </c>
      <c r="AG234" s="2">
        <v>34530</v>
      </c>
      <c r="AH234" s="2">
        <v>472461.25</v>
      </c>
      <c r="AI234" s="2">
        <v>87410</v>
      </c>
      <c r="AJ234" s="2">
        <v>1028840.5</v>
      </c>
      <c r="AK234" s="2">
        <v>216775</v>
      </c>
      <c r="AL234" s="2">
        <v>1086415.3799999999</v>
      </c>
      <c r="AM234" s="2">
        <v>474906</v>
      </c>
      <c r="AN234" s="2">
        <v>496213.5</v>
      </c>
      <c r="AO234" s="2">
        <v>618552.05000000005</v>
      </c>
      <c r="AP234" s="2">
        <v>382071</v>
      </c>
      <c r="AQ234" s="2">
        <v>373001.5</v>
      </c>
      <c r="AR234" s="2">
        <v>188645</v>
      </c>
      <c r="AS234" s="2">
        <v>391839.88</v>
      </c>
      <c r="AT234" s="2">
        <v>3070390</v>
      </c>
      <c r="AU234" s="2">
        <v>194400</v>
      </c>
      <c r="AV234" s="2">
        <v>272280</v>
      </c>
      <c r="AW234" s="2">
        <v>78400</v>
      </c>
      <c r="AX234" s="2">
        <v>335940</v>
      </c>
      <c r="AY234" s="2"/>
      <c r="AZ234" s="2">
        <v>286275</v>
      </c>
      <c r="BA234" s="2">
        <v>178500</v>
      </c>
      <c r="BB234" s="2">
        <v>158400</v>
      </c>
      <c r="BC234" s="2">
        <v>253320</v>
      </c>
      <c r="BD234" s="2"/>
      <c r="BE234" s="2">
        <v>74440</v>
      </c>
      <c r="BF234" s="2">
        <v>1045754</v>
      </c>
      <c r="BG234" s="2"/>
      <c r="BH234" s="2">
        <v>29760</v>
      </c>
      <c r="BI234" s="2"/>
      <c r="BJ234" s="2"/>
      <c r="BK234" s="2">
        <v>327495.67</v>
      </c>
      <c r="BL234" s="2">
        <v>245828</v>
      </c>
      <c r="BM234" s="2"/>
      <c r="BN234" s="2">
        <v>305990</v>
      </c>
      <c r="BO234" s="2">
        <v>81225</v>
      </c>
      <c r="BP234" s="2">
        <v>8477701.5</v>
      </c>
      <c r="BQ234" s="2">
        <v>76280</v>
      </c>
      <c r="BR234" s="2">
        <v>226306.25</v>
      </c>
      <c r="BS234" s="2">
        <v>184980</v>
      </c>
      <c r="BT234" s="2">
        <v>308786</v>
      </c>
      <c r="BU234" s="2">
        <v>331310</v>
      </c>
      <c r="BV234" s="2">
        <v>15540</v>
      </c>
      <c r="BW234" s="2">
        <v>269540</v>
      </c>
      <c r="BX234" s="2">
        <v>1117182.5</v>
      </c>
      <c r="BY234" s="2">
        <v>232915</v>
      </c>
      <c r="BZ234" s="2">
        <v>203172.5</v>
      </c>
      <c r="CA234" s="2">
        <v>875520.63</v>
      </c>
      <c r="CB234" s="2">
        <v>155830</v>
      </c>
      <c r="CC234" s="2">
        <v>108935</v>
      </c>
      <c r="CD234" s="2">
        <v>127030</v>
      </c>
      <c r="CE234" s="2">
        <v>4876123.5</v>
      </c>
      <c r="CF234" s="2">
        <v>225273</v>
      </c>
      <c r="CG234" s="2">
        <v>563259</v>
      </c>
      <c r="CH234" s="2">
        <v>28080</v>
      </c>
      <c r="CI234" s="2">
        <v>20490</v>
      </c>
      <c r="CJ234" s="2">
        <v>64282.5</v>
      </c>
      <c r="CK234" s="2">
        <v>226062.5</v>
      </c>
      <c r="CL234" s="2">
        <v>5370</v>
      </c>
      <c r="CM234" s="2">
        <v>170212.5</v>
      </c>
      <c r="CN234" s="2">
        <v>107700</v>
      </c>
      <c r="CO234" s="2">
        <v>388020</v>
      </c>
      <c r="CP234" s="2">
        <v>62190</v>
      </c>
      <c r="CQ234" s="2"/>
      <c r="CR234" s="2"/>
      <c r="CS234" s="2"/>
      <c r="CT234" s="2"/>
      <c r="CU234" s="2"/>
      <c r="CV234" s="2">
        <v>197465</v>
      </c>
      <c r="CW234" s="2">
        <v>260062.5</v>
      </c>
      <c r="CX234" s="2">
        <v>87825</v>
      </c>
      <c r="CY234" s="2">
        <v>1965409</v>
      </c>
      <c r="CZ234" s="2">
        <v>1734355</v>
      </c>
      <c r="DA234" s="2">
        <v>287225.5</v>
      </c>
      <c r="DB234" s="2">
        <v>227647</v>
      </c>
      <c r="DC234" s="2">
        <v>744667</v>
      </c>
      <c r="DD234" s="2">
        <v>410910.5</v>
      </c>
      <c r="DE234" s="2">
        <v>518905</v>
      </c>
      <c r="DF234" s="2">
        <v>1151071.32</v>
      </c>
      <c r="DG234" s="2">
        <v>148151</v>
      </c>
      <c r="DH234" s="2">
        <v>19151444.75</v>
      </c>
      <c r="DI234" s="2">
        <v>437657</v>
      </c>
      <c r="DJ234" s="2">
        <v>547320</v>
      </c>
      <c r="DK234" s="2">
        <v>187000</v>
      </c>
      <c r="DL234" s="2">
        <v>93480</v>
      </c>
      <c r="DM234" s="2">
        <v>513982.5</v>
      </c>
      <c r="DN234" s="2">
        <v>207525</v>
      </c>
      <c r="DO234" s="2">
        <v>263615</v>
      </c>
      <c r="DP234" s="2">
        <v>1057817</v>
      </c>
      <c r="DQ234" s="2">
        <v>3543370</v>
      </c>
      <c r="DR234" s="2">
        <v>325800</v>
      </c>
      <c r="DS234" s="2">
        <v>322193.75</v>
      </c>
      <c r="DT234" s="2">
        <v>293577</v>
      </c>
      <c r="DU234" s="2">
        <v>716650</v>
      </c>
      <c r="DV234" s="2">
        <v>886992.5</v>
      </c>
      <c r="DW234" s="2">
        <v>766350</v>
      </c>
      <c r="DX234" s="2">
        <v>287280</v>
      </c>
      <c r="DY234" s="2">
        <v>289690</v>
      </c>
      <c r="DZ234" s="2">
        <v>253275</v>
      </c>
      <c r="EA234" s="2">
        <v>412800</v>
      </c>
      <c r="EB234" s="2">
        <v>1891937.5</v>
      </c>
      <c r="EC234" s="2">
        <v>1622897.5</v>
      </c>
      <c r="ED234" s="2">
        <v>551524</v>
      </c>
      <c r="EE234" s="2">
        <v>417510</v>
      </c>
      <c r="EF234" s="2">
        <v>4980</v>
      </c>
      <c r="EG234" s="2">
        <v>408598</v>
      </c>
      <c r="EH234" s="2">
        <v>217600</v>
      </c>
      <c r="EI234" s="2"/>
      <c r="EJ234" s="2">
        <v>795427.5</v>
      </c>
      <c r="EK234" s="2">
        <v>11800</v>
      </c>
      <c r="EL234" s="2">
        <v>1016712</v>
      </c>
      <c r="EM234" s="2">
        <v>618959</v>
      </c>
      <c r="EN234" s="2">
        <v>422196</v>
      </c>
      <c r="EO234" s="2">
        <v>492864</v>
      </c>
      <c r="EP234" s="2">
        <v>11852987.98</v>
      </c>
      <c r="EQ234" s="2"/>
      <c r="ER234" s="2">
        <v>156930</v>
      </c>
      <c r="ES234" s="2"/>
      <c r="ET234" s="2"/>
      <c r="EU234" s="2"/>
      <c r="EV234" s="2">
        <v>290352</v>
      </c>
      <c r="EW234" s="2">
        <v>140690</v>
      </c>
      <c r="EX234" s="2">
        <v>4229096.5</v>
      </c>
      <c r="EY234" s="2">
        <v>1296010</v>
      </c>
      <c r="EZ234" s="2">
        <v>501811</v>
      </c>
      <c r="FA234" s="2">
        <v>424102.5</v>
      </c>
      <c r="FB234" s="2">
        <v>198450</v>
      </c>
      <c r="FC234" s="2">
        <v>392670</v>
      </c>
      <c r="FD234" s="2">
        <v>632870</v>
      </c>
      <c r="FE234" s="2">
        <v>290620</v>
      </c>
      <c r="FF234" s="2"/>
      <c r="FG234" s="2"/>
      <c r="FH234" s="2"/>
      <c r="FI234" s="2">
        <v>302620</v>
      </c>
      <c r="FJ234" s="2">
        <v>5100</v>
      </c>
      <c r="FK234" s="2">
        <v>162240</v>
      </c>
      <c r="FL234" s="2">
        <v>1590</v>
      </c>
      <c r="FM234" s="2">
        <v>114481.25</v>
      </c>
      <c r="FN234" s="2"/>
      <c r="FO234" s="2"/>
      <c r="FP234" s="2">
        <v>34623488</v>
      </c>
      <c r="FQ234" s="2">
        <v>1465242.5</v>
      </c>
      <c r="FR234" s="2"/>
      <c r="FS234" s="2">
        <v>341731</v>
      </c>
      <c r="FT234" s="2">
        <v>634310</v>
      </c>
      <c r="FU234" s="2">
        <v>265440</v>
      </c>
      <c r="FV234" s="2">
        <v>308400</v>
      </c>
      <c r="FW234" s="2">
        <v>197745.64</v>
      </c>
      <c r="FX234" s="2"/>
      <c r="FY234" s="2">
        <v>665350</v>
      </c>
      <c r="FZ234" s="2">
        <v>253465</v>
      </c>
      <c r="GA234" s="2"/>
      <c r="GB234" s="2">
        <v>2328497</v>
      </c>
      <c r="GC234" s="2">
        <v>318600</v>
      </c>
      <c r="GD234" s="2">
        <v>798005</v>
      </c>
      <c r="GE234" s="2">
        <v>295050</v>
      </c>
      <c r="GF234" s="2"/>
      <c r="GG234" s="2">
        <v>320340</v>
      </c>
      <c r="GH234" s="2">
        <v>147300</v>
      </c>
      <c r="GI234" s="2">
        <v>388480</v>
      </c>
      <c r="GJ234" s="2">
        <v>258227</v>
      </c>
      <c r="GK234" s="2">
        <v>525540</v>
      </c>
      <c r="GL234" s="2">
        <v>330487.5</v>
      </c>
      <c r="GM234" s="2"/>
      <c r="GN234" s="2"/>
      <c r="GO234" s="2"/>
      <c r="GP234" s="2">
        <v>121320</v>
      </c>
      <c r="GQ234" s="2"/>
      <c r="GR234" s="2"/>
      <c r="GS234" s="2">
        <v>3218987.5</v>
      </c>
      <c r="GT234" s="2">
        <v>245212.5</v>
      </c>
      <c r="GU234" s="2"/>
      <c r="GV234" s="2">
        <v>2036710</v>
      </c>
      <c r="GW234" s="2"/>
      <c r="GX234" s="2"/>
      <c r="GY234" s="2"/>
      <c r="GZ234" s="2">
        <v>4742911.25</v>
      </c>
      <c r="HA234" s="2">
        <v>643645</v>
      </c>
      <c r="HB234" s="2"/>
      <c r="HC234" s="2"/>
      <c r="HD234" s="2">
        <v>120775</v>
      </c>
      <c r="HE234" s="2"/>
      <c r="HF234" s="2">
        <v>499230</v>
      </c>
      <c r="HG234" s="2">
        <v>489330</v>
      </c>
      <c r="HH234" s="2"/>
      <c r="HI234" s="2"/>
      <c r="HJ234" s="2">
        <v>217217</v>
      </c>
      <c r="HK234" s="2">
        <v>8190</v>
      </c>
      <c r="HL234" s="2">
        <v>4800</v>
      </c>
      <c r="HM234" s="2"/>
      <c r="HN234" s="2"/>
      <c r="HO234" s="2"/>
      <c r="HP234" s="2">
        <v>909364.5</v>
      </c>
      <c r="HQ234" s="2">
        <v>91285</v>
      </c>
      <c r="HR234" s="2">
        <v>753970</v>
      </c>
      <c r="HS234" s="2"/>
      <c r="HT234" s="2"/>
      <c r="HU234" s="2">
        <v>1198890</v>
      </c>
      <c r="HV234" s="2"/>
      <c r="HW234" s="2"/>
      <c r="HX234" s="2">
        <v>2729677.5</v>
      </c>
      <c r="HY234" s="2">
        <v>303990</v>
      </c>
      <c r="HZ234" s="2">
        <v>1357290</v>
      </c>
      <c r="IA234" s="2">
        <v>669860</v>
      </c>
      <c r="IB234" s="2">
        <v>357395</v>
      </c>
      <c r="IC234" s="2">
        <v>775080</v>
      </c>
      <c r="ID234" s="2">
        <v>5649479.1200000001</v>
      </c>
      <c r="IE234" s="2">
        <v>437276</v>
      </c>
      <c r="IF234" s="2"/>
      <c r="IG234" s="2"/>
      <c r="IH234" s="2">
        <v>45600</v>
      </c>
      <c r="II234" s="2">
        <v>712240</v>
      </c>
      <c r="IJ234" s="2">
        <v>710290</v>
      </c>
      <c r="IK234" s="2"/>
      <c r="IL234" s="2">
        <v>511502.5</v>
      </c>
      <c r="IM234" s="2">
        <v>59410</v>
      </c>
      <c r="IN234" s="2"/>
      <c r="IO234" s="2">
        <v>1796565</v>
      </c>
      <c r="IP234" s="2">
        <v>4482494</v>
      </c>
      <c r="IQ234" s="2">
        <v>953630</v>
      </c>
      <c r="IR234" s="2"/>
      <c r="IS234" s="2">
        <v>74600</v>
      </c>
      <c r="IT234" s="2">
        <v>2700</v>
      </c>
      <c r="IU234" s="2">
        <v>153697.5</v>
      </c>
      <c r="IV234" s="2">
        <v>491470</v>
      </c>
      <c r="IW234" s="2">
        <v>337788</v>
      </c>
      <c r="IX234" s="2">
        <v>226368.75</v>
      </c>
      <c r="IY234" s="2">
        <v>2472208.75</v>
      </c>
      <c r="IZ234" s="2"/>
      <c r="JA234" s="2">
        <v>147990</v>
      </c>
      <c r="JB234" s="2"/>
      <c r="JC234" s="2"/>
      <c r="JD234" s="2"/>
      <c r="JE234" s="2">
        <v>3415741</v>
      </c>
      <c r="JF234" s="2">
        <v>706937.6</v>
      </c>
      <c r="JG234" s="2">
        <v>423930</v>
      </c>
      <c r="JH234" s="2">
        <v>545912</v>
      </c>
      <c r="JI234" s="2"/>
      <c r="JJ234" s="2">
        <v>429870</v>
      </c>
      <c r="JK234" s="2"/>
      <c r="JL234" s="2"/>
      <c r="JM234" s="2">
        <v>615360</v>
      </c>
      <c r="JN234" s="2">
        <v>3906743</v>
      </c>
      <c r="JO234" s="2">
        <v>13050</v>
      </c>
      <c r="JP234" s="2">
        <v>4752</v>
      </c>
      <c r="JQ234" s="2">
        <v>4340</v>
      </c>
      <c r="JR234" s="2">
        <v>12024</v>
      </c>
      <c r="JS234" s="2"/>
      <c r="JT234" s="2">
        <v>508154</v>
      </c>
      <c r="JU234" s="2">
        <v>27936</v>
      </c>
      <c r="JV234" s="2">
        <v>1051692</v>
      </c>
      <c r="JW234" s="2">
        <v>203560</v>
      </c>
      <c r="JX234" s="2">
        <v>137052</v>
      </c>
      <c r="JY234" s="2"/>
      <c r="JZ234" s="2"/>
      <c r="KA234" s="2">
        <v>448140</v>
      </c>
      <c r="KB234" s="2">
        <v>3460</v>
      </c>
      <c r="KC234" s="2"/>
      <c r="KD234" s="2"/>
      <c r="KE234" s="2"/>
      <c r="KF234" s="2">
        <v>299680</v>
      </c>
      <c r="KG234" s="2"/>
      <c r="KH234" s="2">
        <v>713814</v>
      </c>
      <c r="KI234" s="2"/>
      <c r="KJ234" s="2">
        <v>7948086</v>
      </c>
      <c r="KK234" s="2"/>
      <c r="KL234" s="2">
        <v>416714.54</v>
      </c>
      <c r="KM234" s="2"/>
      <c r="KN234" s="2">
        <v>367104.89</v>
      </c>
      <c r="KO234" s="2">
        <v>2112183.4900000002</v>
      </c>
      <c r="KP234" s="2">
        <v>1830100.46</v>
      </c>
      <c r="KQ234" s="2"/>
      <c r="KR234" s="2"/>
      <c r="KS234" s="2"/>
      <c r="KT234" s="2">
        <v>142920</v>
      </c>
      <c r="KU234" s="2">
        <v>79530</v>
      </c>
      <c r="KV234" s="2">
        <v>2068667</v>
      </c>
      <c r="KW234" s="2">
        <v>1144468</v>
      </c>
      <c r="KX234" s="2">
        <v>354011</v>
      </c>
      <c r="KY234" s="2">
        <v>478264</v>
      </c>
      <c r="KZ234" s="2">
        <v>147855</v>
      </c>
      <c r="LA234" s="2">
        <v>285336</v>
      </c>
      <c r="LB234" s="2">
        <v>161070</v>
      </c>
      <c r="LC234" s="2"/>
      <c r="LD234" s="2">
        <v>1443377</v>
      </c>
      <c r="LE234" s="2"/>
      <c r="LF234" s="2">
        <v>29700</v>
      </c>
      <c r="LG234" s="2">
        <v>90735</v>
      </c>
      <c r="LH234" s="2">
        <v>690015</v>
      </c>
      <c r="LI234" s="2">
        <v>307172.75</v>
      </c>
      <c r="LJ234" s="2">
        <v>1929350.49</v>
      </c>
      <c r="LK234" s="2">
        <v>813995</v>
      </c>
      <c r="LL234" s="2"/>
      <c r="LM234" s="2">
        <v>439787</v>
      </c>
      <c r="LN234" s="2">
        <v>286596.25</v>
      </c>
      <c r="LO234" s="2"/>
      <c r="LP234" s="2">
        <v>381810</v>
      </c>
      <c r="LQ234" s="2">
        <v>145200</v>
      </c>
      <c r="LR234" s="2">
        <v>156930</v>
      </c>
      <c r="LS234" s="2"/>
      <c r="LT234" s="2">
        <v>1768240.13</v>
      </c>
      <c r="LU234" s="2">
        <v>855614</v>
      </c>
      <c r="LV234" s="2">
        <v>307626</v>
      </c>
      <c r="LW234" s="2"/>
      <c r="LX234" s="2"/>
      <c r="LY234" s="2">
        <v>1819547.75</v>
      </c>
      <c r="LZ234" s="2">
        <v>630120</v>
      </c>
      <c r="MA234" s="2">
        <v>599170</v>
      </c>
      <c r="MB234" s="2">
        <v>2510303</v>
      </c>
      <c r="MC234" s="2"/>
      <c r="MD234" s="2">
        <v>706320</v>
      </c>
      <c r="ME234" s="2">
        <v>702898</v>
      </c>
      <c r="MF234" s="2"/>
      <c r="MG234" s="2"/>
      <c r="MH234" s="2">
        <v>9429710.25</v>
      </c>
      <c r="MI234" s="2">
        <v>245700</v>
      </c>
      <c r="MJ234" s="2">
        <v>464850</v>
      </c>
      <c r="MK234" s="2">
        <v>60150</v>
      </c>
      <c r="ML234" s="2">
        <v>508740</v>
      </c>
      <c r="MM234" s="2">
        <v>1048854</v>
      </c>
      <c r="MN234" s="2"/>
      <c r="MO234" s="2">
        <v>176605</v>
      </c>
      <c r="MP234" s="2">
        <v>1012710.25</v>
      </c>
      <c r="MQ234" s="2">
        <v>445485</v>
      </c>
      <c r="MR234" s="2">
        <v>248610</v>
      </c>
      <c r="MS234" s="2">
        <v>86400</v>
      </c>
      <c r="MT234" s="2">
        <v>201637.5</v>
      </c>
      <c r="MU234" s="2">
        <v>787590</v>
      </c>
      <c r="MV234" s="2">
        <v>13074332</v>
      </c>
      <c r="MW234" s="2">
        <v>148494</v>
      </c>
      <c r="MX234" s="2">
        <v>44580</v>
      </c>
      <c r="MY234" s="2">
        <v>199500</v>
      </c>
      <c r="MZ234" s="2">
        <v>0</v>
      </c>
      <c r="NA234" s="2">
        <v>182055</v>
      </c>
      <c r="NB234" s="2">
        <v>959931</v>
      </c>
      <c r="NC234" s="2">
        <v>85017.5</v>
      </c>
      <c r="ND234" s="2"/>
      <c r="NE234" s="2">
        <v>186577.5</v>
      </c>
      <c r="NF234" s="2">
        <v>621817.59999999998</v>
      </c>
      <c r="NG234" s="2">
        <v>312302.5</v>
      </c>
      <c r="NH234" s="2">
        <v>160055.5</v>
      </c>
      <c r="NI234" s="2">
        <v>116580</v>
      </c>
      <c r="NJ234" s="2">
        <v>320868</v>
      </c>
      <c r="NK234" s="2"/>
      <c r="NL234" s="2"/>
      <c r="NM234" s="2">
        <v>174190</v>
      </c>
      <c r="NN234" s="2">
        <v>61612.5</v>
      </c>
      <c r="NO234" s="2">
        <v>621755.5</v>
      </c>
      <c r="NP234" s="2"/>
      <c r="NQ234" s="2">
        <v>217590</v>
      </c>
      <c r="NR234" s="2">
        <v>4347461</v>
      </c>
      <c r="NS234" s="2"/>
      <c r="NT234" s="2"/>
      <c r="NU234" s="2"/>
      <c r="NV234" s="2"/>
      <c r="NW234" s="2">
        <v>758830</v>
      </c>
      <c r="NX234" s="2"/>
      <c r="NY234" s="2">
        <v>3292601</v>
      </c>
      <c r="NZ234" s="2"/>
      <c r="OA234" s="2">
        <v>53900</v>
      </c>
      <c r="OB234" s="2">
        <v>751785</v>
      </c>
      <c r="OC234" s="2">
        <v>11077054</v>
      </c>
      <c r="OD234" s="2">
        <v>184580</v>
      </c>
      <c r="OE234" s="2">
        <v>252895</v>
      </c>
      <c r="OF234" s="2">
        <v>780390</v>
      </c>
      <c r="OG234" s="2">
        <v>163140</v>
      </c>
      <c r="OH234" s="2">
        <v>423432</v>
      </c>
      <c r="OI234" s="2">
        <v>309600</v>
      </c>
      <c r="OJ234" s="2">
        <v>6600</v>
      </c>
      <c r="OK234" s="2"/>
      <c r="OL234" s="2">
        <v>853190</v>
      </c>
      <c r="OM234" s="2"/>
      <c r="ON234" s="2">
        <v>132175</v>
      </c>
      <c r="OO234" s="2"/>
      <c r="OP234" s="2">
        <v>249600</v>
      </c>
      <c r="OQ234" s="2">
        <v>347461.25</v>
      </c>
      <c r="OR234" s="2">
        <v>15695</v>
      </c>
      <c r="OS234" s="2"/>
      <c r="OT234" s="2"/>
      <c r="OU234" s="2"/>
      <c r="OV234" s="2">
        <v>57570</v>
      </c>
      <c r="OW234" s="2">
        <v>4626242.5</v>
      </c>
      <c r="OX234" s="2">
        <v>400080</v>
      </c>
      <c r="OY234" s="2">
        <v>129742</v>
      </c>
      <c r="OZ234" s="2">
        <v>194355</v>
      </c>
      <c r="PA234" s="2">
        <v>234540</v>
      </c>
      <c r="PB234" s="2"/>
      <c r="PC234" s="2"/>
      <c r="PD234" s="2"/>
      <c r="PE234" s="2">
        <v>349950</v>
      </c>
      <c r="PF234" s="2">
        <v>0</v>
      </c>
      <c r="PG234" s="2">
        <v>47270</v>
      </c>
      <c r="PH234" s="2">
        <v>1961081.5</v>
      </c>
      <c r="PI234" s="2">
        <v>170300</v>
      </c>
      <c r="PJ234" s="2">
        <v>559355.07999999996</v>
      </c>
      <c r="PK234" s="2">
        <v>783460</v>
      </c>
      <c r="PL234" s="2">
        <v>178010</v>
      </c>
      <c r="PM234" s="2">
        <v>340260</v>
      </c>
      <c r="PN234" s="2">
        <v>319902.5</v>
      </c>
      <c r="PO234" s="2">
        <v>213171.5</v>
      </c>
      <c r="PP234" s="2">
        <v>1674970</v>
      </c>
      <c r="PQ234" s="2">
        <v>223290</v>
      </c>
      <c r="PR234" s="2">
        <v>274080</v>
      </c>
      <c r="PS234" s="2"/>
      <c r="PT234" s="2"/>
      <c r="PU234" s="2">
        <v>41020</v>
      </c>
      <c r="PV234" s="2"/>
      <c r="PW234" s="2"/>
      <c r="PX234" s="2"/>
      <c r="PY234" s="2"/>
      <c r="PZ234" s="2">
        <v>771941.25</v>
      </c>
      <c r="QA234" s="2">
        <v>136350</v>
      </c>
      <c r="QB234" s="2"/>
      <c r="QC234" s="2">
        <v>666132.5</v>
      </c>
      <c r="QD234" s="2">
        <v>4209662</v>
      </c>
      <c r="QE234" s="2">
        <v>384705</v>
      </c>
      <c r="QF234" s="2"/>
      <c r="QG234" s="2">
        <v>65737.5</v>
      </c>
      <c r="QH234" s="2"/>
      <c r="QI234" s="2"/>
      <c r="QJ234" s="2"/>
      <c r="QK234" s="2">
        <v>857402.5</v>
      </c>
      <c r="QL234" s="2">
        <v>243517.5</v>
      </c>
      <c r="QM234" s="2"/>
      <c r="QN234" s="2">
        <v>101880</v>
      </c>
      <c r="QO234" s="2">
        <v>58890</v>
      </c>
      <c r="QP234" s="2">
        <v>178010</v>
      </c>
      <c r="QQ234" s="2"/>
      <c r="QR234" s="2"/>
      <c r="QS234" s="2">
        <v>276761</v>
      </c>
      <c r="QT234" s="2"/>
      <c r="QU234" s="2">
        <v>286302.5</v>
      </c>
      <c r="QV234" s="2">
        <v>4118186</v>
      </c>
      <c r="QW234" s="2">
        <v>746859</v>
      </c>
      <c r="QX234" s="2"/>
      <c r="QY234" s="2">
        <v>429325</v>
      </c>
      <c r="QZ234" s="2">
        <v>1640053</v>
      </c>
      <c r="RA234" s="2"/>
      <c r="RB234" s="2">
        <v>167305</v>
      </c>
      <c r="RC234" s="2">
        <v>418810</v>
      </c>
      <c r="RD234" s="2">
        <v>218718</v>
      </c>
      <c r="RE234" s="2">
        <v>3251785</v>
      </c>
      <c r="RF234" s="2">
        <v>1416051.5</v>
      </c>
      <c r="RG234" s="2">
        <v>527630</v>
      </c>
      <c r="RH234" s="2"/>
      <c r="RI234" s="2">
        <v>463740</v>
      </c>
      <c r="RJ234" s="2">
        <v>129780</v>
      </c>
      <c r="RK234" s="2">
        <v>20508124.5</v>
      </c>
      <c r="RL234" s="2">
        <v>481365</v>
      </c>
      <c r="RM234" s="2">
        <v>494930</v>
      </c>
      <c r="RN234" s="2">
        <v>1590307</v>
      </c>
      <c r="RO234" s="2">
        <v>331756</v>
      </c>
      <c r="RP234" s="2">
        <v>228937.5</v>
      </c>
      <c r="RQ234" s="2">
        <v>1420040</v>
      </c>
      <c r="RR234" s="2">
        <v>670296</v>
      </c>
      <c r="RS234" s="2">
        <v>334530</v>
      </c>
      <c r="RT234" s="2"/>
      <c r="RU234" s="2">
        <v>307680</v>
      </c>
      <c r="RV234" s="2">
        <v>1228650</v>
      </c>
      <c r="RW234" s="2">
        <v>220815</v>
      </c>
      <c r="RX234" s="2">
        <v>1462741</v>
      </c>
      <c r="RY234" s="2">
        <v>58380</v>
      </c>
      <c r="RZ234" s="2">
        <v>279210</v>
      </c>
      <c r="SA234" s="2">
        <v>351430</v>
      </c>
      <c r="SB234" s="2">
        <v>560770</v>
      </c>
      <c r="SC234" s="2">
        <v>486865</v>
      </c>
      <c r="SD234" s="2">
        <v>2400</v>
      </c>
      <c r="SE234" s="2">
        <v>197630</v>
      </c>
      <c r="SF234" s="2"/>
      <c r="SG234" s="2">
        <v>1249168</v>
      </c>
      <c r="SH234" s="2"/>
      <c r="SI234" s="2">
        <v>1087031.75</v>
      </c>
      <c r="SJ234" s="2">
        <v>417205</v>
      </c>
      <c r="SK234" s="2">
        <v>1226225</v>
      </c>
      <c r="SL234" s="2">
        <v>34350</v>
      </c>
      <c r="SM234" s="2">
        <v>419185</v>
      </c>
      <c r="SN234" s="2">
        <v>6300</v>
      </c>
      <c r="SO234" s="2"/>
      <c r="SP234" s="2">
        <v>992490</v>
      </c>
      <c r="SQ234" s="2"/>
      <c r="SR234" s="2">
        <v>675423.5</v>
      </c>
      <c r="SS234" s="2">
        <v>363810</v>
      </c>
      <c r="ST234" s="2">
        <v>207600</v>
      </c>
      <c r="SU234" s="2">
        <v>290370</v>
      </c>
      <c r="SV234" s="2">
        <v>46846028.43</v>
      </c>
      <c r="SW234" s="2"/>
      <c r="SX234" s="2">
        <v>791940</v>
      </c>
      <c r="SY234" s="2"/>
      <c r="SZ234" s="2">
        <v>130800</v>
      </c>
      <c r="TA234" s="2"/>
      <c r="TB234" s="2">
        <v>569895</v>
      </c>
      <c r="TC234" s="2"/>
      <c r="TD234" s="2">
        <v>595063.5</v>
      </c>
      <c r="TE234" s="2">
        <v>566160</v>
      </c>
      <c r="TF234" s="2">
        <v>160550</v>
      </c>
      <c r="TG234" s="2">
        <v>1786205</v>
      </c>
      <c r="TH234" s="2"/>
      <c r="TI234" s="2"/>
      <c r="TJ234" s="2"/>
      <c r="TK234" s="2"/>
      <c r="TL234" s="2"/>
      <c r="TM234" s="2">
        <v>707662.5</v>
      </c>
      <c r="TN234" s="2">
        <v>275355</v>
      </c>
      <c r="TO234" s="2">
        <v>846930</v>
      </c>
      <c r="TP234" s="2">
        <v>2496817.5</v>
      </c>
      <c r="TQ234" s="2"/>
      <c r="TR234" s="2">
        <v>120567</v>
      </c>
      <c r="TS234" s="2">
        <v>582870</v>
      </c>
      <c r="TT234" s="2">
        <v>370320</v>
      </c>
      <c r="TU234" s="2">
        <v>552820</v>
      </c>
      <c r="TV234" s="2">
        <v>301980</v>
      </c>
      <c r="TW234" s="2">
        <v>306180</v>
      </c>
      <c r="TX234" s="2">
        <v>1477647.5</v>
      </c>
      <c r="TY234" s="2">
        <v>167129</v>
      </c>
      <c r="TZ234" s="2"/>
      <c r="UA234" s="2">
        <v>120840</v>
      </c>
      <c r="UB234" s="2"/>
      <c r="UC234" s="2"/>
      <c r="UD234" s="2">
        <v>423600</v>
      </c>
      <c r="UE234" s="2">
        <v>327050</v>
      </c>
      <c r="UF234" s="2">
        <v>248100</v>
      </c>
      <c r="UG234" s="2"/>
      <c r="UH234" s="2">
        <v>1904320</v>
      </c>
      <c r="UI234" s="2">
        <v>324975</v>
      </c>
      <c r="UJ234" s="2">
        <v>783250</v>
      </c>
      <c r="UK234" s="2">
        <v>643346</v>
      </c>
      <c r="UL234" s="2"/>
      <c r="UM234" s="2">
        <v>20800</v>
      </c>
      <c r="UN234" s="2"/>
      <c r="UO234" s="2">
        <v>55550</v>
      </c>
      <c r="UP234" s="2">
        <v>627060</v>
      </c>
      <c r="UQ234" s="2"/>
      <c r="UR234" s="2">
        <v>207620</v>
      </c>
      <c r="US234" s="2"/>
      <c r="UT234" s="2">
        <v>452910</v>
      </c>
      <c r="UU234" s="2">
        <v>71234</v>
      </c>
      <c r="UV234" s="2">
        <v>185796</v>
      </c>
      <c r="UW234" s="2">
        <v>149800</v>
      </c>
      <c r="UX234" s="2">
        <v>216800</v>
      </c>
      <c r="UY234" s="2"/>
      <c r="UZ234" s="2">
        <v>6801177</v>
      </c>
      <c r="VA234" s="2"/>
      <c r="VB234" s="2">
        <v>528780</v>
      </c>
      <c r="VC234" s="2">
        <v>28320</v>
      </c>
      <c r="VD234" s="2">
        <v>2103540.5</v>
      </c>
      <c r="VE234" s="2"/>
      <c r="VF234" s="2">
        <v>4001628.7</v>
      </c>
      <c r="VG234" s="2">
        <v>501334</v>
      </c>
      <c r="VH234" s="2"/>
      <c r="VI234" s="2">
        <v>625334.89</v>
      </c>
      <c r="VJ234" s="2">
        <v>521140</v>
      </c>
      <c r="VK234" s="2">
        <v>127950</v>
      </c>
      <c r="VL234" s="2">
        <v>397560</v>
      </c>
      <c r="VM234" s="2">
        <v>685278</v>
      </c>
      <c r="VN234" s="2">
        <v>104760</v>
      </c>
      <c r="VO234" s="2">
        <v>124300</v>
      </c>
      <c r="VP234" s="2">
        <v>370280</v>
      </c>
      <c r="VQ234" s="2">
        <v>2191320</v>
      </c>
      <c r="VR234" s="2">
        <v>478895</v>
      </c>
      <c r="VS234" s="2">
        <v>33840</v>
      </c>
      <c r="VT234" s="2">
        <v>440780</v>
      </c>
      <c r="VU234" s="2"/>
      <c r="VV234" s="2">
        <v>6300</v>
      </c>
      <c r="VW234" s="2">
        <v>14700</v>
      </c>
      <c r="VX234" s="2">
        <v>5086182</v>
      </c>
      <c r="VY234" s="2">
        <v>102000</v>
      </c>
      <c r="VZ234" s="2">
        <v>494535</v>
      </c>
      <c r="WA234" s="2">
        <v>643560</v>
      </c>
      <c r="WB234" s="2">
        <v>169940</v>
      </c>
      <c r="WC234" s="2">
        <v>602190</v>
      </c>
      <c r="WD234" s="2">
        <v>232129.75</v>
      </c>
      <c r="WE234" s="2">
        <v>230189.5</v>
      </c>
      <c r="WF234" s="2">
        <v>1660650</v>
      </c>
      <c r="WG234" s="2">
        <v>6017763</v>
      </c>
      <c r="WH234" s="2">
        <v>237930</v>
      </c>
      <c r="WI234" s="2">
        <v>521666</v>
      </c>
      <c r="WJ234" s="2">
        <v>1145212</v>
      </c>
      <c r="WK234" s="2">
        <v>1288866</v>
      </c>
      <c r="WL234" s="2">
        <v>344720</v>
      </c>
      <c r="WM234" s="2">
        <v>446017</v>
      </c>
      <c r="WN234" s="2">
        <v>314840</v>
      </c>
      <c r="WO234" s="2"/>
      <c r="WP234" s="2">
        <v>1224516</v>
      </c>
      <c r="WQ234" s="2">
        <v>330090</v>
      </c>
      <c r="WR234" s="2">
        <v>151050</v>
      </c>
      <c r="WS234" s="2">
        <v>123760</v>
      </c>
      <c r="WT234" s="2">
        <v>362290</v>
      </c>
      <c r="WU234" s="2"/>
      <c r="WV234" s="2">
        <v>248010</v>
      </c>
      <c r="WW234" s="2"/>
      <c r="WX234" s="2">
        <v>376787.5</v>
      </c>
      <c r="WY234" s="2">
        <v>144810</v>
      </c>
      <c r="WZ234" s="2">
        <v>154240</v>
      </c>
      <c r="XA234" s="2">
        <v>87600</v>
      </c>
      <c r="XB234" s="2">
        <v>36765</v>
      </c>
      <c r="XC234" s="2"/>
      <c r="XD234" s="2">
        <v>208090</v>
      </c>
      <c r="XE234" s="2">
        <v>233171</v>
      </c>
      <c r="XF234" s="2">
        <v>284020</v>
      </c>
      <c r="XG234" s="2">
        <v>499730</v>
      </c>
      <c r="XH234" s="2">
        <v>89040</v>
      </c>
      <c r="XI234" s="2">
        <v>253980</v>
      </c>
      <c r="XJ234" s="2">
        <v>14062542.5</v>
      </c>
      <c r="XK234" s="2">
        <v>448250</v>
      </c>
      <c r="XL234" s="2">
        <v>623036.80000000005</v>
      </c>
      <c r="XM234" s="2">
        <v>972240</v>
      </c>
      <c r="XN234" s="2">
        <v>560435</v>
      </c>
      <c r="XO234" s="2">
        <v>830021</v>
      </c>
      <c r="XP234" s="2">
        <v>772362</v>
      </c>
      <c r="XQ234" s="2">
        <v>538936</v>
      </c>
      <c r="XR234" s="2">
        <v>422160</v>
      </c>
      <c r="XS234" s="2">
        <v>947215</v>
      </c>
      <c r="XT234" s="2">
        <v>562562.5</v>
      </c>
      <c r="XU234" s="2">
        <v>1429911</v>
      </c>
      <c r="XV234" s="2">
        <v>1114264</v>
      </c>
      <c r="XW234" s="2">
        <v>294988</v>
      </c>
      <c r="XX234" s="2">
        <v>453255</v>
      </c>
      <c r="XY234" s="2">
        <v>282030</v>
      </c>
      <c r="XZ234" s="2">
        <v>387615</v>
      </c>
      <c r="YA234" s="2">
        <v>1061241</v>
      </c>
      <c r="YB234" s="2">
        <v>295225</v>
      </c>
      <c r="YC234" s="2">
        <v>1526510</v>
      </c>
      <c r="YD234" s="2">
        <v>926033</v>
      </c>
      <c r="YE234" s="2">
        <v>304260</v>
      </c>
      <c r="YF234" s="2">
        <v>351657.5</v>
      </c>
      <c r="YG234" s="2">
        <v>13980</v>
      </c>
      <c r="YH234" s="2">
        <v>233960</v>
      </c>
      <c r="YI234" s="2">
        <v>152400</v>
      </c>
      <c r="YJ234" s="2">
        <v>3016816</v>
      </c>
      <c r="YK234" s="2"/>
      <c r="YL234" s="2">
        <v>345325</v>
      </c>
      <c r="YM234" s="2">
        <v>291449</v>
      </c>
      <c r="YN234" s="2">
        <v>283615</v>
      </c>
      <c r="YO234" s="2"/>
      <c r="YP234" s="2"/>
      <c r="YQ234" s="2">
        <v>295950</v>
      </c>
      <c r="YR234" s="2"/>
      <c r="YS234" s="2">
        <v>181260</v>
      </c>
      <c r="YT234" s="2">
        <v>80400</v>
      </c>
      <c r="YU234" s="2">
        <v>472335</v>
      </c>
      <c r="YV234" s="2"/>
      <c r="YW234" s="2">
        <v>589820</v>
      </c>
      <c r="YX234" s="2"/>
      <c r="YY234" s="2">
        <v>302070</v>
      </c>
      <c r="YZ234" s="2">
        <v>215829</v>
      </c>
      <c r="ZA234" s="2">
        <v>9920</v>
      </c>
      <c r="ZB234" s="2">
        <v>24000</v>
      </c>
      <c r="ZC234" s="2">
        <v>6165990</v>
      </c>
      <c r="ZD234" s="2">
        <v>5670</v>
      </c>
      <c r="ZE234" s="2">
        <v>322140</v>
      </c>
      <c r="ZF234" s="2"/>
      <c r="ZG234" s="2">
        <v>231650</v>
      </c>
      <c r="ZH234" s="2">
        <v>54794</v>
      </c>
      <c r="ZI234" s="2"/>
      <c r="ZJ234" s="2"/>
      <c r="ZK234" s="2">
        <v>1506070</v>
      </c>
      <c r="ZL234" s="2">
        <v>169160</v>
      </c>
      <c r="ZM234" s="2">
        <v>127157</v>
      </c>
      <c r="ZN234" s="2"/>
      <c r="ZO234" s="2">
        <v>1513189</v>
      </c>
      <c r="ZP234" s="2">
        <v>1933072.13</v>
      </c>
      <c r="ZQ234" s="2">
        <v>114748</v>
      </c>
      <c r="ZR234" s="2">
        <v>242740</v>
      </c>
      <c r="ZS234" s="2"/>
      <c r="ZT234" s="2"/>
      <c r="ZU234" s="2"/>
      <c r="ZV234" s="2"/>
      <c r="ZW234" s="2"/>
      <c r="ZX234" s="2">
        <v>72000</v>
      </c>
      <c r="ZY234" s="2"/>
      <c r="ZZ234" s="2">
        <v>248080</v>
      </c>
      <c r="AAA234" s="2">
        <v>27180</v>
      </c>
      <c r="AAB234" s="2">
        <v>192700</v>
      </c>
      <c r="AAC234" s="2"/>
      <c r="AAD234" s="2"/>
      <c r="AAE234" s="2"/>
      <c r="AAF234" s="2">
        <v>1081222.8999999999</v>
      </c>
      <c r="AAG234" s="2">
        <v>2071635.5</v>
      </c>
      <c r="AAH234" s="2"/>
      <c r="AAI234" s="2">
        <v>3840</v>
      </c>
      <c r="AAJ234" s="2">
        <v>186310</v>
      </c>
      <c r="AAK234" s="2"/>
      <c r="AAL234" s="2">
        <v>218850</v>
      </c>
      <c r="AAM234" s="2"/>
      <c r="AAN234" s="2">
        <v>241026</v>
      </c>
      <c r="AAO234" s="2">
        <v>1704933.86</v>
      </c>
      <c r="AAP234" s="2">
        <v>632754.80000000005</v>
      </c>
      <c r="AAQ234" s="2">
        <v>609433</v>
      </c>
      <c r="AAR234" s="2">
        <v>299035</v>
      </c>
      <c r="AAS234" s="2">
        <v>430267.5</v>
      </c>
      <c r="AAT234" s="2"/>
      <c r="AAU234" s="2">
        <v>350121.25</v>
      </c>
      <c r="AAV234" s="2"/>
      <c r="AAW234" s="2"/>
      <c r="AAX234" s="2">
        <v>100417</v>
      </c>
      <c r="AAY234" s="2">
        <v>322050</v>
      </c>
      <c r="AAZ234" s="2"/>
      <c r="ABA234" s="2">
        <v>384248.13</v>
      </c>
      <c r="ABB234" s="2">
        <v>283550</v>
      </c>
      <c r="ABC234" s="2">
        <v>643483.75</v>
      </c>
      <c r="ABD234" s="2">
        <v>1008038</v>
      </c>
      <c r="ABE234" s="2"/>
      <c r="ABF234" s="2"/>
      <c r="ABG234" s="2"/>
      <c r="ABH234" s="2"/>
      <c r="ABI234" s="2">
        <v>570965</v>
      </c>
      <c r="ABJ234" s="2">
        <v>358125</v>
      </c>
      <c r="ABK234" s="2">
        <v>582852</v>
      </c>
      <c r="ABL234" s="2">
        <v>337320</v>
      </c>
      <c r="ABM234" s="2">
        <v>1019167</v>
      </c>
      <c r="ABN234" s="2">
        <v>91920</v>
      </c>
      <c r="ABO234" s="2">
        <v>274765.21000000002</v>
      </c>
      <c r="ABP234" s="2">
        <v>9240</v>
      </c>
      <c r="ABQ234" s="2">
        <v>139875</v>
      </c>
      <c r="ABR234" s="2"/>
      <c r="ABS234" s="2">
        <v>508965</v>
      </c>
      <c r="ABT234" s="2"/>
      <c r="ABU234" s="2">
        <v>222000</v>
      </c>
      <c r="ABV234" s="2">
        <v>547860</v>
      </c>
      <c r="ABW234" s="2">
        <v>613010</v>
      </c>
      <c r="ABX234" s="2"/>
      <c r="ABY234" s="2"/>
      <c r="ABZ234" s="2">
        <v>238600</v>
      </c>
      <c r="ACA234" s="2">
        <v>514950</v>
      </c>
      <c r="ACB234" s="2">
        <v>1001600</v>
      </c>
      <c r="ACC234" s="2">
        <v>496120</v>
      </c>
      <c r="ACD234" s="2">
        <v>654040</v>
      </c>
      <c r="ACE234" s="2">
        <v>6538746</v>
      </c>
      <c r="ACF234" s="2">
        <v>294838</v>
      </c>
      <c r="ACG234" s="2">
        <v>724705</v>
      </c>
      <c r="ACH234" s="2">
        <v>54000</v>
      </c>
      <c r="ACI234" s="2">
        <v>250030</v>
      </c>
      <c r="ACJ234" s="2">
        <v>440510</v>
      </c>
      <c r="ACK234" s="2">
        <v>164720</v>
      </c>
      <c r="ACL234" s="2">
        <v>717680</v>
      </c>
      <c r="ACM234" s="2">
        <v>686160</v>
      </c>
      <c r="ACN234" s="2">
        <v>73000</v>
      </c>
      <c r="ACO234" s="2">
        <v>336460</v>
      </c>
      <c r="ACP234" s="2">
        <v>372480</v>
      </c>
      <c r="ACQ234" s="2">
        <v>3649269</v>
      </c>
      <c r="ACR234" s="2">
        <v>17040</v>
      </c>
      <c r="ACS234" s="2"/>
      <c r="ACT234" s="2"/>
      <c r="ACU234" s="2">
        <v>666995.5</v>
      </c>
      <c r="ACV234" s="2">
        <v>255060</v>
      </c>
      <c r="ACW234" s="2">
        <v>165306</v>
      </c>
      <c r="ACX234" s="2">
        <v>426090.02</v>
      </c>
      <c r="ACY234" s="2"/>
      <c r="ACZ234" s="2">
        <v>372915</v>
      </c>
      <c r="ADA234" s="2">
        <v>9120</v>
      </c>
      <c r="ADB234" s="2"/>
      <c r="ADC234" s="2">
        <v>141255</v>
      </c>
      <c r="ADD234" s="2">
        <v>41250</v>
      </c>
      <c r="ADE234" s="2">
        <v>846790</v>
      </c>
      <c r="ADF234" s="2">
        <v>1177380</v>
      </c>
      <c r="ADG234" s="2">
        <v>56680</v>
      </c>
      <c r="ADH234" s="2"/>
      <c r="ADI234" s="2">
        <v>388810</v>
      </c>
      <c r="ADJ234" s="2">
        <v>9276053.25</v>
      </c>
      <c r="ADK234" s="2">
        <v>3454848</v>
      </c>
      <c r="ADL234" s="2">
        <v>31572</v>
      </c>
      <c r="ADM234" s="2"/>
      <c r="ADN234" s="2">
        <v>728875</v>
      </c>
      <c r="ADO234" s="2">
        <v>463710</v>
      </c>
      <c r="ADP234" s="2">
        <v>19197</v>
      </c>
      <c r="ADQ234" s="2">
        <v>69648</v>
      </c>
      <c r="ADR234" s="2">
        <v>26904</v>
      </c>
      <c r="ADS234" s="2">
        <v>297531</v>
      </c>
      <c r="ADT234" s="2">
        <v>38208</v>
      </c>
      <c r="ADU234" s="2">
        <v>212481</v>
      </c>
      <c r="ADV234" s="2"/>
      <c r="ADW234" s="2">
        <v>220751</v>
      </c>
      <c r="ADX234" s="2">
        <v>305964</v>
      </c>
      <c r="ADY234" s="2"/>
      <c r="ADZ234" s="2">
        <v>632292</v>
      </c>
      <c r="AEA234" s="2">
        <v>2000830</v>
      </c>
      <c r="AEB234" s="2">
        <v>157500</v>
      </c>
      <c r="AEC234" s="2">
        <v>274710</v>
      </c>
      <c r="AED234" s="2">
        <v>202740</v>
      </c>
      <c r="AEE234" s="2">
        <v>310696</v>
      </c>
      <c r="AEF234" s="2">
        <v>49800</v>
      </c>
      <c r="AEG234" s="2">
        <v>230845</v>
      </c>
      <c r="AEH234" s="2">
        <v>638640827.39999986</v>
      </c>
    </row>
    <row r="235" spans="1:814" ht="21">
      <c r="A235" s="33" t="s">
        <v>2546</v>
      </c>
      <c r="B235" s="1" t="s">
        <v>2650</v>
      </c>
      <c r="C235" s="1" t="s">
        <v>2651</v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>
        <v>461668</v>
      </c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>
        <v>300223</v>
      </c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>
        <v>9600</v>
      </c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>
        <v>1200</v>
      </c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>
        <v>518846.11</v>
      </c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>
        <v>3391182</v>
      </c>
      <c r="NW235" s="2"/>
      <c r="NX235" s="2"/>
      <c r="NY235" s="2"/>
      <c r="NZ235" s="2"/>
      <c r="OA235" s="2"/>
      <c r="OB235" s="2"/>
      <c r="OC235" s="2"/>
      <c r="OD235" s="2"/>
      <c r="OE235" s="2"/>
      <c r="OF235" s="2">
        <v>900</v>
      </c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>
        <v>137100</v>
      </c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>
        <v>4844119.1099999994</v>
      </c>
    </row>
    <row r="236" spans="1:814" ht="21">
      <c r="A236" s="33" t="s">
        <v>2546</v>
      </c>
      <c r="B236" s="1" t="s">
        <v>2652</v>
      </c>
      <c r="C236" s="1" t="s">
        <v>2653</v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>
        <v>6000</v>
      </c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>
        <v>3093541.5</v>
      </c>
      <c r="KS236" s="2"/>
      <c r="KT236" s="2"/>
      <c r="KU236" s="2">
        <v>2580706.5</v>
      </c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>
        <v>7200</v>
      </c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>
        <v>32500</v>
      </c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>
        <v>10000</v>
      </c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>
        <v>8755548</v>
      </c>
    </row>
    <row r="237" spans="1:814" ht="21">
      <c r="A237" s="33" t="s">
        <v>2546</v>
      </c>
      <c r="B237" s="1" t="s">
        <v>2654</v>
      </c>
      <c r="C237" s="1" t="s">
        <v>2655</v>
      </c>
      <c r="D237" s="2">
        <v>2810418</v>
      </c>
      <c r="E237" s="2">
        <v>314000</v>
      </c>
      <c r="F237" s="2">
        <v>142600</v>
      </c>
      <c r="G237" s="2">
        <v>46000</v>
      </c>
      <c r="H237" s="2">
        <v>269650</v>
      </c>
      <c r="I237" s="2">
        <v>98000</v>
      </c>
      <c r="J237" s="2">
        <v>241344</v>
      </c>
      <c r="K237" s="2">
        <v>138450</v>
      </c>
      <c r="L237" s="2">
        <v>128250</v>
      </c>
      <c r="M237" s="2">
        <v>68056</v>
      </c>
      <c r="N237" s="2">
        <v>62500</v>
      </c>
      <c r="O237" s="2">
        <v>66000</v>
      </c>
      <c r="P237" s="2">
        <v>64750</v>
      </c>
      <c r="Q237" s="2">
        <v>38000</v>
      </c>
      <c r="R237" s="2">
        <v>32250</v>
      </c>
      <c r="S237" s="2">
        <v>131750</v>
      </c>
      <c r="T237" s="2">
        <v>254150</v>
      </c>
      <c r="U237" s="2">
        <v>9000</v>
      </c>
      <c r="V237" s="2"/>
      <c r="W237" s="2">
        <v>429450</v>
      </c>
      <c r="X237" s="2">
        <v>141483</v>
      </c>
      <c r="Y237" s="2">
        <v>179491</v>
      </c>
      <c r="Z237" s="2">
        <v>27000</v>
      </c>
      <c r="AA237" s="2">
        <v>73633.33</v>
      </c>
      <c r="AB237" s="2">
        <v>206000</v>
      </c>
      <c r="AC237" s="2">
        <v>416479</v>
      </c>
      <c r="AD237" s="2">
        <v>151000</v>
      </c>
      <c r="AE237" s="2">
        <v>59000</v>
      </c>
      <c r="AF237" s="2"/>
      <c r="AG237" s="2">
        <v>50000</v>
      </c>
      <c r="AH237" s="2">
        <v>227830.84</v>
      </c>
      <c r="AI237" s="2">
        <v>190500</v>
      </c>
      <c r="AJ237" s="2">
        <v>112000</v>
      </c>
      <c r="AK237" s="2">
        <v>35250</v>
      </c>
      <c r="AL237" s="2">
        <v>83500</v>
      </c>
      <c r="AM237" s="2">
        <v>57000</v>
      </c>
      <c r="AN237" s="2">
        <v>38500</v>
      </c>
      <c r="AO237" s="2">
        <v>75750</v>
      </c>
      <c r="AP237" s="2">
        <v>45000</v>
      </c>
      <c r="AQ237" s="2">
        <v>27750</v>
      </c>
      <c r="AR237" s="2">
        <v>57000</v>
      </c>
      <c r="AS237" s="2">
        <v>51700</v>
      </c>
      <c r="AT237" s="2">
        <v>789177</v>
      </c>
      <c r="AU237" s="2">
        <v>40500</v>
      </c>
      <c r="AV237" s="2">
        <v>54500</v>
      </c>
      <c r="AW237" s="2">
        <v>28500</v>
      </c>
      <c r="AX237" s="2">
        <v>61500</v>
      </c>
      <c r="AY237" s="2">
        <v>40000</v>
      </c>
      <c r="AZ237" s="2">
        <v>27750</v>
      </c>
      <c r="BA237" s="2">
        <v>25500</v>
      </c>
      <c r="BB237" s="2">
        <v>32500</v>
      </c>
      <c r="BC237" s="2">
        <v>6750</v>
      </c>
      <c r="BD237" s="2">
        <v>37500</v>
      </c>
      <c r="BE237" s="2">
        <v>21000</v>
      </c>
      <c r="BF237" s="2">
        <v>33500</v>
      </c>
      <c r="BG237" s="2"/>
      <c r="BH237" s="2"/>
      <c r="BI237" s="2">
        <v>748479</v>
      </c>
      <c r="BJ237" s="2">
        <v>180250</v>
      </c>
      <c r="BK237" s="2">
        <v>109500</v>
      </c>
      <c r="BL237" s="2">
        <v>79000</v>
      </c>
      <c r="BM237" s="2">
        <v>43500</v>
      </c>
      <c r="BN237" s="2">
        <v>40000</v>
      </c>
      <c r="BO237" s="2">
        <v>58000</v>
      </c>
      <c r="BP237" s="2">
        <v>717697</v>
      </c>
      <c r="BQ237" s="2">
        <v>62153</v>
      </c>
      <c r="BR237" s="2">
        <v>59500</v>
      </c>
      <c r="BS237" s="2">
        <v>47840</v>
      </c>
      <c r="BT237" s="2">
        <v>41250</v>
      </c>
      <c r="BU237" s="2">
        <v>82500</v>
      </c>
      <c r="BV237" s="2"/>
      <c r="BW237" s="2">
        <v>39000</v>
      </c>
      <c r="BX237" s="2">
        <v>126000</v>
      </c>
      <c r="BY237" s="2">
        <v>74250</v>
      </c>
      <c r="BZ237" s="2">
        <v>36750</v>
      </c>
      <c r="CA237" s="2">
        <v>218500</v>
      </c>
      <c r="CB237" s="2">
        <v>75250</v>
      </c>
      <c r="CC237" s="2">
        <v>58000</v>
      </c>
      <c r="CD237" s="2">
        <v>121000</v>
      </c>
      <c r="CE237" s="2">
        <v>1808583.88</v>
      </c>
      <c r="CF237" s="2">
        <v>46500</v>
      </c>
      <c r="CG237" s="2">
        <v>187500</v>
      </c>
      <c r="CH237" s="2">
        <v>14000</v>
      </c>
      <c r="CI237" s="2">
        <v>33000</v>
      </c>
      <c r="CJ237" s="2">
        <v>78500</v>
      </c>
      <c r="CK237" s="2">
        <v>91550</v>
      </c>
      <c r="CL237" s="2">
        <v>12000</v>
      </c>
      <c r="CM237" s="2">
        <v>12000</v>
      </c>
      <c r="CN237" s="2">
        <v>67500</v>
      </c>
      <c r="CO237" s="2">
        <v>8500</v>
      </c>
      <c r="CP237" s="2">
        <v>33000</v>
      </c>
      <c r="CQ237" s="2">
        <v>892708</v>
      </c>
      <c r="CR237" s="2">
        <v>77867</v>
      </c>
      <c r="CS237" s="2">
        <v>24250</v>
      </c>
      <c r="CT237" s="2">
        <v>221750</v>
      </c>
      <c r="CU237" s="2">
        <v>145428</v>
      </c>
      <c r="CV237" s="2">
        <v>88450</v>
      </c>
      <c r="CW237" s="2">
        <v>30000</v>
      </c>
      <c r="CX237" s="2">
        <v>40000</v>
      </c>
      <c r="CY237" s="2">
        <v>253050</v>
      </c>
      <c r="CZ237" s="2">
        <v>587228</v>
      </c>
      <c r="DA237" s="2">
        <v>21750</v>
      </c>
      <c r="DB237" s="2">
        <v>46500</v>
      </c>
      <c r="DC237" s="2">
        <v>68500</v>
      </c>
      <c r="DD237" s="2">
        <v>208500</v>
      </c>
      <c r="DE237" s="2">
        <v>160500</v>
      </c>
      <c r="DF237" s="2">
        <v>131000</v>
      </c>
      <c r="DG237" s="2">
        <v>167900</v>
      </c>
      <c r="DH237" s="2">
        <v>985751</v>
      </c>
      <c r="DI237" s="2">
        <v>488201.4</v>
      </c>
      <c r="DJ237" s="2">
        <v>58500</v>
      </c>
      <c r="DK237" s="2">
        <v>66000</v>
      </c>
      <c r="DL237" s="2">
        <v>94033.33</v>
      </c>
      <c r="DM237" s="2">
        <v>62250</v>
      </c>
      <c r="DN237" s="2">
        <v>84000</v>
      </c>
      <c r="DO237" s="2">
        <v>480241.94</v>
      </c>
      <c r="DP237" s="2">
        <v>238750</v>
      </c>
      <c r="DQ237" s="2">
        <v>1091420.97</v>
      </c>
      <c r="DR237" s="2">
        <v>176500</v>
      </c>
      <c r="DS237" s="2">
        <v>440700</v>
      </c>
      <c r="DT237" s="2">
        <v>437700</v>
      </c>
      <c r="DU237" s="2">
        <v>167500</v>
      </c>
      <c r="DV237" s="2">
        <v>255500</v>
      </c>
      <c r="DW237" s="2">
        <v>105000</v>
      </c>
      <c r="DX237" s="2">
        <v>60000</v>
      </c>
      <c r="DY237" s="2">
        <v>76000</v>
      </c>
      <c r="DZ237" s="2">
        <v>84000</v>
      </c>
      <c r="EA237" s="2">
        <v>276500</v>
      </c>
      <c r="EB237" s="2">
        <v>161322</v>
      </c>
      <c r="EC237" s="2">
        <v>109016</v>
      </c>
      <c r="ED237" s="2">
        <v>31000</v>
      </c>
      <c r="EE237" s="2">
        <v>163500</v>
      </c>
      <c r="EF237" s="2">
        <v>26000</v>
      </c>
      <c r="EG237" s="2"/>
      <c r="EH237" s="2">
        <v>17000</v>
      </c>
      <c r="EI237" s="2">
        <v>1010906</v>
      </c>
      <c r="EJ237" s="2">
        <v>132000</v>
      </c>
      <c r="EK237" s="2">
        <v>234774</v>
      </c>
      <c r="EL237" s="2">
        <v>449500</v>
      </c>
      <c r="EM237" s="2">
        <v>154500</v>
      </c>
      <c r="EN237" s="2">
        <v>213016</v>
      </c>
      <c r="EO237" s="2">
        <v>50000</v>
      </c>
      <c r="EP237" s="2">
        <v>374500</v>
      </c>
      <c r="EQ237" s="2">
        <v>147500</v>
      </c>
      <c r="ER237" s="2">
        <v>32500</v>
      </c>
      <c r="ES237" s="2">
        <v>1007000</v>
      </c>
      <c r="ET237" s="2">
        <v>853700</v>
      </c>
      <c r="EU237" s="2">
        <v>42500</v>
      </c>
      <c r="EV237" s="2">
        <v>82000</v>
      </c>
      <c r="EW237" s="2">
        <v>74000</v>
      </c>
      <c r="EX237" s="2">
        <v>644056.34</v>
      </c>
      <c r="EY237" s="2">
        <v>435854</v>
      </c>
      <c r="EZ237" s="2">
        <v>64000</v>
      </c>
      <c r="FA237" s="2">
        <v>83250</v>
      </c>
      <c r="FB237" s="2">
        <v>45000</v>
      </c>
      <c r="FC237" s="2">
        <v>118000</v>
      </c>
      <c r="FD237" s="2">
        <v>28677.42</v>
      </c>
      <c r="FE237" s="2">
        <v>115200</v>
      </c>
      <c r="FF237" s="2">
        <v>58833.33</v>
      </c>
      <c r="FG237" s="2">
        <v>73500</v>
      </c>
      <c r="FH237" s="2">
        <v>23000</v>
      </c>
      <c r="FI237" s="2">
        <v>50742</v>
      </c>
      <c r="FJ237" s="2">
        <v>69500</v>
      </c>
      <c r="FK237" s="2">
        <v>24000</v>
      </c>
      <c r="FL237" s="2">
        <v>8000</v>
      </c>
      <c r="FM237" s="2">
        <v>12000</v>
      </c>
      <c r="FN237" s="2">
        <v>40500</v>
      </c>
      <c r="FO237" s="2">
        <v>48000</v>
      </c>
      <c r="FP237" s="2"/>
      <c r="FQ237" s="2">
        <v>130114</v>
      </c>
      <c r="FR237" s="2">
        <v>96894</v>
      </c>
      <c r="FS237" s="2">
        <v>132556.45000000001</v>
      </c>
      <c r="FT237" s="2">
        <v>171000</v>
      </c>
      <c r="FU237" s="2">
        <v>36000</v>
      </c>
      <c r="FV237" s="2">
        <v>27000</v>
      </c>
      <c r="FW237" s="2"/>
      <c r="FX237" s="2">
        <v>161370</v>
      </c>
      <c r="FY237" s="2"/>
      <c r="FZ237" s="2">
        <v>372000</v>
      </c>
      <c r="GA237" s="2"/>
      <c r="GB237" s="2">
        <v>425249.95</v>
      </c>
      <c r="GC237" s="2">
        <v>78000</v>
      </c>
      <c r="GD237" s="2">
        <v>46500</v>
      </c>
      <c r="GE237" s="2">
        <v>90967.76</v>
      </c>
      <c r="GF237" s="2">
        <v>43500</v>
      </c>
      <c r="GG237" s="2">
        <v>63000</v>
      </c>
      <c r="GH237" s="2">
        <v>17500</v>
      </c>
      <c r="GI237" s="2">
        <v>75000</v>
      </c>
      <c r="GJ237" s="2">
        <v>79448</v>
      </c>
      <c r="GK237" s="2">
        <v>69000</v>
      </c>
      <c r="GL237" s="2">
        <v>44750</v>
      </c>
      <c r="GM237" s="2">
        <v>42000</v>
      </c>
      <c r="GN237" s="2">
        <v>12000</v>
      </c>
      <c r="GO237" s="2">
        <v>225000</v>
      </c>
      <c r="GP237" s="2">
        <v>9500</v>
      </c>
      <c r="GQ237" s="2"/>
      <c r="GR237" s="2"/>
      <c r="GS237" s="2">
        <v>690378</v>
      </c>
      <c r="GT237" s="2">
        <v>31285</v>
      </c>
      <c r="GU237" s="2">
        <v>17224</v>
      </c>
      <c r="GV237" s="2">
        <v>114985</v>
      </c>
      <c r="GW237" s="2">
        <v>46508</v>
      </c>
      <c r="GX237" s="2">
        <v>31000</v>
      </c>
      <c r="GY237" s="2">
        <v>26492</v>
      </c>
      <c r="GZ237" s="2">
        <v>6391120</v>
      </c>
      <c r="HA237" s="2">
        <v>311341</v>
      </c>
      <c r="HB237" s="2"/>
      <c r="HC237" s="2">
        <v>26500</v>
      </c>
      <c r="HD237" s="2">
        <v>33000</v>
      </c>
      <c r="HE237" s="2">
        <v>36664</v>
      </c>
      <c r="HF237" s="2">
        <v>123500</v>
      </c>
      <c r="HG237" s="2">
        <v>166500</v>
      </c>
      <c r="HH237" s="2">
        <v>99000</v>
      </c>
      <c r="HI237" s="2">
        <v>35300</v>
      </c>
      <c r="HJ237" s="2">
        <v>69500</v>
      </c>
      <c r="HK237" s="2">
        <v>12500</v>
      </c>
      <c r="HL237" s="2">
        <v>47000</v>
      </c>
      <c r="HM237" s="2">
        <v>58500</v>
      </c>
      <c r="HN237" s="2">
        <v>29000</v>
      </c>
      <c r="HO237" s="2">
        <v>1249625</v>
      </c>
      <c r="HP237" s="2">
        <v>258250</v>
      </c>
      <c r="HQ237" s="2">
        <v>61756.45</v>
      </c>
      <c r="HR237" s="2">
        <v>17250</v>
      </c>
      <c r="HS237" s="2">
        <v>70000</v>
      </c>
      <c r="HT237" s="2">
        <v>61000</v>
      </c>
      <c r="HU237" s="2">
        <v>363345</v>
      </c>
      <c r="HV237" s="2"/>
      <c r="HW237" s="2">
        <v>29000</v>
      </c>
      <c r="HX237" s="2">
        <v>256277.58</v>
      </c>
      <c r="HY237" s="2">
        <v>34500</v>
      </c>
      <c r="HZ237" s="2">
        <v>131409.68</v>
      </c>
      <c r="IA237" s="2">
        <v>233500</v>
      </c>
      <c r="IB237" s="2">
        <v>39161</v>
      </c>
      <c r="IC237" s="2">
        <v>116250</v>
      </c>
      <c r="ID237" s="2">
        <v>755099.05</v>
      </c>
      <c r="IE237" s="2">
        <v>63768</v>
      </c>
      <c r="IF237" s="2">
        <v>420226.37</v>
      </c>
      <c r="IG237" s="2">
        <v>50000</v>
      </c>
      <c r="IH237" s="2">
        <v>46000</v>
      </c>
      <c r="II237" s="2">
        <v>132500</v>
      </c>
      <c r="IJ237" s="2">
        <v>61500</v>
      </c>
      <c r="IK237" s="2">
        <v>47000</v>
      </c>
      <c r="IL237" s="2">
        <v>85000</v>
      </c>
      <c r="IM237" s="2">
        <v>20500</v>
      </c>
      <c r="IN237" s="2">
        <v>886560</v>
      </c>
      <c r="IO237" s="2">
        <v>133017</v>
      </c>
      <c r="IP237" s="2"/>
      <c r="IQ237" s="2"/>
      <c r="IR237" s="2"/>
      <c r="IS237" s="2">
        <v>24000</v>
      </c>
      <c r="IT237" s="2">
        <v>23500</v>
      </c>
      <c r="IU237" s="2">
        <v>45671</v>
      </c>
      <c r="IV237" s="2">
        <v>11000</v>
      </c>
      <c r="IW237" s="2">
        <v>161500</v>
      </c>
      <c r="IX237" s="2"/>
      <c r="IY237" s="2">
        <v>433938.7</v>
      </c>
      <c r="IZ237" s="2">
        <v>89612</v>
      </c>
      <c r="JA237" s="2">
        <v>70967.72</v>
      </c>
      <c r="JB237" s="2">
        <v>999112</v>
      </c>
      <c r="JC237" s="2">
        <v>348368.4</v>
      </c>
      <c r="JD237" s="2">
        <v>1126881</v>
      </c>
      <c r="JE237" s="2">
        <v>612150</v>
      </c>
      <c r="JF237" s="2">
        <v>683750</v>
      </c>
      <c r="JG237" s="2">
        <v>128927</v>
      </c>
      <c r="JH237" s="2">
        <v>78500</v>
      </c>
      <c r="JI237" s="2">
        <v>47258</v>
      </c>
      <c r="JJ237" s="2">
        <v>71250</v>
      </c>
      <c r="JK237" s="2">
        <v>33500</v>
      </c>
      <c r="JL237" s="2">
        <v>212674</v>
      </c>
      <c r="JM237" s="2">
        <v>85000</v>
      </c>
      <c r="JN237" s="2">
        <v>1570974</v>
      </c>
      <c r="JO237" s="2">
        <v>82500</v>
      </c>
      <c r="JP237" s="2">
        <v>50411</v>
      </c>
      <c r="JQ237" s="2">
        <v>35020</v>
      </c>
      <c r="JR237" s="2">
        <v>20250</v>
      </c>
      <c r="JS237" s="2">
        <v>24050</v>
      </c>
      <c r="JT237" s="2">
        <v>22500</v>
      </c>
      <c r="JU237" s="2">
        <v>71500</v>
      </c>
      <c r="JV237" s="2">
        <v>42750</v>
      </c>
      <c r="JW237" s="2">
        <v>28500</v>
      </c>
      <c r="JX237" s="2">
        <v>35750</v>
      </c>
      <c r="JY237" s="2">
        <v>32750</v>
      </c>
      <c r="JZ237" s="2">
        <v>6000</v>
      </c>
      <c r="KA237" s="2"/>
      <c r="KB237" s="2">
        <v>22700</v>
      </c>
      <c r="KC237" s="2">
        <v>106500</v>
      </c>
      <c r="KD237" s="2">
        <v>116382</v>
      </c>
      <c r="KE237" s="2">
        <v>39000</v>
      </c>
      <c r="KF237" s="2">
        <v>179066.12</v>
      </c>
      <c r="KG237" s="2">
        <v>145137</v>
      </c>
      <c r="KH237" s="2">
        <v>60000</v>
      </c>
      <c r="KI237" s="2">
        <v>18241</v>
      </c>
      <c r="KJ237" s="2">
        <v>2096643</v>
      </c>
      <c r="KK237" s="2"/>
      <c r="KL237" s="2">
        <v>40500</v>
      </c>
      <c r="KM237" s="2">
        <v>432772.33</v>
      </c>
      <c r="KN237" s="2"/>
      <c r="KO237" s="2">
        <v>129783</v>
      </c>
      <c r="KP237" s="2">
        <v>147750</v>
      </c>
      <c r="KQ237" s="2">
        <v>152500</v>
      </c>
      <c r="KR237" s="2">
        <v>42000</v>
      </c>
      <c r="KS237" s="2">
        <v>47500</v>
      </c>
      <c r="KT237" s="2">
        <v>79226</v>
      </c>
      <c r="KU237" s="2">
        <v>118750</v>
      </c>
      <c r="KV237" s="2">
        <v>229000</v>
      </c>
      <c r="KW237" s="2">
        <v>41000</v>
      </c>
      <c r="KX237" s="2">
        <v>18500</v>
      </c>
      <c r="KY237" s="2">
        <v>40000</v>
      </c>
      <c r="KZ237" s="2">
        <v>17500</v>
      </c>
      <c r="LA237" s="2">
        <v>9000</v>
      </c>
      <c r="LB237" s="2">
        <v>16000</v>
      </c>
      <c r="LC237" s="2">
        <v>414000</v>
      </c>
      <c r="LD237" s="2">
        <v>319167</v>
      </c>
      <c r="LE237" s="2">
        <v>50000</v>
      </c>
      <c r="LF237" s="2">
        <v>4000</v>
      </c>
      <c r="LG237" s="2">
        <v>141000</v>
      </c>
      <c r="LH237" s="2">
        <v>13500</v>
      </c>
      <c r="LI237" s="2">
        <v>23000</v>
      </c>
      <c r="LJ237" s="2">
        <v>592007</v>
      </c>
      <c r="LK237" s="2">
        <v>431336.81</v>
      </c>
      <c r="LL237" s="2">
        <v>230450</v>
      </c>
      <c r="LM237" s="2">
        <v>53500</v>
      </c>
      <c r="LN237" s="2">
        <v>67000</v>
      </c>
      <c r="LO237" s="2">
        <v>48000</v>
      </c>
      <c r="LP237" s="2">
        <v>170130</v>
      </c>
      <c r="LQ237" s="2">
        <v>107000</v>
      </c>
      <c r="LR237" s="2">
        <v>176000</v>
      </c>
      <c r="LS237" s="2">
        <v>1262676</v>
      </c>
      <c r="LT237" s="2">
        <v>891900</v>
      </c>
      <c r="LU237" s="2">
        <v>187758</v>
      </c>
      <c r="LV237" s="2">
        <v>37250</v>
      </c>
      <c r="LW237" s="2">
        <v>7500</v>
      </c>
      <c r="LX237" s="2"/>
      <c r="LY237" s="2">
        <v>583261</v>
      </c>
      <c r="LZ237" s="2">
        <v>38500</v>
      </c>
      <c r="MA237" s="2">
        <v>98500</v>
      </c>
      <c r="MB237" s="2">
        <v>75967.740000000005</v>
      </c>
      <c r="MC237" s="2">
        <v>19500</v>
      </c>
      <c r="MD237" s="2">
        <v>200250</v>
      </c>
      <c r="ME237" s="2">
        <v>12500</v>
      </c>
      <c r="MF237" s="2"/>
      <c r="MG237" s="2"/>
      <c r="MH237" s="2"/>
      <c r="MI237" s="2">
        <v>79034</v>
      </c>
      <c r="MJ237" s="2">
        <v>131500</v>
      </c>
      <c r="MK237" s="2">
        <v>16000</v>
      </c>
      <c r="ML237" s="2">
        <v>4000</v>
      </c>
      <c r="MM237" s="2">
        <v>179504</v>
      </c>
      <c r="MN237" s="2">
        <v>105000</v>
      </c>
      <c r="MO237" s="2">
        <v>27000</v>
      </c>
      <c r="MP237" s="2">
        <v>160000</v>
      </c>
      <c r="MQ237" s="2">
        <v>101500</v>
      </c>
      <c r="MR237" s="2">
        <v>95486</v>
      </c>
      <c r="MS237" s="2">
        <v>108000</v>
      </c>
      <c r="MT237" s="2">
        <v>47400</v>
      </c>
      <c r="MU237" s="2">
        <v>736614</v>
      </c>
      <c r="MV237" s="2">
        <v>4441224</v>
      </c>
      <c r="MW237" s="2">
        <v>18000</v>
      </c>
      <c r="MX237" s="2">
        <v>4500</v>
      </c>
      <c r="MY237" s="2">
        <v>126500</v>
      </c>
      <c r="MZ237" s="2">
        <v>379676</v>
      </c>
      <c r="NA237" s="2">
        <v>202716.12</v>
      </c>
      <c r="NB237" s="2"/>
      <c r="NC237" s="2">
        <v>8000</v>
      </c>
      <c r="ND237" s="2"/>
      <c r="NE237" s="2"/>
      <c r="NF237" s="2">
        <v>174693</v>
      </c>
      <c r="NG237" s="2">
        <v>15000</v>
      </c>
      <c r="NH237" s="2">
        <v>43130.1</v>
      </c>
      <c r="NI237" s="2">
        <v>55500</v>
      </c>
      <c r="NJ237" s="2">
        <v>151800</v>
      </c>
      <c r="NK237" s="2">
        <v>168500</v>
      </c>
      <c r="NL237" s="2">
        <v>57000</v>
      </c>
      <c r="NM237" s="2">
        <v>39000</v>
      </c>
      <c r="NN237" s="2">
        <v>80250</v>
      </c>
      <c r="NO237" s="2">
        <v>160064.76</v>
      </c>
      <c r="NP237" s="2">
        <v>186000</v>
      </c>
      <c r="NQ237" s="2">
        <v>41250</v>
      </c>
      <c r="NR237" s="2">
        <v>1065752</v>
      </c>
      <c r="NS237" s="2">
        <v>84514</v>
      </c>
      <c r="NT237" s="2">
        <v>52500</v>
      </c>
      <c r="NU237" s="2"/>
      <c r="NV237" s="2">
        <v>220000</v>
      </c>
      <c r="NW237" s="2">
        <v>290500</v>
      </c>
      <c r="NX237" s="2">
        <v>109500</v>
      </c>
      <c r="NY237" s="2">
        <v>295800</v>
      </c>
      <c r="NZ237" s="2"/>
      <c r="OA237" s="2">
        <v>57000</v>
      </c>
      <c r="OB237" s="2">
        <v>526500</v>
      </c>
      <c r="OC237" s="2">
        <v>2718000</v>
      </c>
      <c r="OD237" s="2">
        <v>399241.94</v>
      </c>
      <c r="OE237" s="2">
        <v>41500</v>
      </c>
      <c r="OF237" s="2">
        <v>106500</v>
      </c>
      <c r="OG237" s="2">
        <v>45240</v>
      </c>
      <c r="OH237" s="2">
        <v>139000</v>
      </c>
      <c r="OI237" s="2">
        <v>146000</v>
      </c>
      <c r="OJ237" s="2">
        <v>80470</v>
      </c>
      <c r="OK237" s="2">
        <v>83000</v>
      </c>
      <c r="OL237" s="2">
        <v>232600</v>
      </c>
      <c r="OM237" s="2"/>
      <c r="ON237" s="2">
        <v>74000</v>
      </c>
      <c r="OO237" s="2">
        <v>87000</v>
      </c>
      <c r="OP237" s="2">
        <v>39000</v>
      </c>
      <c r="OQ237" s="2">
        <v>26000</v>
      </c>
      <c r="OR237" s="2">
        <v>29000</v>
      </c>
      <c r="OS237" s="2">
        <v>34500</v>
      </c>
      <c r="OT237" s="2">
        <v>51000</v>
      </c>
      <c r="OU237" s="2">
        <v>45250</v>
      </c>
      <c r="OV237" s="2">
        <v>74000</v>
      </c>
      <c r="OW237" s="2">
        <v>9000</v>
      </c>
      <c r="OX237" s="2"/>
      <c r="OY237" s="2">
        <v>18100</v>
      </c>
      <c r="OZ237" s="2">
        <v>273500</v>
      </c>
      <c r="PA237" s="2"/>
      <c r="PB237" s="2">
        <v>8000</v>
      </c>
      <c r="PC237" s="2">
        <v>133500</v>
      </c>
      <c r="PD237" s="2">
        <v>24000</v>
      </c>
      <c r="PE237" s="2">
        <v>3000</v>
      </c>
      <c r="PF237" s="2">
        <v>67620</v>
      </c>
      <c r="PG237" s="2">
        <v>10000</v>
      </c>
      <c r="PH237" s="2"/>
      <c r="PI237" s="2">
        <v>112500</v>
      </c>
      <c r="PJ237" s="2">
        <v>183500</v>
      </c>
      <c r="PK237" s="2">
        <v>206750</v>
      </c>
      <c r="PL237" s="2">
        <v>94500</v>
      </c>
      <c r="PM237" s="2">
        <v>43500</v>
      </c>
      <c r="PN237" s="2">
        <v>60000</v>
      </c>
      <c r="PO237" s="2">
        <v>67500</v>
      </c>
      <c r="PP237" s="2">
        <v>768124.84</v>
      </c>
      <c r="PQ237" s="2">
        <v>21935.79</v>
      </c>
      <c r="PR237" s="2">
        <v>33725</v>
      </c>
      <c r="PS237" s="2">
        <v>102723</v>
      </c>
      <c r="PT237" s="2">
        <v>54000</v>
      </c>
      <c r="PU237" s="2">
        <v>18000</v>
      </c>
      <c r="PV237" s="2">
        <v>45709.67</v>
      </c>
      <c r="PW237" s="2">
        <v>137814.35999999999</v>
      </c>
      <c r="PX237" s="2">
        <v>19500</v>
      </c>
      <c r="PY237" s="2">
        <v>66000</v>
      </c>
      <c r="PZ237" s="2">
        <v>44000</v>
      </c>
      <c r="QA237" s="2">
        <v>118500</v>
      </c>
      <c r="QB237" s="2">
        <v>128000</v>
      </c>
      <c r="QC237" s="2">
        <v>61500</v>
      </c>
      <c r="QD237" s="2">
        <v>1684505</v>
      </c>
      <c r="QE237" s="2"/>
      <c r="QF237" s="2"/>
      <c r="QG237" s="2">
        <v>284950</v>
      </c>
      <c r="QH237" s="2">
        <v>334000</v>
      </c>
      <c r="QI237" s="2"/>
      <c r="QJ237" s="2"/>
      <c r="QK237" s="2">
        <v>517520</v>
      </c>
      <c r="QL237" s="2">
        <v>101000</v>
      </c>
      <c r="QM237" s="2">
        <v>18000</v>
      </c>
      <c r="QN237" s="2">
        <v>109500</v>
      </c>
      <c r="QO237" s="2">
        <v>96000</v>
      </c>
      <c r="QP237" s="2">
        <v>102500</v>
      </c>
      <c r="QQ237" s="2"/>
      <c r="QR237" s="2"/>
      <c r="QS237" s="2">
        <v>83000</v>
      </c>
      <c r="QT237" s="2"/>
      <c r="QU237" s="2">
        <v>10000</v>
      </c>
      <c r="QV237" s="2">
        <v>458701</v>
      </c>
      <c r="QW237" s="2">
        <v>150000</v>
      </c>
      <c r="QX237" s="2">
        <v>32214</v>
      </c>
      <c r="QY237" s="2"/>
      <c r="QZ237" s="2"/>
      <c r="RA237" s="2">
        <v>18000</v>
      </c>
      <c r="RB237" s="2"/>
      <c r="RC237" s="2">
        <v>67750</v>
      </c>
      <c r="RD237" s="2">
        <v>37500</v>
      </c>
      <c r="RE237" s="2">
        <v>471822</v>
      </c>
      <c r="RF237" s="2">
        <v>103500</v>
      </c>
      <c r="RG237" s="2">
        <v>45000</v>
      </c>
      <c r="RH237" s="2">
        <v>157500</v>
      </c>
      <c r="RI237" s="2">
        <v>57000</v>
      </c>
      <c r="RJ237" s="2">
        <v>81000</v>
      </c>
      <c r="RK237" s="2">
        <v>3366500</v>
      </c>
      <c r="RL237" s="2">
        <v>28500</v>
      </c>
      <c r="RM237" s="2">
        <v>38600</v>
      </c>
      <c r="RN237" s="2">
        <v>429750</v>
      </c>
      <c r="RO237" s="2">
        <v>13000</v>
      </c>
      <c r="RP237" s="2">
        <v>45000</v>
      </c>
      <c r="RQ237" s="2">
        <v>200000</v>
      </c>
      <c r="RR237" s="2">
        <v>14000</v>
      </c>
      <c r="RS237" s="2">
        <v>40500</v>
      </c>
      <c r="RT237" s="2">
        <v>103000</v>
      </c>
      <c r="RU237" s="2">
        <v>112500</v>
      </c>
      <c r="RV237" s="2">
        <v>173249</v>
      </c>
      <c r="RW237" s="2">
        <v>198934.36</v>
      </c>
      <c r="RX237" s="2">
        <v>5000</v>
      </c>
      <c r="RY237" s="2">
        <v>21000</v>
      </c>
      <c r="RZ237" s="2">
        <v>21000</v>
      </c>
      <c r="SA237" s="2">
        <v>56000</v>
      </c>
      <c r="SB237" s="2">
        <v>18500</v>
      </c>
      <c r="SC237" s="2">
        <v>171000</v>
      </c>
      <c r="SD237" s="2">
        <v>70500</v>
      </c>
      <c r="SE237" s="2">
        <v>30000</v>
      </c>
      <c r="SF237" s="2">
        <v>62516.12</v>
      </c>
      <c r="SG237" s="2">
        <v>1040868</v>
      </c>
      <c r="SH237" s="2">
        <v>84000</v>
      </c>
      <c r="SI237" s="2">
        <v>57000</v>
      </c>
      <c r="SJ237" s="2">
        <v>214500</v>
      </c>
      <c r="SK237" s="2">
        <v>175500</v>
      </c>
      <c r="SL237" s="2">
        <v>139500</v>
      </c>
      <c r="SM237" s="2">
        <v>168750</v>
      </c>
      <c r="SN237" s="2">
        <v>57000</v>
      </c>
      <c r="SO237" s="2">
        <v>100250</v>
      </c>
      <c r="SP237" s="2">
        <v>504500</v>
      </c>
      <c r="SQ237" s="2">
        <v>45000</v>
      </c>
      <c r="SR237" s="2">
        <v>32500</v>
      </c>
      <c r="SS237" s="2">
        <v>138750</v>
      </c>
      <c r="ST237" s="2">
        <v>45500</v>
      </c>
      <c r="SU237" s="2">
        <v>69750</v>
      </c>
      <c r="SV237" s="2">
        <v>3934559</v>
      </c>
      <c r="SW237" s="2">
        <v>121056</v>
      </c>
      <c r="SX237" s="2">
        <v>142000</v>
      </c>
      <c r="SY237" s="2">
        <v>102000</v>
      </c>
      <c r="SZ237" s="2">
        <v>65250</v>
      </c>
      <c r="TA237" s="2">
        <v>60500</v>
      </c>
      <c r="TB237" s="2">
        <v>140000</v>
      </c>
      <c r="TC237" s="2">
        <v>268500</v>
      </c>
      <c r="TD237" s="2">
        <v>106614</v>
      </c>
      <c r="TE237" s="2">
        <v>141250</v>
      </c>
      <c r="TF237" s="2">
        <v>117500</v>
      </c>
      <c r="TG237" s="2">
        <v>184750</v>
      </c>
      <c r="TH237" s="2">
        <v>71000</v>
      </c>
      <c r="TI237" s="2">
        <v>546500</v>
      </c>
      <c r="TJ237" s="2">
        <v>373000</v>
      </c>
      <c r="TK237" s="2">
        <v>117000</v>
      </c>
      <c r="TL237" s="2">
        <v>226446</v>
      </c>
      <c r="TM237" s="2">
        <v>198201</v>
      </c>
      <c r="TN237" s="2"/>
      <c r="TO237" s="2">
        <v>291250</v>
      </c>
      <c r="TP237" s="2">
        <v>355340</v>
      </c>
      <c r="TQ237" s="2">
        <v>153000</v>
      </c>
      <c r="TR237" s="2">
        <v>64500</v>
      </c>
      <c r="TS237" s="2"/>
      <c r="TT237" s="2">
        <v>82742</v>
      </c>
      <c r="TU237" s="2">
        <v>28750</v>
      </c>
      <c r="TV237" s="2">
        <v>59500</v>
      </c>
      <c r="TW237" s="2"/>
      <c r="TX237" s="2">
        <v>561616.68000000005</v>
      </c>
      <c r="TY237" s="2">
        <v>82500</v>
      </c>
      <c r="TZ237" s="2">
        <v>7000</v>
      </c>
      <c r="UA237" s="2"/>
      <c r="UB237" s="2"/>
      <c r="UC237" s="2">
        <v>2544371</v>
      </c>
      <c r="UD237" s="2">
        <v>132000</v>
      </c>
      <c r="UE237" s="2">
        <v>81500</v>
      </c>
      <c r="UF237" s="2">
        <v>581500</v>
      </c>
      <c r="UG237" s="2">
        <v>161668</v>
      </c>
      <c r="UH237" s="2">
        <v>183833</v>
      </c>
      <c r="UI237" s="2">
        <v>192315</v>
      </c>
      <c r="UJ237" s="2">
        <v>127580</v>
      </c>
      <c r="UK237" s="2">
        <v>22000</v>
      </c>
      <c r="UL237" s="2">
        <v>161198</v>
      </c>
      <c r="UM237" s="2">
        <v>131000</v>
      </c>
      <c r="UN237" s="2">
        <v>39000</v>
      </c>
      <c r="UO237" s="2">
        <v>61050</v>
      </c>
      <c r="UP237" s="2">
        <v>30000</v>
      </c>
      <c r="UQ237" s="2">
        <v>69500</v>
      </c>
      <c r="UR237" s="2">
        <v>43500</v>
      </c>
      <c r="US237" s="2">
        <v>117193</v>
      </c>
      <c r="UT237" s="2">
        <v>43500</v>
      </c>
      <c r="UU237" s="2">
        <v>110000</v>
      </c>
      <c r="UV237" s="2">
        <v>63127</v>
      </c>
      <c r="UW237" s="2">
        <v>65258</v>
      </c>
      <c r="UX237" s="2">
        <v>89000</v>
      </c>
      <c r="UY237" s="2">
        <v>91000</v>
      </c>
      <c r="UZ237" s="2">
        <v>1877130</v>
      </c>
      <c r="VA237" s="2">
        <v>121500</v>
      </c>
      <c r="VB237" s="2">
        <v>109040</v>
      </c>
      <c r="VC237" s="2">
        <v>43000</v>
      </c>
      <c r="VD237" s="2">
        <v>326750</v>
      </c>
      <c r="VE237" s="2">
        <v>45000</v>
      </c>
      <c r="VF237" s="2">
        <v>153000</v>
      </c>
      <c r="VG237" s="2"/>
      <c r="VH237" s="2">
        <v>257000</v>
      </c>
      <c r="VI237" s="2">
        <v>246000</v>
      </c>
      <c r="VJ237" s="2">
        <v>115300</v>
      </c>
      <c r="VK237" s="2">
        <v>87000</v>
      </c>
      <c r="VL237" s="2">
        <v>35000</v>
      </c>
      <c r="VM237" s="2">
        <v>119258</v>
      </c>
      <c r="VN237" s="2">
        <v>38000</v>
      </c>
      <c r="VO237" s="2">
        <v>144000</v>
      </c>
      <c r="VP237" s="2">
        <v>79250</v>
      </c>
      <c r="VQ237" s="2">
        <v>645395</v>
      </c>
      <c r="VR237" s="2">
        <v>10000</v>
      </c>
      <c r="VS237" s="2">
        <v>33000</v>
      </c>
      <c r="VT237" s="2"/>
      <c r="VU237" s="2">
        <v>19032</v>
      </c>
      <c r="VV237" s="2">
        <v>31000</v>
      </c>
      <c r="VW237" s="2">
        <v>1000</v>
      </c>
      <c r="VX237" s="2">
        <v>308331.62</v>
      </c>
      <c r="VY237" s="2">
        <v>39000</v>
      </c>
      <c r="VZ237" s="2">
        <v>74500</v>
      </c>
      <c r="WA237" s="2">
        <v>42750</v>
      </c>
      <c r="WB237" s="2">
        <v>44000</v>
      </c>
      <c r="WC237" s="2">
        <v>58500</v>
      </c>
      <c r="WD237" s="2">
        <v>37000</v>
      </c>
      <c r="WE237" s="2">
        <v>44000</v>
      </c>
      <c r="WF237" s="2">
        <v>180950</v>
      </c>
      <c r="WG237" s="2">
        <v>1111710</v>
      </c>
      <c r="WH237" s="2">
        <v>31000</v>
      </c>
      <c r="WI237" s="2">
        <v>67000</v>
      </c>
      <c r="WJ237" s="2">
        <v>227000</v>
      </c>
      <c r="WK237" s="2">
        <v>72000</v>
      </c>
      <c r="WL237" s="2">
        <v>44000</v>
      </c>
      <c r="WM237" s="2">
        <v>44500</v>
      </c>
      <c r="WN237" s="2">
        <v>212500.29</v>
      </c>
      <c r="WO237" s="2">
        <v>155226</v>
      </c>
      <c r="WP237" s="2">
        <v>108500</v>
      </c>
      <c r="WQ237" s="2">
        <v>16000</v>
      </c>
      <c r="WR237" s="2">
        <v>60000</v>
      </c>
      <c r="WS237" s="2">
        <v>39000</v>
      </c>
      <c r="WT237" s="2">
        <v>47982</v>
      </c>
      <c r="WU237" s="2">
        <v>23000</v>
      </c>
      <c r="WV237" s="2">
        <v>30000</v>
      </c>
      <c r="WW237" s="2">
        <v>33000</v>
      </c>
      <c r="WX237" s="2"/>
      <c r="WY237" s="2">
        <v>60500</v>
      </c>
      <c r="WZ237" s="2">
        <v>36000</v>
      </c>
      <c r="XA237" s="2">
        <v>98500</v>
      </c>
      <c r="XB237" s="2">
        <v>90000</v>
      </c>
      <c r="XC237" s="2">
        <v>401250</v>
      </c>
      <c r="XD237" s="2">
        <v>34000</v>
      </c>
      <c r="XE237" s="2">
        <v>42000</v>
      </c>
      <c r="XF237" s="2">
        <v>51000</v>
      </c>
      <c r="XG237" s="2">
        <v>14000</v>
      </c>
      <c r="XH237" s="2">
        <v>39000</v>
      </c>
      <c r="XI237" s="2">
        <v>30000</v>
      </c>
      <c r="XJ237" s="2"/>
      <c r="XK237" s="2">
        <v>138226</v>
      </c>
      <c r="XL237" s="2">
        <v>76500</v>
      </c>
      <c r="XM237" s="2">
        <v>158000</v>
      </c>
      <c r="XN237" s="2">
        <v>168000</v>
      </c>
      <c r="XO237" s="2">
        <v>160000</v>
      </c>
      <c r="XP237" s="2">
        <v>205500</v>
      </c>
      <c r="XQ237" s="2">
        <v>208500</v>
      </c>
      <c r="XR237" s="2">
        <v>316000</v>
      </c>
      <c r="XS237" s="2">
        <v>91500</v>
      </c>
      <c r="XT237" s="2">
        <v>131000</v>
      </c>
      <c r="XU237" s="2">
        <v>563833</v>
      </c>
      <c r="XV237" s="2">
        <v>340776</v>
      </c>
      <c r="XW237" s="2">
        <v>78000</v>
      </c>
      <c r="XX237" s="2">
        <v>88500</v>
      </c>
      <c r="XY237" s="2">
        <v>46000</v>
      </c>
      <c r="XZ237" s="2">
        <v>196000</v>
      </c>
      <c r="YA237" s="2">
        <v>123500</v>
      </c>
      <c r="YB237" s="2">
        <v>121500</v>
      </c>
      <c r="YC237" s="2">
        <v>698648</v>
      </c>
      <c r="YD237" s="2">
        <v>459924</v>
      </c>
      <c r="YE237" s="2">
        <v>102000</v>
      </c>
      <c r="YF237" s="2">
        <v>104000</v>
      </c>
      <c r="YG237" s="2">
        <v>63000</v>
      </c>
      <c r="YH237" s="2">
        <v>67000</v>
      </c>
      <c r="YI237" s="2">
        <v>43000</v>
      </c>
      <c r="YJ237" s="2">
        <v>590787</v>
      </c>
      <c r="YK237" s="2">
        <v>121612</v>
      </c>
      <c r="YL237" s="2">
        <v>53250</v>
      </c>
      <c r="YM237" s="2">
        <v>123878.04</v>
      </c>
      <c r="YN237" s="2">
        <v>94500</v>
      </c>
      <c r="YO237" s="2">
        <v>44000</v>
      </c>
      <c r="YP237" s="2">
        <v>49451</v>
      </c>
      <c r="YQ237" s="2">
        <v>13000</v>
      </c>
      <c r="YR237" s="2">
        <v>948339</v>
      </c>
      <c r="YS237" s="2">
        <v>34000</v>
      </c>
      <c r="YT237" s="2">
        <v>91250</v>
      </c>
      <c r="YU237" s="2">
        <v>33300</v>
      </c>
      <c r="YV237" s="2">
        <v>42000</v>
      </c>
      <c r="YW237" s="2"/>
      <c r="YX237" s="2">
        <v>33000</v>
      </c>
      <c r="YY237" s="2"/>
      <c r="YZ237" s="2">
        <v>69241</v>
      </c>
      <c r="ZA237" s="2">
        <v>202723</v>
      </c>
      <c r="ZB237" s="2">
        <v>34959</v>
      </c>
      <c r="ZC237" s="2">
        <v>960300</v>
      </c>
      <c r="ZD237" s="2">
        <v>49742</v>
      </c>
      <c r="ZE237" s="2">
        <v>31916.66</v>
      </c>
      <c r="ZF237" s="2">
        <v>112000</v>
      </c>
      <c r="ZG237" s="2">
        <v>61000</v>
      </c>
      <c r="ZH237" s="2">
        <v>137000</v>
      </c>
      <c r="ZI237" s="2">
        <v>108500</v>
      </c>
      <c r="ZJ237" s="2">
        <v>392436</v>
      </c>
      <c r="ZK237" s="2">
        <v>522750</v>
      </c>
      <c r="ZL237" s="2">
        <v>78500</v>
      </c>
      <c r="ZM237" s="2">
        <v>128750</v>
      </c>
      <c r="ZN237" s="2">
        <v>91000</v>
      </c>
      <c r="ZO237" s="2">
        <v>98500</v>
      </c>
      <c r="ZP237" s="2">
        <v>422232</v>
      </c>
      <c r="ZQ237" s="2">
        <v>93500</v>
      </c>
      <c r="ZR237" s="2">
        <v>75000</v>
      </c>
      <c r="ZS237" s="2">
        <v>67500</v>
      </c>
      <c r="ZT237" s="2"/>
      <c r="ZU237" s="2">
        <v>42000</v>
      </c>
      <c r="ZV237" s="2">
        <v>239477.2</v>
      </c>
      <c r="ZW237" s="2">
        <v>105316.66</v>
      </c>
      <c r="ZX237" s="2">
        <v>20250</v>
      </c>
      <c r="ZY237" s="2">
        <v>28000</v>
      </c>
      <c r="ZZ237" s="2">
        <v>24269</v>
      </c>
      <c r="AAA237" s="2"/>
      <c r="AAB237" s="2">
        <v>36491.94</v>
      </c>
      <c r="AAC237" s="2">
        <v>16500</v>
      </c>
      <c r="AAD237" s="2">
        <v>29500</v>
      </c>
      <c r="AAE237" s="2">
        <v>10448106</v>
      </c>
      <c r="AAF237" s="2">
        <v>97750</v>
      </c>
      <c r="AAG237" s="2">
        <v>39998</v>
      </c>
      <c r="AAH237" s="2">
        <v>150300</v>
      </c>
      <c r="AAI237" s="2">
        <v>4750</v>
      </c>
      <c r="AAJ237" s="2">
        <v>74500</v>
      </c>
      <c r="AAK237" s="2">
        <v>85500</v>
      </c>
      <c r="AAL237" s="2">
        <v>51000</v>
      </c>
      <c r="AAM237" s="2">
        <v>1058017</v>
      </c>
      <c r="AAN237" s="2">
        <v>354338</v>
      </c>
      <c r="AAO237" s="2">
        <v>310250</v>
      </c>
      <c r="AAP237" s="2">
        <v>26500</v>
      </c>
      <c r="AAQ237" s="2">
        <v>45750</v>
      </c>
      <c r="AAR237" s="2">
        <v>67741.929999999993</v>
      </c>
      <c r="AAS237" s="2">
        <v>101250</v>
      </c>
      <c r="AAT237" s="2"/>
      <c r="AAU237" s="2">
        <v>61500</v>
      </c>
      <c r="AAV237" s="2">
        <v>51000</v>
      </c>
      <c r="AAW237" s="2"/>
      <c r="AAX237" s="2">
        <v>51000</v>
      </c>
      <c r="AAY237" s="2">
        <v>203250</v>
      </c>
      <c r="AAZ237" s="2">
        <v>129000</v>
      </c>
      <c r="ABA237" s="2"/>
      <c r="ABB237" s="2">
        <v>66000</v>
      </c>
      <c r="ABC237" s="2">
        <v>145965</v>
      </c>
      <c r="ABD237" s="2">
        <v>53250</v>
      </c>
      <c r="ABE237" s="2">
        <v>81000</v>
      </c>
      <c r="ABF237" s="2"/>
      <c r="ABG237" s="2">
        <v>8000</v>
      </c>
      <c r="ABH237" s="2">
        <v>1366167</v>
      </c>
      <c r="ABI237" s="2">
        <v>171000</v>
      </c>
      <c r="ABJ237" s="2">
        <v>147000</v>
      </c>
      <c r="ABK237" s="2">
        <v>88750</v>
      </c>
      <c r="ABL237" s="2">
        <v>76124</v>
      </c>
      <c r="ABM237" s="2">
        <v>232000</v>
      </c>
      <c r="ABN237" s="2">
        <v>63500</v>
      </c>
      <c r="ABO237" s="2">
        <v>44000</v>
      </c>
      <c r="ABP237" s="2">
        <v>27000</v>
      </c>
      <c r="ABQ237" s="2">
        <v>35500</v>
      </c>
      <c r="ABR237" s="2">
        <v>94000</v>
      </c>
      <c r="ABS237" s="2">
        <v>19000</v>
      </c>
      <c r="ABT237" s="2"/>
      <c r="ABU237" s="2"/>
      <c r="ABV237" s="2">
        <v>6000</v>
      </c>
      <c r="ABW237" s="2">
        <v>15000</v>
      </c>
      <c r="ABX237" s="2">
        <v>108000</v>
      </c>
      <c r="ABY237" s="2"/>
      <c r="ABZ237" s="2">
        <v>105500</v>
      </c>
      <c r="ACA237" s="2"/>
      <c r="ACB237" s="2">
        <v>10000</v>
      </c>
      <c r="ACC237" s="2">
        <v>12000</v>
      </c>
      <c r="ACD237" s="2">
        <v>8226</v>
      </c>
      <c r="ACE237" s="2">
        <v>77000</v>
      </c>
      <c r="ACF237" s="2"/>
      <c r="ACG237" s="2"/>
      <c r="ACH237" s="2">
        <v>4500</v>
      </c>
      <c r="ACI237" s="2"/>
      <c r="ACJ237" s="2">
        <v>9000</v>
      </c>
      <c r="ACK237" s="2">
        <v>253564.51</v>
      </c>
      <c r="ACL237" s="2">
        <v>7000</v>
      </c>
      <c r="ACM237" s="2"/>
      <c r="ACN237" s="2"/>
      <c r="ACO237" s="2">
        <v>13250</v>
      </c>
      <c r="ACP237" s="2">
        <v>27000</v>
      </c>
      <c r="ACQ237" s="2">
        <v>672774</v>
      </c>
      <c r="ACR237" s="2">
        <v>19000</v>
      </c>
      <c r="ACS237" s="2">
        <v>110782</v>
      </c>
      <c r="ACT237" s="2">
        <v>87400</v>
      </c>
      <c r="ACU237" s="2">
        <v>109240</v>
      </c>
      <c r="ACV237" s="2">
        <v>39161</v>
      </c>
      <c r="ACW237" s="2">
        <v>35000</v>
      </c>
      <c r="ACX237" s="2">
        <v>62000</v>
      </c>
      <c r="ACY237" s="2">
        <v>67250</v>
      </c>
      <c r="ACZ237" s="2">
        <v>33250</v>
      </c>
      <c r="ADA237" s="2">
        <v>57916</v>
      </c>
      <c r="ADB237" s="2">
        <v>46000</v>
      </c>
      <c r="ADC237" s="2">
        <v>2730250</v>
      </c>
      <c r="ADD237" s="2"/>
      <c r="ADE237" s="2">
        <v>10200</v>
      </c>
      <c r="ADF237" s="2">
        <v>73500</v>
      </c>
      <c r="ADG237" s="2">
        <v>15000</v>
      </c>
      <c r="ADH237" s="2"/>
      <c r="ADI237" s="2">
        <v>30000</v>
      </c>
      <c r="ADJ237" s="2">
        <v>1402637</v>
      </c>
      <c r="ADK237" s="2">
        <v>346454</v>
      </c>
      <c r="ADL237" s="2">
        <v>12000</v>
      </c>
      <c r="ADM237" s="2">
        <v>25750</v>
      </c>
      <c r="ADN237" s="2">
        <v>103500</v>
      </c>
      <c r="ADO237" s="2"/>
      <c r="ADP237" s="2">
        <v>4000</v>
      </c>
      <c r="ADQ237" s="2">
        <v>58000</v>
      </c>
      <c r="ADR237" s="2">
        <v>5000</v>
      </c>
      <c r="ADS237" s="2"/>
      <c r="ADT237" s="2">
        <v>24000</v>
      </c>
      <c r="ADU237" s="2"/>
      <c r="ADV237" s="2">
        <v>11000</v>
      </c>
      <c r="ADW237" s="2">
        <v>53000</v>
      </c>
      <c r="ADX237" s="2">
        <v>2000</v>
      </c>
      <c r="ADY237" s="2"/>
      <c r="ADZ237" s="2"/>
      <c r="AEA237" s="2">
        <v>271043</v>
      </c>
      <c r="AEB237" s="2">
        <v>7500</v>
      </c>
      <c r="AEC237" s="2">
        <v>24000</v>
      </c>
      <c r="AED237" s="2">
        <v>4500</v>
      </c>
      <c r="AEE237" s="2">
        <v>61250</v>
      </c>
      <c r="AEF237" s="2">
        <v>16500</v>
      </c>
      <c r="AEG237" s="2">
        <v>36000</v>
      </c>
      <c r="AEH237" s="2">
        <v>161480973.35000002</v>
      </c>
    </row>
    <row r="238" spans="1:814" ht="21">
      <c r="A238" s="33" t="s">
        <v>2546</v>
      </c>
      <c r="B238" s="1" t="s">
        <v>2656</v>
      </c>
      <c r="C238" s="1" t="s">
        <v>2657</v>
      </c>
      <c r="D238" s="2"/>
      <c r="E238" s="2">
        <v>2011700</v>
      </c>
      <c r="F238" s="2">
        <v>3617000</v>
      </c>
      <c r="G238" s="2">
        <v>1519200</v>
      </c>
      <c r="H238" s="2">
        <v>3692400</v>
      </c>
      <c r="I238" s="2">
        <v>2307300</v>
      </c>
      <c r="J238" s="2">
        <v>3937600</v>
      </c>
      <c r="K238" s="2">
        <v>1849300</v>
      </c>
      <c r="L238" s="2">
        <v>2305700</v>
      </c>
      <c r="M238" s="2">
        <v>1567900</v>
      </c>
      <c r="N238" s="2">
        <v>2431900</v>
      </c>
      <c r="O238" s="2">
        <v>1069900</v>
      </c>
      <c r="P238" s="2">
        <v>3177000</v>
      </c>
      <c r="Q238" s="2">
        <v>2228500</v>
      </c>
      <c r="R238" s="2">
        <v>1796800</v>
      </c>
      <c r="S238" s="2">
        <v>4904100</v>
      </c>
      <c r="T238" s="2">
        <v>2651300</v>
      </c>
      <c r="U238" s="2">
        <v>432100</v>
      </c>
      <c r="V238" s="2"/>
      <c r="W238" s="2">
        <v>8581000</v>
      </c>
      <c r="X238" s="2">
        <v>3817900</v>
      </c>
      <c r="Y238" s="2">
        <v>2777000</v>
      </c>
      <c r="Z238" s="2">
        <v>3537000</v>
      </c>
      <c r="AA238" s="2">
        <v>1855300</v>
      </c>
      <c r="AB238" s="2">
        <v>1257400</v>
      </c>
      <c r="AC238" s="2">
        <v>182400</v>
      </c>
      <c r="AD238" s="2">
        <v>3853600</v>
      </c>
      <c r="AE238" s="2">
        <v>2151000</v>
      </c>
      <c r="AF238" s="2">
        <v>5329600</v>
      </c>
      <c r="AG238" s="2">
        <v>1491000</v>
      </c>
      <c r="AH238" s="2">
        <v>6548100</v>
      </c>
      <c r="AI238" s="2">
        <v>3011400</v>
      </c>
      <c r="AJ238" s="2">
        <v>4620700</v>
      </c>
      <c r="AK238" s="2">
        <v>2035200</v>
      </c>
      <c r="AL238" s="2">
        <v>3439900</v>
      </c>
      <c r="AM238" s="2">
        <v>2942500</v>
      </c>
      <c r="AN238" s="2">
        <v>2436400</v>
      </c>
      <c r="AO238" s="2"/>
      <c r="AP238" s="2">
        <v>2132600</v>
      </c>
      <c r="AQ238" s="2">
        <v>1624500</v>
      </c>
      <c r="AR238" s="2">
        <v>1745100</v>
      </c>
      <c r="AS238" s="2">
        <v>1418000</v>
      </c>
      <c r="AT238" s="2"/>
      <c r="AU238" s="2">
        <v>967850</v>
      </c>
      <c r="AV238" s="2">
        <v>423800</v>
      </c>
      <c r="AW238" s="2"/>
      <c r="AX238" s="2">
        <v>2183400</v>
      </c>
      <c r="AY238" s="2">
        <v>3133600</v>
      </c>
      <c r="AZ238" s="2">
        <v>1258400</v>
      </c>
      <c r="BA238" s="2">
        <v>1166000</v>
      </c>
      <c r="BB238" s="2">
        <v>1228000</v>
      </c>
      <c r="BC238" s="2">
        <v>1167500</v>
      </c>
      <c r="BD238" s="2">
        <v>1456000</v>
      </c>
      <c r="BE238" s="2">
        <v>1146500</v>
      </c>
      <c r="BF238" s="2">
        <v>4370600</v>
      </c>
      <c r="BG238" s="2">
        <v>18000</v>
      </c>
      <c r="BH238" s="2">
        <v>1053240</v>
      </c>
      <c r="BI238" s="2"/>
      <c r="BJ238" s="2"/>
      <c r="BK238" s="2">
        <v>2478800</v>
      </c>
      <c r="BL238" s="2">
        <v>1645000</v>
      </c>
      <c r="BM238" s="2">
        <v>3893200</v>
      </c>
      <c r="BN238" s="2">
        <v>2121400</v>
      </c>
      <c r="BO238" s="2">
        <v>2595700</v>
      </c>
      <c r="BP238" s="2"/>
      <c r="BQ238" s="2">
        <v>2772429</v>
      </c>
      <c r="BR238" s="2">
        <v>1796700</v>
      </c>
      <c r="BS238" s="2">
        <v>3523200</v>
      </c>
      <c r="BT238" s="2">
        <v>1609900</v>
      </c>
      <c r="BU238" s="2">
        <v>1471200</v>
      </c>
      <c r="BV238" s="2">
        <v>1995900</v>
      </c>
      <c r="BW238" s="2">
        <v>2863500</v>
      </c>
      <c r="BX238" s="2">
        <v>6204400</v>
      </c>
      <c r="BY238" s="2">
        <v>3451200</v>
      </c>
      <c r="BZ238" s="2">
        <v>3380000</v>
      </c>
      <c r="CA238" s="2">
        <v>5473400</v>
      </c>
      <c r="CB238" s="2">
        <v>574500</v>
      </c>
      <c r="CC238" s="2">
        <v>2603700</v>
      </c>
      <c r="CD238" s="2">
        <v>2805100</v>
      </c>
      <c r="CE238" s="2"/>
      <c r="CF238" s="2">
        <v>2090600</v>
      </c>
      <c r="CG238" s="2">
        <v>4511000</v>
      </c>
      <c r="CH238" s="2">
        <v>1317000</v>
      </c>
      <c r="CI238" s="2">
        <v>2157000</v>
      </c>
      <c r="CJ238" s="2">
        <v>1522500</v>
      </c>
      <c r="CK238" s="2">
        <v>2795100</v>
      </c>
      <c r="CL238" s="2">
        <v>1823400</v>
      </c>
      <c r="CM238" s="2">
        <v>2335800</v>
      </c>
      <c r="CN238" s="2">
        <v>1201600</v>
      </c>
      <c r="CO238" s="2">
        <v>2318100</v>
      </c>
      <c r="CP238" s="2">
        <v>1298400</v>
      </c>
      <c r="CQ238" s="2"/>
      <c r="CR238" s="2">
        <v>2733800</v>
      </c>
      <c r="CS238" s="2">
        <v>2502000</v>
      </c>
      <c r="CT238" s="2">
        <v>3352100</v>
      </c>
      <c r="CU238" s="2">
        <v>2917600</v>
      </c>
      <c r="CV238" s="2">
        <v>2578700</v>
      </c>
      <c r="CW238" s="2">
        <v>1865700</v>
      </c>
      <c r="CX238" s="2">
        <v>1073100</v>
      </c>
      <c r="CY238" s="2"/>
      <c r="CZ238" s="2"/>
      <c r="DA238" s="2">
        <v>2222700</v>
      </c>
      <c r="DB238" s="2">
        <v>1830200</v>
      </c>
      <c r="DC238" s="2">
        <v>4382100</v>
      </c>
      <c r="DD238" s="2">
        <v>4674700</v>
      </c>
      <c r="DE238" s="2">
        <v>3213200</v>
      </c>
      <c r="DF238" s="2">
        <v>4203600</v>
      </c>
      <c r="DG238" s="2">
        <v>781620</v>
      </c>
      <c r="DH238" s="2"/>
      <c r="DI238" s="2">
        <v>2727700</v>
      </c>
      <c r="DJ238" s="2">
        <v>3513000</v>
      </c>
      <c r="DK238" s="2">
        <v>2788000</v>
      </c>
      <c r="DL238" s="2">
        <v>3064100</v>
      </c>
      <c r="DM238" s="2">
        <v>2263900</v>
      </c>
      <c r="DN238" s="2">
        <v>4474500</v>
      </c>
      <c r="DO238" s="2">
        <v>1858700</v>
      </c>
      <c r="DP238" s="2">
        <v>5219200</v>
      </c>
      <c r="DQ238" s="2"/>
      <c r="DR238" s="2">
        <v>2289000</v>
      </c>
      <c r="DS238" s="2">
        <v>5154200</v>
      </c>
      <c r="DT238" s="2">
        <v>5889500</v>
      </c>
      <c r="DU238" s="2">
        <v>1408000</v>
      </c>
      <c r="DV238" s="2">
        <v>1989300</v>
      </c>
      <c r="DW238" s="2">
        <v>3072880</v>
      </c>
      <c r="DX238" s="2">
        <v>1546300</v>
      </c>
      <c r="DY238" s="2">
        <v>1343600</v>
      </c>
      <c r="DZ238" s="2">
        <v>4423000</v>
      </c>
      <c r="EA238" s="2">
        <v>3346880</v>
      </c>
      <c r="EB238" s="2"/>
      <c r="EC238" s="2"/>
      <c r="ED238" s="2">
        <v>1463200</v>
      </c>
      <c r="EE238" s="2">
        <v>1328400</v>
      </c>
      <c r="EF238" s="2">
        <v>1178900</v>
      </c>
      <c r="EG238" s="2">
        <v>2973100</v>
      </c>
      <c r="EH238" s="2">
        <v>2518300</v>
      </c>
      <c r="EI238" s="2"/>
      <c r="EJ238" s="2">
        <v>3085800</v>
      </c>
      <c r="EK238" s="2">
        <v>2726000</v>
      </c>
      <c r="EL238" s="2">
        <v>3309000</v>
      </c>
      <c r="EM238" s="2">
        <v>7678538.9000000004</v>
      </c>
      <c r="EN238" s="2">
        <v>3261900</v>
      </c>
      <c r="EO238" s="2">
        <v>1157343.2</v>
      </c>
      <c r="EP238" s="2"/>
      <c r="EQ238" s="2">
        <v>3487250</v>
      </c>
      <c r="ER238" s="2">
        <v>2709600</v>
      </c>
      <c r="ES238" s="2">
        <v>1832800</v>
      </c>
      <c r="ET238" s="2">
        <v>2826969</v>
      </c>
      <c r="EU238" s="2">
        <v>2368800</v>
      </c>
      <c r="EV238" s="2">
        <v>3922800</v>
      </c>
      <c r="EW238" s="2">
        <v>2204500</v>
      </c>
      <c r="EX238" s="2"/>
      <c r="EY238" s="2"/>
      <c r="EZ238" s="2">
        <v>2575000</v>
      </c>
      <c r="FA238" s="2">
        <v>2572300</v>
      </c>
      <c r="FB238" s="2">
        <v>1769000</v>
      </c>
      <c r="FC238" s="2">
        <v>2061200</v>
      </c>
      <c r="FD238" s="2">
        <v>1721400</v>
      </c>
      <c r="FE238" s="2">
        <v>1269000</v>
      </c>
      <c r="FF238" s="2">
        <v>1764900</v>
      </c>
      <c r="FG238" s="2">
        <v>2269200</v>
      </c>
      <c r="FH238" s="2">
        <v>1631450</v>
      </c>
      <c r="FI238" s="2">
        <v>2111100</v>
      </c>
      <c r="FJ238" s="2">
        <v>1900900</v>
      </c>
      <c r="FK238" s="2">
        <v>1711200</v>
      </c>
      <c r="FL238" s="2">
        <v>1355600</v>
      </c>
      <c r="FM238" s="2">
        <v>974400</v>
      </c>
      <c r="FN238" s="2">
        <v>1326080</v>
      </c>
      <c r="FO238" s="2">
        <v>932700</v>
      </c>
      <c r="FP238" s="2"/>
      <c r="FQ238" s="2"/>
      <c r="FR238" s="2">
        <v>4467200</v>
      </c>
      <c r="FS238" s="2">
        <v>2134000</v>
      </c>
      <c r="FT238" s="2">
        <v>4421200</v>
      </c>
      <c r="FU238" s="2">
        <v>7957700</v>
      </c>
      <c r="FV238" s="2">
        <v>169500</v>
      </c>
      <c r="FW238" s="2">
        <v>537500</v>
      </c>
      <c r="FX238" s="2">
        <v>844700</v>
      </c>
      <c r="FY238" s="2">
        <v>557500</v>
      </c>
      <c r="FZ238" s="2">
        <v>862100</v>
      </c>
      <c r="GA238" s="2"/>
      <c r="GB238" s="2"/>
      <c r="GC238" s="2">
        <v>3691500</v>
      </c>
      <c r="GD238" s="2">
        <v>2969800</v>
      </c>
      <c r="GE238" s="2">
        <v>2708300</v>
      </c>
      <c r="GF238" s="2">
        <v>2007200</v>
      </c>
      <c r="GG238" s="2">
        <v>1597600</v>
      </c>
      <c r="GH238" s="2">
        <v>704500</v>
      </c>
      <c r="GI238" s="2">
        <v>2531700</v>
      </c>
      <c r="GJ238" s="2">
        <v>2160600</v>
      </c>
      <c r="GK238" s="2">
        <v>5901900</v>
      </c>
      <c r="GL238" s="2">
        <v>2722300</v>
      </c>
      <c r="GM238" s="2"/>
      <c r="GN238" s="2"/>
      <c r="GO238" s="2">
        <v>2308200</v>
      </c>
      <c r="GP238" s="2">
        <v>1455340</v>
      </c>
      <c r="GQ238" s="2">
        <v>1569300</v>
      </c>
      <c r="GR238" s="2">
        <v>1752200</v>
      </c>
      <c r="GS238" s="2"/>
      <c r="GT238" s="2">
        <v>1186500</v>
      </c>
      <c r="GU238" s="2">
        <v>1731400</v>
      </c>
      <c r="GV238" s="2">
        <v>1977800</v>
      </c>
      <c r="GW238" s="2">
        <v>1189100</v>
      </c>
      <c r="GX238" s="2">
        <v>3680800</v>
      </c>
      <c r="GY238" s="2">
        <v>1179600</v>
      </c>
      <c r="GZ238" s="2"/>
      <c r="HA238" s="2"/>
      <c r="HB238" s="2">
        <v>708775</v>
      </c>
      <c r="HC238" s="2">
        <v>1506000</v>
      </c>
      <c r="HD238" s="2">
        <v>2204200</v>
      </c>
      <c r="HE238" s="2">
        <v>859050</v>
      </c>
      <c r="HF238" s="2">
        <v>4685200</v>
      </c>
      <c r="HG238" s="2">
        <v>4424300</v>
      </c>
      <c r="HH238" s="2">
        <v>5140800</v>
      </c>
      <c r="HI238" s="2">
        <v>2697800</v>
      </c>
      <c r="HJ238" s="2">
        <v>1092000</v>
      </c>
      <c r="HK238" s="2">
        <v>1803600</v>
      </c>
      <c r="HL238" s="2">
        <v>2390100</v>
      </c>
      <c r="HM238" s="2">
        <v>767400</v>
      </c>
      <c r="HN238" s="2">
        <v>1093200</v>
      </c>
      <c r="HO238" s="2"/>
      <c r="HP238" s="2">
        <v>3560600</v>
      </c>
      <c r="HQ238" s="2">
        <v>2387200</v>
      </c>
      <c r="HR238" s="2">
        <v>2916600</v>
      </c>
      <c r="HS238" s="2">
        <v>2382300</v>
      </c>
      <c r="HT238" s="2">
        <v>1823307.64</v>
      </c>
      <c r="HU238" s="2">
        <v>3607100</v>
      </c>
      <c r="HV238" s="2">
        <v>3157740</v>
      </c>
      <c r="HW238" s="2">
        <v>2312200</v>
      </c>
      <c r="HX238" s="2">
        <v>140400</v>
      </c>
      <c r="HY238" s="2">
        <v>1215405</v>
      </c>
      <c r="HZ238" s="2">
        <v>2461200</v>
      </c>
      <c r="IA238" s="2">
        <v>2627500</v>
      </c>
      <c r="IB238" s="2">
        <v>1068700</v>
      </c>
      <c r="IC238" s="2">
        <v>2555500</v>
      </c>
      <c r="ID238" s="2"/>
      <c r="IE238" s="2">
        <v>2348900</v>
      </c>
      <c r="IF238" s="2"/>
      <c r="IG238" s="2">
        <v>2607800</v>
      </c>
      <c r="IH238" s="2">
        <v>1381900</v>
      </c>
      <c r="II238" s="2">
        <v>2984000</v>
      </c>
      <c r="IJ238" s="2">
        <v>8100400</v>
      </c>
      <c r="IK238" s="2">
        <v>2313600</v>
      </c>
      <c r="IL238" s="2">
        <v>2031600</v>
      </c>
      <c r="IM238" s="2"/>
      <c r="IN238" s="2"/>
      <c r="IO238" s="2"/>
      <c r="IP238" s="2"/>
      <c r="IQ238" s="2"/>
      <c r="IR238" s="2"/>
      <c r="IS238" s="2">
        <v>2610300</v>
      </c>
      <c r="IT238" s="2">
        <v>3206600</v>
      </c>
      <c r="IU238" s="2">
        <v>4229800</v>
      </c>
      <c r="IV238" s="2">
        <v>1623600</v>
      </c>
      <c r="IW238" s="2">
        <v>1974800</v>
      </c>
      <c r="IX238" s="2">
        <v>497400</v>
      </c>
      <c r="IY238" s="2"/>
      <c r="IZ238" s="2">
        <v>2273600</v>
      </c>
      <c r="JA238" s="2">
        <v>1764700</v>
      </c>
      <c r="JB238" s="2"/>
      <c r="JC238" s="2"/>
      <c r="JD238" s="2"/>
      <c r="JE238" s="2"/>
      <c r="JF238" s="2">
        <v>3846800</v>
      </c>
      <c r="JG238" s="2">
        <v>3200600</v>
      </c>
      <c r="JH238" s="2">
        <v>2791200</v>
      </c>
      <c r="JI238" s="2">
        <v>2807400</v>
      </c>
      <c r="JJ238" s="2">
        <v>2228900</v>
      </c>
      <c r="JK238" s="2">
        <v>2683200</v>
      </c>
      <c r="JL238" s="2">
        <v>4702900</v>
      </c>
      <c r="JM238" s="2">
        <v>1711400</v>
      </c>
      <c r="JN238" s="2"/>
      <c r="JO238" s="2">
        <v>2267520</v>
      </c>
      <c r="JP238" s="2">
        <v>1339200</v>
      </c>
      <c r="JQ238" s="2">
        <v>1631800</v>
      </c>
      <c r="JR238" s="2">
        <v>1092300</v>
      </c>
      <c r="JS238" s="2">
        <v>790487</v>
      </c>
      <c r="JT238" s="2">
        <v>1271800</v>
      </c>
      <c r="JU238" s="2">
        <v>1510600</v>
      </c>
      <c r="JV238" s="2">
        <v>2232300</v>
      </c>
      <c r="JW238" s="2">
        <v>1131000</v>
      </c>
      <c r="JX238" s="2">
        <v>1566200</v>
      </c>
      <c r="JY238" s="2">
        <v>1441500</v>
      </c>
      <c r="JZ238" s="2"/>
      <c r="KA238" s="2"/>
      <c r="KB238" s="2">
        <v>1861700</v>
      </c>
      <c r="KC238" s="2">
        <v>3663100</v>
      </c>
      <c r="KD238" s="2">
        <v>3801580</v>
      </c>
      <c r="KE238" s="2">
        <v>4765100</v>
      </c>
      <c r="KF238" s="2">
        <v>3452900</v>
      </c>
      <c r="KG238" s="2">
        <v>3186345</v>
      </c>
      <c r="KH238" s="2">
        <v>2000900</v>
      </c>
      <c r="KI238" s="2">
        <v>1131000</v>
      </c>
      <c r="KJ238" s="2"/>
      <c r="KK238" s="2">
        <v>11713584.970000001</v>
      </c>
      <c r="KL238" s="2">
        <v>1417200</v>
      </c>
      <c r="KM238" s="2">
        <v>4267200</v>
      </c>
      <c r="KN238" s="2">
        <v>1026900</v>
      </c>
      <c r="KO238" s="2">
        <v>4274100</v>
      </c>
      <c r="KP238" s="2">
        <v>4186200</v>
      </c>
      <c r="KQ238" s="2">
        <v>4239680</v>
      </c>
      <c r="KR238" s="2">
        <v>378000</v>
      </c>
      <c r="KS238" s="2">
        <v>2278500</v>
      </c>
      <c r="KT238" s="2">
        <v>2000400</v>
      </c>
      <c r="KU238" s="2">
        <v>1055100</v>
      </c>
      <c r="KV238" s="2"/>
      <c r="KW238" s="2">
        <v>2080900</v>
      </c>
      <c r="KX238" s="2">
        <v>1338600</v>
      </c>
      <c r="KY238" s="2">
        <v>1016400</v>
      </c>
      <c r="KZ238" s="2">
        <v>969100</v>
      </c>
      <c r="LA238" s="2">
        <v>695800</v>
      </c>
      <c r="LB238" s="2">
        <v>1435400</v>
      </c>
      <c r="LC238" s="2"/>
      <c r="LD238" s="2">
        <v>5113441.9800000004</v>
      </c>
      <c r="LE238" s="2"/>
      <c r="LF238" s="2">
        <v>1360200</v>
      </c>
      <c r="LG238" s="2">
        <v>2361600</v>
      </c>
      <c r="LH238" s="2">
        <v>2466000</v>
      </c>
      <c r="LI238" s="2">
        <v>1175500</v>
      </c>
      <c r="LJ238" s="2"/>
      <c r="LK238" s="2">
        <v>4731900</v>
      </c>
      <c r="LL238" s="2">
        <v>2609600</v>
      </c>
      <c r="LM238" s="2">
        <v>9373100</v>
      </c>
      <c r="LN238" s="2">
        <v>1581100</v>
      </c>
      <c r="LO238" s="2">
        <v>3959409.54</v>
      </c>
      <c r="LP238" s="2">
        <v>2484600</v>
      </c>
      <c r="LQ238" s="2">
        <v>1402400</v>
      </c>
      <c r="LR238" s="2">
        <v>1515939.35</v>
      </c>
      <c r="LS238" s="2"/>
      <c r="LT238" s="2">
        <v>2874100</v>
      </c>
      <c r="LU238" s="2">
        <v>3862800</v>
      </c>
      <c r="LV238" s="2">
        <v>7296600</v>
      </c>
      <c r="LW238" s="2">
        <v>2500000</v>
      </c>
      <c r="LX238" s="2">
        <v>1714600</v>
      </c>
      <c r="LY238" s="2"/>
      <c r="LZ238" s="2">
        <v>3038000</v>
      </c>
      <c r="MA238" s="2">
        <v>2344800</v>
      </c>
      <c r="MB238" s="2">
        <v>2236508.27</v>
      </c>
      <c r="MC238" s="2">
        <v>2007600</v>
      </c>
      <c r="MD238" s="2">
        <v>3261600</v>
      </c>
      <c r="ME238" s="2">
        <v>1587400</v>
      </c>
      <c r="MF238" s="2">
        <v>26400</v>
      </c>
      <c r="MG238" s="2"/>
      <c r="MH238" s="2"/>
      <c r="MI238" s="2">
        <v>1180800</v>
      </c>
      <c r="MJ238" s="2">
        <v>7027900</v>
      </c>
      <c r="MK238" s="2">
        <v>1377200</v>
      </c>
      <c r="ML238" s="2">
        <v>3932300</v>
      </c>
      <c r="MM238" s="2">
        <v>7942400</v>
      </c>
      <c r="MN238" s="2">
        <v>4232000</v>
      </c>
      <c r="MO238" s="2">
        <v>1028100</v>
      </c>
      <c r="MP238" s="2">
        <v>2056400</v>
      </c>
      <c r="MQ238" s="2">
        <v>2178380</v>
      </c>
      <c r="MR238" s="2">
        <v>2760350</v>
      </c>
      <c r="MS238" s="2">
        <v>3133100</v>
      </c>
      <c r="MT238" s="2">
        <v>951200</v>
      </c>
      <c r="MU238" s="2">
        <v>5315000</v>
      </c>
      <c r="MV238" s="2"/>
      <c r="MW238" s="2">
        <v>300900</v>
      </c>
      <c r="MX238" s="2">
        <v>1693800</v>
      </c>
      <c r="MY238" s="2">
        <v>2840500</v>
      </c>
      <c r="MZ238" s="2">
        <v>10505600</v>
      </c>
      <c r="NA238" s="2">
        <v>3671500</v>
      </c>
      <c r="NB238" s="2">
        <v>4268500</v>
      </c>
      <c r="NC238" s="2">
        <v>1831700</v>
      </c>
      <c r="ND238" s="2">
        <v>1985200</v>
      </c>
      <c r="NE238" s="2">
        <v>1516600</v>
      </c>
      <c r="NF238" s="2">
        <v>4992900</v>
      </c>
      <c r="NG238" s="2">
        <v>877700</v>
      </c>
      <c r="NH238" s="2">
        <v>1251500</v>
      </c>
      <c r="NI238" s="2">
        <v>683100</v>
      </c>
      <c r="NJ238" s="2">
        <v>760700</v>
      </c>
      <c r="NK238" s="2">
        <v>3513900</v>
      </c>
      <c r="NL238" s="2">
        <v>1714100</v>
      </c>
      <c r="NM238" s="2">
        <v>1380500</v>
      </c>
      <c r="NN238" s="2">
        <v>802400</v>
      </c>
      <c r="NO238" s="2">
        <v>2108100</v>
      </c>
      <c r="NP238" s="2"/>
      <c r="NQ238" s="2">
        <v>841400</v>
      </c>
      <c r="NR238" s="2"/>
      <c r="NS238" s="2">
        <v>1503500</v>
      </c>
      <c r="NT238" s="2">
        <v>4926500</v>
      </c>
      <c r="NU238" s="2">
        <v>2311600</v>
      </c>
      <c r="NV238" s="2"/>
      <c r="NW238" s="2"/>
      <c r="NX238" s="2">
        <v>2278000</v>
      </c>
      <c r="NY238" s="2">
        <v>2746622.31</v>
      </c>
      <c r="NZ238" s="2"/>
      <c r="OA238" s="2">
        <v>2212300</v>
      </c>
      <c r="OB238" s="2">
        <v>2019700</v>
      </c>
      <c r="OC238" s="2"/>
      <c r="OD238" s="2">
        <v>3745252</v>
      </c>
      <c r="OE238" s="2">
        <v>852100</v>
      </c>
      <c r="OF238" s="2">
        <v>857400</v>
      </c>
      <c r="OG238" s="2">
        <v>2334900</v>
      </c>
      <c r="OH238" s="2">
        <v>1920900</v>
      </c>
      <c r="OI238" s="2">
        <v>3767300</v>
      </c>
      <c r="OJ238" s="2">
        <v>1671900</v>
      </c>
      <c r="OK238" s="2">
        <v>2228600</v>
      </c>
      <c r="OL238" s="2">
        <v>3301500</v>
      </c>
      <c r="OM238" s="2">
        <v>2916400</v>
      </c>
      <c r="ON238" s="2">
        <v>1524900</v>
      </c>
      <c r="OO238" s="2">
        <v>497700</v>
      </c>
      <c r="OP238" s="2">
        <v>3364500</v>
      </c>
      <c r="OQ238" s="2">
        <v>761300</v>
      </c>
      <c r="OR238" s="2">
        <v>3000</v>
      </c>
      <c r="OS238" s="2">
        <v>1670400</v>
      </c>
      <c r="OT238" s="2">
        <v>463900</v>
      </c>
      <c r="OU238" s="2">
        <v>489600</v>
      </c>
      <c r="OV238" s="2">
        <v>557500</v>
      </c>
      <c r="OW238" s="2"/>
      <c r="OX238" s="2">
        <v>3975300</v>
      </c>
      <c r="OY238" s="2">
        <v>4462500</v>
      </c>
      <c r="OZ238" s="2">
        <v>3226300</v>
      </c>
      <c r="PA238" s="2">
        <v>1224900</v>
      </c>
      <c r="PB238" s="2">
        <v>57400</v>
      </c>
      <c r="PC238" s="2"/>
      <c r="PD238" s="2">
        <v>2105600</v>
      </c>
      <c r="PE238" s="2">
        <v>250200</v>
      </c>
      <c r="PF238" s="2">
        <v>1258800</v>
      </c>
      <c r="PG238" s="2">
        <v>3784700</v>
      </c>
      <c r="PH238" s="2">
        <v>3690600</v>
      </c>
      <c r="PI238" s="2">
        <v>1299600</v>
      </c>
      <c r="PJ238" s="2">
        <v>1370400</v>
      </c>
      <c r="PK238" s="2">
        <v>3854700</v>
      </c>
      <c r="PL238" s="2">
        <v>482400</v>
      </c>
      <c r="PM238" s="2">
        <v>344800</v>
      </c>
      <c r="PN238" s="2">
        <v>491400</v>
      </c>
      <c r="PO238" s="2">
        <v>1054900</v>
      </c>
      <c r="PP238" s="2"/>
      <c r="PQ238" s="2">
        <v>981000</v>
      </c>
      <c r="PR238" s="2">
        <v>6324200</v>
      </c>
      <c r="PS238" s="2">
        <v>3757100</v>
      </c>
      <c r="PT238" s="2">
        <v>1531600</v>
      </c>
      <c r="PU238" s="2">
        <v>1375200</v>
      </c>
      <c r="PV238" s="2">
        <v>1402200</v>
      </c>
      <c r="PW238" s="2">
        <v>3814200</v>
      </c>
      <c r="PX238" s="2">
        <v>1480800</v>
      </c>
      <c r="PY238" s="2">
        <v>1339100</v>
      </c>
      <c r="PZ238" s="2">
        <v>1526000</v>
      </c>
      <c r="QA238" s="2">
        <v>4083200</v>
      </c>
      <c r="QB238" s="2">
        <v>748200</v>
      </c>
      <c r="QC238" s="2">
        <v>721200</v>
      </c>
      <c r="QD238" s="2"/>
      <c r="QE238" s="2">
        <v>641300</v>
      </c>
      <c r="QF238" s="2">
        <v>73200</v>
      </c>
      <c r="QG238" s="2">
        <v>3192400</v>
      </c>
      <c r="QH238" s="2">
        <v>2520200</v>
      </c>
      <c r="QI238" s="2">
        <v>1426400</v>
      </c>
      <c r="QJ238" s="2">
        <v>1101220</v>
      </c>
      <c r="QK238" s="2">
        <v>5483100</v>
      </c>
      <c r="QL238" s="2">
        <v>1367000</v>
      </c>
      <c r="QM238" s="2">
        <v>2239800</v>
      </c>
      <c r="QN238" s="2">
        <v>2429800</v>
      </c>
      <c r="QO238" s="2">
        <v>1581000</v>
      </c>
      <c r="QP238" s="2"/>
      <c r="QQ238" s="2">
        <v>391900</v>
      </c>
      <c r="QR238" s="2">
        <v>1236600</v>
      </c>
      <c r="QS238" s="2">
        <v>1142900</v>
      </c>
      <c r="QT238" s="2">
        <v>2528400</v>
      </c>
      <c r="QU238" s="2">
        <v>1822000</v>
      </c>
      <c r="QV238" s="2"/>
      <c r="QW238" s="2">
        <v>4064400</v>
      </c>
      <c r="QX238" s="2">
        <v>1128100</v>
      </c>
      <c r="QY238" s="2">
        <v>2006800</v>
      </c>
      <c r="QZ238" s="2">
        <v>3433900</v>
      </c>
      <c r="RA238" s="2">
        <v>1165400</v>
      </c>
      <c r="RB238" s="2">
        <v>327000</v>
      </c>
      <c r="RC238" s="2"/>
      <c r="RD238" s="2"/>
      <c r="RE238" s="2"/>
      <c r="RF238" s="2">
        <v>3387000</v>
      </c>
      <c r="RG238" s="2">
        <v>1794200</v>
      </c>
      <c r="RH238" s="2">
        <v>2587400</v>
      </c>
      <c r="RI238" s="2">
        <v>2800000</v>
      </c>
      <c r="RJ238" s="2">
        <v>1190100</v>
      </c>
      <c r="RK238" s="2"/>
      <c r="RL238" s="2">
        <v>2491800</v>
      </c>
      <c r="RM238" s="2">
        <v>2099600</v>
      </c>
      <c r="RN238" s="2">
        <v>4214200</v>
      </c>
      <c r="RO238" s="2">
        <v>500800</v>
      </c>
      <c r="RP238" s="2">
        <v>1717800</v>
      </c>
      <c r="RQ238" s="2">
        <v>3650900</v>
      </c>
      <c r="RR238" s="2">
        <v>1410000</v>
      </c>
      <c r="RS238" s="2">
        <v>1329000</v>
      </c>
      <c r="RT238" s="2">
        <v>1700700</v>
      </c>
      <c r="RU238" s="2">
        <v>2070200</v>
      </c>
      <c r="RV238" s="2">
        <v>2842000</v>
      </c>
      <c r="RW238" s="2">
        <v>3616800</v>
      </c>
      <c r="RX238" s="2">
        <v>3348000</v>
      </c>
      <c r="RY238" s="2">
        <v>986600</v>
      </c>
      <c r="RZ238" s="2">
        <v>1105200</v>
      </c>
      <c r="SA238" s="2">
        <v>1744500</v>
      </c>
      <c r="SB238" s="2">
        <v>1251000</v>
      </c>
      <c r="SC238" s="2">
        <v>2838800</v>
      </c>
      <c r="SD238" s="2">
        <v>438800</v>
      </c>
      <c r="SE238" s="2">
        <v>700800</v>
      </c>
      <c r="SF238" s="2">
        <v>499000</v>
      </c>
      <c r="SG238" s="2"/>
      <c r="SH238" s="2">
        <v>6269100</v>
      </c>
      <c r="SI238" s="2">
        <v>1941000</v>
      </c>
      <c r="SJ238" s="2">
        <v>2102800</v>
      </c>
      <c r="SK238" s="2">
        <v>3029100</v>
      </c>
      <c r="SL238" s="2">
        <v>3279500</v>
      </c>
      <c r="SM238" s="2">
        <v>2385800</v>
      </c>
      <c r="SN238" s="2">
        <v>2243100</v>
      </c>
      <c r="SO238" s="2"/>
      <c r="SP238" s="2">
        <v>5306500</v>
      </c>
      <c r="SQ238" s="2">
        <v>1749000</v>
      </c>
      <c r="SR238" s="2">
        <v>5770200</v>
      </c>
      <c r="SS238" s="2">
        <v>1806900</v>
      </c>
      <c r="ST238" s="2">
        <v>1808400</v>
      </c>
      <c r="SU238" s="2">
        <v>893300</v>
      </c>
      <c r="SV238" s="2"/>
      <c r="SW238" s="2"/>
      <c r="SX238" s="2">
        <v>3244100</v>
      </c>
      <c r="SY238" s="2"/>
      <c r="SZ238" s="2">
        <v>959000</v>
      </c>
      <c r="TA238" s="2">
        <v>1268400</v>
      </c>
      <c r="TB238" s="2">
        <v>2796600</v>
      </c>
      <c r="TC238" s="2">
        <v>3283200</v>
      </c>
      <c r="TD238" s="2">
        <v>2457400</v>
      </c>
      <c r="TE238" s="2">
        <v>2347800</v>
      </c>
      <c r="TF238" s="2">
        <v>40500</v>
      </c>
      <c r="TG238" s="2"/>
      <c r="TH238" s="2">
        <v>1022000</v>
      </c>
      <c r="TI238" s="2">
        <v>3156500</v>
      </c>
      <c r="TJ238" s="2">
        <v>3462100</v>
      </c>
      <c r="TK238" s="2">
        <v>1842700</v>
      </c>
      <c r="TL238" s="2">
        <v>1917300</v>
      </c>
      <c r="TM238" s="2">
        <v>2607100</v>
      </c>
      <c r="TN238" s="2"/>
      <c r="TO238" s="2">
        <v>3400600</v>
      </c>
      <c r="TP238" s="2"/>
      <c r="TQ238" s="2">
        <v>1983300</v>
      </c>
      <c r="TR238" s="2">
        <v>2600</v>
      </c>
      <c r="TS238" s="2">
        <v>1281700</v>
      </c>
      <c r="TT238" s="2">
        <v>1946400</v>
      </c>
      <c r="TU238" s="2">
        <v>1312100</v>
      </c>
      <c r="TV238" s="2">
        <v>1013200</v>
      </c>
      <c r="TW238" s="2">
        <v>1266600</v>
      </c>
      <c r="TX238" s="2">
        <v>1987300</v>
      </c>
      <c r="TY238" s="2">
        <v>1600200</v>
      </c>
      <c r="TZ238" s="2"/>
      <c r="UA238" s="2"/>
      <c r="UB238" s="2"/>
      <c r="UC238" s="2"/>
      <c r="UD238" s="2">
        <v>1767600</v>
      </c>
      <c r="UE238" s="2">
        <v>2172400</v>
      </c>
      <c r="UF238" s="2"/>
      <c r="UG238" s="2">
        <v>2033300</v>
      </c>
      <c r="UH238" s="2">
        <v>2313900</v>
      </c>
      <c r="UI238" s="2">
        <v>3528400</v>
      </c>
      <c r="UJ238" s="2">
        <v>2406600</v>
      </c>
      <c r="UK238" s="2">
        <v>1828000</v>
      </c>
      <c r="UL238" s="2">
        <v>3691920</v>
      </c>
      <c r="UM238" s="2">
        <v>2200100</v>
      </c>
      <c r="UN238" s="2">
        <v>1234500</v>
      </c>
      <c r="UO238" s="2">
        <v>1289400</v>
      </c>
      <c r="UP238" s="2">
        <v>1233000</v>
      </c>
      <c r="UQ238" s="2">
        <v>1525800</v>
      </c>
      <c r="UR238" s="2">
        <v>1778000</v>
      </c>
      <c r="US238" s="2">
        <v>966600</v>
      </c>
      <c r="UT238" s="2">
        <v>1145700</v>
      </c>
      <c r="UU238" s="2">
        <v>862200</v>
      </c>
      <c r="UV238" s="2">
        <v>1521900</v>
      </c>
      <c r="UW238" s="2">
        <v>975300</v>
      </c>
      <c r="UX238" s="2">
        <v>962400</v>
      </c>
      <c r="UY238" s="2">
        <v>889800</v>
      </c>
      <c r="UZ238" s="2"/>
      <c r="VA238" s="2">
        <v>1788000</v>
      </c>
      <c r="VB238" s="2"/>
      <c r="VC238" s="2">
        <v>424200</v>
      </c>
      <c r="VD238" s="2">
        <v>694800</v>
      </c>
      <c r="VE238" s="2">
        <v>2229000</v>
      </c>
      <c r="VF238" s="2">
        <v>150600</v>
      </c>
      <c r="VG238" s="2">
        <v>1603300</v>
      </c>
      <c r="VH238" s="2"/>
      <c r="VI238" s="2">
        <v>3109900</v>
      </c>
      <c r="VJ238" s="2">
        <v>2309800</v>
      </c>
      <c r="VK238" s="2"/>
      <c r="VL238" s="2">
        <v>1385200</v>
      </c>
      <c r="VM238" s="2">
        <v>1834000</v>
      </c>
      <c r="VN238" s="2"/>
      <c r="VO238" s="2">
        <v>291400</v>
      </c>
      <c r="VP238" s="2">
        <v>465900</v>
      </c>
      <c r="VQ238" s="2"/>
      <c r="VR238" s="2">
        <v>1921500</v>
      </c>
      <c r="VS238" s="2">
        <v>1784200</v>
      </c>
      <c r="VT238" s="2">
        <v>2334200</v>
      </c>
      <c r="VU238" s="2">
        <v>1554800</v>
      </c>
      <c r="VV238" s="2">
        <v>1266300</v>
      </c>
      <c r="VW238" s="2">
        <v>2026700</v>
      </c>
      <c r="VX238" s="2"/>
      <c r="VY238" s="2">
        <v>1076700</v>
      </c>
      <c r="VZ238" s="2">
        <v>1438850</v>
      </c>
      <c r="WA238" s="2">
        <v>2006200</v>
      </c>
      <c r="WB238" s="2">
        <v>982500</v>
      </c>
      <c r="WC238" s="2">
        <v>2759206</v>
      </c>
      <c r="WD238" s="2">
        <v>798600</v>
      </c>
      <c r="WE238" s="2">
        <v>1021700</v>
      </c>
      <c r="WF238" s="2">
        <v>3693000</v>
      </c>
      <c r="WG238" s="2"/>
      <c r="WH238" s="2">
        <v>1592800</v>
      </c>
      <c r="WI238" s="2">
        <v>3653400</v>
      </c>
      <c r="WJ238" s="2">
        <v>4007900</v>
      </c>
      <c r="WK238" s="2">
        <v>3071700</v>
      </c>
      <c r="WL238" s="2">
        <v>1144200</v>
      </c>
      <c r="WM238" s="2">
        <v>1426200</v>
      </c>
      <c r="WN238" s="2">
        <v>3897300</v>
      </c>
      <c r="WO238" s="2">
        <v>2613500</v>
      </c>
      <c r="WP238" s="2">
        <v>2941500</v>
      </c>
      <c r="WQ238" s="2">
        <v>1828500</v>
      </c>
      <c r="WR238" s="2">
        <v>1227600</v>
      </c>
      <c r="WS238" s="2">
        <v>1661100</v>
      </c>
      <c r="WT238" s="2">
        <v>1695000</v>
      </c>
      <c r="WU238" s="2">
        <v>1305400</v>
      </c>
      <c r="WV238" s="2">
        <v>1949900</v>
      </c>
      <c r="WW238" s="2">
        <v>1811700</v>
      </c>
      <c r="WX238" s="2">
        <v>1514400</v>
      </c>
      <c r="WY238" s="2">
        <v>614000</v>
      </c>
      <c r="WZ238" s="2">
        <v>439200</v>
      </c>
      <c r="XA238" s="2">
        <v>564000</v>
      </c>
      <c r="XB238" s="2">
        <v>210600</v>
      </c>
      <c r="XC238" s="2"/>
      <c r="XD238" s="2">
        <v>1689000</v>
      </c>
      <c r="XE238" s="2">
        <v>1256800</v>
      </c>
      <c r="XF238" s="2">
        <v>1353800</v>
      </c>
      <c r="XG238" s="2">
        <v>1285200</v>
      </c>
      <c r="XH238" s="2">
        <v>1887400</v>
      </c>
      <c r="XI238" s="2">
        <v>1628900</v>
      </c>
      <c r="XJ238" s="2"/>
      <c r="XK238" s="2">
        <v>1633900</v>
      </c>
      <c r="XL238" s="2">
        <v>1360300</v>
      </c>
      <c r="XM238" s="2">
        <v>4387600</v>
      </c>
      <c r="XN238" s="2">
        <v>2102000</v>
      </c>
      <c r="XO238" s="2">
        <v>2738400</v>
      </c>
      <c r="XP238" s="2">
        <v>3024900</v>
      </c>
      <c r="XQ238" s="2">
        <v>3291700</v>
      </c>
      <c r="XR238" s="2">
        <v>3325500</v>
      </c>
      <c r="XS238" s="2">
        <v>1208400</v>
      </c>
      <c r="XT238" s="2">
        <v>3440400</v>
      </c>
      <c r="XU238" s="2">
        <v>5859386</v>
      </c>
      <c r="XV238" s="2">
        <v>4597300</v>
      </c>
      <c r="XW238" s="2">
        <v>1371000</v>
      </c>
      <c r="XX238" s="2">
        <v>1701900</v>
      </c>
      <c r="XY238" s="2">
        <v>1850700</v>
      </c>
      <c r="XZ238" s="2">
        <v>1290200</v>
      </c>
      <c r="YA238" s="2">
        <v>1303100</v>
      </c>
      <c r="YB238" s="2">
        <v>817600</v>
      </c>
      <c r="YC238" s="2">
        <v>4522200</v>
      </c>
      <c r="YD238" s="2">
        <v>4301700</v>
      </c>
      <c r="YE238" s="2">
        <v>977400</v>
      </c>
      <c r="YF238" s="2">
        <v>1107900</v>
      </c>
      <c r="YG238" s="2">
        <v>1031100</v>
      </c>
      <c r="YH238" s="2">
        <v>735600</v>
      </c>
      <c r="YI238" s="2">
        <v>923400</v>
      </c>
      <c r="YJ238" s="2"/>
      <c r="YK238" s="2">
        <v>1664000</v>
      </c>
      <c r="YL238" s="2">
        <v>3338900</v>
      </c>
      <c r="YM238" s="2">
        <v>2030500</v>
      </c>
      <c r="YN238" s="2">
        <v>1535700</v>
      </c>
      <c r="YO238" s="2"/>
      <c r="YP238" s="2">
        <v>1686600</v>
      </c>
      <c r="YQ238" s="2">
        <v>1033000</v>
      </c>
      <c r="YR238" s="2">
        <v>5038413.59</v>
      </c>
      <c r="YS238" s="2">
        <v>939000</v>
      </c>
      <c r="YT238" s="2">
        <v>2265900</v>
      </c>
      <c r="YU238" s="2">
        <v>1583400</v>
      </c>
      <c r="YV238" s="2">
        <v>1095300</v>
      </c>
      <c r="YW238" s="2"/>
      <c r="YX238" s="2">
        <v>2762400</v>
      </c>
      <c r="YY238" s="2"/>
      <c r="YZ238" s="2">
        <v>1537300</v>
      </c>
      <c r="ZA238" s="2">
        <v>1807700</v>
      </c>
      <c r="ZB238" s="2">
        <v>932300</v>
      </c>
      <c r="ZC238" s="2"/>
      <c r="ZD238" s="2">
        <v>3426400</v>
      </c>
      <c r="ZE238" s="2">
        <v>5327900</v>
      </c>
      <c r="ZF238" s="2"/>
      <c r="ZG238" s="2">
        <v>2267200</v>
      </c>
      <c r="ZH238" s="2"/>
      <c r="ZI238" s="2">
        <v>4942000</v>
      </c>
      <c r="ZJ238" s="2">
        <v>10488500</v>
      </c>
      <c r="ZK238" s="2"/>
      <c r="ZL238" s="2">
        <v>2452700</v>
      </c>
      <c r="ZM238" s="2">
        <v>4882240</v>
      </c>
      <c r="ZN238" s="2"/>
      <c r="ZO238" s="2">
        <v>3657500</v>
      </c>
      <c r="ZP238" s="2">
        <v>3935600</v>
      </c>
      <c r="ZQ238" s="2">
        <v>2011000</v>
      </c>
      <c r="ZR238" s="2">
        <v>1671000</v>
      </c>
      <c r="ZS238" s="2">
        <v>3227700</v>
      </c>
      <c r="ZT238" s="2">
        <v>1369200</v>
      </c>
      <c r="ZU238" s="2">
        <v>2593666.66</v>
      </c>
      <c r="ZV238" s="2"/>
      <c r="ZW238" s="2">
        <v>5021996.8600000003</v>
      </c>
      <c r="ZX238" s="2">
        <v>1441100</v>
      </c>
      <c r="ZY238" s="2">
        <v>1658500</v>
      </c>
      <c r="ZZ238" s="2">
        <v>1746200</v>
      </c>
      <c r="AAA238" s="2">
        <v>785000</v>
      </c>
      <c r="AAB238" s="2">
        <v>1811200</v>
      </c>
      <c r="AAC238" s="2">
        <v>1096440</v>
      </c>
      <c r="AAD238" s="2"/>
      <c r="AAE238" s="2"/>
      <c r="AAF238" s="2">
        <v>2830200</v>
      </c>
      <c r="AAG238" s="2"/>
      <c r="AAH238" s="2"/>
      <c r="AAI238" s="2">
        <v>667900</v>
      </c>
      <c r="AAJ238" s="2">
        <v>882400</v>
      </c>
      <c r="AAK238" s="2">
        <v>1528500</v>
      </c>
      <c r="AAL238" s="2">
        <v>1423600</v>
      </c>
      <c r="AAM238" s="2"/>
      <c r="AAN238" s="2">
        <v>3736600</v>
      </c>
      <c r="AAO238" s="2">
        <v>3647900</v>
      </c>
      <c r="AAP238" s="2">
        <v>1147400</v>
      </c>
      <c r="AAQ238" s="2">
        <v>1454700</v>
      </c>
      <c r="AAR238" s="2">
        <v>1154900</v>
      </c>
      <c r="AAS238" s="2">
        <v>1436700</v>
      </c>
      <c r="AAT238" s="2">
        <v>1032000</v>
      </c>
      <c r="AAU238" s="2"/>
      <c r="AAV238" s="2">
        <v>2409386</v>
      </c>
      <c r="AAW238" s="2">
        <v>2223700</v>
      </c>
      <c r="AAX238" s="2">
        <v>1465500</v>
      </c>
      <c r="AAY238" s="2">
        <v>1158400</v>
      </c>
      <c r="AAZ238" s="2">
        <v>1532100</v>
      </c>
      <c r="ABA238" s="2">
        <v>405600</v>
      </c>
      <c r="ABB238" s="2">
        <v>1373900</v>
      </c>
      <c r="ABC238" s="2">
        <v>2350100</v>
      </c>
      <c r="ABD238" s="2">
        <v>2087900</v>
      </c>
      <c r="ABE238" s="2">
        <v>2327100</v>
      </c>
      <c r="ABF238" s="2"/>
      <c r="ABG238" s="2"/>
      <c r="ABH238" s="2"/>
      <c r="ABI238" s="2">
        <v>3000000</v>
      </c>
      <c r="ABJ238" s="2">
        <v>2964100</v>
      </c>
      <c r="ABK238" s="2">
        <v>2127450</v>
      </c>
      <c r="ABL238" s="2">
        <v>1346000</v>
      </c>
      <c r="ABM238" s="2">
        <v>3451200</v>
      </c>
      <c r="ABN238" s="2">
        <v>1176000</v>
      </c>
      <c r="ABO238" s="2">
        <v>2387400</v>
      </c>
      <c r="ABP238" s="2">
        <v>1930500</v>
      </c>
      <c r="ABQ238" s="2">
        <v>830700</v>
      </c>
      <c r="ABR238" s="2">
        <v>13300000</v>
      </c>
      <c r="ABS238" s="2">
        <v>8138200</v>
      </c>
      <c r="ABT238" s="2">
        <v>5009500</v>
      </c>
      <c r="ABU238" s="2">
        <v>5657700</v>
      </c>
      <c r="ABV238" s="2">
        <v>6560700</v>
      </c>
      <c r="ABW238" s="2">
        <v>2884100</v>
      </c>
      <c r="ABX238" s="2">
        <v>3459600</v>
      </c>
      <c r="ABY238" s="2">
        <v>4910200</v>
      </c>
      <c r="ABZ238" s="2">
        <v>2609000</v>
      </c>
      <c r="ACA238" s="2">
        <v>5460165.7999999998</v>
      </c>
      <c r="ACB238" s="2">
        <v>3245900</v>
      </c>
      <c r="ACC238" s="2">
        <v>3865800</v>
      </c>
      <c r="ACD238" s="2">
        <v>4104300</v>
      </c>
      <c r="ACE238" s="2">
        <v>12000000</v>
      </c>
      <c r="ACF238" s="2">
        <v>8438900</v>
      </c>
      <c r="ACG238" s="2">
        <v>3329700</v>
      </c>
      <c r="ACH238" s="2">
        <v>4163120</v>
      </c>
      <c r="ACI238" s="2">
        <v>5244000</v>
      </c>
      <c r="ACJ238" s="2">
        <v>3401000</v>
      </c>
      <c r="ACK238" s="2">
        <v>3293000</v>
      </c>
      <c r="ACL238" s="2">
        <v>5241500</v>
      </c>
      <c r="ACM238" s="2">
        <v>5393000</v>
      </c>
      <c r="ACN238" s="2">
        <v>3019100</v>
      </c>
      <c r="ACO238" s="2">
        <v>7312300</v>
      </c>
      <c r="ACP238" s="2">
        <v>2707800</v>
      </c>
      <c r="ACQ238" s="2"/>
      <c r="ACR238" s="2">
        <v>1796200</v>
      </c>
      <c r="ACS238" s="2">
        <v>1680000</v>
      </c>
      <c r="ACT238" s="2">
        <v>1467500</v>
      </c>
      <c r="ACU238" s="2">
        <v>3245300</v>
      </c>
      <c r="ACV238" s="2">
        <v>1944600</v>
      </c>
      <c r="ACW238" s="2">
        <v>1084800</v>
      </c>
      <c r="ACX238" s="2">
        <v>1701300</v>
      </c>
      <c r="ACY238" s="2">
        <v>1157600</v>
      </c>
      <c r="ACZ238" s="2">
        <v>2059900</v>
      </c>
      <c r="ADA238" s="2">
        <v>1273500</v>
      </c>
      <c r="ADB238" s="2">
        <v>13474200</v>
      </c>
      <c r="ADC238" s="2">
        <v>5664730.9699999997</v>
      </c>
      <c r="ADD238" s="2">
        <v>5388595.9800000004</v>
      </c>
      <c r="ADE238" s="2">
        <v>2728100</v>
      </c>
      <c r="ADF238" s="2">
        <v>6718080</v>
      </c>
      <c r="ADG238" s="2">
        <v>6607200</v>
      </c>
      <c r="ADH238" s="2">
        <v>2879400</v>
      </c>
      <c r="ADI238" s="2">
        <v>3306600</v>
      </c>
      <c r="ADJ238" s="2"/>
      <c r="ADK238" s="2"/>
      <c r="ADL238" s="2">
        <v>2153000</v>
      </c>
      <c r="ADM238" s="2">
        <v>5878800</v>
      </c>
      <c r="ADN238" s="2">
        <v>7693090</v>
      </c>
      <c r="ADO238" s="2">
        <v>4605800</v>
      </c>
      <c r="ADP238" s="2">
        <v>5451800</v>
      </c>
      <c r="ADQ238" s="2">
        <v>1711400</v>
      </c>
      <c r="ADR238" s="2">
        <v>1746000</v>
      </c>
      <c r="ADS238" s="2">
        <v>1444762</v>
      </c>
      <c r="ADT238" s="2">
        <v>2987100</v>
      </c>
      <c r="ADU238" s="2">
        <v>2589300</v>
      </c>
      <c r="ADV238" s="2">
        <v>2057000</v>
      </c>
      <c r="ADW238" s="2">
        <v>1990800</v>
      </c>
      <c r="ADX238" s="2">
        <v>2577500</v>
      </c>
      <c r="ADY238" s="2">
        <v>2640000</v>
      </c>
      <c r="ADZ238" s="2">
        <v>2105700</v>
      </c>
      <c r="AEA238" s="2"/>
      <c r="AEB238" s="2">
        <v>1340600</v>
      </c>
      <c r="AEC238" s="2">
        <v>2039300</v>
      </c>
      <c r="AED238" s="2">
        <v>1822500</v>
      </c>
      <c r="AEE238" s="2">
        <v>3037100</v>
      </c>
      <c r="AEF238" s="2">
        <v>2215700</v>
      </c>
      <c r="AEG238" s="2">
        <v>1583000</v>
      </c>
      <c r="AEH238" s="2">
        <v>1820723598.4099998</v>
      </c>
    </row>
    <row r="239" spans="1:814" ht="21">
      <c r="A239" s="33" t="s">
        <v>2546</v>
      </c>
      <c r="B239" s="1" t="s">
        <v>2658</v>
      </c>
      <c r="C239" s="1" t="s">
        <v>2659</v>
      </c>
      <c r="D239" s="2">
        <v>31633900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>
        <v>33912599.5</v>
      </c>
      <c r="W239" s="2"/>
      <c r="X239" s="2"/>
      <c r="Y239" s="2"/>
      <c r="Z239" s="2"/>
      <c r="AA239" s="2">
        <v>642368</v>
      </c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>
        <v>380816.65</v>
      </c>
      <c r="AM239" s="2"/>
      <c r="AN239" s="2"/>
      <c r="AO239" s="2"/>
      <c r="AP239" s="2"/>
      <c r="AQ239" s="2"/>
      <c r="AR239" s="2">
        <v>359502</v>
      </c>
      <c r="AS239" s="2"/>
      <c r="AT239" s="2">
        <v>14100000</v>
      </c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>
        <v>18599520</v>
      </c>
      <c r="BJ239" s="2">
        <v>9600000</v>
      </c>
      <c r="BK239" s="2"/>
      <c r="BL239" s="2">
        <v>560476.76</v>
      </c>
      <c r="BM239" s="2"/>
      <c r="BN239" s="2"/>
      <c r="BO239" s="2"/>
      <c r="BP239" s="2">
        <v>14160730</v>
      </c>
      <c r="BQ239" s="2"/>
      <c r="BR239" s="2"/>
      <c r="BS239" s="2"/>
      <c r="BT239" s="2"/>
      <c r="BU239" s="2"/>
      <c r="BV239" s="2"/>
      <c r="BW239" s="2"/>
      <c r="BX239" s="2">
        <v>5296446</v>
      </c>
      <c r="BY239" s="2"/>
      <c r="BZ239" s="2"/>
      <c r="CA239" s="2"/>
      <c r="CB239" s="2"/>
      <c r="CC239" s="2"/>
      <c r="CD239" s="2"/>
      <c r="CE239" s="2"/>
      <c r="CF239" s="2">
        <v>275551</v>
      </c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>
        <v>25306045</v>
      </c>
      <c r="CR239" s="2"/>
      <c r="CS239" s="2"/>
      <c r="CT239" s="2"/>
      <c r="CU239" s="2"/>
      <c r="CV239" s="2"/>
      <c r="CW239" s="2"/>
      <c r="CX239" s="2"/>
      <c r="CY239" s="2">
        <v>6936505.2699999996</v>
      </c>
      <c r="CZ239" s="2"/>
      <c r="DA239" s="2"/>
      <c r="DB239" s="2"/>
      <c r="DC239" s="2">
        <v>952852.2</v>
      </c>
      <c r="DD239" s="2"/>
      <c r="DE239" s="2">
        <v>2003537.54</v>
      </c>
      <c r="DF239" s="2"/>
      <c r="DG239" s="2"/>
      <c r="DH239" s="2">
        <v>28406408</v>
      </c>
      <c r="DI239" s="2"/>
      <c r="DJ239" s="2"/>
      <c r="DK239" s="2"/>
      <c r="DL239" s="2"/>
      <c r="DM239" s="2"/>
      <c r="DN239" s="2"/>
      <c r="DO239" s="2">
        <v>330678.46000000002</v>
      </c>
      <c r="DP239" s="2">
        <v>800049.53</v>
      </c>
      <c r="DQ239" s="2">
        <v>18460320</v>
      </c>
      <c r="DR239" s="2">
        <v>625000</v>
      </c>
      <c r="DS239" s="2">
        <v>1200000</v>
      </c>
      <c r="DT239" s="2">
        <v>2610048</v>
      </c>
      <c r="DU239" s="2"/>
      <c r="DV239" s="2"/>
      <c r="DW239" s="2">
        <v>1531158</v>
      </c>
      <c r="DX239" s="2"/>
      <c r="DY239" s="2">
        <v>508070</v>
      </c>
      <c r="DZ239" s="2"/>
      <c r="EA239" s="2"/>
      <c r="EB239" s="2">
        <v>7811298.0199999996</v>
      </c>
      <c r="EC239" s="2">
        <v>10918564.939999999</v>
      </c>
      <c r="ED239" s="2"/>
      <c r="EE239" s="2">
        <v>8365300</v>
      </c>
      <c r="EF239" s="2">
        <v>163234.6</v>
      </c>
      <c r="EG239" s="2"/>
      <c r="EH239" s="2">
        <v>200036.27</v>
      </c>
      <c r="EI239" s="2"/>
      <c r="EJ239" s="2">
        <v>1689338.24</v>
      </c>
      <c r="EK239" s="2"/>
      <c r="EL239" s="2">
        <v>2023592.28</v>
      </c>
      <c r="EM239" s="2">
        <v>299068.21000000002</v>
      </c>
      <c r="EN239" s="2">
        <v>1087500</v>
      </c>
      <c r="EO239" s="2"/>
      <c r="EP239" s="2">
        <v>11958380.08</v>
      </c>
      <c r="EQ239" s="2"/>
      <c r="ER239" s="2"/>
      <c r="ES239" s="2"/>
      <c r="ET239" s="2">
        <v>170100</v>
      </c>
      <c r="EU239" s="2"/>
      <c r="EV239" s="2"/>
      <c r="EW239" s="2"/>
      <c r="EX239" s="2">
        <v>16123980</v>
      </c>
      <c r="EY239" s="2">
        <v>4500</v>
      </c>
      <c r="EZ239" s="2"/>
      <c r="FA239" s="2"/>
      <c r="FB239" s="2"/>
      <c r="FC239" s="2">
        <v>247047.78</v>
      </c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>
        <v>28493267</v>
      </c>
      <c r="FQ239" s="2">
        <v>6743684.04</v>
      </c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>
        <v>9810000</v>
      </c>
      <c r="GC239" s="2">
        <v>490715</v>
      </c>
      <c r="GD239" s="2">
        <v>766025</v>
      </c>
      <c r="GE239" s="2"/>
      <c r="GF239" s="2"/>
      <c r="GG239" s="2"/>
      <c r="GH239" s="2"/>
      <c r="GI239" s="2"/>
      <c r="GJ239" s="2"/>
      <c r="GK239" s="2"/>
      <c r="GL239" s="2"/>
      <c r="GM239" s="2">
        <v>7684691</v>
      </c>
      <c r="GN239" s="2">
        <v>3148890.37</v>
      </c>
      <c r="GO239" s="2"/>
      <c r="GP239" s="2"/>
      <c r="GQ239" s="2"/>
      <c r="GR239" s="2"/>
      <c r="GS239" s="2">
        <v>11153046</v>
      </c>
      <c r="GT239" s="2"/>
      <c r="GU239" s="2"/>
      <c r="GV239" s="2"/>
      <c r="GW239" s="2"/>
      <c r="GX239" s="2">
        <v>183400</v>
      </c>
      <c r="GY239" s="2"/>
      <c r="GZ239" s="2">
        <v>16964404.440000001</v>
      </c>
      <c r="HA239" s="2">
        <v>1916666</v>
      </c>
      <c r="HB239" s="2"/>
      <c r="HC239" s="2">
        <v>156000</v>
      </c>
      <c r="HD239" s="2">
        <v>50388</v>
      </c>
      <c r="HE239" s="2"/>
      <c r="HF239" s="2">
        <v>751792.38</v>
      </c>
      <c r="HG239" s="2">
        <v>18000</v>
      </c>
      <c r="HH239" s="2">
        <v>82660</v>
      </c>
      <c r="HI239" s="2"/>
      <c r="HJ239" s="2"/>
      <c r="HK239" s="2"/>
      <c r="HL239" s="2">
        <v>331963</v>
      </c>
      <c r="HM239" s="2"/>
      <c r="HN239" s="2"/>
      <c r="HO239" s="2">
        <v>27690484</v>
      </c>
      <c r="HP239" s="2"/>
      <c r="HQ239" s="2"/>
      <c r="HR239" s="2"/>
      <c r="HS239" s="2"/>
      <c r="HT239" s="2"/>
      <c r="HU239" s="2">
        <v>2185527</v>
      </c>
      <c r="HV239" s="2"/>
      <c r="HW239" s="2"/>
      <c r="HX239" s="2">
        <v>8560424.9499999993</v>
      </c>
      <c r="HY239" s="2">
        <v>38910</v>
      </c>
      <c r="HZ239" s="2"/>
      <c r="IA239" s="2"/>
      <c r="IB239" s="2">
        <v>108480</v>
      </c>
      <c r="IC239" s="2"/>
      <c r="ID239" s="2">
        <v>5716019.2400000002</v>
      </c>
      <c r="IE239" s="2">
        <v>36450</v>
      </c>
      <c r="IF239" s="2">
        <v>11400000</v>
      </c>
      <c r="IG239" s="2"/>
      <c r="IH239" s="2"/>
      <c r="II239" s="2"/>
      <c r="IJ239" s="2"/>
      <c r="IK239" s="2"/>
      <c r="IL239" s="2"/>
      <c r="IM239" s="2"/>
      <c r="IN239" s="2">
        <v>25330824.719999999</v>
      </c>
      <c r="IO239" s="2">
        <v>7848400.0199999996</v>
      </c>
      <c r="IP239" s="2"/>
      <c r="IQ239" s="2">
        <v>3390398</v>
      </c>
      <c r="IR239" s="2"/>
      <c r="IS239" s="2"/>
      <c r="IT239" s="2"/>
      <c r="IU239" s="2"/>
      <c r="IV239" s="2"/>
      <c r="IW239" s="2"/>
      <c r="IX239" s="2"/>
      <c r="IY239" s="2">
        <v>8883125.4399999995</v>
      </c>
      <c r="IZ239" s="2">
        <v>1373298</v>
      </c>
      <c r="JA239" s="2"/>
      <c r="JB239" s="2">
        <v>7464460</v>
      </c>
      <c r="JC239" s="2"/>
      <c r="JD239" s="2">
        <v>16000000</v>
      </c>
      <c r="JE239" s="2"/>
      <c r="JF239" s="2"/>
      <c r="JG239" s="2">
        <v>1506471.04</v>
      </c>
      <c r="JH239" s="2"/>
      <c r="JI239" s="2"/>
      <c r="JJ239" s="2"/>
      <c r="JK239" s="2"/>
      <c r="JL239" s="2"/>
      <c r="JM239" s="2">
        <v>42498</v>
      </c>
      <c r="JN239" s="2">
        <v>21861424</v>
      </c>
      <c r="JO239" s="2"/>
      <c r="JP239" s="2"/>
      <c r="JQ239" s="2"/>
      <c r="JR239" s="2"/>
      <c r="JS239" s="2"/>
      <c r="JT239" s="2"/>
      <c r="JU239" s="2"/>
      <c r="JV239" s="2">
        <v>377450</v>
      </c>
      <c r="JW239" s="2">
        <v>153948</v>
      </c>
      <c r="JX239" s="2">
        <v>185923.44</v>
      </c>
      <c r="JY239" s="2"/>
      <c r="JZ239" s="2">
        <v>23521156</v>
      </c>
      <c r="KA239" s="2"/>
      <c r="KB239" s="2">
        <v>235800</v>
      </c>
      <c r="KC239" s="2"/>
      <c r="KD239" s="2"/>
      <c r="KE239" s="2"/>
      <c r="KF239" s="2">
        <v>1227960</v>
      </c>
      <c r="KG239" s="2"/>
      <c r="KH239" s="2"/>
      <c r="KI239" s="2"/>
      <c r="KJ239" s="2">
        <v>952</v>
      </c>
      <c r="KK239" s="2">
        <v>2316817.31</v>
      </c>
      <c r="KL239" s="2">
        <v>163259.82999999999</v>
      </c>
      <c r="KM239" s="2">
        <v>7322364.2999999998</v>
      </c>
      <c r="KN239" s="2"/>
      <c r="KO239" s="2">
        <v>1121522.46</v>
      </c>
      <c r="KP239" s="2">
        <v>5906172.7999999998</v>
      </c>
      <c r="KQ239" s="2"/>
      <c r="KR239" s="2">
        <v>38100</v>
      </c>
      <c r="KS239" s="2"/>
      <c r="KT239" s="2">
        <v>240877</v>
      </c>
      <c r="KU239" s="2">
        <v>139193.9</v>
      </c>
      <c r="KV239" s="2">
        <v>11000000</v>
      </c>
      <c r="KW239" s="2"/>
      <c r="KX239" s="2"/>
      <c r="KY239" s="2"/>
      <c r="KZ239" s="2"/>
      <c r="LA239" s="2"/>
      <c r="LB239" s="2"/>
      <c r="LC239" s="2">
        <v>4136248.14</v>
      </c>
      <c r="LD239" s="2"/>
      <c r="LE239" s="2"/>
      <c r="LF239" s="2"/>
      <c r="LG239" s="2"/>
      <c r="LH239" s="2"/>
      <c r="LI239" s="2"/>
      <c r="LJ239" s="2">
        <v>17937230</v>
      </c>
      <c r="LK239" s="2">
        <v>4379292.5199999996</v>
      </c>
      <c r="LL239" s="2">
        <v>420000</v>
      </c>
      <c r="LM239" s="2">
        <v>1200000</v>
      </c>
      <c r="LN239" s="2"/>
      <c r="LO239" s="2">
        <v>522073.98</v>
      </c>
      <c r="LP239" s="2">
        <v>214481.04</v>
      </c>
      <c r="LQ239" s="2">
        <v>278921.82</v>
      </c>
      <c r="LR239" s="2"/>
      <c r="LS239" s="2">
        <v>42809011.240000002</v>
      </c>
      <c r="LT239" s="2"/>
      <c r="LU239" s="2">
        <v>8097255.9699999997</v>
      </c>
      <c r="LV239" s="2"/>
      <c r="LW239" s="2"/>
      <c r="LX239" s="2"/>
      <c r="LY239" s="2"/>
      <c r="LZ239" s="2"/>
      <c r="MA239" s="2"/>
      <c r="MB239" s="2"/>
      <c r="MC239" s="2">
        <v>522000</v>
      </c>
      <c r="MD239" s="2"/>
      <c r="ME239" s="2"/>
      <c r="MF239" s="2"/>
      <c r="MG239" s="2"/>
      <c r="MH239" s="2">
        <v>12514254.16</v>
      </c>
      <c r="MI239" s="2"/>
      <c r="MJ239" s="2"/>
      <c r="MK239" s="2"/>
      <c r="ML239" s="2">
        <v>499882.18</v>
      </c>
      <c r="MM239" s="2"/>
      <c r="MN239" s="2"/>
      <c r="MO239" s="2"/>
      <c r="MP239" s="2">
        <v>1206000</v>
      </c>
      <c r="MQ239" s="2"/>
      <c r="MR239" s="2">
        <v>929025</v>
      </c>
      <c r="MS239" s="2"/>
      <c r="MT239" s="2"/>
      <c r="MU239" s="2"/>
      <c r="MV239" s="2">
        <v>13113507</v>
      </c>
      <c r="MW239" s="2"/>
      <c r="MX239" s="2"/>
      <c r="MY239" s="2"/>
      <c r="MZ239" s="2"/>
      <c r="NA239" s="2">
        <v>652708.37</v>
      </c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>
        <v>243000</v>
      </c>
      <c r="NO239" s="2"/>
      <c r="NP239" s="2">
        <v>814321</v>
      </c>
      <c r="NQ239" s="2">
        <v>162360</v>
      </c>
      <c r="NR239" s="2">
        <v>12247477</v>
      </c>
      <c r="NS239" s="2"/>
      <c r="NT239" s="2"/>
      <c r="NU239" s="2">
        <v>1196600</v>
      </c>
      <c r="NV239" s="2"/>
      <c r="NW239" s="2"/>
      <c r="NX239" s="2"/>
      <c r="NY239" s="2"/>
      <c r="NZ239" s="2"/>
      <c r="OA239" s="2"/>
      <c r="OB239" s="2"/>
      <c r="OC239" s="2">
        <v>28136463</v>
      </c>
      <c r="OD239" s="2">
        <v>1507514</v>
      </c>
      <c r="OE239" s="2"/>
      <c r="OF239" s="2">
        <v>97780</v>
      </c>
      <c r="OG239" s="2">
        <v>993743</v>
      </c>
      <c r="OH239" s="2">
        <v>845152.46</v>
      </c>
      <c r="OI239" s="2"/>
      <c r="OJ239" s="2">
        <v>1004108.06</v>
      </c>
      <c r="OK239" s="2">
        <v>400838</v>
      </c>
      <c r="OL239" s="2"/>
      <c r="OM239" s="2"/>
      <c r="ON239" s="2"/>
      <c r="OO239" s="2"/>
      <c r="OP239" s="2"/>
      <c r="OQ239" s="2"/>
      <c r="OR239" s="2">
        <v>369309.11</v>
      </c>
      <c r="OS239" s="2">
        <v>914020.61</v>
      </c>
      <c r="OT239" s="2"/>
      <c r="OU239" s="2">
        <v>116141.54</v>
      </c>
      <c r="OV239" s="2">
        <v>140667.53</v>
      </c>
      <c r="OW239" s="2">
        <v>542774.94999999995</v>
      </c>
      <c r="OX239" s="2"/>
      <c r="OY239" s="2"/>
      <c r="OZ239" s="2"/>
      <c r="PA239" s="2"/>
      <c r="PB239" s="2">
        <v>259092</v>
      </c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>
        <v>16494891</v>
      </c>
      <c r="PQ239" s="2"/>
      <c r="PR239" s="2"/>
      <c r="PS239" s="2"/>
      <c r="PT239" s="2"/>
      <c r="PU239" s="2">
        <v>574532</v>
      </c>
      <c r="PV239" s="2"/>
      <c r="PW239" s="2"/>
      <c r="PX239" s="2"/>
      <c r="PY239" s="2"/>
      <c r="PZ239" s="2"/>
      <c r="QA239" s="2"/>
      <c r="QB239" s="2">
        <v>186666</v>
      </c>
      <c r="QC239" s="2"/>
      <c r="QD239" s="2">
        <v>13857318.960000001</v>
      </c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>
        <v>713100</v>
      </c>
      <c r="RE239" s="2">
        <v>7513729.0199999996</v>
      </c>
      <c r="RF239" s="2"/>
      <c r="RG239" s="2"/>
      <c r="RH239" s="2"/>
      <c r="RI239" s="2"/>
      <c r="RJ239" s="2"/>
      <c r="RK239" s="2">
        <v>13444648</v>
      </c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>
        <v>18000000</v>
      </c>
      <c r="SH239" s="2"/>
      <c r="SI239" s="2">
        <v>200000</v>
      </c>
      <c r="SJ239" s="2"/>
      <c r="SK239" s="2"/>
      <c r="SL239" s="2"/>
      <c r="SM239" s="2">
        <v>180000</v>
      </c>
      <c r="SN239" s="2"/>
      <c r="SO239" s="2"/>
      <c r="SP239" s="2"/>
      <c r="SQ239" s="2"/>
      <c r="SR239" s="2">
        <v>1636125</v>
      </c>
      <c r="SS239" s="2"/>
      <c r="ST239" s="2"/>
      <c r="SU239" s="2"/>
      <c r="SV239" s="2">
        <v>33754872.409999996</v>
      </c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>
        <v>5669164.5499999998</v>
      </c>
      <c r="TQ239" s="2"/>
      <c r="TR239" s="2">
        <v>376300</v>
      </c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>
        <v>32232564</v>
      </c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>
        <v>29972133</v>
      </c>
      <c r="VA239" s="2"/>
      <c r="VB239" s="2"/>
      <c r="VC239" s="2"/>
      <c r="VD239" s="2"/>
      <c r="VE239" s="2"/>
      <c r="VF239" s="2"/>
      <c r="VG239" s="2"/>
      <c r="VH239" s="2"/>
      <c r="VI239" s="2"/>
      <c r="VJ239" s="2">
        <v>583440</v>
      </c>
      <c r="VK239" s="2"/>
      <c r="VL239" s="2"/>
      <c r="VM239" s="2"/>
      <c r="VN239" s="2"/>
      <c r="VO239" s="2"/>
      <c r="VP239" s="2"/>
      <c r="VQ239" s="2">
        <v>12000000</v>
      </c>
      <c r="VR239" s="2"/>
      <c r="VS239" s="2"/>
      <c r="VT239" s="2"/>
      <c r="VU239" s="2"/>
      <c r="VV239" s="2"/>
      <c r="VW239" s="2"/>
      <c r="VX239" s="2">
        <v>14400000</v>
      </c>
      <c r="VY239" s="2">
        <v>446446</v>
      </c>
      <c r="VZ239" s="2"/>
      <c r="WA239" s="2"/>
      <c r="WB239" s="2">
        <v>18900</v>
      </c>
      <c r="WC239" s="2"/>
      <c r="WD239" s="2"/>
      <c r="WE239" s="2"/>
      <c r="WF239" s="2">
        <v>917395</v>
      </c>
      <c r="WG239" s="2">
        <v>13995008</v>
      </c>
      <c r="WH239" s="2"/>
      <c r="WI239" s="2"/>
      <c r="WJ239" s="2">
        <v>2294157</v>
      </c>
      <c r="WK239" s="2">
        <v>1538383.5</v>
      </c>
      <c r="WL239" s="2"/>
      <c r="WM239" s="2"/>
      <c r="WN239" s="2"/>
      <c r="WO239" s="2"/>
      <c r="WP239" s="2"/>
      <c r="WQ239" s="2"/>
      <c r="WR239" s="2">
        <v>15970</v>
      </c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>
        <v>9000000</v>
      </c>
      <c r="XD239" s="2"/>
      <c r="XE239" s="2"/>
      <c r="XF239" s="2"/>
      <c r="XG239" s="2"/>
      <c r="XH239" s="2"/>
      <c r="XI239" s="2"/>
      <c r="XJ239" s="2">
        <v>52200000</v>
      </c>
      <c r="XK239" s="2"/>
      <c r="XL239" s="2"/>
      <c r="XM239" s="2">
        <v>598876</v>
      </c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>
        <v>25294234.09</v>
      </c>
      <c r="ZD239" s="2"/>
      <c r="ZE239" s="2"/>
      <c r="ZF239" s="2"/>
      <c r="ZG239" s="2"/>
      <c r="ZH239" s="2">
        <v>3558900</v>
      </c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>
        <v>7240380</v>
      </c>
      <c r="ZW239" s="2">
        <v>4492201.8499999996</v>
      </c>
      <c r="ZX239" s="2"/>
      <c r="ZY239" s="2"/>
      <c r="ZZ239" s="2"/>
      <c r="AAA239" s="2"/>
      <c r="AAB239" s="2"/>
      <c r="AAC239" s="2">
        <v>670466.66</v>
      </c>
      <c r="AAD239" s="2"/>
      <c r="AAE239" s="2">
        <v>12000000</v>
      </c>
      <c r="AAF239" s="2"/>
      <c r="AAG239" s="2"/>
      <c r="AAH239" s="2">
        <v>27591244.350000001</v>
      </c>
      <c r="AAI239" s="2"/>
      <c r="AAJ239" s="2"/>
      <c r="AAK239" s="2"/>
      <c r="AAL239" s="2"/>
      <c r="AAM239" s="2">
        <v>35460000</v>
      </c>
      <c r="AAN239" s="2">
        <v>3289486.66</v>
      </c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>
        <v>21625902</v>
      </c>
      <c r="ABI239" s="2"/>
      <c r="ABJ239" s="2"/>
      <c r="ABK239" s="2"/>
      <c r="ABL239" s="2"/>
      <c r="ABM239" s="2"/>
      <c r="ABN239" s="2"/>
      <c r="ABO239" s="2"/>
      <c r="ABP239" s="2"/>
      <c r="ABQ239" s="2"/>
      <c r="ABR239" s="2">
        <v>8654000</v>
      </c>
      <c r="ABS239" s="2">
        <v>4500000</v>
      </c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>
        <v>10346400</v>
      </c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>
        <v>12000000</v>
      </c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>
        <v>12000000</v>
      </c>
      <c r="ADC239" s="2">
        <v>3480000</v>
      </c>
      <c r="ADD239" s="2"/>
      <c r="ADE239" s="2"/>
      <c r="ADF239" s="2"/>
      <c r="ADG239" s="2"/>
      <c r="ADH239" s="2"/>
      <c r="ADI239" s="2"/>
      <c r="ADJ239" s="2">
        <v>36390000</v>
      </c>
      <c r="ADK239" s="2">
        <v>16800000</v>
      </c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>
        <v>6000000</v>
      </c>
      <c r="AEB239" s="2"/>
      <c r="AEC239" s="2"/>
      <c r="AED239" s="2"/>
      <c r="AEE239" s="2"/>
      <c r="AEF239" s="2"/>
      <c r="AEG239" s="2"/>
      <c r="AEH239" s="2">
        <v>1356244766.5699997</v>
      </c>
    </row>
    <row r="240" spans="1:814" ht="21">
      <c r="A240" s="33" t="s">
        <v>2546</v>
      </c>
      <c r="B240" s="1" t="s">
        <v>2660</v>
      </c>
      <c r="C240" s="1" t="s">
        <v>2661</v>
      </c>
      <c r="D240" s="2">
        <v>2585543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>
        <v>987825</v>
      </c>
      <c r="W240" s="2"/>
      <c r="X240" s="2"/>
      <c r="Y240" s="2"/>
      <c r="Z240" s="2"/>
      <c r="AA240" s="2">
        <v>57132</v>
      </c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>
        <v>55967.07</v>
      </c>
      <c r="AM240" s="2"/>
      <c r="AN240" s="2"/>
      <c r="AO240" s="2"/>
      <c r="AP240" s="2"/>
      <c r="AQ240" s="2"/>
      <c r="AR240" s="2">
        <v>16944.5</v>
      </c>
      <c r="AS240" s="2"/>
      <c r="AT240" s="2">
        <v>1500000</v>
      </c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>
        <v>537408</v>
      </c>
      <c r="BY240" s="2"/>
      <c r="BZ240" s="2"/>
      <c r="CA240" s="2"/>
      <c r="CB240" s="2"/>
      <c r="CC240" s="2"/>
      <c r="CD240" s="2"/>
      <c r="CE240" s="2"/>
      <c r="CF240" s="2">
        <v>48490</v>
      </c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>
        <v>1352290</v>
      </c>
      <c r="CR240" s="2"/>
      <c r="CS240" s="2"/>
      <c r="CT240" s="2"/>
      <c r="CU240" s="2"/>
      <c r="CV240" s="2"/>
      <c r="CW240" s="2"/>
      <c r="CX240" s="2"/>
      <c r="CY240" s="2">
        <v>1800000</v>
      </c>
      <c r="CZ240" s="2"/>
      <c r="DA240" s="2"/>
      <c r="DB240" s="2">
        <v>759806.88</v>
      </c>
      <c r="DC240" s="2">
        <v>134795.01</v>
      </c>
      <c r="DD240" s="2"/>
      <c r="DE240" s="2">
        <v>382119.29</v>
      </c>
      <c r="DF240" s="2">
        <v>124800</v>
      </c>
      <c r="DG240" s="2"/>
      <c r="DH240" s="2">
        <v>12157331.310000001</v>
      </c>
      <c r="DI240" s="2"/>
      <c r="DJ240" s="2"/>
      <c r="DK240" s="2"/>
      <c r="DL240" s="2"/>
      <c r="DM240" s="2"/>
      <c r="DN240" s="2"/>
      <c r="DO240" s="2"/>
      <c r="DP240" s="2"/>
      <c r="DQ240" s="2">
        <v>2426723</v>
      </c>
      <c r="DR240" s="2">
        <v>75000</v>
      </c>
      <c r="DS240" s="2">
        <v>120000</v>
      </c>
      <c r="DT240" s="2">
        <v>255576</v>
      </c>
      <c r="DU240" s="2"/>
      <c r="DV240" s="2"/>
      <c r="DW240" s="2">
        <v>180000</v>
      </c>
      <c r="DX240" s="2"/>
      <c r="DY240" s="2">
        <v>64750</v>
      </c>
      <c r="DZ240" s="2"/>
      <c r="EA240" s="2"/>
      <c r="EB240" s="2">
        <v>796709.63</v>
      </c>
      <c r="EC240" s="2">
        <v>1212283.06</v>
      </c>
      <c r="ED240" s="2"/>
      <c r="EE240" s="2">
        <v>203871</v>
      </c>
      <c r="EF240" s="2">
        <v>113206</v>
      </c>
      <c r="EG240" s="2"/>
      <c r="EH240" s="2">
        <v>165023.82999999999</v>
      </c>
      <c r="EI240" s="2"/>
      <c r="EJ240" s="2">
        <v>100536</v>
      </c>
      <c r="EK240" s="2"/>
      <c r="EL240" s="2">
        <v>85154.58</v>
      </c>
      <c r="EM240" s="2">
        <v>47647.19</v>
      </c>
      <c r="EN240" s="2">
        <v>28500</v>
      </c>
      <c r="EO240" s="2"/>
      <c r="EP240" s="2">
        <v>5124257.68</v>
      </c>
      <c r="EQ240" s="2"/>
      <c r="ER240" s="2"/>
      <c r="ES240" s="2"/>
      <c r="ET240" s="2"/>
      <c r="EU240" s="2"/>
      <c r="EV240" s="2"/>
      <c r="EW240" s="2"/>
      <c r="EX240" s="2">
        <v>1842540</v>
      </c>
      <c r="EY240" s="2"/>
      <c r="EZ240" s="2"/>
      <c r="FA240" s="2"/>
      <c r="FB240" s="2"/>
      <c r="FC240" s="2">
        <v>235592.22</v>
      </c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>
        <v>7800296</v>
      </c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>
        <v>109277</v>
      </c>
      <c r="GD240" s="2"/>
      <c r="GE240" s="2"/>
      <c r="GF240" s="2"/>
      <c r="GG240" s="2"/>
      <c r="GH240" s="2"/>
      <c r="GI240" s="2"/>
      <c r="GJ240" s="2">
        <v>169200</v>
      </c>
      <c r="GK240" s="2"/>
      <c r="GL240" s="2"/>
      <c r="GM240" s="2"/>
      <c r="GN240" s="2"/>
      <c r="GO240" s="2"/>
      <c r="GP240" s="2"/>
      <c r="GQ240" s="2"/>
      <c r="GR240" s="2"/>
      <c r="GS240" s="2">
        <v>1719072</v>
      </c>
      <c r="GT240" s="2"/>
      <c r="GU240" s="2"/>
      <c r="GV240" s="2"/>
      <c r="GW240" s="2"/>
      <c r="GX240" s="2"/>
      <c r="GY240" s="2"/>
      <c r="GZ240" s="2">
        <v>1187526.4099999999</v>
      </c>
      <c r="HA240" s="2"/>
      <c r="HB240" s="2"/>
      <c r="HC240" s="2">
        <v>75600</v>
      </c>
      <c r="HD240" s="2"/>
      <c r="HE240" s="2"/>
      <c r="HF240" s="2"/>
      <c r="HG240" s="2">
        <v>219600</v>
      </c>
      <c r="HH240" s="2">
        <v>110116</v>
      </c>
      <c r="HI240" s="2"/>
      <c r="HJ240" s="2"/>
      <c r="HK240" s="2">
        <v>251400</v>
      </c>
      <c r="HL240" s="2">
        <v>13589</v>
      </c>
      <c r="HM240" s="2"/>
      <c r="HN240" s="2"/>
      <c r="HO240" s="2"/>
      <c r="HP240" s="2"/>
      <c r="HQ240" s="2"/>
      <c r="HR240" s="2"/>
      <c r="HS240" s="2"/>
      <c r="HT240" s="2"/>
      <c r="HU240" s="2"/>
      <c r="HV240" s="2">
        <v>173118.43</v>
      </c>
      <c r="HW240" s="2"/>
      <c r="HX240" s="2">
        <v>1507064.05</v>
      </c>
      <c r="HY240" s="2">
        <v>57645</v>
      </c>
      <c r="HZ240" s="2"/>
      <c r="IA240" s="2"/>
      <c r="IB240" s="2">
        <v>47520</v>
      </c>
      <c r="IC240" s="2"/>
      <c r="ID240" s="2"/>
      <c r="IE240" s="2"/>
      <c r="IF240" s="2">
        <v>1200000</v>
      </c>
      <c r="IG240" s="2"/>
      <c r="IH240" s="2"/>
      <c r="II240" s="2"/>
      <c r="IJ240" s="2"/>
      <c r="IK240" s="2"/>
      <c r="IL240" s="2"/>
      <c r="IM240" s="2"/>
      <c r="IN240" s="2">
        <v>1023798.48</v>
      </c>
      <c r="IO240" s="2">
        <v>720000</v>
      </c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>
        <v>820800</v>
      </c>
      <c r="JA240" s="2"/>
      <c r="JB240" s="2">
        <v>1178690</v>
      </c>
      <c r="JC240" s="2"/>
      <c r="JD240" s="2"/>
      <c r="JE240" s="2"/>
      <c r="JF240" s="2"/>
      <c r="JG240" s="2">
        <v>251274.54</v>
      </c>
      <c r="JH240" s="2"/>
      <c r="JI240" s="2"/>
      <c r="JJ240" s="2"/>
      <c r="JK240" s="2"/>
      <c r="JL240" s="2"/>
      <c r="JM240" s="2">
        <v>7500</v>
      </c>
      <c r="JN240" s="2">
        <v>1715657</v>
      </c>
      <c r="JO240" s="2"/>
      <c r="JP240" s="2"/>
      <c r="JQ240" s="2"/>
      <c r="JR240" s="2"/>
      <c r="JS240" s="2"/>
      <c r="JT240" s="2"/>
      <c r="JU240" s="2"/>
      <c r="JV240" s="2">
        <v>113042</v>
      </c>
      <c r="JW240" s="2">
        <v>9498.24</v>
      </c>
      <c r="JX240" s="2">
        <v>12763.62</v>
      </c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>
        <v>27781.59</v>
      </c>
      <c r="KM240" s="2">
        <v>1675373.7</v>
      </c>
      <c r="KN240" s="2"/>
      <c r="KO240" s="2"/>
      <c r="KP240" s="2">
        <v>659005.44999999995</v>
      </c>
      <c r="KQ240" s="2"/>
      <c r="KR240" s="2">
        <v>28800</v>
      </c>
      <c r="KS240" s="2">
        <v>42848.59</v>
      </c>
      <c r="KT240" s="2">
        <v>706875</v>
      </c>
      <c r="KU240" s="2">
        <v>89122</v>
      </c>
      <c r="KV240" s="2"/>
      <c r="KW240" s="2"/>
      <c r="KX240" s="2"/>
      <c r="KY240" s="2"/>
      <c r="KZ240" s="2">
        <v>23500</v>
      </c>
      <c r="LA240" s="2"/>
      <c r="LB240" s="2"/>
      <c r="LC240" s="2">
        <v>3295742.86</v>
      </c>
      <c r="LD240" s="2"/>
      <c r="LE240" s="2"/>
      <c r="LF240" s="2"/>
      <c r="LG240" s="2"/>
      <c r="LH240" s="2"/>
      <c r="LI240" s="2"/>
      <c r="LJ240" s="2">
        <v>3600000</v>
      </c>
      <c r="LK240" s="2"/>
      <c r="LL240" s="2">
        <v>180000</v>
      </c>
      <c r="LM240" s="2"/>
      <c r="LN240" s="2"/>
      <c r="LO240" s="2"/>
      <c r="LP240" s="2">
        <v>91920.48</v>
      </c>
      <c r="LQ240" s="2">
        <v>18351.689999999999</v>
      </c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>
        <v>2502571.7599999998</v>
      </c>
      <c r="MI240" s="2"/>
      <c r="MJ240" s="2"/>
      <c r="MK240" s="2"/>
      <c r="ML240" s="2">
        <v>267175.98</v>
      </c>
      <c r="MM240" s="2"/>
      <c r="MN240" s="2"/>
      <c r="MO240" s="2"/>
      <c r="MP240" s="2">
        <v>160000</v>
      </c>
      <c r="MQ240" s="2"/>
      <c r="MR240" s="2"/>
      <c r="MS240" s="2"/>
      <c r="MT240" s="2"/>
      <c r="MU240" s="2"/>
      <c r="MV240" s="2">
        <v>2217474</v>
      </c>
      <c r="MW240" s="2"/>
      <c r="MX240" s="2"/>
      <c r="MY240" s="2"/>
      <c r="MZ240" s="2"/>
      <c r="NA240" s="2">
        <v>46140</v>
      </c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>
        <v>17240</v>
      </c>
      <c r="NR240" s="2">
        <v>5250000</v>
      </c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>
        <v>75096</v>
      </c>
      <c r="OE240" s="2"/>
      <c r="OF240" s="2">
        <v>123679</v>
      </c>
      <c r="OG240" s="2">
        <v>121357</v>
      </c>
      <c r="OH240" s="2">
        <v>274717.13</v>
      </c>
      <c r="OI240" s="2"/>
      <c r="OJ240" s="2">
        <v>190261.6</v>
      </c>
      <c r="OK240" s="2">
        <v>135575</v>
      </c>
      <c r="OL240" s="2"/>
      <c r="OM240" s="2"/>
      <c r="ON240" s="2"/>
      <c r="OO240" s="2"/>
      <c r="OP240" s="2"/>
      <c r="OQ240" s="2"/>
      <c r="OR240" s="2">
        <v>47868.39</v>
      </c>
      <c r="OS240" s="2">
        <v>66725.06</v>
      </c>
      <c r="OT240" s="2"/>
      <c r="OU240" s="2">
        <v>17337.38</v>
      </c>
      <c r="OV240" s="2">
        <v>64799.74</v>
      </c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>
        <v>636084</v>
      </c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>
        <v>413700</v>
      </c>
      <c r="QX240" s="2"/>
      <c r="QY240" s="2"/>
      <c r="QZ240" s="2"/>
      <c r="RA240" s="2"/>
      <c r="RB240" s="2"/>
      <c r="RC240" s="2"/>
      <c r="RD240" s="2">
        <v>70800</v>
      </c>
      <c r="RE240" s="2">
        <v>1727952</v>
      </c>
      <c r="RF240" s="2"/>
      <c r="RG240" s="2"/>
      <c r="RH240" s="2"/>
      <c r="RI240" s="2"/>
      <c r="RJ240" s="2"/>
      <c r="RK240" s="2">
        <v>3000000</v>
      </c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>
        <v>84600</v>
      </c>
      <c r="SI240" s="2">
        <v>50000</v>
      </c>
      <c r="SJ240" s="2"/>
      <c r="SK240" s="2"/>
      <c r="SL240" s="2">
        <v>373200</v>
      </c>
      <c r="SM240" s="2">
        <v>145500</v>
      </c>
      <c r="SN240" s="2"/>
      <c r="SO240" s="2"/>
      <c r="SP240" s="2"/>
      <c r="SQ240" s="2"/>
      <c r="SR240" s="2">
        <v>748300</v>
      </c>
      <c r="SS240" s="2"/>
      <c r="ST240" s="2"/>
      <c r="SU240" s="2">
        <v>95700</v>
      </c>
      <c r="SV240" s="2">
        <v>21972271.460000001</v>
      </c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>
        <v>389897</v>
      </c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>
        <v>2157760</v>
      </c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>
        <v>6578341</v>
      </c>
      <c r="VA240" s="2"/>
      <c r="VB240" s="2"/>
      <c r="VC240" s="2"/>
      <c r="VD240" s="2"/>
      <c r="VE240" s="2"/>
      <c r="VF240" s="2">
        <v>0</v>
      </c>
      <c r="VG240" s="2"/>
      <c r="VH240" s="2"/>
      <c r="VI240" s="2"/>
      <c r="VJ240" s="2">
        <v>193780</v>
      </c>
      <c r="VK240" s="2"/>
      <c r="VL240" s="2">
        <v>129996</v>
      </c>
      <c r="VM240" s="2">
        <v>89600</v>
      </c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>
        <v>72000</v>
      </c>
      <c r="WA240" s="2"/>
      <c r="WB240" s="2">
        <v>54900</v>
      </c>
      <c r="WC240" s="2"/>
      <c r="WD240" s="2"/>
      <c r="WE240" s="2"/>
      <c r="WF240" s="2">
        <v>302400</v>
      </c>
      <c r="WG240" s="2"/>
      <c r="WH240" s="2"/>
      <c r="WI240" s="2"/>
      <c r="WJ240" s="2">
        <v>179283</v>
      </c>
      <c r="WK240" s="2">
        <v>255301.5</v>
      </c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>
        <v>3000000</v>
      </c>
      <c r="XD240" s="2"/>
      <c r="XE240" s="2"/>
      <c r="XF240" s="2"/>
      <c r="XG240" s="2"/>
      <c r="XH240" s="2"/>
      <c r="XI240" s="2"/>
      <c r="XJ240" s="2">
        <v>1800000</v>
      </c>
      <c r="XK240" s="2"/>
      <c r="XL240" s="2"/>
      <c r="XM240" s="2">
        <v>248740</v>
      </c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>
        <v>1986830.3</v>
      </c>
      <c r="ZD240" s="2">
        <v>169500</v>
      </c>
      <c r="ZE240" s="2"/>
      <c r="ZF240" s="2"/>
      <c r="ZG240" s="2"/>
      <c r="ZH240" s="2">
        <v>123300</v>
      </c>
      <c r="ZI240" s="2"/>
      <c r="ZJ240" s="2"/>
      <c r="ZK240" s="2"/>
      <c r="ZL240" s="2"/>
      <c r="ZM240" s="2"/>
      <c r="ZN240" s="2"/>
      <c r="ZO240" s="2"/>
      <c r="ZP240" s="2"/>
      <c r="ZQ240" s="2"/>
      <c r="ZR240" s="2">
        <v>111300</v>
      </c>
      <c r="ZS240" s="2"/>
      <c r="ZT240" s="2">
        <v>48000</v>
      </c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>
        <v>1500000</v>
      </c>
      <c r="AAF240" s="2"/>
      <c r="AAG240" s="2"/>
      <c r="AAH240" s="2"/>
      <c r="AAI240" s="2"/>
      <c r="AAJ240" s="2"/>
      <c r="AAK240" s="2"/>
      <c r="AAL240" s="2"/>
      <c r="AAM240" s="2"/>
      <c r="AAN240" s="2">
        <v>306425.34000000003</v>
      </c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>
        <v>2400000</v>
      </c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>
        <v>2610000</v>
      </c>
      <c r="ADK240" s="2">
        <v>1890000</v>
      </c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>
        <v>4200000</v>
      </c>
      <c r="AEB240" s="2"/>
      <c r="AEC240" s="2"/>
      <c r="AED240" s="2"/>
      <c r="AEE240" s="2"/>
      <c r="AEF240" s="2"/>
      <c r="AEG240" s="2"/>
      <c r="AEH240" s="2">
        <v>143101630.74000001</v>
      </c>
    </row>
    <row r="241" spans="1:814" ht="21">
      <c r="A241" s="33" t="s">
        <v>2546</v>
      </c>
      <c r="B241" s="1" t="s">
        <v>2662</v>
      </c>
      <c r="C241" s="1" t="s">
        <v>2663</v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>
        <v>5000</v>
      </c>
      <c r="Q241" s="2"/>
      <c r="R241" s="2"/>
      <c r="S241" s="2"/>
      <c r="T241" s="2"/>
      <c r="U241" s="2"/>
      <c r="V241" s="2"/>
      <c r="W241" s="2"/>
      <c r="X241" s="2"/>
      <c r="Y241" s="2"/>
      <c r="Z241" s="2">
        <v>252000</v>
      </c>
      <c r="AA241" s="2">
        <v>253148</v>
      </c>
      <c r="AB241" s="2"/>
      <c r="AC241" s="2"/>
      <c r="AD241" s="2"/>
      <c r="AE241" s="2"/>
      <c r="AF241" s="2"/>
      <c r="AG241" s="2"/>
      <c r="AH241" s="2"/>
      <c r="AI241" s="2"/>
      <c r="AJ241" s="2">
        <v>120000</v>
      </c>
      <c r="AK241" s="2"/>
      <c r="AL241" s="2"/>
      <c r="AM241" s="2"/>
      <c r="AN241" s="2"/>
      <c r="AO241" s="2"/>
      <c r="AP241" s="2"/>
      <c r="AQ241" s="2"/>
      <c r="AR241" s="2">
        <v>102088.25</v>
      </c>
      <c r="AS241" s="2"/>
      <c r="AT241" s="2"/>
      <c r="AU241" s="2"/>
      <c r="AV241" s="2"/>
      <c r="AW241" s="2"/>
      <c r="AX241" s="2"/>
      <c r="AY241" s="2"/>
      <c r="AZ241" s="2"/>
      <c r="BA241" s="2"/>
      <c r="BB241" s="2">
        <v>1920</v>
      </c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>
        <v>2931863</v>
      </c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>
        <v>217200</v>
      </c>
      <c r="FF241" s="2"/>
      <c r="FG241" s="2"/>
      <c r="FH241" s="2"/>
      <c r="FI241" s="2"/>
      <c r="FJ241" s="2"/>
      <c r="FK241" s="2">
        <v>120000</v>
      </c>
      <c r="FL241" s="2"/>
      <c r="FM241" s="2"/>
      <c r="FN241" s="2">
        <v>5971.61</v>
      </c>
      <c r="FO241" s="2"/>
      <c r="FP241" s="2"/>
      <c r="FQ241" s="2">
        <v>29000</v>
      </c>
      <c r="FR241" s="2"/>
      <c r="FS241" s="2">
        <v>255000</v>
      </c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>
        <v>8900</v>
      </c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>
        <v>85000</v>
      </c>
      <c r="IV241" s="2"/>
      <c r="IW241" s="2"/>
      <c r="IX241" s="2">
        <v>6840</v>
      </c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>
        <v>0</v>
      </c>
      <c r="JK241" s="2"/>
      <c r="JL241" s="2"/>
      <c r="JM241" s="2"/>
      <c r="JN241" s="2"/>
      <c r="JO241" s="2"/>
      <c r="JP241" s="2"/>
      <c r="JQ241" s="2"/>
      <c r="JR241" s="2"/>
      <c r="JS241" s="2">
        <v>37755.699999999997</v>
      </c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>
        <v>851179.17</v>
      </c>
      <c r="LL241" s="2"/>
      <c r="LM241" s="2"/>
      <c r="LN241" s="2"/>
      <c r="LO241" s="2"/>
      <c r="LP241" s="2">
        <v>134834.65</v>
      </c>
      <c r="LQ241" s="2">
        <v>40450</v>
      </c>
      <c r="LR241" s="2"/>
      <c r="LS241" s="2"/>
      <c r="LT241" s="2">
        <v>382900</v>
      </c>
      <c r="LU241" s="2">
        <v>2057000</v>
      </c>
      <c r="LV241" s="2"/>
      <c r="LW241" s="2"/>
      <c r="LX241" s="2">
        <v>120000</v>
      </c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>
        <v>3659400</v>
      </c>
      <c r="OA241" s="2"/>
      <c r="OB241" s="2"/>
      <c r="OC241" s="2"/>
      <c r="OD241" s="2"/>
      <c r="OE241" s="2"/>
      <c r="OF241" s="2">
        <v>832128</v>
      </c>
      <c r="OG241" s="2"/>
      <c r="OH241" s="2"/>
      <c r="OI241" s="2"/>
      <c r="OJ241" s="2">
        <v>106946.03</v>
      </c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>
        <v>3200</v>
      </c>
      <c r="OY241" s="2"/>
      <c r="OZ241" s="2"/>
      <c r="PA241" s="2"/>
      <c r="PB241" s="2"/>
      <c r="PC241" s="2"/>
      <c r="PD241" s="2"/>
      <c r="PE241" s="2"/>
      <c r="PF241" s="2">
        <v>12287.46</v>
      </c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>
        <v>22820</v>
      </c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>
        <v>800</v>
      </c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>
        <v>500</v>
      </c>
      <c r="SF241" s="2">
        <v>3615</v>
      </c>
      <c r="SG241" s="2"/>
      <c r="SH241" s="2"/>
      <c r="SI241" s="2">
        <v>20190</v>
      </c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>
        <v>36810</v>
      </c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>
        <v>500</v>
      </c>
      <c r="VN241" s="2"/>
      <c r="VO241" s="2"/>
      <c r="VP241" s="2"/>
      <c r="VQ241" s="2"/>
      <c r="VR241" s="2"/>
      <c r="VS241" s="2"/>
      <c r="VT241" s="2"/>
      <c r="VU241" s="2">
        <v>10700</v>
      </c>
      <c r="VV241" s="2"/>
      <c r="VW241" s="2"/>
      <c r="VX241" s="2"/>
      <c r="VY241" s="2"/>
      <c r="VZ241" s="2"/>
      <c r="WA241" s="2"/>
      <c r="WB241" s="2"/>
      <c r="WC241" s="2"/>
      <c r="WD241" s="2"/>
      <c r="WE241" s="2">
        <v>10845</v>
      </c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>
        <v>4217.5</v>
      </c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>
        <v>24000</v>
      </c>
      <c r="ZF241" s="2"/>
      <c r="ZG241" s="2"/>
      <c r="ZH241" s="2"/>
      <c r="ZI241" s="2"/>
      <c r="ZJ241" s="2">
        <v>1396600</v>
      </c>
      <c r="ZK241" s="2"/>
      <c r="ZL241" s="2"/>
      <c r="ZM241" s="2"/>
      <c r="ZN241" s="2"/>
      <c r="ZO241" s="2"/>
      <c r="ZP241" s="2">
        <v>3567000</v>
      </c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>
        <v>1626000</v>
      </c>
      <c r="ABW241" s="2"/>
      <c r="ABX241" s="2"/>
      <c r="ABY241" s="2"/>
      <c r="ABZ241" s="2"/>
      <c r="ACA241" s="2">
        <v>80370</v>
      </c>
      <c r="ACB241" s="2">
        <v>10000</v>
      </c>
      <c r="ACC241" s="2"/>
      <c r="ACD241" s="2"/>
      <c r="ACE241" s="2"/>
      <c r="ACF241" s="2"/>
      <c r="ACG241" s="2"/>
      <c r="ACH241" s="2"/>
      <c r="ACI241" s="2"/>
      <c r="ACJ241" s="2">
        <v>172500</v>
      </c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>
        <v>1242000</v>
      </c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>
        <v>21049918.23</v>
      </c>
    </row>
    <row r="242" spans="1:814" ht="21">
      <c r="A242" s="33" t="s">
        <v>2546</v>
      </c>
      <c r="B242" s="1" t="s">
        <v>2664</v>
      </c>
      <c r="C242" s="1" t="s">
        <v>2665</v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>
        <v>178800</v>
      </c>
      <c r="AA242" s="2">
        <v>71696.19</v>
      </c>
      <c r="AB242" s="2"/>
      <c r="AC242" s="2"/>
      <c r="AD242" s="2"/>
      <c r="AE242" s="2"/>
      <c r="AF242" s="2"/>
      <c r="AG242" s="2"/>
      <c r="AH242" s="2"/>
      <c r="AI242" s="2"/>
      <c r="AJ242" s="2">
        <v>255300</v>
      </c>
      <c r="AK242" s="2"/>
      <c r="AL242" s="2"/>
      <c r="AM242" s="2"/>
      <c r="AN242" s="2"/>
      <c r="AO242" s="2"/>
      <c r="AP242" s="2"/>
      <c r="AQ242" s="2"/>
      <c r="AR242" s="2">
        <v>130671.75</v>
      </c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>
        <v>2100</v>
      </c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>
        <v>291900</v>
      </c>
      <c r="FE242" s="2">
        <v>93300</v>
      </c>
      <c r="FF242" s="2"/>
      <c r="FG242" s="2"/>
      <c r="FH242" s="2"/>
      <c r="FI242" s="2">
        <v>188400</v>
      </c>
      <c r="FJ242" s="2"/>
      <c r="FK242" s="2">
        <v>105300</v>
      </c>
      <c r="FL242" s="2"/>
      <c r="FM242" s="2"/>
      <c r="FN242" s="2"/>
      <c r="FO242" s="2"/>
      <c r="FP242" s="2"/>
      <c r="FQ242" s="2"/>
      <c r="FR242" s="2"/>
      <c r="FS242" s="2">
        <v>57600</v>
      </c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>
        <v>363300</v>
      </c>
      <c r="IH242" s="2"/>
      <c r="II242" s="2">
        <v>79799</v>
      </c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>
        <v>1350</v>
      </c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>
        <v>0</v>
      </c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>
        <v>168667.66</v>
      </c>
      <c r="LL242" s="2"/>
      <c r="LM242" s="2"/>
      <c r="LN242" s="2"/>
      <c r="LO242" s="2"/>
      <c r="LP242" s="2">
        <v>35041.96</v>
      </c>
      <c r="LQ242" s="2">
        <v>141481.22</v>
      </c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>
        <v>240670.52</v>
      </c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>
        <v>275352</v>
      </c>
      <c r="OG242" s="2"/>
      <c r="OH242" s="2"/>
      <c r="OI242" s="2"/>
      <c r="OJ242" s="2">
        <v>57643.94</v>
      </c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>
        <v>1740</v>
      </c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>
        <v>810</v>
      </c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>
        <v>100000</v>
      </c>
      <c r="XO242" s="2"/>
      <c r="XP242" s="2"/>
      <c r="XQ242" s="2"/>
      <c r="XR242" s="2"/>
      <c r="XS242" s="2"/>
      <c r="XT242" s="2"/>
      <c r="XU242" s="2"/>
      <c r="XV242" s="2">
        <v>213300</v>
      </c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>
        <v>108600</v>
      </c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>
        <v>3760</v>
      </c>
      <c r="ZE242" s="2">
        <v>201300</v>
      </c>
      <c r="ZF242" s="2"/>
      <c r="ZG242" s="2"/>
      <c r="ZH242" s="2"/>
      <c r="ZI242" s="2"/>
      <c r="ZJ242" s="2">
        <v>308700</v>
      </c>
      <c r="ZK242" s="2"/>
      <c r="ZL242" s="2"/>
      <c r="ZM242" s="2"/>
      <c r="ZN242" s="2"/>
      <c r="ZO242" s="2"/>
      <c r="ZP242" s="2">
        <v>110700</v>
      </c>
      <c r="ZQ242" s="2">
        <v>175500</v>
      </c>
      <c r="ZR242" s="2"/>
      <c r="ZS242" s="2"/>
      <c r="ZT242" s="2"/>
      <c r="ZU242" s="2"/>
      <c r="ZV242" s="2"/>
      <c r="ZW242" s="2"/>
      <c r="ZX242" s="2"/>
      <c r="ZY242" s="2"/>
      <c r="ZZ242" s="2"/>
      <c r="AAA242" s="2">
        <v>255</v>
      </c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>
        <v>393954.84</v>
      </c>
      <c r="ACB242" s="2"/>
      <c r="ACC242" s="2"/>
      <c r="ACD242" s="2"/>
      <c r="ACE242" s="2"/>
      <c r="ACF242" s="2"/>
      <c r="ACG242" s="2"/>
      <c r="ACH242" s="2"/>
      <c r="ACI242" s="2"/>
      <c r="ACJ242" s="2">
        <v>103850</v>
      </c>
      <c r="ACK242" s="2"/>
      <c r="ACL242" s="2"/>
      <c r="ACM242" s="2"/>
      <c r="ACN242" s="2"/>
      <c r="ACO242" s="2"/>
      <c r="ACP242" s="2">
        <v>126000</v>
      </c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>
        <v>82800</v>
      </c>
      <c r="ADY242" s="2"/>
      <c r="ADZ242" s="2"/>
      <c r="AEA242" s="2"/>
      <c r="AEB242" s="2"/>
      <c r="AEC242" s="2"/>
      <c r="AED242" s="2"/>
      <c r="AEE242" s="2"/>
      <c r="AEF242" s="2"/>
      <c r="AEG242" s="2"/>
      <c r="AEH242" s="2">
        <v>5404579.0800000001</v>
      </c>
    </row>
    <row r="243" spans="1:814" ht="21">
      <c r="A243" s="33" t="s">
        <v>2546</v>
      </c>
      <c r="B243" s="1" t="s">
        <v>2666</v>
      </c>
      <c r="C243" s="1" t="s">
        <v>2667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>
        <v>18180</v>
      </c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>
        <v>810</v>
      </c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>
        <v>16700</v>
      </c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>
        <v>977017</v>
      </c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>
        <v>6900</v>
      </c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>
        <v>25605</v>
      </c>
      <c r="ACY243" s="2"/>
      <c r="ACZ243" s="2"/>
      <c r="ADA243" s="2">
        <v>10080</v>
      </c>
      <c r="ADB243" s="2"/>
      <c r="ADC243" s="2"/>
      <c r="ADD243" s="2"/>
      <c r="ADE243" s="2"/>
      <c r="ADF243" s="2"/>
      <c r="ADG243" s="2"/>
      <c r="ADH243" s="2"/>
      <c r="ADI243" s="2"/>
      <c r="ADJ243" s="2">
        <v>25000</v>
      </c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>
        <v>1080292</v>
      </c>
    </row>
    <row r="244" spans="1:814" ht="21">
      <c r="A244" s="33" t="s">
        <v>2546</v>
      </c>
      <c r="B244" s="1" t="s">
        <v>2668</v>
      </c>
      <c r="C244" s="1" t="s">
        <v>2123</v>
      </c>
      <c r="D244" s="2">
        <v>1895484</v>
      </c>
      <c r="E244" s="2">
        <v>229900</v>
      </c>
      <c r="F244" s="2">
        <v>290875.75</v>
      </c>
      <c r="G244" s="2">
        <v>54260</v>
      </c>
      <c r="H244" s="2"/>
      <c r="I244" s="2">
        <v>59918.75</v>
      </c>
      <c r="J244" s="2">
        <v>72292.75</v>
      </c>
      <c r="K244" s="2">
        <v>170308.5</v>
      </c>
      <c r="L244" s="2">
        <v>117343.75</v>
      </c>
      <c r="M244" s="2">
        <v>107750.75</v>
      </c>
      <c r="N244" s="2">
        <v>9069</v>
      </c>
      <c r="O244" s="2">
        <v>71551.25</v>
      </c>
      <c r="P244" s="2">
        <v>12107.75</v>
      </c>
      <c r="Q244" s="2">
        <v>56553.25</v>
      </c>
      <c r="R244" s="2">
        <v>41520</v>
      </c>
      <c r="S244" s="2">
        <v>39858</v>
      </c>
      <c r="T244" s="2">
        <v>135044</v>
      </c>
      <c r="U244" s="2"/>
      <c r="V244" s="2">
        <v>1591346</v>
      </c>
      <c r="W244" s="2">
        <v>304631</v>
      </c>
      <c r="X244" s="2">
        <v>51915</v>
      </c>
      <c r="Y244" s="2">
        <v>100840.5</v>
      </c>
      <c r="Z244" s="2">
        <v>250752</v>
      </c>
      <c r="AA244" s="2">
        <v>81165</v>
      </c>
      <c r="AB244" s="2">
        <v>24165</v>
      </c>
      <c r="AC244" s="2">
        <v>178281</v>
      </c>
      <c r="AD244" s="2">
        <v>92357</v>
      </c>
      <c r="AE244" s="2">
        <v>42340</v>
      </c>
      <c r="AF244" s="2">
        <v>318692.5</v>
      </c>
      <c r="AG244" s="2">
        <v>151625</v>
      </c>
      <c r="AH244" s="2">
        <v>290145</v>
      </c>
      <c r="AI244" s="2">
        <v>240884</v>
      </c>
      <c r="AJ244" s="2">
        <v>72312.5</v>
      </c>
      <c r="AK244" s="2">
        <v>8900</v>
      </c>
      <c r="AL244" s="2">
        <v>6760</v>
      </c>
      <c r="AM244" s="2">
        <v>232524</v>
      </c>
      <c r="AN244" s="2">
        <v>24900</v>
      </c>
      <c r="AO244" s="2">
        <v>60525</v>
      </c>
      <c r="AP244" s="2">
        <v>52370</v>
      </c>
      <c r="AQ244" s="2">
        <v>75777.5</v>
      </c>
      <c r="AR244" s="2">
        <v>51759</v>
      </c>
      <c r="AS244" s="2"/>
      <c r="AT244" s="2">
        <v>1338580</v>
      </c>
      <c r="AU244" s="2">
        <v>17687</v>
      </c>
      <c r="AV244" s="2"/>
      <c r="AW244" s="2"/>
      <c r="AX244" s="2">
        <v>112010</v>
      </c>
      <c r="AY244" s="2"/>
      <c r="AZ244" s="2">
        <v>17420</v>
      </c>
      <c r="BA244" s="2">
        <v>120660</v>
      </c>
      <c r="BB244" s="2">
        <v>55900</v>
      </c>
      <c r="BC244" s="2">
        <v>87950</v>
      </c>
      <c r="BD244" s="2">
        <v>36000</v>
      </c>
      <c r="BE244" s="2"/>
      <c r="BF244" s="2">
        <v>160445</v>
      </c>
      <c r="BG244" s="2"/>
      <c r="BH244" s="2">
        <v>1070</v>
      </c>
      <c r="BI244" s="2">
        <v>1135000</v>
      </c>
      <c r="BJ244" s="2">
        <v>463257</v>
      </c>
      <c r="BK244" s="2">
        <v>155640</v>
      </c>
      <c r="BL244" s="2"/>
      <c r="BM244" s="2">
        <v>84910</v>
      </c>
      <c r="BN244" s="2">
        <v>77110</v>
      </c>
      <c r="BO244" s="2">
        <v>166420</v>
      </c>
      <c r="BP244" s="2">
        <v>1403862</v>
      </c>
      <c r="BQ244" s="2">
        <v>189660</v>
      </c>
      <c r="BR244" s="2">
        <v>93065</v>
      </c>
      <c r="BS244" s="2">
        <v>379137</v>
      </c>
      <c r="BT244" s="2">
        <v>161752</v>
      </c>
      <c r="BU244" s="2">
        <v>63287</v>
      </c>
      <c r="BV244" s="2">
        <v>179597</v>
      </c>
      <c r="BW244" s="2">
        <v>179428</v>
      </c>
      <c r="BX244" s="2"/>
      <c r="BY244" s="2">
        <v>53626.25</v>
      </c>
      <c r="BZ244" s="2">
        <v>92220</v>
      </c>
      <c r="CA244" s="2">
        <v>175445</v>
      </c>
      <c r="CB244" s="2">
        <v>58580</v>
      </c>
      <c r="CC244" s="2">
        <v>70061.5</v>
      </c>
      <c r="CD244" s="2">
        <v>21181.25</v>
      </c>
      <c r="CE244" s="2">
        <v>1960695</v>
      </c>
      <c r="CF244" s="2">
        <v>129800</v>
      </c>
      <c r="CG244" s="2">
        <v>321015.75</v>
      </c>
      <c r="CH244" s="2">
        <v>66205</v>
      </c>
      <c r="CI244" s="2">
        <v>94132</v>
      </c>
      <c r="CJ244" s="2"/>
      <c r="CK244" s="2">
        <v>121275</v>
      </c>
      <c r="CL244" s="2"/>
      <c r="CM244" s="2">
        <v>159209</v>
      </c>
      <c r="CN244" s="2">
        <v>74372</v>
      </c>
      <c r="CO244" s="2">
        <v>267430</v>
      </c>
      <c r="CP244" s="2">
        <v>68200.75</v>
      </c>
      <c r="CQ244" s="2">
        <v>1254144</v>
      </c>
      <c r="CR244" s="2">
        <v>149690</v>
      </c>
      <c r="CS244" s="2">
        <v>230680</v>
      </c>
      <c r="CT244" s="2"/>
      <c r="CU244" s="2">
        <v>87040</v>
      </c>
      <c r="CV244" s="2">
        <v>119410</v>
      </c>
      <c r="CW244" s="2">
        <v>175865</v>
      </c>
      <c r="CX244" s="2"/>
      <c r="CY244" s="2">
        <v>502382</v>
      </c>
      <c r="CZ244" s="2">
        <v>661110</v>
      </c>
      <c r="DA244" s="2">
        <v>133448.75</v>
      </c>
      <c r="DB244" s="2">
        <v>116890</v>
      </c>
      <c r="DC244" s="2">
        <v>153652</v>
      </c>
      <c r="DD244" s="2">
        <v>90980</v>
      </c>
      <c r="DE244" s="2">
        <v>38600</v>
      </c>
      <c r="DF244" s="2">
        <v>49639</v>
      </c>
      <c r="DG244" s="2">
        <v>15410</v>
      </c>
      <c r="DH244" s="2">
        <v>2386665</v>
      </c>
      <c r="DI244" s="2">
        <v>39915</v>
      </c>
      <c r="DJ244" s="2">
        <v>104152.5</v>
      </c>
      <c r="DK244" s="2">
        <v>237810</v>
      </c>
      <c r="DL244" s="2">
        <v>202985</v>
      </c>
      <c r="DM244" s="2">
        <v>192515</v>
      </c>
      <c r="DN244" s="2">
        <v>224735</v>
      </c>
      <c r="DO244" s="2">
        <v>72430</v>
      </c>
      <c r="DP244" s="2">
        <v>62060</v>
      </c>
      <c r="DQ244" s="2">
        <v>1117282.5</v>
      </c>
      <c r="DR244" s="2">
        <v>130060</v>
      </c>
      <c r="DS244" s="2">
        <v>439595</v>
      </c>
      <c r="DT244" s="2">
        <v>23410</v>
      </c>
      <c r="DU244" s="2">
        <v>122388</v>
      </c>
      <c r="DV244" s="2">
        <v>115439</v>
      </c>
      <c r="DW244" s="2">
        <v>165155</v>
      </c>
      <c r="DX244" s="2">
        <v>11290</v>
      </c>
      <c r="DY244" s="2">
        <v>17535</v>
      </c>
      <c r="DZ244" s="2">
        <v>70785</v>
      </c>
      <c r="EA244" s="2">
        <v>60840</v>
      </c>
      <c r="EB244" s="2">
        <v>541776.25</v>
      </c>
      <c r="EC244" s="2">
        <v>296847.75</v>
      </c>
      <c r="ED244" s="2">
        <v>110464</v>
      </c>
      <c r="EE244" s="2">
        <v>1085667.75</v>
      </c>
      <c r="EF244" s="2">
        <v>79988.25</v>
      </c>
      <c r="EG244" s="2">
        <v>242501</v>
      </c>
      <c r="EH244" s="2">
        <v>141147</v>
      </c>
      <c r="EI244" s="2">
        <v>1474786.5</v>
      </c>
      <c r="EJ244" s="2"/>
      <c r="EK244" s="2">
        <v>167932</v>
      </c>
      <c r="EL244" s="2">
        <v>247440</v>
      </c>
      <c r="EM244" s="2">
        <v>28145</v>
      </c>
      <c r="EN244" s="2">
        <v>185472.5</v>
      </c>
      <c r="EO244" s="2">
        <v>16565</v>
      </c>
      <c r="EP244" s="2">
        <v>1019903.5</v>
      </c>
      <c r="EQ244" s="2">
        <v>135948.25</v>
      </c>
      <c r="ER244" s="2">
        <v>242940.3</v>
      </c>
      <c r="ES244" s="2">
        <v>128698</v>
      </c>
      <c r="ET244" s="2"/>
      <c r="EU244" s="2">
        <v>101146.75</v>
      </c>
      <c r="EV244" s="2">
        <v>158965.75</v>
      </c>
      <c r="EW244" s="2"/>
      <c r="EX244" s="2">
        <v>1097755</v>
      </c>
      <c r="EY244" s="2">
        <v>535974</v>
      </c>
      <c r="EZ244" s="2">
        <v>304540</v>
      </c>
      <c r="FA244" s="2">
        <v>135675</v>
      </c>
      <c r="FB244" s="2">
        <v>36115</v>
      </c>
      <c r="FC244" s="2">
        <v>93319</v>
      </c>
      <c r="FD244" s="2"/>
      <c r="FE244" s="2">
        <v>90330</v>
      </c>
      <c r="FF244" s="2">
        <v>64649</v>
      </c>
      <c r="FG244" s="2">
        <v>64404</v>
      </c>
      <c r="FH244" s="2">
        <v>86345</v>
      </c>
      <c r="FI244" s="2">
        <v>131260</v>
      </c>
      <c r="FJ244" s="2">
        <v>115565</v>
      </c>
      <c r="FK244" s="2">
        <v>66885</v>
      </c>
      <c r="FL244" s="2">
        <v>129830</v>
      </c>
      <c r="FM244" s="2">
        <v>37145</v>
      </c>
      <c r="FN244" s="2">
        <v>23760</v>
      </c>
      <c r="FO244" s="2">
        <v>50259.5</v>
      </c>
      <c r="FP244" s="2">
        <v>576525.25</v>
      </c>
      <c r="FQ244" s="2">
        <v>118640</v>
      </c>
      <c r="FR244" s="2">
        <v>146145</v>
      </c>
      <c r="FS244" s="2">
        <v>237655</v>
      </c>
      <c r="FT244" s="2">
        <v>234512</v>
      </c>
      <c r="FU244" s="2">
        <v>124701</v>
      </c>
      <c r="FV244" s="2">
        <v>81895</v>
      </c>
      <c r="FW244" s="2">
        <v>28075</v>
      </c>
      <c r="FX244" s="2">
        <v>42990</v>
      </c>
      <c r="FY244" s="2">
        <v>49190</v>
      </c>
      <c r="FZ244" s="2">
        <v>123125</v>
      </c>
      <c r="GA244" s="2">
        <v>1573514.5</v>
      </c>
      <c r="GB244" s="2">
        <v>710915</v>
      </c>
      <c r="GC244" s="2">
        <v>298644</v>
      </c>
      <c r="GD244" s="2"/>
      <c r="GE244" s="2">
        <v>109220</v>
      </c>
      <c r="GF244" s="2">
        <v>32900</v>
      </c>
      <c r="GG244" s="2">
        <v>31835</v>
      </c>
      <c r="GH244" s="2">
        <v>38224</v>
      </c>
      <c r="GI244" s="2"/>
      <c r="GJ244" s="2">
        <v>80390</v>
      </c>
      <c r="GK244" s="2">
        <v>159203</v>
      </c>
      <c r="GL244" s="2">
        <v>51700</v>
      </c>
      <c r="GM244" s="2">
        <v>452332</v>
      </c>
      <c r="GN244" s="2">
        <v>354417</v>
      </c>
      <c r="GO244" s="2">
        <v>113510</v>
      </c>
      <c r="GP244" s="2"/>
      <c r="GQ244" s="2">
        <v>30722.5</v>
      </c>
      <c r="GR244" s="2">
        <v>112760</v>
      </c>
      <c r="GS244" s="2">
        <v>633820.75</v>
      </c>
      <c r="GT244" s="2">
        <v>58530</v>
      </c>
      <c r="GU244" s="2">
        <v>205191.5</v>
      </c>
      <c r="GV244" s="2">
        <v>251959</v>
      </c>
      <c r="GW244" s="2">
        <v>32455</v>
      </c>
      <c r="GX244" s="2">
        <v>148902.25</v>
      </c>
      <c r="GY244" s="2">
        <v>120663.25</v>
      </c>
      <c r="GZ244" s="2">
        <v>967427.5</v>
      </c>
      <c r="HA244" s="2">
        <v>837292</v>
      </c>
      <c r="HB244" s="2"/>
      <c r="HC244" s="2">
        <v>2100</v>
      </c>
      <c r="HD244" s="2">
        <v>93840</v>
      </c>
      <c r="HE244" s="2">
        <v>25740</v>
      </c>
      <c r="HF244" s="2">
        <v>499293.5</v>
      </c>
      <c r="HG244" s="2">
        <v>48940</v>
      </c>
      <c r="HH244" s="2">
        <v>26902</v>
      </c>
      <c r="HI244" s="2">
        <v>143140</v>
      </c>
      <c r="HJ244" s="2">
        <v>50200</v>
      </c>
      <c r="HK244" s="2">
        <v>2380</v>
      </c>
      <c r="HL244" s="2">
        <v>13240</v>
      </c>
      <c r="HM244" s="2"/>
      <c r="HN244" s="2">
        <v>38417</v>
      </c>
      <c r="HO244" s="2">
        <v>1269959</v>
      </c>
      <c r="HP244" s="2">
        <v>179535.25</v>
      </c>
      <c r="HQ244" s="2">
        <v>229787</v>
      </c>
      <c r="HR244" s="2">
        <v>330665</v>
      </c>
      <c r="HS244" s="2">
        <v>252845.75</v>
      </c>
      <c r="HT244" s="2">
        <v>146925</v>
      </c>
      <c r="HU244" s="2">
        <v>375938</v>
      </c>
      <c r="HV244" s="2"/>
      <c r="HW244" s="2">
        <v>96797</v>
      </c>
      <c r="HX244" s="2">
        <v>223842.5</v>
      </c>
      <c r="HY244" s="2">
        <v>22700</v>
      </c>
      <c r="HZ244" s="2">
        <v>129240</v>
      </c>
      <c r="IA244" s="2">
        <v>108747</v>
      </c>
      <c r="IB244" s="2">
        <v>135799.5</v>
      </c>
      <c r="IC244" s="2">
        <v>124459.5</v>
      </c>
      <c r="ID244" s="2">
        <v>274894.5</v>
      </c>
      <c r="IE244" s="2">
        <v>159299</v>
      </c>
      <c r="IF244" s="2">
        <v>1239754.75</v>
      </c>
      <c r="IG244" s="2">
        <v>147040</v>
      </c>
      <c r="IH244" s="2">
        <v>151824</v>
      </c>
      <c r="II244" s="2">
        <v>207733</v>
      </c>
      <c r="IJ244" s="2">
        <v>249015</v>
      </c>
      <c r="IK244" s="2">
        <v>125630</v>
      </c>
      <c r="IL244" s="2">
        <v>116833</v>
      </c>
      <c r="IM244" s="2">
        <f>VLOOKUP($B244,Sheet1!$B$2:$D$144,3,0)</f>
        <v>8804</v>
      </c>
      <c r="IN244" s="2">
        <v>1664036</v>
      </c>
      <c r="IO244" s="2">
        <v>532090</v>
      </c>
      <c r="IP244" s="2">
        <v>834057.5</v>
      </c>
      <c r="IQ244" s="2">
        <v>231834</v>
      </c>
      <c r="IR244" s="2">
        <v>34310</v>
      </c>
      <c r="IS244" s="2">
        <v>139902.25</v>
      </c>
      <c r="IT244" s="2">
        <v>56157</v>
      </c>
      <c r="IU244" s="2">
        <v>85632</v>
      </c>
      <c r="IV244" s="2">
        <v>258805</v>
      </c>
      <c r="IW244" s="2">
        <v>77595</v>
      </c>
      <c r="IX244" s="2">
        <v>4000</v>
      </c>
      <c r="IY244" s="2">
        <v>883557</v>
      </c>
      <c r="IZ244" s="2">
        <v>174690</v>
      </c>
      <c r="JA244" s="2">
        <v>180582</v>
      </c>
      <c r="JB244" s="2">
        <v>1396190</v>
      </c>
      <c r="JC244" s="2">
        <v>434821</v>
      </c>
      <c r="JD244" s="2">
        <v>1048137</v>
      </c>
      <c r="JE244" s="2">
        <v>490649.25</v>
      </c>
      <c r="JF244" s="2">
        <v>92976</v>
      </c>
      <c r="JG244" s="2">
        <v>146302</v>
      </c>
      <c r="JH244" s="2">
        <v>188030</v>
      </c>
      <c r="JI244" s="2">
        <v>130619</v>
      </c>
      <c r="JJ244" s="2">
        <v>205037</v>
      </c>
      <c r="JK244" s="2">
        <v>251695</v>
      </c>
      <c r="JL244" s="2">
        <v>257519</v>
      </c>
      <c r="JM244" s="2">
        <v>74750</v>
      </c>
      <c r="JN244" s="2">
        <v>1155059</v>
      </c>
      <c r="JO244" s="2">
        <v>121563.5</v>
      </c>
      <c r="JP244" s="2">
        <v>130155.25</v>
      </c>
      <c r="JQ244" s="2"/>
      <c r="JR244" s="2">
        <v>91640</v>
      </c>
      <c r="JS244" s="2">
        <v>55494.75</v>
      </c>
      <c r="JT244" s="2">
        <v>189861.25</v>
      </c>
      <c r="JU244" s="2">
        <v>103598.75</v>
      </c>
      <c r="JV244" s="2">
        <v>78713.75</v>
      </c>
      <c r="JW244" s="2">
        <v>12308.75</v>
      </c>
      <c r="JX244" s="2">
        <v>102276.75</v>
      </c>
      <c r="JY244" s="2"/>
      <c r="JZ244" s="2">
        <v>1017721.5</v>
      </c>
      <c r="KA244" s="2"/>
      <c r="KB244" s="2">
        <v>230994.25</v>
      </c>
      <c r="KC244" s="2">
        <v>169868</v>
      </c>
      <c r="KD244" s="2">
        <v>109067</v>
      </c>
      <c r="KE244" s="2"/>
      <c r="KF244" s="2">
        <v>140175</v>
      </c>
      <c r="KG244" s="2">
        <v>75160</v>
      </c>
      <c r="KH244" s="2">
        <v>108710</v>
      </c>
      <c r="KI244" s="2">
        <v>58487</v>
      </c>
      <c r="KJ244" s="2">
        <v>1640514.75</v>
      </c>
      <c r="KK244" s="2">
        <v>185090</v>
      </c>
      <c r="KL244" s="2">
        <v>36813.75</v>
      </c>
      <c r="KM244" s="2">
        <v>207763</v>
      </c>
      <c r="KN244" s="2">
        <v>80195</v>
      </c>
      <c r="KO244" s="2">
        <v>145201</v>
      </c>
      <c r="KP244" s="2">
        <v>715054</v>
      </c>
      <c r="KQ244" s="2">
        <v>418931.5</v>
      </c>
      <c r="KR244" s="2">
        <v>25480</v>
      </c>
      <c r="KS244" s="2">
        <v>110010</v>
      </c>
      <c r="KT244" s="2">
        <v>78760</v>
      </c>
      <c r="KU244" s="2">
        <v>5342</v>
      </c>
      <c r="KV244" s="2">
        <v>909510</v>
      </c>
      <c r="KW244" s="2"/>
      <c r="KX244" s="2">
        <v>179182</v>
      </c>
      <c r="KY244" s="2">
        <v>104205</v>
      </c>
      <c r="KZ244" s="2">
        <v>73970</v>
      </c>
      <c r="LA244" s="2">
        <v>12041.25</v>
      </c>
      <c r="LB244" s="2">
        <v>27050</v>
      </c>
      <c r="LC244" s="2">
        <v>923044</v>
      </c>
      <c r="LD244" s="2"/>
      <c r="LE244" s="2">
        <v>239057</v>
      </c>
      <c r="LF244" s="2">
        <v>92285</v>
      </c>
      <c r="LG244" s="2"/>
      <c r="LH244" s="2">
        <v>178044</v>
      </c>
      <c r="LI244" s="2">
        <v>60281.5</v>
      </c>
      <c r="LJ244" s="2">
        <v>1336923</v>
      </c>
      <c r="LK244" s="2">
        <v>312359</v>
      </c>
      <c r="LL244" s="2">
        <v>390649</v>
      </c>
      <c r="LM244" s="2">
        <v>166485</v>
      </c>
      <c r="LN244" s="2">
        <v>47186.5</v>
      </c>
      <c r="LO244" s="2">
        <v>87907</v>
      </c>
      <c r="LP244" s="2">
        <v>130765.5</v>
      </c>
      <c r="LQ244" s="2">
        <v>2145</v>
      </c>
      <c r="LR244" s="2">
        <v>32266</v>
      </c>
      <c r="LS244" s="2">
        <v>1008893.3</v>
      </c>
      <c r="LT244" s="2">
        <v>322190.75</v>
      </c>
      <c r="LU244" s="2">
        <v>264062</v>
      </c>
      <c r="LV244" s="2">
        <v>113160.75</v>
      </c>
      <c r="LW244" s="2">
        <v>111422</v>
      </c>
      <c r="LX244" s="2"/>
      <c r="LY244" s="2">
        <v>369235.75</v>
      </c>
      <c r="LZ244" s="2">
        <v>63106</v>
      </c>
      <c r="MA244" s="2">
        <v>101220</v>
      </c>
      <c r="MB244" s="2">
        <v>22490</v>
      </c>
      <c r="MC244" s="2"/>
      <c r="MD244" s="2">
        <v>62235</v>
      </c>
      <c r="ME244" s="2">
        <v>73390</v>
      </c>
      <c r="MF244" s="2"/>
      <c r="MG244" s="2"/>
      <c r="MH244" s="2">
        <v>973919</v>
      </c>
      <c r="MI244" s="2">
        <v>36057</v>
      </c>
      <c r="MJ244" s="2">
        <v>11167.25</v>
      </c>
      <c r="MK244" s="2">
        <v>111693.25</v>
      </c>
      <c r="ML244" s="2"/>
      <c r="MM244" s="2">
        <v>289120.75</v>
      </c>
      <c r="MN244" s="2">
        <v>84165</v>
      </c>
      <c r="MO244" s="2">
        <v>64554.25</v>
      </c>
      <c r="MP244" s="2">
        <v>85855.5</v>
      </c>
      <c r="MQ244" s="2">
        <v>81396.25</v>
      </c>
      <c r="MR244" s="2">
        <v>54388.25</v>
      </c>
      <c r="MS244" s="2"/>
      <c r="MT244" s="2">
        <v>234725</v>
      </c>
      <c r="MU244" s="2">
        <v>190174</v>
      </c>
      <c r="MV244" s="2">
        <v>1667152</v>
      </c>
      <c r="MW244" s="2">
        <v>2034976</v>
      </c>
      <c r="MX244" s="2">
        <v>58895</v>
      </c>
      <c r="MY244" s="2">
        <v>98509</v>
      </c>
      <c r="MZ244" s="2"/>
      <c r="NA244" s="2">
        <v>84830</v>
      </c>
      <c r="NB244" s="2">
        <v>185400</v>
      </c>
      <c r="NC244" s="2"/>
      <c r="ND244" s="2">
        <v>135775</v>
      </c>
      <c r="NE244" s="2">
        <v>64677</v>
      </c>
      <c r="NF244" s="2">
        <v>458030</v>
      </c>
      <c r="NG244" s="2">
        <v>49066</v>
      </c>
      <c r="NH244" s="2">
        <v>165013</v>
      </c>
      <c r="NI244" s="2">
        <v>91044</v>
      </c>
      <c r="NJ244" s="2"/>
      <c r="NK244" s="2"/>
      <c r="NL244" s="2">
        <v>69704.75</v>
      </c>
      <c r="NM244" s="2">
        <v>67470</v>
      </c>
      <c r="NN244" s="2">
        <v>11000</v>
      </c>
      <c r="NO244" s="2">
        <v>241075</v>
      </c>
      <c r="NP244" s="2">
        <v>82308.75</v>
      </c>
      <c r="NQ244" s="2">
        <v>24259</v>
      </c>
      <c r="NR244" s="2"/>
      <c r="NS244" s="2">
        <v>83920</v>
      </c>
      <c r="NT244" s="2">
        <v>20190</v>
      </c>
      <c r="NU244" s="2">
        <v>114420</v>
      </c>
      <c r="NV244" s="2">
        <v>149170</v>
      </c>
      <c r="NW244" s="2">
        <v>93614</v>
      </c>
      <c r="NX244" s="2">
        <v>46350</v>
      </c>
      <c r="NY244" s="2">
        <v>165427</v>
      </c>
      <c r="NZ244" s="2">
        <v>48290</v>
      </c>
      <c r="OA244" s="2">
        <v>40279</v>
      </c>
      <c r="OB244" s="2">
        <v>35792</v>
      </c>
      <c r="OC244" s="2">
        <v>819276</v>
      </c>
      <c r="OD244" s="2">
        <v>46620</v>
      </c>
      <c r="OE244" s="2">
        <v>70635</v>
      </c>
      <c r="OF244" s="2"/>
      <c r="OG244" s="2">
        <v>83040</v>
      </c>
      <c r="OH244" s="2">
        <v>83794</v>
      </c>
      <c r="OI244" s="2">
        <v>178930</v>
      </c>
      <c r="OJ244" s="2">
        <v>121960</v>
      </c>
      <c r="OK244" s="2">
        <v>180150</v>
      </c>
      <c r="OL244" s="2">
        <v>41020</v>
      </c>
      <c r="OM244" s="2">
        <v>170590</v>
      </c>
      <c r="ON244" s="2">
        <v>112257</v>
      </c>
      <c r="OO244" s="2">
        <v>64450</v>
      </c>
      <c r="OP244" s="2">
        <v>69480</v>
      </c>
      <c r="OQ244" s="2">
        <v>13811</v>
      </c>
      <c r="OR244" s="2">
        <v>33380</v>
      </c>
      <c r="OS244" s="2">
        <v>180240</v>
      </c>
      <c r="OT244" s="2"/>
      <c r="OU244" s="2">
        <v>8650</v>
      </c>
      <c r="OV244" s="2">
        <v>34800</v>
      </c>
      <c r="OW244" s="2">
        <v>372370</v>
      </c>
      <c r="OX244" s="2">
        <v>67695.25</v>
      </c>
      <c r="OY244" s="2">
        <v>58758</v>
      </c>
      <c r="OZ244" s="2">
        <v>84750</v>
      </c>
      <c r="PA244" s="2">
        <v>58280</v>
      </c>
      <c r="PB244" s="2"/>
      <c r="PC244" s="2">
        <v>12760</v>
      </c>
      <c r="PD244" s="2">
        <v>51600</v>
      </c>
      <c r="PE244" s="2">
        <v>82070</v>
      </c>
      <c r="PF244" s="2"/>
      <c r="PG244" s="2">
        <v>96527</v>
      </c>
      <c r="PH244" s="2">
        <v>265682.25</v>
      </c>
      <c r="PI244" s="2">
        <v>11480</v>
      </c>
      <c r="PJ244" s="2">
        <v>86540</v>
      </c>
      <c r="PK244" s="2">
        <v>69817</v>
      </c>
      <c r="PL244" s="2"/>
      <c r="PM244" s="2">
        <v>6890</v>
      </c>
      <c r="PN244" s="2">
        <v>72605</v>
      </c>
      <c r="PO244" s="2">
        <v>16660</v>
      </c>
      <c r="PP244" s="2">
        <v>726016</v>
      </c>
      <c r="PQ244" s="2">
        <v>64450</v>
      </c>
      <c r="PR244" s="2">
        <v>101296</v>
      </c>
      <c r="PS244" s="2">
        <v>47851.5</v>
      </c>
      <c r="PT244" s="2">
        <v>34500</v>
      </c>
      <c r="PU244" s="2">
        <v>69610</v>
      </c>
      <c r="PV244" s="2">
        <v>22700</v>
      </c>
      <c r="PW244" s="2">
        <v>230363.25</v>
      </c>
      <c r="PX244" s="2">
        <v>85268.25</v>
      </c>
      <c r="PY244" s="2">
        <v>10024</v>
      </c>
      <c r="PZ244" s="2">
        <v>13981.75</v>
      </c>
      <c r="QA244" s="2">
        <v>40625</v>
      </c>
      <c r="QB244" s="2">
        <v>15368.25</v>
      </c>
      <c r="QC244" s="2">
        <v>9864</v>
      </c>
      <c r="QD244" s="2">
        <v>1249437.25</v>
      </c>
      <c r="QE244" s="2">
        <v>66134</v>
      </c>
      <c r="QF244" s="2">
        <v>36850</v>
      </c>
      <c r="QG244" s="2">
        <v>90139.75</v>
      </c>
      <c r="QH244" s="2">
        <v>253404.5</v>
      </c>
      <c r="QI244" s="2">
        <v>90727.5</v>
      </c>
      <c r="QJ244" s="2">
        <v>36568</v>
      </c>
      <c r="QK244" s="2">
        <v>67570</v>
      </c>
      <c r="QL244" s="2">
        <v>68000</v>
      </c>
      <c r="QM244" s="2">
        <v>14410</v>
      </c>
      <c r="QN244" s="2">
        <v>76200</v>
      </c>
      <c r="QO244" s="2">
        <v>65369</v>
      </c>
      <c r="QP244" s="2">
        <v>57310</v>
      </c>
      <c r="QQ244" s="2">
        <v>93602</v>
      </c>
      <c r="QR244" s="2">
        <v>81991.75</v>
      </c>
      <c r="QS244" s="2">
        <v>14900</v>
      </c>
      <c r="QT244" s="2">
        <v>331170</v>
      </c>
      <c r="QU244" s="2"/>
      <c r="QV244" s="2">
        <v>904469</v>
      </c>
      <c r="QW244" s="2">
        <v>97710</v>
      </c>
      <c r="QX244" s="2">
        <v>107167</v>
      </c>
      <c r="QY244" s="2">
        <v>76750</v>
      </c>
      <c r="QZ244" s="2">
        <v>232126</v>
      </c>
      <c r="RA244" s="2">
        <v>45035</v>
      </c>
      <c r="RB244" s="2"/>
      <c r="RC244" s="2">
        <v>27610</v>
      </c>
      <c r="RD244" s="2">
        <v>17640</v>
      </c>
      <c r="RE244" s="2">
        <v>263968</v>
      </c>
      <c r="RF244" s="2">
        <v>81860</v>
      </c>
      <c r="RG244" s="2">
        <v>10130</v>
      </c>
      <c r="RH244" s="2">
        <v>116270</v>
      </c>
      <c r="RI244" s="2">
        <v>58360</v>
      </c>
      <c r="RJ244" s="2">
        <v>3740</v>
      </c>
      <c r="RK244" s="2"/>
      <c r="RL244" s="2">
        <v>12352</v>
      </c>
      <c r="RM244" s="2">
        <v>71795.5</v>
      </c>
      <c r="RN244" s="2">
        <v>173257.75</v>
      </c>
      <c r="RO244" s="2">
        <v>18071.5</v>
      </c>
      <c r="RP244" s="2">
        <v>53081</v>
      </c>
      <c r="RQ244" s="2">
        <v>173920</v>
      </c>
      <c r="RR244" s="2">
        <v>66211.25</v>
      </c>
      <c r="RS244" s="2">
        <v>14808.5</v>
      </c>
      <c r="RT244" s="2">
        <v>83963</v>
      </c>
      <c r="RU244" s="2"/>
      <c r="RV244" s="2">
        <v>176387.75</v>
      </c>
      <c r="RW244" s="2">
        <v>27334.5</v>
      </c>
      <c r="RX244" s="2">
        <v>67610</v>
      </c>
      <c r="RY244" s="2">
        <v>107835.25</v>
      </c>
      <c r="RZ244" s="2">
        <v>50481</v>
      </c>
      <c r="SA244" s="2"/>
      <c r="SB244" s="2">
        <v>61133.25</v>
      </c>
      <c r="SC244" s="2">
        <v>120574</v>
      </c>
      <c r="SD244" s="2"/>
      <c r="SE244" s="2">
        <v>2571.5</v>
      </c>
      <c r="SF244" s="2">
        <v>2130</v>
      </c>
      <c r="SG244" s="2">
        <v>1470120</v>
      </c>
      <c r="SH244" s="2">
        <v>33000</v>
      </c>
      <c r="SI244" s="2">
        <v>212755</v>
      </c>
      <c r="SJ244" s="2">
        <v>128980</v>
      </c>
      <c r="SK244" s="2">
        <v>100684</v>
      </c>
      <c r="SL244" s="2">
        <v>31950</v>
      </c>
      <c r="SM244" s="2"/>
      <c r="SN244" s="2"/>
      <c r="SO244" s="2">
        <v>70595</v>
      </c>
      <c r="SP244" s="2">
        <v>236466</v>
      </c>
      <c r="SQ244" s="2">
        <v>45029</v>
      </c>
      <c r="SR244" s="2">
        <v>169110</v>
      </c>
      <c r="SS244" s="2">
        <v>138830</v>
      </c>
      <c r="ST244" s="2">
        <v>33190</v>
      </c>
      <c r="SU244" s="2">
        <v>57884.5</v>
      </c>
      <c r="SV244" s="2">
        <v>2186920</v>
      </c>
      <c r="SW244" s="2">
        <v>116396.5</v>
      </c>
      <c r="SX244" s="2"/>
      <c r="SY244" s="2"/>
      <c r="SZ244" s="2">
        <v>67830</v>
      </c>
      <c r="TA244" s="2">
        <v>120269.5</v>
      </c>
      <c r="TB244" s="2">
        <v>194320</v>
      </c>
      <c r="TC244" s="2">
        <v>190419</v>
      </c>
      <c r="TD244" s="2">
        <v>136489.5</v>
      </c>
      <c r="TE244" s="2">
        <v>144024.5</v>
      </c>
      <c r="TF244" s="2">
        <v>68369</v>
      </c>
      <c r="TG244" s="2">
        <v>252215</v>
      </c>
      <c r="TH244" s="2"/>
      <c r="TI244" s="2">
        <v>186938.75</v>
      </c>
      <c r="TJ244" s="2">
        <v>90205</v>
      </c>
      <c r="TK244" s="2"/>
      <c r="TL244" s="2">
        <v>108499</v>
      </c>
      <c r="TM244" s="2">
        <v>317447</v>
      </c>
      <c r="TN244" s="2">
        <v>79376.5</v>
      </c>
      <c r="TO244" s="2">
        <v>218175</v>
      </c>
      <c r="TP244" s="2">
        <v>475205</v>
      </c>
      <c r="TQ244" s="2">
        <v>111714.5</v>
      </c>
      <c r="TR244" s="2">
        <v>60229</v>
      </c>
      <c r="TS244" s="2">
        <v>56070</v>
      </c>
      <c r="TT244" s="2">
        <v>31740</v>
      </c>
      <c r="TU244" s="2">
        <v>13321.75</v>
      </c>
      <c r="TV244" s="2">
        <v>35087.25</v>
      </c>
      <c r="TW244" s="2">
        <v>74563</v>
      </c>
      <c r="TX244" s="2">
        <v>89639</v>
      </c>
      <c r="TY244" s="2">
        <v>23080</v>
      </c>
      <c r="TZ244" s="2"/>
      <c r="UA244" s="2"/>
      <c r="UB244" s="2"/>
      <c r="UC244" s="2">
        <v>1058332</v>
      </c>
      <c r="UD244" s="2">
        <v>134355</v>
      </c>
      <c r="UE244" s="2">
        <v>106255</v>
      </c>
      <c r="UF244" s="2">
        <v>569099</v>
      </c>
      <c r="UG244" s="2">
        <v>160019</v>
      </c>
      <c r="UH244" s="2">
        <v>61262</v>
      </c>
      <c r="UI244" s="2">
        <v>219920</v>
      </c>
      <c r="UJ244" s="2">
        <v>124660</v>
      </c>
      <c r="UK244" s="2">
        <v>45885</v>
      </c>
      <c r="UL244" s="2">
        <v>344360</v>
      </c>
      <c r="UM244" s="2">
        <v>207130</v>
      </c>
      <c r="UN244" s="2">
        <v>171049</v>
      </c>
      <c r="UO244" s="2">
        <v>44111</v>
      </c>
      <c r="UP244" s="2">
        <v>37945</v>
      </c>
      <c r="UQ244" s="2">
        <v>83700</v>
      </c>
      <c r="UR244" s="2">
        <v>148035</v>
      </c>
      <c r="US244" s="2">
        <v>19867</v>
      </c>
      <c r="UT244" s="2">
        <v>38460</v>
      </c>
      <c r="UU244" s="2">
        <v>15870</v>
      </c>
      <c r="UV244" s="2">
        <v>28955</v>
      </c>
      <c r="UW244" s="2">
        <v>63392</v>
      </c>
      <c r="UX244" s="2">
        <v>16420</v>
      </c>
      <c r="UY244" s="2">
        <v>11520</v>
      </c>
      <c r="UZ244" s="2">
        <v>1548919.75</v>
      </c>
      <c r="VA244" s="2"/>
      <c r="VB244" s="2">
        <v>42950</v>
      </c>
      <c r="VC244" s="2">
        <v>31180</v>
      </c>
      <c r="VD244" s="2">
        <v>132950</v>
      </c>
      <c r="VE244" s="2">
        <v>23700</v>
      </c>
      <c r="VF244" s="2">
        <v>27450</v>
      </c>
      <c r="VG244" s="2">
        <v>96915</v>
      </c>
      <c r="VH244" s="2">
        <v>74300</v>
      </c>
      <c r="VI244" s="2">
        <v>219880</v>
      </c>
      <c r="VJ244" s="2">
        <v>147735</v>
      </c>
      <c r="VK244" s="2">
        <v>50917</v>
      </c>
      <c r="VL244" s="2"/>
      <c r="VM244" s="2">
        <v>8030</v>
      </c>
      <c r="VN244" s="2">
        <v>7480</v>
      </c>
      <c r="VO244" s="2"/>
      <c r="VP244" s="2"/>
      <c r="VQ244" s="2">
        <v>705379.25</v>
      </c>
      <c r="VR244" s="2"/>
      <c r="VS244" s="2">
        <v>147590</v>
      </c>
      <c r="VT244" s="2">
        <v>109965</v>
      </c>
      <c r="VU244" s="2">
        <v>200173.5</v>
      </c>
      <c r="VV244" s="2">
        <v>51180</v>
      </c>
      <c r="VW244" s="2">
        <v>115776.25</v>
      </c>
      <c r="VX244" s="2">
        <v>671299</v>
      </c>
      <c r="VY244" s="2">
        <v>15800</v>
      </c>
      <c r="VZ244" s="2">
        <v>62862</v>
      </c>
      <c r="WA244" s="2">
        <v>233745</v>
      </c>
      <c r="WB244" s="2">
        <v>70798</v>
      </c>
      <c r="WC244" s="2">
        <v>83040</v>
      </c>
      <c r="WD244" s="2">
        <v>33060</v>
      </c>
      <c r="WE244" s="2">
        <v>16937</v>
      </c>
      <c r="WF244" s="2">
        <v>271715</v>
      </c>
      <c r="WG244" s="2">
        <v>1051023</v>
      </c>
      <c r="WH244" s="2">
        <v>40670</v>
      </c>
      <c r="WI244" s="2">
        <v>97520</v>
      </c>
      <c r="WJ244" s="2">
        <v>63190</v>
      </c>
      <c r="WK244" s="2">
        <v>140250</v>
      </c>
      <c r="WL244" s="2">
        <v>33033</v>
      </c>
      <c r="WM244" s="2">
        <v>51291</v>
      </c>
      <c r="WN244" s="2">
        <v>51820</v>
      </c>
      <c r="WO244" s="2">
        <v>295287</v>
      </c>
      <c r="WP244" s="2">
        <v>194878</v>
      </c>
      <c r="WQ244" s="2">
        <v>64283</v>
      </c>
      <c r="WR244" s="2">
        <v>37180</v>
      </c>
      <c r="WS244" s="2">
        <v>33564</v>
      </c>
      <c r="WT244" s="2">
        <v>55154</v>
      </c>
      <c r="WU244" s="2"/>
      <c r="WV244" s="2">
        <v>100140</v>
      </c>
      <c r="WW244" s="2">
        <v>44700</v>
      </c>
      <c r="WX244" s="2"/>
      <c r="WY244" s="2">
        <v>38649</v>
      </c>
      <c r="WZ244" s="2">
        <v>4700</v>
      </c>
      <c r="XA244" s="2"/>
      <c r="XB244" s="2">
        <v>26000</v>
      </c>
      <c r="XC244" s="2">
        <v>604362</v>
      </c>
      <c r="XD244" s="2">
        <v>7370</v>
      </c>
      <c r="XE244" s="2">
        <v>11740</v>
      </c>
      <c r="XF244" s="2">
        <v>33120</v>
      </c>
      <c r="XG244" s="2">
        <v>19870</v>
      </c>
      <c r="XH244" s="2">
        <v>57650</v>
      </c>
      <c r="XI244" s="2">
        <v>38800</v>
      </c>
      <c r="XJ244" s="2">
        <v>1762420</v>
      </c>
      <c r="XK244" s="2">
        <v>1175</v>
      </c>
      <c r="XL244" s="2">
        <v>21920</v>
      </c>
      <c r="XM244" s="2">
        <v>34485</v>
      </c>
      <c r="XN244" s="2">
        <v>113430</v>
      </c>
      <c r="XO244" s="2">
        <v>31736</v>
      </c>
      <c r="XP244" s="2">
        <v>22595</v>
      </c>
      <c r="XQ244" s="2">
        <v>37600</v>
      </c>
      <c r="XR244" s="2">
        <v>19330</v>
      </c>
      <c r="XS244" s="2">
        <v>38955</v>
      </c>
      <c r="XT244" s="2">
        <v>35555</v>
      </c>
      <c r="XU244" s="2">
        <v>182799</v>
      </c>
      <c r="XV244" s="2">
        <v>65910</v>
      </c>
      <c r="XW244" s="2">
        <v>46005</v>
      </c>
      <c r="XX244" s="2">
        <v>20250</v>
      </c>
      <c r="XY244" s="2">
        <v>26445</v>
      </c>
      <c r="XZ244" s="2"/>
      <c r="YA244" s="2">
        <v>15725</v>
      </c>
      <c r="YB244" s="2">
        <v>8720</v>
      </c>
      <c r="YC244" s="2">
        <v>137340</v>
      </c>
      <c r="YD244" s="2">
        <v>117355</v>
      </c>
      <c r="YE244" s="2"/>
      <c r="YF244" s="2"/>
      <c r="YG244" s="2">
        <v>15280</v>
      </c>
      <c r="YH244" s="2">
        <v>1937</v>
      </c>
      <c r="YI244" s="2"/>
      <c r="YJ244" s="2">
        <v>846730</v>
      </c>
      <c r="YK244" s="2">
        <v>72434</v>
      </c>
      <c r="YL244" s="2">
        <v>4862</v>
      </c>
      <c r="YM244" s="2">
        <v>94393</v>
      </c>
      <c r="YN244" s="2">
        <v>79463</v>
      </c>
      <c r="YO244" s="2">
        <v>84728</v>
      </c>
      <c r="YP244" s="2">
        <v>359643</v>
      </c>
      <c r="YQ244" s="2"/>
      <c r="YR244" s="2">
        <v>895950</v>
      </c>
      <c r="YS244" s="2">
        <v>284408</v>
      </c>
      <c r="YT244" s="2">
        <v>189911</v>
      </c>
      <c r="YU244" s="2">
        <v>102200</v>
      </c>
      <c r="YV244" s="2">
        <v>37390</v>
      </c>
      <c r="YW244" s="2">
        <v>198489.15</v>
      </c>
      <c r="YX244" s="2">
        <v>178213</v>
      </c>
      <c r="YY244" s="2">
        <v>177046.85</v>
      </c>
      <c r="YZ244" s="2">
        <v>1870</v>
      </c>
      <c r="ZA244" s="2">
        <v>95655</v>
      </c>
      <c r="ZB244" s="2">
        <v>117481.75</v>
      </c>
      <c r="ZC244" s="2">
        <v>3452423</v>
      </c>
      <c r="ZD244" s="2">
        <v>150399</v>
      </c>
      <c r="ZE244" s="2">
        <v>105041</v>
      </c>
      <c r="ZF244" s="2">
        <v>208595</v>
      </c>
      <c r="ZG244" s="2">
        <v>28333.5</v>
      </c>
      <c r="ZH244" s="2">
        <v>50895</v>
      </c>
      <c r="ZI244" s="2">
        <v>85030</v>
      </c>
      <c r="ZJ244" s="2">
        <v>378660</v>
      </c>
      <c r="ZK244" s="2">
        <v>488395</v>
      </c>
      <c r="ZL244" s="2">
        <v>91015</v>
      </c>
      <c r="ZM244" s="2">
        <v>94277</v>
      </c>
      <c r="ZN244" s="2">
        <v>254055</v>
      </c>
      <c r="ZO244" s="2"/>
      <c r="ZP244" s="2">
        <v>139565</v>
      </c>
      <c r="ZQ244" s="2">
        <v>73856</v>
      </c>
      <c r="ZR244" s="2">
        <v>141860</v>
      </c>
      <c r="ZS244" s="2">
        <v>139160</v>
      </c>
      <c r="ZT244" s="2">
        <v>71091</v>
      </c>
      <c r="ZU244" s="2">
        <v>63855</v>
      </c>
      <c r="ZV244" s="2">
        <v>494140</v>
      </c>
      <c r="ZW244" s="2">
        <v>606145</v>
      </c>
      <c r="ZX244" s="2">
        <v>43280</v>
      </c>
      <c r="ZY244" s="2">
        <v>20041.25</v>
      </c>
      <c r="ZZ244" s="2">
        <v>221434</v>
      </c>
      <c r="AAA244" s="2">
        <v>5342</v>
      </c>
      <c r="AAB244" s="2">
        <v>28186</v>
      </c>
      <c r="AAC244" s="2">
        <v>70460</v>
      </c>
      <c r="AAD244" s="2">
        <v>36499</v>
      </c>
      <c r="AAE244" s="2">
        <v>703195</v>
      </c>
      <c r="AAF244" s="2">
        <v>181462</v>
      </c>
      <c r="AAG244" s="2"/>
      <c r="AAH244" s="2">
        <v>692790.5</v>
      </c>
      <c r="AAI244" s="2">
        <v>25742</v>
      </c>
      <c r="AAJ244" s="2">
        <v>65000</v>
      </c>
      <c r="AAK244" s="2">
        <v>71360</v>
      </c>
      <c r="AAL244" s="2"/>
      <c r="AAM244" s="2">
        <v>2457794</v>
      </c>
      <c r="AAN244" s="2">
        <v>262921</v>
      </c>
      <c r="AAO244" s="2">
        <v>149478</v>
      </c>
      <c r="AAP244" s="2">
        <v>202414</v>
      </c>
      <c r="AAQ244" s="2">
        <v>128035</v>
      </c>
      <c r="AAR244" s="2">
        <v>27750</v>
      </c>
      <c r="AAS244" s="2">
        <v>155348</v>
      </c>
      <c r="AAT244" s="2">
        <v>33102</v>
      </c>
      <c r="AAU244" s="2">
        <v>46530</v>
      </c>
      <c r="AAV244" s="2">
        <v>65112</v>
      </c>
      <c r="AAW244" s="2">
        <v>193396</v>
      </c>
      <c r="AAX244" s="2">
        <v>99625</v>
      </c>
      <c r="AAY244" s="2">
        <v>140082</v>
      </c>
      <c r="AAZ244" s="2">
        <v>62703</v>
      </c>
      <c r="ABA244" s="2">
        <v>189795</v>
      </c>
      <c r="ABB244" s="2">
        <v>42972</v>
      </c>
      <c r="ABC244" s="2">
        <v>149359</v>
      </c>
      <c r="ABD244" s="2"/>
      <c r="ABE244" s="2">
        <v>73739</v>
      </c>
      <c r="ABF244" s="2"/>
      <c r="ABG244" s="2"/>
      <c r="ABH244" s="2">
        <v>808569</v>
      </c>
      <c r="ABI244" s="2">
        <v>221885</v>
      </c>
      <c r="ABJ244" s="2">
        <v>309440</v>
      </c>
      <c r="ABK244" s="2">
        <v>128957</v>
      </c>
      <c r="ABL244" s="2">
        <v>110840</v>
      </c>
      <c r="ABM244" s="2">
        <v>211735</v>
      </c>
      <c r="ABN244" s="2">
        <v>80385</v>
      </c>
      <c r="ABO244" s="2">
        <v>99933</v>
      </c>
      <c r="ABP244" s="2">
        <v>46000</v>
      </c>
      <c r="ABQ244" s="2"/>
      <c r="ABR244" s="2">
        <v>865470</v>
      </c>
      <c r="ABS244" s="2">
        <v>587182</v>
      </c>
      <c r="ABT244" s="2">
        <v>47554</v>
      </c>
      <c r="ABU244" s="2">
        <v>113736</v>
      </c>
      <c r="ABV244" s="2">
        <v>323094</v>
      </c>
      <c r="ABW244" s="2">
        <v>113724</v>
      </c>
      <c r="ABX244" s="2">
        <v>107130.25</v>
      </c>
      <c r="ABY244" s="2">
        <v>114683</v>
      </c>
      <c r="ABZ244" s="2">
        <v>43937</v>
      </c>
      <c r="ACA244" s="2">
        <v>177551</v>
      </c>
      <c r="ACB244" s="2">
        <v>81062</v>
      </c>
      <c r="ACC244" s="2">
        <v>70317.75</v>
      </c>
      <c r="ACD244" s="2">
        <v>86575</v>
      </c>
      <c r="ACE244" s="2">
        <v>765119</v>
      </c>
      <c r="ACF244" s="2">
        <v>120616</v>
      </c>
      <c r="ACG244" s="2">
        <v>60424</v>
      </c>
      <c r="ACH244" s="2">
        <v>80738</v>
      </c>
      <c r="ACI244" s="2"/>
      <c r="ACJ244" s="2">
        <v>25099</v>
      </c>
      <c r="ACK244" s="2">
        <v>82377</v>
      </c>
      <c r="ACL244" s="2">
        <v>236867</v>
      </c>
      <c r="ACM244" s="2">
        <v>165157</v>
      </c>
      <c r="ACN244" s="2">
        <v>54108</v>
      </c>
      <c r="ACO244" s="2">
        <v>163555</v>
      </c>
      <c r="ACP244" s="2">
        <v>6662</v>
      </c>
      <c r="ACQ244" s="2">
        <v>1258001</v>
      </c>
      <c r="ACR244" s="2">
        <v>68069</v>
      </c>
      <c r="ACS244" s="2">
        <v>154320</v>
      </c>
      <c r="ACT244" s="2">
        <v>214342</v>
      </c>
      <c r="ACU244" s="2">
        <v>319390</v>
      </c>
      <c r="ACV244" s="2">
        <v>116550</v>
      </c>
      <c r="ACW244" s="2">
        <v>108770</v>
      </c>
      <c r="ACX244" s="2">
        <v>166545</v>
      </c>
      <c r="ACY244" s="2">
        <v>184928</v>
      </c>
      <c r="ACZ244" s="2">
        <v>112244</v>
      </c>
      <c r="ADA244" s="2">
        <v>51024</v>
      </c>
      <c r="ADB244" s="2">
        <v>886033</v>
      </c>
      <c r="ADC244" s="2">
        <v>415901.5</v>
      </c>
      <c r="ADD244" s="2">
        <v>1937</v>
      </c>
      <c r="ADE244" s="2">
        <v>72630</v>
      </c>
      <c r="ADF244" s="2">
        <v>117841</v>
      </c>
      <c r="ADG244" s="2">
        <v>68127</v>
      </c>
      <c r="ADH244" s="2">
        <v>23862</v>
      </c>
      <c r="ADI244" s="2">
        <v>18000</v>
      </c>
      <c r="ADJ244" s="2">
        <v>2813694</v>
      </c>
      <c r="ADK244" s="2">
        <v>1644743</v>
      </c>
      <c r="ADL244" s="2">
        <v>194255</v>
      </c>
      <c r="ADM244" s="2">
        <v>169955</v>
      </c>
      <c r="ADN244" s="2">
        <v>202492</v>
      </c>
      <c r="ADO244" s="2">
        <v>62345</v>
      </c>
      <c r="ADP244" s="2"/>
      <c r="ADQ244" s="2">
        <v>135567</v>
      </c>
      <c r="ADR244" s="2">
        <v>43195</v>
      </c>
      <c r="ADS244" s="2">
        <v>136825</v>
      </c>
      <c r="ADT244" s="2">
        <v>126705</v>
      </c>
      <c r="ADU244" s="2">
        <v>142220</v>
      </c>
      <c r="ADV244" s="2">
        <v>117024.5</v>
      </c>
      <c r="ADW244" s="2">
        <v>119480</v>
      </c>
      <c r="ADX244" s="2">
        <v>143015</v>
      </c>
      <c r="ADY244" s="2">
        <v>82735</v>
      </c>
      <c r="ADZ244" s="2">
        <v>79015</v>
      </c>
      <c r="AEA244" s="2">
        <v>656080</v>
      </c>
      <c r="AEB244" s="2">
        <v>109775</v>
      </c>
      <c r="AEC244" s="2">
        <v>126785</v>
      </c>
      <c r="AED244" s="2">
        <v>19090</v>
      </c>
      <c r="AEE244" s="2">
        <v>183845</v>
      </c>
      <c r="AEF244" s="2">
        <v>216298</v>
      </c>
      <c r="AEG244" s="2">
        <v>10679</v>
      </c>
      <c r="AEH244" s="2">
        <v>169482278.59999999</v>
      </c>
    </row>
    <row r="245" spans="1:814" ht="21">
      <c r="A245" s="33" t="s">
        <v>2546</v>
      </c>
      <c r="B245" s="1" t="s">
        <v>2669</v>
      </c>
      <c r="C245" s="1" t="s">
        <v>2125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>
        <v>37480</v>
      </c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>
        <v>19650</v>
      </c>
      <c r="TA245" s="2"/>
      <c r="TB245" s="2"/>
      <c r="TC245" s="2"/>
      <c r="TD245" s="2"/>
      <c r="TE245" s="2"/>
      <c r="TF245" s="2"/>
      <c r="TG245" s="2">
        <v>2283.25</v>
      </c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>
        <v>82975</v>
      </c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>
        <v>92858</v>
      </c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>
        <v>45341</v>
      </c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>
        <v>280587.25</v>
      </c>
    </row>
    <row r="246" spans="1:814" ht="21">
      <c r="A246" s="33" t="s">
        <v>2546</v>
      </c>
      <c r="B246" s="1" t="s">
        <v>2670</v>
      </c>
      <c r="C246" s="1" t="s">
        <v>2671</v>
      </c>
      <c r="D246" s="2">
        <v>1949107</v>
      </c>
      <c r="E246" s="2">
        <v>35744</v>
      </c>
      <c r="F246" s="2">
        <v>88327</v>
      </c>
      <c r="G246" s="2">
        <v>43250.5</v>
      </c>
      <c r="H246" s="2">
        <v>50356</v>
      </c>
      <c r="I246" s="2">
        <v>110207</v>
      </c>
      <c r="J246" s="2">
        <v>176236</v>
      </c>
      <c r="K246" s="2">
        <v>115424</v>
      </c>
      <c r="L246" s="2">
        <v>167311</v>
      </c>
      <c r="M246" s="2">
        <v>54161</v>
      </c>
      <c r="N246" s="2"/>
      <c r="O246" s="2">
        <v>12592</v>
      </c>
      <c r="P246" s="2">
        <v>36317.25</v>
      </c>
      <c r="Q246" s="2">
        <v>41069</v>
      </c>
      <c r="R246" s="2">
        <v>39199</v>
      </c>
      <c r="S246" s="2">
        <v>1713</v>
      </c>
      <c r="T246" s="2">
        <v>28348</v>
      </c>
      <c r="U246" s="2"/>
      <c r="V246" s="2">
        <v>1715063</v>
      </c>
      <c r="W246" s="2">
        <v>314302</v>
      </c>
      <c r="X246" s="2">
        <v>51231</v>
      </c>
      <c r="Y246" s="2">
        <v>35952</v>
      </c>
      <c r="Z246" s="2">
        <v>144444.5</v>
      </c>
      <c r="AA246" s="2">
        <v>74851</v>
      </c>
      <c r="AB246" s="2">
        <v>56672</v>
      </c>
      <c r="AC246" s="2">
        <v>500674</v>
      </c>
      <c r="AD246" s="2">
        <v>98270</v>
      </c>
      <c r="AE246" s="2">
        <v>88109</v>
      </c>
      <c r="AF246" s="2">
        <v>235041</v>
      </c>
      <c r="AG246" s="2">
        <v>116866</v>
      </c>
      <c r="AH246" s="2">
        <v>327202</v>
      </c>
      <c r="AI246" s="2">
        <v>366756.75</v>
      </c>
      <c r="AJ246" s="2">
        <v>209417</v>
      </c>
      <c r="AK246" s="2">
        <v>39623</v>
      </c>
      <c r="AL246" s="2">
        <v>45065</v>
      </c>
      <c r="AM246" s="2">
        <v>159158.5</v>
      </c>
      <c r="AN246" s="2">
        <v>17692</v>
      </c>
      <c r="AO246" s="2">
        <v>41431</v>
      </c>
      <c r="AP246" s="2">
        <v>45754.25</v>
      </c>
      <c r="AQ246" s="2">
        <v>161264</v>
      </c>
      <c r="AR246" s="2">
        <v>200935</v>
      </c>
      <c r="AS246" s="2">
        <v>25853</v>
      </c>
      <c r="AT246" s="2">
        <v>959011.25</v>
      </c>
      <c r="AU246" s="2">
        <v>46882.5</v>
      </c>
      <c r="AV246" s="2">
        <v>11174</v>
      </c>
      <c r="AW246" s="2"/>
      <c r="AX246" s="2">
        <v>152923</v>
      </c>
      <c r="AY246" s="2">
        <v>121384</v>
      </c>
      <c r="AZ246" s="2">
        <v>28165</v>
      </c>
      <c r="BA246" s="2">
        <v>53273.5</v>
      </c>
      <c r="BB246" s="2">
        <v>38908</v>
      </c>
      <c r="BC246" s="2">
        <v>15997</v>
      </c>
      <c r="BD246" s="2">
        <v>3544</v>
      </c>
      <c r="BE246" s="2"/>
      <c r="BF246" s="2">
        <v>437243</v>
      </c>
      <c r="BG246" s="2"/>
      <c r="BH246" s="2">
        <v>8000</v>
      </c>
      <c r="BI246" s="2">
        <v>1348184.5</v>
      </c>
      <c r="BJ246" s="2">
        <v>847965</v>
      </c>
      <c r="BK246" s="2">
        <v>184449</v>
      </c>
      <c r="BL246" s="2">
        <v>32111</v>
      </c>
      <c r="BM246" s="2">
        <v>176561.25</v>
      </c>
      <c r="BN246" s="2">
        <v>115694</v>
      </c>
      <c r="BO246" s="2">
        <v>99644</v>
      </c>
      <c r="BP246" s="2">
        <v>1465953.5</v>
      </c>
      <c r="BQ246" s="2">
        <v>188228</v>
      </c>
      <c r="BR246" s="2">
        <v>222861.5</v>
      </c>
      <c r="BS246" s="2">
        <v>127249</v>
      </c>
      <c r="BT246" s="2">
        <v>188926</v>
      </c>
      <c r="BU246" s="2">
        <v>60889</v>
      </c>
      <c r="BV246" s="2">
        <v>51150.5</v>
      </c>
      <c r="BW246" s="2">
        <v>127453</v>
      </c>
      <c r="BX246" s="2">
        <v>287580</v>
      </c>
      <c r="BY246" s="2">
        <v>42277</v>
      </c>
      <c r="BZ246" s="2">
        <v>69950</v>
      </c>
      <c r="CA246" s="2">
        <v>150506</v>
      </c>
      <c r="CB246" s="2">
        <v>126142</v>
      </c>
      <c r="CC246" s="2">
        <v>17067</v>
      </c>
      <c r="CD246" s="2">
        <v>39341</v>
      </c>
      <c r="CE246" s="2">
        <v>880867</v>
      </c>
      <c r="CF246" s="2">
        <v>35044.25</v>
      </c>
      <c r="CG246" s="2">
        <v>272291.25</v>
      </c>
      <c r="CH246" s="2">
        <v>221453</v>
      </c>
      <c r="CI246" s="2">
        <v>39277.5</v>
      </c>
      <c r="CJ246" s="2">
        <v>10643</v>
      </c>
      <c r="CK246" s="2">
        <v>82051.5</v>
      </c>
      <c r="CL246" s="2">
        <v>33184</v>
      </c>
      <c r="CM246" s="2">
        <v>212785</v>
      </c>
      <c r="CN246" s="2">
        <v>64762</v>
      </c>
      <c r="CO246" s="2">
        <v>58660.5</v>
      </c>
      <c r="CP246" s="2">
        <v>15720.5</v>
      </c>
      <c r="CQ246" s="2">
        <v>945977.5</v>
      </c>
      <c r="CR246" s="2">
        <v>249890.5</v>
      </c>
      <c r="CS246" s="2">
        <v>237951</v>
      </c>
      <c r="CT246" s="2">
        <v>260042.5</v>
      </c>
      <c r="CU246" s="2">
        <v>110876</v>
      </c>
      <c r="CV246" s="2">
        <v>295762.25</v>
      </c>
      <c r="CW246" s="2">
        <v>101442</v>
      </c>
      <c r="CX246" s="2">
        <v>29383</v>
      </c>
      <c r="CY246" s="2">
        <v>918589</v>
      </c>
      <c r="CZ246" s="2">
        <v>334651</v>
      </c>
      <c r="DA246" s="2">
        <v>131771</v>
      </c>
      <c r="DB246" s="2">
        <v>188186</v>
      </c>
      <c r="DC246" s="2">
        <v>264713.5</v>
      </c>
      <c r="DD246" s="2">
        <v>36376</v>
      </c>
      <c r="DE246" s="2">
        <v>23400</v>
      </c>
      <c r="DF246" s="2">
        <v>45339.25</v>
      </c>
      <c r="DG246" s="2">
        <v>40496</v>
      </c>
      <c r="DH246" s="2">
        <v>3678011.5</v>
      </c>
      <c r="DI246" s="2">
        <v>38933</v>
      </c>
      <c r="DJ246" s="2">
        <v>203909</v>
      </c>
      <c r="DK246" s="2">
        <v>207746.5</v>
      </c>
      <c r="DL246" s="2">
        <v>162781.5</v>
      </c>
      <c r="DM246" s="2">
        <v>103161.5</v>
      </c>
      <c r="DN246" s="2">
        <v>109020.75</v>
      </c>
      <c r="DO246" s="2">
        <v>92344.5</v>
      </c>
      <c r="DP246" s="2">
        <v>82197.25</v>
      </c>
      <c r="DQ246" s="2">
        <v>448899</v>
      </c>
      <c r="DR246" s="2">
        <v>61011.75</v>
      </c>
      <c r="DS246" s="2">
        <v>122678.75</v>
      </c>
      <c r="DT246" s="2">
        <v>52268</v>
      </c>
      <c r="DU246" s="2">
        <v>19977</v>
      </c>
      <c r="DV246" s="2">
        <v>89485</v>
      </c>
      <c r="DW246" s="2">
        <v>66000</v>
      </c>
      <c r="DX246" s="2">
        <v>4031</v>
      </c>
      <c r="DY246" s="2">
        <v>94185</v>
      </c>
      <c r="DZ246" s="2">
        <v>61488</v>
      </c>
      <c r="EA246" s="2">
        <v>124712</v>
      </c>
      <c r="EB246" s="2">
        <v>770490.75</v>
      </c>
      <c r="EC246" s="2">
        <v>750792</v>
      </c>
      <c r="ED246" s="2">
        <v>84469</v>
      </c>
      <c r="EE246" s="2">
        <v>521292</v>
      </c>
      <c r="EF246" s="2">
        <v>35128</v>
      </c>
      <c r="EG246" s="2">
        <v>55961.5</v>
      </c>
      <c r="EH246" s="2">
        <v>393643</v>
      </c>
      <c r="EI246" s="2">
        <v>1143068.1100000001</v>
      </c>
      <c r="EJ246" s="2"/>
      <c r="EK246" s="2">
        <v>153202.75</v>
      </c>
      <c r="EL246" s="2">
        <v>68219</v>
      </c>
      <c r="EM246" s="2">
        <v>28895</v>
      </c>
      <c r="EN246" s="2">
        <v>363332.5</v>
      </c>
      <c r="EO246" s="2">
        <v>37291</v>
      </c>
      <c r="EP246" s="2">
        <v>683964.27</v>
      </c>
      <c r="EQ246" s="2">
        <v>33847.5</v>
      </c>
      <c r="ER246" s="2">
        <v>56712</v>
      </c>
      <c r="ES246" s="2">
        <v>88340.5</v>
      </c>
      <c r="ET246" s="2">
        <v>85371</v>
      </c>
      <c r="EU246" s="2">
        <v>127848.75</v>
      </c>
      <c r="EV246" s="2">
        <v>105297.5</v>
      </c>
      <c r="EW246" s="2"/>
      <c r="EX246" s="2">
        <v>1273590.25</v>
      </c>
      <c r="EY246" s="2">
        <v>309538.5</v>
      </c>
      <c r="EZ246" s="2">
        <v>131939</v>
      </c>
      <c r="FA246" s="2">
        <v>119225.5</v>
      </c>
      <c r="FB246" s="2">
        <v>29565</v>
      </c>
      <c r="FC246" s="2">
        <v>24308</v>
      </c>
      <c r="FD246" s="2">
        <v>66118.5</v>
      </c>
      <c r="FE246" s="2">
        <v>98300</v>
      </c>
      <c r="FF246" s="2">
        <v>86363</v>
      </c>
      <c r="FG246" s="2">
        <v>23303</v>
      </c>
      <c r="FH246" s="2">
        <v>113459</v>
      </c>
      <c r="FI246" s="2">
        <v>105623.25</v>
      </c>
      <c r="FJ246" s="2">
        <v>33471</v>
      </c>
      <c r="FK246" s="2">
        <v>181026.5</v>
      </c>
      <c r="FL246" s="2">
        <v>42972</v>
      </c>
      <c r="FM246" s="2">
        <v>5831</v>
      </c>
      <c r="FN246" s="2">
        <v>25222.5</v>
      </c>
      <c r="FO246" s="2">
        <v>22953</v>
      </c>
      <c r="FP246" s="2">
        <v>409319</v>
      </c>
      <c r="FQ246" s="2">
        <v>361228.25</v>
      </c>
      <c r="FR246" s="2">
        <v>95317</v>
      </c>
      <c r="FS246" s="2">
        <v>192948</v>
      </c>
      <c r="FT246" s="2">
        <v>54262</v>
      </c>
      <c r="FU246" s="2">
        <v>228486</v>
      </c>
      <c r="FV246" s="2">
        <v>95939</v>
      </c>
      <c r="FW246" s="2">
        <v>18752.5</v>
      </c>
      <c r="FX246" s="2">
        <v>118676</v>
      </c>
      <c r="FY246" s="2">
        <v>129927</v>
      </c>
      <c r="FZ246" s="2">
        <v>64541</v>
      </c>
      <c r="GA246" s="2">
        <v>410299.05</v>
      </c>
      <c r="GB246" s="2">
        <v>501800</v>
      </c>
      <c r="GC246" s="2">
        <v>139576</v>
      </c>
      <c r="GD246" s="2"/>
      <c r="GE246" s="2">
        <v>56597</v>
      </c>
      <c r="GF246" s="2">
        <v>33046</v>
      </c>
      <c r="GG246" s="2">
        <v>126659</v>
      </c>
      <c r="GH246" s="2">
        <v>43219</v>
      </c>
      <c r="GI246" s="2"/>
      <c r="GJ246" s="2">
        <v>59560</v>
      </c>
      <c r="GK246" s="2">
        <v>28391</v>
      </c>
      <c r="GL246" s="2">
        <v>72928</v>
      </c>
      <c r="GM246" s="2">
        <v>1023944.5</v>
      </c>
      <c r="GN246" s="2">
        <v>313019.5</v>
      </c>
      <c r="GO246" s="2">
        <v>66269</v>
      </c>
      <c r="GP246" s="2">
        <v>146362</v>
      </c>
      <c r="GQ246" s="2">
        <v>22642</v>
      </c>
      <c r="GR246" s="2">
        <v>116507.2</v>
      </c>
      <c r="GS246" s="2">
        <v>444167.5</v>
      </c>
      <c r="GT246" s="2">
        <v>43847.25</v>
      </c>
      <c r="GU246" s="2">
        <v>32364</v>
      </c>
      <c r="GV246" s="2">
        <v>31451</v>
      </c>
      <c r="GW246" s="2">
        <v>60272</v>
      </c>
      <c r="GX246" s="2">
        <v>335739.5</v>
      </c>
      <c r="GY246" s="2">
        <v>36060.25</v>
      </c>
      <c r="GZ246" s="2">
        <v>1309584.75</v>
      </c>
      <c r="HA246" s="2">
        <v>442557</v>
      </c>
      <c r="HB246" s="2"/>
      <c r="HC246" s="2"/>
      <c r="HD246" s="2">
        <v>90285.5</v>
      </c>
      <c r="HE246" s="2">
        <v>4876</v>
      </c>
      <c r="HF246" s="2">
        <v>288340.65000000002</v>
      </c>
      <c r="HG246" s="2">
        <v>68408</v>
      </c>
      <c r="HH246" s="2">
        <v>20370</v>
      </c>
      <c r="HI246" s="2">
        <v>62915</v>
      </c>
      <c r="HJ246" s="2">
        <v>17575.25</v>
      </c>
      <c r="HK246" s="2">
        <v>1690</v>
      </c>
      <c r="HL246" s="2">
        <v>19797</v>
      </c>
      <c r="HM246" s="2">
        <v>5086</v>
      </c>
      <c r="HN246" s="2">
        <v>36532</v>
      </c>
      <c r="HO246" s="2">
        <v>1413274.25</v>
      </c>
      <c r="HP246" s="2">
        <v>219891</v>
      </c>
      <c r="HQ246" s="2">
        <v>43046</v>
      </c>
      <c r="HR246" s="2">
        <v>102192</v>
      </c>
      <c r="HS246" s="2">
        <v>68324</v>
      </c>
      <c r="HT246" s="2">
        <v>63516</v>
      </c>
      <c r="HU246" s="2">
        <v>314056</v>
      </c>
      <c r="HV246" s="2"/>
      <c r="HW246" s="2">
        <v>104167.75</v>
      </c>
      <c r="HX246" s="2">
        <v>454772.5</v>
      </c>
      <c r="HY246" s="2">
        <v>88131.5</v>
      </c>
      <c r="HZ246" s="2">
        <v>109568.3</v>
      </c>
      <c r="IA246" s="2">
        <v>69095</v>
      </c>
      <c r="IB246" s="2">
        <v>50459.5</v>
      </c>
      <c r="IC246" s="2">
        <v>79524</v>
      </c>
      <c r="ID246" s="2">
        <v>274719.25</v>
      </c>
      <c r="IE246" s="2">
        <v>33277</v>
      </c>
      <c r="IF246" s="2">
        <v>1569849</v>
      </c>
      <c r="IG246" s="2">
        <v>35483</v>
      </c>
      <c r="IH246" s="2">
        <v>89828</v>
      </c>
      <c r="II246" s="2">
        <v>71920</v>
      </c>
      <c r="IJ246" s="2">
        <v>21360</v>
      </c>
      <c r="IK246" s="2">
        <v>105493</v>
      </c>
      <c r="IL246" s="2">
        <v>92740</v>
      </c>
      <c r="IM246" s="2">
        <f>VLOOKUP($B246,Sheet1!$B$2:$D$144,3,0)</f>
        <v>9520</v>
      </c>
      <c r="IN246" s="2">
        <v>651317.5</v>
      </c>
      <c r="IO246" s="2">
        <v>660627.25</v>
      </c>
      <c r="IP246" s="2">
        <v>390994</v>
      </c>
      <c r="IQ246" s="2">
        <v>398227.5</v>
      </c>
      <c r="IR246" s="2">
        <v>17679</v>
      </c>
      <c r="IS246" s="2">
        <v>67734</v>
      </c>
      <c r="IT246" s="2">
        <v>60037</v>
      </c>
      <c r="IU246" s="2">
        <v>58908</v>
      </c>
      <c r="IV246" s="2">
        <v>57829</v>
      </c>
      <c r="IW246" s="2">
        <v>59073</v>
      </c>
      <c r="IX246" s="2">
        <v>6538</v>
      </c>
      <c r="IY246" s="2">
        <v>528423.1</v>
      </c>
      <c r="IZ246" s="2">
        <v>121622</v>
      </c>
      <c r="JA246" s="2">
        <v>51117</v>
      </c>
      <c r="JB246" s="2">
        <v>778129.3</v>
      </c>
      <c r="JC246" s="2">
        <v>468712.75</v>
      </c>
      <c r="JD246" s="2">
        <v>1084907.75</v>
      </c>
      <c r="JE246" s="2">
        <v>749050</v>
      </c>
      <c r="JF246" s="2">
        <v>124339</v>
      </c>
      <c r="JG246" s="2">
        <v>129739</v>
      </c>
      <c r="JH246" s="2">
        <v>162752</v>
      </c>
      <c r="JI246" s="2">
        <v>81834</v>
      </c>
      <c r="JJ246" s="2">
        <v>124126</v>
      </c>
      <c r="JK246" s="2">
        <v>298215</v>
      </c>
      <c r="JL246" s="2">
        <v>321964</v>
      </c>
      <c r="JM246" s="2">
        <v>25763</v>
      </c>
      <c r="JN246" s="2">
        <v>1531933.75</v>
      </c>
      <c r="JO246" s="2">
        <v>52526.5</v>
      </c>
      <c r="JP246" s="2">
        <v>83557</v>
      </c>
      <c r="JQ246" s="2"/>
      <c r="JR246" s="2">
        <v>17740</v>
      </c>
      <c r="JS246" s="2">
        <v>13628</v>
      </c>
      <c r="JT246" s="2">
        <v>7130</v>
      </c>
      <c r="JU246" s="2">
        <v>12489.75</v>
      </c>
      <c r="JV246" s="2">
        <v>22873.5</v>
      </c>
      <c r="JW246" s="2">
        <v>8829</v>
      </c>
      <c r="JX246" s="2">
        <v>8450</v>
      </c>
      <c r="JY246" s="2">
        <v>60742.5</v>
      </c>
      <c r="JZ246" s="2">
        <v>1026648.5</v>
      </c>
      <c r="KA246" s="2">
        <v>4642</v>
      </c>
      <c r="KB246" s="2">
        <v>62946</v>
      </c>
      <c r="KC246" s="2">
        <v>119291.5</v>
      </c>
      <c r="KD246" s="2">
        <v>251699</v>
      </c>
      <c r="KE246" s="2"/>
      <c r="KF246" s="2">
        <v>87871.5</v>
      </c>
      <c r="KG246" s="2">
        <v>26488</v>
      </c>
      <c r="KH246" s="2">
        <v>59610</v>
      </c>
      <c r="KI246" s="2">
        <v>157704.5</v>
      </c>
      <c r="KJ246" s="2">
        <v>3977391.6</v>
      </c>
      <c r="KK246" s="2">
        <v>220244</v>
      </c>
      <c r="KL246" s="2">
        <v>134849.75</v>
      </c>
      <c r="KM246" s="2">
        <v>73761</v>
      </c>
      <c r="KN246" s="2">
        <v>56034</v>
      </c>
      <c r="KO246" s="2">
        <v>205085</v>
      </c>
      <c r="KP246" s="2">
        <v>873130</v>
      </c>
      <c r="KQ246" s="2">
        <v>474920</v>
      </c>
      <c r="KR246" s="2">
        <v>13352</v>
      </c>
      <c r="KS246" s="2">
        <v>141471</v>
      </c>
      <c r="KT246" s="2">
        <v>22256</v>
      </c>
      <c r="KU246" s="2">
        <v>45690</v>
      </c>
      <c r="KV246" s="2">
        <v>549246.75</v>
      </c>
      <c r="KW246" s="2"/>
      <c r="KX246" s="2">
        <v>85852</v>
      </c>
      <c r="KY246" s="2">
        <v>73847.75</v>
      </c>
      <c r="KZ246" s="2">
        <v>62644</v>
      </c>
      <c r="LA246" s="2">
        <v>27000</v>
      </c>
      <c r="LB246" s="2">
        <v>65882</v>
      </c>
      <c r="LC246" s="2">
        <v>785639.25</v>
      </c>
      <c r="LD246" s="2">
        <v>135890</v>
      </c>
      <c r="LE246" s="2">
        <v>18411.5</v>
      </c>
      <c r="LF246" s="2">
        <v>15245</v>
      </c>
      <c r="LG246" s="2">
        <v>59212.75</v>
      </c>
      <c r="LH246" s="2">
        <v>103103.5</v>
      </c>
      <c r="LI246" s="2">
        <v>5653</v>
      </c>
      <c r="LJ246" s="2">
        <v>503136.3</v>
      </c>
      <c r="LK246" s="2">
        <v>133295</v>
      </c>
      <c r="LL246" s="2">
        <v>204853</v>
      </c>
      <c r="LM246" s="2">
        <v>282672</v>
      </c>
      <c r="LN246" s="2">
        <v>46505</v>
      </c>
      <c r="LO246" s="2">
        <v>128084</v>
      </c>
      <c r="LP246" s="2">
        <v>27406</v>
      </c>
      <c r="LQ246" s="2">
        <v>45909</v>
      </c>
      <c r="LR246" s="2">
        <v>3380</v>
      </c>
      <c r="LS246" s="2">
        <v>997160.5</v>
      </c>
      <c r="LT246" s="2">
        <v>337690.8</v>
      </c>
      <c r="LU246" s="2">
        <v>140846</v>
      </c>
      <c r="LV246" s="2">
        <v>396226</v>
      </c>
      <c r="LW246" s="2">
        <v>99219.5</v>
      </c>
      <c r="LX246" s="2"/>
      <c r="LY246" s="2">
        <v>1221105</v>
      </c>
      <c r="LZ246" s="2">
        <v>34697.5</v>
      </c>
      <c r="MA246" s="2">
        <v>45058</v>
      </c>
      <c r="MB246" s="2">
        <v>37491.5</v>
      </c>
      <c r="MC246" s="2">
        <v>31856</v>
      </c>
      <c r="MD246" s="2">
        <v>104627</v>
      </c>
      <c r="ME246" s="2">
        <v>31475.5</v>
      </c>
      <c r="MF246" s="2"/>
      <c r="MG246" s="2"/>
      <c r="MH246" s="2">
        <v>165027</v>
      </c>
      <c r="MI246" s="2">
        <v>4038</v>
      </c>
      <c r="MJ246" s="2">
        <v>65955.5</v>
      </c>
      <c r="MK246" s="2">
        <v>10500</v>
      </c>
      <c r="ML246" s="2"/>
      <c r="MM246" s="2">
        <v>15059</v>
      </c>
      <c r="MN246" s="2">
        <v>14299</v>
      </c>
      <c r="MO246" s="2">
        <v>23829</v>
      </c>
      <c r="MP246" s="2">
        <v>19647.75</v>
      </c>
      <c r="MQ246" s="2">
        <v>24591</v>
      </c>
      <c r="MR246" s="2">
        <v>31932</v>
      </c>
      <c r="MS246" s="2"/>
      <c r="MT246" s="2">
        <v>15224</v>
      </c>
      <c r="MU246" s="2">
        <v>49510.5</v>
      </c>
      <c r="MV246" s="2">
        <v>835141</v>
      </c>
      <c r="MW246" s="2">
        <v>35316</v>
      </c>
      <c r="MX246" s="2">
        <v>43892</v>
      </c>
      <c r="MY246" s="2">
        <v>13503</v>
      </c>
      <c r="MZ246" s="2"/>
      <c r="NA246" s="2">
        <v>10112.5</v>
      </c>
      <c r="NB246" s="2">
        <v>36670</v>
      </c>
      <c r="NC246" s="2"/>
      <c r="ND246" s="2">
        <v>58414</v>
      </c>
      <c r="NE246" s="2">
        <v>7057</v>
      </c>
      <c r="NF246" s="2">
        <v>90063</v>
      </c>
      <c r="NG246" s="2">
        <v>33091</v>
      </c>
      <c r="NH246" s="2">
        <v>45100</v>
      </c>
      <c r="NI246" s="2">
        <v>12120</v>
      </c>
      <c r="NJ246" s="2"/>
      <c r="NK246" s="2"/>
      <c r="NL246" s="2">
        <v>47939</v>
      </c>
      <c r="NM246" s="2">
        <v>13570</v>
      </c>
      <c r="NN246" s="2">
        <v>3724</v>
      </c>
      <c r="NO246" s="2">
        <v>61905</v>
      </c>
      <c r="NP246" s="2">
        <v>142041</v>
      </c>
      <c r="NQ246" s="2">
        <v>7220</v>
      </c>
      <c r="NR246" s="2">
        <v>501767</v>
      </c>
      <c r="NS246" s="2">
        <v>13078</v>
      </c>
      <c r="NT246" s="2">
        <v>14232</v>
      </c>
      <c r="NU246" s="2">
        <v>37421</v>
      </c>
      <c r="NV246" s="2">
        <v>26498</v>
      </c>
      <c r="NW246" s="2">
        <v>8025</v>
      </c>
      <c r="NX246" s="2">
        <v>28366</v>
      </c>
      <c r="NY246" s="2">
        <v>111072.5</v>
      </c>
      <c r="NZ246" s="2">
        <v>36009</v>
      </c>
      <c r="OA246" s="2">
        <v>36737</v>
      </c>
      <c r="OB246" s="2">
        <v>20538</v>
      </c>
      <c r="OC246" s="2">
        <v>738414</v>
      </c>
      <c r="OD246" s="2">
        <v>24455</v>
      </c>
      <c r="OE246" s="2">
        <v>14833</v>
      </c>
      <c r="OF246" s="2">
        <v>63853</v>
      </c>
      <c r="OG246" s="2">
        <v>4943</v>
      </c>
      <c r="OH246" s="2">
        <v>79081</v>
      </c>
      <c r="OI246" s="2">
        <v>33675</v>
      </c>
      <c r="OJ246" s="2">
        <v>23333</v>
      </c>
      <c r="OK246" s="2">
        <v>27858</v>
      </c>
      <c r="OL246" s="2"/>
      <c r="OM246" s="2">
        <v>38144</v>
      </c>
      <c r="ON246" s="2">
        <v>2100</v>
      </c>
      <c r="OO246" s="2">
        <v>20700</v>
      </c>
      <c r="OP246" s="2">
        <v>18162</v>
      </c>
      <c r="OQ246" s="2">
        <v>3780</v>
      </c>
      <c r="OR246" s="2">
        <v>35559</v>
      </c>
      <c r="OS246" s="2">
        <v>63760</v>
      </c>
      <c r="OT246" s="2"/>
      <c r="OU246" s="2">
        <v>4000</v>
      </c>
      <c r="OV246" s="2">
        <v>3165</v>
      </c>
      <c r="OW246" s="2">
        <v>279795</v>
      </c>
      <c r="OX246" s="2">
        <v>14355</v>
      </c>
      <c r="OY246" s="2">
        <v>50096</v>
      </c>
      <c r="OZ246" s="2">
        <v>56884</v>
      </c>
      <c r="PA246" s="2">
        <v>28430</v>
      </c>
      <c r="PB246" s="2"/>
      <c r="PC246" s="2">
        <v>13972</v>
      </c>
      <c r="PD246" s="2">
        <v>7505</v>
      </c>
      <c r="PE246" s="2">
        <v>13225</v>
      </c>
      <c r="PF246" s="2"/>
      <c r="PG246" s="2">
        <v>186348</v>
      </c>
      <c r="PH246" s="2">
        <v>48266</v>
      </c>
      <c r="PI246" s="2">
        <v>13135</v>
      </c>
      <c r="PJ246" s="2">
        <v>30046.5</v>
      </c>
      <c r="PK246" s="2">
        <v>21111</v>
      </c>
      <c r="PL246" s="2">
        <v>1925</v>
      </c>
      <c r="PM246" s="2">
        <v>5242</v>
      </c>
      <c r="PN246" s="2">
        <v>1550</v>
      </c>
      <c r="PO246" s="2">
        <v>1058</v>
      </c>
      <c r="PP246" s="2">
        <v>228206.5</v>
      </c>
      <c r="PQ246" s="2">
        <v>5924</v>
      </c>
      <c r="PR246" s="2">
        <v>38204</v>
      </c>
      <c r="PS246" s="2">
        <v>1343</v>
      </c>
      <c r="PT246" s="2"/>
      <c r="PU246" s="2">
        <v>43888</v>
      </c>
      <c r="PV246" s="2">
        <v>5010</v>
      </c>
      <c r="PW246" s="2">
        <v>27487</v>
      </c>
      <c r="PX246" s="2">
        <v>14166</v>
      </c>
      <c r="PY246" s="2">
        <v>3300</v>
      </c>
      <c r="PZ246" s="2">
        <v>12153</v>
      </c>
      <c r="QA246" s="2">
        <v>40238</v>
      </c>
      <c r="QB246" s="2">
        <v>10248</v>
      </c>
      <c r="QC246" s="2">
        <v>6429.25</v>
      </c>
      <c r="QD246" s="2">
        <v>659894</v>
      </c>
      <c r="QE246" s="2">
        <v>9290</v>
      </c>
      <c r="QF246" s="2">
        <v>35830</v>
      </c>
      <c r="QG246" s="2">
        <v>37234</v>
      </c>
      <c r="QH246" s="2">
        <v>182323</v>
      </c>
      <c r="QI246" s="2">
        <v>853</v>
      </c>
      <c r="QJ246" s="2">
        <v>2900</v>
      </c>
      <c r="QK246" s="2"/>
      <c r="QL246" s="2">
        <v>43622</v>
      </c>
      <c r="QM246" s="2">
        <v>61911</v>
      </c>
      <c r="QN246" s="2">
        <v>9785</v>
      </c>
      <c r="QO246" s="2">
        <v>5900</v>
      </c>
      <c r="QP246" s="2">
        <v>10552</v>
      </c>
      <c r="QQ246" s="2">
        <v>92321</v>
      </c>
      <c r="QR246" s="2">
        <v>42154.65</v>
      </c>
      <c r="QS246" s="2"/>
      <c r="QT246" s="2">
        <v>15162</v>
      </c>
      <c r="QU246" s="2">
        <v>28100</v>
      </c>
      <c r="QV246" s="2">
        <v>764379.5</v>
      </c>
      <c r="QW246" s="2">
        <v>70509</v>
      </c>
      <c r="QX246" s="2">
        <v>11813</v>
      </c>
      <c r="QY246" s="2">
        <v>6770</v>
      </c>
      <c r="QZ246" s="2">
        <v>34257</v>
      </c>
      <c r="RA246" s="2">
        <v>17321</v>
      </c>
      <c r="RB246" s="2"/>
      <c r="RC246" s="2">
        <v>23033</v>
      </c>
      <c r="RD246" s="2">
        <v>8690.75</v>
      </c>
      <c r="RE246" s="2">
        <v>206849</v>
      </c>
      <c r="RF246" s="2">
        <v>26227</v>
      </c>
      <c r="RG246" s="2">
        <v>60867</v>
      </c>
      <c r="RH246" s="2">
        <v>60932</v>
      </c>
      <c r="RI246" s="2">
        <v>17387</v>
      </c>
      <c r="RJ246" s="2"/>
      <c r="RK246" s="2">
        <v>386976.5</v>
      </c>
      <c r="RL246" s="2">
        <v>23900</v>
      </c>
      <c r="RM246" s="2">
        <v>59734</v>
      </c>
      <c r="RN246" s="2">
        <v>41940</v>
      </c>
      <c r="RO246" s="2">
        <v>17290</v>
      </c>
      <c r="RP246" s="2">
        <v>52380</v>
      </c>
      <c r="RQ246" s="2">
        <v>47732</v>
      </c>
      <c r="RR246" s="2">
        <v>18661</v>
      </c>
      <c r="RS246" s="2">
        <v>6194</v>
      </c>
      <c r="RT246" s="2">
        <v>13921</v>
      </c>
      <c r="RU246" s="2">
        <v>37291.5</v>
      </c>
      <c r="RV246" s="2">
        <v>22111.5</v>
      </c>
      <c r="RW246" s="2">
        <v>67238</v>
      </c>
      <c r="RX246" s="2">
        <v>41789</v>
      </c>
      <c r="RY246" s="2">
        <v>5500</v>
      </c>
      <c r="RZ246" s="2">
        <v>4646</v>
      </c>
      <c r="SA246" s="2"/>
      <c r="SB246" s="2">
        <v>11035</v>
      </c>
      <c r="SC246" s="2">
        <v>35702</v>
      </c>
      <c r="SD246" s="2">
        <v>4794</v>
      </c>
      <c r="SE246" s="2">
        <v>1092</v>
      </c>
      <c r="SF246" s="2">
        <v>2330</v>
      </c>
      <c r="SG246" s="2">
        <v>425888.25</v>
      </c>
      <c r="SH246" s="2">
        <v>13530</v>
      </c>
      <c r="SI246" s="2">
        <v>68435</v>
      </c>
      <c r="SJ246" s="2">
        <v>86130</v>
      </c>
      <c r="SK246" s="2">
        <v>76021.5</v>
      </c>
      <c r="SL246" s="2">
        <v>4465</v>
      </c>
      <c r="SM246" s="2">
        <v>127042</v>
      </c>
      <c r="SN246" s="2">
        <v>2683</v>
      </c>
      <c r="SO246" s="2">
        <v>11500</v>
      </c>
      <c r="SP246" s="2">
        <v>51469</v>
      </c>
      <c r="SQ246" s="2">
        <v>13676</v>
      </c>
      <c r="SR246" s="2">
        <v>99312</v>
      </c>
      <c r="SS246" s="2">
        <v>9070</v>
      </c>
      <c r="ST246" s="2">
        <v>3553</v>
      </c>
      <c r="SU246" s="2">
        <v>46194.5</v>
      </c>
      <c r="SV246" s="2">
        <v>2315570</v>
      </c>
      <c r="SW246" s="2">
        <v>32344</v>
      </c>
      <c r="SX246" s="2"/>
      <c r="SY246" s="2">
        <v>7233</v>
      </c>
      <c r="SZ246" s="2">
        <v>8274</v>
      </c>
      <c r="TA246" s="2">
        <v>19354</v>
      </c>
      <c r="TB246" s="2">
        <v>37997</v>
      </c>
      <c r="TC246" s="2">
        <v>53073</v>
      </c>
      <c r="TD246" s="2">
        <v>26644</v>
      </c>
      <c r="TE246" s="2">
        <v>45592.75</v>
      </c>
      <c r="TF246" s="2">
        <v>46730</v>
      </c>
      <c r="TG246" s="2">
        <v>14775</v>
      </c>
      <c r="TH246" s="2"/>
      <c r="TI246" s="2">
        <v>49122</v>
      </c>
      <c r="TJ246" s="2">
        <v>83549</v>
      </c>
      <c r="TK246" s="2"/>
      <c r="TL246" s="2">
        <v>51012.5</v>
      </c>
      <c r="TM246" s="2">
        <v>101378</v>
      </c>
      <c r="TN246" s="2">
        <v>11278</v>
      </c>
      <c r="TO246" s="2">
        <v>26995.75</v>
      </c>
      <c r="TP246" s="2">
        <v>211746</v>
      </c>
      <c r="TQ246" s="2">
        <v>41776.5</v>
      </c>
      <c r="TR246" s="2">
        <v>23740.25</v>
      </c>
      <c r="TS246" s="2">
        <v>44732.5</v>
      </c>
      <c r="TT246" s="2">
        <v>19309</v>
      </c>
      <c r="TU246" s="2"/>
      <c r="TV246" s="2">
        <v>8775</v>
      </c>
      <c r="TW246" s="2">
        <v>3817</v>
      </c>
      <c r="TX246" s="2">
        <v>183742.5</v>
      </c>
      <c r="TY246" s="2">
        <v>24844.25</v>
      </c>
      <c r="TZ246" s="2"/>
      <c r="UA246" s="2"/>
      <c r="UB246" s="2"/>
      <c r="UC246" s="2">
        <v>264334.25</v>
      </c>
      <c r="UD246" s="2">
        <v>26093</v>
      </c>
      <c r="UE246" s="2">
        <v>57734.5</v>
      </c>
      <c r="UF246" s="2">
        <v>127943.25</v>
      </c>
      <c r="UG246" s="2">
        <v>17572</v>
      </c>
      <c r="UH246" s="2">
        <v>22010</v>
      </c>
      <c r="UI246" s="2">
        <v>264183</v>
      </c>
      <c r="UJ246" s="2">
        <v>12047.5</v>
      </c>
      <c r="UK246" s="2">
        <v>7147.5</v>
      </c>
      <c r="UL246" s="2">
        <v>57303</v>
      </c>
      <c r="UM246" s="2">
        <v>87265.5</v>
      </c>
      <c r="UN246" s="2">
        <v>9472.5</v>
      </c>
      <c r="UO246" s="2">
        <v>15591</v>
      </c>
      <c r="UP246" s="2">
        <v>5965</v>
      </c>
      <c r="UQ246" s="2">
        <v>1422</v>
      </c>
      <c r="UR246" s="2">
        <v>16707.5</v>
      </c>
      <c r="US246" s="2">
        <v>5110</v>
      </c>
      <c r="UT246" s="2">
        <v>14539</v>
      </c>
      <c r="UU246" s="2">
        <v>586</v>
      </c>
      <c r="UV246" s="2">
        <v>42667</v>
      </c>
      <c r="UW246" s="2">
        <v>5285</v>
      </c>
      <c r="UX246" s="2"/>
      <c r="UY246" s="2"/>
      <c r="UZ246" s="2">
        <v>1283277</v>
      </c>
      <c r="VA246" s="2"/>
      <c r="VB246" s="2">
        <v>104130</v>
      </c>
      <c r="VC246" s="2">
        <v>37300</v>
      </c>
      <c r="VD246" s="2">
        <v>109218.5</v>
      </c>
      <c r="VE246" s="2">
        <v>150533.5</v>
      </c>
      <c r="VF246" s="2">
        <v>71546.5</v>
      </c>
      <c r="VG246" s="2">
        <v>20730</v>
      </c>
      <c r="VH246" s="2">
        <v>65767</v>
      </c>
      <c r="VI246" s="2">
        <v>1300</v>
      </c>
      <c r="VJ246" s="2">
        <v>184378.5</v>
      </c>
      <c r="VK246" s="2">
        <v>87349</v>
      </c>
      <c r="VL246" s="2">
        <v>51700</v>
      </c>
      <c r="VM246" s="2">
        <v>3050</v>
      </c>
      <c r="VN246" s="2">
        <v>25200</v>
      </c>
      <c r="VO246" s="2"/>
      <c r="VP246" s="2"/>
      <c r="VQ246" s="2">
        <v>126422.5</v>
      </c>
      <c r="VR246" s="2"/>
      <c r="VS246" s="2">
        <v>18265</v>
      </c>
      <c r="VT246" s="2">
        <v>13397</v>
      </c>
      <c r="VU246" s="2">
        <v>118094</v>
      </c>
      <c r="VV246" s="2">
        <v>80568</v>
      </c>
      <c r="VW246" s="2">
        <v>31110</v>
      </c>
      <c r="VX246" s="2">
        <v>213646.5</v>
      </c>
      <c r="VY246" s="2">
        <v>26870</v>
      </c>
      <c r="VZ246" s="2">
        <v>17245</v>
      </c>
      <c r="WA246" s="2">
        <v>41056</v>
      </c>
      <c r="WB246" s="2">
        <v>2748</v>
      </c>
      <c r="WC246" s="2">
        <v>28532</v>
      </c>
      <c r="WD246" s="2">
        <v>9495</v>
      </c>
      <c r="WE246" s="2">
        <v>26770</v>
      </c>
      <c r="WF246" s="2">
        <v>65695</v>
      </c>
      <c r="WG246" s="2">
        <v>689998.5</v>
      </c>
      <c r="WH246" s="2">
        <v>79729</v>
      </c>
      <c r="WI246" s="2">
        <v>34979.5</v>
      </c>
      <c r="WJ246" s="2">
        <v>43771</v>
      </c>
      <c r="WK246" s="2">
        <v>60751</v>
      </c>
      <c r="WL246" s="2">
        <v>13020</v>
      </c>
      <c r="WM246" s="2">
        <v>78274</v>
      </c>
      <c r="WN246" s="2">
        <v>18222</v>
      </c>
      <c r="WO246" s="2">
        <v>123359</v>
      </c>
      <c r="WP246" s="2">
        <v>38351</v>
      </c>
      <c r="WQ246" s="2">
        <v>19007</v>
      </c>
      <c r="WR246" s="2">
        <v>36967</v>
      </c>
      <c r="WS246" s="2">
        <v>32473</v>
      </c>
      <c r="WT246" s="2">
        <v>138730</v>
      </c>
      <c r="WU246" s="2"/>
      <c r="WV246" s="2">
        <v>2687</v>
      </c>
      <c r="WW246" s="2">
        <v>67358</v>
      </c>
      <c r="WX246" s="2">
        <v>815</v>
      </c>
      <c r="WY246" s="2"/>
      <c r="WZ246" s="2"/>
      <c r="XA246" s="2"/>
      <c r="XB246" s="2"/>
      <c r="XC246" s="2">
        <v>290546</v>
      </c>
      <c r="XD246" s="2"/>
      <c r="XE246" s="2">
        <v>18660</v>
      </c>
      <c r="XF246" s="2">
        <v>25052.5</v>
      </c>
      <c r="XG246" s="2">
        <v>726</v>
      </c>
      <c r="XH246" s="2">
        <v>11278.5</v>
      </c>
      <c r="XI246" s="2">
        <v>25350</v>
      </c>
      <c r="XJ246" s="2">
        <v>812436</v>
      </c>
      <c r="XK246" s="2"/>
      <c r="XL246" s="2">
        <v>6130</v>
      </c>
      <c r="XM246" s="2">
        <v>34665</v>
      </c>
      <c r="XN246" s="2">
        <v>7630</v>
      </c>
      <c r="XO246" s="2">
        <v>31150</v>
      </c>
      <c r="XP246" s="2">
        <v>26115</v>
      </c>
      <c r="XQ246" s="2">
        <v>20000</v>
      </c>
      <c r="XR246" s="2">
        <v>3590</v>
      </c>
      <c r="XS246" s="2">
        <v>9750</v>
      </c>
      <c r="XT246" s="2">
        <v>5595</v>
      </c>
      <c r="XU246" s="2">
        <v>80633</v>
      </c>
      <c r="XV246" s="2">
        <v>19585</v>
      </c>
      <c r="XW246" s="2">
        <v>3550</v>
      </c>
      <c r="XX246" s="2">
        <v>10435</v>
      </c>
      <c r="XY246" s="2">
        <v>12812</v>
      </c>
      <c r="XZ246" s="2">
        <v>2500</v>
      </c>
      <c r="YA246" s="2">
        <v>2145</v>
      </c>
      <c r="YB246" s="2">
        <v>7811</v>
      </c>
      <c r="YC246" s="2">
        <v>105216</v>
      </c>
      <c r="YD246" s="2">
        <v>75850</v>
      </c>
      <c r="YE246" s="2">
        <v>3840</v>
      </c>
      <c r="YF246" s="2"/>
      <c r="YG246" s="2">
        <v>350</v>
      </c>
      <c r="YH246" s="2"/>
      <c r="YI246" s="2"/>
      <c r="YJ246" s="2">
        <v>311706.5</v>
      </c>
      <c r="YK246" s="2">
        <v>49910</v>
      </c>
      <c r="YL246" s="2">
        <v>850</v>
      </c>
      <c r="YM246" s="2">
        <v>26682</v>
      </c>
      <c r="YN246" s="2">
        <v>2715</v>
      </c>
      <c r="YO246" s="2">
        <v>4235</v>
      </c>
      <c r="YP246" s="2">
        <v>73297</v>
      </c>
      <c r="YQ246" s="2">
        <v>1870</v>
      </c>
      <c r="YR246" s="2">
        <v>143673.25</v>
      </c>
      <c r="YS246" s="2">
        <v>25161</v>
      </c>
      <c r="YT246" s="2">
        <v>57674.5</v>
      </c>
      <c r="YU246" s="2">
        <v>117964</v>
      </c>
      <c r="YV246" s="2">
        <v>37280</v>
      </c>
      <c r="YW246" s="2">
        <v>229420</v>
      </c>
      <c r="YX246" s="2">
        <v>94095</v>
      </c>
      <c r="YY246" s="2">
        <v>83125</v>
      </c>
      <c r="YZ246" s="2">
        <v>40039.75</v>
      </c>
      <c r="ZA246" s="2">
        <v>59352</v>
      </c>
      <c r="ZB246" s="2">
        <v>99634</v>
      </c>
      <c r="ZC246" s="2">
        <v>1102656</v>
      </c>
      <c r="ZD246" s="2">
        <v>57021</v>
      </c>
      <c r="ZE246" s="2">
        <v>64238</v>
      </c>
      <c r="ZF246" s="2">
        <v>66984.75</v>
      </c>
      <c r="ZG246" s="2">
        <v>17575</v>
      </c>
      <c r="ZH246" s="2">
        <v>14615</v>
      </c>
      <c r="ZI246" s="2">
        <v>38949</v>
      </c>
      <c r="ZJ246" s="2">
        <v>428363.75</v>
      </c>
      <c r="ZK246" s="2">
        <v>285563</v>
      </c>
      <c r="ZL246" s="2">
        <v>22887</v>
      </c>
      <c r="ZM246" s="2">
        <v>80792</v>
      </c>
      <c r="ZN246" s="2">
        <v>22218</v>
      </c>
      <c r="ZO246" s="2"/>
      <c r="ZP246" s="2">
        <v>187190</v>
      </c>
      <c r="ZQ246" s="2">
        <v>18936</v>
      </c>
      <c r="ZR246" s="2"/>
      <c r="ZS246" s="2">
        <v>18168</v>
      </c>
      <c r="ZT246" s="2">
        <v>27924</v>
      </c>
      <c r="ZU246" s="2">
        <v>62472</v>
      </c>
      <c r="ZV246" s="2">
        <v>158254.03</v>
      </c>
      <c r="ZW246" s="2">
        <v>146515.75</v>
      </c>
      <c r="ZX246" s="2">
        <v>17242</v>
      </c>
      <c r="ZY246" s="2">
        <v>1256</v>
      </c>
      <c r="ZZ246" s="2">
        <v>84318</v>
      </c>
      <c r="AAA246" s="2">
        <v>31602</v>
      </c>
      <c r="AAB246" s="2">
        <v>26768</v>
      </c>
      <c r="AAC246" s="2">
        <v>36407.5</v>
      </c>
      <c r="AAD246" s="2">
        <v>44785</v>
      </c>
      <c r="AAE246" s="2">
        <v>457984</v>
      </c>
      <c r="AAF246" s="2">
        <v>161633.75</v>
      </c>
      <c r="AAG246" s="2"/>
      <c r="AAH246" s="2">
        <v>710699</v>
      </c>
      <c r="AAI246" s="2">
        <v>20377.5</v>
      </c>
      <c r="AAJ246" s="2">
        <v>56057.5</v>
      </c>
      <c r="AAK246" s="2">
        <v>29295</v>
      </c>
      <c r="AAL246" s="2"/>
      <c r="AAM246" s="2">
        <v>732574</v>
      </c>
      <c r="AAN246" s="2">
        <v>244574</v>
      </c>
      <c r="AAO246" s="2">
        <v>35557</v>
      </c>
      <c r="AAP246" s="2">
        <v>33579</v>
      </c>
      <c r="AAQ246" s="2">
        <v>33345</v>
      </c>
      <c r="AAR246" s="2">
        <v>11617</v>
      </c>
      <c r="AAS246" s="2">
        <v>45961</v>
      </c>
      <c r="AAT246" s="2">
        <v>185</v>
      </c>
      <c r="AAU246" s="2">
        <v>41935</v>
      </c>
      <c r="AAV246" s="2">
        <v>105597</v>
      </c>
      <c r="AAW246" s="2">
        <v>47780</v>
      </c>
      <c r="AAX246" s="2">
        <v>2270</v>
      </c>
      <c r="AAY246" s="2">
        <v>17013</v>
      </c>
      <c r="AAZ246" s="2">
        <v>3230</v>
      </c>
      <c r="ABA246" s="2">
        <v>16406</v>
      </c>
      <c r="ABB246" s="2">
        <v>9128</v>
      </c>
      <c r="ABC246" s="2">
        <v>52299</v>
      </c>
      <c r="ABD246" s="2"/>
      <c r="ABE246" s="2">
        <v>29542</v>
      </c>
      <c r="ABF246" s="2"/>
      <c r="ABG246" s="2"/>
      <c r="ABH246" s="2">
        <v>625667.5</v>
      </c>
      <c r="ABI246" s="2">
        <v>12836.5</v>
      </c>
      <c r="ABJ246" s="2">
        <v>48503</v>
      </c>
      <c r="ABK246" s="2">
        <v>52618</v>
      </c>
      <c r="ABL246" s="2">
        <v>37513</v>
      </c>
      <c r="ABM246" s="2">
        <v>52760</v>
      </c>
      <c r="ABN246" s="2">
        <v>3390</v>
      </c>
      <c r="ABO246" s="2">
        <v>10989</v>
      </c>
      <c r="ABP246" s="2">
        <v>30818</v>
      </c>
      <c r="ABQ246" s="2">
        <v>8000</v>
      </c>
      <c r="ABR246" s="2">
        <v>753660</v>
      </c>
      <c r="ABS246" s="2">
        <v>201769.25</v>
      </c>
      <c r="ABT246" s="2">
        <v>37021.75</v>
      </c>
      <c r="ABU246" s="2">
        <v>42558</v>
      </c>
      <c r="ABV246" s="2">
        <v>112037</v>
      </c>
      <c r="ABW246" s="2">
        <v>34869</v>
      </c>
      <c r="ABX246" s="2">
        <v>23277</v>
      </c>
      <c r="ABY246" s="2">
        <v>15442</v>
      </c>
      <c r="ABZ246" s="2">
        <v>620</v>
      </c>
      <c r="ACA246" s="2">
        <v>65360</v>
      </c>
      <c r="ACB246" s="2">
        <v>18594</v>
      </c>
      <c r="ACC246" s="2">
        <v>18863</v>
      </c>
      <c r="ACD246" s="2">
        <v>48446</v>
      </c>
      <c r="ACE246" s="2">
        <v>385887.65</v>
      </c>
      <c r="ACF246" s="2">
        <v>83790</v>
      </c>
      <c r="ACG246" s="2">
        <v>48964</v>
      </c>
      <c r="ACH246" s="2">
        <v>32102</v>
      </c>
      <c r="ACI246" s="2">
        <v>42800</v>
      </c>
      <c r="ACJ246" s="2">
        <v>38451</v>
      </c>
      <c r="ACK246" s="2">
        <v>18619</v>
      </c>
      <c r="ACL246" s="2">
        <v>139400</v>
      </c>
      <c r="ACM246" s="2">
        <v>18234</v>
      </c>
      <c r="ACN246" s="2">
        <v>14127</v>
      </c>
      <c r="ACO246" s="2">
        <v>93620.25</v>
      </c>
      <c r="ACP246" s="2">
        <v>20255</v>
      </c>
      <c r="ACQ246" s="2">
        <v>122393.5</v>
      </c>
      <c r="ACR246" s="2">
        <v>44144</v>
      </c>
      <c r="ACS246" s="2">
        <v>120408</v>
      </c>
      <c r="ACT246" s="2">
        <v>44913</v>
      </c>
      <c r="ACU246" s="2">
        <v>257275.25</v>
      </c>
      <c r="ACV246" s="2">
        <v>43008</v>
      </c>
      <c r="ACW246" s="2">
        <v>54119</v>
      </c>
      <c r="ACX246" s="2">
        <v>36469</v>
      </c>
      <c r="ACY246" s="2">
        <v>34471</v>
      </c>
      <c r="ACZ246" s="2">
        <v>15946.5</v>
      </c>
      <c r="ADA246" s="2">
        <v>63151</v>
      </c>
      <c r="ADB246" s="2">
        <v>1277717</v>
      </c>
      <c r="ADC246" s="2">
        <v>359811</v>
      </c>
      <c r="ADD246" s="2">
        <v>33705</v>
      </c>
      <c r="ADE246" s="2">
        <v>3745</v>
      </c>
      <c r="ADF246" s="2">
        <v>94892</v>
      </c>
      <c r="ADG246" s="2">
        <v>12986.5</v>
      </c>
      <c r="ADH246" s="2">
        <v>72673</v>
      </c>
      <c r="ADI246" s="2">
        <v>26635</v>
      </c>
      <c r="ADJ246" s="2">
        <v>1184044.25</v>
      </c>
      <c r="ADK246" s="2">
        <v>322291.25</v>
      </c>
      <c r="ADL246" s="2">
        <v>5966</v>
      </c>
      <c r="ADM246" s="2">
        <v>47123.75</v>
      </c>
      <c r="ADN246" s="2">
        <v>47647</v>
      </c>
      <c r="ADO246" s="2">
        <v>60535</v>
      </c>
      <c r="ADP246" s="2">
        <v>23680</v>
      </c>
      <c r="ADQ246" s="2">
        <v>76167.5</v>
      </c>
      <c r="ADR246" s="2">
        <v>3002</v>
      </c>
      <c r="ADS246" s="2">
        <v>80968</v>
      </c>
      <c r="ADT246" s="2">
        <v>16291</v>
      </c>
      <c r="ADU246" s="2">
        <v>42719</v>
      </c>
      <c r="ADV246" s="2">
        <v>44699</v>
      </c>
      <c r="ADW246" s="2">
        <v>32586</v>
      </c>
      <c r="ADX246" s="2">
        <v>76616.5</v>
      </c>
      <c r="ADY246" s="2">
        <v>23064</v>
      </c>
      <c r="ADZ246" s="2">
        <v>46644</v>
      </c>
      <c r="AEA246" s="2">
        <v>80615</v>
      </c>
      <c r="AEB246" s="2">
        <v>27446</v>
      </c>
      <c r="AEC246" s="2">
        <v>13684</v>
      </c>
      <c r="AED246" s="2">
        <v>111643</v>
      </c>
      <c r="AEE246" s="2">
        <v>42237.5</v>
      </c>
      <c r="AEF246" s="2">
        <v>42788</v>
      </c>
      <c r="AEG246" s="2">
        <v>11218</v>
      </c>
      <c r="AEH246" s="2">
        <v>121244158.89</v>
      </c>
    </row>
    <row r="247" spans="1:814" ht="21">
      <c r="A247" s="33" t="s">
        <v>2546</v>
      </c>
      <c r="B247" s="1" t="s">
        <v>2672</v>
      </c>
      <c r="C247" s="1" t="s">
        <v>2673</v>
      </c>
      <c r="D247" s="2">
        <v>787130</v>
      </c>
      <c r="E247" s="2">
        <v>68522</v>
      </c>
      <c r="F247" s="2">
        <v>75550</v>
      </c>
      <c r="G247" s="2">
        <v>45400</v>
      </c>
      <c r="H247" s="2">
        <v>29000</v>
      </c>
      <c r="I247" s="2">
        <v>29500</v>
      </c>
      <c r="J247" s="2">
        <v>54570</v>
      </c>
      <c r="K247" s="2">
        <v>16000</v>
      </c>
      <c r="L247" s="2">
        <v>19150</v>
      </c>
      <c r="M247" s="2">
        <v>25500</v>
      </c>
      <c r="N247" s="2"/>
      <c r="O247" s="2"/>
      <c r="P247" s="2"/>
      <c r="Q247" s="2">
        <v>50800</v>
      </c>
      <c r="R247" s="2">
        <v>12700</v>
      </c>
      <c r="S247" s="2">
        <v>52000</v>
      </c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>
        <v>0</v>
      </c>
      <c r="DP247" s="2"/>
      <c r="DQ247" s="2"/>
      <c r="DR247" s="2"/>
      <c r="DS247" s="2"/>
      <c r="DT247" s="2">
        <v>7000</v>
      </c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>
        <v>3564.5</v>
      </c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>
        <v>3700</v>
      </c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>
        <v>9600</v>
      </c>
      <c r="IZ247" s="2"/>
      <c r="JA247" s="2"/>
      <c r="JB247" s="2"/>
      <c r="JC247" s="2"/>
      <c r="JD247" s="2">
        <v>8306</v>
      </c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>
        <v>43600</v>
      </c>
      <c r="KT247" s="2"/>
      <c r="KU247" s="2"/>
      <c r="KV247" s="2"/>
      <c r="KW247" s="2">
        <v>1500</v>
      </c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>
        <v>232497</v>
      </c>
      <c r="LK247" s="2"/>
      <c r="LL247" s="2"/>
      <c r="LM247" s="2"/>
      <c r="LN247" s="2"/>
      <c r="LO247" s="2">
        <v>12000</v>
      </c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>
        <v>80790</v>
      </c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>
        <v>13500</v>
      </c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>
        <v>13000</v>
      </c>
      <c r="OV247" s="2"/>
      <c r="OW247" s="2">
        <v>46074</v>
      </c>
      <c r="OX247" s="2"/>
      <c r="OY247" s="2">
        <v>10500</v>
      </c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>
        <v>6708</v>
      </c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>
        <v>8000</v>
      </c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>
        <v>18200</v>
      </c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>
        <v>5286</v>
      </c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>
        <v>21500</v>
      </c>
      <c r="UE247" s="2">
        <v>67700</v>
      </c>
      <c r="UF247" s="2">
        <v>44849</v>
      </c>
      <c r="UG247" s="2">
        <v>4000</v>
      </c>
      <c r="UH247" s="2">
        <v>10900</v>
      </c>
      <c r="UI247" s="2">
        <v>20090</v>
      </c>
      <c r="UJ247" s="2">
        <v>24250</v>
      </c>
      <c r="UK247" s="2"/>
      <c r="UL247" s="2">
        <v>21500</v>
      </c>
      <c r="UM247" s="2">
        <v>14500</v>
      </c>
      <c r="UN247" s="2"/>
      <c r="UO247" s="2"/>
      <c r="UP247" s="2"/>
      <c r="UQ247" s="2"/>
      <c r="UR247" s="2"/>
      <c r="US247" s="2"/>
      <c r="UT247" s="2"/>
      <c r="UU247" s="2"/>
      <c r="UV247" s="2"/>
      <c r="UW247" s="2">
        <v>16500</v>
      </c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>
        <v>3050</v>
      </c>
      <c r="VK247" s="2"/>
      <c r="VL247" s="2">
        <v>60903</v>
      </c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>
        <v>3000</v>
      </c>
      <c r="ZH247" s="2"/>
      <c r="ZI247" s="2"/>
      <c r="ZJ247" s="2">
        <v>24000</v>
      </c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>
        <v>102104</v>
      </c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>
        <v>167259</v>
      </c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>
        <v>143750</v>
      </c>
      <c r="AEB247" s="2"/>
      <c r="AEC247" s="2">
        <v>12900</v>
      </c>
      <c r="AED247" s="2"/>
      <c r="AEE247" s="2"/>
      <c r="AEF247" s="2"/>
      <c r="AEG247" s="2"/>
      <c r="AEH247" s="2">
        <v>2572296.5</v>
      </c>
    </row>
    <row r="248" spans="1:814" ht="21">
      <c r="A248" s="33" t="s">
        <v>2546</v>
      </c>
      <c r="B248" s="1" t="s">
        <v>2674</v>
      </c>
      <c r="C248" s="1" t="s">
        <v>2675</v>
      </c>
      <c r="D248" s="2">
        <v>26898</v>
      </c>
      <c r="E248" s="2"/>
      <c r="F248" s="2"/>
      <c r="G248" s="2">
        <v>9620</v>
      </c>
      <c r="H248" s="2"/>
      <c r="I248" s="2">
        <v>5416</v>
      </c>
      <c r="J248" s="2">
        <v>32237</v>
      </c>
      <c r="K248" s="2">
        <v>25545</v>
      </c>
      <c r="L248" s="2"/>
      <c r="M248" s="2">
        <v>9872</v>
      </c>
      <c r="N248" s="2"/>
      <c r="O248" s="2"/>
      <c r="P248" s="2"/>
      <c r="Q248" s="2">
        <v>11000</v>
      </c>
      <c r="R248" s="2">
        <v>9332</v>
      </c>
      <c r="S248" s="2"/>
      <c r="T248" s="2"/>
      <c r="U248" s="2"/>
      <c r="V248" s="2"/>
      <c r="W248" s="2">
        <v>13500</v>
      </c>
      <c r="X248" s="2"/>
      <c r="Y248" s="2"/>
      <c r="Z248" s="2"/>
      <c r="AA248" s="2"/>
      <c r="AB248" s="2"/>
      <c r="AC248" s="2"/>
      <c r="AD248" s="2"/>
      <c r="AE248" s="2"/>
      <c r="AF248" s="2"/>
      <c r="AG248" s="2">
        <v>3088.5</v>
      </c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>
        <v>12000</v>
      </c>
      <c r="AU248" s="2"/>
      <c r="AV248" s="2"/>
      <c r="AW248" s="2"/>
      <c r="AX248" s="2"/>
      <c r="AY248" s="2"/>
      <c r="AZ248" s="2">
        <v>73092</v>
      </c>
      <c r="BA248" s="2"/>
      <c r="BB248" s="2"/>
      <c r="BC248" s="2"/>
      <c r="BD248" s="2"/>
      <c r="BE248" s="2"/>
      <c r="BF248" s="2"/>
      <c r="BG248" s="2"/>
      <c r="BH248" s="2"/>
      <c r="BI248" s="2"/>
      <c r="BJ248" s="2">
        <v>3207.5</v>
      </c>
      <c r="BK248" s="2">
        <v>28238</v>
      </c>
      <c r="BL248" s="2"/>
      <c r="BM248" s="2"/>
      <c r="BN248" s="2"/>
      <c r="BO248" s="2"/>
      <c r="BP248" s="2"/>
      <c r="BQ248" s="2"/>
      <c r="BR248" s="2"/>
      <c r="BS248" s="2"/>
      <c r="BT248" s="2"/>
      <c r="BU248" s="2">
        <v>4210</v>
      </c>
      <c r="BV248" s="2"/>
      <c r="BW248" s="2"/>
      <c r="BX248" s="2"/>
      <c r="BY248" s="2"/>
      <c r="BZ248" s="2"/>
      <c r="CA248" s="2"/>
      <c r="CB248" s="2"/>
      <c r="CC248" s="2"/>
      <c r="CD248" s="2"/>
      <c r="CE248" s="2">
        <v>21825</v>
      </c>
      <c r="CF248" s="2"/>
      <c r="CG248" s="2"/>
      <c r="CH248" s="2"/>
      <c r="CI248" s="2"/>
      <c r="CJ248" s="2"/>
      <c r="CK248" s="2">
        <v>18000</v>
      </c>
      <c r="CL248" s="2"/>
      <c r="CM248" s="2"/>
      <c r="CN248" s="2"/>
      <c r="CO248" s="2"/>
      <c r="CP248" s="2"/>
      <c r="CQ248" s="2">
        <v>9600</v>
      </c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>
        <v>75428</v>
      </c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>
        <v>10000</v>
      </c>
      <c r="DO248" s="2"/>
      <c r="DP248" s="2"/>
      <c r="DQ248" s="2"/>
      <c r="DR248" s="2"/>
      <c r="DS248" s="2">
        <v>200550</v>
      </c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>
        <v>23800</v>
      </c>
      <c r="EF248" s="2"/>
      <c r="EG248" s="2"/>
      <c r="EH248" s="2"/>
      <c r="EI248" s="2">
        <v>20318</v>
      </c>
      <c r="EJ248" s="2"/>
      <c r="EK248" s="2">
        <v>11000</v>
      </c>
      <c r="EL248" s="2">
        <v>12000</v>
      </c>
      <c r="EM248" s="2"/>
      <c r="EN248" s="2"/>
      <c r="EO248" s="2"/>
      <c r="EP248" s="2">
        <v>13000</v>
      </c>
      <c r="EQ248" s="2"/>
      <c r="ER248" s="2"/>
      <c r="ES248" s="2"/>
      <c r="ET248" s="2"/>
      <c r="EU248" s="2"/>
      <c r="EV248" s="2"/>
      <c r="EW248" s="2"/>
      <c r="EX248" s="2">
        <v>23703</v>
      </c>
      <c r="EY248" s="2"/>
      <c r="EZ248" s="2"/>
      <c r="FA248" s="2">
        <v>12016.5</v>
      </c>
      <c r="FB248" s="2"/>
      <c r="FC248" s="2"/>
      <c r="FD248" s="2"/>
      <c r="FE248" s="2"/>
      <c r="FF248" s="2">
        <v>2765</v>
      </c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>
        <v>80690</v>
      </c>
      <c r="FU248" s="2"/>
      <c r="FV248" s="2"/>
      <c r="FW248" s="2"/>
      <c r="FX248" s="2"/>
      <c r="FY248" s="2"/>
      <c r="FZ248" s="2"/>
      <c r="GA248" s="2">
        <v>117750</v>
      </c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>
        <v>26997</v>
      </c>
      <c r="GN248" s="2">
        <v>11000</v>
      </c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>
        <v>20000</v>
      </c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>
        <v>31000</v>
      </c>
      <c r="HP248" s="2"/>
      <c r="HQ248" s="2"/>
      <c r="HR248" s="2">
        <v>5253.25</v>
      </c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>
        <v>44561.5</v>
      </c>
      <c r="IZ248" s="2"/>
      <c r="JA248" s="2"/>
      <c r="JB248" s="2"/>
      <c r="JC248" s="2"/>
      <c r="JD248" s="2">
        <v>28000</v>
      </c>
      <c r="JE248" s="2"/>
      <c r="JF248" s="2"/>
      <c r="JG248" s="2"/>
      <c r="JH248" s="2">
        <v>10036</v>
      </c>
      <c r="JI248" s="2"/>
      <c r="JJ248" s="2"/>
      <c r="JK248" s="2">
        <v>5647</v>
      </c>
      <c r="JL248" s="2">
        <v>10151</v>
      </c>
      <c r="JM248" s="2"/>
      <c r="JN248" s="2">
        <v>8369.5</v>
      </c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>
        <v>76583</v>
      </c>
      <c r="KK248" s="2"/>
      <c r="KL248" s="2"/>
      <c r="KM248" s="2"/>
      <c r="KN248" s="2"/>
      <c r="KO248" s="2"/>
      <c r="KP248" s="2"/>
      <c r="KQ248" s="2"/>
      <c r="KR248" s="2"/>
      <c r="KS248" s="2"/>
      <c r="KT248" s="2">
        <v>22000</v>
      </c>
      <c r="KU248" s="2"/>
      <c r="KV248" s="2">
        <v>8000</v>
      </c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>
        <v>15000</v>
      </c>
      <c r="LT248" s="2">
        <v>13000</v>
      </c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>
        <v>11000</v>
      </c>
      <c r="NN248" s="2"/>
      <c r="NO248" s="2"/>
      <c r="NP248" s="2">
        <v>1759</v>
      </c>
      <c r="NQ248" s="2"/>
      <c r="NR248" s="2"/>
      <c r="NS248" s="2"/>
      <c r="NT248" s="2"/>
      <c r="NU248" s="2"/>
      <c r="NV248" s="2"/>
      <c r="NW248" s="2"/>
      <c r="NX248" s="2">
        <v>6057</v>
      </c>
      <c r="NY248" s="2"/>
      <c r="NZ248" s="2"/>
      <c r="OA248" s="2"/>
      <c r="OB248" s="2"/>
      <c r="OC248" s="2">
        <v>35514</v>
      </c>
      <c r="OD248" s="2"/>
      <c r="OE248" s="2"/>
      <c r="OF248" s="2"/>
      <c r="OG248" s="2"/>
      <c r="OH248" s="2"/>
      <c r="OI248" s="2"/>
      <c r="OJ248" s="2">
        <v>10000</v>
      </c>
      <c r="OK248" s="2"/>
      <c r="OL248" s="2"/>
      <c r="OM248" s="2"/>
      <c r="ON248" s="2"/>
      <c r="OO248" s="2"/>
      <c r="OP248" s="2"/>
      <c r="OQ248" s="2"/>
      <c r="OR248" s="2"/>
      <c r="OS248" s="2">
        <v>13871.5</v>
      </c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>
        <v>19100</v>
      </c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>
        <v>8827.5</v>
      </c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>
        <v>5000</v>
      </c>
      <c r="RL248" s="2"/>
      <c r="RM248" s="2"/>
      <c r="RN248" s="2"/>
      <c r="RO248" s="2"/>
      <c r="RP248" s="2"/>
      <c r="RQ248" s="2">
        <v>31000</v>
      </c>
      <c r="RR248" s="2"/>
      <c r="RS248" s="2"/>
      <c r="RT248" s="2"/>
      <c r="RU248" s="2">
        <v>7635</v>
      </c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>
        <v>26050</v>
      </c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>
        <v>13000</v>
      </c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>
        <v>8500</v>
      </c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>
        <v>27018.25</v>
      </c>
      <c r="UD248" s="2">
        <v>11000</v>
      </c>
      <c r="UE248" s="2">
        <v>9520</v>
      </c>
      <c r="UF248" s="2"/>
      <c r="UG248" s="2"/>
      <c r="UH248" s="2"/>
      <c r="UI248" s="2"/>
      <c r="UJ248" s="2"/>
      <c r="UK248" s="2"/>
      <c r="UL248" s="2">
        <v>20177.75</v>
      </c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>
        <v>10000</v>
      </c>
      <c r="VA248" s="2"/>
      <c r="VB248" s="2"/>
      <c r="VC248" s="2"/>
      <c r="VD248" s="2">
        <v>3637.5</v>
      </c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>
        <v>3320</v>
      </c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>
        <v>32169</v>
      </c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>
        <v>30439</v>
      </c>
      <c r="AAF248" s="2">
        <v>12642.5</v>
      </c>
      <c r="AAG248" s="2"/>
      <c r="AAH248" s="2"/>
      <c r="AAI248" s="2"/>
      <c r="AAJ248" s="2"/>
      <c r="AAK248" s="2"/>
      <c r="AAL248" s="2"/>
      <c r="AAM248" s="2">
        <v>32453</v>
      </c>
      <c r="AAN248" s="2"/>
      <c r="AAO248" s="2">
        <v>7446</v>
      </c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>
        <v>22386</v>
      </c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>
        <v>16737</v>
      </c>
      <c r="ADK248" s="2">
        <v>6174</v>
      </c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>
        <v>1744034.75</v>
      </c>
    </row>
    <row r="249" spans="1:814" ht="21">
      <c r="A249" s="33" t="s">
        <v>2546</v>
      </c>
      <c r="B249" s="1" t="s">
        <v>2676</v>
      </c>
      <c r="C249" s="1" t="s">
        <v>2677</v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>
        <v>6640</v>
      </c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>
        <v>6640</v>
      </c>
    </row>
    <row r="250" spans="1:814" ht="21">
      <c r="A250" s="33" t="s">
        <v>2546</v>
      </c>
      <c r="B250" s="1" t="s">
        <v>2678</v>
      </c>
      <c r="C250" s="1" t="s">
        <v>2679</v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>
        <v>2000</v>
      </c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>
        <v>8600</v>
      </c>
      <c r="BD250" s="2"/>
      <c r="BE250" s="2"/>
      <c r="BF250" s="2"/>
      <c r="BG250" s="2"/>
      <c r="BH250" s="2"/>
      <c r="BI250" s="2">
        <v>0</v>
      </c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>
        <v>390000</v>
      </c>
      <c r="CR250" s="2"/>
      <c r="CS250" s="2"/>
      <c r="CT250" s="2">
        <v>150000</v>
      </c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>
        <v>390000</v>
      </c>
      <c r="EF250" s="2"/>
      <c r="EG250" s="2">
        <v>180000</v>
      </c>
      <c r="EH250" s="2"/>
      <c r="EI250" s="2"/>
      <c r="EJ250" s="2">
        <v>420000</v>
      </c>
      <c r="EK250" s="2"/>
      <c r="EL250" s="2"/>
      <c r="EM250" s="2">
        <v>570000</v>
      </c>
      <c r="EN250" s="2"/>
      <c r="EO250" s="2"/>
      <c r="EP250" s="2"/>
      <c r="EQ250" s="2"/>
      <c r="ER250" s="2">
        <v>1080000</v>
      </c>
      <c r="ES250" s="2">
        <v>360000</v>
      </c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>
        <v>60000</v>
      </c>
      <c r="FN250" s="2"/>
      <c r="FO250" s="2"/>
      <c r="FP250" s="2"/>
      <c r="FQ250" s="2">
        <v>300000</v>
      </c>
      <c r="FR250" s="2"/>
      <c r="FS250" s="2"/>
      <c r="FT250" s="2"/>
      <c r="FU250" s="2">
        <v>240000</v>
      </c>
      <c r="FV250" s="2"/>
      <c r="FW250" s="2">
        <v>280000</v>
      </c>
      <c r="FX250" s="2"/>
      <c r="FY250" s="2"/>
      <c r="FZ250" s="2"/>
      <c r="GA250" s="2"/>
      <c r="GB250" s="2"/>
      <c r="GC250" s="2"/>
      <c r="GD250" s="2"/>
      <c r="GE250" s="2">
        <v>150000</v>
      </c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>
        <v>30000</v>
      </c>
      <c r="GU250" s="2"/>
      <c r="GV250" s="2"/>
      <c r="GW250" s="2"/>
      <c r="GX250" s="2">
        <v>90000</v>
      </c>
      <c r="GY250" s="2"/>
      <c r="GZ250" s="2"/>
      <c r="HA250" s="2"/>
      <c r="HB250" s="2">
        <v>30000</v>
      </c>
      <c r="HC250" s="2"/>
      <c r="HD250" s="2"/>
      <c r="HE250" s="2"/>
      <c r="HF250" s="2"/>
      <c r="HG250" s="2"/>
      <c r="HH250" s="2"/>
      <c r="HI250" s="2"/>
      <c r="HJ250" s="2"/>
      <c r="HK250" s="2">
        <v>60000</v>
      </c>
      <c r="HL250" s="2"/>
      <c r="HM250" s="2">
        <v>90000</v>
      </c>
      <c r="HN250" s="2"/>
      <c r="HO250" s="2">
        <v>2160000</v>
      </c>
      <c r="HP250" s="2"/>
      <c r="HQ250" s="2"/>
      <c r="HR250" s="2"/>
      <c r="HS250" s="2"/>
      <c r="HT250" s="2"/>
      <c r="HU250" s="2">
        <v>390000</v>
      </c>
      <c r="HV250" s="2"/>
      <c r="HW250" s="2"/>
      <c r="HX250" s="2"/>
      <c r="HY250" s="2"/>
      <c r="HZ250" s="2"/>
      <c r="IA250" s="2"/>
      <c r="IB250" s="2"/>
      <c r="IC250" s="2"/>
      <c r="ID250" s="2">
        <v>90000</v>
      </c>
      <c r="IE250" s="2"/>
      <c r="IF250" s="2"/>
      <c r="IG250" s="2"/>
      <c r="IH250" s="2"/>
      <c r="II250" s="2">
        <v>270000</v>
      </c>
      <c r="IJ250" s="2"/>
      <c r="IK250" s="2"/>
      <c r="IL250" s="2"/>
      <c r="IM250" s="2">
        <f>VLOOKUP($B250,Sheet1!$B$2:$D$144,3,0)</f>
        <v>150000</v>
      </c>
      <c r="IN250" s="2">
        <v>1380000</v>
      </c>
      <c r="IO250" s="2"/>
      <c r="IP250" s="2"/>
      <c r="IQ250" s="2">
        <v>18640</v>
      </c>
      <c r="IR250" s="2">
        <v>8040</v>
      </c>
      <c r="IS250" s="2"/>
      <c r="IT250" s="2"/>
      <c r="IU250" s="2"/>
      <c r="IV250" s="2">
        <v>30000</v>
      </c>
      <c r="IW250" s="2">
        <v>60000</v>
      </c>
      <c r="IX250" s="2">
        <v>120000</v>
      </c>
      <c r="IY250" s="2">
        <v>12502</v>
      </c>
      <c r="IZ250" s="2"/>
      <c r="JA250" s="2"/>
      <c r="JB250" s="2"/>
      <c r="JC250" s="2">
        <v>2100000</v>
      </c>
      <c r="JD250" s="2"/>
      <c r="JE250" s="2"/>
      <c r="JF250" s="2">
        <v>90000</v>
      </c>
      <c r="JG250" s="2"/>
      <c r="JH250" s="2"/>
      <c r="JI250" s="2"/>
      <c r="JJ250" s="2"/>
      <c r="JK250" s="2"/>
      <c r="JL250" s="2"/>
      <c r="JM250" s="2"/>
      <c r="JN250" s="2">
        <v>6180000</v>
      </c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>
        <v>240000</v>
      </c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>
        <v>60000</v>
      </c>
      <c r="KM250" s="2"/>
      <c r="KN250" s="2"/>
      <c r="KO250" s="2">
        <v>240000</v>
      </c>
      <c r="KP250" s="2">
        <v>660000</v>
      </c>
      <c r="KQ250" s="2">
        <v>390000</v>
      </c>
      <c r="KR250" s="2"/>
      <c r="KS250" s="2"/>
      <c r="KT250" s="2"/>
      <c r="KU250" s="2">
        <v>2300</v>
      </c>
      <c r="KV250" s="2"/>
      <c r="KW250" s="2"/>
      <c r="KX250" s="2"/>
      <c r="KY250" s="2"/>
      <c r="KZ250" s="2"/>
      <c r="LA250" s="2">
        <v>60000</v>
      </c>
      <c r="LB250" s="2"/>
      <c r="LC250" s="2"/>
      <c r="LD250" s="2"/>
      <c r="LE250" s="2"/>
      <c r="LF250" s="2"/>
      <c r="LG250" s="2"/>
      <c r="LH250" s="2"/>
      <c r="LI250" s="2"/>
      <c r="LJ250" s="2">
        <v>98076.58</v>
      </c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>
        <v>0</v>
      </c>
      <c r="MA250" s="2">
        <v>60000</v>
      </c>
      <c r="MB250" s="2"/>
      <c r="MC250" s="2"/>
      <c r="MD250" s="2">
        <v>1560000</v>
      </c>
      <c r="ME250" s="2"/>
      <c r="MF250" s="2">
        <v>0</v>
      </c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>
        <v>60000</v>
      </c>
      <c r="MR250" s="2"/>
      <c r="MS250" s="2"/>
      <c r="MT250" s="2"/>
      <c r="MU250" s="2"/>
      <c r="MV250" s="2"/>
      <c r="MW250" s="2"/>
      <c r="MX250" s="2"/>
      <c r="MY250" s="2"/>
      <c r="MZ250" s="2"/>
      <c r="NA250" s="2">
        <v>60000</v>
      </c>
      <c r="NB250" s="2"/>
      <c r="NC250" s="2"/>
      <c r="ND250" s="2"/>
      <c r="NE250" s="2"/>
      <c r="NF250" s="2"/>
      <c r="NG250" s="2"/>
      <c r="NH250" s="2"/>
      <c r="NI250" s="2">
        <v>120000</v>
      </c>
      <c r="NJ250" s="2"/>
      <c r="NK250" s="2">
        <v>270000</v>
      </c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>
        <v>270000</v>
      </c>
      <c r="NZ250" s="2">
        <v>330000</v>
      </c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>
        <v>2040000</v>
      </c>
      <c r="OX250" s="2"/>
      <c r="OY250" s="2"/>
      <c r="OZ250" s="2"/>
      <c r="PA250" s="2"/>
      <c r="PB250" s="2">
        <v>210000</v>
      </c>
      <c r="PC250" s="2"/>
      <c r="PD250" s="2"/>
      <c r="PE250" s="2"/>
      <c r="PF250" s="2">
        <v>30000</v>
      </c>
      <c r="PG250" s="2">
        <v>180000</v>
      </c>
      <c r="PH250" s="2"/>
      <c r="PI250" s="2"/>
      <c r="PJ250" s="2"/>
      <c r="PK250" s="2">
        <v>60000</v>
      </c>
      <c r="PL250" s="2"/>
      <c r="PM250" s="2">
        <v>68680</v>
      </c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>
        <v>4470000</v>
      </c>
      <c r="QE250" s="2"/>
      <c r="QF250" s="2"/>
      <c r="QG250" s="2"/>
      <c r="QH250" s="2">
        <v>60000</v>
      </c>
      <c r="QI250" s="2"/>
      <c r="QJ250" s="2"/>
      <c r="QK250" s="2">
        <v>390000</v>
      </c>
      <c r="QL250" s="2"/>
      <c r="QM250" s="2"/>
      <c r="QN250" s="2"/>
      <c r="QO250" s="2"/>
      <c r="QP250" s="2"/>
      <c r="QQ250" s="2"/>
      <c r="QR250" s="2"/>
      <c r="QS250" s="2"/>
      <c r="QT250" s="2">
        <v>1470000</v>
      </c>
      <c r="QU250" s="2">
        <v>30000</v>
      </c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>
        <v>330000</v>
      </c>
      <c r="SH250" s="2"/>
      <c r="SI250" s="2"/>
      <c r="SJ250" s="2"/>
      <c r="SK250" s="2"/>
      <c r="SL250" s="2"/>
      <c r="SM250" s="2">
        <v>180000</v>
      </c>
      <c r="SN250" s="2"/>
      <c r="SO250" s="2">
        <v>30000</v>
      </c>
      <c r="SP250" s="2"/>
      <c r="SQ250" s="2">
        <v>30000</v>
      </c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>
        <v>300000</v>
      </c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>
        <v>5960</v>
      </c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>
        <v>30000</v>
      </c>
      <c r="VS250" s="2"/>
      <c r="VT250" s="2">
        <v>210000</v>
      </c>
      <c r="VU250" s="2"/>
      <c r="VV250" s="2">
        <v>30000</v>
      </c>
      <c r="VW250" s="2"/>
      <c r="VX250" s="2"/>
      <c r="VY250" s="2"/>
      <c r="VZ250" s="2">
        <v>210000</v>
      </c>
      <c r="WA250" s="2"/>
      <c r="WB250" s="2"/>
      <c r="WC250" s="2"/>
      <c r="WD250" s="2"/>
      <c r="WE250" s="2"/>
      <c r="WF250" s="2"/>
      <c r="WG250" s="2"/>
      <c r="WH250" s="2"/>
      <c r="WI250" s="2"/>
      <c r="WJ250" s="2">
        <v>450000</v>
      </c>
      <c r="WK250" s="2">
        <v>480000</v>
      </c>
      <c r="WL250" s="2"/>
      <c r="WM250" s="2"/>
      <c r="WN250" s="2"/>
      <c r="WO250" s="2"/>
      <c r="WP250" s="2"/>
      <c r="WQ250" s="2"/>
      <c r="WR250" s="2">
        <v>90000</v>
      </c>
      <c r="WS250" s="2"/>
      <c r="WT250" s="2"/>
      <c r="WU250" s="2"/>
      <c r="WV250" s="2"/>
      <c r="WW250" s="2"/>
      <c r="WX250" s="2">
        <v>371352</v>
      </c>
      <c r="WY250" s="2"/>
      <c r="WZ250" s="2"/>
      <c r="XA250" s="2">
        <v>180000</v>
      </c>
      <c r="XB250" s="2"/>
      <c r="XC250" s="2">
        <v>270000</v>
      </c>
      <c r="XD250" s="2"/>
      <c r="XE250" s="2"/>
      <c r="XF250" s="2"/>
      <c r="XG250" s="2">
        <v>240000</v>
      </c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>
        <v>1080000</v>
      </c>
      <c r="YK250" s="2"/>
      <c r="YL250" s="2"/>
      <c r="YM250" s="2"/>
      <c r="YN250" s="2"/>
      <c r="YO250" s="2"/>
      <c r="YP250" s="2"/>
      <c r="YQ250" s="2"/>
      <c r="YR250" s="2"/>
      <c r="YS250" s="2"/>
      <c r="YT250" s="2">
        <v>990000</v>
      </c>
      <c r="YU250" s="2"/>
      <c r="YV250" s="2"/>
      <c r="YW250" s="2"/>
      <c r="YX250" s="2"/>
      <c r="YY250" s="2"/>
      <c r="YZ250" s="2">
        <v>120000</v>
      </c>
      <c r="ZA250" s="2"/>
      <c r="ZB250" s="2">
        <v>30000</v>
      </c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>
        <v>1470000</v>
      </c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>
        <v>300000</v>
      </c>
      <c r="AAH250" s="2"/>
      <c r="AAI250" s="2"/>
      <c r="AAJ250" s="2"/>
      <c r="AAK250" s="2"/>
      <c r="AAL250" s="2">
        <v>150000</v>
      </c>
      <c r="AAM250" s="2"/>
      <c r="AAN250" s="2"/>
      <c r="AAO250" s="2"/>
      <c r="AAP250" s="2">
        <v>270000</v>
      </c>
      <c r="AAQ250" s="2">
        <v>7360</v>
      </c>
      <c r="AAR250" s="2"/>
      <c r="AAS250" s="2"/>
      <c r="AAT250" s="2">
        <v>60000</v>
      </c>
      <c r="AAU250" s="2"/>
      <c r="AAV250" s="2"/>
      <c r="AAW250" s="2"/>
      <c r="AAX250" s="2"/>
      <c r="AAY250" s="2"/>
      <c r="AAZ250" s="2"/>
      <c r="ABA250" s="2">
        <v>3000</v>
      </c>
      <c r="ABB250" s="2"/>
      <c r="ABC250" s="2"/>
      <c r="ABD250" s="2"/>
      <c r="ABE250" s="2">
        <v>150000</v>
      </c>
      <c r="ABF250" s="2"/>
      <c r="ABG250" s="2"/>
      <c r="ABH250" s="2">
        <v>93000</v>
      </c>
      <c r="ABI250" s="2"/>
      <c r="ABJ250" s="2"/>
      <c r="ABK250" s="2"/>
      <c r="ABL250" s="2"/>
      <c r="ABM250" s="2"/>
      <c r="ABN250" s="2"/>
      <c r="ABO250" s="2">
        <v>672</v>
      </c>
      <c r="ABP250" s="2"/>
      <c r="ABQ250" s="2"/>
      <c r="ABR250" s="2">
        <v>17800</v>
      </c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>
        <v>90000</v>
      </c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>
        <v>43132197.420000002</v>
      </c>
    </row>
    <row r="251" spans="1:814" ht="21">
      <c r="A251" s="33" t="s">
        <v>2546</v>
      </c>
      <c r="B251" s="1" t="s">
        <v>2680</v>
      </c>
      <c r="C251" s="1" t="s">
        <v>2681</v>
      </c>
      <c r="D251" s="2">
        <v>4426633.0999999996</v>
      </c>
      <c r="E251" s="2">
        <v>338654</v>
      </c>
      <c r="F251" s="2">
        <v>974026.3</v>
      </c>
      <c r="G251" s="2">
        <v>125134</v>
      </c>
      <c r="H251" s="2">
        <v>921637.4</v>
      </c>
      <c r="I251" s="2">
        <v>684122.08</v>
      </c>
      <c r="J251" s="2">
        <v>328001.11</v>
      </c>
      <c r="K251" s="2">
        <v>570129.5</v>
      </c>
      <c r="L251" s="2">
        <v>312398.65000000002</v>
      </c>
      <c r="M251" s="2">
        <v>350794</v>
      </c>
      <c r="N251" s="2">
        <v>392244</v>
      </c>
      <c r="O251" s="2">
        <v>43500</v>
      </c>
      <c r="P251" s="2">
        <v>140714</v>
      </c>
      <c r="Q251" s="2">
        <v>389309.48</v>
      </c>
      <c r="R251" s="2">
        <v>142913</v>
      </c>
      <c r="S251" s="2">
        <v>538786.6</v>
      </c>
      <c r="T251" s="2">
        <v>432657</v>
      </c>
      <c r="U251" s="2">
        <v>196939.5</v>
      </c>
      <c r="V251" s="2">
        <v>8088058.5</v>
      </c>
      <c r="W251" s="2">
        <v>1259385.0900000001</v>
      </c>
      <c r="X251" s="2">
        <v>89423</v>
      </c>
      <c r="Y251" s="2">
        <v>233299</v>
      </c>
      <c r="Z251" s="2">
        <v>121300</v>
      </c>
      <c r="AA251" s="2">
        <v>75620</v>
      </c>
      <c r="AB251" s="2">
        <v>41800</v>
      </c>
      <c r="AC251" s="2">
        <v>743674</v>
      </c>
      <c r="AD251" s="2"/>
      <c r="AE251" s="2">
        <v>32980</v>
      </c>
      <c r="AF251" s="2">
        <v>277737.12</v>
      </c>
      <c r="AG251" s="2">
        <v>74358</v>
      </c>
      <c r="AH251" s="2">
        <v>416568</v>
      </c>
      <c r="AI251" s="2">
        <v>66500</v>
      </c>
      <c r="AJ251" s="2">
        <v>63340</v>
      </c>
      <c r="AK251" s="2">
        <v>132196.5</v>
      </c>
      <c r="AL251" s="2">
        <v>16500</v>
      </c>
      <c r="AM251" s="2">
        <v>172061</v>
      </c>
      <c r="AN251" s="2">
        <v>81760</v>
      </c>
      <c r="AO251" s="2">
        <v>150700</v>
      </c>
      <c r="AP251" s="2">
        <v>18500</v>
      </c>
      <c r="AQ251" s="2">
        <v>29600</v>
      </c>
      <c r="AR251" s="2">
        <v>106407.05</v>
      </c>
      <c r="AS251" s="2"/>
      <c r="AT251" s="2">
        <v>2782498</v>
      </c>
      <c r="AU251" s="2">
        <v>22600</v>
      </c>
      <c r="AV251" s="2">
        <v>23200</v>
      </c>
      <c r="AW251" s="2">
        <v>6000</v>
      </c>
      <c r="AX251" s="2">
        <v>127584</v>
      </c>
      <c r="AY251" s="2">
        <v>191400</v>
      </c>
      <c r="AZ251" s="2"/>
      <c r="BA251" s="2"/>
      <c r="BB251" s="2">
        <v>131882.54999999999</v>
      </c>
      <c r="BC251" s="2"/>
      <c r="BD251" s="2"/>
      <c r="BE251" s="2">
        <v>54018</v>
      </c>
      <c r="BF251" s="2">
        <v>323685.28000000003</v>
      </c>
      <c r="BG251" s="2"/>
      <c r="BH251" s="2">
        <v>23240</v>
      </c>
      <c r="BI251" s="2">
        <v>2759547.6</v>
      </c>
      <c r="BJ251" s="2">
        <v>897613.55</v>
      </c>
      <c r="BK251" s="2">
        <v>276010</v>
      </c>
      <c r="BL251" s="2">
        <v>159590</v>
      </c>
      <c r="BM251" s="2">
        <v>225246</v>
      </c>
      <c r="BN251" s="2">
        <v>315867</v>
      </c>
      <c r="BO251" s="2">
        <v>88554</v>
      </c>
      <c r="BP251" s="2">
        <v>2073057.55</v>
      </c>
      <c r="BQ251" s="2">
        <v>1854</v>
      </c>
      <c r="BR251" s="2"/>
      <c r="BS251" s="2">
        <v>130878.88</v>
      </c>
      <c r="BT251" s="2">
        <v>88700</v>
      </c>
      <c r="BU251" s="2">
        <v>35780</v>
      </c>
      <c r="BV251" s="2">
        <v>71375</v>
      </c>
      <c r="BW251" s="2"/>
      <c r="BX251" s="2"/>
      <c r="BY251" s="2"/>
      <c r="BZ251" s="2">
        <v>86950</v>
      </c>
      <c r="CA251" s="2">
        <v>350614.75</v>
      </c>
      <c r="CB251" s="2">
        <v>41590</v>
      </c>
      <c r="CC251" s="2">
        <v>194001</v>
      </c>
      <c r="CD251" s="2">
        <v>47420</v>
      </c>
      <c r="CE251" s="2">
        <v>877165</v>
      </c>
      <c r="CF251" s="2">
        <v>73400</v>
      </c>
      <c r="CG251" s="2">
        <v>374353.25</v>
      </c>
      <c r="CH251" s="2">
        <v>212730</v>
      </c>
      <c r="CI251" s="2">
        <v>282046</v>
      </c>
      <c r="CJ251" s="2">
        <v>235200</v>
      </c>
      <c r="CK251" s="2">
        <v>92300</v>
      </c>
      <c r="CL251" s="2">
        <v>23100</v>
      </c>
      <c r="CM251" s="2">
        <v>40034</v>
      </c>
      <c r="CN251" s="2">
        <v>155325</v>
      </c>
      <c r="CO251" s="2">
        <v>22100</v>
      </c>
      <c r="CP251" s="2">
        <v>73150</v>
      </c>
      <c r="CQ251" s="2">
        <v>2708164.5</v>
      </c>
      <c r="CR251" s="2">
        <v>13800</v>
      </c>
      <c r="CS251" s="2"/>
      <c r="CT251" s="2">
        <v>448119</v>
      </c>
      <c r="CU251" s="2">
        <v>163830</v>
      </c>
      <c r="CV251" s="2">
        <v>135930</v>
      </c>
      <c r="CW251" s="2">
        <v>176177</v>
      </c>
      <c r="CX251" s="2">
        <v>202600</v>
      </c>
      <c r="CY251" s="2">
        <v>1455618</v>
      </c>
      <c r="CZ251" s="2">
        <v>2085710.62</v>
      </c>
      <c r="DA251" s="2">
        <v>175626</v>
      </c>
      <c r="DB251" s="2">
        <v>347310</v>
      </c>
      <c r="DC251" s="2">
        <v>605608.48</v>
      </c>
      <c r="DD251" s="2">
        <v>330118</v>
      </c>
      <c r="DE251" s="2">
        <v>643532</v>
      </c>
      <c r="DF251" s="2">
        <v>650847</v>
      </c>
      <c r="DG251" s="2">
        <v>58800</v>
      </c>
      <c r="DH251" s="2">
        <v>5197512.88</v>
      </c>
      <c r="DI251" s="2">
        <v>248879</v>
      </c>
      <c r="DJ251" s="2">
        <v>148159</v>
      </c>
      <c r="DK251" s="2">
        <v>105069</v>
      </c>
      <c r="DL251" s="2">
        <v>54514</v>
      </c>
      <c r="DM251" s="2">
        <v>387226.55</v>
      </c>
      <c r="DN251" s="2">
        <v>571222.4</v>
      </c>
      <c r="DO251" s="2">
        <v>86837</v>
      </c>
      <c r="DP251" s="2">
        <v>702511.7</v>
      </c>
      <c r="DQ251" s="2">
        <v>2396313</v>
      </c>
      <c r="DR251" s="2">
        <v>306605</v>
      </c>
      <c r="DS251" s="2">
        <v>378906</v>
      </c>
      <c r="DT251" s="2">
        <v>628998</v>
      </c>
      <c r="DU251" s="2">
        <v>105068</v>
      </c>
      <c r="DV251" s="2">
        <v>131339</v>
      </c>
      <c r="DW251" s="2">
        <v>436728</v>
      </c>
      <c r="DX251" s="2">
        <v>128996</v>
      </c>
      <c r="DY251" s="2">
        <v>132420</v>
      </c>
      <c r="DZ251" s="2">
        <v>57635</v>
      </c>
      <c r="EA251" s="2">
        <v>613474.75</v>
      </c>
      <c r="EB251" s="2">
        <v>981235.58</v>
      </c>
      <c r="EC251" s="2">
        <v>1234821.55</v>
      </c>
      <c r="ED251" s="2">
        <v>50606</v>
      </c>
      <c r="EE251" s="2">
        <v>841287</v>
      </c>
      <c r="EF251" s="2">
        <v>16150</v>
      </c>
      <c r="EG251" s="2">
        <v>461368</v>
      </c>
      <c r="EH251" s="2"/>
      <c r="EI251" s="2">
        <v>1862902.53</v>
      </c>
      <c r="EJ251" s="2">
        <v>205193.72</v>
      </c>
      <c r="EK251" s="2">
        <v>7300</v>
      </c>
      <c r="EL251" s="2">
        <v>98912.8</v>
      </c>
      <c r="EM251" s="2">
        <v>38654</v>
      </c>
      <c r="EN251" s="2">
        <v>97500</v>
      </c>
      <c r="EO251" s="2">
        <v>31470</v>
      </c>
      <c r="EP251" s="2"/>
      <c r="EQ251" s="2">
        <v>8700</v>
      </c>
      <c r="ER251" s="2">
        <v>75400</v>
      </c>
      <c r="ES251" s="2">
        <v>81404</v>
      </c>
      <c r="ET251" s="2"/>
      <c r="EU251" s="2">
        <v>35800</v>
      </c>
      <c r="EV251" s="2">
        <v>27500</v>
      </c>
      <c r="EW251" s="2">
        <v>11800</v>
      </c>
      <c r="EX251" s="2">
        <v>798394</v>
      </c>
      <c r="EY251" s="2"/>
      <c r="EZ251" s="2">
        <v>7748</v>
      </c>
      <c r="FA251" s="2">
        <v>25260</v>
      </c>
      <c r="FB251" s="2">
        <v>267050</v>
      </c>
      <c r="FC251" s="2">
        <v>143997</v>
      </c>
      <c r="FD251" s="2">
        <v>252829</v>
      </c>
      <c r="FE251" s="2">
        <v>104697.5</v>
      </c>
      <c r="FF251" s="2">
        <v>33462</v>
      </c>
      <c r="FG251" s="2">
        <v>59849.4</v>
      </c>
      <c r="FH251" s="2">
        <v>96595</v>
      </c>
      <c r="FI251" s="2">
        <v>48797</v>
      </c>
      <c r="FJ251" s="2">
        <v>65397</v>
      </c>
      <c r="FK251" s="2">
        <v>40529</v>
      </c>
      <c r="FL251" s="2">
        <v>230</v>
      </c>
      <c r="FM251" s="2">
        <v>46380</v>
      </c>
      <c r="FN251" s="2">
        <v>37729</v>
      </c>
      <c r="FO251" s="2">
        <v>2040</v>
      </c>
      <c r="FP251" s="2"/>
      <c r="FQ251" s="2"/>
      <c r="FR251" s="2">
        <v>150667</v>
      </c>
      <c r="FS251" s="2">
        <v>177522</v>
      </c>
      <c r="FT251" s="2"/>
      <c r="FU251" s="2">
        <v>37722</v>
      </c>
      <c r="FV251" s="2">
        <v>161042</v>
      </c>
      <c r="FW251" s="2">
        <v>87400</v>
      </c>
      <c r="FX251" s="2">
        <v>283657.5</v>
      </c>
      <c r="FY251" s="2">
        <v>50443</v>
      </c>
      <c r="FZ251" s="2">
        <v>90000</v>
      </c>
      <c r="GA251" s="2">
        <v>36400</v>
      </c>
      <c r="GB251" s="2">
        <v>41000</v>
      </c>
      <c r="GC251" s="2">
        <v>85000</v>
      </c>
      <c r="GD251" s="2">
        <v>45800</v>
      </c>
      <c r="GE251" s="2">
        <v>66800</v>
      </c>
      <c r="GF251" s="2">
        <v>37844</v>
      </c>
      <c r="GG251" s="2">
        <v>61810</v>
      </c>
      <c r="GH251" s="2">
        <v>56300</v>
      </c>
      <c r="GI251" s="2"/>
      <c r="GJ251" s="2">
        <v>95552</v>
      </c>
      <c r="GK251" s="2">
        <v>111000</v>
      </c>
      <c r="GL251" s="2">
        <v>82660</v>
      </c>
      <c r="GM251" s="2">
        <v>618846</v>
      </c>
      <c r="GN251" s="2">
        <v>440002.6</v>
      </c>
      <c r="GO251" s="2">
        <v>35286</v>
      </c>
      <c r="GP251" s="2">
        <v>85200</v>
      </c>
      <c r="GQ251" s="2">
        <v>116576</v>
      </c>
      <c r="GR251" s="2">
        <v>38122</v>
      </c>
      <c r="GS251" s="2">
        <v>338400</v>
      </c>
      <c r="GT251" s="2">
        <v>48324.800000000003</v>
      </c>
      <c r="GU251" s="2"/>
      <c r="GV251" s="2"/>
      <c r="GW251" s="2">
        <v>9120</v>
      </c>
      <c r="GX251" s="2">
        <v>78414</v>
      </c>
      <c r="GY251" s="2"/>
      <c r="GZ251" s="2">
        <v>40000</v>
      </c>
      <c r="HA251" s="2">
        <v>189620</v>
      </c>
      <c r="HB251" s="2"/>
      <c r="HC251" s="2"/>
      <c r="HD251" s="2"/>
      <c r="HE251" s="2">
        <v>24900</v>
      </c>
      <c r="HF251" s="2">
        <v>108110.1</v>
      </c>
      <c r="HG251" s="2"/>
      <c r="HH251" s="2"/>
      <c r="HI251" s="2"/>
      <c r="HJ251" s="2">
        <v>28300</v>
      </c>
      <c r="HK251" s="2">
        <v>71100</v>
      </c>
      <c r="HL251" s="2"/>
      <c r="HM251" s="2">
        <v>23500</v>
      </c>
      <c r="HN251" s="2">
        <v>9528</v>
      </c>
      <c r="HO251" s="2">
        <v>1952643</v>
      </c>
      <c r="HP251" s="2"/>
      <c r="HQ251" s="2">
        <v>7650</v>
      </c>
      <c r="HR251" s="2">
        <v>4390</v>
      </c>
      <c r="HS251" s="2">
        <v>11700</v>
      </c>
      <c r="HT251" s="2">
        <v>244930</v>
      </c>
      <c r="HU251" s="2">
        <v>208821.6</v>
      </c>
      <c r="HV251" s="2"/>
      <c r="HW251" s="2">
        <v>20704</v>
      </c>
      <c r="HX251" s="2">
        <v>962183.96</v>
      </c>
      <c r="HY251" s="2">
        <v>137530</v>
      </c>
      <c r="HZ251" s="2">
        <v>424496</v>
      </c>
      <c r="IA251" s="2">
        <v>101800</v>
      </c>
      <c r="IB251" s="2">
        <v>202155</v>
      </c>
      <c r="IC251" s="2">
        <v>50106</v>
      </c>
      <c r="ID251" s="2"/>
      <c r="IE251" s="2">
        <v>185186</v>
      </c>
      <c r="IF251" s="2">
        <v>1304205</v>
      </c>
      <c r="IG251" s="2">
        <v>102100</v>
      </c>
      <c r="IH251" s="2">
        <v>61582</v>
      </c>
      <c r="II251" s="2">
        <v>124212.8</v>
      </c>
      <c r="IJ251" s="2">
        <v>67704</v>
      </c>
      <c r="IK251" s="2">
        <v>158890</v>
      </c>
      <c r="IL251" s="2">
        <v>37511</v>
      </c>
      <c r="IM251" s="2">
        <f>VLOOKUP($B251,Sheet1!$B$2:$D$144,3,0)</f>
        <v>8800</v>
      </c>
      <c r="IN251" s="2">
        <v>2010664</v>
      </c>
      <c r="IO251" s="2">
        <v>560521.66</v>
      </c>
      <c r="IP251" s="2">
        <v>553430.77</v>
      </c>
      <c r="IQ251" s="2">
        <v>1243426.1499999999</v>
      </c>
      <c r="IR251" s="2">
        <v>163476</v>
      </c>
      <c r="IS251" s="2">
        <v>192917.5</v>
      </c>
      <c r="IT251" s="2">
        <v>127100</v>
      </c>
      <c r="IU251" s="2">
        <v>228005</v>
      </c>
      <c r="IV251" s="2">
        <v>160213</v>
      </c>
      <c r="IW251" s="2">
        <v>104570</v>
      </c>
      <c r="IX251" s="2">
        <v>19270</v>
      </c>
      <c r="IY251" s="2">
        <v>888547.15</v>
      </c>
      <c r="IZ251" s="2"/>
      <c r="JA251" s="2">
        <v>21688</v>
      </c>
      <c r="JB251" s="2">
        <v>4839355.8600000003</v>
      </c>
      <c r="JC251" s="2">
        <v>1023275.1</v>
      </c>
      <c r="JD251" s="2">
        <v>2804439</v>
      </c>
      <c r="JE251" s="2">
        <v>184300</v>
      </c>
      <c r="JF251" s="2">
        <v>173675.64</v>
      </c>
      <c r="JG251" s="2">
        <v>366614</v>
      </c>
      <c r="JH251" s="2">
        <v>150132</v>
      </c>
      <c r="JI251" s="2">
        <v>46812</v>
      </c>
      <c r="JJ251" s="2">
        <v>106805</v>
      </c>
      <c r="JK251" s="2">
        <v>384477</v>
      </c>
      <c r="JL251" s="2">
        <v>288790</v>
      </c>
      <c r="JM251" s="2">
        <v>200776</v>
      </c>
      <c r="JN251" s="2">
        <v>6452242.9199999999</v>
      </c>
      <c r="JO251" s="2">
        <v>56000</v>
      </c>
      <c r="JP251" s="2">
        <v>20400</v>
      </c>
      <c r="JQ251" s="2">
        <v>56750</v>
      </c>
      <c r="JR251" s="2">
        <v>66518</v>
      </c>
      <c r="JS251" s="2">
        <v>110700</v>
      </c>
      <c r="JT251" s="2"/>
      <c r="JU251" s="2">
        <v>200242</v>
      </c>
      <c r="JV251" s="2">
        <v>75604</v>
      </c>
      <c r="JW251" s="2">
        <v>87523</v>
      </c>
      <c r="JX251" s="2">
        <v>75235</v>
      </c>
      <c r="JY251" s="2">
        <v>10200</v>
      </c>
      <c r="JZ251" s="2">
        <v>2304480.5</v>
      </c>
      <c r="KA251" s="2"/>
      <c r="KB251" s="2">
        <v>74800</v>
      </c>
      <c r="KC251" s="2">
        <v>336745</v>
      </c>
      <c r="KD251" s="2">
        <v>229812</v>
      </c>
      <c r="KE251" s="2">
        <v>13600</v>
      </c>
      <c r="KF251" s="2">
        <v>910541</v>
      </c>
      <c r="KG251" s="2">
        <v>474975</v>
      </c>
      <c r="KH251" s="2">
        <v>537286</v>
      </c>
      <c r="KI251" s="2"/>
      <c r="KJ251" s="2">
        <v>3192339.32</v>
      </c>
      <c r="KK251" s="2"/>
      <c r="KL251" s="2">
        <v>198993</v>
      </c>
      <c r="KM251" s="2">
        <v>665760</v>
      </c>
      <c r="KN251" s="2">
        <v>166847</v>
      </c>
      <c r="KO251" s="2">
        <v>305474</v>
      </c>
      <c r="KP251" s="2">
        <v>314518</v>
      </c>
      <c r="KQ251" s="2">
        <v>259147</v>
      </c>
      <c r="KR251" s="2"/>
      <c r="KS251" s="2">
        <v>53420</v>
      </c>
      <c r="KT251" s="2"/>
      <c r="KU251" s="2">
        <v>37050</v>
      </c>
      <c r="KV251" s="2">
        <v>1069784.32</v>
      </c>
      <c r="KW251" s="2">
        <v>396900</v>
      </c>
      <c r="KX251" s="2">
        <v>110256</v>
      </c>
      <c r="KY251" s="2">
        <v>225067</v>
      </c>
      <c r="KZ251" s="2">
        <v>84632</v>
      </c>
      <c r="LA251" s="2">
        <v>65125</v>
      </c>
      <c r="LB251" s="2">
        <v>101800</v>
      </c>
      <c r="LC251" s="2">
        <v>910580</v>
      </c>
      <c r="LD251" s="2">
        <v>1132928</v>
      </c>
      <c r="LE251" s="2">
        <v>107108</v>
      </c>
      <c r="LF251" s="2"/>
      <c r="LG251" s="2">
        <v>43040</v>
      </c>
      <c r="LH251" s="2">
        <v>0</v>
      </c>
      <c r="LI251" s="2">
        <v>114258</v>
      </c>
      <c r="LJ251" s="2">
        <v>6883262.2800000003</v>
      </c>
      <c r="LK251" s="2">
        <v>249530</v>
      </c>
      <c r="LL251" s="2">
        <v>35480</v>
      </c>
      <c r="LM251" s="2">
        <v>144500</v>
      </c>
      <c r="LN251" s="2"/>
      <c r="LO251" s="2">
        <v>208474.4</v>
      </c>
      <c r="LP251" s="2">
        <v>49704</v>
      </c>
      <c r="LQ251" s="2">
        <v>23200</v>
      </c>
      <c r="LR251" s="2"/>
      <c r="LS251" s="2">
        <v>1431553.04</v>
      </c>
      <c r="LT251" s="2">
        <v>479753.4</v>
      </c>
      <c r="LU251" s="2">
        <v>209318</v>
      </c>
      <c r="LV251" s="2">
        <v>119494</v>
      </c>
      <c r="LW251" s="2">
        <v>134161</v>
      </c>
      <c r="LX251" s="2"/>
      <c r="LY251" s="2">
        <v>2416698</v>
      </c>
      <c r="LZ251" s="2">
        <v>29500</v>
      </c>
      <c r="MA251" s="2">
        <v>95900</v>
      </c>
      <c r="MB251" s="2">
        <v>97415</v>
      </c>
      <c r="MC251" s="2"/>
      <c r="MD251" s="2"/>
      <c r="ME251" s="2"/>
      <c r="MF251" s="2"/>
      <c r="MG251" s="2"/>
      <c r="MH251" s="2"/>
      <c r="MI251" s="2"/>
      <c r="MJ251" s="2">
        <v>721850.5</v>
      </c>
      <c r="MK251" s="2"/>
      <c r="ML251" s="2">
        <v>201700</v>
      </c>
      <c r="MM251" s="2">
        <v>420201</v>
      </c>
      <c r="MN251" s="2"/>
      <c r="MO251" s="2">
        <v>99802</v>
      </c>
      <c r="MP251" s="2">
        <v>258915</v>
      </c>
      <c r="MQ251" s="2">
        <v>105028</v>
      </c>
      <c r="MR251" s="2"/>
      <c r="MS251" s="2">
        <v>180120</v>
      </c>
      <c r="MT251" s="2"/>
      <c r="MU251" s="2">
        <v>617150</v>
      </c>
      <c r="MV251" s="2">
        <v>12721453.560000001</v>
      </c>
      <c r="MW251" s="2">
        <v>245156.82</v>
      </c>
      <c r="MX251" s="2"/>
      <c r="MY251" s="2">
        <v>408613</v>
      </c>
      <c r="MZ251" s="2">
        <v>1929476.77</v>
      </c>
      <c r="NA251" s="2">
        <v>273680</v>
      </c>
      <c r="NB251" s="2">
        <v>720880</v>
      </c>
      <c r="NC251" s="2">
        <v>305679</v>
      </c>
      <c r="ND251" s="2">
        <v>9320</v>
      </c>
      <c r="NE251" s="2">
        <v>156995</v>
      </c>
      <c r="NF251" s="2">
        <v>319930</v>
      </c>
      <c r="NG251" s="2">
        <v>251691</v>
      </c>
      <c r="NH251" s="2">
        <v>47746</v>
      </c>
      <c r="NI251" s="2"/>
      <c r="NJ251" s="2">
        <v>169510</v>
      </c>
      <c r="NK251" s="2">
        <v>550926.86</v>
      </c>
      <c r="NL251" s="2">
        <v>468837</v>
      </c>
      <c r="NM251" s="2">
        <v>108967.4</v>
      </c>
      <c r="NN251" s="2">
        <v>109500</v>
      </c>
      <c r="NO251" s="2">
        <v>486359.15</v>
      </c>
      <c r="NP251" s="2">
        <v>453748</v>
      </c>
      <c r="NQ251" s="2">
        <v>84007</v>
      </c>
      <c r="NR251" s="2">
        <v>4037852.17</v>
      </c>
      <c r="NS251" s="2">
        <v>170541</v>
      </c>
      <c r="NT251" s="2">
        <v>215710</v>
      </c>
      <c r="NU251" s="2">
        <v>284876</v>
      </c>
      <c r="NV251" s="2">
        <v>306708</v>
      </c>
      <c r="NW251" s="2">
        <v>419732</v>
      </c>
      <c r="NX251" s="2">
        <v>52150</v>
      </c>
      <c r="NY251" s="2">
        <v>255606</v>
      </c>
      <c r="NZ251" s="2">
        <v>274650</v>
      </c>
      <c r="OA251" s="2">
        <v>45000</v>
      </c>
      <c r="OB251" s="2"/>
      <c r="OC251" s="2"/>
      <c r="OD251" s="2">
        <v>308562</v>
      </c>
      <c r="OE251" s="2"/>
      <c r="OF251" s="2"/>
      <c r="OG251" s="2"/>
      <c r="OH251" s="2"/>
      <c r="OI251" s="2">
        <v>111160</v>
      </c>
      <c r="OJ251" s="2">
        <v>151702</v>
      </c>
      <c r="OK251" s="2">
        <v>127000</v>
      </c>
      <c r="OL251" s="2">
        <v>166880</v>
      </c>
      <c r="OM251" s="2">
        <v>317722</v>
      </c>
      <c r="ON251" s="2">
        <v>203602</v>
      </c>
      <c r="OO251" s="2"/>
      <c r="OP251" s="2"/>
      <c r="OQ251" s="2"/>
      <c r="OR251" s="2">
        <v>89600</v>
      </c>
      <c r="OS251" s="2">
        <v>46200</v>
      </c>
      <c r="OT251" s="2">
        <v>21500</v>
      </c>
      <c r="OU251" s="2"/>
      <c r="OV251" s="2">
        <v>71418</v>
      </c>
      <c r="OW251" s="2">
        <v>2229814</v>
      </c>
      <c r="OX251" s="2">
        <v>36100</v>
      </c>
      <c r="OY251" s="2">
        <v>133644</v>
      </c>
      <c r="OZ251" s="2">
        <v>71416</v>
      </c>
      <c r="PA251" s="2"/>
      <c r="PB251" s="2">
        <v>192486</v>
      </c>
      <c r="PC251" s="2"/>
      <c r="PD251" s="2">
        <v>112449</v>
      </c>
      <c r="PE251" s="2">
        <v>164797</v>
      </c>
      <c r="PF251" s="2"/>
      <c r="PG251" s="2">
        <v>517191.85</v>
      </c>
      <c r="PH251" s="2">
        <v>626409</v>
      </c>
      <c r="PI251" s="2">
        <v>203024</v>
      </c>
      <c r="PJ251" s="2">
        <v>256441</v>
      </c>
      <c r="PK251" s="2">
        <v>432500</v>
      </c>
      <c r="PL251" s="2">
        <v>18150</v>
      </c>
      <c r="PM251" s="2">
        <v>280464.19</v>
      </c>
      <c r="PN251" s="2">
        <v>124883</v>
      </c>
      <c r="PO251" s="2">
        <v>46252</v>
      </c>
      <c r="PP251" s="2">
        <v>513270</v>
      </c>
      <c r="PQ251" s="2">
        <v>52795</v>
      </c>
      <c r="PR251" s="2">
        <v>87450</v>
      </c>
      <c r="PS251" s="2">
        <v>12000</v>
      </c>
      <c r="PT251" s="2">
        <v>50594</v>
      </c>
      <c r="PU251" s="2">
        <v>34300</v>
      </c>
      <c r="PV251" s="2">
        <v>5250</v>
      </c>
      <c r="PW251" s="2">
        <v>714078.97</v>
      </c>
      <c r="PX251" s="2"/>
      <c r="PY251" s="2">
        <v>176231.49</v>
      </c>
      <c r="PZ251" s="2"/>
      <c r="QA251" s="2">
        <v>66600</v>
      </c>
      <c r="QB251" s="2"/>
      <c r="QC251" s="2">
        <v>38237</v>
      </c>
      <c r="QD251" s="2">
        <v>2501509.0299999998</v>
      </c>
      <c r="QE251" s="2">
        <v>166608</v>
      </c>
      <c r="QF251" s="2">
        <v>198806</v>
      </c>
      <c r="QG251" s="2">
        <v>147091</v>
      </c>
      <c r="QH251" s="2">
        <v>485944</v>
      </c>
      <c r="QI251" s="2">
        <v>132035.1</v>
      </c>
      <c r="QJ251" s="2"/>
      <c r="QK251" s="2">
        <v>140034</v>
      </c>
      <c r="QL251" s="2">
        <v>106070</v>
      </c>
      <c r="QM251" s="2">
        <v>247601.65</v>
      </c>
      <c r="QN251" s="2">
        <v>218395</v>
      </c>
      <c r="QO251" s="2">
        <v>131386</v>
      </c>
      <c r="QP251" s="2">
        <v>155927</v>
      </c>
      <c r="QQ251" s="2">
        <v>426110</v>
      </c>
      <c r="QR251" s="2">
        <v>75412</v>
      </c>
      <c r="QS251" s="2">
        <v>215997</v>
      </c>
      <c r="QT251" s="2">
        <v>368538</v>
      </c>
      <c r="QU251" s="2"/>
      <c r="QV251" s="2">
        <v>663742</v>
      </c>
      <c r="QW251" s="2">
        <v>230397.12</v>
      </c>
      <c r="QX251" s="2">
        <v>1700</v>
      </c>
      <c r="QY251" s="2">
        <v>8800</v>
      </c>
      <c r="QZ251" s="2">
        <v>630258</v>
      </c>
      <c r="RA251" s="2">
        <v>70263.7</v>
      </c>
      <c r="RB251" s="2">
        <v>113593.92</v>
      </c>
      <c r="RC251" s="2">
        <v>16040</v>
      </c>
      <c r="RD251" s="2">
        <v>32101</v>
      </c>
      <c r="RE251" s="2"/>
      <c r="RF251" s="2">
        <v>9500</v>
      </c>
      <c r="RG251" s="2">
        <v>24000</v>
      </c>
      <c r="RH251" s="2">
        <v>177915</v>
      </c>
      <c r="RI251" s="2">
        <v>35000</v>
      </c>
      <c r="RJ251" s="2">
        <v>136860.65</v>
      </c>
      <c r="RK251" s="2">
        <v>4359100.22</v>
      </c>
      <c r="RL251" s="2">
        <v>132271</v>
      </c>
      <c r="RM251" s="2"/>
      <c r="RN251" s="2"/>
      <c r="RO251" s="2">
        <v>63164</v>
      </c>
      <c r="RP251" s="2">
        <v>78808</v>
      </c>
      <c r="RQ251" s="2">
        <v>310005</v>
      </c>
      <c r="RR251" s="2">
        <v>66342</v>
      </c>
      <c r="RS251" s="2">
        <v>163358.54999999999</v>
      </c>
      <c r="RT251" s="2">
        <v>149793.54999999999</v>
      </c>
      <c r="RU251" s="2">
        <v>109108</v>
      </c>
      <c r="RV251" s="2">
        <v>171888</v>
      </c>
      <c r="RW251" s="2">
        <v>12066</v>
      </c>
      <c r="RX251" s="2">
        <v>48953.2</v>
      </c>
      <c r="RY251" s="2">
        <v>39130</v>
      </c>
      <c r="RZ251" s="2">
        <v>40754</v>
      </c>
      <c r="SA251" s="2">
        <v>133676</v>
      </c>
      <c r="SB251" s="2">
        <v>69159</v>
      </c>
      <c r="SC251" s="2">
        <v>762206</v>
      </c>
      <c r="SD251" s="2"/>
      <c r="SE251" s="2"/>
      <c r="SF251" s="2">
        <v>4134</v>
      </c>
      <c r="SG251" s="2">
        <v>2140968</v>
      </c>
      <c r="SH251" s="2">
        <v>117450</v>
      </c>
      <c r="SI251" s="2">
        <v>163000</v>
      </c>
      <c r="SJ251" s="2">
        <v>327537</v>
      </c>
      <c r="SK251" s="2">
        <v>146900</v>
      </c>
      <c r="SL251" s="2">
        <v>361271.74</v>
      </c>
      <c r="SM251" s="2">
        <v>326149</v>
      </c>
      <c r="SN251" s="2">
        <v>96473</v>
      </c>
      <c r="SO251" s="2">
        <v>117600</v>
      </c>
      <c r="SP251" s="2">
        <v>660761</v>
      </c>
      <c r="SQ251" s="2">
        <v>111117</v>
      </c>
      <c r="SR251" s="2">
        <v>703567.5</v>
      </c>
      <c r="SS251" s="2">
        <v>394531</v>
      </c>
      <c r="ST251" s="2">
        <v>259440</v>
      </c>
      <c r="SU251" s="2">
        <v>159817</v>
      </c>
      <c r="SV251" s="2">
        <v>5476232.9299999997</v>
      </c>
      <c r="SW251" s="2">
        <v>155142</v>
      </c>
      <c r="SX251" s="2"/>
      <c r="SY251" s="2"/>
      <c r="SZ251" s="2">
        <v>106591</v>
      </c>
      <c r="TA251" s="2"/>
      <c r="TB251" s="2">
        <v>253750</v>
      </c>
      <c r="TC251" s="2">
        <v>246829</v>
      </c>
      <c r="TD251" s="2">
        <v>174660</v>
      </c>
      <c r="TE251" s="2">
        <v>179200</v>
      </c>
      <c r="TF251" s="2">
        <v>6000</v>
      </c>
      <c r="TG251" s="2"/>
      <c r="TH251" s="2"/>
      <c r="TI251" s="2">
        <v>129700</v>
      </c>
      <c r="TJ251" s="2"/>
      <c r="TK251" s="2">
        <v>188330</v>
      </c>
      <c r="TL251" s="2">
        <v>89600</v>
      </c>
      <c r="TM251" s="2">
        <v>456790</v>
      </c>
      <c r="TN251" s="2"/>
      <c r="TO251" s="2">
        <v>412222</v>
      </c>
      <c r="TP251" s="2">
        <v>1061204.1299999999</v>
      </c>
      <c r="TQ251" s="2">
        <v>344232</v>
      </c>
      <c r="TR251" s="2">
        <v>55300</v>
      </c>
      <c r="TS251" s="2">
        <v>55200</v>
      </c>
      <c r="TT251" s="2">
        <v>281040</v>
      </c>
      <c r="TU251" s="2"/>
      <c r="TV251" s="2"/>
      <c r="TW251" s="2">
        <v>289286</v>
      </c>
      <c r="TX251" s="2"/>
      <c r="TY251" s="2"/>
      <c r="TZ251" s="2"/>
      <c r="UA251" s="2">
        <v>22700</v>
      </c>
      <c r="UB251" s="2">
        <v>11238</v>
      </c>
      <c r="UC251" s="2">
        <v>5262903.6500000004</v>
      </c>
      <c r="UD251" s="2">
        <v>329840</v>
      </c>
      <c r="UE251" s="2">
        <v>81221</v>
      </c>
      <c r="UF251" s="2">
        <v>1218376</v>
      </c>
      <c r="UG251" s="2">
        <v>175944</v>
      </c>
      <c r="UH251" s="2">
        <v>231909</v>
      </c>
      <c r="UI251" s="2">
        <v>360375.61</v>
      </c>
      <c r="UJ251" s="2">
        <v>188719</v>
      </c>
      <c r="UK251" s="2">
        <v>119263</v>
      </c>
      <c r="UL251" s="2">
        <v>354485</v>
      </c>
      <c r="UM251" s="2">
        <v>222295</v>
      </c>
      <c r="UN251" s="2">
        <v>89335</v>
      </c>
      <c r="UO251" s="2">
        <v>179756</v>
      </c>
      <c r="UP251" s="2">
        <v>131154</v>
      </c>
      <c r="UQ251" s="2">
        <v>136960</v>
      </c>
      <c r="UR251" s="2">
        <v>65209.55</v>
      </c>
      <c r="US251" s="2">
        <v>68162</v>
      </c>
      <c r="UT251" s="2">
        <v>49542</v>
      </c>
      <c r="UU251" s="2">
        <v>262930</v>
      </c>
      <c r="UV251" s="2">
        <v>181144</v>
      </c>
      <c r="UW251" s="2">
        <v>71334</v>
      </c>
      <c r="UX251" s="2">
        <v>99760</v>
      </c>
      <c r="UY251" s="2">
        <v>65240</v>
      </c>
      <c r="UZ251" s="2">
        <v>2160292.5</v>
      </c>
      <c r="VA251" s="2">
        <v>215978</v>
      </c>
      <c r="VB251" s="2">
        <v>295559</v>
      </c>
      <c r="VC251" s="2">
        <v>102013</v>
      </c>
      <c r="VD251" s="2">
        <v>1964136</v>
      </c>
      <c r="VE251" s="2">
        <v>21508</v>
      </c>
      <c r="VF251" s="2">
        <v>4730121</v>
      </c>
      <c r="VG251" s="2">
        <v>49040</v>
      </c>
      <c r="VH251" s="2">
        <v>116360</v>
      </c>
      <c r="VI251" s="2">
        <v>996367.88</v>
      </c>
      <c r="VJ251" s="2">
        <v>103100</v>
      </c>
      <c r="VK251" s="2">
        <v>201425.5</v>
      </c>
      <c r="VL251" s="2">
        <v>79599</v>
      </c>
      <c r="VM251" s="2">
        <v>163528</v>
      </c>
      <c r="VN251" s="2">
        <v>64169</v>
      </c>
      <c r="VO251" s="2">
        <v>3000</v>
      </c>
      <c r="VP251" s="2">
        <v>133324.54999999999</v>
      </c>
      <c r="VQ251" s="2">
        <v>2298098.58</v>
      </c>
      <c r="VR251" s="2">
        <v>634911</v>
      </c>
      <c r="VS251" s="2">
        <v>119714</v>
      </c>
      <c r="VT251" s="2">
        <v>285622.59000000003</v>
      </c>
      <c r="VU251" s="2">
        <v>111377</v>
      </c>
      <c r="VV251" s="2">
        <v>280459</v>
      </c>
      <c r="VW251" s="2">
        <v>125612</v>
      </c>
      <c r="VX251" s="2">
        <v>2140556.2000000002</v>
      </c>
      <c r="VY251" s="2">
        <v>104668.5</v>
      </c>
      <c r="VZ251" s="2">
        <v>498382.55</v>
      </c>
      <c r="WA251" s="2">
        <v>263903</v>
      </c>
      <c r="WB251" s="2">
        <v>98272</v>
      </c>
      <c r="WC251" s="2">
        <v>174206.55</v>
      </c>
      <c r="WD251" s="2">
        <v>32000</v>
      </c>
      <c r="WE251" s="2">
        <v>117592</v>
      </c>
      <c r="WF251" s="2">
        <v>652466</v>
      </c>
      <c r="WG251" s="2">
        <v>2880698</v>
      </c>
      <c r="WH251" s="2">
        <v>137712</v>
      </c>
      <c r="WI251" s="2">
        <v>326467</v>
      </c>
      <c r="WJ251" s="2">
        <v>473186.55</v>
      </c>
      <c r="WK251" s="2">
        <v>513010.6</v>
      </c>
      <c r="WL251" s="2">
        <v>74374</v>
      </c>
      <c r="WM251" s="2">
        <v>101571</v>
      </c>
      <c r="WN251" s="2">
        <v>707930.09</v>
      </c>
      <c r="WO251" s="2">
        <v>177890</v>
      </c>
      <c r="WP251" s="2">
        <v>1666767</v>
      </c>
      <c r="WQ251" s="2">
        <v>1049885</v>
      </c>
      <c r="WR251" s="2">
        <v>184504</v>
      </c>
      <c r="WS251" s="2">
        <v>160237</v>
      </c>
      <c r="WT251" s="2">
        <v>900220.54</v>
      </c>
      <c r="WU251" s="2">
        <v>218979</v>
      </c>
      <c r="WV251" s="2">
        <v>64744</v>
      </c>
      <c r="WW251" s="2">
        <v>287567</v>
      </c>
      <c r="WX251" s="2">
        <v>13740</v>
      </c>
      <c r="WY251" s="2">
        <v>954756</v>
      </c>
      <c r="WZ251" s="2">
        <v>121373</v>
      </c>
      <c r="XA251" s="2">
        <v>16000</v>
      </c>
      <c r="XB251" s="2">
        <v>18189</v>
      </c>
      <c r="XC251" s="2">
        <v>1502822</v>
      </c>
      <c r="XD251" s="2">
        <v>246646</v>
      </c>
      <c r="XE251" s="2">
        <v>433374.05</v>
      </c>
      <c r="XF251" s="2">
        <v>79948</v>
      </c>
      <c r="XG251" s="2">
        <v>221922</v>
      </c>
      <c r="XH251" s="2">
        <v>301146.07</v>
      </c>
      <c r="XI251" s="2">
        <v>77796</v>
      </c>
      <c r="XJ251" s="2">
        <v>3290126</v>
      </c>
      <c r="XK251" s="2">
        <v>161827</v>
      </c>
      <c r="XL251" s="2">
        <v>61964</v>
      </c>
      <c r="XM251" s="2">
        <v>96482</v>
      </c>
      <c r="XN251" s="2">
        <v>433398</v>
      </c>
      <c r="XO251" s="2">
        <v>80258</v>
      </c>
      <c r="XP251" s="2">
        <v>226502.55</v>
      </c>
      <c r="XQ251" s="2">
        <v>152957</v>
      </c>
      <c r="XR251" s="2">
        <v>56984.72</v>
      </c>
      <c r="XS251" s="2">
        <v>10242</v>
      </c>
      <c r="XT251" s="2">
        <v>297270</v>
      </c>
      <c r="XU251" s="2">
        <v>578523</v>
      </c>
      <c r="XV251" s="2">
        <v>275433</v>
      </c>
      <c r="XW251" s="2">
        <v>52742</v>
      </c>
      <c r="XX251" s="2">
        <v>100904</v>
      </c>
      <c r="XY251" s="2">
        <v>119168</v>
      </c>
      <c r="XZ251" s="2">
        <v>369080</v>
      </c>
      <c r="YA251" s="2">
        <v>367054</v>
      </c>
      <c r="YB251" s="2">
        <v>97886</v>
      </c>
      <c r="YC251" s="2">
        <v>167466</v>
      </c>
      <c r="YD251" s="2">
        <v>320797.67</v>
      </c>
      <c r="YE251" s="2">
        <v>267608</v>
      </c>
      <c r="YF251" s="2">
        <v>139730</v>
      </c>
      <c r="YG251" s="2">
        <v>168789</v>
      </c>
      <c r="YH251" s="2">
        <v>76770</v>
      </c>
      <c r="YI251" s="2">
        <v>28200</v>
      </c>
      <c r="YJ251" s="2">
        <v>2492362</v>
      </c>
      <c r="YK251" s="2">
        <v>267165.42</v>
      </c>
      <c r="YL251" s="2"/>
      <c r="YM251" s="2">
        <v>401730.63</v>
      </c>
      <c r="YN251" s="2">
        <v>123355.58</v>
      </c>
      <c r="YO251" s="2">
        <v>200367</v>
      </c>
      <c r="YP251" s="2">
        <v>233655</v>
      </c>
      <c r="YQ251" s="2">
        <v>157827</v>
      </c>
      <c r="YR251" s="2">
        <v>365800</v>
      </c>
      <c r="YS251" s="2">
        <v>167828.2</v>
      </c>
      <c r="YT251" s="2">
        <v>261619</v>
      </c>
      <c r="YU251" s="2"/>
      <c r="YV251" s="2">
        <v>242914</v>
      </c>
      <c r="YW251" s="2">
        <v>195480</v>
      </c>
      <c r="YX251" s="2">
        <v>25500</v>
      </c>
      <c r="YY251" s="2">
        <v>205508</v>
      </c>
      <c r="YZ251" s="2">
        <v>56400</v>
      </c>
      <c r="ZA251" s="2">
        <v>452423</v>
      </c>
      <c r="ZB251" s="2">
        <v>150320</v>
      </c>
      <c r="ZC251" s="2">
        <v>2817466.65</v>
      </c>
      <c r="ZD251" s="2">
        <v>136458</v>
      </c>
      <c r="ZE251" s="2">
        <v>15700</v>
      </c>
      <c r="ZF251" s="2">
        <v>477938.05</v>
      </c>
      <c r="ZG251" s="2">
        <v>120666</v>
      </c>
      <c r="ZH251" s="2">
        <v>35750</v>
      </c>
      <c r="ZI251" s="2"/>
      <c r="ZJ251" s="2">
        <v>288448</v>
      </c>
      <c r="ZK251" s="2">
        <v>1091130.31</v>
      </c>
      <c r="ZL251" s="2">
        <v>67996</v>
      </c>
      <c r="ZM251" s="2">
        <v>225668</v>
      </c>
      <c r="ZN251" s="2">
        <v>92017</v>
      </c>
      <c r="ZO251" s="2">
        <v>2340</v>
      </c>
      <c r="ZP251" s="2">
        <v>1038241.64</v>
      </c>
      <c r="ZQ251" s="2">
        <v>72182</v>
      </c>
      <c r="ZR251" s="2">
        <v>360218</v>
      </c>
      <c r="ZS251" s="2">
        <v>215793</v>
      </c>
      <c r="ZT251" s="2">
        <v>80266</v>
      </c>
      <c r="ZU251" s="2">
        <v>39480</v>
      </c>
      <c r="ZV251" s="2">
        <v>778518.6</v>
      </c>
      <c r="ZW251" s="2">
        <v>880446.91</v>
      </c>
      <c r="ZX251" s="2">
        <v>139042.81</v>
      </c>
      <c r="ZY251" s="2"/>
      <c r="ZZ251" s="2">
        <v>154260</v>
      </c>
      <c r="AAA251" s="2">
        <v>7800</v>
      </c>
      <c r="AAB251" s="2"/>
      <c r="AAC251" s="2">
        <v>137160</v>
      </c>
      <c r="AAD251" s="2"/>
      <c r="AAE251" s="2">
        <v>4950729.68</v>
      </c>
      <c r="AAF251" s="2">
        <v>602752.15</v>
      </c>
      <c r="AAG251" s="2">
        <v>780213.04</v>
      </c>
      <c r="AAH251" s="2"/>
      <c r="AAI251" s="2">
        <v>253459</v>
      </c>
      <c r="AAJ251" s="2">
        <v>231130.99</v>
      </c>
      <c r="AAK251" s="2"/>
      <c r="AAL251" s="2">
        <v>332445</v>
      </c>
      <c r="AAM251" s="2">
        <v>2208081.4</v>
      </c>
      <c r="AAN251" s="2">
        <v>2149129.6</v>
      </c>
      <c r="AAO251" s="2">
        <v>429538.7</v>
      </c>
      <c r="AAP251" s="2">
        <v>159146</v>
      </c>
      <c r="AAQ251" s="2">
        <v>274222.5</v>
      </c>
      <c r="AAR251" s="2">
        <v>247741.3</v>
      </c>
      <c r="AAS251" s="2">
        <v>203570.1</v>
      </c>
      <c r="AAT251" s="2">
        <v>198012.55</v>
      </c>
      <c r="AAU251" s="2">
        <v>48000</v>
      </c>
      <c r="AAV251" s="2">
        <v>324731.56</v>
      </c>
      <c r="AAW251" s="2">
        <v>280977.05</v>
      </c>
      <c r="AAX251" s="2">
        <v>392945</v>
      </c>
      <c r="AAY251" s="2">
        <v>145606</v>
      </c>
      <c r="AAZ251" s="2">
        <v>272061.8</v>
      </c>
      <c r="ABA251" s="2">
        <v>184825.99</v>
      </c>
      <c r="ABB251" s="2">
        <v>262877</v>
      </c>
      <c r="ABC251" s="2">
        <v>65200</v>
      </c>
      <c r="ABD251" s="2">
        <v>55470</v>
      </c>
      <c r="ABE251" s="2">
        <v>175849</v>
      </c>
      <c r="ABF251" s="2">
        <v>36780</v>
      </c>
      <c r="ABG251" s="2"/>
      <c r="ABH251" s="2">
        <v>3174215.3</v>
      </c>
      <c r="ABI251" s="2">
        <v>712934.8</v>
      </c>
      <c r="ABJ251" s="2">
        <v>91401</v>
      </c>
      <c r="ABK251" s="2">
        <v>412950</v>
      </c>
      <c r="ABL251" s="2">
        <v>163323.5</v>
      </c>
      <c r="ABM251" s="2">
        <v>553840.55000000005</v>
      </c>
      <c r="ABN251" s="2">
        <v>304266.40000000002</v>
      </c>
      <c r="ABO251" s="2">
        <v>190173</v>
      </c>
      <c r="ABP251" s="2">
        <v>125309.5</v>
      </c>
      <c r="ABQ251" s="2">
        <v>22637</v>
      </c>
      <c r="ABR251" s="2">
        <v>3532900.4</v>
      </c>
      <c r="ABS251" s="2"/>
      <c r="ABT251" s="2">
        <v>150243.9</v>
      </c>
      <c r="ABU251" s="2">
        <v>90901.6</v>
      </c>
      <c r="ABV251" s="2"/>
      <c r="ABW251" s="2"/>
      <c r="ABX251" s="2"/>
      <c r="ABY251" s="2"/>
      <c r="ABZ251" s="2"/>
      <c r="ACA251" s="2">
        <v>48600</v>
      </c>
      <c r="ACB251" s="2"/>
      <c r="ACC251" s="2"/>
      <c r="ACD251" s="2">
        <v>89100</v>
      </c>
      <c r="ACE251" s="2">
        <v>30980</v>
      </c>
      <c r="ACF251" s="2">
        <v>221688</v>
      </c>
      <c r="ACG251" s="2">
        <v>240675</v>
      </c>
      <c r="ACH251" s="2">
        <v>26952</v>
      </c>
      <c r="ACI251" s="2">
        <v>155228.04999999999</v>
      </c>
      <c r="ACJ251" s="2">
        <v>68048.55</v>
      </c>
      <c r="ACK251" s="2">
        <v>16000</v>
      </c>
      <c r="ACL251" s="2">
        <v>239824.55</v>
      </c>
      <c r="ACM251" s="2">
        <v>237348</v>
      </c>
      <c r="ACN251" s="2"/>
      <c r="ACO251" s="2">
        <v>250656.45</v>
      </c>
      <c r="ACP251" s="2">
        <v>84292</v>
      </c>
      <c r="ACQ251" s="2">
        <v>3229288</v>
      </c>
      <c r="ACR251" s="2">
        <v>258380</v>
      </c>
      <c r="ACS251" s="2">
        <v>533334.55000000005</v>
      </c>
      <c r="ACT251" s="2">
        <v>53496</v>
      </c>
      <c r="ACU251" s="2">
        <v>459902</v>
      </c>
      <c r="ACV251" s="2">
        <v>113125.45</v>
      </c>
      <c r="ACW251" s="2">
        <v>102231.55</v>
      </c>
      <c r="ACX251" s="2">
        <v>11200</v>
      </c>
      <c r="ACY251" s="2">
        <v>12050</v>
      </c>
      <c r="ACZ251" s="2">
        <v>298330</v>
      </c>
      <c r="ADA251" s="2">
        <v>79710</v>
      </c>
      <c r="ADB251" s="2">
        <v>1838347.53</v>
      </c>
      <c r="ADC251" s="2">
        <v>1768552.71</v>
      </c>
      <c r="ADD251" s="2">
        <v>346624</v>
      </c>
      <c r="ADE251" s="2">
        <v>263896.14</v>
      </c>
      <c r="ADF251" s="2">
        <v>592949.31000000006</v>
      </c>
      <c r="ADG251" s="2">
        <v>387861</v>
      </c>
      <c r="ADH251" s="2">
        <v>114337.72</v>
      </c>
      <c r="ADI251" s="2">
        <v>80633</v>
      </c>
      <c r="ADJ251" s="2">
        <v>6923528.0199999996</v>
      </c>
      <c r="ADK251" s="2">
        <v>4686750.22</v>
      </c>
      <c r="ADL251" s="2">
        <v>26700</v>
      </c>
      <c r="ADM251" s="2">
        <v>84272.7</v>
      </c>
      <c r="ADN251" s="2">
        <v>275549</v>
      </c>
      <c r="ADO251" s="2">
        <v>255400.01</v>
      </c>
      <c r="ADP251" s="2">
        <v>77595</v>
      </c>
      <c r="ADQ251" s="2"/>
      <c r="ADR251" s="2">
        <v>30984.5</v>
      </c>
      <c r="ADS251" s="2">
        <v>86570</v>
      </c>
      <c r="ADT251" s="2">
        <v>260623</v>
      </c>
      <c r="ADU251" s="2">
        <v>145603.54999999999</v>
      </c>
      <c r="ADV251" s="2">
        <v>122644</v>
      </c>
      <c r="ADW251" s="2">
        <v>183380.99</v>
      </c>
      <c r="ADX251" s="2">
        <v>183939.66</v>
      </c>
      <c r="ADY251" s="2">
        <v>2730</v>
      </c>
      <c r="ADZ251" s="2">
        <v>23591</v>
      </c>
      <c r="AEA251" s="2">
        <v>1014951</v>
      </c>
      <c r="AEB251" s="2">
        <v>242451.20000000001</v>
      </c>
      <c r="AEC251" s="2">
        <v>129404.4</v>
      </c>
      <c r="AED251" s="2">
        <v>136337.79999999999</v>
      </c>
      <c r="AEE251" s="2">
        <v>373056.95</v>
      </c>
      <c r="AEF251" s="2">
        <v>350602.55</v>
      </c>
      <c r="AEG251" s="2">
        <v>182306</v>
      </c>
      <c r="AEH251" s="2">
        <v>341866024.71000028</v>
      </c>
    </row>
    <row r="252" spans="1:814" ht="21">
      <c r="A252" s="33" t="s">
        <v>2546</v>
      </c>
      <c r="B252" s="1" t="s">
        <v>2682</v>
      </c>
      <c r="C252" s="1" t="s">
        <v>2683</v>
      </c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>
        <v>3120</v>
      </c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>
        <v>21300</v>
      </c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>
        <v>24420</v>
      </c>
    </row>
    <row r="253" spans="1:814" ht="21">
      <c r="A253" s="33" t="s">
        <v>2546</v>
      </c>
      <c r="B253" s="1" t="s">
        <v>2684</v>
      </c>
      <c r="C253" s="1" t="s">
        <v>2685</v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>
        <v>4480</v>
      </c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>
        <v>36972</v>
      </c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>
        <v>806003</v>
      </c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>
        <v>10200</v>
      </c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>
        <v>84175.22</v>
      </c>
      <c r="AAN253" s="2"/>
      <c r="AAO253" s="2"/>
      <c r="AAP253" s="2"/>
      <c r="AAQ253" s="2">
        <v>0</v>
      </c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>
        <v>944830.22</v>
      </c>
    </row>
    <row r="254" spans="1:814" ht="21">
      <c r="A254" s="33" t="s">
        <v>2546</v>
      </c>
      <c r="B254" s="1" t="s">
        <v>2686</v>
      </c>
      <c r="C254" s="1" t="s">
        <v>2687</v>
      </c>
      <c r="D254" s="2"/>
      <c r="E254" s="2"/>
      <c r="F254" s="2"/>
      <c r="G254" s="2"/>
      <c r="H254" s="2">
        <v>9380</v>
      </c>
      <c r="I254" s="2">
        <v>26400</v>
      </c>
      <c r="J254" s="2"/>
      <c r="K254" s="2"/>
      <c r="L254" s="2"/>
      <c r="M254" s="2"/>
      <c r="N254" s="2"/>
      <c r="O254" s="2"/>
      <c r="P254" s="2"/>
      <c r="Q254" s="2">
        <v>0</v>
      </c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>
        <v>50820</v>
      </c>
      <c r="AE254" s="2">
        <v>10280</v>
      </c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>
        <v>5160</v>
      </c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>
        <v>119325</v>
      </c>
      <c r="CF254" s="2">
        <v>215866.3</v>
      </c>
      <c r="CG254" s="2"/>
      <c r="CH254" s="2">
        <v>61050</v>
      </c>
      <c r="CI254" s="2"/>
      <c r="CJ254" s="2">
        <v>166940</v>
      </c>
      <c r="CK254" s="2">
        <v>11820</v>
      </c>
      <c r="CL254" s="2">
        <v>274240</v>
      </c>
      <c r="CM254" s="2"/>
      <c r="CN254" s="2">
        <v>147050</v>
      </c>
      <c r="CO254" s="2">
        <v>117830</v>
      </c>
      <c r="CP254" s="2">
        <v>13500</v>
      </c>
      <c r="CQ254" s="2">
        <v>17075</v>
      </c>
      <c r="CR254" s="2"/>
      <c r="CS254" s="2">
        <v>10700</v>
      </c>
      <c r="CT254" s="2">
        <v>298335</v>
      </c>
      <c r="CU254" s="2">
        <v>34415</v>
      </c>
      <c r="CV254" s="2">
        <v>432550</v>
      </c>
      <c r="CW254" s="2">
        <v>60210</v>
      </c>
      <c r="CX254" s="2">
        <v>471650</v>
      </c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>
        <v>14750</v>
      </c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>
        <v>2655674.4900000002</v>
      </c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>
        <v>71250</v>
      </c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>
        <v>923840</v>
      </c>
      <c r="HP254" s="2">
        <v>69030</v>
      </c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>
        <v>15230000</v>
      </c>
      <c r="KK254" s="2"/>
      <c r="KL254" s="2"/>
      <c r="KM254" s="2"/>
      <c r="KN254" s="2"/>
      <c r="KO254" s="2"/>
      <c r="KP254" s="2">
        <v>279305</v>
      </c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>
        <v>60275</v>
      </c>
      <c r="LD254" s="2"/>
      <c r="LE254" s="2"/>
      <c r="LF254" s="2"/>
      <c r="LG254" s="2"/>
      <c r="LH254" s="2">
        <v>77242</v>
      </c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>
        <v>6300</v>
      </c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>
        <v>16552</v>
      </c>
      <c r="NI254" s="2"/>
      <c r="NJ254" s="2"/>
      <c r="NK254" s="2">
        <v>98260</v>
      </c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>
        <v>1041000</v>
      </c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>
        <v>126071</v>
      </c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>
        <v>3900</v>
      </c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>
        <v>29107</v>
      </c>
      <c r="AAY254" s="2"/>
      <c r="AAZ254" s="2"/>
      <c r="ABA254" s="2">
        <v>6600</v>
      </c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>
        <v>7900</v>
      </c>
      <c r="ABN254" s="2"/>
      <c r="ABO254" s="2"/>
      <c r="ABP254" s="2"/>
      <c r="ABQ254" s="2">
        <v>6225</v>
      </c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>
        <v>422400</v>
      </c>
      <c r="ACF254" s="2">
        <v>1480</v>
      </c>
      <c r="ACG254" s="2">
        <v>11600</v>
      </c>
      <c r="ACH254" s="2"/>
      <c r="ACI254" s="2"/>
      <c r="ACJ254" s="2"/>
      <c r="ACK254" s="2">
        <v>7900</v>
      </c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>
        <v>1482086.1</v>
      </c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>
        <v>25203343.890000001</v>
      </c>
    </row>
    <row r="255" spans="1:814" ht="21">
      <c r="A255" s="33" t="s">
        <v>2546</v>
      </c>
      <c r="B255" s="1" t="s">
        <v>2688</v>
      </c>
      <c r="C255" s="1" t="s">
        <v>2689</v>
      </c>
      <c r="D255" s="2">
        <v>112370</v>
      </c>
      <c r="E255" s="2">
        <v>160</v>
      </c>
      <c r="F255" s="2">
        <v>14870</v>
      </c>
      <c r="G255" s="2"/>
      <c r="H255" s="2">
        <v>11290</v>
      </c>
      <c r="I255" s="2"/>
      <c r="J255" s="2">
        <v>45212</v>
      </c>
      <c r="K255" s="2"/>
      <c r="L255" s="2">
        <v>7800</v>
      </c>
      <c r="M255" s="2">
        <v>2370</v>
      </c>
      <c r="N255" s="2"/>
      <c r="O255" s="2">
        <v>26080</v>
      </c>
      <c r="P255" s="2">
        <v>32036</v>
      </c>
      <c r="Q255" s="2">
        <v>47680</v>
      </c>
      <c r="R255" s="2">
        <v>7350</v>
      </c>
      <c r="S255" s="2"/>
      <c r="T255" s="2">
        <v>13380</v>
      </c>
      <c r="U255" s="2"/>
      <c r="V255" s="2">
        <v>204085</v>
      </c>
      <c r="W255" s="2">
        <v>25920</v>
      </c>
      <c r="X255" s="2">
        <v>64720</v>
      </c>
      <c r="Y255" s="2">
        <v>34160</v>
      </c>
      <c r="Z255" s="2">
        <v>29450</v>
      </c>
      <c r="AA255" s="2">
        <v>25480</v>
      </c>
      <c r="AB255" s="2">
        <v>19840</v>
      </c>
      <c r="AC255" s="2">
        <v>188731</v>
      </c>
      <c r="AD255" s="2">
        <v>113676</v>
      </c>
      <c r="AE255" s="2">
        <v>33546</v>
      </c>
      <c r="AF255" s="2">
        <v>6760</v>
      </c>
      <c r="AG255" s="2">
        <v>3160</v>
      </c>
      <c r="AH255" s="2">
        <v>12080</v>
      </c>
      <c r="AI255" s="2">
        <v>12951</v>
      </c>
      <c r="AJ255" s="2">
        <v>103400</v>
      </c>
      <c r="AK255" s="2">
        <v>35040</v>
      </c>
      <c r="AL255" s="2">
        <v>141660</v>
      </c>
      <c r="AM255" s="2"/>
      <c r="AN255" s="2">
        <v>93920</v>
      </c>
      <c r="AO255" s="2">
        <v>56710</v>
      </c>
      <c r="AP255" s="2">
        <v>8640</v>
      </c>
      <c r="AQ255" s="2">
        <v>3760</v>
      </c>
      <c r="AR255" s="2">
        <v>15155</v>
      </c>
      <c r="AS255" s="2">
        <v>40520</v>
      </c>
      <c r="AT255" s="2">
        <v>232802</v>
      </c>
      <c r="AU255" s="2">
        <v>9760</v>
      </c>
      <c r="AV255" s="2">
        <v>50314</v>
      </c>
      <c r="AW255" s="2">
        <v>7920</v>
      </c>
      <c r="AX255" s="2">
        <v>1680</v>
      </c>
      <c r="AY255" s="2">
        <v>63160</v>
      </c>
      <c r="AZ255" s="2">
        <v>9520</v>
      </c>
      <c r="BA255" s="2">
        <v>16740</v>
      </c>
      <c r="BB255" s="2">
        <v>28520</v>
      </c>
      <c r="BC255" s="2">
        <v>3600</v>
      </c>
      <c r="BD255" s="2">
        <v>5760</v>
      </c>
      <c r="BE255" s="2"/>
      <c r="BF255" s="2">
        <v>3840</v>
      </c>
      <c r="BG255" s="2"/>
      <c r="BH255" s="2"/>
      <c r="BI255" s="2">
        <v>15840</v>
      </c>
      <c r="BJ255" s="2">
        <v>7080</v>
      </c>
      <c r="BK255" s="2">
        <v>46740</v>
      </c>
      <c r="BL255" s="2">
        <v>21060</v>
      </c>
      <c r="BM255" s="2"/>
      <c r="BN255" s="2">
        <v>7380</v>
      </c>
      <c r="BO255" s="2"/>
      <c r="BP255" s="2">
        <v>507793</v>
      </c>
      <c r="BQ255" s="2">
        <v>65820</v>
      </c>
      <c r="BR255" s="2">
        <v>27520</v>
      </c>
      <c r="BS255" s="2">
        <v>15760</v>
      </c>
      <c r="BT255" s="2">
        <v>38082</v>
      </c>
      <c r="BU255" s="2">
        <v>21080</v>
      </c>
      <c r="BV255" s="2">
        <v>53670</v>
      </c>
      <c r="BW255" s="2">
        <v>61060</v>
      </c>
      <c r="BX255" s="2">
        <v>97690</v>
      </c>
      <c r="BY255" s="2">
        <v>35600</v>
      </c>
      <c r="BZ255" s="2">
        <v>49140</v>
      </c>
      <c r="CA255" s="2">
        <v>117900</v>
      </c>
      <c r="CB255" s="2">
        <v>50320</v>
      </c>
      <c r="CC255" s="2">
        <v>82680</v>
      </c>
      <c r="CD255" s="2">
        <v>105860</v>
      </c>
      <c r="CE255" s="2">
        <v>247964</v>
      </c>
      <c r="CF255" s="2">
        <v>31820</v>
      </c>
      <c r="CG255" s="2">
        <v>35040</v>
      </c>
      <c r="CH255" s="2">
        <v>35830</v>
      </c>
      <c r="CI255" s="2">
        <v>15180</v>
      </c>
      <c r="CJ255" s="2">
        <v>27420</v>
      </c>
      <c r="CK255" s="2">
        <v>39070</v>
      </c>
      <c r="CL255" s="2">
        <v>52650</v>
      </c>
      <c r="CM255" s="2">
        <v>130052</v>
      </c>
      <c r="CN255" s="2">
        <v>43770</v>
      </c>
      <c r="CO255" s="2">
        <v>32960</v>
      </c>
      <c r="CP255" s="2">
        <v>54440</v>
      </c>
      <c r="CQ255" s="2">
        <v>443000</v>
      </c>
      <c r="CR255" s="2">
        <v>10960</v>
      </c>
      <c r="CS255" s="2">
        <v>23560</v>
      </c>
      <c r="CT255" s="2">
        <v>41400</v>
      </c>
      <c r="CU255" s="2">
        <v>29280</v>
      </c>
      <c r="CV255" s="2">
        <v>8660</v>
      </c>
      <c r="CW255" s="2">
        <v>14720</v>
      </c>
      <c r="CX255" s="2">
        <v>3720</v>
      </c>
      <c r="CY255" s="2">
        <v>76160</v>
      </c>
      <c r="CZ255" s="2">
        <v>65525</v>
      </c>
      <c r="DA255" s="2">
        <v>29120</v>
      </c>
      <c r="DB255" s="2">
        <v>22400</v>
      </c>
      <c r="DC255" s="2">
        <v>35560</v>
      </c>
      <c r="DD255" s="2">
        <v>149680</v>
      </c>
      <c r="DE255" s="2">
        <v>241120</v>
      </c>
      <c r="DF255" s="2">
        <v>306300</v>
      </c>
      <c r="DG255" s="2">
        <v>14640</v>
      </c>
      <c r="DH255" s="2">
        <v>19285</v>
      </c>
      <c r="DI255" s="2">
        <v>2400</v>
      </c>
      <c r="DJ255" s="2"/>
      <c r="DK255" s="2">
        <v>270</v>
      </c>
      <c r="DL255" s="2">
        <v>3000</v>
      </c>
      <c r="DM255" s="2">
        <v>160</v>
      </c>
      <c r="DN255" s="2"/>
      <c r="DO255" s="2">
        <v>3760</v>
      </c>
      <c r="DP255" s="2">
        <v>2940</v>
      </c>
      <c r="DQ255" s="2">
        <v>65630</v>
      </c>
      <c r="DR255" s="2">
        <v>24800</v>
      </c>
      <c r="DS255" s="2">
        <v>4320</v>
      </c>
      <c r="DT255" s="2">
        <v>27580</v>
      </c>
      <c r="DU255" s="2">
        <v>15200</v>
      </c>
      <c r="DV255" s="2">
        <v>21122</v>
      </c>
      <c r="DW255" s="2">
        <v>4240</v>
      </c>
      <c r="DX255" s="2">
        <v>25480</v>
      </c>
      <c r="DY255" s="2"/>
      <c r="DZ255" s="2">
        <v>32854</v>
      </c>
      <c r="EA255" s="2">
        <v>7680</v>
      </c>
      <c r="EB255" s="2">
        <v>38480</v>
      </c>
      <c r="EC255" s="2">
        <v>13940</v>
      </c>
      <c r="ED255" s="2">
        <v>20268</v>
      </c>
      <c r="EE255" s="2">
        <v>61955</v>
      </c>
      <c r="EF255" s="2">
        <v>3200</v>
      </c>
      <c r="EG255" s="2">
        <v>6960</v>
      </c>
      <c r="EH255" s="2">
        <v>56760</v>
      </c>
      <c r="EI255" s="2"/>
      <c r="EJ255" s="2"/>
      <c r="EK255" s="2"/>
      <c r="EL255" s="2">
        <v>12580</v>
      </c>
      <c r="EM255" s="2">
        <v>5100</v>
      </c>
      <c r="EN255" s="2">
        <v>11520</v>
      </c>
      <c r="EO255" s="2"/>
      <c r="EP255" s="2">
        <v>183779.46</v>
      </c>
      <c r="EQ255" s="2">
        <v>57520</v>
      </c>
      <c r="ER255" s="2">
        <v>5360</v>
      </c>
      <c r="ES255" s="2">
        <v>1280</v>
      </c>
      <c r="ET255" s="2"/>
      <c r="EU255" s="2">
        <v>12885</v>
      </c>
      <c r="EV255" s="2">
        <v>4120</v>
      </c>
      <c r="EW255" s="2">
        <v>2976</v>
      </c>
      <c r="EX255" s="2"/>
      <c r="EY255" s="2">
        <v>61220</v>
      </c>
      <c r="EZ255" s="2"/>
      <c r="FA255" s="2">
        <v>55188</v>
      </c>
      <c r="FB255" s="2">
        <v>79790</v>
      </c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>
        <v>39240</v>
      </c>
      <c r="FQ255" s="2">
        <v>207122</v>
      </c>
      <c r="FR255" s="2"/>
      <c r="FS255" s="2">
        <v>5760</v>
      </c>
      <c r="FT255" s="2"/>
      <c r="FU255" s="2"/>
      <c r="FV255" s="2"/>
      <c r="FW255" s="2">
        <v>7000</v>
      </c>
      <c r="FX255" s="2"/>
      <c r="FY255" s="2">
        <v>2940</v>
      </c>
      <c r="FZ255" s="2"/>
      <c r="GA255" s="2">
        <v>2249254</v>
      </c>
      <c r="GB255" s="2">
        <v>132640</v>
      </c>
      <c r="GC255" s="2">
        <v>7360</v>
      </c>
      <c r="GD255" s="2"/>
      <c r="GE255" s="2">
        <v>10600</v>
      </c>
      <c r="GF255" s="2"/>
      <c r="GG255" s="2">
        <v>1000</v>
      </c>
      <c r="GH255" s="2">
        <v>12760</v>
      </c>
      <c r="GI255" s="2"/>
      <c r="GJ255" s="2"/>
      <c r="GK255" s="2">
        <v>17200</v>
      </c>
      <c r="GL255" s="2"/>
      <c r="GM255" s="2">
        <v>75030</v>
      </c>
      <c r="GN255" s="2"/>
      <c r="GO255" s="2">
        <v>7520</v>
      </c>
      <c r="GP255" s="2">
        <v>5120</v>
      </c>
      <c r="GQ255" s="2"/>
      <c r="GR255" s="2"/>
      <c r="GS255" s="2">
        <v>132780</v>
      </c>
      <c r="GT255" s="2"/>
      <c r="GU255" s="2">
        <v>18160</v>
      </c>
      <c r="GV255" s="2"/>
      <c r="GW255" s="2"/>
      <c r="GX255" s="2"/>
      <c r="GY255" s="2">
        <v>6560</v>
      </c>
      <c r="GZ255" s="2">
        <v>1522846</v>
      </c>
      <c r="HA255" s="2">
        <v>271525</v>
      </c>
      <c r="HB255" s="2">
        <v>6420</v>
      </c>
      <c r="HC255" s="2">
        <v>12080</v>
      </c>
      <c r="HD255" s="2">
        <v>27120</v>
      </c>
      <c r="HE255" s="2">
        <v>1760</v>
      </c>
      <c r="HF255" s="2">
        <v>47020</v>
      </c>
      <c r="HG255" s="2">
        <v>40720</v>
      </c>
      <c r="HH255" s="2">
        <v>85140</v>
      </c>
      <c r="HI255" s="2">
        <v>11670</v>
      </c>
      <c r="HJ255" s="2">
        <v>7200</v>
      </c>
      <c r="HK255" s="2">
        <v>14200</v>
      </c>
      <c r="HL255" s="2">
        <v>19460</v>
      </c>
      <c r="HM255" s="2">
        <v>7200</v>
      </c>
      <c r="HN255" s="2">
        <v>7040</v>
      </c>
      <c r="HO255" s="2">
        <v>42000</v>
      </c>
      <c r="HP255" s="2">
        <v>113760</v>
      </c>
      <c r="HQ255" s="2">
        <v>1920</v>
      </c>
      <c r="HR255" s="2"/>
      <c r="HS255" s="2">
        <v>240</v>
      </c>
      <c r="HT255" s="2">
        <v>4472</v>
      </c>
      <c r="HU255" s="2"/>
      <c r="HV255" s="2">
        <v>10460</v>
      </c>
      <c r="HW255" s="2"/>
      <c r="HX255" s="2">
        <v>54655</v>
      </c>
      <c r="HY255" s="2"/>
      <c r="HZ255" s="2">
        <v>22480</v>
      </c>
      <c r="IA255" s="2">
        <v>58470</v>
      </c>
      <c r="IB255" s="2"/>
      <c r="IC255" s="2"/>
      <c r="ID255" s="2">
        <v>341376</v>
      </c>
      <c r="IE255" s="2"/>
      <c r="IF255" s="2">
        <v>93715</v>
      </c>
      <c r="IG255" s="2">
        <v>16888</v>
      </c>
      <c r="IH255" s="2"/>
      <c r="II255" s="2"/>
      <c r="IJ255" s="2">
        <v>175036.55</v>
      </c>
      <c r="IK255" s="2">
        <v>17640</v>
      </c>
      <c r="IL255" s="2">
        <v>7472</v>
      </c>
      <c r="IM255" s="2">
        <f>VLOOKUP($B255,Sheet1!$B$2:$D$144,3,0)</f>
        <v>14760</v>
      </c>
      <c r="IN255" s="2">
        <v>1920</v>
      </c>
      <c r="IO255" s="2">
        <v>22640</v>
      </c>
      <c r="IP255" s="2">
        <v>30150</v>
      </c>
      <c r="IQ255" s="2"/>
      <c r="IR255" s="2"/>
      <c r="IS255" s="2"/>
      <c r="IT255" s="2">
        <v>45680</v>
      </c>
      <c r="IU255" s="2">
        <v>1004</v>
      </c>
      <c r="IV255" s="2"/>
      <c r="IW255" s="2">
        <v>440</v>
      </c>
      <c r="IX255" s="2">
        <v>6960</v>
      </c>
      <c r="IY255" s="2">
        <v>960</v>
      </c>
      <c r="IZ255" s="2">
        <v>2240</v>
      </c>
      <c r="JA255" s="2">
        <v>1720</v>
      </c>
      <c r="JB255" s="2"/>
      <c r="JC255" s="2">
        <v>12000</v>
      </c>
      <c r="JD255" s="2">
        <v>152312</v>
      </c>
      <c r="JE255" s="2">
        <v>61070</v>
      </c>
      <c r="JF255" s="2"/>
      <c r="JG255" s="2"/>
      <c r="JH255" s="2">
        <v>8400</v>
      </c>
      <c r="JI255" s="2"/>
      <c r="JJ255" s="2"/>
      <c r="JK255" s="2">
        <v>28680</v>
      </c>
      <c r="JL255" s="2">
        <v>23520</v>
      </c>
      <c r="JM255" s="2"/>
      <c r="JN255" s="2">
        <v>156620</v>
      </c>
      <c r="JO255" s="2">
        <v>19680</v>
      </c>
      <c r="JP255" s="2">
        <v>39810</v>
      </c>
      <c r="JQ255" s="2">
        <v>13440</v>
      </c>
      <c r="JR255" s="2">
        <v>1200</v>
      </c>
      <c r="JS255" s="2">
        <v>38040</v>
      </c>
      <c r="JT255" s="2">
        <v>11810</v>
      </c>
      <c r="JU255" s="2">
        <v>0</v>
      </c>
      <c r="JV255" s="2"/>
      <c r="JW255" s="2"/>
      <c r="JX255" s="2">
        <v>1360</v>
      </c>
      <c r="JY255" s="2">
        <v>20120</v>
      </c>
      <c r="JZ255" s="2">
        <v>960</v>
      </c>
      <c r="KA255" s="2">
        <v>21920</v>
      </c>
      <c r="KB255" s="2">
        <v>18160</v>
      </c>
      <c r="KC255" s="2"/>
      <c r="KD255" s="2"/>
      <c r="KE255" s="2">
        <v>5530</v>
      </c>
      <c r="KF255" s="2">
        <v>9680</v>
      </c>
      <c r="KG255" s="2"/>
      <c r="KH255" s="2">
        <v>1440</v>
      </c>
      <c r="KI255" s="2">
        <v>11040</v>
      </c>
      <c r="KJ255" s="2">
        <v>124680</v>
      </c>
      <c r="KK255" s="2"/>
      <c r="KL255" s="2">
        <v>3060</v>
      </c>
      <c r="KM255" s="2">
        <v>4800</v>
      </c>
      <c r="KN255" s="2"/>
      <c r="KO255" s="2">
        <v>9306</v>
      </c>
      <c r="KP255" s="2">
        <v>122640</v>
      </c>
      <c r="KQ255" s="2"/>
      <c r="KR255" s="2"/>
      <c r="KS255" s="2"/>
      <c r="KT255" s="2">
        <v>89509</v>
      </c>
      <c r="KU255" s="2">
        <v>7240</v>
      </c>
      <c r="KV255" s="2">
        <v>43280</v>
      </c>
      <c r="KW255" s="2"/>
      <c r="KX255" s="2">
        <v>13280</v>
      </c>
      <c r="KY255" s="2">
        <v>480</v>
      </c>
      <c r="KZ255" s="2">
        <v>5760</v>
      </c>
      <c r="LA255" s="2">
        <v>2480</v>
      </c>
      <c r="LB255" s="2">
        <v>28880</v>
      </c>
      <c r="LC255" s="2">
        <v>258085</v>
      </c>
      <c r="LD255" s="2"/>
      <c r="LE255" s="2">
        <v>1060</v>
      </c>
      <c r="LF255" s="2">
        <v>18960</v>
      </c>
      <c r="LG255" s="2">
        <v>12640</v>
      </c>
      <c r="LH255" s="2"/>
      <c r="LI255" s="2">
        <v>2880</v>
      </c>
      <c r="LJ255" s="2">
        <v>286530</v>
      </c>
      <c r="LK255" s="2">
        <v>3120</v>
      </c>
      <c r="LL255" s="2">
        <v>47825</v>
      </c>
      <c r="LM255" s="2">
        <v>321760</v>
      </c>
      <c r="LN255" s="2">
        <v>7840</v>
      </c>
      <c r="LO255" s="2"/>
      <c r="LP255" s="2">
        <v>47490</v>
      </c>
      <c r="LQ255" s="2">
        <v>6320</v>
      </c>
      <c r="LR255" s="2"/>
      <c r="LS255" s="2">
        <v>1679368.48</v>
      </c>
      <c r="LT255" s="2"/>
      <c r="LU255" s="2"/>
      <c r="LV255" s="2"/>
      <c r="LW255" s="2">
        <v>14770</v>
      </c>
      <c r="LX255" s="2">
        <v>2000</v>
      </c>
      <c r="LY255" s="2">
        <v>61980</v>
      </c>
      <c r="LZ255" s="2">
        <v>36560</v>
      </c>
      <c r="MA255" s="2">
        <v>39200</v>
      </c>
      <c r="MB255" s="2">
        <v>78100</v>
      </c>
      <c r="MC255" s="2">
        <v>41110</v>
      </c>
      <c r="MD255" s="2">
        <v>113510</v>
      </c>
      <c r="ME255" s="2">
        <v>46720</v>
      </c>
      <c r="MF255" s="2"/>
      <c r="MG255" s="2">
        <v>640</v>
      </c>
      <c r="MH255" s="2">
        <v>643030</v>
      </c>
      <c r="MI255" s="2">
        <v>13360</v>
      </c>
      <c r="MJ255" s="2"/>
      <c r="MK255" s="2">
        <v>10480</v>
      </c>
      <c r="ML255" s="2">
        <v>28800</v>
      </c>
      <c r="MM255" s="2">
        <v>191050</v>
      </c>
      <c r="MN255" s="2">
        <v>28400</v>
      </c>
      <c r="MO255" s="2"/>
      <c r="MP255" s="2">
        <v>90600</v>
      </c>
      <c r="MQ255" s="2">
        <v>29184</v>
      </c>
      <c r="MR255" s="2">
        <v>56502</v>
      </c>
      <c r="MS255" s="2"/>
      <c r="MT255" s="2">
        <v>17526</v>
      </c>
      <c r="MU255" s="2">
        <v>164760</v>
      </c>
      <c r="MV255" s="2">
        <v>152760</v>
      </c>
      <c r="MW255" s="2">
        <v>6436</v>
      </c>
      <c r="MX255" s="2">
        <v>49450</v>
      </c>
      <c r="MY255" s="2"/>
      <c r="MZ255" s="2">
        <v>4557.55</v>
      </c>
      <c r="NA255" s="2">
        <v>1280</v>
      </c>
      <c r="NB255" s="2">
        <v>25540</v>
      </c>
      <c r="NC255" s="2">
        <v>12700</v>
      </c>
      <c r="ND255" s="2">
        <v>43300</v>
      </c>
      <c r="NE255" s="2"/>
      <c r="NF255" s="2">
        <v>139630.20000000001</v>
      </c>
      <c r="NG255" s="2"/>
      <c r="NH255" s="2"/>
      <c r="NI255" s="2">
        <v>56598</v>
      </c>
      <c r="NJ255" s="2"/>
      <c r="NK255" s="2">
        <v>6480</v>
      </c>
      <c r="NL255" s="2"/>
      <c r="NM255" s="2"/>
      <c r="NN255" s="2">
        <v>16800</v>
      </c>
      <c r="NO255" s="2"/>
      <c r="NP255" s="2">
        <v>12690</v>
      </c>
      <c r="NQ255" s="2">
        <v>11160</v>
      </c>
      <c r="NR255" s="2">
        <v>126930</v>
      </c>
      <c r="NS255" s="2">
        <v>7280</v>
      </c>
      <c r="NT255" s="2">
        <v>121808</v>
      </c>
      <c r="NU255" s="2">
        <v>2240</v>
      </c>
      <c r="NV255" s="2"/>
      <c r="NW255" s="2">
        <v>75502</v>
      </c>
      <c r="NX255" s="2">
        <v>3520</v>
      </c>
      <c r="NY255" s="2">
        <v>19120</v>
      </c>
      <c r="NZ255" s="2">
        <v>49280</v>
      </c>
      <c r="OA255" s="2">
        <v>37500</v>
      </c>
      <c r="OB255" s="2">
        <v>16768</v>
      </c>
      <c r="OC255" s="2">
        <v>1124253.5</v>
      </c>
      <c r="OD255" s="2">
        <v>25263</v>
      </c>
      <c r="OE255" s="2">
        <v>64360</v>
      </c>
      <c r="OF255" s="2">
        <v>39102</v>
      </c>
      <c r="OG255" s="2">
        <v>64000</v>
      </c>
      <c r="OH255" s="2">
        <v>163850</v>
      </c>
      <c r="OI255" s="2">
        <v>107650</v>
      </c>
      <c r="OJ255" s="2">
        <v>38170</v>
      </c>
      <c r="OK255" s="2">
        <v>20880</v>
      </c>
      <c r="OL255" s="2">
        <v>91380</v>
      </c>
      <c r="OM255" s="2"/>
      <c r="ON255" s="2">
        <v>400</v>
      </c>
      <c r="OO255" s="2">
        <v>22560</v>
      </c>
      <c r="OP255" s="2">
        <v>19360</v>
      </c>
      <c r="OQ255" s="2">
        <v>63600</v>
      </c>
      <c r="OR255" s="2">
        <v>18160</v>
      </c>
      <c r="OS255" s="2">
        <v>119090</v>
      </c>
      <c r="OT255" s="2">
        <v>9920</v>
      </c>
      <c r="OU255" s="2">
        <v>16160</v>
      </c>
      <c r="OV255" s="2"/>
      <c r="OW255" s="2">
        <v>194580</v>
      </c>
      <c r="OX255" s="2">
        <v>28000</v>
      </c>
      <c r="OY255" s="2"/>
      <c r="OZ255" s="2">
        <v>720</v>
      </c>
      <c r="PA255" s="2">
        <v>10240</v>
      </c>
      <c r="PB255" s="2"/>
      <c r="PC255" s="2"/>
      <c r="PD255" s="2">
        <v>87180</v>
      </c>
      <c r="PE255" s="2"/>
      <c r="PF255" s="2">
        <v>37280</v>
      </c>
      <c r="PG255" s="2">
        <v>5760</v>
      </c>
      <c r="PH255" s="2">
        <v>30240</v>
      </c>
      <c r="PI255" s="2">
        <v>7780</v>
      </c>
      <c r="PJ255" s="2">
        <v>4168</v>
      </c>
      <c r="PK255" s="2">
        <v>444261.2</v>
      </c>
      <c r="PL255" s="2">
        <v>16900</v>
      </c>
      <c r="PM255" s="2"/>
      <c r="PN255" s="2">
        <v>6400</v>
      </c>
      <c r="PO255" s="2">
        <v>1200</v>
      </c>
      <c r="PP255" s="2">
        <v>313525</v>
      </c>
      <c r="PQ255" s="2">
        <v>3280</v>
      </c>
      <c r="PR255" s="2">
        <v>13340</v>
      </c>
      <c r="PS255" s="2">
        <v>14620</v>
      </c>
      <c r="PT255" s="2">
        <v>6160</v>
      </c>
      <c r="PU255" s="2">
        <v>16320</v>
      </c>
      <c r="PV255" s="2">
        <v>4460</v>
      </c>
      <c r="PW255" s="2"/>
      <c r="PX255" s="2">
        <v>19880</v>
      </c>
      <c r="PY255" s="2"/>
      <c r="PZ255" s="2">
        <v>17360</v>
      </c>
      <c r="QA255" s="2">
        <v>36240</v>
      </c>
      <c r="QB255" s="2">
        <v>30790</v>
      </c>
      <c r="QC255" s="2">
        <v>6880</v>
      </c>
      <c r="QD255" s="2">
        <v>357740</v>
      </c>
      <c r="QE255" s="2"/>
      <c r="QF255" s="2">
        <v>1560</v>
      </c>
      <c r="QG255" s="2">
        <v>400</v>
      </c>
      <c r="QH255" s="2"/>
      <c r="QI255" s="2"/>
      <c r="QJ255" s="2">
        <v>8832</v>
      </c>
      <c r="QK255" s="2">
        <v>62160</v>
      </c>
      <c r="QL255" s="2">
        <v>30749</v>
      </c>
      <c r="QM255" s="2"/>
      <c r="QN255" s="2"/>
      <c r="QO255" s="2"/>
      <c r="QP255" s="2"/>
      <c r="QQ255" s="2">
        <v>35210</v>
      </c>
      <c r="QR255" s="2">
        <v>56020</v>
      </c>
      <c r="QS255" s="2"/>
      <c r="QT255" s="2">
        <v>496682</v>
      </c>
      <c r="QU255" s="2">
        <v>60640</v>
      </c>
      <c r="QV255" s="2">
        <v>57760</v>
      </c>
      <c r="QW255" s="2"/>
      <c r="QX255" s="2">
        <v>13140</v>
      </c>
      <c r="QY255" s="2">
        <v>54920</v>
      </c>
      <c r="QZ255" s="2">
        <v>1544</v>
      </c>
      <c r="RA255" s="2">
        <v>10040</v>
      </c>
      <c r="RB255" s="2"/>
      <c r="RC255" s="2">
        <v>44640</v>
      </c>
      <c r="RD255" s="2">
        <v>13120</v>
      </c>
      <c r="RE255" s="2">
        <v>1157581.1399999999</v>
      </c>
      <c r="RF255" s="2">
        <v>33381</v>
      </c>
      <c r="RG255" s="2">
        <v>19920</v>
      </c>
      <c r="RH255" s="2"/>
      <c r="RI255" s="2">
        <v>22400</v>
      </c>
      <c r="RJ255" s="2"/>
      <c r="RK255" s="2">
        <v>22410</v>
      </c>
      <c r="RL255" s="2"/>
      <c r="RM255" s="2">
        <v>3840</v>
      </c>
      <c r="RN255" s="2">
        <v>67930</v>
      </c>
      <c r="RO255" s="2"/>
      <c r="RP255" s="2">
        <v>5840</v>
      </c>
      <c r="RQ255" s="2"/>
      <c r="RR255" s="2"/>
      <c r="RS255" s="2"/>
      <c r="RT255" s="2"/>
      <c r="RU255" s="2"/>
      <c r="RV255" s="2"/>
      <c r="RW255" s="2">
        <v>90480</v>
      </c>
      <c r="RX255" s="2"/>
      <c r="RY255" s="2"/>
      <c r="RZ255" s="2"/>
      <c r="SA255" s="2">
        <v>5280</v>
      </c>
      <c r="SB255" s="2"/>
      <c r="SC255" s="2"/>
      <c r="SD255" s="2">
        <v>4336</v>
      </c>
      <c r="SE255" s="2">
        <v>3760</v>
      </c>
      <c r="SF255" s="2">
        <v>14440</v>
      </c>
      <c r="SG255" s="2">
        <v>475490</v>
      </c>
      <c r="SH255" s="2">
        <v>62200</v>
      </c>
      <c r="SI255" s="2">
        <v>64920</v>
      </c>
      <c r="SJ255" s="2"/>
      <c r="SK255" s="2">
        <v>138650</v>
      </c>
      <c r="SL255" s="2">
        <v>5640</v>
      </c>
      <c r="SM255" s="2">
        <v>54644</v>
      </c>
      <c r="SN255" s="2">
        <v>14273</v>
      </c>
      <c r="SO255" s="2">
        <v>100320</v>
      </c>
      <c r="SP255" s="2">
        <v>51040</v>
      </c>
      <c r="SQ255" s="2">
        <v>26200</v>
      </c>
      <c r="SR255" s="2">
        <v>26710</v>
      </c>
      <c r="SS255" s="2">
        <v>21360</v>
      </c>
      <c r="ST255" s="2">
        <v>22040</v>
      </c>
      <c r="SU255" s="2"/>
      <c r="SV255" s="2">
        <v>134590</v>
      </c>
      <c r="SW255" s="2">
        <v>14640</v>
      </c>
      <c r="SX255" s="2"/>
      <c r="SY255" s="2">
        <v>4670</v>
      </c>
      <c r="SZ255" s="2"/>
      <c r="TA255" s="2">
        <v>134502</v>
      </c>
      <c r="TB255" s="2"/>
      <c r="TC255" s="2">
        <v>41860</v>
      </c>
      <c r="TD255" s="2"/>
      <c r="TE255" s="2">
        <v>76720</v>
      </c>
      <c r="TF255" s="2">
        <v>8080</v>
      </c>
      <c r="TG255" s="2">
        <v>63660</v>
      </c>
      <c r="TH255" s="2">
        <v>86840</v>
      </c>
      <c r="TI255" s="2">
        <v>82244</v>
      </c>
      <c r="TJ255" s="2">
        <v>21200</v>
      </c>
      <c r="TK255" s="2">
        <v>8320</v>
      </c>
      <c r="TL255" s="2">
        <v>43840</v>
      </c>
      <c r="TM255" s="2">
        <v>18320</v>
      </c>
      <c r="TN255" s="2">
        <v>21200</v>
      </c>
      <c r="TO255" s="2"/>
      <c r="TP255" s="2"/>
      <c r="TQ255" s="2">
        <v>24720</v>
      </c>
      <c r="TR255" s="2">
        <v>20480</v>
      </c>
      <c r="TS255" s="2">
        <v>12400</v>
      </c>
      <c r="TT255" s="2"/>
      <c r="TU255" s="2">
        <v>12000</v>
      </c>
      <c r="TV255" s="2">
        <v>14462</v>
      </c>
      <c r="TW255" s="2"/>
      <c r="TX255" s="2">
        <v>106250</v>
      </c>
      <c r="TY255" s="2">
        <v>25000</v>
      </c>
      <c r="TZ255" s="2"/>
      <c r="UA255" s="2">
        <v>8760</v>
      </c>
      <c r="UB255" s="2"/>
      <c r="UC255" s="2">
        <v>220266</v>
      </c>
      <c r="UD255" s="2">
        <v>23040</v>
      </c>
      <c r="UE255" s="2">
        <v>20880</v>
      </c>
      <c r="UF255" s="2">
        <v>10400</v>
      </c>
      <c r="UG255" s="2">
        <v>2240</v>
      </c>
      <c r="UH255" s="2">
        <v>18941</v>
      </c>
      <c r="UI255" s="2">
        <v>9730</v>
      </c>
      <c r="UJ255" s="2">
        <v>16640</v>
      </c>
      <c r="UK255" s="2">
        <v>480</v>
      </c>
      <c r="UL255" s="2">
        <v>7320</v>
      </c>
      <c r="UM255" s="2">
        <v>34800</v>
      </c>
      <c r="UN255" s="2"/>
      <c r="UO255" s="2"/>
      <c r="UP255" s="2">
        <v>6120</v>
      </c>
      <c r="UQ255" s="2">
        <v>9910</v>
      </c>
      <c r="UR255" s="2">
        <v>5640</v>
      </c>
      <c r="US255" s="2">
        <v>6480</v>
      </c>
      <c r="UT255" s="2">
        <v>1680</v>
      </c>
      <c r="UU255" s="2"/>
      <c r="UV255" s="2">
        <v>12680</v>
      </c>
      <c r="UW255" s="2">
        <v>4320</v>
      </c>
      <c r="UX255" s="2">
        <v>2880</v>
      </c>
      <c r="UY255" s="2">
        <v>2160</v>
      </c>
      <c r="UZ255" s="2">
        <v>242580</v>
      </c>
      <c r="VA255" s="2">
        <v>19200</v>
      </c>
      <c r="VB255" s="2">
        <v>5280</v>
      </c>
      <c r="VC255" s="2"/>
      <c r="VD255" s="2">
        <v>296579.09000000003</v>
      </c>
      <c r="VE255" s="2"/>
      <c r="VF255" s="2">
        <v>211192</v>
      </c>
      <c r="VG255" s="2">
        <v>19710</v>
      </c>
      <c r="VH255" s="2">
        <v>101848</v>
      </c>
      <c r="VI255" s="2">
        <v>3360</v>
      </c>
      <c r="VJ255" s="2">
        <v>40320</v>
      </c>
      <c r="VK255" s="2"/>
      <c r="VL255" s="2">
        <v>19560</v>
      </c>
      <c r="VM255" s="2"/>
      <c r="VN255" s="2"/>
      <c r="VO255" s="2">
        <v>9360</v>
      </c>
      <c r="VP255" s="2"/>
      <c r="VQ255" s="2">
        <v>45945</v>
      </c>
      <c r="VR255" s="2"/>
      <c r="VS255" s="2"/>
      <c r="VT255" s="2">
        <v>10960</v>
      </c>
      <c r="VU255" s="2"/>
      <c r="VV255" s="2">
        <v>4020</v>
      </c>
      <c r="VW255" s="2">
        <v>2400</v>
      </c>
      <c r="VX255" s="2"/>
      <c r="VY255" s="2">
        <v>1680</v>
      </c>
      <c r="VZ255" s="2"/>
      <c r="WA255" s="2"/>
      <c r="WB255" s="2"/>
      <c r="WC255" s="2"/>
      <c r="WD255" s="2">
        <v>2400</v>
      </c>
      <c r="WE255" s="2"/>
      <c r="WF255" s="2">
        <v>187542</v>
      </c>
      <c r="WG255" s="2">
        <v>2460</v>
      </c>
      <c r="WH255" s="2"/>
      <c r="WI255" s="2"/>
      <c r="WJ255" s="2"/>
      <c r="WK255" s="2">
        <v>23750</v>
      </c>
      <c r="WL255" s="2"/>
      <c r="WM255" s="2"/>
      <c r="WN255" s="2"/>
      <c r="WO255" s="2"/>
      <c r="WP255" s="2">
        <v>1920</v>
      </c>
      <c r="WQ255" s="2">
        <v>10080</v>
      </c>
      <c r="WR255" s="2"/>
      <c r="WS255" s="2"/>
      <c r="WT255" s="2"/>
      <c r="WU255" s="2">
        <v>58760</v>
      </c>
      <c r="WV255" s="2"/>
      <c r="WW255" s="2"/>
      <c r="WX255" s="2">
        <v>160</v>
      </c>
      <c r="WY255" s="2">
        <v>32424</v>
      </c>
      <c r="WZ255" s="2"/>
      <c r="XA255" s="2"/>
      <c r="XB255" s="2"/>
      <c r="XC255" s="2">
        <v>188078</v>
      </c>
      <c r="XD255" s="2">
        <v>3240</v>
      </c>
      <c r="XE255" s="2"/>
      <c r="XF255" s="2"/>
      <c r="XG255" s="2"/>
      <c r="XH255" s="2">
        <v>2400</v>
      </c>
      <c r="XI255" s="2"/>
      <c r="XJ255" s="2"/>
      <c r="XK255" s="2">
        <v>26080</v>
      </c>
      <c r="XL255" s="2">
        <v>22300</v>
      </c>
      <c r="XM255" s="2">
        <v>36240</v>
      </c>
      <c r="XN255" s="2">
        <v>42720</v>
      </c>
      <c r="XO255" s="2">
        <v>278092</v>
      </c>
      <c r="XP255" s="2"/>
      <c r="XQ255" s="2">
        <v>36878</v>
      </c>
      <c r="XR255" s="2">
        <v>25506</v>
      </c>
      <c r="XS255" s="2">
        <v>102968</v>
      </c>
      <c r="XT255" s="2">
        <v>105280</v>
      </c>
      <c r="XU255" s="2">
        <v>85894</v>
      </c>
      <c r="XV255" s="2">
        <v>59115</v>
      </c>
      <c r="XW255" s="2">
        <v>1360</v>
      </c>
      <c r="XX255" s="2">
        <v>56080</v>
      </c>
      <c r="XY255" s="2">
        <v>28440</v>
      </c>
      <c r="XZ255" s="2">
        <v>64271.61</v>
      </c>
      <c r="YA255" s="2">
        <v>121122</v>
      </c>
      <c r="YB255" s="2">
        <v>20400</v>
      </c>
      <c r="YC255" s="2">
        <v>781312</v>
      </c>
      <c r="YD255" s="2">
        <v>40060</v>
      </c>
      <c r="YE255" s="2">
        <v>240</v>
      </c>
      <c r="YF255" s="2"/>
      <c r="YG255" s="2">
        <v>780</v>
      </c>
      <c r="YH255" s="2"/>
      <c r="YI255" s="2"/>
      <c r="YJ255" s="2">
        <v>43760</v>
      </c>
      <c r="YK255" s="2"/>
      <c r="YL255" s="2">
        <v>122320</v>
      </c>
      <c r="YM255" s="2"/>
      <c r="YN255" s="2"/>
      <c r="YO255" s="2"/>
      <c r="YP255" s="2"/>
      <c r="YQ255" s="2"/>
      <c r="YR255" s="2">
        <v>310075</v>
      </c>
      <c r="YS255" s="2"/>
      <c r="YT255" s="2">
        <v>3360</v>
      </c>
      <c r="YU255" s="2">
        <v>16880</v>
      </c>
      <c r="YV255" s="2">
        <v>0</v>
      </c>
      <c r="YW255" s="2">
        <v>49560</v>
      </c>
      <c r="YX255" s="2">
        <v>47640</v>
      </c>
      <c r="YY255" s="2"/>
      <c r="YZ255" s="2">
        <v>21200</v>
      </c>
      <c r="ZA255" s="2"/>
      <c r="ZB255" s="2"/>
      <c r="ZC255" s="2"/>
      <c r="ZD255" s="2"/>
      <c r="ZE255" s="2">
        <v>14400</v>
      </c>
      <c r="ZF255" s="2"/>
      <c r="ZG255" s="2">
        <v>5120</v>
      </c>
      <c r="ZH255" s="2"/>
      <c r="ZI255" s="2">
        <v>28720</v>
      </c>
      <c r="ZJ255" s="2">
        <v>94640</v>
      </c>
      <c r="ZK255" s="2"/>
      <c r="ZL255" s="2">
        <v>28480</v>
      </c>
      <c r="ZM255" s="2">
        <v>6080</v>
      </c>
      <c r="ZN255" s="2"/>
      <c r="ZO255" s="2">
        <v>27960</v>
      </c>
      <c r="ZP255" s="2">
        <v>8940</v>
      </c>
      <c r="ZQ255" s="2"/>
      <c r="ZR255" s="2"/>
      <c r="ZS255" s="2"/>
      <c r="ZT255" s="2"/>
      <c r="ZU255" s="2"/>
      <c r="ZV255" s="2">
        <v>898382.6</v>
      </c>
      <c r="ZW255" s="2"/>
      <c r="ZX255" s="2">
        <v>60720</v>
      </c>
      <c r="ZY255" s="2">
        <v>16040</v>
      </c>
      <c r="ZZ255" s="2">
        <v>400</v>
      </c>
      <c r="AAA255" s="2">
        <v>8480</v>
      </c>
      <c r="AAB255" s="2">
        <v>49040</v>
      </c>
      <c r="AAC255" s="2"/>
      <c r="AAD255" s="2">
        <v>210760</v>
      </c>
      <c r="AAE255" s="2">
        <v>63170</v>
      </c>
      <c r="AAF255" s="2">
        <v>4560</v>
      </c>
      <c r="AAG255" s="2">
        <v>5760</v>
      </c>
      <c r="AAH255" s="2">
        <v>1918131</v>
      </c>
      <c r="AAI255" s="2">
        <v>2080</v>
      </c>
      <c r="AAJ255" s="2"/>
      <c r="AAK255" s="2">
        <v>25730</v>
      </c>
      <c r="AAL255" s="2"/>
      <c r="AAM255" s="2">
        <v>1134181.79</v>
      </c>
      <c r="AAN255" s="2">
        <v>95353</v>
      </c>
      <c r="AAO255" s="2">
        <v>2400</v>
      </c>
      <c r="AAP255" s="2">
        <v>3390</v>
      </c>
      <c r="AAQ255" s="2">
        <v>6176</v>
      </c>
      <c r="AAR255" s="2"/>
      <c r="AAS255" s="2"/>
      <c r="AAT255" s="2"/>
      <c r="AAU255" s="2">
        <v>22320</v>
      </c>
      <c r="AAV255" s="2">
        <v>3600</v>
      </c>
      <c r="AAW255" s="2">
        <v>3360</v>
      </c>
      <c r="AAX255" s="2"/>
      <c r="AAY255" s="2"/>
      <c r="AAZ255" s="2"/>
      <c r="ABA255" s="2">
        <v>2560</v>
      </c>
      <c r="ABB255" s="2"/>
      <c r="ABC255" s="2">
        <v>129310</v>
      </c>
      <c r="ABD255" s="2">
        <v>15760</v>
      </c>
      <c r="ABE255" s="2">
        <v>17920</v>
      </c>
      <c r="ABF255" s="2"/>
      <c r="ABG255" s="2"/>
      <c r="ABH255" s="2">
        <v>45010</v>
      </c>
      <c r="ABI255" s="2"/>
      <c r="ABJ255" s="2">
        <v>15600</v>
      </c>
      <c r="ABK255" s="2"/>
      <c r="ABL255" s="2"/>
      <c r="ABM255" s="2"/>
      <c r="ABN255" s="2"/>
      <c r="ABO255" s="2"/>
      <c r="ABP255" s="2"/>
      <c r="ABQ255" s="2">
        <v>240</v>
      </c>
      <c r="ABR255" s="2">
        <v>295670</v>
      </c>
      <c r="ABS255" s="2">
        <v>253770</v>
      </c>
      <c r="ABT255" s="2">
        <v>16400</v>
      </c>
      <c r="ABU255" s="2">
        <v>7640</v>
      </c>
      <c r="ABV255" s="2">
        <v>16580</v>
      </c>
      <c r="ABW255" s="2">
        <v>36880</v>
      </c>
      <c r="ABX255" s="2">
        <v>15440</v>
      </c>
      <c r="ABY255" s="2">
        <v>15320</v>
      </c>
      <c r="ABZ255" s="2">
        <v>32800</v>
      </c>
      <c r="ACA255" s="2">
        <v>75150</v>
      </c>
      <c r="ACB255" s="2">
        <v>22960</v>
      </c>
      <c r="ACC255" s="2">
        <v>39400</v>
      </c>
      <c r="ACD255" s="2">
        <v>32600</v>
      </c>
      <c r="ACE255" s="2">
        <v>339690</v>
      </c>
      <c r="ACF255" s="2"/>
      <c r="ACG255" s="2"/>
      <c r="ACH255" s="2"/>
      <c r="ACI255" s="2">
        <v>3360</v>
      </c>
      <c r="ACJ255" s="2">
        <v>2640</v>
      </c>
      <c r="ACK255" s="2">
        <v>11600</v>
      </c>
      <c r="ACL255" s="2">
        <v>5960</v>
      </c>
      <c r="ACM255" s="2"/>
      <c r="ACN255" s="2">
        <v>34720</v>
      </c>
      <c r="ACO255" s="2"/>
      <c r="ACP255" s="2">
        <v>27920</v>
      </c>
      <c r="ACQ255" s="2">
        <v>6440</v>
      </c>
      <c r="ACR255" s="2"/>
      <c r="ACS255" s="2"/>
      <c r="ACT255" s="2"/>
      <c r="ACU255" s="2"/>
      <c r="ACV255" s="2"/>
      <c r="ACW255" s="2"/>
      <c r="ACX255" s="2">
        <v>48480</v>
      </c>
      <c r="ACY255" s="2">
        <v>8160</v>
      </c>
      <c r="ACZ255" s="2"/>
      <c r="ADA255" s="2"/>
      <c r="ADB255" s="2"/>
      <c r="ADC255" s="2">
        <v>34920</v>
      </c>
      <c r="ADD255" s="2"/>
      <c r="ADE255" s="2"/>
      <c r="ADF255" s="2"/>
      <c r="ADG255" s="2">
        <v>12000</v>
      </c>
      <c r="ADH255" s="2"/>
      <c r="ADI255" s="2"/>
      <c r="ADJ255" s="2">
        <v>117360</v>
      </c>
      <c r="ADK255" s="2"/>
      <c r="ADL255" s="2">
        <v>8160</v>
      </c>
      <c r="ADM255" s="2">
        <v>3890</v>
      </c>
      <c r="ADN255" s="2">
        <v>6480</v>
      </c>
      <c r="ADO255" s="2"/>
      <c r="ADP255" s="2"/>
      <c r="ADQ255" s="2">
        <v>9700</v>
      </c>
      <c r="ADR255" s="2"/>
      <c r="ADS255" s="2"/>
      <c r="ADT255" s="2"/>
      <c r="ADU255" s="2"/>
      <c r="ADV255" s="2">
        <v>15970</v>
      </c>
      <c r="ADW255" s="2">
        <v>800</v>
      </c>
      <c r="ADX255" s="2">
        <v>1420</v>
      </c>
      <c r="ADY255" s="2">
        <v>184620</v>
      </c>
      <c r="ADZ255" s="2"/>
      <c r="AEA255" s="2"/>
      <c r="AEB255" s="2"/>
      <c r="AEC255" s="2"/>
      <c r="AED255" s="2">
        <v>960</v>
      </c>
      <c r="AEE255" s="2"/>
      <c r="AEF255" s="2"/>
      <c r="AEG255" s="2"/>
      <c r="AEH255" s="2">
        <v>39801570.170000002</v>
      </c>
    </row>
    <row r="256" spans="1:814" ht="21">
      <c r="A256" s="33" t="s">
        <v>2546</v>
      </c>
      <c r="B256" s="1" t="s">
        <v>2690</v>
      </c>
      <c r="C256" s="1" t="s">
        <v>2691</v>
      </c>
      <c r="D256" s="2">
        <v>141739</v>
      </c>
      <c r="E256" s="2">
        <v>750</v>
      </c>
      <c r="F256" s="2">
        <v>12000</v>
      </c>
      <c r="G256" s="2"/>
      <c r="H256" s="2">
        <v>26100</v>
      </c>
      <c r="I256" s="2"/>
      <c r="J256" s="2">
        <v>25831.599999999999</v>
      </c>
      <c r="K256" s="2"/>
      <c r="L256" s="2"/>
      <c r="M256" s="2">
        <v>1450</v>
      </c>
      <c r="N256" s="2"/>
      <c r="O256" s="2">
        <v>59195</v>
      </c>
      <c r="P256" s="2">
        <v>71314</v>
      </c>
      <c r="Q256" s="2">
        <v>1950</v>
      </c>
      <c r="R256" s="2">
        <v>20600</v>
      </c>
      <c r="S256" s="2"/>
      <c r="T256" s="2">
        <v>13700</v>
      </c>
      <c r="U256" s="2"/>
      <c r="V256" s="2">
        <v>741789</v>
      </c>
      <c r="W256" s="2">
        <v>20846</v>
      </c>
      <c r="X256" s="2">
        <v>4550</v>
      </c>
      <c r="Y256" s="2">
        <v>2200</v>
      </c>
      <c r="Z256" s="2">
        <v>34044</v>
      </c>
      <c r="AA256" s="2">
        <v>21920</v>
      </c>
      <c r="AB256" s="2">
        <v>17400</v>
      </c>
      <c r="AC256" s="2">
        <v>198774.63</v>
      </c>
      <c r="AD256" s="2">
        <v>199901</v>
      </c>
      <c r="AE256" s="2">
        <v>37924</v>
      </c>
      <c r="AF256" s="2"/>
      <c r="AG256" s="2"/>
      <c r="AH256" s="2">
        <v>3845</v>
      </c>
      <c r="AI256" s="2">
        <v>12100</v>
      </c>
      <c r="AJ256" s="2">
        <v>76480</v>
      </c>
      <c r="AK256" s="2">
        <v>12405</v>
      </c>
      <c r="AL256" s="2">
        <v>28992</v>
      </c>
      <c r="AM256" s="2"/>
      <c r="AN256" s="2">
        <v>54310</v>
      </c>
      <c r="AO256" s="2">
        <v>36115</v>
      </c>
      <c r="AP256" s="2">
        <v>11800</v>
      </c>
      <c r="AQ256" s="2">
        <v>16136</v>
      </c>
      <c r="AR256" s="2">
        <v>3000</v>
      </c>
      <c r="AS256" s="2">
        <v>33246</v>
      </c>
      <c r="AT256" s="2">
        <v>145049</v>
      </c>
      <c r="AU256" s="2">
        <v>12900</v>
      </c>
      <c r="AV256" s="2">
        <v>15620</v>
      </c>
      <c r="AW256" s="2">
        <v>12616</v>
      </c>
      <c r="AX256" s="2">
        <v>2600</v>
      </c>
      <c r="AY256" s="2">
        <v>79185</v>
      </c>
      <c r="AZ256" s="2">
        <v>33350</v>
      </c>
      <c r="BA256" s="2">
        <v>13800</v>
      </c>
      <c r="BB256" s="2"/>
      <c r="BC256" s="2">
        <v>5000</v>
      </c>
      <c r="BD256" s="2">
        <v>10350</v>
      </c>
      <c r="BE256" s="2"/>
      <c r="BF256" s="2">
        <v>1800</v>
      </c>
      <c r="BG256" s="2"/>
      <c r="BH256" s="2"/>
      <c r="BI256" s="2">
        <v>24520</v>
      </c>
      <c r="BJ256" s="2"/>
      <c r="BK256" s="2">
        <v>84050</v>
      </c>
      <c r="BL256" s="2">
        <v>48856</v>
      </c>
      <c r="BM256" s="2"/>
      <c r="BN256" s="2">
        <v>2800</v>
      </c>
      <c r="BO256" s="2"/>
      <c r="BP256" s="2">
        <v>841327</v>
      </c>
      <c r="BQ256" s="2">
        <v>154724.25</v>
      </c>
      <c r="BR256" s="2">
        <v>59500</v>
      </c>
      <c r="BS256" s="2">
        <v>38740</v>
      </c>
      <c r="BT256" s="2">
        <v>90222.87</v>
      </c>
      <c r="BU256" s="2">
        <v>47925</v>
      </c>
      <c r="BV256" s="2">
        <v>78433.75</v>
      </c>
      <c r="BW256" s="2">
        <v>126730</v>
      </c>
      <c r="BX256" s="2">
        <v>175550</v>
      </c>
      <c r="BY256" s="2">
        <v>33820</v>
      </c>
      <c r="BZ256" s="2">
        <v>26650</v>
      </c>
      <c r="CA256" s="2">
        <v>104590</v>
      </c>
      <c r="CB256" s="2">
        <v>45960</v>
      </c>
      <c r="CC256" s="2">
        <v>31549</v>
      </c>
      <c r="CD256" s="2">
        <v>99896.87</v>
      </c>
      <c r="CE256" s="2">
        <v>730077</v>
      </c>
      <c r="CF256" s="2">
        <v>48050</v>
      </c>
      <c r="CG256" s="2">
        <v>57286</v>
      </c>
      <c r="CH256" s="2">
        <v>19492</v>
      </c>
      <c r="CI256" s="2">
        <v>20360</v>
      </c>
      <c r="CJ256" s="2">
        <v>10430</v>
      </c>
      <c r="CK256" s="2">
        <v>48110</v>
      </c>
      <c r="CL256" s="2">
        <v>37160</v>
      </c>
      <c r="CM256" s="2">
        <v>11500</v>
      </c>
      <c r="CN256" s="2">
        <v>25830</v>
      </c>
      <c r="CO256" s="2">
        <v>7090</v>
      </c>
      <c r="CP256" s="2">
        <v>26120</v>
      </c>
      <c r="CQ256" s="2">
        <v>954339.8</v>
      </c>
      <c r="CR256" s="2">
        <v>18450</v>
      </c>
      <c r="CS256" s="2">
        <v>51710</v>
      </c>
      <c r="CT256" s="2">
        <v>74720</v>
      </c>
      <c r="CU256" s="2">
        <v>83310</v>
      </c>
      <c r="CV256" s="2">
        <v>34678</v>
      </c>
      <c r="CW256" s="2">
        <v>22500</v>
      </c>
      <c r="CX256" s="2">
        <v>53800</v>
      </c>
      <c r="CY256" s="2">
        <v>150700</v>
      </c>
      <c r="CZ256" s="2">
        <v>88330</v>
      </c>
      <c r="DA256" s="2">
        <v>3000</v>
      </c>
      <c r="DB256" s="2">
        <v>28225</v>
      </c>
      <c r="DC256" s="2">
        <v>30050</v>
      </c>
      <c r="DD256" s="2">
        <v>97055</v>
      </c>
      <c r="DE256" s="2">
        <v>106915</v>
      </c>
      <c r="DF256" s="2">
        <v>253385</v>
      </c>
      <c r="DG256" s="2">
        <v>23735</v>
      </c>
      <c r="DH256" s="2">
        <v>31300</v>
      </c>
      <c r="DI256" s="2"/>
      <c r="DJ256" s="2"/>
      <c r="DK256" s="2"/>
      <c r="DL256" s="2">
        <v>6200</v>
      </c>
      <c r="DM256" s="2"/>
      <c r="DN256" s="2"/>
      <c r="DO256" s="2">
        <v>15900</v>
      </c>
      <c r="DP256" s="2">
        <v>6400</v>
      </c>
      <c r="DQ256" s="2">
        <v>40600</v>
      </c>
      <c r="DR256" s="2">
        <v>27240</v>
      </c>
      <c r="DS256" s="2">
        <v>7200</v>
      </c>
      <c r="DT256" s="2">
        <v>12900</v>
      </c>
      <c r="DU256" s="2">
        <v>19000</v>
      </c>
      <c r="DV256" s="2"/>
      <c r="DW256" s="2">
        <v>9450</v>
      </c>
      <c r="DX256" s="2">
        <v>4600</v>
      </c>
      <c r="DY256" s="2">
        <v>15740</v>
      </c>
      <c r="DZ256" s="2"/>
      <c r="EA256" s="2">
        <v>25200</v>
      </c>
      <c r="EB256" s="2">
        <v>44480</v>
      </c>
      <c r="EC256" s="2">
        <v>35710</v>
      </c>
      <c r="ED256" s="2">
        <v>26515</v>
      </c>
      <c r="EE256" s="2">
        <v>288942.02</v>
      </c>
      <c r="EF256" s="2">
        <v>12098</v>
      </c>
      <c r="EG256" s="2">
        <v>9600</v>
      </c>
      <c r="EH256" s="2">
        <v>31718</v>
      </c>
      <c r="EI256" s="2"/>
      <c r="EJ256" s="2"/>
      <c r="EK256" s="2"/>
      <c r="EL256" s="2"/>
      <c r="EM256" s="2"/>
      <c r="EN256" s="2">
        <v>4780</v>
      </c>
      <c r="EO256" s="2"/>
      <c r="EP256" s="2">
        <v>333548</v>
      </c>
      <c r="EQ256" s="2">
        <v>18376</v>
      </c>
      <c r="ER256" s="2">
        <v>21900</v>
      </c>
      <c r="ES256" s="2"/>
      <c r="ET256" s="2"/>
      <c r="EU256" s="2"/>
      <c r="EV256" s="2">
        <v>1900</v>
      </c>
      <c r="EW256" s="2">
        <v>750</v>
      </c>
      <c r="EX256" s="2"/>
      <c r="EY256" s="2">
        <v>112518</v>
      </c>
      <c r="EZ256" s="2"/>
      <c r="FA256" s="2">
        <v>25440</v>
      </c>
      <c r="FB256" s="2">
        <v>86873</v>
      </c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>
        <v>350</v>
      </c>
      <c r="FQ256" s="2">
        <v>236360</v>
      </c>
      <c r="FR256" s="2"/>
      <c r="FS256" s="2">
        <v>14400</v>
      </c>
      <c r="FT256" s="2"/>
      <c r="FU256" s="2"/>
      <c r="FV256" s="2"/>
      <c r="FW256" s="2">
        <v>36250</v>
      </c>
      <c r="FX256" s="2"/>
      <c r="FY256" s="2"/>
      <c r="FZ256" s="2"/>
      <c r="GA256" s="2"/>
      <c r="GB256" s="2">
        <v>428313</v>
      </c>
      <c r="GC256" s="2">
        <v>46276</v>
      </c>
      <c r="GD256" s="2">
        <v>3737.5</v>
      </c>
      <c r="GE256" s="2">
        <v>10050</v>
      </c>
      <c r="GF256" s="2"/>
      <c r="GG256" s="2">
        <v>7300</v>
      </c>
      <c r="GH256" s="2"/>
      <c r="GI256" s="2"/>
      <c r="GJ256" s="2">
        <v>7000</v>
      </c>
      <c r="GK256" s="2">
        <v>42606</v>
      </c>
      <c r="GL256" s="2"/>
      <c r="GM256" s="2">
        <v>135210</v>
      </c>
      <c r="GN256" s="2"/>
      <c r="GO256" s="2"/>
      <c r="GP256" s="2">
        <v>48131</v>
      </c>
      <c r="GQ256" s="2"/>
      <c r="GR256" s="2"/>
      <c r="GS256" s="2">
        <v>202314</v>
      </c>
      <c r="GT256" s="2"/>
      <c r="GU256" s="2">
        <v>4700</v>
      </c>
      <c r="GV256" s="2"/>
      <c r="GW256" s="2"/>
      <c r="GX256" s="2"/>
      <c r="GY256" s="2">
        <v>6090</v>
      </c>
      <c r="GZ256" s="2"/>
      <c r="HA256" s="2">
        <v>340891</v>
      </c>
      <c r="HB256" s="2"/>
      <c r="HC256" s="2">
        <v>18250</v>
      </c>
      <c r="HD256" s="2">
        <v>32505</v>
      </c>
      <c r="HE256" s="2">
        <v>14850</v>
      </c>
      <c r="HF256" s="2">
        <v>138204</v>
      </c>
      <c r="HG256" s="2">
        <v>92775</v>
      </c>
      <c r="HH256" s="2">
        <v>61730</v>
      </c>
      <c r="HI256" s="2">
        <v>11300</v>
      </c>
      <c r="HJ256" s="2">
        <v>30240</v>
      </c>
      <c r="HK256" s="2">
        <v>49740</v>
      </c>
      <c r="HL256" s="2">
        <v>30150</v>
      </c>
      <c r="HM256" s="2">
        <v>26400</v>
      </c>
      <c r="HN256" s="2">
        <v>21500</v>
      </c>
      <c r="HO256" s="2"/>
      <c r="HP256" s="2">
        <v>130130</v>
      </c>
      <c r="HQ256" s="2">
        <v>15900</v>
      </c>
      <c r="HR256" s="2"/>
      <c r="HS256" s="2">
        <v>10000</v>
      </c>
      <c r="HT256" s="2">
        <v>11900</v>
      </c>
      <c r="HU256" s="2"/>
      <c r="HV256" s="2">
        <v>3900</v>
      </c>
      <c r="HW256" s="2"/>
      <c r="HX256" s="2">
        <v>48579</v>
      </c>
      <c r="HY256" s="2"/>
      <c r="HZ256" s="2">
        <v>35750</v>
      </c>
      <c r="IA256" s="2">
        <v>155231</v>
      </c>
      <c r="IB256" s="2"/>
      <c r="IC256" s="2"/>
      <c r="ID256" s="2">
        <v>536910</v>
      </c>
      <c r="IE256" s="2"/>
      <c r="IF256" s="2">
        <v>112930</v>
      </c>
      <c r="IG256" s="2">
        <v>88395</v>
      </c>
      <c r="IH256" s="2"/>
      <c r="II256" s="2"/>
      <c r="IJ256" s="2">
        <v>76060</v>
      </c>
      <c r="IK256" s="2"/>
      <c r="IL256" s="2"/>
      <c r="IM256" s="2">
        <f>VLOOKUP($B256,Sheet1!$B$2:$D$144,3,0)</f>
        <v>19300</v>
      </c>
      <c r="IN256" s="2">
        <v>17100</v>
      </c>
      <c r="IO256" s="2">
        <v>3815</v>
      </c>
      <c r="IP256" s="2">
        <v>800</v>
      </c>
      <c r="IQ256" s="2"/>
      <c r="IR256" s="2"/>
      <c r="IS256" s="2"/>
      <c r="IT256" s="2">
        <v>29093.199999999997</v>
      </c>
      <c r="IU256" s="2"/>
      <c r="IV256" s="2"/>
      <c r="IW256" s="2"/>
      <c r="IX256" s="2">
        <v>17500</v>
      </c>
      <c r="IY256" s="2">
        <v>1875</v>
      </c>
      <c r="IZ256" s="2">
        <v>24000</v>
      </c>
      <c r="JA256" s="2"/>
      <c r="JB256" s="2"/>
      <c r="JC256" s="2">
        <v>10000</v>
      </c>
      <c r="JD256" s="2"/>
      <c r="JE256" s="2">
        <v>136900</v>
      </c>
      <c r="JF256" s="2"/>
      <c r="JG256" s="2"/>
      <c r="JH256" s="2">
        <v>40380</v>
      </c>
      <c r="JI256" s="2"/>
      <c r="JJ256" s="2"/>
      <c r="JK256" s="2">
        <v>22400</v>
      </c>
      <c r="JL256" s="2"/>
      <c r="JM256" s="2"/>
      <c r="JN256" s="2">
        <v>67132</v>
      </c>
      <c r="JO256" s="2">
        <v>53800</v>
      </c>
      <c r="JP256" s="2">
        <v>43014</v>
      </c>
      <c r="JQ256" s="2">
        <v>31880</v>
      </c>
      <c r="JR256" s="2"/>
      <c r="JS256" s="2">
        <v>93820</v>
      </c>
      <c r="JT256" s="2">
        <v>32537.5</v>
      </c>
      <c r="JU256" s="2">
        <v>0</v>
      </c>
      <c r="JV256" s="2"/>
      <c r="JW256" s="2"/>
      <c r="JX256" s="2">
        <v>2960</v>
      </c>
      <c r="JY256" s="2">
        <v>28568</v>
      </c>
      <c r="JZ256" s="2"/>
      <c r="KA256" s="2">
        <v>124550</v>
      </c>
      <c r="KB256" s="2">
        <v>97200</v>
      </c>
      <c r="KC256" s="2"/>
      <c r="KD256" s="2"/>
      <c r="KE256" s="2"/>
      <c r="KF256" s="2">
        <v>96360</v>
      </c>
      <c r="KG256" s="2"/>
      <c r="KH256" s="2">
        <v>2400</v>
      </c>
      <c r="KI256" s="2">
        <v>30166</v>
      </c>
      <c r="KJ256" s="2">
        <v>111514</v>
      </c>
      <c r="KK256" s="2"/>
      <c r="KL256" s="2">
        <v>3500</v>
      </c>
      <c r="KM256" s="2"/>
      <c r="KN256" s="2"/>
      <c r="KO256" s="2">
        <v>41596</v>
      </c>
      <c r="KP256" s="2">
        <v>147582</v>
      </c>
      <c r="KQ256" s="2"/>
      <c r="KR256" s="2"/>
      <c r="KS256" s="2"/>
      <c r="KT256" s="2">
        <v>66090</v>
      </c>
      <c r="KU256" s="2">
        <v>47900</v>
      </c>
      <c r="KV256" s="2">
        <v>45180</v>
      </c>
      <c r="KW256" s="2"/>
      <c r="KX256" s="2">
        <v>20350</v>
      </c>
      <c r="KY256" s="2"/>
      <c r="KZ256" s="2">
        <v>8200</v>
      </c>
      <c r="LA256" s="2">
        <v>8500</v>
      </c>
      <c r="LB256" s="2">
        <v>70730</v>
      </c>
      <c r="LC256" s="2">
        <v>171700</v>
      </c>
      <c r="LD256" s="2"/>
      <c r="LE256" s="2">
        <v>12760</v>
      </c>
      <c r="LF256" s="2">
        <v>37730</v>
      </c>
      <c r="LG256" s="2">
        <v>37700</v>
      </c>
      <c r="LH256" s="2">
        <v>0</v>
      </c>
      <c r="LI256" s="2">
        <v>1000</v>
      </c>
      <c r="LJ256" s="2">
        <v>701391</v>
      </c>
      <c r="LK256" s="2">
        <v>191010</v>
      </c>
      <c r="LL256" s="2">
        <v>41750</v>
      </c>
      <c r="LM256" s="2">
        <v>272838</v>
      </c>
      <c r="LN256" s="2">
        <v>28600</v>
      </c>
      <c r="LO256" s="2"/>
      <c r="LP256" s="2">
        <v>53350</v>
      </c>
      <c r="LQ256" s="2">
        <v>18310</v>
      </c>
      <c r="LR256" s="2"/>
      <c r="LS256" s="2"/>
      <c r="LT256" s="2"/>
      <c r="LU256" s="2"/>
      <c r="LV256" s="2"/>
      <c r="LW256" s="2"/>
      <c r="LX256" s="2"/>
      <c r="LY256" s="2">
        <v>67500</v>
      </c>
      <c r="LZ256" s="2">
        <v>65725</v>
      </c>
      <c r="MA256" s="2">
        <v>120547.6</v>
      </c>
      <c r="MB256" s="2">
        <v>157122.79999999999</v>
      </c>
      <c r="MC256" s="2">
        <v>74206.8</v>
      </c>
      <c r="MD256" s="2">
        <v>139930</v>
      </c>
      <c r="ME256" s="2">
        <v>83960</v>
      </c>
      <c r="MF256" s="2"/>
      <c r="MG256" s="2"/>
      <c r="MH256" s="2">
        <v>972119.78</v>
      </c>
      <c r="MI256" s="2">
        <v>22260</v>
      </c>
      <c r="MJ256" s="2"/>
      <c r="MK256" s="2">
        <v>59580</v>
      </c>
      <c r="ML256" s="2">
        <v>84735</v>
      </c>
      <c r="MM256" s="2">
        <v>255260</v>
      </c>
      <c r="MN256" s="2">
        <v>47945</v>
      </c>
      <c r="MO256" s="2"/>
      <c r="MP256" s="2">
        <v>114673</v>
      </c>
      <c r="MQ256" s="2">
        <v>42380</v>
      </c>
      <c r="MR256" s="2">
        <v>77767</v>
      </c>
      <c r="MS256" s="2"/>
      <c r="MT256" s="2">
        <v>13020</v>
      </c>
      <c r="MU256" s="2">
        <v>315225</v>
      </c>
      <c r="MV256" s="2"/>
      <c r="MW256" s="2"/>
      <c r="MX256" s="2"/>
      <c r="MY256" s="2"/>
      <c r="MZ256" s="2"/>
      <c r="NA256" s="2"/>
      <c r="NB256" s="2"/>
      <c r="NC256" s="2"/>
      <c r="ND256" s="2">
        <v>103100</v>
      </c>
      <c r="NE256" s="2"/>
      <c r="NF256" s="2"/>
      <c r="NG256" s="2"/>
      <c r="NH256" s="2"/>
      <c r="NI256" s="2">
        <v>156567</v>
      </c>
      <c r="NJ256" s="2"/>
      <c r="NK256" s="2"/>
      <c r="NL256" s="2"/>
      <c r="NM256" s="2"/>
      <c r="NN256" s="2">
        <v>44168</v>
      </c>
      <c r="NO256" s="2"/>
      <c r="NP256" s="2">
        <v>23100</v>
      </c>
      <c r="NQ256" s="2">
        <v>31990</v>
      </c>
      <c r="NR256" s="2">
        <v>99300</v>
      </c>
      <c r="NS256" s="2">
        <v>19270</v>
      </c>
      <c r="NT256" s="2">
        <v>116020</v>
      </c>
      <c r="NU256" s="2"/>
      <c r="NV256" s="2"/>
      <c r="NW256" s="2">
        <v>4000</v>
      </c>
      <c r="NX256" s="2">
        <v>10420</v>
      </c>
      <c r="NY256" s="2">
        <v>68869</v>
      </c>
      <c r="NZ256" s="2">
        <v>74075</v>
      </c>
      <c r="OA256" s="2">
        <v>5200</v>
      </c>
      <c r="OB256" s="2">
        <v>54290</v>
      </c>
      <c r="OC256" s="2">
        <v>1360131.09</v>
      </c>
      <c r="OD256" s="2">
        <v>14700</v>
      </c>
      <c r="OE256" s="2">
        <v>35040</v>
      </c>
      <c r="OF256" s="2">
        <v>65769</v>
      </c>
      <c r="OG256" s="2">
        <v>83370</v>
      </c>
      <c r="OH256" s="2">
        <v>130117.48</v>
      </c>
      <c r="OI256" s="2">
        <v>100754</v>
      </c>
      <c r="OJ256" s="2">
        <v>67971</v>
      </c>
      <c r="OK256" s="2">
        <v>18260</v>
      </c>
      <c r="OL256" s="2">
        <v>145675</v>
      </c>
      <c r="OM256" s="2"/>
      <c r="ON256" s="2"/>
      <c r="OO256" s="2">
        <v>25768</v>
      </c>
      <c r="OP256" s="2">
        <v>67300</v>
      </c>
      <c r="OQ256" s="2">
        <v>22750</v>
      </c>
      <c r="OR256" s="2">
        <v>27700</v>
      </c>
      <c r="OS256" s="2">
        <v>49180</v>
      </c>
      <c r="OT256" s="2">
        <v>25050</v>
      </c>
      <c r="OU256" s="2">
        <v>20490</v>
      </c>
      <c r="OV256" s="2"/>
      <c r="OW256" s="2">
        <v>267961</v>
      </c>
      <c r="OX256" s="2">
        <v>51500</v>
      </c>
      <c r="OY256" s="2"/>
      <c r="OZ256" s="2">
        <v>22526</v>
      </c>
      <c r="PA256" s="2">
        <v>4940</v>
      </c>
      <c r="PB256" s="2"/>
      <c r="PC256" s="2"/>
      <c r="PD256" s="2">
        <v>27440</v>
      </c>
      <c r="PE256" s="2"/>
      <c r="PF256" s="2">
        <v>80336</v>
      </c>
      <c r="PG256" s="2">
        <v>3000</v>
      </c>
      <c r="PH256" s="2">
        <v>23200</v>
      </c>
      <c r="PI256" s="2">
        <v>1650</v>
      </c>
      <c r="PJ256" s="2"/>
      <c r="PK256" s="2"/>
      <c r="PL256" s="2">
        <v>25046</v>
      </c>
      <c r="PM256" s="2"/>
      <c r="PN256" s="2"/>
      <c r="PO256" s="2">
        <v>600</v>
      </c>
      <c r="PP256" s="2">
        <v>555740</v>
      </c>
      <c r="PQ256" s="2">
        <v>2600</v>
      </c>
      <c r="PR256" s="2">
        <v>40665</v>
      </c>
      <c r="PS256" s="2">
        <v>34740</v>
      </c>
      <c r="PT256" s="2">
        <v>12100</v>
      </c>
      <c r="PU256" s="2">
        <v>56050</v>
      </c>
      <c r="PV256" s="2">
        <v>6640</v>
      </c>
      <c r="PW256" s="2"/>
      <c r="PX256" s="2">
        <v>7600</v>
      </c>
      <c r="PY256" s="2"/>
      <c r="PZ256" s="2">
        <v>43430</v>
      </c>
      <c r="QA256" s="2">
        <v>94610</v>
      </c>
      <c r="QB256" s="2">
        <v>70098</v>
      </c>
      <c r="QC256" s="2">
        <v>14700</v>
      </c>
      <c r="QD256" s="2">
        <v>742243</v>
      </c>
      <c r="QE256" s="2"/>
      <c r="QF256" s="2"/>
      <c r="QG256" s="2">
        <v>9600</v>
      </c>
      <c r="QH256" s="2"/>
      <c r="QI256" s="2"/>
      <c r="QJ256" s="2">
        <v>4780</v>
      </c>
      <c r="QK256" s="2">
        <v>89440</v>
      </c>
      <c r="QL256" s="2">
        <v>35730</v>
      </c>
      <c r="QM256" s="2"/>
      <c r="QN256" s="2"/>
      <c r="QO256" s="2"/>
      <c r="QP256" s="2"/>
      <c r="QQ256" s="2"/>
      <c r="QR256" s="2">
        <v>48400</v>
      </c>
      <c r="QS256" s="2"/>
      <c r="QT256" s="2">
        <v>499977</v>
      </c>
      <c r="QU256" s="2">
        <v>132629.20000000001</v>
      </c>
      <c r="QV256" s="2">
        <v>12540</v>
      </c>
      <c r="QW256" s="2"/>
      <c r="QX256" s="2">
        <v>4800</v>
      </c>
      <c r="QY256" s="2">
        <v>38740</v>
      </c>
      <c r="QZ256" s="2">
        <v>10500</v>
      </c>
      <c r="RA256" s="2">
        <v>5150</v>
      </c>
      <c r="RB256" s="2"/>
      <c r="RC256" s="2">
        <v>75890</v>
      </c>
      <c r="RD256" s="2">
        <v>12364</v>
      </c>
      <c r="RE256" s="2"/>
      <c r="RF256" s="2">
        <v>40683</v>
      </c>
      <c r="RG256" s="2">
        <v>35050</v>
      </c>
      <c r="RH256" s="2"/>
      <c r="RI256" s="2">
        <v>49402</v>
      </c>
      <c r="RJ256" s="2"/>
      <c r="RK256" s="2">
        <v>21600</v>
      </c>
      <c r="RL256" s="2"/>
      <c r="RM256" s="2">
        <v>9600</v>
      </c>
      <c r="RN256" s="2">
        <v>24850</v>
      </c>
      <c r="RO256" s="2"/>
      <c r="RP256" s="2">
        <v>21384</v>
      </c>
      <c r="RQ256" s="2"/>
      <c r="RR256" s="2"/>
      <c r="RS256" s="2"/>
      <c r="RT256" s="2"/>
      <c r="RU256" s="2"/>
      <c r="RV256" s="2"/>
      <c r="RW256" s="2">
        <v>137314</v>
      </c>
      <c r="RX256" s="2"/>
      <c r="RY256" s="2"/>
      <c r="RZ256" s="2"/>
      <c r="SA256" s="2">
        <v>8500</v>
      </c>
      <c r="SB256" s="2"/>
      <c r="SC256" s="2"/>
      <c r="SD256" s="2">
        <v>3850</v>
      </c>
      <c r="SE256" s="2">
        <v>4770</v>
      </c>
      <c r="SF256" s="2">
        <v>31500</v>
      </c>
      <c r="SG256" s="2">
        <v>661940</v>
      </c>
      <c r="SH256" s="2">
        <v>45915</v>
      </c>
      <c r="SI256" s="2">
        <v>138820</v>
      </c>
      <c r="SJ256" s="2"/>
      <c r="SK256" s="2">
        <v>144010</v>
      </c>
      <c r="SL256" s="2">
        <v>1600</v>
      </c>
      <c r="SM256" s="2"/>
      <c r="SN256" s="2">
        <v>3100</v>
      </c>
      <c r="SO256" s="2">
        <v>135342</v>
      </c>
      <c r="SP256" s="2">
        <v>76225</v>
      </c>
      <c r="SQ256" s="2"/>
      <c r="SR256" s="2"/>
      <c r="SS256" s="2"/>
      <c r="ST256" s="2">
        <v>7250</v>
      </c>
      <c r="SU256" s="2"/>
      <c r="SV256" s="2">
        <v>214540</v>
      </c>
      <c r="SW256" s="2">
        <v>12200</v>
      </c>
      <c r="SX256" s="2"/>
      <c r="SY256" s="2">
        <v>43304</v>
      </c>
      <c r="SZ256" s="2"/>
      <c r="TA256" s="2">
        <v>57650</v>
      </c>
      <c r="TB256" s="2"/>
      <c r="TC256" s="2">
        <v>32600</v>
      </c>
      <c r="TD256" s="2"/>
      <c r="TE256" s="2">
        <v>99740</v>
      </c>
      <c r="TF256" s="2">
        <v>17100</v>
      </c>
      <c r="TG256" s="2">
        <v>105220</v>
      </c>
      <c r="TH256" s="2">
        <v>72995</v>
      </c>
      <c r="TI256" s="2">
        <v>92170</v>
      </c>
      <c r="TJ256" s="2">
        <v>134254</v>
      </c>
      <c r="TK256" s="2">
        <v>6850</v>
      </c>
      <c r="TL256" s="2">
        <v>63450</v>
      </c>
      <c r="TM256" s="2">
        <v>20749</v>
      </c>
      <c r="TN256" s="2">
        <v>25900</v>
      </c>
      <c r="TO256" s="2"/>
      <c r="TP256" s="2"/>
      <c r="TQ256" s="2">
        <v>6100</v>
      </c>
      <c r="TR256" s="2">
        <v>66900</v>
      </c>
      <c r="TS256" s="2">
        <v>48481.01</v>
      </c>
      <c r="TT256" s="2"/>
      <c r="TU256" s="2">
        <v>41360</v>
      </c>
      <c r="TV256" s="2">
        <v>36902</v>
      </c>
      <c r="TW256" s="2"/>
      <c r="TX256" s="2">
        <v>241770</v>
      </c>
      <c r="TY256" s="2">
        <v>70600</v>
      </c>
      <c r="TZ256" s="2"/>
      <c r="UA256" s="2">
        <v>24300</v>
      </c>
      <c r="UB256" s="2"/>
      <c r="UC256" s="2">
        <v>136800</v>
      </c>
      <c r="UD256" s="2">
        <v>8490</v>
      </c>
      <c r="UE256" s="2">
        <v>7950</v>
      </c>
      <c r="UF256" s="2">
        <v>20600</v>
      </c>
      <c r="UG256" s="2"/>
      <c r="UH256" s="2"/>
      <c r="UI256" s="2"/>
      <c r="UJ256" s="2">
        <v>1500</v>
      </c>
      <c r="UK256" s="2"/>
      <c r="UL256" s="2">
        <v>2400</v>
      </c>
      <c r="UM256" s="2"/>
      <c r="UN256" s="2"/>
      <c r="UO256" s="2"/>
      <c r="UP256" s="2"/>
      <c r="UQ256" s="2"/>
      <c r="UR256" s="2">
        <v>780</v>
      </c>
      <c r="US256" s="2"/>
      <c r="UT256" s="2"/>
      <c r="UU256" s="2"/>
      <c r="UV256" s="2"/>
      <c r="UW256" s="2"/>
      <c r="UX256" s="2"/>
      <c r="UY256" s="2">
        <v>1400</v>
      </c>
      <c r="UZ256" s="2">
        <v>213250</v>
      </c>
      <c r="VA256" s="2"/>
      <c r="VB256" s="2"/>
      <c r="VC256" s="2"/>
      <c r="VD256" s="2">
        <v>480</v>
      </c>
      <c r="VE256" s="2"/>
      <c r="VF256" s="2"/>
      <c r="VG256" s="2">
        <v>29530</v>
      </c>
      <c r="VH256" s="2">
        <v>18200</v>
      </c>
      <c r="VI256" s="2">
        <v>4800</v>
      </c>
      <c r="VJ256" s="2">
        <v>58736</v>
      </c>
      <c r="VK256" s="2"/>
      <c r="VL256" s="2">
        <v>3150</v>
      </c>
      <c r="VM256" s="2"/>
      <c r="VN256" s="2"/>
      <c r="VO256" s="2">
        <v>53458</v>
      </c>
      <c r="VP256" s="2"/>
      <c r="VQ256" s="2">
        <v>20600</v>
      </c>
      <c r="VR256" s="2"/>
      <c r="VS256" s="2"/>
      <c r="VT256" s="2">
        <v>20790</v>
      </c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>
        <v>6300</v>
      </c>
      <c r="WH256" s="2"/>
      <c r="WI256" s="2"/>
      <c r="WJ256" s="2"/>
      <c r="WK256" s="2"/>
      <c r="WL256" s="2"/>
      <c r="WM256" s="2"/>
      <c r="WN256" s="2"/>
      <c r="WO256" s="2"/>
      <c r="WP256" s="2">
        <v>6250</v>
      </c>
      <c r="WQ256" s="2"/>
      <c r="WR256" s="2"/>
      <c r="WS256" s="2"/>
      <c r="WT256" s="2"/>
      <c r="WU256" s="2"/>
      <c r="WV256" s="2"/>
      <c r="WW256" s="2"/>
      <c r="WX256" s="2"/>
      <c r="WY256" s="2">
        <v>63519</v>
      </c>
      <c r="WZ256" s="2"/>
      <c r="XA256" s="2"/>
      <c r="XB256" s="2"/>
      <c r="XC256" s="2">
        <v>235180</v>
      </c>
      <c r="XD256" s="2"/>
      <c r="XE256" s="2"/>
      <c r="XF256" s="2"/>
      <c r="XG256" s="2"/>
      <c r="XH256" s="2"/>
      <c r="XI256" s="2"/>
      <c r="XJ256" s="2"/>
      <c r="XK256" s="2">
        <v>14950</v>
      </c>
      <c r="XL256" s="2">
        <v>3100</v>
      </c>
      <c r="XM256" s="2">
        <v>10350</v>
      </c>
      <c r="XN256" s="2"/>
      <c r="XO256" s="2">
        <v>3000</v>
      </c>
      <c r="XP256" s="2"/>
      <c r="XQ256" s="2">
        <v>35600</v>
      </c>
      <c r="XR256" s="2">
        <v>37700</v>
      </c>
      <c r="XS256" s="2"/>
      <c r="XT256" s="2">
        <v>75250</v>
      </c>
      <c r="XU256" s="2">
        <v>80730</v>
      </c>
      <c r="XV256" s="2"/>
      <c r="XW256" s="2">
        <v>7359</v>
      </c>
      <c r="XX256" s="2">
        <v>9500</v>
      </c>
      <c r="XY256" s="2"/>
      <c r="XZ256" s="2"/>
      <c r="YA256" s="2">
        <v>177980</v>
      </c>
      <c r="YB256" s="2"/>
      <c r="YC256" s="2">
        <v>386354</v>
      </c>
      <c r="YD256" s="2">
        <v>23500</v>
      </c>
      <c r="YE256" s="2"/>
      <c r="YF256" s="2"/>
      <c r="YG256" s="2"/>
      <c r="YH256" s="2"/>
      <c r="YI256" s="2"/>
      <c r="YJ256" s="2">
        <v>38935</v>
      </c>
      <c r="YK256" s="2"/>
      <c r="YL256" s="2">
        <v>133446</v>
      </c>
      <c r="YM256" s="2"/>
      <c r="YN256" s="2"/>
      <c r="YO256" s="2"/>
      <c r="YP256" s="2"/>
      <c r="YQ256" s="2"/>
      <c r="YR256" s="2">
        <v>445916</v>
      </c>
      <c r="YS256" s="2"/>
      <c r="YT256" s="2">
        <v>7200</v>
      </c>
      <c r="YU256" s="2">
        <v>32878</v>
      </c>
      <c r="YV256" s="2">
        <v>0</v>
      </c>
      <c r="YW256" s="2">
        <v>60200</v>
      </c>
      <c r="YX256" s="2">
        <v>55907</v>
      </c>
      <c r="YY256" s="2"/>
      <c r="YZ256" s="2">
        <v>59158.2</v>
      </c>
      <c r="ZA256" s="2"/>
      <c r="ZB256" s="2"/>
      <c r="ZC256" s="2"/>
      <c r="ZD256" s="2"/>
      <c r="ZE256" s="2">
        <v>24800</v>
      </c>
      <c r="ZF256" s="2"/>
      <c r="ZG256" s="2">
        <v>8050</v>
      </c>
      <c r="ZH256" s="2"/>
      <c r="ZI256" s="2">
        <v>37800</v>
      </c>
      <c r="ZJ256" s="2">
        <v>103630</v>
      </c>
      <c r="ZK256" s="2"/>
      <c r="ZL256" s="2">
        <v>44502.79</v>
      </c>
      <c r="ZM256" s="2">
        <v>9300</v>
      </c>
      <c r="ZN256" s="2"/>
      <c r="ZO256" s="2">
        <v>88552</v>
      </c>
      <c r="ZP256" s="2">
        <v>24400</v>
      </c>
      <c r="ZQ256" s="2"/>
      <c r="ZR256" s="2"/>
      <c r="ZS256" s="2"/>
      <c r="ZT256" s="2"/>
      <c r="ZU256" s="2"/>
      <c r="ZV256" s="2"/>
      <c r="ZW256" s="2"/>
      <c r="ZX256" s="2">
        <v>109825</v>
      </c>
      <c r="ZY256" s="2">
        <v>43900</v>
      </c>
      <c r="ZZ256" s="2">
        <v>750</v>
      </c>
      <c r="AAA256" s="2">
        <v>23480</v>
      </c>
      <c r="AAB256" s="2">
        <v>76566.67</v>
      </c>
      <c r="AAC256" s="2"/>
      <c r="AAD256" s="2">
        <v>407760</v>
      </c>
      <c r="AAE256" s="2">
        <v>92888</v>
      </c>
      <c r="AAF256" s="2">
        <v>13600</v>
      </c>
      <c r="AAG256" s="2">
        <v>18400</v>
      </c>
      <c r="AAH256" s="2"/>
      <c r="AAI256" s="2"/>
      <c r="AAJ256" s="2"/>
      <c r="AAK256" s="2">
        <v>38635</v>
      </c>
      <c r="AAL256" s="2"/>
      <c r="AAM256" s="2">
        <v>2163468.86</v>
      </c>
      <c r="AAN256" s="2">
        <v>59700</v>
      </c>
      <c r="AAO256" s="2">
        <v>4000</v>
      </c>
      <c r="AAP256" s="2">
        <v>7200</v>
      </c>
      <c r="AAQ256" s="2"/>
      <c r="AAR256" s="2"/>
      <c r="AAS256" s="2"/>
      <c r="AAT256" s="2"/>
      <c r="AAU256" s="2">
        <v>11316</v>
      </c>
      <c r="AAV256" s="2">
        <v>4500</v>
      </c>
      <c r="AAW256" s="2">
        <v>8000</v>
      </c>
      <c r="AAX256" s="2"/>
      <c r="AAY256" s="2"/>
      <c r="AAZ256" s="2"/>
      <c r="ABA256" s="2">
        <v>6900</v>
      </c>
      <c r="ABB256" s="2"/>
      <c r="ABC256" s="2">
        <v>233900</v>
      </c>
      <c r="ABD256" s="2">
        <v>29208</v>
      </c>
      <c r="ABE256" s="2">
        <v>34790</v>
      </c>
      <c r="ABF256" s="2"/>
      <c r="ABG256" s="2"/>
      <c r="ABH256" s="2">
        <v>116211</v>
      </c>
      <c r="ABI256" s="2"/>
      <c r="ABJ256" s="2">
        <v>20925</v>
      </c>
      <c r="ABK256" s="2"/>
      <c r="ABL256" s="2"/>
      <c r="ABM256" s="2"/>
      <c r="ABN256" s="2"/>
      <c r="ABO256" s="2"/>
      <c r="ABP256" s="2"/>
      <c r="ABQ256" s="2">
        <v>650</v>
      </c>
      <c r="ABR256" s="2">
        <v>537515.6</v>
      </c>
      <c r="ABS256" s="2">
        <v>620216</v>
      </c>
      <c r="ABT256" s="2">
        <v>15200</v>
      </c>
      <c r="ABU256" s="2">
        <v>38490</v>
      </c>
      <c r="ABV256" s="2">
        <v>59926</v>
      </c>
      <c r="ABW256" s="2">
        <v>70510</v>
      </c>
      <c r="ABX256" s="2">
        <v>87750</v>
      </c>
      <c r="ABY256" s="2">
        <v>47150</v>
      </c>
      <c r="ABZ256" s="2">
        <v>90795</v>
      </c>
      <c r="ACA256" s="2">
        <v>83462</v>
      </c>
      <c r="ACB256" s="2">
        <v>92558</v>
      </c>
      <c r="ACC256" s="2">
        <v>68167</v>
      </c>
      <c r="ACD256" s="2">
        <v>90870</v>
      </c>
      <c r="ACE256" s="2">
        <v>583386</v>
      </c>
      <c r="ACF256" s="2"/>
      <c r="ACG256" s="2"/>
      <c r="ACH256" s="2"/>
      <c r="ACI256" s="2"/>
      <c r="ACJ256" s="2"/>
      <c r="ACK256" s="2">
        <v>36570</v>
      </c>
      <c r="ACL256" s="2"/>
      <c r="ACM256" s="2"/>
      <c r="ACN256" s="2">
        <v>105530</v>
      </c>
      <c r="ACO256" s="2"/>
      <c r="ACP256" s="2">
        <v>37980</v>
      </c>
      <c r="ACQ256" s="2">
        <v>12720</v>
      </c>
      <c r="ACR256" s="2"/>
      <c r="ACS256" s="2"/>
      <c r="ACT256" s="2"/>
      <c r="ACU256" s="2"/>
      <c r="ACV256" s="2"/>
      <c r="ACW256" s="2"/>
      <c r="ACX256" s="2">
        <v>65750</v>
      </c>
      <c r="ACY256" s="2">
        <v>23200</v>
      </c>
      <c r="ACZ256" s="2"/>
      <c r="ADA256" s="2"/>
      <c r="ADB256" s="2"/>
      <c r="ADC256" s="2">
        <v>22100</v>
      </c>
      <c r="ADD256" s="2"/>
      <c r="ADE256" s="2"/>
      <c r="ADF256" s="2"/>
      <c r="ADG256" s="2"/>
      <c r="ADH256" s="2"/>
      <c r="ADI256" s="2"/>
      <c r="ADJ256" s="2">
        <v>176180</v>
      </c>
      <c r="ADK256" s="2"/>
      <c r="ADL256" s="2">
        <v>25989</v>
      </c>
      <c r="ADM256" s="2">
        <v>3810</v>
      </c>
      <c r="ADN256" s="2">
        <v>7450</v>
      </c>
      <c r="ADO256" s="2"/>
      <c r="ADP256" s="2"/>
      <c r="ADQ256" s="2">
        <v>32350</v>
      </c>
      <c r="ADR256" s="2"/>
      <c r="ADS256" s="2"/>
      <c r="ADT256" s="2"/>
      <c r="ADU256" s="2"/>
      <c r="ADV256" s="2"/>
      <c r="ADW256" s="2"/>
      <c r="ADX256" s="2">
        <v>6170</v>
      </c>
      <c r="ADY256" s="2">
        <v>455500</v>
      </c>
      <c r="ADZ256" s="2"/>
      <c r="AEA256" s="2"/>
      <c r="AEB256" s="2"/>
      <c r="AEC256" s="2"/>
      <c r="AED256" s="2"/>
      <c r="AEE256" s="2"/>
      <c r="AEF256" s="2"/>
      <c r="AEG256" s="2"/>
      <c r="AEH256" s="2">
        <v>38593313.870000005</v>
      </c>
    </row>
    <row r="257" spans="1:814" ht="21">
      <c r="A257" s="33" t="s">
        <v>2546</v>
      </c>
      <c r="B257" s="1" t="s">
        <v>2692</v>
      </c>
      <c r="C257" s="1" t="s">
        <v>2693</v>
      </c>
      <c r="D257" s="2">
        <v>360770</v>
      </c>
      <c r="E257" s="2">
        <v>12150</v>
      </c>
      <c r="F257" s="2">
        <v>29808</v>
      </c>
      <c r="G257" s="2">
        <v>3360</v>
      </c>
      <c r="H257" s="2">
        <v>77526</v>
      </c>
      <c r="I257" s="2"/>
      <c r="J257" s="2">
        <v>79480</v>
      </c>
      <c r="K257" s="2"/>
      <c r="L257" s="2">
        <v>10664</v>
      </c>
      <c r="M257" s="2">
        <v>6250</v>
      </c>
      <c r="N257" s="2"/>
      <c r="O257" s="2">
        <v>72456</v>
      </c>
      <c r="P257" s="2"/>
      <c r="Q257" s="2">
        <v>5550</v>
      </c>
      <c r="R257" s="2">
        <v>46024.6</v>
      </c>
      <c r="S257" s="2"/>
      <c r="T257" s="2">
        <v>26950</v>
      </c>
      <c r="U257" s="2"/>
      <c r="V257" s="2">
        <v>1444332.57</v>
      </c>
      <c r="W257" s="2">
        <v>13460</v>
      </c>
      <c r="X257" s="2">
        <v>26488</v>
      </c>
      <c r="Y257" s="2">
        <v>26212.2</v>
      </c>
      <c r="Z257" s="2">
        <v>64360</v>
      </c>
      <c r="AA257" s="2">
        <v>37848</v>
      </c>
      <c r="AB257" s="2">
        <v>21606.05</v>
      </c>
      <c r="AC257" s="2">
        <v>315225.37</v>
      </c>
      <c r="AD257" s="2">
        <v>338472.01</v>
      </c>
      <c r="AE257" s="2">
        <v>21066</v>
      </c>
      <c r="AF257" s="2">
        <v>15193.86</v>
      </c>
      <c r="AG257" s="2"/>
      <c r="AH257" s="2">
        <v>36536</v>
      </c>
      <c r="AI257" s="2">
        <v>57918</v>
      </c>
      <c r="AJ257" s="2">
        <v>65543.7</v>
      </c>
      <c r="AK257" s="2">
        <v>1040</v>
      </c>
      <c r="AL257" s="2">
        <v>37326</v>
      </c>
      <c r="AM257" s="2"/>
      <c r="AN257" s="2">
        <v>33142</v>
      </c>
      <c r="AO257" s="2">
        <v>36755</v>
      </c>
      <c r="AP257" s="2">
        <v>17640</v>
      </c>
      <c r="AQ257" s="2">
        <v>13904</v>
      </c>
      <c r="AR257" s="2">
        <v>16304</v>
      </c>
      <c r="AS257" s="2">
        <v>76145</v>
      </c>
      <c r="AT257" s="2">
        <v>346375</v>
      </c>
      <c r="AU257" s="2">
        <v>24444.2</v>
      </c>
      <c r="AV257" s="2">
        <v>14128</v>
      </c>
      <c r="AW257" s="2">
        <v>29354</v>
      </c>
      <c r="AX257" s="2">
        <v>22774</v>
      </c>
      <c r="AY257" s="2">
        <v>123422.55</v>
      </c>
      <c r="AZ257" s="2">
        <v>80386.78</v>
      </c>
      <c r="BA257" s="2">
        <v>98780</v>
      </c>
      <c r="BB257" s="2">
        <v>4480</v>
      </c>
      <c r="BC257" s="2">
        <v>8958</v>
      </c>
      <c r="BD257" s="2">
        <v>32380</v>
      </c>
      <c r="BE257" s="2"/>
      <c r="BF257" s="2">
        <v>12600</v>
      </c>
      <c r="BG257" s="2"/>
      <c r="BH257" s="2">
        <v>6200</v>
      </c>
      <c r="BI257" s="2">
        <v>13900</v>
      </c>
      <c r="BJ257" s="2"/>
      <c r="BK257" s="2">
        <v>166953.5</v>
      </c>
      <c r="BL257" s="2">
        <v>56360</v>
      </c>
      <c r="BM257" s="2"/>
      <c r="BN257" s="2">
        <v>6296</v>
      </c>
      <c r="BO257" s="2">
        <v>1296</v>
      </c>
      <c r="BP257" s="2">
        <v>634566</v>
      </c>
      <c r="BQ257" s="2">
        <v>256599</v>
      </c>
      <c r="BR257" s="2">
        <v>79617</v>
      </c>
      <c r="BS257" s="2">
        <v>29143</v>
      </c>
      <c r="BT257" s="2">
        <v>107352.46</v>
      </c>
      <c r="BU257" s="2">
        <v>12744</v>
      </c>
      <c r="BV257" s="2">
        <v>59899</v>
      </c>
      <c r="BW257" s="2">
        <v>98259</v>
      </c>
      <c r="BX257" s="2">
        <v>717222.3</v>
      </c>
      <c r="BY257" s="2">
        <v>77232</v>
      </c>
      <c r="BZ257" s="2">
        <v>31882</v>
      </c>
      <c r="CA257" s="2">
        <v>224056.78</v>
      </c>
      <c r="CB257" s="2">
        <v>63054</v>
      </c>
      <c r="CC257" s="2">
        <v>17848</v>
      </c>
      <c r="CD257" s="2">
        <v>144103.35</v>
      </c>
      <c r="CE257" s="2">
        <v>819282</v>
      </c>
      <c r="CF257" s="2">
        <v>149516</v>
      </c>
      <c r="CG257" s="2">
        <v>55206</v>
      </c>
      <c r="CH257" s="2">
        <v>45758</v>
      </c>
      <c r="CI257" s="2">
        <v>17848</v>
      </c>
      <c r="CJ257" s="2">
        <v>15212</v>
      </c>
      <c r="CK257" s="2">
        <v>34276</v>
      </c>
      <c r="CL257" s="2">
        <v>35924</v>
      </c>
      <c r="CM257" s="2">
        <v>13363</v>
      </c>
      <c r="CN257" s="2">
        <v>58170</v>
      </c>
      <c r="CO257" s="2">
        <v>41588</v>
      </c>
      <c r="CP257" s="2">
        <v>51306</v>
      </c>
      <c r="CQ257" s="2">
        <v>2505132.23</v>
      </c>
      <c r="CR257" s="2">
        <v>45344</v>
      </c>
      <c r="CS257" s="2">
        <v>185833</v>
      </c>
      <c r="CT257" s="2">
        <v>197036.35</v>
      </c>
      <c r="CU257" s="2">
        <v>214772.65</v>
      </c>
      <c r="CV257" s="2">
        <v>76016</v>
      </c>
      <c r="CW257" s="2">
        <v>77530</v>
      </c>
      <c r="CX257" s="2">
        <v>20638</v>
      </c>
      <c r="CY257" s="2">
        <v>132104</v>
      </c>
      <c r="CZ257" s="2">
        <v>140314.54999999999</v>
      </c>
      <c r="DA257" s="2">
        <v>8067</v>
      </c>
      <c r="DB257" s="2">
        <v>15371</v>
      </c>
      <c r="DC257" s="2">
        <v>52557</v>
      </c>
      <c r="DD257" s="2">
        <v>70340</v>
      </c>
      <c r="DE257" s="2">
        <v>26916</v>
      </c>
      <c r="DF257" s="2">
        <v>71258</v>
      </c>
      <c r="DG257" s="2">
        <v>26336</v>
      </c>
      <c r="DH257" s="2">
        <v>114476</v>
      </c>
      <c r="DI257" s="2"/>
      <c r="DJ257" s="2"/>
      <c r="DK257" s="2">
        <v>2919.4</v>
      </c>
      <c r="DL257" s="2">
        <v>9408</v>
      </c>
      <c r="DM257" s="2">
        <v>4438</v>
      </c>
      <c r="DN257" s="2"/>
      <c r="DO257" s="2">
        <v>17362</v>
      </c>
      <c r="DP257" s="2">
        <v>17812</v>
      </c>
      <c r="DQ257" s="2">
        <v>119534</v>
      </c>
      <c r="DR257" s="2">
        <v>5830</v>
      </c>
      <c r="DS257" s="2">
        <v>4140</v>
      </c>
      <c r="DT257" s="2"/>
      <c r="DU257" s="2">
        <v>20580</v>
      </c>
      <c r="DV257" s="2"/>
      <c r="DW257" s="2">
        <v>7244</v>
      </c>
      <c r="DX257" s="2">
        <v>20180</v>
      </c>
      <c r="DY257" s="2">
        <v>14643</v>
      </c>
      <c r="DZ257" s="2">
        <v>11785</v>
      </c>
      <c r="EA257" s="2">
        <v>34830</v>
      </c>
      <c r="EB257" s="2">
        <v>47345.19</v>
      </c>
      <c r="EC257" s="2">
        <v>49893</v>
      </c>
      <c r="ED257" s="2">
        <v>62922</v>
      </c>
      <c r="EE257" s="2">
        <v>606783.38</v>
      </c>
      <c r="EF257" s="2">
        <v>5160</v>
      </c>
      <c r="EG257" s="2">
        <v>25040</v>
      </c>
      <c r="EH257" s="2">
        <v>124871.4</v>
      </c>
      <c r="EI257" s="2"/>
      <c r="EJ257" s="2"/>
      <c r="EK257" s="2">
        <v>316498.55</v>
      </c>
      <c r="EL257" s="2"/>
      <c r="EM257" s="2"/>
      <c r="EN257" s="2">
        <v>21000</v>
      </c>
      <c r="EO257" s="2">
        <v>25020</v>
      </c>
      <c r="EP257" s="2">
        <v>1225704.82</v>
      </c>
      <c r="EQ257" s="2">
        <v>55119</v>
      </c>
      <c r="ER257" s="2">
        <v>12238</v>
      </c>
      <c r="ES257" s="2">
        <v>4288</v>
      </c>
      <c r="ET257" s="2">
        <v>55410</v>
      </c>
      <c r="EU257" s="2">
        <v>31295</v>
      </c>
      <c r="EV257" s="2">
        <v>20636</v>
      </c>
      <c r="EW257" s="2">
        <v>7312</v>
      </c>
      <c r="EX257" s="2">
        <v>701160</v>
      </c>
      <c r="EY257" s="2">
        <v>328312.2</v>
      </c>
      <c r="EZ257" s="2">
        <v>25004</v>
      </c>
      <c r="FA257" s="2">
        <v>4113</v>
      </c>
      <c r="FB257" s="2">
        <v>60698</v>
      </c>
      <c r="FC257" s="2"/>
      <c r="FD257" s="2"/>
      <c r="FE257" s="2"/>
      <c r="FF257" s="2"/>
      <c r="FG257" s="2"/>
      <c r="FH257" s="2"/>
      <c r="FI257" s="2"/>
      <c r="FJ257" s="2">
        <v>9105.6</v>
      </c>
      <c r="FK257" s="2"/>
      <c r="FL257" s="2"/>
      <c r="FM257" s="2"/>
      <c r="FN257" s="2"/>
      <c r="FO257" s="2">
        <v>1000</v>
      </c>
      <c r="FP257" s="2">
        <v>43720</v>
      </c>
      <c r="FQ257" s="2">
        <v>776825.87</v>
      </c>
      <c r="FR257" s="2"/>
      <c r="FS257" s="2">
        <v>3970</v>
      </c>
      <c r="FT257" s="2">
        <v>207460.55</v>
      </c>
      <c r="FU257" s="2">
        <v>25190</v>
      </c>
      <c r="FV257" s="2"/>
      <c r="FW257" s="2">
        <v>36131.4</v>
      </c>
      <c r="FX257" s="2"/>
      <c r="FY257" s="2">
        <v>42403.55</v>
      </c>
      <c r="FZ257" s="2">
        <v>101438.23</v>
      </c>
      <c r="GA257" s="2"/>
      <c r="GB257" s="2">
        <v>867003.08</v>
      </c>
      <c r="GC257" s="2">
        <v>11639</v>
      </c>
      <c r="GD257" s="2">
        <v>22106</v>
      </c>
      <c r="GE257" s="2">
        <v>19252</v>
      </c>
      <c r="GF257" s="2">
        <v>7660</v>
      </c>
      <c r="GG257" s="2">
        <v>17700</v>
      </c>
      <c r="GH257" s="2">
        <v>185</v>
      </c>
      <c r="GI257" s="2">
        <v>1448</v>
      </c>
      <c r="GJ257" s="2">
        <v>27000</v>
      </c>
      <c r="GK257" s="2">
        <v>40001</v>
      </c>
      <c r="GL257" s="2"/>
      <c r="GM257" s="2">
        <v>313473.55</v>
      </c>
      <c r="GN257" s="2"/>
      <c r="GO257" s="2">
        <v>19010</v>
      </c>
      <c r="GP257" s="2">
        <v>12686</v>
      </c>
      <c r="GQ257" s="2"/>
      <c r="GR257" s="2"/>
      <c r="GS257" s="2">
        <v>103855.7</v>
      </c>
      <c r="GT257" s="2"/>
      <c r="GU257" s="2">
        <v>81948</v>
      </c>
      <c r="GV257" s="2"/>
      <c r="GW257" s="2"/>
      <c r="GX257" s="2"/>
      <c r="GY257" s="2">
        <v>14923</v>
      </c>
      <c r="GZ257" s="2"/>
      <c r="HA257" s="2">
        <v>729493.48</v>
      </c>
      <c r="HB257" s="2">
        <v>37096</v>
      </c>
      <c r="HC257" s="2">
        <v>9139</v>
      </c>
      <c r="HD257" s="2">
        <v>38549</v>
      </c>
      <c r="HE257" s="2">
        <v>4744</v>
      </c>
      <c r="HF257" s="2">
        <v>46819</v>
      </c>
      <c r="HG257" s="2">
        <v>53254</v>
      </c>
      <c r="HH257" s="2">
        <v>100119.75</v>
      </c>
      <c r="HI257" s="2">
        <v>12002</v>
      </c>
      <c r="HJ257" s="2">
        <v>23964</v>
      </c>
      <c r="HK257" s="2">
        <v>24416</v>
      </c>
      <c r="HL257" s="2">
        <v>58002</v>
      </c>
      <c r="HM257" s="2">
        <v>15704</v>
      </c>
      <c r="HN257" s="2">
        <v>14652</v>
      </c>
      <c r="HO257" s="2">
        <v>105000</v>
      </c>
      <c r="HP257" s="2">
        <v>176718.8</v>
      </c>
      <c r="HQ257" s="2">
        <v>2030</v>
      </c>
      <c r="HR257" s="2"/>
      <c r="HS257" s="2"/>
      <c r="HT257" s="2">
        <v>7726</v>
      </c>
      <c r="HU257" s="2"/>
      <c r="HV257" s="2">
        <v>27291</v>
      </c>
      <c r="HW257" s="2"/>
      <c r="HX257" s="2">
        <v>95187.02</v>
      </c>
      <c r="HY257" s="2"/>
      <c r="HZ257" s="2">
        <v>41646</v>
      </c>
      <c r="IA257" s="2">
        <v>140100</v>
      </c>
      <c r="IB257" s="2"/>
      <c r="IC257" s="2">
        <v>6320</v>
      </c>
      <c r="ID257" s="2">
        <v>773137.49</v>
      </c>
      <c r="IE257" s="2">
        <v>390</v>
      </c>
      <c r="IF257" s="2">
        <v>156709</v>
      </c>
      <c r="IG257" s="2">
        <v>57019</v>
      </c>
      <c r="IH257" s="2"/>
      <c r="II257" s="2">
        <v>11500</v>
      </c>
      <c r="IJ257" s="2">
        <v>109295.46</v>
      </c>
      <c r="IK257" s="2"/>
      <c r="IL257" s="2">
        <v>7080</v>
      </c>
      <c r="IM257" s="2">
        <f>VLOOKUP($B257,Sheet1!$B$2:$D$144,3,0)</f>
        <v>40707</v>
      </c>
      <c r="IN257" s="2">
        <v>1209191.1299999999</v>
      </c>
      <c r="IO257" s="2">
        <v>1860</v>
      </c>
      <c r="IP257" s="2">
        <v>4070</v>
      </c>
      <c r="IQ257" s="2"/>
      <c r="IR257" s="2"/>
      <c r="IS257" s="2"/>
      <c r="IT257" s="2">
        <v>80952</v>
      </c>
      <c r="IU257" s="2"/>
      <c r="IV257" s="2"/>
      <c r="IW257" s="2">
        <v>1990</v>
      </c>
      <c r="IX257" s="2">
        <v>12476</v>
      </c>
      <c r="IY257" s="2">
        <v>7376</v>
      </c>
      <c r="IZ257" s="2">
        <v>89396</v>
      </c>
      <c r="JA257" s="2">
        <v>30801</v>
      </c>
      <c r="JB257" s="2"/>
      <c r="JC257" s="2">
        <v>20800</v>
      </c>
      <c r="JD257" s="2"/>
      <c r="JE257" s="2">
        <v>116961</v>
      </c>
      <c r="JF257" s="2"/>
      <c r="JG257" s="2"/>
      <c r="JH257" s="2">
        <v>87641</v>
      </c>
      <c r="JI257" s="2"/>
      <c r="JJ257" s="2">
        <v>10576</v>
      </c>
      <c r="JK257" s="2">
        <v>133025</v>
      </c>
      <c r="JL257" s="2"/>
      <c r="JM257" s="2"/>
      <c r="JN257" s="2">
        <v>219810.2</v>
      </c>
      <c r="JO257" s="2">
        <v>39608</v>
      </c>
      <c r="JP257" s="2">
        <v>26442</v>
      </c>
      <c r="JQ257" s="2">
        <v>24692</v>
      </c>
      <c r="JR257" s="2"/>
      <c r="JS257" s="2">
        <v>415351</v>
      </c>
      <c r="JT257" s="2">
        <v>41148</v>
      </c>
      <c r="JU257" s="2">
        <v>35402</v>
      </c>
      <c r="JV257" s="2"/>
      <c r="JW257" s="2"/>
      <c r="JX257" s="2"/>
      <c r="JY257" s="2">
        <v>21365</v>
      </c>
      <c r="JZ257" s="2">
        <v>35072</v>
      </c>
      <c r="KA257" s="2">
        <v>156242</v>
      </c>
      <c r="KB257" s="2">
        <v>55354</v>
      </c>
      <c r="KC257" s="2"/>
      <c r="KD257" s="2"/>
      <c r="KE257" s="2">
        <v>17368</v>
      </c>
      <c r="KF257" s="2"/>
      <c r="KG257" s="2">
        <v>6564</v>
      </c>
      <c r="KH257" s="2">
        <v>11603</v>
      </c>
      <c r="KI257" s="2">
        <v>16386.560000000001</v>
      </c>
      <c r="KJ257" s="2">
        <v>216402.4</v>
      </c>
      <c r="KK257" s="2"/>
      <c r="KL257" s="2">
        <v>14285.6</v>
      </c>
      <c r="KM257" s="2"/>
      <c r="KN257" s="2">
        <v>2975</v>
      </c>
      <c r="KO257" s="2">
        <v>9864</v>
      </c>
      <c r="KP257" s="2">
        <v>252283</v>
      </c>
      <c r="KQ257" s="2"/>
      <c r="KR257" s="2">
        <v>190888</v>
      </c>
      <c r="KS257" s="2"/>
      <c r="KT257" s="2">
        <v>97500</v>
      </c>
      <c r="KU257" s="2">
        <v>38969</v>
      </c>
      <c r="KV257" s="2">
        <v>56238</v>
      </c>
      <c r="KW257" s="2"/>
      <c r="KX257" s="2">
        <v>23628</v>
      </c>
      <c r="KY257" s="2"/>
      <c r="KZ257" s="2">
        <v>2880</v>
      </c>
      <c r="LA257" s="2">
        <v>33000</v>
      </c>
      <c r="LB257" s="2">
        <v>189098</v>
      </c>
      <c r="LC257" s="2">
        <v>150798</v>
      </c>
      <c r="LD257" s="2"/>
      <c r="LE257" s="2">
        <v>560</v>
      </c>
      <c r="LF257" s="2">
        <v>64085.69</v>
      </c>
      <c r="LG257" s="2">
        <v>24564</v>
      </c>
      <c r="LH257" s="2"/>
      <c r="LI257" s="2">
        <v>660</v>
      </c>
      <c r="LJ257" s="2">
        <v>951321.06</v>
      </c>
      <c r="LK257" s="2">
        <v>78164</v>
      </c>
      <c r="LL257" s="2">
        <v>27824.97</v>
      </c>
      <c r="LM257" s="2">
        <v>223411</v>
      </c>
      <c r="LN257" s="2">
        <v>76491</v>
      </c>
      <c r="LO257" s="2"/>
      <c r="LP257" s="2">
        <v>16763</v>
      </c>
      <c r="LQ257" s="2">
        <v>34577</v>
      </c>
      <c r="LR257" s="2"/>
      <c r="LS257" s="2">
        <v>44210</v>
      </c>
      <c r="LT257" s="2">
        <v>18796.400000000001</v>
      </c>
      <c r="LU257" s="2">
        <v>95429</v>
      </c>
      <c r="LV257" s="2"/>
      <c r="LW257" s="2">
        <v>6475</v>
      </c>
      <c r="LX257" s="2">
        <v>2500</v>
      </c>
      <c r="LY257" s="2">
        <v>68781.990000000005</v>
      </c>
      <c r="LZ257" s="2">
        <v>28950.58</v>
      </c>
      <c r="MA257" s="2">
        <v>32124</v>
      </c>
      <c r="MB257" s="2">
        <v>99360</v>
      </c>
      <c r="MC257" s="2">
        <v>106793</v>
      </c>
      <c r="MD257" s="2">
        <v>141790.99</v>
      </c>
      <c r="ME257" s="2">
        <v>140696</v>
      </c>
      <c r="MF257" s="2">
        <v>3600</v>
      </c>
      <c r="MG257" s="2">
        <v>3636</v>
      </c>
      <c r="MH257" s="2">
        <v>1985064.07</v>
      </c>
      <c r="MI257" s="2">
        <v>43271.35</v>
      </c>
      <c r="MJ257" s="2"/>
      <c r="MK257" s="2">
        <v>15532</v>
      </c>
      <c r="ML257" s="2">
        <v>64072.1</v>
      </c>
      <c r="MM257" s="2">
        <v>95008</v>
      </c>
      <c r="MN257" s="2">
        <v>112180.5</v>
      </c>
      <c r="MO257" s="2"/>
      <c r="MP257" s="2">
        <v>79071</v>
      </c>
      <c r="MQ257" s="2">
        <v>52202.23</v>
      </c>
      <c r="MR257" s="2">
        <v>141832</v>
      </c>
      <c r="MS257" s="2"/>
      <c r="MT257" s="2">
        <v>139121</v>
      </c>
      <c r="MU257" s="2">
        <v>258383</v>
      </c>
      <c r="MV257" s="2">
        <v>172184</v>
      </c>
      <c r="MW257" s="2"/>
      <c r="MX257" s="2">
        <v>78425</v>
      </c>
      <c r="MY257" s="2"/>
      <c r="MZ257" s="2"/>
      <c r="NA257" s="2">
        <v>9732</v>
      </c>
      <c r="NB257" s="2">
        <v>12810</v>
      </c>
      <c r="NC257" s="2"/>
      <c r="ND257" s="2">
        <v>383735.62</v>
      </c>
      <c r="NE257" s="2">
        <v>26400</v>
      </c>
      <c r="NF257" s="2"/>
      <c r="NG257" s="2"/>
      <c r="NH257" s="2">
        <v>92600</v>
      </c>
      <c r="NI257" s="2">
        <v>306347.89</v>
      </c>
      <c r="NJ257" s="2">
        <v>249493</v>
      </c>
      <c r="NK257" s="2">
        <v>7484</v>
      </c>
      <c r="NL257" s="2"/>
      <c r="NM257" s="2"/>
      <c r="NN257" s="2">
        <v>35482</v>
      </c>
      <c r="NO257" s="2"/>
      <c r="NP257" s="2">
        <v>55257</v>
      </c>
      <c r="NQ257" s="2">
        <v>30916</v>
      </c>
      <c r="NR257" s="2">
        <v>177307</v>
      </c>
      <c r="NS257" s="2">
        <v>42040</v>
      </c>
      <c r="NT257" s="2">
        <v>66616</v>
      </c>
      <c r="NU257" s="2"/>
      <c r="NV257" s="2"/>
      <c r="NW257" s="2">
        <v>173253</v>
      </c>
      <c r="NX257" s="2">
        <v>59610.7</v>
      </c>
      <c r="NY257" s="2"/>
      <c r="NZ257" s="2">
        <v>60237.39</v>
      </c>
      <c r="OA257" s="2">
        <v>12848</v>
      </c>
      <c r="OB257" s="2">
        <v>106495</v>
      </c>
      <c r="OC257" s="2">
        <v>3033668.05</v>
      </c>
      <c r="OD257" s="2">
        <v>543766</v>
      </c>
      <c r="OE257" s="2">
        <v>54326</v>
      </c>
      <c r="OF257" s="2">
        <v>283619.34999999998</v>
      </c>
      <c r="OG257" s="2">
        <v>132310</v>
      </c>
      <c r="OH257" s="2">
        <v>304152.59999999998</v>
      </c>
      <c r="OI257" s="2">
        <v>398356.5</v>
      </c>
      <c r="OJ257" s="2">
        <v>98219.6</v>
      </c>
      <c r="OK257" s="2">
        <v>22509.5</v>
      </c>
      <c r="OL257" s="2">
        <v>147377.06</v>
      </c>
      <c r="OM257" s="2"/>
      <c r="ON257" s="2">
        <v>2472</v>
      </c>
      <c r="OO257" s="2">
        <v>61422</v>
      </c>
      <c r="OP257" s="2">
        <v>79352.5</v>
      </c>
      <c r="OQ257" s="2">
        <v>27591.4</v>
      </c>
      <c r="OR257" s="2">
        <v>26254</v>
      </c>
      <c r="OS257" s="2">
        <v>26213.5</v>
      </c>
      <c r="OT257" s="2">
        <v>15460</v>
      </c>
      <c r="OU257" s="2">
        <v>67400</v>
      </c>
      <c r="OV257" s="2">
        <v>63626</v>
      </c>
      <c r="OW257" s="2">
        <v>435997</v>
      </c>
      <c r="OX257" s="2">
        <v>64244.79</v>
      </c>
      <c r="OY257" s="2"/>
      <c r="OZ257" s="2">
        <v>29403.59</v>
      </c>
      <c r="PA257" s="2">
        <v>43800</v>
      </c>
      <c r="PB257" s="2"/>
      <c r="PC257" s="2"/>
      <c r="PD257" s="2">
        <v>95615.21</v>
      </c>
      <c r="PE257" s="2"/>
      <c r="PF257" s="2">
        <v>54860</v>
      </c>
      <c r="PG257" s="2">
        <v>24018</v>
      </c>
      <c r="PH257" s="2">
        <v>28188</v>
      </c>
      <c r="PI257" s="2">
        <v>7212</v>
      </c>
      <c r="PJ257" s="2">
        <v>648</v>
      </c>
      <c r="PK257" s="2"/>
      <c r="PL257" s="2">
        <v>29216</v>
      </c>
      <c r="PM257" s="2"/>
      <c r="PN257" s="2">
        <v>2600</v>
      </c>
      <c r="PO257" s="2">
        <v>4660</v>
      </c>
      <c r="PP257" s="2">
        <v>548867.96</v>
      </c>
      <c r="PQ257" s="2">
        <v>5338</v>
      </c>
      <c r="PR257" s="2">
        <v>29143</v>
      </c>
      <c r="PS257" s="2">
        <v>31314</v>
      </c>
      <c r="PT257" s="2">
        <v>25260</v>
      </c>
      <c r="PU257" s="2">
        <v>38851.839999999997</v>
      </c>
      <c r="PV257" s="2">
        <v>14192.69</v>
      </c>
      <c r="PW257" s="2">
        <v>9950</v>
      </c>
      <c r="PX257" s="2">
        <v>21896</v>
      </c>
      <c r="PY257" s="2"/>
      <c r="PZ257" s="2">
        <v>68615</v>
      </c>
      <c r="QA257" s="2">
        <v>56197</v>
      </c>
      <c r="QB257" s="2">
        <v>54338</v>
      </c>
      <c r="QC257" s="2">
        <v>14484</v>
      </c>
      <c r="QD257" s="2">
        <v>1070411.1599999999</v>
      </c>
      <c r="QE257" s="2"/>
      <c r="QF257" s="2"/>
      <c r="QG257" s="2">
        <v>43181.99</v>
      </c>
      <c r="QH257" s="2"/>
      <c r="QI257" s="2"/>
      <c r="QJ257" s="2">
        <v>7150</v>
      </c>
      <c r="QK257" s="2">
        <v>145956</v>
      </c>
      <c r="QL257" s="2">
        <v>120593</v>
      </c>
      <c r="QM257" s="2"/>
      <c r="QN257" s="2"/>
      <c r="QO257" s="2"/>
      <c r="QP257" s="2"/>
      <c r="QQ257" s="2"/>
      <c r="QR257" s="2">
        <v>86059</v>
      </c>
      <c r="QS257" s="2"/>
      <c r="QT257" s="2">
        <v>308064.45</v>
      </c>
      <c r="QU257" s="2">
        <v>284351.39</v>
      </c>
      <c r="QV257" s="2">
        <v>7628</v>
      </c>
      <c r="QW257" s="2">
        <v>1200</v>
      </c>
      <c r="QX257" s="2">
        <v>20062</v>
      </c>
      <c r="QY257" s="2">
        <v>49465</v>
      </c>
      <c r="QZ257" s="2">
        <v>221995</v>
      </c>
      <c r="RA257" s="2"/>
      <c r="RB257" s="2"/>
      <c r="RC257" s="2">
        <v>143332</v>
      </c>
      <c r="RD257" s="2">
        <v>48794</v>
      </c>
      <c r="RE257" s="2"/>
      <c r="RF257" s="2">
        <v>43980</v>
      </c>
      <c r="RG257" s="2">
        <v>69615.55</v>
      </c>
      <c r="RH257" s="2"/>
      <c r="RI257" s="2">
        <v>35344</v>
      </c>
      <c r="RJ257" s="2"/>
      <c r="RK257" s="2">
        <v>27232.55</v>
      </c>
      <c r="RL257" s="2"/>
      <c r="RM257" s="2">
        <v>1500</v>
      </c>
      <c r="RN257" s="2">
        <v>68203</v>
      </c>
      <c r="RO257" s="2"/>
      <c r="RP257" s="2">
        <v>3810</v>
      </c>
      <c r="RQ257" s="2"/>
      <c r="RR257" s="2"/>
      <c r="RS257" s="2"/>
      <c r="RT257" s="2"/>
      <c r="RU257" s="2"/>
      <c r="RV257" s="2"/>
      <c r="RW257" s="2">
        <v>166398</v>
      </c>
      <c r="RX257" s="2"/>
      <c r="RY257" s="2"/>
      <c r="RZ257" s="2"/>
      <c r="SA257" s="2"/>
      <c r="SB257" s="2"/>
      <c r="SC257" s="2"/>
      <c r="SD257" s="2">
        <v>13868</v>
      </c>
      <c r="SE257" s="2">
        <v>11212</v>
      </c>
      <c r="SF257" s="2">
        <v>73286</v>
      </c>
      <c r="SG257" s="2">
        <v>364232</v>
      </c>
      <c r="SH257" s="2">
        <v>47801</v>
      </c>
      <c r="SI257" s="2">
        <v>62333</v>
      </c>
      <c r="SJ257" s="2"/>
      <c r="SK257" s="2">
        <v>61220</v>
      </c>
      <c r="SL257" s="2">
        <v>1620</v>
      </c>
      <c r="SM257" s="2"/>
      <c r="SN257" s="2"/>
      <c r="SO257" s="2">
        <v>61122</v>
      </c>
      <c r="SP257" s="2">
        <v>129451</v>
      </c>
      <c r="SQ257" s="2">
        <v>3020</v>
      </c>
      <c r="SR257" s="2"/>
      <c r="SS257" s="2">
        <v>14320</v>
      </c>
      <c r="ST257" s="2">
        <v>62226</v>
      </c>
      <c r="SU257" s="2">
        <v>34130</v>
      </c>
      <c r="SV257" s="2">
        <v>489285.1</v>
      </c>
      <c r="SW257" s="2">
        <v>103475</v>
      </c>
      <c r="SX257" s="2"/>
      <c r="SY257" s="2">
        <v>38988</v>
      </c>
      <c r="SZ257" s="2"/>
      <c r="TA257" s="2"/>
      <c r="TB257" s="2"/>
      <c r="TC257" s="2">
        <v>7206</v>
      </c>
      <c r="TD257" s="2">
        <v>3682</v>
      </c>
      <c r="TE257" s="2">
        <v>33339</v>
      </c>
      <c r="TF257" s="2">
        <v>8598</v>
      </c>
      <c r="TG257" s="2">
        <v>150725</v>
      </c>
      <c r="TH257" s="2">
        <v>95370</v>
      </c>
      <c r="TI257" s="2">
        <v>77264</v>
      </c>
      <c r="TJ257" s="2">
        <v>288687</v>
      </c>
      <c r="TK257" s="2">
        <v>5856</v>
      </c>
      <c r="TL257" s="2">
        <v>20399</v>
      </c>
      <c r="TM257" s="2">
        <v>38464</v>
      </c>
      <c r="TN257" s="2">
        <v>15256</v>
      </c>
      <c r="TO257" s="2"/>
      <c r="TP257" s="2"/>
      <c r="TQ257" s="2">
        <v>16784</v>
      </c>
      <c r="TR257" s="2">
        <v>78211</v>
      </c>
      <c r="TS257" s="2">
        <v>28259</v>
      </c>
      <c r="TT257" s="2"/>
      <c r="TU257" s="2">
        <v>63429</v>
      </c>
      <c r="TV257" s="2">
        <v>47500</v>
      </c>
      <c r="TW257" s="2">
        <v>33231</v>
      </c>
      <c r="TX257" s="2">
        <v>401817</v>
      </c>
      <c r="TY257" s="2">
        <v>188128</v>
      </c>
      <c r="TZ257" s="2"/>
      <c r="UA257" s="2">
        <v>10236</v>
      </c>
      <c r="UB257" s="2"/>
      <c r="UC257" s="2">
        <v>146679</v>
      </c>
      <c r="UD257" s="2">
        <v>24040</v>
      </c>
      <c r="UE257" s="2">
        <v>35969</v>
      </c>
      <c r="UF257" s="2">
        <v>19714</v>
      </c>
      <c r="UG257" s="2">
        <v>68745</v>
      </c>
      <c r="UH257" s="2"/>
      <c r="UI257" s="2"/>
      <c r="UJ257" s="2">
        <v>4780</v>
      </c>
      <c r="UK257" s="2"/>
      <c r="UL257" s="2">
        <v>385</v>
      </c>
      <c r="UM257" s="2"/>
      <c r="UN257" s="2"/>
      <c r="UO257" s="2"/>
      <c r="UP257" s="2">
        <v>1380</v>
      </c>
      <c r="UQ257" s="2"/>
      <c r="UR257" s="2">
        <v>1735</v>
      </c>
      <c r="US257" s="2">
        <v>744</v>
      </c>
      <c r="UT257" s="2"/>
      <c r="UU257" s="2"/>
      <c r="UV257" s="2"/>
      <c r="UW257" s="2"/>
      <c r="UX257" s="2"/>
      <c r="UY257" s="2">
        <v>3200</v>
      </c>
      <c r="UZ257" s="2">
        <v>311972</v>
      </c>
      <c r="VA257" s="2"/>
      <c r="VB257" s="2">
        <v>11652</v>
      </c>
      <c r="VC257" s="2">
        <v>17131</v>
      </c>
      <c r="VD257" s="2"/>
      <c r="VE257" s="2"/>
      <c r="VF257" s="2">
        <v>11030</v>
      </c>
      <c r="VG257" s="2">
        <v>55678</v>
      </c>
      <c r="VH257" s="2"/>
      <c r="VI257" s="2">
        <v>1000</v>
      </c>
      <c r="VJ257" s="2">
        <v>15796</v>
      </c>
      <c r="VK257" s="2"/>
      <c r="VL257" s="2">
        <v>5518</v>
      </c>
      <c r="VM257" s="2"/>
      <c r="VN257" s="2"/>
      <c r="VO257" s="2">
        <v>22842.55</v>
      </c>
      <c r="VP257" s="2"/>
      <c r="VQ257" s="2">
        <v>22534</v>
      </c>
      <c r="VR257" s="2"/>
      <c r="VS257" s="2"/>
      <c r="VT257" s="2">
        <v>37964</v>
      </c>
      <c r="VU257" s="2">
        <v>1760</v>
      </c>
      <c r="VV257" s="2"/>
      <c r="VW257" s="2">
        <v>800</v>
      </c>
      <c r="VX257" s="2">
        <v>139411</v>
      </c>
      <c r="VY257" s="2">
        <v>6820</v>
      </c>
      <c r="VZ257" s="2"/>
      <c r="WA257" s="2">
        <v>3360</v>
      </c>
      <c r="WB257" s="2"/>
      <c r="WC257" s="2"/>
      <c r="WD257" s="2">
        <v>225103.8</v>
      </c>
      <c r="WE257" s="2"/>
      <c r="WF257" s="2"/>
      <c r="WG257" s="2">
        <v>6286</v>
      </c>
      <c r="WH257" s="2"/>
      <c r="WI257" s="2"/>
      <c r="WJ257" s="2"/>
      <c r="WK257" s="2"/>
      <c r="WL257" s="2"/>
      <c r="WM257" s="2"/>
      <c r="WN257" s="2"/>
      <c r="WO257" s="2"/>
      <c r="WP257" s="2">
        <v>17665.099999999999</v>
      </c>
      <c r="WQ257" s="2"/>
      <c r="WR257" s="2">
        <v>16900</v>
      </c>
      <c r="WS257" s="2"/>
      <c r="WT257" s="2">
        <v>17920</v>
      </c>
      <c r="WU257" s="2"/>
      <c r="WV257" s="2"/>
      <c r="WW257" s="2"/>
      <c r="WX257" s="2">
        <v>808</v>
      </c>
      <c r="WY257" s="2"/>
      <c r="WZ257" s="2"/>
      <c r="XA257" s="2">
        <v>65062</v>
      </c>
      <c r="XB257" s="2"/>
      <c r="XC257" s="2">
        <v>647012</v>
      </c>
      <c r="XD257" s="2">
        <v>1200</v>
      </c>
      <c r="XE257" s="2"/>
      <c r="XF257" s="2"/>
      <c r="XG257" s="2"/>
      <c r="XH257" s="2">
        <v>3584</v>
      </c>
      <c r="XI257" s="2"/>
      <c r="XJ257" s="2">
        <v>509684</v>
      </c>
      <c r="XK257" s="2">
        <v>41110</v>
      </c>
      <c r="XL257" s="2">
        <v>15421</v>
      </c>
      <c r="XM257" s="2">
        <v>63250</v>
      </c>
      <c r="XN257" s="2"/>
      <c r="XO257" s="2">
        <v>4386</v>
      </c>
      <c r="XP257" s="2"/>
      <c r="XQ257" s="2">
        <v>29688</v>
      </c>
      <c r="XR257" s="2">
        <v>14742</v>
      </c>
      <c r="XS257" s="2"/>
      <c r="XT257" s="2">
        <v>89886</v>
      </c>
      <c r="XU257" s="2">
        <v>111334.05</v>
      </c>
      <c r="XV257" s="2"/>
      <c r="XW257" s="2"/>
      <c r="XX257" s="2">
        <v>5238</v>
      </c>
      <c r="XY257" s="2"/>
      <c r="XZ257" s="2"/>
      <c r="YA257" s="2"/>
      <c r="YB257" s="2"/>
      <c r="YC257" s="2">
        <v>431674.4</v>
      </c>
      <c r="YD257" s="2">
        <v>53996.58</v>
      </c>
      <c r="YE257" s="2">
        <v>800</v>
      </c>
      <c r="YF257" s="2"/>
      <c r="YG257" s="2">
        <v>320</v>
      </c>
      <c r="YH257" s="2"/>
      <c r="YI257" s="2">
        <v>199000</v>
      </c>
      <c r="YJ257" s="2">
        <v>132022</v>
      </c>
      <c r="YK257" s="2"/>
      <c r="YL257" s="2">
        <v>132408</v>
      </c>
      <c r="YM257" s="2"/>
      <c r="YN257" s="2"/>
      <c r="YO257" s="2"/>
      <c r="YP257" s="2"/>
      <c r="YQ257" s="2">
        <v>3650</v>
      </c>
      <c r="YR257" s="2">
        <v>331742.05</v>
      </c>
      <c r="YS257" s="2"/>
      <c r="YT257" s="2">
        <v>8940</v>
      </c>
      <c r="YU257" s="2">
        <v>82658</v>
      </c>
      <c r="YV257" s="2">
        <v>0</v>
      </c>
      <c r="YW257" s="2">
        <v>17680</v>
      </c>
      <c r="YX257" s="2">
        <v>204537.55</v>
      </c>
      <c r="YY257" s="2">
        <v>3534</v>
      </c>
      <c r="YZ257" s="2">
        <v>67015</v>
      </c>
      <c r="ZA257" s="2"/>
      <c r="ZB257" s="2"/>
      <c r="ZC257" s="2"/>
      <c r="ZD257" s="2"/>
      <c r="ZE257" s="2">
        <v>36677.78</v>
      </c>
      <c r="ZF257" s="2"/>
      <c r="ZG257" s="2">
        <v>42296</v>
      </c>
      <c r="ZH257" s="2">
        <v>115105</v>
      </c>
      <c r="ZI257" s="2">
        <v>70726</v>
      </c>
      <c r="ZJ257" s="2">
        <v>118259</v>
      </c>
      <c r="ZK257" s="2">
        <v>67849</v>
      </c>
      <c r="ZL257" s="2">
        <v>65666</v>
      </c>
      <c r="ZM257" s="2">
        <v>31516</v>
      </c>
      <c r="ZN257" s="2"/>
      <c r="ZO257" s="2">
        <v>147895</v>
      </c>
      <c r="ZP257" s="2">
        <v>6836</v>
      </c>
      <c r="ZQ257" s="2"/>
      <c r="ZR257" s="2"/>
      <c r="ZS257" s="2"/>
      <c r="ZT257" s="2"/>
      <c r="ZU257" s="2"/>
      <c r="ZV257" s="2"/>
      <c r="ZW257" s="2"/>
      <c r="ZX257" s="2">
        <v>376346.02</v>
      </c>
      <c r="ZY257" s="2">
        <v>43456</v>
      </c>
      <c r="ZZ257" s="2">
        <v>3800</v>
      </c>
      <c r="AAA257" s="2">
        <v>27778</v>
      </c>
      <c r="AAB257" s="2">
        <v>116252</v>
      </c>
      <c r="AAC257" s="2">
        <v>17598</v>
      </c>
      <c r="AAD257" s="2">
        <v>196606.55</v>
      </c>
      <c r="AAE257" s="2">
        <v>259155.55</v>
      </c>
      <c r="AAF257" s="2">
        <v>5904</v>
      </c>
      <c r="AAG257" s="2">
        <v>29880</v>
      </c>
      <c r="AAH257" s="2"/>
      <c r="AAI257" s="2"/>
      <c r="AAJ257" s="2">
        <v>0</v>
      </c>
      <c r="AAK257" s="2">
        <v>172265.52</v>
      </c>
      <c r="AAL257" s="2">
        <v>1686</v>
      </c>
      <c r="AAM257" s="2">
        <v>2573995.5499999998</v>
      </c>
      <c r="AAN257" s="2">
        <v>222336</v>
      </c>
      <c r="AAO257" s="2">
        <v>3300</v>
      </c>
      <c r="AAP257" s="2">
        <v>26586.1</v>
      </c>
      <c r="AAQ257" s="2">
        <v>8732.01</v>
      </c>
      <c r="AAR257" s="2"/>
      <c r="AAS257" s="2">
        <v>5700</v>
      </c>
      <c r="AAT257" s="2">
        <v>7816</v>
      </c>
      <c r="AAU257" s="2">
        <v>32076</v>
      </c>
      <c r="AAV257" s="2"/>
      <c r="AAW257" s="2">
        <v>2500</v>
      </c>
      <c r="AAX257" s="2"/>
      <c r="AAY257" s="2">
        <v>17706.55</v>
      </c>
      <c r="AAZ257" s="2">
        <v>500</v>
      </c>
      <c r="ABA257" s="2">
        <v>15191.7</v>
      </c>
      <c r="ABB257" s="2"/>
      <c r="ABC257" s="2">
        <v>310314.40000000002</v>
      </c>
      <c r="ABD257" s="2">
        <v>37264</v>
      </c>
      <c r="ABE257" s="2">
        <v>57858.45</v>
      </c>
      <c r="ABF257" s="2">
        <v>680</v>
      </c>
      <c r="ABG257" s="2">
        <v>19400</v>
      </c>
      <c r="ABH257" s="2">
        <v>484116</v>
      </c>
      <c r="ABI257" s="2"/>
      <c r="ABJ257" s="2">
        <v>21890</v>
      </c>
      <c r="ABK257" s="2"/>
      <c r="ABL257" s="2"/>
      <c r="ABM257" s="2"/>
      <c r="ABN257" s="2">
        <v>2000</v>
      </c>
      <c r="ABO257" s="2"/>
      <c r="ABP257" s="2"/>
      <c r="ABQ257" s="2">
        <v>440</v>
      </c>
      <c r="ABR257" s="2">
        <v>1008873.6</v>
      </c>
      <c r="ABS257" s="2">
        <v>955475</v>
      </c>
      <c r="ABT257" s="2">
        <v>23439</v>
      </c>
      <c r="ABU257" s="2">
        <v>42433.599999999999</v>
      </c>
      <c r="ABV257" s="2">
        <v>22060</v>
      </c>
      <c r="ABW257" s="2">
        <v>82586</v>
      </c>
      <c r="ABX257" s="2">
        <v>128267</v>
      </c>
      <c r="ABY257" s="2">
        <v>57229.7</v>
      </c>
      <c r="ABZ257" s="2">
        <v>115363</v>
      </c>
      <c r="ACA257" s="2">
        <v>104327.21</v>
      </c>
      <c r="ACB257" s="2"/>
      <c r="ACC257" s="2">
        <v>219248</v>
      </c>
      <c r="ACD257" s="2">
        <v>118156</v>
      </c>
      <c r="ACE257" s="2">
        <v>809174.9</v>
      </c>
      <c r="ACF257" s="2"/>
      <c r="ACG257" s="2"/>
      <c r="ACH257" s="2"/>
      <c r="ACI257" s="2"/>
      <c r="ACJ257" s="2"/>
      <c r="ACK257" s="2">
        <v>76541.399999999994</v>
      </c>
      <c r="ACL257" s="2"/>
      <c r="ACM257" s="2">
        <v>2440</v>
      </c>
      <c r="ACN257" s="2">
        <v>160831.35999999999</v>
      </c>
      <c r="ACO257" s="2"/>
      <c r="ACP257" s="2">
        <v>40494</v>
      </c>
      <c r="ACQ257" s="2">
        <v>30744</v>
      </c>
      <c r="ACR257" s="2"/>
      <c r="ACS257" s="2"/>
      <c r="ACT257" s="2"/>
      <c r="ACU257" s="2"/>
      <c r="ACV257" s="2"/>
      <c r="ACW257" s="2"/>
      <c r="ACX257" s="2">
        <v>136981.15</v>
      </c>
      <c r="ACY257" s="2">
        <v>10830</v>
      </c>
      <c r="ACZ257" s="2"/>
      <c r="ADA257" s="2"/>
      <c r="ADB257" s="2"/>
      <c r="ADC257" s="2">
        <v>84370</v>
      </c>
      <c r="ADD257" s="2"/>
      <c r="ADE257" s="2"/>
      <c r="ADF257" s="2"/>
      <c r="ADG257" s="2"/>
      <c r="ADH257" s="2"/>
      <c r="ADI257" s="2"/>
      <c r="ADJ257" s="2">
        <v>468595.84</v>
      </c>
      <c r="ADK257" s="2"/>
      <c r="ADL257" s="2">
        <v>27478</v>
      </c>
      <c r="ADM257" s="2">
        <v>35358.550000000003</v>
      </c>
      <c r="ADN257" s="2">
        <v>6747</v>
      </c>
      <c r="ADO257" s="2"/>
      <c r="ADP257" s="2"/>
      <c r="ADQ257" s="2">
        <v>70064</v>
      </c>
      <c r="ADR257" s="2"/>
      <c r="ADS257" s="2"/>
      <c r="ADT257" s="2"/>
      <c r="ADU257" s="2"/>
      <c r="ADV257" s="2">
        <v>6267.55</v>
      </c>
      <c r="ADW257" s="2">
        <v>13240</v>
      </c>
      <c r="ADX257" s="2">
        <v>54673</v>
      </c>
      <c r="ADY257" s="2">
        <v>26161.1</v>
      </c>
      <c r="ADZ257" s="2"/>
      <c r="AEA257" s="2"/>
      <c r="AEB257" s="2"/>
      <c r="AEC257" s="2"/>
      <c r="AED257" s="2"/>
      <c r="AEE257" s="2"/>
      <c r="AEF257" s="2"/>
      <c r="AEG257" s="2">
        <v>680</v>
      </c>
      <c r="AEH257" s="2">
        <v>64536120.499999985</v>
      </c>
    </row>
    <row r="258" spans="1:814" ht="21">
      <c r="A258" s="33" t="s">
        <v>2546</v>
      </c>
      <c r="B258" s="1" t="s">
        <v>2694</v>
      </c>
      <c r="C258" s="1" t="s">
        <v>2695</v>
      </c>
      <c r="D258" s="2"/>
      <c r="E258" s="2"/>
      <c r="F258" s="2"/>
      <c r="G258" s="2"/>
      <c r="H258" s="2">
        <v>160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>
        <v>3000</v>
      </c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>
        <v>0</v>
      </c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>
        <v>20320</v>
      </c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>
        <v>480</v>
      </c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>
        <v>20000</v>
      </c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>
        <v>720</v>
      </c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>
        <v>160</v>
      </c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>
        <v>1120</v>
      </c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>
        <v>49100</v>
      </c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>
        <v>95060</v>
      </c>
    </row>
    <row r="259" spans="1:814" ht="21">
      <c r="A259" s="33" t="s">
        <v>2546</v>
      </c>
      <c r="B259" s="1" t="s">
        <v>2696</v>
      </c>
      <c r="C259" s="1" t="s">
        <v>2697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>
        <v>31220</v>
      </c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>
        <v>0</v>
      </c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>
        <v>720</v>
      </c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>
        <v>7800</v>
      </c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>
        <v>1735</v>
      </c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>
        <v>128498.69</v>
      </c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>
        <v>4600</v>
      </c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>
        <v>174573.69</v>
      </c>
    </row>
    <row r="260" spans="1:814" ht="21">
      <c r="A260" s="33" t="s">
        <v>2546</v>
      </c>
      <c r="B260" s="1" t="s">
        <v>2698</v>
      </c>
      <c r="C260" s="1" t="s">
        <v>2699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>
        <v>440</v>
      </c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>
        <v>102108</v>
      </c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>
        <v>0</v>
      </c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>
        <v>810</v>
      </c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>
        <v>4440</v>
      </c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>
        <v>4970</v>
      </c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>
        <v>1128</v>
      </c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>
        <v>7081.25</v>
      </c>
      <c r="ZD260" s="2"/>
      <c r="ZE260" s="2"/>
      <c r="ZF260" s="2"/>
      <c r="ZG260" s="2"/>
      <c r="ZH260" s="2"/>
      <c r="ZI260" s="2"/>
      <c r="ZJ260" s="2"/>
      <c r="ZK260" s="2">
        <v>7742</v>
      </c>
      <c r="ZL260" s="2"/>
      <c r="ZM260" s="2"/>
      <c r="ZN260" s="2"/>
      <c r="ZO260" s="2">
        <v>700</v>
      </c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>
        <v>173141.24</v>
      </c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>
        <v>302560.49</v>
      </c>
    </row>
    <row r="261" spans="1:814" ht="21">
      <c r="A261" s="34" t="s">
        <v>2700</v>
      </c>
      <c r="B261" s="35"/>
      <c r="C261" s="36"/>
      <c r="D261" s="37">
        <f>SUM(D181:D260)</f>
        <v>528473076.23000002</v>
      </c>
      <c r="E261" s="37">
        <f t="shared" ref="E261:BP261" si="42">SUM(E181:E260)</f>
        <v>42298133.549999997</v>
      </c>
      <c r="F261" s="37">
        <f t="shared" si="42"/>
        <v>66943566.539999999</v>
      </c>
      <c r="G261" s="37">
        <f t="shared" si="42"/>
        <v>24226327.629999999</v>
      </c>
      <c r="H261" s="37">
        <f t="shared" si="42"/>
        <v>70982830.450000018</v>
      </c>
      <c r="I261" s="37">
        <f t="shared" si="42"/>
        <v>38313501.030000001</v>
      </c>
      <c r="J261" s="37">
        <f t="shared" si="42"/>
        <v>53841346.110000007</v>
      </c>
      <c r="K261" s="37">
        <f t="shared" si="42"/>
        <v>36686728.43</v>
      </c>
      <c r="L261" s="37">
        <f t="shared" si="42"/>
        <v>38956255.619999997</v>
      </c>
      <c r="M261" s="37">
        <f t="shared" si="42"/>
        <v>30703161.639999997</v>
      </c>
      <c r="N261" s="37">
        <f t="shared" si="42"/>
        <v>24449570.68</v>
      </c>
      <c r="O261" s="37">
        <f t="shared" si="42"/>
        <v>22686506.949999999</v>
      </c>
      <c r="P261" s="37">
        <f t="shared" si="42"/>
        <v>20688041.579999998</v>
      </c>
      <c r="Q261" s="37">
        <f t="shared" si="42"/>
        <v>27939466.649999995</v>
      </c>
      <c r="R261" s="37">
        <f t="shared" si="42"/>
        <v>23231299.650000002</v>
      </c>
      <c r="S261" s="37">
        <f t="shared" si="42"/>
        <v>46792818.520000003</v>
      </c>
      <c r="T261" s="37">
        <f t="shared" si="42"/>
        <v>29332810.299999997</v>
      </c>
      <c r="U261" s="37">
        <f t="shared" si="42"/>
        <v>3647984.8</v>
      </c>
      <c r="V261" s="37">
        <f t="shared" si="42"/>
        <v>428539655.54000002</v>
      </c>
      <c r="W261" s="37">
        <f t="shared" si="42"/>
        <v>108274964</v>
      </c>
      <c r="X261" s="37">
        <f t="shared" si="42"/>
        <v>28155125.829999998</v>
      </c>
      <c r="Y261" s="37">
        <f t="shared" si="42"/>
        <v>40553432.750000007</v>
      </c>
      <c r="Z261" s="37">
        <f t="shared" si="42"/>
        <v>41918952.939999998</v>
      </c>
      <c r="AA261" s="37">
        <f t="shared" si="42"/>
        <v>35107873.319999993</v>
      </c>
      <c r="AB261" s="37">
        <f t="shared" si="42"/>
        <v>17774572.800000001</v>
      </c>
      <c r="AC261" s="37">
        <f t="shared" si="42"/>
        <v>92699667.289999992</v>
      </c>
      <c r="AD261" s="37">
        <f t="shared" si="42"/>
        <v>39580623.079999998</v>
      </c>
      <c r="AE261" s="37">
        <f t="shared" si="42"/>
        <v>27478997.050000001</v>
      </c>
      <c r="AF261" s="37">
        <f t="shared" si="42"/>
        <v>83159536.140000001</v>
      </c>
      <c r="AG261" s="37">
        <f t="shared" si="42"/>
        <v>33869331.100000001</v>
      </c>
      <c r="AH261" s="37">
        <f t="shared" si="42"/>
        <v>66939393.359999999</v>
      </c>
      <c r="AI261" s="37">
        <f t="shared" si="42"/>
        <v>51755771.830000006</v>
      </c>
      <c r="AJ261" s="37">
        <f t="shared" si="42"/>
        <v>37525885.359999999</v>
      </c>
      <c r="AK261" s="37">
        <f t="shared" si="42"/>
        <v>20423153.75</v>
      </c>
      <c r="AL261" s="37">
        <f t="shared" si="42"/>
        <v>26718011.629999995</v>
      </c>
      <c r="AM261" s="37">
        <f t="shared" si="42"/>
        <v>44989747.859999999</v>
      </c>
      <c r="AN261" s="37">
        <f t="shared" si="42"/>
        <v>18860099.399999999</v>
      </c>
      <c r="AO261" s="37">
        <f t="shared" si="42"/>
        <v>24062430.979999997</v>
      </c>
      <c r="AP261" s="37">
        <f t="shared" si="42"/>
        <v>24718378.25</v>
      </c>
      <c r="AQ261" s="37">
        <f t="shared" si="42"/>
        <v>21841758.460000001</v>
      </c>
      <c r="AR261" s="37">
        <f t="shared" si="42"/>
        <v>21057680.960000001</v>
      </c>
      <c r="AS261" s="37">
        <f t="shared" si="42"/>
        <v>11387699.540000001</v>
      </c>
      <c r="AT261" s="37">
        <f t="shared" si="42"/>
        <v>261169354.10000005</v>
      </c>
      <c r="AU261" s="37">
        <f t="shared" si="42"/>
        <v>15765244.449999999</v>
      </c>
      <c r="AV261" s="37">
        <f t="shared" si="42"/>
        <v>12317786.649999999</v>
      </c>
      <c r="AW261" s="37">
        <f t="shared" si="42"/>
        <v>21648052.380000003</v>
      </c>
      <c r="AX261" s="37">
        <f t="shared" si="42"/>
        <v>36869032.859999999</v>
      </c>
      <c r="AY261" s="37">
        <f t="shared" si="42"/>
        <v>47928318.169999994</v>
      </c>
      <c r="AZ261" s="37">
        <f t="shared" si="42"/>
        <v>17105333.630000003</v>
      </c>
      <c r="BA261" s="37">
        <f t="shared" si="42"/>
        <v>21075803.68</v>
      </c>
      <c r="BB261" s="37">
        <f t="shared" si="42"/>
        <v>15367329.190000003</v>
      </c>
      <c r="BC261" s="37">
        <f t="shared" si="42"/>
        <v>16153865.6</v>
      </c>
      <c r="BD261" s="37">
        <f t="shared" si="42"/>
        <v>11553760</v>
      </c>
      <c r="BE261" s="37">
        <f t="shared" si="42"/>
        <v>12674090.890000001</v>
      </c>
      <c r="BF261" s="37">
        <f t="shared" si="42"/>
        <v>69702474.74000001</v>
      </c>
      <c r="BG261" s="37">
        <f t="shared" si="42"/>
        <v>249787</v>
      </c>
      <c r="BH261" s="37">
        <f t="shared" si="42"/>
        <v>6148187.3300000001</v>
      </c>
      <c r="BI261" s="37">
        <f t="shared" si="42"/>
        <v>245961709.12999997</v>
      </c>
      <c r="BJ261" s="37">
        <f t="shared" si="42"/>
        <v>135528040.75</v>
      </c>
      <c r="BK261" s="37">
        <f t="shared" si="42"/>
        <v>35185894.980000004</v>
      </c>
      <c r="BL261" s="37">
        <f t="shared" si="42"/>
        <v>24320967.039999999</v>
      </c>
      <c r="BM261" s="37">
        <f t="shared" si="42"/>
        <v>48219259.99000001</v>
      </c>
      <c r="BN261" s="37">
        <f t="shared" si="42"/>
        <v>33373388.690000001</v>
      </c>
      <c r="BO261" s="37">
        <f t="shared" si="42"/>
        <v>31588199.259999998</v>
      </c>
      <c r="BP261" s="37">
        <f t="shared" si="42"/>
        <v>287947686.94</v>
      </c>
      <c r="BQ261" s="37">
        <f t="shared" ref="BQ261:EA261" si="43">SUM(BQ181:BQ260)</f>
        <v>41005656.170000002</v>
      </c>
      <c r="BR261" s="37">
        <f t="shared" si="43"/>
        <v>31750447.600000001</v>
      </c>
      <c r="BS261" s="37">
        <f t="shared" si="43"/>
        <v>43842573.99000001</v>
      </c>
      <c r="BT261" s="37">
        <f t="shared" si="43"/>
        <v>33121696.430000003</v>
      </c>
      <c r="BU261" s="37">
        <f t="shared" si="43"/>
        <v>24276710.390000001</v>
      </c>
      <c r="BV261" s="37">
        <f t="shared" si="43"/>
        <v>27243853.189999998</v>
      </c>
      <c r="BW261" s="37">
        <f t="shared" si="43"/>
        <v>42620870.980000004</v>
      </c>
      <c r="BX261" s="37">
        <f t="shared" si="43"/>
        <v>102828464.91999999</v>
      </c>
      <c r="BY261" s="37">
        <f t="shared" si="43"/>
        <v>23447765.710000001</v>
      </c>
      <c r="BZ261" s="37">
        <f t="shared" si="43"/>
        <v>33264863.710000001</v>
      </c>
      <c r="CA261" s="37">
        <f t="shared" si="43"/>
        <v>54161420.730000012</v>
      </c>
      <c r="CB261" s="37">
        <f t="shared" si="43"/>
        <v>18839060.280000001</v>
      </c>
      <c r="CC261" s="37">
        <f t="shared" si="43"/>
        <v>20268081.509999998</v>
      </c>
      <c r="CD261" s="37">
        <f t="shared" si="43"/>
        <v>20732406.250000004</v>
      </c>
      <c r="CE261" s="37">
        <f t="shared" si="43"/>
        <v>461415096.26999998</v>
      </c>
      <c r="CF261" s="37">
        <f t="shared" si="43"/>
        <v>34540027.219999999</v>
      </c>
      <c r="CG261" s="37">
        <f t="shared" si="43"/>
        <v>63797288.409999989</v>
      </c>
      <c r="CH261" s="37">
        <f t="shared" si="43"/>
        <v>24173107.669999994</v>
      </c>
      <c r="CI261" s="37">
        <f t="shared" si="43"/>
        <v>34643177.310000002</v>
      </c>
      <c r="CJ261" s="37">
        <f t="shared" si="43"/>
        <v>28179100.940000001</v>
      </c>
      <c r="CK261" s="37">
        <f t="shared" si="43"/>
        <v>46006131.699999996</v>
      </c>
      <c r="CL261" s="37">
        <f t="shared" si="43"/>
        <v>18002154.620000001</v>
      </c>
      <c r="CM261" s="37">
        <f t="shared" si="43"/>
        <v>32884142.25</v>
      </c>
      <c r="CN261" s="37">
        <f t="shared" si="43"/>
        <v>23259192.989999998</v>
      </c>
      <c r="CO261" s="37">
        <f t="shared" si="43"/>
        <v>39820624.75</v>
      </c>
      <c r="CP261" s="37">
        <f t="shared" si="43"/>
        <v>22942220.690000009</v>
      </c>
      <c r="CQ261" s="37">
        <f t="shared" si="43"/>
        <v>258290191.73000002</v>
      </c>
      <c r="CR261" s="37">
        <f t="shared" si="43"/>
        <v>26473919.960000001</v>
      </c>
      <c r="CS261" s="37">
        <f t="shared" si="43"/>
        <v>28377360.849999998</v>
      </c>
      <c r="CT261" s="37">
        <f t="shared" si="43"/>
        <v>46092981.699999996</v>
      </c>
      <c r="CU261" s="37">
        <f t="shared" si="43"/>
        <v>21429276.939999998</v>
      </c>
      <c r="CV261" s="37">
        <f t="shared" si="43"/>
        <v>40624615.480000004</v>
      </c>
      <c r="CW261" s="37">
        <f t="shared" si="43"/>
        <v>25740840.099999994</v>
      </c>
      <c r="CX261" s="37">
        <f t="shared" si="43"/>
        <v>10856023.609999999</v>
      </c>
      <c r="CY261" s="37">
        <f t="shared" si="43"/>
        <v>166418116.22</v>
      </c>
      <c r="CZ261" s="37">
        <f t="shared" si="43"/>
        <v>187314724.56</v>
      </c>
      <c r="DA261" s="37">
        <f t="shared" si="43"/>
        <v>34375661.210000001</v>
      </c>
      <c r="DB261" s="37">
        <f t="shared" si="43"/>
        <v>27692145.579999998</v>
      </c>
      <c r="DC261" s="37">
        <f t="shared" si="43"/>
        <v>49849804.639999993</v>
      </c>
      <c r="DD261" s="37">
        <f t="shared" si="43"/>
        <v>42217301.959999993</v>
      </c>
      <c r="DE261" s="37">
        <f t="shared" si="43"/>
        <v>39048384.789999992</v>
      </c>
      <c r="DF261" s="37">
        <f t="shared" si="43"/>
        <v>40189454.280000001</v>
      </c>
      <c r="DG261" s="37">
        <f t="shared" si="43"/>
        <v>9349913.9699999988</v>
      </c>
      <c r="DH261" s="37">
        <f t="shared" si="43"/>
        <v>567396638.17999995</v>
      </c>
      <c r="DI261" s="37">
        <f t="shared" si="43"/>
        <v>27744992.899999999</v>
      </c>
      <c r="DJ261" s="37">
        <f t="shared" si="43"/>
        <v>38276800.329999998</v>
      </c>
      <c r="DK261" s="37">
        <f t="shared" si="43"/>
        <v>34682319.669999994</v>
      </c>
      <c r="DL261" s="37">
        <f t="shared" si="43"/>
        <v>39271462.399999999</v>
      </c>
      <c r="DM261" s="37">
        <f t="shared" si="43"/>
        <v>34504338.340000004</v>
      </c>
      <c r="DN261" s="37">
        <f t="shared" si="43"/>
        <v>51661543.599999994</v>
      </c>
      <c r="DO261" s="37">
        <f t="shared" si="43"/>
        <v>30667725.120000005</v>
      </c>
      <c r="DP261" s="37">
        <f t="shared" si="43"/>
        <v>53608913.799999997</v>
      </c>
      <c r="DQ261" s="37">
        <f t="shared" si="43"/>
        <v>259052287.85999995</v>
      </c>
      <c r="DR261" s="37">
        <f t="shared" si="43"/>
        <v>40926341.709999993</v>
      </c>
      <c r="DS261" s="37">
        <f t="shared" si="43"/>
        <v>91361996.49000001</v>
      </c>
      <c r="DT261" s="37">
        <f t="shared" si="43"/>
        <v>98875005.599999994</v>
      </c>
      <c r="DU261" s="37">
        <f t="shared" si="43"/>
        <v>32224977.559999999</v>
      </c>
      <c r="DV261" s="37">
        <f t="shared" si="43"/>
        <v>57889197.310000002</v>
      </c>
      <c r="DW261" s="37">
        <f t="shared" si="43"/>
        <v>45545378.780000001</v>
      </c>
      <c r="DX261" s="37">
        <f t="shared" si="43"/>
        <v>12380495.449999999</v>
      </c>
      <c r="DY261" s="37">
        <f t="shared" si="43"/>
        <v>25095299.060000002</v>
      </c>
      <c r="DZ261" s="37">
        <f t="shared" si="43"/>
        <v>27139770.520000003</v>
      </c>
      <c r="EA261" s="37">
        <f t="shared" si="43"/>
        <v>62975239.450000003</v>
      </c>
      <c r="EB261" s="37">
        <f t="shared" ref="EB261:ED261" si="44">SUM(EB181:EB260)</f>
        <v>162452049.91000003</v>
      </c>
      <c r="EC261" s="37">
        <f t="shared" si="44"/>
        <v>149585299.46000001</v>
      </c>
      <c r="ED261" s="37">
        <f t="shared" si="44"/>
        <v>26373149.109999999</v>
      </c>
      <c r="EE261" s="37">
        <f t="shared" ref="EE261:GK261" si="45">SUM(EE181:EE260)</f>
        <v>177575776.55000004</v>
      </c>
      <c r="EF261" s="37">
        <f t="shared" si="45"/>
        <v>18346267.950000003</v>
      </c>
      <c r="EG261" s="37">
        <f t="shared" si="45"/>
        <v>45281075.219999999</v>
      </c>
      <c r="EH261" s="37">
        <f t="shared" si="45"/>
        <v>32795360.209999997</v>
      </c>
      <c r="EI261" s="37">
        <f t="shared" si="45"/>
        <v>328003686.56999993</v>
      </c>
      <c r="EJ261" s="37">
        <f t="shared" si="45"/>
        <v>50322755.379999995</v>
      </c>
      <c r="EK261" s="37">
        <f t="shared" si="45"/>
        <v>54478850.859999999</v>
      </c>
      <c r="EL261" s="37">
        <f t="shared" si="45"/>
        <v>64023994.720000006</v>
      </c>
      <c r="EM261" s="37">
        <f t="shared" si="45"/>
        <v>46638142.729999997</v>
      </c>
      <c r="EN261" s="37">
        <f t="shared" si="45"/>
        <v>59574671.119999997</v>
      </c>
      <c r="EO261" s="37">
        <f t="shared" si="45"/>
        <v>8901544.5199999996</v>
      </c>
      <c r="EP261" s="37">
        <f t="shared" si="45"/>
        <v>233301822.55000004</v>
      </c>
      <c r="EQ261" s="37">
        <f t="shared" si="45"/>
        <v>41474090.589999996</v>
      </c>
      <c r="ER261" s="37">
        <f t="shared" si="45"/>
        <v>45235866.560000002</v>
      </c>
      <c r="ES261" s="37">
        <f t="shared" si="45"/>
        <v>34093286.850000001</v>
      </c>
      <c r="ET261" s="37">
        <f t="shared" si="45"/>
        <v>27691950.520000003</v>
      </c>
      <c r="EU261" s="37">
        <f t="shared" si="45"/>
        <v>27948479.479999997</v>
      </c>
      <c r="EV261" s="37">
        <f t="shared" si="45"/>
        <v>38930935.629999995</v>
      </c>
      <c r="EW261" s="37">
        <f t="shared" si="45"/>
        <v>20711781.5</v>
      </c>
      <c r="EX261" s="37">
        <f t="shared" si="45"/>
        <v>303095119.39999992</v>
      </c>
      <c r="EY261" s="37">
        <f t="shared" si="45"/>
        <v>113988792.63</v>
      </c>
      <c r="EZ261" s="37">
        <f>SUM(EZ181:EZ260)</f>
        <v>44002234.870000005</v>
      </c>
      <c r="FA261" s="37">
        <f>SUM(FA181:FA260)</f>
        <v>32824366.560000006</v>
      </c>
      <c r="FB261" s="37">
        <f>SUM(FB181:FB260)</f>
        <v>32044817.629999999</v>
      </c>
      <c r="FC261" s="37">
        <f>SUM(FC181:FC260)</f>
        <v>33576077.099999994</v>
      </c>
      <c r="FD261" s="37">
        <f t="shared" si="45"/>
        <v>28267726.360000003</v>
      </c>
      <c r="FE261" s="37">
        <f t="shared" si="45"/>
        <v>21689997.059999999</v>
      </c>
      <c r="FF261" s="37">
        <f>SUM(FF181:FF260)</f>
        <v>22472809.779999997</v>
      </c>
      <c r="FG261" s="37">
        <f>SUM(FG181:FG260)</f>
        <v>31369667.399999995</v>
      </c>
      <c r="FH261" s="37">
        <f>SUM(FH181:FH260)</f>
        <v>22508948.829999998</v>
      </c>
      <c r="FI261" s="37">
        <f>SUM(FI181:FI260)</f>
        <v>26788564.499999996</v>
      </c>
      <c r="FJ261" s="37">
        <f>SUM(FJ181:FJ260)</f>
        <v>24575432.040000003</v>
      </c>
      <c r="FK261" s="37">
        <f t="shared" si="45"/>
        <v>22951031.759999998</v>
      </c>
      <c r="FL261" s="37">
        <f t="shared" si="45"/>
        <v>21357167.929999996</v>
      </c>
      <c r="FM261" s="37">
        <f t="shared" si="45"/>
        <v>13741982.359999999</v>
      </c>
      <c r="FN261" s="37">
        <f t="shared" si="45"/>
        <v>17835499.48</v>
      </c>
      <c r="FO261" s="37">
        <f t="shared" si="45"/>
        <v>16317341.93</v>
      </c>
      <c r="FP261" s="37">
        <f t="shared" si="45"/>
        <v>275876389.34000003</v>
      </c>
      <c r="FQ261" s="37">
        <f t="shared" si="45"/>
        <v>117749103.90000001</v>
      </c>
      <c r="FR261" s="37">
        <f t="shared" si="45"/>
        <v>34752158.840000004</v>
      </c>
      <c r="FS261" s="37">
        <f t="shared" si="45"/>
        <v>52798367.330000013</v>
      </c>
      <c r="FT261" s="37">
        <f t="shared" si="45"/>
        <v>63527559.240000002</v>
      </c>
      <c r="FU261" s="37">
        <f t="shared" si="45"/>
        <v>32730025</v>
      </c>
      <c r="FV261" s="37">
        <f t="shared" si="45"/>
        <v>21878529</v>
      </c>
      <c r="FW261" s="37">
        <f t="shared" si="45"/>
        <v>16878831.439999998</v>
      </c>
      <c r="FX261" s="37">
        <f t="shared" si="45"/>
        <v>16514297.59</v>
      </c>
      <c r="FY261" s="37">
        <f t="shared" si="45"/>
        <v>19952110.150000002</v>
      </c>
      <c r="FZ261" s="37">
        <f t="shared" si="45"/>
        <v>20874751.030000001</v>
      </c>
      <c r="GA261" s="37">
        <f t="shared" si="45"/>
        <v>416885313.34999996</v>
      </c>
      <c r="GB261" s="37">
        <f t="shared" si="45"/>
        <v>189338320.59999996</v>
      </c>
      <c r="GC261" s="37">
        <f t="shared" si="45"/>
        <v>48957022.770000003</v>
      </c>
      <c r="GD261" s="37">
        <f t="shared" si="45"/>
        <v>35701439.200000003</v>
      </c>
      <c r="GE261" s="37">
        <f t="shared" si="45"/>
        <v>23036925.600000005</v>
      </c>
      <c r="GF261" s="37">
        <f t="shared" si="45"/>
        <v>17839033.5</v>
      </c>
      <c r="GG261" s="37">
        <f t="shared" si="45"/>
        <v>27754019.09</v>
      </c>
      <c r="GH261" s="37">
        <f t="shared" si="45"/>
        <v>15888307.789999999</v>
      </c>
      <c r="GI261" s="37">
        <f t="shared" si="45"/>
        <v>21391275.310000002</v>
      </c>
      <c r="GJ261" s="37">
        <f t="shared" si="45"/>
        <v>32446160.539999999</v>
      </c>
      <c r="GK261" s="37">
        <f t="shared" si="45"/>
        <v>33387597.009999998</v>
      </c>
      <c r="GL261" s="37">
        <f t="shared" ref="GL261:IX261" si="46">SUM(GL181:GL260)</f>
        <v>25019115.309999995</v>
      </c>
      <c r="GM261" s="37">
        <f t="shared" si="46"/>
        <v>166565913.42000002</v>
      </c>
      <c r="GN261" s="37">
        <f t="shared" si="46"/>
        <v>115375208.32000001</v>
      </c>
      <c r="GO261" s="37">
        <f t="shared" si="46"/>
        <v>27647991.339999996</v>
      </c>
      <c r="GP261" s="37">
        <f t="shared" si="46"/>
        <v>23502867.09</v>
      </c>
      <c r="GQ261" s="37">
        <f t="shared" si="46"/>
        <v>20303117.580000002</v>
      </c>
      <c r="GR261" s="37">
        <f t="shared" si="46"/>
        <v>22220923.399999999</v>
      </c>
      <c r="GS261" s="37">
        <f t="shared" si="46"/>
        <v>182849320.90000001</v>
      </c>
      <c r="GT261" s="37">
        <f t="shared" si="46"/>
        <v>19921760.850000001</v>
      </c>
      <c r="GU261" s="37">
        <f t="shared" si="46"/>
        <v>31089778.729999997</v>
      </c>
      <c r="GV261" s="37">
        <f t="shared" si="46"/>
        <v>35755904.280000001</v>
      </c>
      <c r="GW261" s="37">
        <f t="shared" si="46"/>
        <v>24663336.719999999</v>
      </c>
      <c r="GX261" s="37">
        <f t="shared" si="46"/>
        <v>58983746.319999993</v>
      </c>
      <c r="GY261" s="37">
        <f t="shared" si="46"/>
        <v>19230287.579999998</v>
      </c>
      <c r="GZ261" s="37">
        <f t="shared" si="46"/>
        <v>241913237.53999996</v>
      </c>
      <c r="HA261" s="37">
        <f t="shared" si="46"/>
        <v>131285331.13000003</v>
      </c>
      <c r="HB261" s="37">
        <f t="shared" si="46"/>
        <v>21042209.420000002</v>
      </c>
      <c r="HC261" s="37">
        <f t="shared" si="46"/>
        <v>16337339.879999999</v>
      </c>
      <c r="HD261" s="37">
        <f t="shared" si="46"/>
        <v>37650241.669999994</v>
      </c>
      <c r="HE261" s="37">
        <f t="shared" si="46"/>
        <v>11554961.85</v>
      </c>
      <c r="HF261" s="37">
        <f t="shared" si="46"/>
        <v>72866267.930000007</v>
      </c>
      <c r="HG261" s="37">
        <f t="shared" si="46"/>
        <v>40935198.57</v>
      </c>
      <c r="HH261" s="37">
        <f t="shared" si="46"/>
        <v>25211807.310000002</v>
      </c>
      <c r="HI261" s="37">
        <f t="shared" si="46"/>
        <v>36048702.069999993</v>
      </c>
      <c r="HJ261" s="37">
        <f t="shared" si="46"/>
        <v>21334627.75</v>
      </c>
      <c r="HK261" s="37">
        <f t="shared" si="46"/>
        <v>22594002.239999998</v>
      </c>
      <c r="HL261" s="37">
        <f t="shared" si="46"/>
        <v>19401758.41</v>
      </c>
      <c r="HM261" s="37">
        <f t="shared" si="46"/>
        <v>9527173.6600000001</v>
      </c>
      <c r="HN261" s="37">
        <f t="shared" si="46"/>
        <v>16033284.27</v>
      </c>
      <c r="HO261" s="37">
        <f t="shared" si="46"/>
        <v>406178277.88999999</v>
      </c>
      <c r="HP261" s="37">
        <f t="shared" si="46"/>
        <v>50820063.450000003</v>
      </c>
      <c r="HQ261" s="37">
        <f t="shared" si="46"/>
        <v>30375361.589999996</v>
      </c>
      <c r="HR261" s="37">
        <f t="shared" si="46"/>
        <v>39327037.319999993</v>
      </c>
      <c r="HS261" s="37">
        <f t="shared" si="46"/>
        <v>34812187.189999998</v>
      </c>
      <c r="HT261" s="37">
        <f t="shared" si="46"/>
        <v>26866745.400000013</v>
      </c>
      <c r="HU261" s="37">
        <f t="shared" si="46"/>
        <v>77091885.889999986</v>
      </c>
      <c r="HV261" s="37">
        <f t="shared" si="46"/>
        <v>27001409.209999997</v>
      </c>
      <c r="HW261" s="37">
        <f t="shared" si="46"/>
        <v>25773408.600000001</v>
      </c>
      <c r="HX261" s="37">
        <f t="shared" si="46"/>
        <v>141580498.18000004</v>
      </c>
      <c r="HY261" s="37">
        <f t="shared" si="46"/>
        <v>25682286.830000002</v>
      </c>
      <c r="HZ261" s="37">
        <f t="shared" si="46"/>
        <v>41375198.25999999</v>
      </c>
      <c r="IA261" s="37">
        <f t="shared" si="46"/>
        <v>59210402.690000005</v>
      </c>
      <c r="IB261" s="37">
        <f t="shared" si="46"/>
        <v>23493619.539999999</v>
      </c>
      <c r="IC261" s="37">
        <f t="shared" si="46"/>
        <v>37711995.640000001</v>
      </c>
      <c r="ID261" s="37">
        <f t="shared" si="46"/>
        <v>169883967.22000003</v>
      </c>
      <c r="IE261" s="37">
        <f t="shared" si="46"/>
        <v>39619768.870000005</v>
      </c>
      <c r="IF261" s="37">
        <f t="shared" si="46"/>
        <v>242430535.50000009</v>
      </c>
      <c r="IG261" s="37">
        <f t="shared" si="46"/>
        <v>30700355.23</v>
      </c>
      <c r="IH261" s="37">
        <f t="shared" si="46"/>
        <v>22264446.370000001</v>
      </c>
      <c r="II261" s="37">
        <f t="shared" si="46"/>
        <v>45320645.810000002</v>
      </c>
      <c r="IJ261" s="37">
        <f t="shared" si="46"/>
        <v>51537508.420000002</v>
      </c>
      <c r="IK261" s="37">
        <f t="shared" si="46"/>
        <v>33113861.23</v>
      </c>
      <c r="IL261" s="37">
        <f t="shared" si="46"/>
        <v>27231159.930000003</v>
      </c>
      <c r="IM261" s="37">
        <f t="shared" si="46"/>
        <v>18055938.080000002</v>
      </c>
      <c r="IN261" s="37">
        <f t="shared" si="46"/>
        <v>434936828.85000002</v>
      </c>
      <c r="IO261" s="37">
        <f t="shared" si="46"/>
        <v>130732508.09999999</v>
      </c>
      <c r="IP261" s="37">
        <f t="shared" si="46"/>
        <v>169064725.28999999</v>
      </c>
      <c r="IQ261" s="37">
        <f t="shared" si="46"/>
        <v>138899548.60999998</v>
      </c>
      <c r="IR261" s="37">
        <f t="shared" si="46"/>
        <v>32588845.300000001</v>
      </c>
      <c r="IS261" s="37">
        <f t="shared" si="46"/>
        <v>31866050.779999997</v>
      </c>
      <c r="IT261" s="37">
        <f t="shared" si="46"/>
        <v>24838697.68</v>
      </c>
      <c r="IU261" s="37">
        <f t="shared" si="46"/>
        <v>35053834.442500003</v>
      </c>
      <c r="IV261" s="37">
        <f t="shared" si="46"/>
        <v>25812931.620000001</v>
      </c>
      <c r="IW261" s="37">
        <f t="shared" si="46"/>
        <v>39803405.039999999</v>
      </c>
      <c r="IX261" s="37">
        <f t="shared" si="46"/>
        <v>7802044.2000000002</v>
      </c>
      <c r="IY261" s="37">
        <f t="shared" ref="IY261:LJ261" si="47">SUM(IY181:IY260)</f>
        <v>181803943.43000001</v>
      </c>
      <c r="IZ261" s="37">
        <f t="shared" si="47"/>
        <v>54508611.07</v>
      </c>
      <c r="JA261" s="37">
        <f t="shared" si="47"/>
        <v>26895103.810000002</v>
      </c>
      <c r="JB261" s="37">
        <f t="shared" si="47"/>
        <v>378612586.44999999</v>
      </c>
      <c r="JC261" s="37">
        <f t="shared" si="47"/>
        <v>128318388.08</v>
      </c>
      <c r="JD261" s="37">
        <f t="shared" si="47"/>
        <v>325314198.09000003</v>
      </c>
      <c r="JE261" s="37">
        <f t="shared" si="47"/>
        <v>133043651.65999998</v>
      </c>
      <c r="JF261" s="37">
        <f t="shared" si="47"/>
        <v>54070980.519999996</v>
      </c>
      <c r="JG261" s="37">
        <f t="shared" si="47"/>
        <v>49163316.25999999</v>
      </c>
      <c r="JH261" s="37">
        <f t="shared" si="47"/>
        <v>46481941.07</v>
      </c>
      <c r="JI261" s="37">
        <f t="shared" si="47"/>
        <v>42067794.240000002</v>
      </c>
      <c r="JJ261" s="37">
        <f t="shared" si="47"/>
        <v>36854664.189999998</v>
      </c>
      <c r="JK261" s="37">
        <f t="shared" si="47"/>
        <v>38965495.870000005</v>
      </c>
      <c r="JL261" s="37">
        <f t="shared" si="47"/>
        <v>81004123.409999996</v>
      </c>
      <c r="JM261" s="37">
        <f t="shared" si="47"/>
        <v>25667530.900000002</v>
      </c>
      <c r="JN261" s="37">
        <f t="shared" si="47"/>
        <v>420017912.09999996</v>
      </c>
      <c r="JO261" s="37">
        <f t="shared" si="47"/>
        <v>31250307.430000003</v>
      </c>
      <c r="JP261" s="37">
        <f t="shared" si="47"/>
        <v>21748372.549999997</v>
      </c>
      <c r="JQ261" s="37">
        <f t="shared" si="47"/>
        <v>19616318.710000001</v>
      </c>
      <c r="JR261" s="37">
        <f t="shared" si="47"/>
        <v>18067173.5</v>
      </c>
      <c r="JS261" s="37">
        <f t="shared" si="47"/>
        <v>30526619.649999999</v>
      </c>
      <c r="JT261" s="37">
        <f t="shared" si="47"/>
        <v>24785501.560000002</v>
      </c>
      <c r="JU261" s="37">
        <f t="shared" si="47"/>
        <v>29155016.569999993</v>
      </c>
      <c r="JV261" s="37">
        <f t="shared" si="47"/>
        <v>36904463.959999993</v>
      </c>
      <c r="JW261" s="37">
        <f t="shared" si="47"/>
        <v>19212797.129999999</v>
      </c>
      <c r="JX261" s="37">
        <f t="shared" si="47"/>
        <v>23294822.359999999</v>
      </c>
      <c r="JY261" s="37">
        <f t="shared" si="47"/>
        <v>21213352.300000004</v>
      </c>
      <c r="JZ261" s="37">
        <f t="shared" si="47"/>
        <v>320221991.36000001</v>
      </c>
      <c r="KA261" s="37">
        <f t="shared" si="47"/>
        <v>22713207.530000001</v>
      </c>
      <c r="KB261" s="37">
        <f t="shared" si="47"/>
        <v>23272494.57</v>
      </c>
      <c r="KC261" s="37">
        <f t="shared" si="47"/>
        <v>46205197</v>
      </c>
      <c r="KD261" s="37">
        <f t="shared" si="47"/>
        <v>44433668.200000003</v>
      </c>
      <c r="KE261" s="37">
        <f t="shared" si="47"/>
        <v>26618489.199999999</v>
      </c>
      <c r="KF261" s="37">
        <f t="shared" si="47"/>
        <v>57613209.909999996</v>
      </c>
      <c r="KG261" s="37">
        <f t="shared" si="47"/>
        <v>45248791.5</v>
      </c>
      <c r="KH261" s="37">
        <f t="shared" si="47"/>
        <v>27237297.68</v>
      </c>
      <c r="KI261" s="37">
        <f t="shared" si="47"/>
        <v>12149687.270000001</v>
      </c>
      <c r="KJ261" s="37">
        <f t="shared" si="47"/>
        <v>519840771.22000003</v>
      </c>
      <c r="KK261" s="37">
        <f t="shared" si="47"/>
        <v>43555954.350000001</v>
      </c>
      <c r="KL261" s="37">
        <f t="shared" si="47"/>
        <v>23597339.390000001</v>
      </c>
      <c r="KM261" s="37">
        <f t="shared" si="47"/>
        <v>101923217.64999999</v>
      </c>
      <c r="KN261" s="37">
        <f t="shared" si="47"/>
        <v>21820361.709999997</v>
      </c>
      <c r="KO261" s="37">
        <f t="shared" si="47"/>
        <v>60865471.11999999</v>
      </c>
      <c r="KP261" s="37">
        <f t="shared" si="47"/>
        <v>106454288.99999999</v>
      </c>
      <c r="KQ261" s="37">
        <f t="shared" si="47"/>
        <v>87200216.489999995</v>
      </c>
      <c r="KR261" s="37">
        <f t="shared" si="47"/>
        <v>12254057.73</v>
      </c>
      <c r="KS261" s="37">
        <f t="shared" si="47"/>
        <v>50750936.390000008</v>
      </c>
      <c r="KT261" s="37">
        <f t="shared" si="47"/>
        <v>34274120.650000006</v>
      </c>
      <c r="KU261" s="37">
        <f t="shared" si="47"/>
        <v>15091704.970000001</v>
      </c>
      <c r="KV261" s="37">
        <f t="shared" si="47"/>
        <v>176816532.21000001</v>
      </c>
      <c r="KW261" s="37">
        <f t="shared" si="47"/>
        <v>30216492.550000001</v>
      </c>
      <c r="KX261" s="37">
        <f t="shared" si="47"/>
        <v>24984790.270000003</v>
      </c>
      <c r="KY261" s="37">
        <f t="shared" si="47"/>
        <v>23909308.000000004</v>
      </c>
      <c r="KZ261" s="37">
        <f t="shared" si="47"/>
        <v>20494684.93</v>
      </c>
      <c r="LA261" s="37">
        <f t="shared" si="47"/>
        <v>9101715.0500000007</v>
      </c>
      <c r="LB261" s="37">
        <f t="shared" si="47"/>
        <v>15344423.93</v>
      </c>
      <c r="LC261" s="37">
        <f t="shared" si="47"/>
        <v>252296015.93000001</v>
      </c>
      <c r="LD261" s="37">
        <f t="shared" si="47"/>
        <v>99712527.920000002</v>
      </c>
      <c r="LE261" s="37">
        <f t="shared" si="47"/>
        <v>25499830.359999996</v>
      </c>
      <c r="LF261" s="37">
        <f t="shared" si="47"/>
        <v>20078224.030000001</v>
      </c>
      <c r="LG261" s="37">
        <f t="shared" si="47"/>
        <v>27898124.229999997</v>
      </c>
      <c r="LH261" s="37">
        <f t="shared" si="47"/>
        <v>38565012.460000001</v>
      </c>
      <c r="LI261" s="37">
        <f t="shared" si="47"/>
        <v>20753096.380000003</v>
      </c>
      <c r="LJ261" s="37">
        <f t="shared" si="47"/>
        <v>332563854.82999998</v>
      </c>
      <c r="LK261" s="37">
        <f t="shared" ref="LK261:NV261" si="48">SUM(LK181:LK260)</f>
        <v>72805833.019999996</v>
      </c>
      <c r="LL261" s="37">
        <f t="shared" si="48"/>
        <v>41124266.710000001</v>
      </c>
      <c r="LM261" s="37">
        <f t="shared" si="48"/>
        <v>91888453.599999994</v>
      </c>
      <c r="LN261" s="37">
        <f t="shared" si="48"/>
        <v>26302073.240000002</v>
      </c>
      <c r="LO261" s="37">
        <f t="shared" si="48"/>
        <v>39235798.32</v>
      </c>
      <c r="LP261" s="37">
        <f t="shared" si="48"/>
        <v>33004489.379999999</v>
      </c>
      <c r="LQ261" s="37">
        <f t="shared" si="48"/>
        <v>15518550.400000002</v>
      </c>
      <c r="LR261" s="37">
        <f t="shared" si="48"/>
        <v>14986818.35</v>
      </c>
      <c r="LS261" s="37">
        <f t="shared" si="48"/>
        <v>318588651.77000004</v>
      </c>
      <c r="LT261" s="37">
        <f t="shared" si="48"/>
        <v>77510644.230000004</v>
      </c>
      <c r="LU261" s="37">
        <f t="shared" si="48"/>
        <v>94085353.150000006</v>
      </c>
      <c r="LV261" s="37">
        <f t="shared" si="48"/>
        <v>51069484.010000005</v>
      </c>
      <c r="LW261" s="37">
        <f t="shared" si="48"/>
        <v>36131705.959999993</v>
      </c>
      <c r="LX261" s="37">
        <f t="shared" si="48"/>
        <v>2500453</v>
      </c>
      <c r="LY261" s="37">
        <f t="shared" si="48"/>
        <v>165520179.00999999</v>
      </c>
      <c r="LZ261" s="37">
        <f t="shared" si="48"/>
        <v>24050411.359999999</v>
      </c>
      <c r="MA261" s="37">
        <f t="shared" si="48"/>
        <v>25574420.960000001</v>
      </c>
      <c r="MB261" s="37">
        <f t="shared" si="48"/>
        <v>44315896.859999999</v>
      </c>
      <c r="MC261" s="37">
        <f t="shared" si="48"/>
        <v>37697133.689999998</v>
      </c>
      <c r="MD261" s="37">
        <f t="shared" si="48"/>
        <v>70550725.659999982</v>
      </c>
      <c r="ME261" s="37">
        <f t="shared" si="48"/>
        <v>21592928.640000001</v>
      </c>
      <c r="MF261" s="37">
        <f t="shared" si="48"/>
        <v>108566.06</v>
      </c>
      <c r="MG261" s="37">
        <f t="shared" si="48"/>
        <v>394769</v>
      </c>
      <c r="MH261" s="37">
        <f t="shared" si="48"/>
        <v>264209569.42000002</v>
      </c>
      <c r="MI261" s="37">
        <f t="shared" si="48"/>
        <v>19651554.82</v>
      </c>
      <c r="MJ261" s="37">
        <f t="shared" si="48"/>
        <v>73255198.340000004</v>
      </c>
      <c r="MK261" s="37">
        <f t="shared" si="48"/>
        <v>18029806.490000002</v>
      </c>
      <c r="ML261" s="37">
        <f t="shared" si="48"/>
        <v>39581691.579999998</v>
      </c>
      <c r="MM261" s="37">
        <f t="shared" si="48"/>
        <v>71632877.129999995</v>
      </c>
      <c r="MN261" s="37">
        <f t="shared" si="48"/>
        <v>26483459.07</v>
      </c>
      <c r="MO261" s="37">
        <f t="shared" si="48"/>
        <v>21530346.799999997</v>
      </c>
      <c r="MP261" s="37">
        <f t="shared" si="48"/>
        <v>35777236.129999995</v>
      </c>
      <c r="MQ261" s="37">
        <f t="shared" si="48"/>
        <v>23152689.82</v>
      </c>
      <c r="MR261" s="37">
        <f t="shared" si="48"/>
        <v>31590163.93</v>
      </c>
      <c r="MS261" s="37">
        <f t="shared" si="48"/>
        <v>39794368.760000005</v>
      </c>
      <c r="MT261" s="37">
        <f t="shared" si="48"/>
        <v>21316167.479999997</v>
      </c>
      <c r="MU261" s="37">
        <f t="shared" si="48"/>
        <v>78289954.530000001</v>
      </c>
      <c r="MV261" s="37">
        <f t="shared" si="48"/>
        <v>619107532.19999993</v>
      </c>
      <c r="MW261" s="37">
        <f t="shared" si="48"/>
        <v>32635406.82</v>
      </c>
      <c r="MX261" s="37">
        <f t="shared" si="48"/>
        <v>26765222</v>
      </c>
      <c r="MY261" s="37">
        <f t="shared" si="48"/>
        <v>42163573.5</v>
      </c>
      <c r="MZ261" s="37">
        <f t="shared" si="48"/>
        <v>106167627.55</v>
      </c>
      <c r="NA261" s="37">
        <f t="shared" si="48"/>
        <v>41348497.68</v>
      </c>
      <c r="NB261" s="37">
        <f t="shared" si="48"/>
        <v>73063755.449999988</v>
      </c>
      <c r="NC261" s="37">
        <f t="shared" si="48"/>
        <v>28911048.369999997</v>
      </c>
      <c r="ND261" s="37">
        <f t="shared" si="48"/>
        <v>66842097.219999999</v>
      </c>
      <c r="NE261" s="37">
        <f t="shared" si="48"/>
        <v>20175645.609999999</v>
      </c>
      <c r="NF261" s="37">
        <f t="shared" si="48"/>
        <v>63405641.649999999</v>
      </c>
      <c r="NG261" s="37">
        <f t="shared" si="48"/>
        <v>20766174.200000003</v>
      </c>
      <c r="NH261" s="37">
        <f t="shared" si="48"/>
        <v>23387485.530000001</v>
      </c>
      <c r="NI261" s="37">
        <f t="shared" si="48"/>
        <v>33707256.710000001</v>
      </c>
      <c r="NJ261" s="37">
        <f t="shared" si="48"/>
        <v>34664534.129999995</v>
      </c>
      <c r="NK261" s="37">
        <f t="shared" si="48"/>
        <v>45753964.629999995</v>
      </c>
      <c r="NL261" s="37">
        <f t="shared" si="48"/>
        <v>28690718.509999998</v>
      </c>
      <c r="NM261" s="37">
        <f t="shared" si="48"/>
        <v>25831343.989999998</v>
      </c>
      <c r="NN261" s="37">
        <f t="shared" si="48"/>
        <v>19495441.649999999</v>
      </c>
      <c r="NO261" s="37">
        <f t="shared" si="48"/>
        <v>55630985.219999999</v>
      </c>
      <c r="NP261" s="37">
        <f t="shared" si="48"/>
        <v>54597049.899999999</v>
      </c>
      <c r="NQ261" s="37">
        <f t="shared" si="48"/>
        <v>20737491.609999999</v>
      </c>
      <c r="NR261" s="37">
        <f t="shared" si="48"/>
        <v>301068002.11000001</v>
      </c>
      <c r="NS261" s="37">
        <f t="shared" si="48"/>
        <v>22415546</v>
      </c>
      <c r="NT261" s="37">
        <f t="shared" si="48"/>
        <v>57032122.659999996</v>
      </c>
      <c r="NU261" s="37">
        <f t="shared" si="48"/>
        <v>35252120.520000003</v>
      </c>
      <c r="NV261" s="37">
        <f t="shared" si="48"/>
        <v>40857572.789999999</v>
      </c>
      <c r="NW261" s="37">
        <f t="shared" ref="NW261:QH261" si="49">SUM(NW181:NW260)</f>
        <v>60196567</v>
      </c>
      <c r="NX261" s="37">
        <f t="shared" si="49"/>
        <v>27276186.34</v>
      </c>
      <c r="NY261" s="37">
        <f t="shared" si="49"/>
        <v>52633714.450000003</v>
      </c>
      <c r="NZ261" s="37">
        <f t="shared" si="49"/>
        <v>53501697.670000002</v>
      </c>
      <c r="OA261" s="37">
        <f t="shared" si="49"/>
        <v>25959223.75</v>
      </c>
      <c r="OB261" s="37">
        <f t="shared" si="49"/>
        <v>20365483</v>
      </c>
      <c r="OC261" s="37">
        <f t="shared" si="49"/>
        <v>388034338.88999999</v>
      </c>
      <c r="OD261" s="37">
        <f t="shared" si="49"/>
        <v>47103161.489999995</v>
      </c>
      <c r="OE261" s="37">
        <f t="shared" si="49"/>
        <v>22864221.359999999</v>
      </c>
      <c r="OF261" s="37">
        <f t="shared" si="49"/>
        <v>33637615.089999996</v>
      </c>
      <c r="OG261" s="37">
        <f t="shared" si="49"/>
        <v>30691195.5</v>
      </c>
      <c r="OH261" s="37">
        <f t="shared" si="49"/>
        <v>38622654.329999998</v>
      </c>
      <c r="OI261" s="37">
        <f t="shared" si="49"/>
        <v>58381286.060000002</v>
      </c>
      <c r="OJ261" s="37">
        <f t="shared" si="49"/>
        <v>27262367.510000005</v>
      </c>
      <c r="OK261" s="37">
        <f t="shared" si="49"/>
        <v>31722269.780000001</v>
      </c>
      <c r="OL261" s="37">
        <f t="shared" si="49"/>
        <v>52249675.219999999</v>
      </c>
      <c r="OM261" s="37">
        <f t="shared" si="49"/>
        <v>55780822.669999994</v>
      </c>
      <c r="ON261" s="37">
        <f t="shared" si="49"/>
        <v>22718411.740000002</v>
      </c>
      <c r="OO261" s="37">
        <f t="shared" si="49"/>
        <v>17129070.100000001</v>
      </c>
      <c r="OP261" s="37">
        <f t="shared" si="49"/>
        <v>30801683.740000002</v>
      </c>
      <c r="OQ261" s="37">
        <f t="shared" si="49"/>
        <v>16381562.210000001</v>
      </c>
      <c r="OR261" s="37">
        <f t="shared" si="49"/>
        <v>20569821.530000001</v>
      </c>
      <c r="OS261" s="37">
        <f t="shared" si="49"/>
        <v>28433762.59</v>
      </c>
      <c r="OT261" s="37">
        <f t="shared" si="49"/>
        <v>4256846.5</v>
      </c>
      <c r="OU261" s="37">
        <f t="shared" si="49"/>
        <v>4190301.42</v>
      </c>
      <c r="OV261" s="37">
        <f t="shared" si="49"/>
        <v>5642733.2700000005</v>
      </c>
      <c r="OW261" s="37">
        <f t="shared" si="49"/>
        <v>199890332.03999999</v>
      </c>
      <c r="OX261" s="37">
        <f t="shared" si="49"/>
        <v>25600294.879999999</v>
      </c>
      <c r="OY261" s="37">
        <f t="shared" si="49"/>
        <v>28576689.919999998</v>
      </c>
      <c r="OZ261" s="37">
        <f t="shared" si="49"/>
        <v>30304695.279999997</v>
      </c>
      <c r="PA261" s="37">
        <f t="shared" si="49"/>
        <v>15654731.02</v>
      </c>
      <c r="PB261" s="37">
        <f t="shared" si="49"/>
        <v>28819898.140000004</v>
      </c>
      <c r="PC261" s="37">
        <f t="shared" si="49"/>
        <v>29551343.489999998</v>
      </c>
      <c r="PD261" s="37">
        <f t="shared" si="49"/>
        <v>40814777.289999999</v>
      </c>
      <c r="PE261" s="37">
        <f t="shared" si="49"/>
        <v>27468842.850000001</v>
      </c>
      <c r="PF261" s="37">
        <f t="shared" si="49"/>
        <v>23431848.16</v>
      </c>
      <c r="PG261" s="37">
        <f t="shared" si="49"/>
        <v>62852587.009999998</v>
      </c>
      <c r="PH261" s="37">
        <f t="shared" si="49"/>
        <v>93389678.5</v>
      </c>
      <c r="PI261" s="37">
        <f t="shared" si="49"/>
        <v>22993190.969999999</v>
      </c>
      <c r="PJ261" s="37">
        <f t="shared" si="49"/>
        <v>26809294.859999999</v>
      </c>
      <c r="PK261" s="37">
        <f t="shared" si="49"/>
        <v>43907566.740000002</v>
      </c>
      <c r="PL261" s="37">
        <f t="shared" si="49"/>
        <v>23884782.190000001</v>
      </c>
      <c r="PM261" s="37">
        <f t="shared" si="49"/>
        <v>22693568.190000001</v>
      </c>
      <c r="PN261" s="37">
        <f t="shared" si="49"/>
        <v>19205448.869999997</v>
      </c>
      <c r="PO261" s="37">
        <f t="shared" si="49"/>
        <v>13669866.699999999</v>
      </c>
      <c r="PP261" s="37">
        <f t="shared" si="49"/>
        <v>234205309.35000002</v>
      </c>
      <c r="PQ261" s="37">
        <f t="shared" si="49"/>
        <v>20612791.759999998</v>
      </c>
      <c r="PR261" s="37">
        <f t="shared" si="49"/>
        <v>36802906.25</v>
      </c>
      <c r="PS261" s="37">
        <f t="shared" si="49"/>
        <v>24154925.480000004</v>
      </c>
      <c r="PT261" s="37">
        <f t="shared" si="49"/>
        <v>12916536.139999999</v>
      </c>
      <c r="PU261" s="37">
        <f t="shared" si="49"/>
        <v>19162150.580000002</v>
      </c>
      <c r="PV261" s="37">
        <f t="shared" si="49"/>
        <v>21580758.910000008</v>
      </c>
      <c r="PW261" s="37">
        <f t="shared" si="49"/>
        <v>60620625.390000001</v>
      </c>
      <c r="PX261" s="37">
        <f t="shared" si="49"/>
        <v>26611652.019999996</v>
      </c>
      <c r="PY261" s="37">
        <f t="shared" si="49"/>
        <v>19628173.609999999</v>
      </c>
      <c r="PZ261" s="37">
        <f t="shared" si="49"/>
        <v>21780327.780000001</v>
      </c>
      <c r="QA261" s="37">
        <f t="shared" si="49"/>
        <v>42881474.350000001</v>
      </c>
      <c r="QB261" s="37">
        <f t="shared" si="49"/>
        <v>19265327.939999998</v>
      </c>
      <c r="QC261" s="37">
        <f t="shared" si="49"/>
        <v>6473441.75</v>
      </c>
      <c r="QD261" s="37">
        <f t="shared" si="49"/>
        <v>338956878.12</v>
      </c>
      <c r="QE261" s="37">
        <f t="shared" si="49"/>
        <v>22696467.219999999</v>
      </c>
      <c r="QF261" s="37">
        <f t="shared" si="49"/>
        <v>20259517.449999996</v>
      </c>
      <c r="QG261" s="37">
        <f t="shared" si="49"/>
        <v>49337051.969999999</v>
      </c>
      <c r="QH261" s="37">
        <f t="shared" si="49"/>
        <v>44017464.880000003</v>
      </c>
      <c r="QI261" s="37">
        <f t="shared" ref="QI261:ST261" si="50">SUM(QI181:QI260)</f>
        <v>26717069.950000007</v>
      </c>
      <c r="QJ261" s="37">
        <f t="shared" si="50"/>
        <v>13249594.779999999</v>
      </c>
      <c r="QK261" s="37">
        <f t="shared" si="50"/>
        <v>64497327.789999999</v>
      </c>
      <c r="QL261" s="37">
        <f t="shared" si="50"/>
        <v>22928942.730000004</v>
      </c>
      <c r="QM261" s="37">
        <f t="shared" si="50"/>
        <v>35591413.800000004</v>
      </c>
      <c r="QN261" s="37">
        <f t="shared" si="50"/>
        <v>41241782.239999995</v>
      </c>
      <c r="QO261" s="37">
        <f t="shared" si="50"/>
        <v>23100831.410000004</v>
      </c>
      <c r="QP261" s="37">
        <f t="shared" si="50"/>
        <v>15897990.329999998</v>
      </c>
      <c r="QQ261" s="37">
        <f t="shared" si="50"/>
        <v>33955555.910000004</v>
      </c>
      <c r="QR261" s="37">
        <f t="shared" si="50"/>
        <v>19614423.710000001</v>
      </c>
      <c r="QS261" s="37">
        <f t="shared" si="50"/>
        <v>18430680.009999998</v>
      </c>
      <c r="QT261" s="37">
        <f t="shared" si="50"/>
        <v>99098836.400000006</v>
      </c>
      <c r="QU261" s="37">
        <f t="shared" si="50"/>
        <v>21350555.680000003</v>
      </c>
      <c r="QV261" s="37">
        <f t="shared" si="50"/>
        <v>193682938.18000001</v>
      </c>
      <c r="QW261" s="37">
        <f t="shared" si="50"/>
        <v>56264763</v>
      </c>
      <c r="QX261" s="37">
        <f t="shared" si="50"/>
        <v>23500772.589999996</v>
      </c>
      <c r="QY261" s="37">
        <f t="shared" si="50"/>
        <v>20167801.91</v>
      </c>
      <c r="QZ261" s="37">
        <f t="shared" si="50"/>
        <v>118810633.31</v>
      </c>
      <c r="RA261" s="37">
        <f t="shared" si="50"/>
        <v>17980092.18</v>
      </c>
      <c r="RB261" s="37">
        <f t="shared" si="50"/>
        <v>4431626.42</v>
      </c>
      <c r="RC261" s="37">
        <f t="shared" si="50"/>
        <v>7774515.5</v>
      </c>
      <c r="RD261" s="37">
        <f t="shared" si="50"/>
        <v>4886108.25</v>
      </c>
      <c r="RE261" s="37">
        <f t="shared" si="50"/>
        <v>142959232.29999998</v>
      </c>
      <c r="RF261" s="37">
        <f t="shared" si="50"/>
        <v>43601687.959999993</v>
      </c>
      <c r="RG261" s="37">
        <f t="shared" si="50"/>
        <v>27535468.670000002</v>
      </c>
      <c r="RH261" s="37">
        <f t="shared" si="50"/>
        <v>49658501.880000003</v>
      </c>
      <c r="RI261" s="37">
        <f t="shared" si="50"/>
        <v>27958415.190000001</v>
      </c>
      <c r="RJ261" s="37">
        <f t="shared" si="50"/>
        <v>20106725.18</v>
      </c>
      <c r="RK261" s="37">
        <f t="shared" si="50"/>
        <v>548862712.63999999</v>
      </c>
      <c r="RL261" s="37">
        <f t="shared" si="50"/>
        <v>35003985.020000003</v>
      </c>
      <c r="RM261" s="37">
        <f t="shared" si="50"/>
        <v>27221965.300000001</v>
      </c>
      <c r="RN261" s="37">
        <f t="shared" si="50"/>
        <v>82800029.480000019</v>
      </c>
      <c r="RO261" s="37">
        <f t="shared" si="50"/>
        <v>8809728.620000001</v>
      </c>
      <c r="RP261" s="37">
        <f t="shared" si="50"/>
        <v>25272586.050000004</v>
      </c>
      <c r="RQ261" s="37">
        <f t="shared" si="50"/>
        <v>60036014.170000002</v>
      </c>
      <c r="RR261" s="37">
        <f t="shared" si="50"/>
        <v>20843822.289999999</v>
      </c>
      <c r="RS261" s="37">
        <f t="shared" si="50"/>
        <v>19845898.27</v>
      </c>
      <c r="RT261" s="37">
        <f t="shared" si="50"/>
        <v>23668219.629999999</v>
      </c>
      <c r="RU261" s="37">
        <f t="shared" si="50"/>
        <v>29325088.879999995</v>
      </c>
      <c r="RV261" s="37">
        <f t="shared" si="50"/>
        <v>50329447.349999994</v>
      </c>
      <c r="RW261" s="37">
        <f t="shared" si="50"/>
        <v>34401390.030000001</v>
      </c>
      <c r="RX261" s="37">
        <f t="shared" si="50"/>
        <v>49722870.409999996</v>
      </c>
      <c r="RY261" s="37">
        <f t="shared" si="50"/>
        <v>19765071.350000001</v>
      </c>
      <c r="RZ261" s="37">
        <f t="shared" si="50"/>
        <v>18935673.079999998</v>
      </c>
      <c r="SA261" s="37">
        <f t="shared" si="50"/>
        <v>15944676.709999999</v>
      </c>
      <c r="SB261" s="37">
        <f t="shared" si="50"/>
        <v>17220440.82</v>
      </c>
      <c r="SC261" s="37">
        <f t="shared" si="50"/>
        <v>56312779.18999999</v>
      </c>
      <c r="SD261" s="37">
        <f t="shared" si="50"/>
        <v>6357554.7699999996</v>
      </c>
      <c r="SE261" s="37">
        <f t="shared" si="50"/>
        <v>6520829.8000000007</v>
      </c>
      <c r="SF261" s="37">
        <f t="shared" si="50"/>
        <v>5886936.8200000003</v>
      </c>
      <c r="SG261" s="37">
        <f t="shared" si="50"/>
        <v>290624814.07999992</v>
      </c>
      <c r="SH261" s="37">
        <f t="shared" si="50"/>
        <v>35834247.32</v>
      </c>
      <c r="SI261" s="37">
        <f t="shared" si="50"/>
        <v>29687243.579999998</v>
      </c>
      <c r="SJ261" s="37">
        <f t="shared" si="50"/>
        <v>33953766.969999999</v>
      </c>
      <c r="SK261" s="37">
        <f t="shared" si="50"/>
        <v>45253839.049999997</v>
      </c>
      <c r="SL261" s="37">
        <f t="shared" si="50"/>
        <v>42284426.409999996</v>
      </c>
      <c r="SM261" s="37">
        <f t="shared" si="50"/>
        <v>40707769.409999996</v>
      </c>
      <c r="SN261" s="37">
        <f t="shared" si="50"/>
        <v>25112794.870000001</v>
      </c>
      <c r="SO261" s="37">
        <f t="shared" si="50"/>
        <v>24482260.740000002</v>
      </c>
      <c r="SP261" s="37">
        <f t="shared" si="50"/>
        <v>87832079.359999985</v>
      </c>
      <c r="SQ261" s="37">
        <f t="shared" si="50"/>
        <v>24093745.5</v>
      </c>
      <c r="SR261" s="37">
        <f t="shared" si="50"/>
        <v>52664315.310000002</v>
      </c>
      <c r="SS261" s="37">
        <f t="shared" si="50"/>
        <v>26232176.260000005</v>
      </c>
      <c r="ST261" s="37">
        <f t="shared" si="50"/>
        <v>19838863.329999998</v>
      </c>
      <c r="SU261" s="37">
        <f t="shared" ref="SU261:VF261" si="51">SUM(SU181:SU260)</f>
        <v>21677661.210000001</v>
      </c>
      <c r="SV261" s="37">
        <f t="shared" si="51"/>
        <v>825201865.38999975</v>
      </c>
      <c r="SW261" s="37">
        <f t="shared" si="51"/>
        <v>43940901.730000004</v>
      </c>
      <c r="SX261" s="37">
        <f t="shared" si="51"/>
        <v>31575169</v>
      </c>
      <c r="SY261" s="37">
        <f t="shared" si="51"/>
        <v>28110925.079999998</v>
      </c>
      <c r="SZ261" s="37">
        <f t="shared" si="51"/>
        <v>20641123.190000001</v>
      </c>
      <c r="TA261" s="37">
        <f t="shared" si="51"/>
        <v>37308956.280000001</v>
      </c>
      <c r="TB261" s="37">
        <f t="shared" si="51"/>
        <v>45448913.019999996</v>
      </c>
      <c r="TC261" s="37">
        <f t="shared" si="51"/>
        <v>62188200.199999996</v>
      </c>
      <c r="TD261" s="37">
        <f t="shared" si="51"/>
        <v>37662587.530000001</v>
      </c>
      <c r="TE261" s="37">
        <f t="shared" si="51"/>
        <v>47812605.25</v>
      </c>
      <c r="TF261" s="37">
        <f t="shared" si="51"/>
        <v>12987533</v>
      </c>
      <c r="TG261" s="37">
        <f t="shared" si="51"/>
        <v>65441073.759999998</v>
      </c>
      <c r="TH261" s="37">
        <f t="shared" si="51"/>
        <v>37940536.109999999</v>
      </c>
      <c r="TI261" s="37">
        <f t="shared" si="51"/>
        <v>53043023.75</v>
      </c>
      <c r="TJ261" s="37">
        <f t="shared" si="51"/>
        <v>66146218.299999997</v>
      </c>
      <c r="TK261" s="37">
        <f t="shared" si="51"/>
        <v>28247214.200000003</v>
      </c>
      <c r="TL261" s="37">
        <f t="shared" si="51"/>
        <v>37762952.100000001</v>
      </c>
      <c r="TM261" s="37">
        <f t="shared" si="51"/>
        <v>51654765.010000005</v>
      </c>
      <c r="TN261" s="37">
        <f t="shared" si="51"/>
        <v>26397046.34</v>
      </c>
      <c r="TO261" s="37">
        <f t="shared" si="51"/>
        <v>60259047.840000004</v>
      </c>
      <c r="TP261" s="37">
        <f t="shared" si="51"/>
        <v>111957980.80999999</v>
      </c>
      <c r="TQ261" s="37">
        <f t="shared" si="51"/>
        <v>30391999.699999999</v>
      </c>
      <c r="TR261" s="37">
        <f t="shared" si="51"/>
        <v>24137841.890000001</v>
      </c>
      <c r="TS261" s="37">
        <f t="shared" si="51"/>
        <v>21544108.370000001</v>
      </c>
      <c r="TT261" s="37">
        <f t="shared" si="51"/>
        <v>23656148.850000001</v>
      </c>
      <c r="TU261" s="37">
        <f t="shared" si="51"/>
        <v>18011497.75</v>
      </c>
      <c r="TV261" s="37">
        <f t="shared" si="51"/>
        <v>17575424.25</v>
      </c>
      <c r="TW261" s="37">
        <f t="shared" si="51"/>
        <v>18825253.73</v>
      </c>
      <c r="TX261" s="37">
        <f t="shared" si="51"/>
        <v>62947259</v>
      </c>
      <c r="TY261" s="37">
        <f t="shared" si="51"/>
        <v>16226206.25</v>
      </c>
      <c r="TZ261" s="37">
        <f t="shared" si="51"/>
        <v>240010</v>
      </c>
      <c r="UA261" s="37">
        <f t="shared" si="51"/>
        <v>4870680.83</v>
      </c>
      <c r="UB261" s="37">
        <f t="shared" si="51"/>
        <v>1398230</v>
      </c>
      <c r="UC261" s="37">
        <f t="shared" si="51"/>
        <v>439563613.75999999</v>
      </c>
      <c r="UD261" s="37">
        <f t="shared" si="51"/>
        <v>34341882.769999996</v>
      </c>
      <c r="UE261" s="37">
        <f t="shared" si="51"/>
        <v>39189291.039999999</v>
      </c>
      <c r="UF261" s="37">
        <f t="shared" si="51"/>
        <v>125145912.80000001</v>
      </c>
      <c r="UG261" s="37">
        <f t="shared" si="51"/>
        <v>37414826.410000004</v>
      </c>
      <c r="UH261" s="37">
        <f t="shared" si="51"/>
        <v>43864032.399999999</v>
      </c>
      <c r="UI261" s="37">
        <f t="shared" si="51"/>
        <v>66351510.859999999</v>
      </c>
      <c r="UJ261" s="37">
        <f t="shared" si="51"/>
        <v>32890537.420000002</v>
      </c>
      <c r="UK261" s="37">
        <f t="shared" si="51"/>
        <v>35133251.310000002</v>
      </c>
      <c r="UL261" s="37">
        <f t="shared" si="51"/>
        <v>70866739.719999999</v>
      </c>
      <c r="UM261" s="37">
        <f t="shared" si="51"/>
        <v>52013726.100000001</v>
      </c>
      <c r="UN261" s="37">
        <f t="shared" si="51"/>
        <v>25874863.360000003</v>
      </c>
      <c r="UO261" s="37">
        <f t="shared" si="51"/>
        <v>22300285.710000001</v>
      </c>
      <c r="UP261" s="37">
        <f t="shared" si="51"/>
        <v>25054227.68</v>
      </c>
      <c r="UQ261" s="37">
        <f t="shared" si="51"/>
        <v>22757184.699999999</v>
      </c>
      <c r="UR261" s="37">
        <f t="shared" si="51"/>
        <v>23877245.710000001</v>
      </c>
      <c r="US261" s="37">
        <f t="shared" si="51"/>
        <v>17140115.460000001</v>
      </c>
      <c r="UT261" s="37">
        <f t="shared" si="51"/>
        <v>20450218.450000003</v>
      </c>
      <c r="UU261" s="37">
        <f t="shared" si="51"/>
        <v>20547342.199999999</v>
      </c>
      <c r="UV261" s="37">
        <f t="shared" si="51"/>
        <v>21045219</v>
      </c>
      <c r="UW261" s="37">
        <f t="shared" si="51"/>
        <v>20565104.579999998</v>
      </c>
      <c r="UX261" s="37">
        <f t="shared" si="51"/>
        <v>14602500.33</v>
      </c>
      <c r="UY261" s="37">
        <f t="shared" si="51"/>
        <v>9040245.1699999999</v>
      </c>
      <c r="UZ261" s="37">
        <f t="shared" si="51"/>
        <v>472083564.66000003</v>
      </c>
      <c r="VA261" s="37">
        <f t="shared" si="51"/>
        <v>30310208.289999995</v>
      </c>
      <c r="VB261" s="37">
        <f t="shared" si="51"/>
        <v>49074094.609999999</v>
      </c>
      <c r="VC261" s="37">
        <f t="shared" si="51"/>
        <v>29568828.369999997</v>
      </c>
      <c r="VD261" s="37">
        <f t="shared" si="51"/>
        <v>90717032.269999996</v>
      </c>
      <c r="VE261" s="37">
        <f t="shared" si="51"/>
        <v>33631168.849999994</v>
      </c>
      <c r="VF261" s="37">
        <f t="shared" si="51"/>
        <v>57700960.300000004</v>
      </c>
      <c r="VG261" s="37">
        <f t="shared" ref="VG261:XR261" si="52">SUM(VG181:VG260)</f>
        <v>13838377</v>
      </c>
      <c r="VH261" s="37">
        <f t="shared" si="52"/>
        <v>67897628.810000002</v>
      </c>
      <c r="VI261" s="37">
        <f t="shared" si="52"/>
        <v>57903530.710000008</v>
      </c>
      <c r="VJ261" s="37">
        <f t="shared" si="52"/>
        <v>40480159.5</v>
      </c>
      <c r="VK261" s="37">
        <f t="shared" si="52"/>
        <v>24733338.080000002</v>
      </c>
      <c r="VL261" s="37">
        <f t="shared" si="52"/>
        <v>22854599.530000001</v>
      </c>
      <c r="VM261" s="37">
        <f t="shared" si="52"/>
        <v>20168438.900000002</v>
      </c>
      <c r="VN261" s="37">
        <f t="shared" si="52"/>
        <v>4204703</v>
      </c>
      <c r="VO261" s="37">
        <f t="shared" si="52"/>
        <v>6979669.169999999</v>
      </c>
      <c r="VP261" s="37">
        <f t="shared" si="52"/>
        <v>7279619.2000000002</v>
      </c>
      <c r="VQ261" s="37">
        <f t="shared" si="52"/>
        <v>182694881.80000004</v>
      </c>
      <c r="VR261" s="37">
        <f t="shared" si="52"/>
        <v>31958080.689999998</v>
      </c>
      <c r="VS261" s="37">
        <f t="shared" si="52"/>
        <v>26929440.75</v>
      </c>
      <c r="VT261" s="37">
        <f t="shared" si="52"/>
        <v>25960234.870000001</v>
      </c>
      <c r="VU261" s="37">
        <f t="shared" si="52"/>
        <v>28157085.390000001</v>
      </c>
      <c r="VV261" s="37">
        <f t="shared" si="52"/>
        <v>20018996.800000001</v>
      </c>
      <c r="VW261" s="37">
        <f t="shared" si="52"/>
        <v>22194658.349999998</v>
      </c>
      <c r="VX261" s="37">
        <f t="shared" si="52"/>
        <v>206295480.58999997</v>
      </c>
      <c r="VY261" s="37">
        <f t="shared" si="52"/>
        <v>23226443.009999998</v>
      </c>
      <c r="VZ261" s="37">
        <f t="shared" si="52"/>
        <v>32147402.659999996</v>
      </c>
      <c r="WA261" s="37">
        <f t="shared" si="52"/>
        <v>37408934.240000002</v>
      </c>
      <c r="WB261" s="37">
        <f t="shared" si="52"/>
        <v>18078804.43</v>
      </c>
      <c r="WC261" s="37">
        <f t="shared" si="52"/>
        <v>26878035.77</v>
      </c>
      <c r="WD261" s="37">
        <f t="shared" si="52"/>
        <v>18369799.900000002</v>
      </c>
      <c r="WE261" s="37">
        <f t="shared" si="52"/>
        <v>16824983.399999999</v>
      </c>
      <c r="WF261" s="37">
        <f t="shared" si="52"/>
        <v>63006397.899999991</v>
      </c>
      <c r="WG261" s="37">
        <f t="shared" si="52"/>
        <v>348714653.34000003</v>
      </c>
      <c r="WH261" s="37">
        <f t="shared" si="52"/>
        <v>23260963.670000002</v>
      </c>
      <c r="WI261" s="37">
        <f t="shared" si="52"/>
        <v>45207144.719999999</v>
      </c>
      <c r="WJ261" s="37">
        <f t="shared" si="52"/>
        <v>78008057.040000007</v>
      </c>
      <c r="WK261" s="37">
        <f t="shared" si="52"/>
        <v>60125242.210000001</v>
      </c>
      <c r="WL261" s="37">
        <f t="shared" si="52"/>
        <v>23986545.939999998</v>
      </c>
      <c r="WM261" s="37">
        <f t="shared" si="52"/>
        <v>26120261.560000002</v>
      </c>
      <c r="WN261" s="37">
        <f t="shared" si="52"/>
        <v>52812420.329999998</v>
      </c>
      <c r="WO261" s="37">
        <f t="shared" si="52"/>
        <v>46856561.380000003</v>
      </c>
      <c r="WP261" s="37">
        <f t="shared" si="52"/>
        <v>57586890.330000006</v>
      </c>
      <c r="WQ261" s="37">
        <f t="shared" si="52"/>
        <v>19186399.02</v>
      </c>
      <c r="WR261" s="37">
        <f t="shared" si="52"/>
        <v>17582326.080000002</v>
      </c>
      <c r="WS261" s="37">
        <f t="shared" si="52"/>
        <v>18383784.480000004</v>
      </c>
      <c r="WT261" s="37">
        <f t="shared" si="52"/>
        <v>25817322.399999999</v>
      </c>
      <c r="WU261" s="37">
        <f t="shared" si="52"/>
        <v>21436402.050000001</v>
      </c>
      <c r="WV261" s="37">
        <f t="shared" si="52"/>
        <v>23007941.359999999</v>
      </c>
      <c r="WW261" s="37">
        <f t="shared" si="52"/>
        <v>22052549.399999999</v>
      </c>
      <c r="WX261" s="37">
        <f t="shared" si="52"/>
        <v>18034861.380000003</v>
      </c>
      <c r="WY261" s="37">
        <f t="shared" si="52"/>
        <v>11164806.5</v>
      </c>
      <c r="WZ261" s="37">
        <f t="shared" si="52"/>
        <v>6661788</v>
      </c>
      <c r="XA261" s="37">
        <f t="shared" si="52"/>
        <v>8420354.75</v>
      </c>
      <c r="XB261" s="37">
        <f t="shared" si="52"/>
        <v>2767733</v>
      </c>
      <c r="XC261" s="37">
        <f t="shared" si="52"/>
        <v>173999019.21999997</v>
      </c>
      <c r="XD261" s="37">
        <f t="shared" si="52"/>
        <v>22344155.150000002</v>
      </c>
      <c r="XE261" s="37">
        <f t="shared" si="52"/>
        <v>22956312.720000003</v>
      </c>
      <c r="XF261" s="37">
        <f t="shared" si="52"/>
        <v>23757578.109999999</v>
      </c>
      <c r="XG261" s="37">
        <f t="shared" si="52"/>
        <v>24114306.259999998</v>
      </c>
      <c r="XH261" s="37">
        <f t="shared" si="52"/>
        <v>26032301.359999999</v>
      </c>
      <c r="XI261" s="37">
        <f t="shared" si="52"/>
        <v>21098965.869999997</v>
      </c>
      <c r="XJ261" s="37">
        <f t="shared" si="52"/>
        <v>758550643.38999999</v>
      </c>
      <c r="XK261" s="37">
        <f t="shared" si="52"/>
        <v>32112215.620000001</v>
      </c>
      <c r="XL261" s="37">
        <f t="shared" si="52"/>
        <v>19437165.560000002</v>
      </c>
      <c r="XM261" s="37">
        <f t="shared" si="52"/>
        <v>48226132.339999996</v>
      </c>
      <c r="XN261" s="37">
        <f t="shared" si="52"/>
        <v>41068432.700000003</v>
      </c>
      <c r="XO261" s="37">
        <f t="shared" si="52"/>
        <v>26467845.239999998</v>
      </c>
      <c r="XP261" s="37">
        <f t="shared" si="52"/>
        <v>31172997.950000003</v>
      </c>
      <c r="XQ261" s="37">
        <f t="shared" si="52"/>
        <v>32127155.999999996</v>
      </c>
      <c r="XR261" s="37">
        <f t="shared" si="52"/>
        <v>55351536.189999998</v>
      </c>
      <c r="XS261" s="37">
        <f t="shared" ref="XS261:AAD261" si="53">SUM(XS181:XS260)</f>
        <v>19327577.109999999</v>
      </c>
      <c r="XT261" s="37">
        <f t="shared" si="53"/>
        <v>35289589.239999995</v>
      </c>
      <c r="XU261" s="37">
        <f t="shared" si="53"/>
        <v>103429012.13999999</v>
      </c>
      <c r="XV261" s="37">
        <f t="shared" si="53"/>
        <v>58574160.180000007</v>
      </c>
      <c r="XW261" s="37">
        <f t="shared" si="53"/>
        <v>18045717.899999999</v>
      </c>
      <c r="XX261" s="37">
        <f t="shared" si="53"/>
        <v>19906448.200000003</v>
      </c>
      <c r="XY261" s="37">
        <f t="shared" si="53"/>
        <v>25092479.549999997</v>
      </c>
      <c r="XZ261" s="37">
        <f t="shared" si="53"/>
        <v>15211450.529999997</v>
      </c>
      <c r="YA261" s="37">
        <f t="shared" si="53"/>
        <v>23767199.399999999</v>
      </c>
      <c r="YB261" s="37">
        <f t="shared" si="53"/>
        <v>15053525.049999999</v>
      </c>
      <c r="YC261" s="37">
        <f t="shared" si="53"/>
        <v>114163059.56000002</v>
      </c>
      <c r="YD261" s="37">
        <f t="shared" si="53"/>
        <v>72422141.400000006</v>
      </c>
      <c r="YE261" s="37">
        <f t="shared" si="53"/>
        <v>12969392.5</v>
      </c>
      <c r="YF261" s="37">
        <f t="shared" si="53"/>
        <v>11302510.350000001</v>
      </c>
      <c r="YG261" s="37">
        <f t="shared" si="53"/>
        <v>10320037.629999999</v>
      </c>
      <c r="YH261" s="37">
        <f t="shared" si="53"/>
        <v>8766763.120000001</v>
      </c>
      <c r="YI261" s="37">
        <f t="shared" si="53"/>
        <v>8794094.7599999998</v>
      </c>
      <c r="YJ261" s="37">
        <f t="shared" si="53"/>
        <v>180578614.13</v>
      </c>
      <c r="YK261" s="37">
        <f t="shared" si="53"/>
        <v>29774143.090000004</v>
      </c>
      <c r="YL261" s="37">
        <f t="shared" si="53"/>
        <v>19503984.879999999</v>
      </c>
      <c r="YM261" s="37">
        <f t="shared" si="53"/>
        <v>37712877.560000002</v>
      </c>
      <c r="YN261" s="37">
        <f t="shared" si="53"/>
        <v>25135594.479999997</v>
      </c>
      <c r="YO261" s="37">
        <f t="shared" si="53"/>
        <v>20595365.870000001</v>
      </c>
      <c r="YP261" s="37">
        <f t="shared" si="53"/>
        <v>33482563.450000003</v>
      </c>
      <c r="YQ261" s="37">
        <f t="shared" si="53"/>
        <v>6003201.5</v>
      </c>
      <c r="YR261" s="37">
        <f t="shared" si="53"/>
        <v>229040246.85000002</v>
      </c>
      <c r="YS261" s="37">
        <f t="shared" si="53"/>
        <v>23499880.160000004</v>
      </c>
      <c r="YT261" s="37">
        <f t="shared" si="53"/>
        <v>41756454.159999996</v>
      </c>
      <c r="YU261" s="37">
        <f t="shared" si="53"/>
        <v>27840576.709999997</v>
      </c>
      <c r="YV261" s="37">
        <f t="shared" si="53"/>
        <v>16368463.410000002</v>
      </c>
      <c r="YW261" s="37">
        <f t="shared" si="53"/>
        <v>61493843.020000003</v>
      </c>
      <c r="YX261" s="37">
        <f t="shared" si="53"/>
        <v>15998521.040000001</v>
      </c>
      <c r="YY261" s="37">
        <f t="shared" si="53"/>
        <v>25193353.470000006</v>
      </c>
      <c r="YZ261" s="37">
        <f t="shared" si="53"/>
        <v>18259104.48</v>
      </c>
      <c r="ZA261" s="37">
        <f t="shared" si="53"/>
        <v>35536394.229999997</v>
      </c>
      <c r="ZB261" s="37">
        <f t="shared" si="53"/>
        <v>17095992.220000003</v>
      </c>
      <c r="ZC261" s="37">
        <f t="shared" si="53"/>
        <v>469544174.65999997</v>
      </c>
      <c r="ZD261" s="37">
        <f t="shared" si="53"/>
        <v>30430755.460000005</v>
      </c>
      <c r="ZE261" s="37">
        <f t="shared" si="53"/>
        <v>37351498.010000005</v>
      </c>
      <c r="ZF261" s="37">
        <f t="shared" si="53"/>
        <v>54144421.849999994</v>
      </c>
      <c r="ZG261" s="37">
        <f t="shared" si="53"/>
        <v>25154643.66</v>
      </c>
      <c r="ZH261" s="37">
        <f t="shared" si="53"/>
        <v>41277555.370000005</v>
      </c>
      <c r="ZI261" s="37">
        <f t="shared" si="53"/>
        <v>43593486.789999999</v>
      </c>
      <c r="ZJ261" s="37">
        <f t="shared" si="53"/>
        <v>110447315.84999999</v>
      </c>
      <c r="ZK261" s="37">
        <f t="shared" si="53"/>
        <v>131235206.19</v>
      </c>
      <c r="ZL261" s="37">
        <f t="shared" si="53"/>
        <v>31045029.850000001</v>
      </c>
      <c r="ZM261" s="37">
        <f t="shared" si="53"/>
        <v>38658344.599999994</v>
      </c>
      <c r="ZN261" s="37">
        <f t="shared" si="53"/>
        <v>43180434.290000007</v>
      </c>
      <c r="ZO261" s="37">
        <f t="shared" si="53"/>
        <v>43926530.159999996</v>
      </c>
      <c r="ZP261" s="37">
        <f t="shared" si="53"/>
        <v>80543863.540000007</v>
      </c>
      <c r="ZQ261" s="37">
        <f t="shared" si="53"/>
        <v>27228224.480000004</v>
      </c>
      <c r="ZR261" s="37">
        <f t="shared" si="53"/>
        <v>39186312.030000001</v>
      </c>
      <c r="ZS261" s="37">
        <f t="shared" si="53"/>
        <v>26512109.899999999</v>
      </c>
      <c r="ZT261" s="37">
        <f t="shared" si="53"/>
        <v>17233448.350000001</v>
      </c>
      <c r="ZU261" s="37">
        <f t="shared" si="53"/>
        <v>21106711.610000003</v>
      </c>
      <c r="ZV261" s="37">
        <f t="shared" si="53"/>
        <v>126149242.91000001</v>
      </c>
      <c r="ZW261" s="37">
        <f t="shared" si="53"/>
        <v>104641145.79999997</v>
      </c>
      <c r="ZX261" s="37">
        <f t="shared" si="53"/>
        <v>16617898.59</v>
      </c>
      <c r="ZY261" s="37">
        <f t="shared" si="53"/>
        <v>18546302.57</v>
      </c>
      <c r="ZZ261" s="37">
        <f t="shared" si="53"/>
        <v>30451817.080000002</v>
      </c>
      <c r="AAA261" s="37">
        <f t="shared" si="53"/>
        <v>14356153.780000003</v>
      </c>
      <c r="AAB261" s="37">
        <f t="shared" si="53"/>
        <v>24313318.940000005</v>
      </c>
      <c r="AAC261" s="37">
        <f t="shared" si="53"/>
        <v>23362193.789999999</v>
      </c>
      <c r="AAD261" s="37">
        <f t="shared" si="53"/>
        <v>29781270.049999997</v>
      </c>
      <c r="AAE261" s="37">
        <f t="shared" ref="AAE261:ACP261" si="54">SUM(AAE181:AAE260)</f>
        <v>384780372.23000002</v>
      </c>
      <c r="AAF261" s="37">
        <f t="shared" si="54"/>
        <v>60527497.969999991</v>
      </c>
      <c r="AAG261" s="37">
        <f t="shared" si="54"/>
        <v>57379396.509999998</v>
      </c>
      <c r="AAH261" s="37">
        <f t="shared" si="54"/>
        <v>171582833.08000001</v>
      </c>
      <c r="AAI261" s="37">
        <f t="shared" si="54"/>
        <v>15584722.530000001</v>
      </c>
      <c r="AAJ261" s="37">
        <f t="shared" si="54"/>
        <v>21252851.469999999</v>
      </c>
      <c r="AAK261" s="37">
        <f t="shared" si="54"/>
        <v>33456367.359999999</v>
      </c>
      <c r="AAL261" s="37">
        <f t="shared" si="54"/>
        <v>15897749.34</v>
      </c>
      <c r="AAM261" s="37">
        <f t="shared" si="54"/>
        <v>503705175.66000003</v>
      </c>
      <c r="AAN261" s="37">
        <f t="shared" si="54"/>
        <v>95725423.669999987</v>
      </c>
      <c r="AAO261" s="37">
        <f t="shared" si="54"/>
        <v>61374740.880000003</v>
      </c>
      <c r="AAP261" s="37">
        <f t="shared" si="54"/>
        <v>23688622.930000003</v>
      </c>
      <c r="AAQ261" s="37">
        <f t="shared" si="54"/>
        <v>32181448.859999999</v>
      </c>
      <c r="AAR261" s="37">
        <f t="shared" si="54"/>
        <v>25421443.710000001</v>
      </c>
      <c r="AAS261" s="37">
        <f t="shared" si="54"/>
        <v>27162560.200000003</v>
      </c>
      <c r="AAT261" s="37">
        <f t="shared" si="54"/>
        <v>19165220.309999999</v>
      </c>
      <c r="AAU261" s="37">
        <f t="shared" si="54"/>
        <v>18202412.640000001</v>
      </c>
      <c r="AAV261" s="37">
        <f t="shared" si="54"/>
        <v>22898944.889999997</v>
      </c>
      <c r="AAW261" s="37">
        <f t="shared" si="54"/>
        <v>40740994.079999998</v>
      </c>
      <c r="AAX261" s="37">
        <f t="shared" si="54"/>
        <v>22346280.939999998</v>
      </c>
      <c r="AAY261" s="37">
        <f t="shared" si="54"/>
        <v>25302109.350000001</v>
      </c>
      <c r="AAZ261" s="37">
        <f t="shared" si="54"/>
        <v>31862616.98</v>
      </c>
      <c r="ABA261" s="37">
        <f t="shared" si="54"/>
        <v>39042032.390000008</v>
      </c>
      <c r="ABB261" s="37">
        <f t="shared" si="54"/>
        <v>22094168.41</v>
      </c>
      <c r="ABC261" s="37">
        <f t="shared" si="54"/>
        <v>43736201.769999996</v>
      </c>
      <c r="ABD261" s="37">
        <f t="shared" si="54"/>
        <v>21080597.649999999</v>
      </c>
      <c r="ABE261" s="37">
        <f t="shared" si="54"/>
        <v>36994977.510000005</v>
      </c>
      <c r="ABF261" s="37">
        <f t="shared" si="54"/>
        <v>3538344.7199999997</v>
      </c>
      <c r="ABG261" s="37">
        <f t="shared" si="54"/>
        <v>167668</v>
      </c>
      <c r="ABH261" s="37">
        <f t="shared" si="54"/>
        <v>351609826.85000008</v>
      </c>
      <c r="ABI261" s="37">
        <f t="shared" si="54"/>
        <v>49116743.939999998</v>
      </c>
      <c r="ABJ261" s="37">
        <f t="shared" si="54"/>
        <v>46332750.309999995</v>
      </c>
      <c r="ABK261" s="37">
        <f t="shared" si="54"/>
        <v>34196825.019999996</v>
      </c>
      <c r="ABL261" s="37">
        <f t="shared" si="54"/>
        <v>27651558.650000002</v>
      </c>
      <c r="ABM261" s="37">
        <f t="shared" si="54"/>
        <v>61047247.350000001</v>
      </c>
      <c r="ABN261" s="37">
        <f t="shared" si="54"/>
        <v>26813354.029999994</v>
      </c>
      <c r="ABO261" s="37">
        <f t="shared" si="54"/>
        <v>35429075.760000005</v>
      </c>
      <c r="ABP261" s="37">
        <f t="shared" si="54"/>
        <v>23683346.420000002</v>
      </c>
      <c r="ABQ261" s="37">
        <f t="shared" si="54"/>
        <v>6563519.9399999995</v>
      </c>
      <c r="ABR261" s="37">
        <f t="shared" si="54"/>
        <v>267815614.85999998</v>
      </c>
      <c r="ABS261" s="37">
        <f t="shared" si="54"/>
        <v>148361334.18000001</v>
      </c>
      <c r="ABT261" s="37">
        <f t="shared" si="54"/>
        <v>50835563.240000002</v>
      </c>
      <c r="ABU261" s="37">
        <f t="shared" si="54"/>
        <v>44727946.57</v>
      </c>
      <c r="ABV261" s="37">
        <f t="shared" si="54"/>
        <v>69276290.390000015</v>
      </c>
      <c r="ABW261" s="37">
        <f t="shared" si="54"/>
        <v>55700018.440000005</v>
      </c>
      <c r="ABX261" s="37">
        <f t="shared" si="54"/>
        <v>34132767.909999996</v>
      </c>
      <c r="ABY261" s="37">
        <f t="shared" si="54"/>
        <v>47366453.270000003</v>
      </c>
      <c r="ABZ261" s="37">
        <f t="shared" si="54"/>
        <v>20072451.909999996</v>
      </c>
      <c r="ACA261" s="37">
        <f t="shared" si="54"/>
        <v>38598798.24000001</v>
      </c>
      <c r="ACB261" s="37">
        <f t="shared" si="54"/>
        <v>36049801.370000005</v>
      </c>
      <c r="ACC261" s="37">
        <f t="shared" si="54"/>
        <v>34681194.710000001</v>
      </c>
      <c r="ACD261" s="37">
        <f t="shared" si="54"/>
        <v>41542050.679999992</v>
      </c>
      <c r="ACE261" s="37">
        <f t="shared" si="54"/>
        <v>272140434.39999998</v>
      </c>
      <c r="ACF261" s="37">
        <f t="shared" si="54"/>
        <v>68710134.710000008</v>
      </c>
      <c r="ACG261" s="37">
        <f t="shared" si="54"/>
        <v>42752677.180000007</v>
      </c>
      <c r="ACH261" s="37">
        <f t="shared" si="54"/>
        <v>41661530.910000004</v>
      </c>
      <c r="ACI261" s="37">
        <f t="shared" si="54"/>
        <v>40522929.390000001</v>
      </c>
      <c r="ACJ261" s="37">
        <f t="shared" si="54"/>
        <v>31406696.389999997</v>
      </c>
      <c r="ACK261" s="37">
        <f t="shared" si="54"/>
        <v>28071975.499999996</v>
      </c>
      <c r="ACL261" s="37">
        <f t="shared" si="54"/>
        <v>53195198.530000001</v>
      </c>
      <c r="ACM261" s="37">
        <f t="shared" si="54"/>
        <v>49443809.829999998</v>
      </c>
      <c r="ACN261" s="37">
        <f t="shared" si="54"/>
        <v>27383705.880000003</v>
      </c>
      <c r="ACO261" s="37">
        <f t="shared" si="54"/>
        <v>53874880.75</v>
      </c>
      <c r="ACP261" s="37">
        <f t="shared" si="54"/>
        <v>24148055.07</v>
      </c>
      <c r="ACQ261" s="37">
        <f t="shared" ref="ACQ261:AEH261" si="55">SUM(ACQ181:ACQ260)</f>
        <v>268005459.22999999</v>
      </c>
      <c r="ACR261" s="37">
        <f t="shared" si="55"/>
        <v>21418186.43</v>
      </c>
      <c r="ACS261" s="37">
        <f t="shared" si="55"/>
        <v>29454519.619999997</v>
      </c>
      <c r="ACT261" s="37">
        <f t="shared" si="55"/>
        <v>27446868.809999999</v>
      </c>
      <c r="ACU261" s="37">
        <f t="shared" si="55"/>
        <v>59216266.960000001</v>
      </c>
      <c r="ACV261" s="37">
        <f t="shared" si="55"/>
        <v>28247665.279999997</v>
      </c>
      <c r="ACW261" s="37">
        <f t="shared" si="55"/>
        <v>21821653.520000003</v>
      </c>
      <c r="ACX261" s="37">
        <f t="shared" si="55"/>
        <v>25905837.119999997</v>
      </c>
      <c r="ACY261" s="37">
        <f t="shared" si="55"/>
        <v>22977466</v>
      </c>
      <c r="ACZ261" s="37">
        <f t="shared" si="55"/>
        <v>30844315.940000001</v>
      </c>
      <c r="ADA261" s="37">
        <f t="shared" si="55"/>
        <v>14143518.710000001</v>
      </c>
      <c r="ADB261" s="37">
        <f t="shared" si="55"/>
        <v>364490096.92999995</v>
      </c>
      <c r="ADC261" s="37">
        <f t="shared" si="55"/>
        <v>108814360.66999999</v>
      </c>
      <c r="ADD261" s="37">
        <f t="shared" si="55"/>
        <v>44400822.659999996</v>
      </c>
      <c r="ADE261" s="37">
        <f t="shared" si="55"/>
        <v>26623805.039999999</v>
      </c>
      <c r="ADF261" s="37">
        <f t="shared" si="55"/>
        <v>65459609.780000001</v>
      </c>
      <c r="ADG261" s="37">
        <f t="shared" si="55"/>
        <v>60654902.480000004</v>
      </c>
      <c r="ADH261" s="37">
        <f t="shared" si="55"/>
        <v>25431886.32</v>
      </c>
      <c r="ADI261" s="37">
        <f t="shared" si="55"/>
        <v>22399974.170000002</v>
      </c>
      <c r="ADJ261" s="37">
        <f t="shared" si="55"/>
        <v>567858453.56000006</v>
      </c>
      <c r="ADK261" s="37">
        <f t="shared" si="55"/>
        <v>325727164.09000009</v>
      </c>
      <c r="ADL261" s="37">
        <f t="shared" si="55"/>
        <v>34080369.520000003</v>
      </c>
      <c r="ADM261" s="37">
        <f t="shared" si="55"/>
        <v>64860214.719999999</v>
      </c>
      <c r="ADN261" s="37">
        <f t="shared" si="55"/>
        <v>76723453.25</v>
      </c>
      <c r="ADO261" s="37">
        <f t="shared" si="55"/>
        <v>54311403.130000003</v>
      </c>
      <c r="ADP261" s="37">
        <f t="shared" si="55"/>
        <v>48198687.090000004</v>
      </c>
      <c r="ADQ261" s="37">
        <f t="shared" si="55"/>
        <v>45208000.319999993</v>
      </c>
      <c r="ADR261" s="37">
        <f t="shared" si="55"/>
        <v>17920722.449999999</v>
      </c>
      <c r="ADS261" s="37">
        <f t="shared" si="55"/>
        <v>35906573.109999999</v>
      </c>
      <c r="ADT261" s="37">
        <f t="shared" si="55"/>
        <v>37074206.939999998</v>
      </c>
      <c r="ADU261" s="37">
        <f t="shared" si="55"/>
        <v>25265596.800000001</v>
      </c>
      <c r="ADV261" s="37">
        <f t="shared" si="55"/>
        <v>25161518.870000001</v>
      </c>
      <c r="ADW261" s="37">
        <f t="shared" si="55"/>
        <v>23519937.209999997</v>
      </c>
      <c r="ADX261" s="37">
        <f t="shared" si="55"/>
        <v>25711484.5</v>
      </c>
      <c r="ADY261" s="37">
        <f t="shared" si="55"/>
        <v>31225644.32</v>
      </c>
      <c r="ADZ261" s="37">
        <f t="shared" si="55"/>
        <v>22530745.420000002</v>
      </c>
      <c r="AEA261" s="37">
        <f t="shared" si="55"/>
        <v>152382358.61000001</v>
      </c>
      <c r="AEB261" s="37">
        <f t="shared" si="55"/>
        <v>28959683.329999998</v>
      </c>
      <c r="AEC261" s="37">
        <f t="shared" si="55"/>
        <v>34247169.949999996</v>
      </c>
      <c r="AED261" s="37">
        <f t="shared" si="55"/>
        <v>27735818.379999999</v>
      </c>
      <c r="AEE261" s="37">
        <f t="shared" si="55"/>
        <v>50329742.07</v>
      </c>
      <c r="AEF261" s="37">
        <f t="shared" si="55"/>
        <v>28041818.259999998</v>
      </c>
      <c r="AEG261" s="37">
        <f t="shared" si="55"/>
        <v>8259156.0600000005</v>
      </c>
      <c r="AEH261" s="37">
        <f t="shared" si="55"/>
        <v>52579477190.262505</v>
      </c>
    </row>
    <row r="262" spans="1:814" ht="21">
      <c r="A262" s="33" t="s">
        <v>2424</v>
      </c>
      <c r="B262" s="1" t="s">
        <v>2425</v>
      </c>
      <c r="C262" s="1" t="s">
        <v>2426</v>
      </c>
      <c r="D262" s="2">
        <v>999229.8</v>
      </c>
      <c r="E262" s="2"/>
      <c r="F262" s="2">
        <v>620540</v>
      </c>
      <c r="G262" s="2">
        <v>204188</v>
      </c>
      <c r="H262" s="2">
        <v>31000</v>
      </c>
      <c r="I262" s="2"/>
      <c r="J262" s="2">
        <v>309368</v>
      </c>
      <c r="K262" s="2">
        <v>443679</v>
      </c>
      <c r="L262" s="2"/>
      <c r="M262" s="2"/>
      <c r="N262" s="2"/>
      <c r="O262" s="2"/>
      <c r="P262" s="2"/>
      <c r="Q262" s="2">
        <v>53553</v>
      </c>
      <c r="R262" s="2">
        <v>9500</v>
      </c>
      <c r="S262" s="2">
        <v>141420</v>
      </c>
      <c r="T262" s="2"/>
      <c r="U262" s="2"/>
      <c r="V262" s="2">
        <v>3473322</v>
      </c>
      <c r="W262" s="2"/>
      <c r="X262" s="2"/>
      <c r="Y262" s="2">
        <v>640055</v>
      </c>
      <c r="Z262" s="2">
        <v>0</v>
      </c>
      <c r="AA262" s="2">
        <v>41900</v>
      </c>
      <c r="AB262" s="2">
        <v>170275</v>
      </c>
      <c r="AC262" s="2">
        <v>1190620</v>
      </c>
      <c r="AD262" s="2"/>
      <c r="AE262" s="2">
        <v>15123</v>
      </c>
      <c r="AF262" s="2"/>
      <c r="AG262" s="2">
        <v>16270</v>
      </c>
      <c r="AH262" s="2">
        <v>86000</v>
      </c>
      <c r="AI262" s="2"/>
      <c r="AJ262" s="2"/>
      <c r="AK262" s="2">
        <v>3600</v>
      </c>
      <c r="AL262" s="2">
        <v>119500</v>
      </c>
      <c r="AM262" s="2">
        <v>7500</v>
      </c>
      <c r="AN262" s="2">
        <v>65629</v>
      </c>
      <c r="AO262" s="2">
        <v>99000</v>
      </c>
      <c r="AP262" s="2">
        <v>13000</v>
      </c>
      <c r="AQ262" s="2">
        <v>12895</v>
      </c>
      <c r="AR262" s="2">
        <v>8900</v>
      </c>
      <c r="AS262" s="2"/>
      <c r="AT262" s="2">
        <v>1618700</v>
      </c>
      <c r="AU262" s="2"/>
      <c r="AV262" s="2">
        <v>99000</v>
      </c>
      <c r="AW262" s="2">
        <v>1500</v>
      </c>
      <c r="AX262" s="2"/>
      <c r="AY262" s="2">
        <v>258066</v>
      </c>
      <c r="AZ262" s="2">
        <v>17000</v>
      </c>
      <c r="BA262" s="2"/>
      <c r="BB262" s="2"/>
      <c r="BC262" s="2"/>
      <c r="BD262" s="2"/>
      <c r="BE262" s="2"/>
      <c r="BF262" s="2"/>
      <c r="BG262" s="2"/>
      <c r="BH262" s="2"/>
      <c r="BI262" s="2">
        <v>2487900</v>
      </c>
      <c r="BJ262" s="2"/>
      <c r="BK262" s="2"/>
      <c r="BL262" s="2"/>
      <c r="BM262" s="2"/>
      <c r="BN262" s="2"/>
      <c r="BO262" s="2"/>
      <c r="BP262" s="2">
        <v>889700</v>
      </c>
      <c r="BQ262" s="2"/>
      <c r="BR262" s="2"/>
      <c r="BS262" s="2">
        <v>446700</v>
      </c>
      <c r="BT262" s="2">
        <v>950</v>
      </c>
      <c r="BU262" s="2">
        <v>2934.65</v>
      </c>
      <c r="BV262" s="2">
        <v>113000</v>
      </c>
      <c r="BW262" s="2">
        <v>18500</v>
      </c>
      <c r="BX262" s="2"/>
      <c r="BY262" s="2"/>
      <c r="BZ262" s="2"/>
      <c r="CA262" s="2"/>
      <c r="CB262" s="2">
        <v>39500</v>
      </c>
      <c r="CC262" s="2">
        <v>4500</v>
      </c>
      <c r="CD262" s="2">
        <v>574550.80000000005</v>
      </c>
      <c r="CE262" s="2">
        <v>7571707</v>
      </c>
      <c r="CF262" s="2"/>
      <c r="CG262" s="2"/>
      <c r="CH262" s="2"/>
      <c r="CI262" s="2"/>
      <c r="CJ262" s="2">
        <v>1390</v>
      </c>
      <c r="CK262" s="2">
        <v>7500</v>
      </c>
      <c r="CL262" s="2"/>
      <c r="CM262" s="2"/>
      <c r="CN262" s="2">
        <v>46975</v>
      </c>
      <c r="CO262" s="2">
        <v>95000</v>
      </c>
      <c r="CP262" s="2"/>
      <c r="CQ262" s="2">
        <v>528250</v>
      </c>
      <c r="CR262" s="2">
        <v>112325</v>
      </c>
      <c r="CS262" s="2">
        <v>3440</v>
      </c>
      <c r="CT262" s="2">
        <v>49500</v>
      </c>
      <c r="CU262" s="2">
        <v>35000</v>
      </c>
      <c r="CV262" s="2">
        <v>162000</v>
      </c>
      <c r="CW262" s="2">
        <v>140253</v>
      </c>
      <c r="CX262" s="2">
        <v>24000</v>
      </c>
      <c r="CY262" s="2">
        <v>463000</v>
      </c>
      <c r="CZ262" s="2"/>
      <c r="DA262" s="2">
        <v>53700</v>
      </c>
      <c r="DB262" s="2">
        <v>7500</v>
      </c>
      <c r="DC262" s="2">
        <v>64915</v>
      </c>
      <c r="DD262" s="2">
        <v>1519418.92</v>
      </c>
      <c r="DE262" s="2">
        <v>349560</v>
      </c>
      <c r="DF262" s="2">
        <v>49788</v>
      </c>
      <c r="DG262" s="2"/>
      <c r="DH262" s="2">
        <v>2738694</v>
      </c>
      <c r="DI262" s="2">
        <v>209444</v>
      </c>
      <c r="DJ262" s="2"/>
      <c r="DK262" s="2">
        <v>22200</v>
      </c>
      <c r="DL262" s="2">
        <v>16740</v>
      </c>
      <c r="DM262" s="2"/>
      <c r="DN262" s="2">
        <v>9500</v>
      </c>
      <c r="DO262" s="2"/>
      <c r="DP262" s="2">
        <v>185380</v>
      </c>
      <c r="DQ262" s="2">
        <v>1865686.53</v>
      </c>
      <c r="DR262" s="2">
        <v>188500</v>
      </c>
      <c r="DS262" s="2">
        <v>245728</v>
      </c>
      <c r="DT262" s="2">
        <v>228350</v>
      </c>
      <c r="DU262" s="2">
        <v>63100</v>
      </c>
      <c r="DV262" s="2">
        <v>697797</v>
      </c>
      <c r="DW262" s="2">
        <v>1342960</v>
      </c>
      <c r="DX262" s="2"/>
      <c r="DY262" s="2"/>
      <c r="DZ262" s="2"/>
      <c r="EA262" s="2"/>
      <c r="EB262" s="2"/>
      <c r="EC262" s="2"/>
      <c r="ED262" s="2">
        <v>29000</v>
      </c>
      <c r="EE262" s="2">
        <v>44400</v>
      </c>
      <c r="EF262" s="2"/>
      <c r="EG262" s="2">
        <v>155850</v>
      </c>
      <c r="EH262" s="2">
        <v>636327</v>
      </c>
      <c r="EI262" s="2">
        <v>2499418.77</v>
      </c>
      <c r="EJ262" s="2"/>
      <c r="EK262" s="2"/>
      <c r="EL262" s="2">
        <v>319091.58</v>
      </c>
      <c r="EM262" s="2">
        <v>148245</v>
      </c>
      <c r="EN262" s="2"/>
      <c r="EO262" s="2"/>
      <c r="EP262" s="2">
        <v>1496000</v>
      </c>
      <c r="EQ262" s="2"/>
      <c r="ER262" s="2">
        <v>433761.5</v>
      </c>
      <c r="ES262" s="2"/>
      <c r="ET262" s="2">
        <v>420000</v>
      </c>
      <c r="EU262" s="2"/>
      <c r="EV262" s="2"/>
      <c r="EW262" s="2"/>
      <c r="EX262" s="2"/>
      <c r="EY262" s="2">
        <v>3016072.7</v>
      </c>
      <c r="EZ262" s="2"/>
      <c r="FA262" s="2"/>
      <c r="FB262" s="2">
        <v>1500</v>
      </c>
      <c r="FC262" s="2"/>
      <c r="FD262" s="2">
        <v>12800</v>
      </c>
      <c r="FE262" s="2">
        <v>35050</v>
      </c>
      <c r="FF262" s="2">
        <v>108100</v>
      </c>
      <c r="FG262" s="2">
        <v>78800</v>
      </c>
      <c r="FH262" s="2">
        <v>451400</v>
      </c>
      <c r="FI262" s="2"/>
      <c r="FJ262" s="2"/>
      <c r="FK262" s="2">
        <v>191300</v>
      </c>
      <c r="FL262" s="2">
        <v>10000</v>
      </c>
      <c r="FM262" s="2"/>
      <c r="FN262" s="2">
        <v>549000</v>
      </c>
      <c r="FO262" s="2"/>
      <c r="FP262" s="2"/>
      <c r="FQ262" s="2">
        <v>1679199</v>
      </c>
      <c r="FR262" s="2"/>
      <c r="FS262" s="2"/>
      <c r="FT262" s="2"/>
      <c r="FU262" s="2"/>
      <c r="FV262" s="2"/>
      <c r="FW262" s="2">
        <v>31500</v>
      </c>
      <c r="FX262" s="2"/>
      <c r="FY262" s="2"/>
      <c r="FZ262" s="2">
        <v>13780</v>
      </c>
      <c r="GA262" s="2"/>
      <c r="GB262" s="2">
        <v>453655.5</v>
      </c>
      <c r="GC262" s="2">
        <v>154100</v>
      </c>
      <c r="GD262" s="2"/>
      <c r="GE262" s="2"/>
      <c r="GF262" s="2"/>
      <c r="GG262" s="2"/>
      <c r="GH262" s="2">
        <v>4700</v>
      </c>
      <c r="GI262" s="2">
        <v>540</v>
      </c>
      <c r="GJ262" s="2">
        <v>800</v>
      </c>
      <c r="GK262" s="2">
        <v>26800</v>
      </c>
      <c r="GL262" s="2"/>
      <c r="GM262" s="2">
        <v>19897.72</v>
      </c>
      <c r="GN262" s="2"/>
      <c r="GO262" s="2">
        <v>99500</v>
      </c>
      <c r="GP262" s="2">
        <v>4500</v>
      </c>
      <c r="GQ262" s="2"/>
      <c r="GR262" s="2">
        <v>6000</v>
      </c>
      <c r="GS262" s="2"/>
      <c r="GT262" s="2"/>
      <c r="GU262" s="2"/>
      <c r="GV262" s="2">
        <v>180407.61</v>
      </c>
      <c r="GW262" s="2"/>
      <c r="GX262" s="2"/>
      <c r="GY262" s="2"/>
      <c r="GZ262" s="2"/>
      <c r="HA262" s="2"/>
      <c r="HB262" s="2"/>
      <c r="HC262" s="2"/>
      <c r="HD262" s="2">
        <v>3100</v>
      </c>
      <c r="HE262" s="2"/>
      <c r="HF262" s="2"/>
      <c r="HG262" s="2">
        <v>190484</v>
      </c>
      <c r="HH262" s="2">
        <v>2000</v>
      </c>
      <c r="HI262" s="2"/>
      <c r="HJ262" s="2"/>
      <c r="HK262" s="2">
        <v>331900</v>
      </c>
      <c r="HL262" s="2">
        <v>13700</v>
      </c>
      <c r="HM262" s="2">
        <v>83755</v>
      </c>
      <c r="HN262" s="2">
        <v>57060</v>
      </c>
      <c r="HO262" s="2">
        <v>1808069</v>
      </c>
      <c r="HP262" s="2">
        <v>176940</v>
      </c>
      <c r="HQ262" s="2">
        <v>77200</v>
      </c>
      <c r="HR262" s="2">
        <v>19500</v>
      </c>
      <c r="HS262" s="2"/>
      <c r="HT262" s="2">
        <v>158500</v>
      </c>
      <c r="HU262" s="2">
        <v>69995</v>
      </c>
      <c r="HV262" s="2"/>
      <c r="HW262" s="2"/>
      <c r="HX262" s="2"/>
      <c r="HY262" s="2">
        <v>221228</v>
      </c>
      <c r="HZ262" s="2"/>
      <c r="IA262" s="2"/>
      <c r="IB262" s="2"/>
      <c r="IC262" s="2">
        <v>17450</v>
      </c>
      <c r="ID262" s="2"/>
      <c r="IE262" s="2"/>
      <c r="IF262" s="2">
        <v>1210500</v>
      </c>
      <c r="IG262" s="2">
        <v>249560</v>
      </c>
      <c r="IH262" s="2">
        <v>104350</v>
      </c>
      <c r="II262" s="2">
        <v>1098420.5</v>
      </c>
      <c r="IJ262" s="2"/>
      <c r="IK262" s="2">
        <v>23538.83</v>
      </c>
      <c r="IL262" s="2">
        <v>103820</v>
      </c>
      <c r="IM262" s="2">
        <v>2800</v>
      </c>
      <c r="IN262" s="2">
        <v>1027964.36</v>
      </c>
      <c r="IO262" s="2">
        <v>120000</v>
      </c>
      <c r="IP262" s="2">
        <v>344540</v>
      </c>
      <c r="IQ262" s="2">
        <v>2224460</v>
      </c>
      <c r="IR262" s="2"/>
      <c r="IS262" s="2">
        <v>1500</v>
      </c>
      <c r="IT262" s="2"/>
      <c r="IU262" s="2"/>
      <c r="IV262" s="2">
        <v>213251</v>
      </c>
      <c r="IW262" s="2"/>
      <c r="IX262" s="2">
        <v>42200</v>
      </c>
      <c r="IY262" s="2"/>
      <c r="IZ262" s="2">
        <v>27660</v>
      </c>
      <c r="JA262" s="2">
        <v>28500</v>
      </c>
      <c r="JB262" s="2">
        <v>1594548</v>
      </c>
      <c r="JC262" s="2">
        <v>1316177</v>
      </c>
      <c r="JD262" s="2">
        <v>959578.26</v>
      </c>
      <c r="JE262" s="2"/>
      <c r="JF262" s="2"/>
      <c r="JG262" s="2"/>
      <c r="JH262" s="2"/>
      <c r="JI262" s="2"/>
      <c r="JJ262" s="2"/>
      <c r="JK262" s="2"/>
      <c r="JL262" s="2"/>
      <c r="JM262" s="2">
        <v>5300</v>
      </c>
      <c r="JN262" s="2"/>
      <c r="JO262" s="2"/>
      <c r="JP262" s="2">
        <v>394000</v>
      </c>
      <c r="JQ262" s="2">
        <v>1251500</v>
      </c>
      <c r="JR262" s="2"/>
      <c r="JS262" s="2">
        <v>1312094.3999999999</v>
      </c>
      <c r="JT262" s="2"/>
      <c r="JU262" s="2">
        <v>164645</v>
      </c>
      <c r="JV262" s="2"/>
      <c r="JW262" s="2">
        <v>189694</v>
      </c>
      <c r="JX262" s="2">
        <v>35224</v>
      </c>
      <c r="JY262" s="2">
        <v>185005</v>
      </c>
      <c r="JZ262" s="2">
        <v>499795</v>
      </c>
      <c r="KA262" s="2"/>
      <c r="KB262" s="2"/>
      <c r="KC262" s="2">
        <v>264600.46999999997</v>
      </c>
      <c r="KD262" s="2">
        <v>261020</v>
      </c>
      <c r="KE262" s="2">
        <v>210645</v>
      </c>
      <c r="KF262" s="2"/>
      <c r="KG262" s="2">
        <v>56623</v>
      </c>
      <c r="KH262" s="2"/>
      <c r="KI262" s="2">
        <v>66500</v>
      </c>
      <c r="KJ262" s="2">
        <v>4932886.16</v>
      </c>
      <c r="KK262" s="2"/>
      <c r="KL262" s="2">
        <v>146950</v>
      </c>
      <c r="KM262" s="2"/>
      <c r="KN262" s="2">
        <v>96316</v>
      </c>
      <c r="KO262" s="2"/>
      <c r="KP262" s="2">
        <v>1994887.82</v>
      </c>
      <c r="KQ262" s="2"/>
      <c r="KR262" s="2"/>
      <c r="KS262" s="2"/>
      <c r="KT262" s="2"/>
      <c r="KU262" s="2"/>
      <c r="KV262" s="2">
        <v>89550</v>
      </c>
      <c r="KW262" s="2">
        <v>3500</v>
      </c>
      <c r="KX262" s="2"/>
      <c r="KY262" s="2">
        <v>9194</v>
      </c>
      <c r="KZ262" s="2"/>
      <c r="LA262" s="2"/>
      <c r="LB262" s="2">
        <v>14200</v>
      </c>
      <c r="LC262" s="2"/>
      <c r="LD262" s="2">
        <v>868818.4</v>
      </c>
      <c r="LE262" s="2">
        <v>153465</v>
      </c>
      <c r="LF262" s="2">
        <v>56870.5</v>
      </c>
      <c r="LG262" s="2">
        <v>127150</v>
      </c>
      <c r="LH262" s="2">
        <v>55696</v>
      </c>
      <c r="LI262" s="2"/>
      <c r="LJ262" s="2"/>
      <c r="LK262" s="2">
        <v>510700</v>
      </c>
      <c r="LL262" s="2">
        <v>124598.14</v>
      </c>
      <c r="LM262" s="2">
        <v>1249837.54</v>
      </c>
      <c r="LN262" s="2">
        <v>13292.06</v>
      </c>
      <c r="LO262" s="2">
        <v>4500</v>
      </c>
      <c r="LP262" s="2">
        <v>47363</v>
      </c>
      <c r="LQ262" s="2">
        <v>256990</v>
      </c>
      <c r="LR262" s="2">
        <v>127190</v>
      </c>
      <c r="LS262" s="2"/>
      <c r="LT262" s="2">
        <v>1372082.95</v>
      </c>
      <c r="LU262" s="2"/>
      <c r="LV262" s="2"/>
      <c r="LW262" s="2">
        <v>944902</v>
      </c>
      <c r="LX262" s="2"/>
      <c r="LY262" s="2">
        <v>1655149.73</v>
      </c>
      <c r="LZ262" s="2">
        <v>400</v>
      </c>
      <c r="MA262" s="2"/>
      <c r="MB262" s="2">
        <v>156001</v>
      </c>
      <c r="MC262" s="2"/>
      <c r="MD262" s="2"/>
      <c r="ME262" s="2">
        <v>904970</v>
      </c>
      <c r="MF262" s="2"/>
      <c r="MG262" s="2"/>
      <c r="MH262" s="2"/>
      <c r="MI262" s="2">
        <v>165000</v>
      </c>
      <c r="MJ262" s="2"/>
      <c r="MK262" s="2"/>
      <c r="ML262" s="2">
        <v>216420</v>
      </c>
      <c r="MM262" s="2">
        <v>139088</v>
      </c>
      <c r="MN262" s="2">
        <v>201675</v>
      </c>
      <c r="MO262" s="2"/>
      <c r="MP262" s="2">
        <v>115000</v>
      </c>
      <c r="MQ262" s="2">
        <v>822325</v>
      </c>
      <c r="MR262" s="2">
        <v>25500</v>
      </c>
      <c r="MS262" s="2">
        <v>142623.6</v>
      </c>
      <c r="MT262" s="2"/>
      <c r="MU262" s="2">
        <v>54559.7</v>
      </c>
      <c r="MV262" s="2">
        <v>17115120</v>
      </c>
      <c r="MW262" s="2">
        <v>18350</v>
      </c>
      <c r="MX262" s="2">
        <v>43640</v>
      </c>
      <c r="MY262" s="2"/>
      <c r="MZ262" s="2"/>
      <c r="NA262" s="2"/>
      <c r="NB262" s="2"/>
      <c r="NC262" s="2"/>
      <c r="ND262" s="2">
        <v>172000</v>
      </c>
      <c r="NE262" s="2">
        <v>17998</v>
      </c>
      <c r="NF262" s="2">
        <v>97900</v>
      </c>
      <c r="NG262" s="2">
        <v>800</v>
      </c>
      <c r="NH262" s="2"/>
      <c r="NI262" s="2"/>
      <c r="NJ262" s="2">
        <v>1129381</v>
      </c>
      <c r="NK262" s="2"/>
      <c r="NL262" s="2">
        <v>147862</v>
      </c>
      <c r="NM262" s="2">
        <v>30450</v>
      </c>
      <c r="NN262" s="2"/>
      <c r="NO262" s="2">
        <v>80000</v>
      </c>
      <c r="NP262" s="2">
        <v>1287502</v>
      </c>
      <c r="NQ262" s="2"/>
      <c r="NR262" s="2">
        <v>674445</v>
      </c>
      <c r="NS262" s="2"/>
      <c r="NT262" s="2">
        <v>570759.36</v>
      </c>
      <c r="NU262" s="2">
        <v>9095</v>
      </c>
      <c r="NV262" s="2">
        <v>20500</v>
      </c>
      <c r="NW262" s="2">
        <v>598501</v>
      </c>
      <c r="NX262" s="2"/>
      <c r="NY262" s="2">
        <v>24200</v>
      </c>
      <c r="NZ262" s="2">
        <v>4682016</v>
      </c>
      <c r="OA262" s="2"/>
      <c r="OB262" s="2"/>
      <c r="OC262" s="2"/>
      <c r="OD262" s="2">
        <v>254650</v>
      </c>
      <c r="OE262" s="2">
        <v>369652.2</v>
      </c>
      <c r="OF262" s="2">
        <v>155249</v>
      </c>
      <c r="OG262" s="2">
        <v>339767</v>
      </c>
      <c r="OH262" s="2">
        <v>4500</v>
      </c>
      <c r="OI262" s="2">
        <v>526826</v>
      </c>
      <c r="OJ262" s="2">
        <v>32830.400000000001</v>
      </c>
      <c r="OK262" s="2">
        <v>152400</v>
      </c>
      <c r="OL262" s="2">
        <v>422500</v>
      </c>
      <c r="OM262" s="2"/>
      <c r="ON262" s="2">
        <v>15160</v>
      </c>
      <c r="OO262" s="2"/>
      <c r="OP262" s="2">
        <v>95007.1</v>
      </c>
      <c r="OQ262" s="2">
        <v>163884</v>
      </c>
      <c r="OR262" s="2">
        <v>36745</v>
      </c>
      <c r="OS262" s="2">
        <v>98684</v>
      </c>
      <c r="OT262" s="2"/>
      <c r="OU262" s="2">
        <v>2500</v>
      </c>
      <c r="OV262" s="2">
        <v>35000</v>
      </c>
      <c r="OW262" s="2"/>
      <c r="OX262" s="2">
        <v>375700</v>
      </c>
      <c r="OY262" s="2">
        <v>94224</v>
      </c>
      <c r="OZ262" s="2">
        <v>353000</v>
      </c>
      <c r="PA262" s="2"/>
      <c r="PB262" s="2"/>
      <c r="PC262" s="2"/>
      <c r="PD262" s="2"/>
      <c r="PE262" s="2">
        <v>437703.47</v>
      </c>
      <c r="PF262" s="2"/>
      <c r="PG262" s="2"/>
      <c r="PH262" s="2">
        <v>976000</v>
      </c>
      <c r="PI262" s="2"/>
      <c r="PJ262" s="2">
        <v>24020</v>
      </c>
      <c r="PK262" s="2"/>
      <c r="PL262" s="2"/>
      <c r="PM262" s="2">
        <v>116000</v>
      </c>
      <c r="PN262" s="2">
        <v>11640</v>
      </c>
      <c r="PO262" s="2"/>
      <c r="PP262" s="2">
        <v>3252493.5</v>
      </c>
      <c r="PQ262" s="2">
        <v>159120</v>
      </c>
      <c r="PR262" s="2">
        <v>40660</v>
      </c>
      <c r="PS262" s="2">
        <v>274920</v>
      </c>
      <c r="PT262" s="2"/>
      <c r="PU262" s="2"/>
      <c r="PV262" s="2"/>
      <c r="PW262" s="2"/>
      <c r="PX262" s="2"/>
      <c r="PY262" s="2"/>
      <c r="PZ262" s="2"/>
      <c r="QA262" s="2">
        <v>162500</v>
      </c>
      <c r="QB262" s="2">
        <v>28000</v>
      </c>
      <c r="QC262" s="2"/>
      <c r="QD262" s="2">
        <v>505522.05</v>
      </c>
      <c r="QE262" s="2"/>
      <c r="QF262" s="2"/>
      <c r="QG262" s="2"/>
      <c r="QH262" s="2"/>
      <c r="QI262" s="2">
        <v>18042</v>
      </c>
      <c r="QJ262" s="2"/>
      <c r="QK262" s="2"/>
      <c r="QL262" s="2"/>
      <c r="QM262" s="2">
        <v>410798</v>
      </c>
      <c r="QN262" s="2"/>
      <c r="QO262" s="2"/>
      <c r="QP262" s="2"/>
      <c r="QQ262" s="2"/>
      <c r="QR262" s="2"/>
      <c r="QS262" s="2"/>
      <c r="QT262" s="2"/>
      <c r="QU262" s="2"/>
      <c r="QV262" s="2">
        <v>128625</v>
      </c>
      <c r="QW262" s="2">
        <v>1275995</v>
      </c>
      <c r="QX262" s="2">
        <v>8000</v>
      </c>
      <c r="QY262" s="2">
        <v>316309</v>
      </c>
      <c r="QZ262" s="2">
        <v>2240</v>
      </c>
      <c r="RA262" s="2"/>
      <c r="RB262" s="2"/>
      <c r="RC262" s="2">
        <v>958400</v>
      </c>
      <c r="RD262" s="2">
        <v>2500</v>
      </c>
      <c r="RE262" s="2">
        <v>457400</v>
      </c>
      <c r="RF262" s="2">
        <v>243727</v>
      </c>
      <c r="RG262" s="2">
        <v>36000</v>
      </c>
      <c r="RH262" s="2">
        <v>58400</v>
      </c>
      <c r="RI262" s="2"/>
      <c r="RJ262" s="2">
        <v>493800</v>
      </c>
      <c r="RK262" s="2">
        <v>1430257.75</v>
      </c>
      <c r="RL262" s="2"/>
      <c r="RM262" s="2"/>
      <c r="RN262" s="2"/>
      <c r="RO262" s="2"/>
      <c r="RP262" s="2"/>
      <c r="RQ262" s="2"/>
      <c r="RR262" s="2"/>
      <c r="RS262" s="2"/>
      <c r="RT262" s="2"/>
      <c r="RU262" s="2">
        <v>1000</v>
      </c>
      <c r="RV262" s="2"/>
      <c r="RW262" s="2"/>
      <c r="RX262" s="2"/>
      <c r="RY262" s="2"/>
      <c r="RZ262" s="2"/>
      <c r="SA262" s="2"/>
      <c r="SB262" s="2"/>
      <c r="SC262" s="2">
        <v>755125</v>
      </c>
      <c r="SD262" s="2"/>
      <c r="SE262" s="2">
        <v>99500</v>
      </c>
      <c r="SF262" s="2"/>
      <c r="SG262" s="2">
        <v>286594</v>
      </c>
      <c r="SH262" s="2">
        <v>532000</v>
      </c>
      <c r="SI262" s="2">
        <v>9900</v>
      </c>
      <c r="SJ262" s="2">
        <v>351892</v>
      </c>
      <c r="SK262" s="2">
        <v>341944</v>
      </c>
      <c r="SL262" s="2">
        <v>62000</v>
      </c>
      <c r="SM262" s="2"/>
      <c r="SN262" s="2">
        <v>24980</v>
      </c>
      <c r="SO262" s="2"/>
      <c r="SP262" s="2">
        <v>1911786.32</v>
      </c>
      <c r="SQ262" s="2">
        <v>259398</v>
      </c>
      <c r="SR262" s="2"/>
      <c r="SS262" s="2">
        <v>114770</v>
      </c>
      <c r="ST262" s="2">
        <v>20000</v>
      </c>
      <c r="SU262" s="2">
        <v>170000</v>
      </c>
      <c r="SV262" s="2">
        <v>1393620.75</v>
      </c>
      <c r="SW262" s="2"/>
      <c r="SX262" s="2"/>
      <c r="SY262" s="2"/>
      <c r="SZ262" s="2"/>
      <c r="TA262" s="2"/>
      <c r="TB262" s="2"/>
      <c r="TC262" s="2">
        <v>50400</v>
      </c>
      <c r="TD262" s="2"/>
      <c r="TE262" s="2"/>
      <c r="TF262" s="2">
        <v>189645.15</v>
      </c>
      <c r="TG262" s="2">
        <v>268147</v>
      </c>
      <c r="TH262" s="2"/>
      <c r="TI262" s="2"/>
      <c r="TJ262" s="2">
        <v>956765</v>
      </c>
      <c r="TK262" s="2">
        <v>42800</v>
      </c>
      <c r="TL262" s="2">
        <v>80920</v>
      </c>
      <c r="TM262" s="2">
        <v>46900</v>
      </c>
      <c r="TN262" s="2">
        <v>6550</v>
      </c>
      <c r="TO262" s="2">
        <v>42700</v>
      </c>
      <c r="TP262" s="2"/>
      <c r="TQ262" s="2">
        <v>39000</v>
      </c>
      <c r="TR262" s="2">
        <v>11700</v>
      </c>
      <c r="TS262" s="2">
        <v>52350</v>
      </c>
      <c r="TT262" s="2"/>
      <c r="TU262" s="2">
        <v>61570</v>
      </c>
      <c r="TV262" s="2">
        <v>16920</v>
      </c>
      <c r="TW262" s="2">
        <v>34510</v>
      </c>
      <c r="TX262" s="2"/>
      <c r="TY262" s="2"/>
      <c r="TZ262" s="2"/>
      <c r="UA262" s="2"/>
      <c r="UB262" s="2">
        <v>43000</v>
      </c>
      <c r="UC262" s="2">
        <v>2714924.45</v>
      </c>
      <c r="UD262" s="2"/>
      <c r="UE262" s="2">
        <v>103800</v>
      </c>
      <c r="UF262" s="2">
        <v>735070.4</v>
      </c>
      <c r="UG262" s="2"/>
      <c r="UH262" s="2"/>
      <c r="UI262" s="2"/>
      <c r="UJ262" s="2">
        <v>82190</v>
      </c>
      <c r="UK262" s="2">
        <v>29680</v>
      </c>
      <c r="UL262" s="2"/>
      <c r="UM262" s="2">
        <v>175798</v>
      </c>
      <c r="UN262" s="2"/>
      <c r="UO262" s="2"/>
      <c r="UP262" s="2">
        <v>117920</v>
      </c>
      <c r="UQ262" s="2"/>
      <c r="UR262" s="2">
        <v>99362</v>
      </c>
      <c r="US262" s="2">
        <v>48000</v>
      </c>
      <c r="UT262" s="2">
        <v>90550</v>
      </c>
      <c r="UU262" s="2">
        <v>114000</v>
      </c>
      <c r="UV262" s="2">
        <v>11870</v>
      </c>
      <c r="UW262" s="2">
        <v>64679.65</v>
      </c>
      <c r="UX262" s="2"/>
      <c r="UY262" s="2">
        <v>6750</v>
      </c>
      <c r="UZ262" s="2">
        <v>3428842.96</v>
      </c>
      <c r="VA262" s="2"/>
      <c r="VB262" s="2">
        <v>13190</v>
      </c>
      <c r="VC262" s="2"/>
      <c r="VD262" s="2"/>
      <c r="VE262" s="2">
        <v>259453</v>
      </c>
      <c r="VF262" s="2">
        <v>13660</v>
      </c>
      <c r="VG262" s="2">
        <v>35420</v>
      </c>
      <c r="VH262" s="2">
        <v>174340</v>
      </c>
      <c r="VI262" s="2"/>
      <c r="VJ262" s="2">
        <v>69653</v>
      </c>
      <c r="VK262" s="2">
        <v>15155</v>
      </c>
      <c r="VL262" s="2">
        <v>43997</v>
      </c>
      <c r="VM262" s="2"/>
      <c r="VN262" s="2"/>
      <c r="VO262" s="2"/>
      <c r="VP262" s="2"/>
      <c r="VQ262" s="2">
        <v>0</v>
      </c>
      <c r="VR262" s="2"/>
      <c r="VS262" s="2">
        <v>13200</v>
      </c>
      <c r="VT262" s="2"/>
      <c r="VU262" s="2"/>
      <c r="VV262" s="2"/>
      <c r="VW262" s="2">
        <v>73820</v>
      </c>
      <c r="VX262" s="2"/>
      <c r="VY262" s="2"/>
      <c r="VZ262" s="2">
        <v>37968</v>
      </c>
      <c r="WA262" s="2"/>
      <c r="WB262" s="2"/>
      <c r="WC262" s="2"/>
      <c r="WD262" s="2">
        <v>67000</v>
      </c>
      <c r="WE262" s="2"/>
      <c r="WF262" s="2"/>
      <c r="WG262" s="2">
        <v>98500</v>
      </c>
      <c r="WH262" s="2"/>
      <c r="WI262" s="2">
        <v>293860</v>
      </c>
      <c r="WJ262" s="2"/>
      <c r="WK262" s="2">
        <v>391705</v>
      </c>
      <c r="WL262" s="2">
        <v>42000</v>
      </c>
      <c r="WM262" s="2">
        <v>48654</v>
      </c>
      <c r="WN262" s="2">
        <v>60000</v>
      </c>
      <c r="WO262" s="2"/>
      <c r="WP262" s="2">
        <v>21205</v>
      </c>
      <c r="WQ262" s="2">
        <v>87977</v>
      </c>
      <c r="WR262" s="2">
        <v>9500</v>
      </c>
      <c r="WS262" s="2">
        <v>17977</v>
      </c>
      <c r="WT262" s="2">
        <v>48165.03</v>
      </c>
      <c r="WU262" s="2"/>
      <c r="WV262" s="2">
        <v>77500</v>
      </c>
      <c r="WW262" s="2">
        <v>44180</v>
      </c>
      <c r="WX262" s="2"/>
      <c r="WY262" s="2">
        <v>561900</v>
      </c>
      <c r="WZ262" s="2">
        <v>15000</v>
      </c>
      <c r="XA262" s="2"/>
      <c r="XB262" s="2"/>
      <c r="XC262" s="2"/>
      <c r="XD262" s="2">
        <v>5901.8</v>
      </c>
      <c r="XE262" s="2">
        <v>300</v>
      </c>
      <c r="XF262" s="2"/>
      <c r="XG262" s="2"/>
      <c r="XH262" s="2">
        <v>52000</v>
      </c>
      <c r="XI262" s="2"/>
      <c r="XJ262" s="2"/>
      <c r="XK262" s="2"/>
      <c r="XL262" s="2"/>
      <c r="XM262" s="2">
        <v>173125</v>
      </c>
      <c r="XN262" s="2"/>
      <c r="XO262" s="2"/>
      <c r="XP262" s="2"/>
      <c r="XQ262" s="2"/>
      <c r="XR262" s="2">
        <v>17200</v>
      </c>
      <c r="XS262" s="2">
        <v>7000</v>
      </c>
      <c r="XT262" s="2"/>
      <c r="XU262" s="2"/>
      <c r="XV262" s="2">
        <v>268000</v>
      </c>
      <c r="XW262" s="2"/>
      <c r="XX262" s="2">
        <v>36000</v>
      </c>
      <c r="XY262" s="2">
        <v>40550</v>
      </c>
      <c r="XZ262" s="2"/>
      <c r="YA262" s="2"/>
      <c r="YB262" s="2"/>
      <c r="YC262" s="2"/>
      <c r="YD262" s="2">
        <v>296686</v>
      </c>
      <c r="YE262" s="2">
        <v>135000</v>
      </c>
      <c r="YF262" s="2"/>
      <c r="YG262" s="2"/>
      <c r="YH262" s="2">
        <v>1200</v>
      </c>
      <c r="YI262" s="2"/>
      <c r="YJ262" s="2">
        <v>1306076.8999999999</v>
      </c>
      <c r="YK262" s="2">
        <v>23300</v>
      </c>
      <c r="YL262" s="2"/>
      <c r="YM262" s="2">
        <v>59745</v>
      </c>
      <c r="YN262" s="2">
        <v>11820</v>
      </c>
      <c r="YO262" s="2"/>
      <c r="YP262" s="2">
        <v>14300</v>
      </c>
      <c r="YQ262" s="2">
        <v>405500</v>
      </c>
      <c r="YR262" s="2">
        <v>1926230.02</v>
      </c>
      <c r="YS262" s="2">
        <v>197156</v>
      </c>
      <c r="YT262" s="2">
        <v>162012</v>
      </c>
      <c r="YU262" s="2"/>
      <c r="YV262" s="2">
        <v>3900</v>
      </c>
      <c r="YW262" s="2">
        <v>121132</v>
      </c>
      <c r="YX262" s="2">
        <v>1350</v>
      </c>
      <c r="YY262" s="2"/>
      <c r="YZ262" s="2">
        <v>7034</v>
      </c>
      <c r="ZA262" s="2">
        <v>218100</v>
      </c>
      <c r="ZB262" s="2">
        <v>125207</v>
      </c>
      <c r="ZC262" s="2">
        <v>258730.53</v>
      </c>
      <c r="ZD262" s="2">
        <v>4525</v>
      </c>
      <c r="ZE262" s="2">
        <v>178600</v>
      </c>
      <c r="ZF262" s="2">
        <v>296275.20000000001</v>
      </c>
      <c r="ZG262" s="2">
        <v>119560</v>
      </c>
      <c r="ZH262" s="2">
        <v>269681</v>
      </c>
      <c r="ZI262" s="2"/>
      <c r="ZJ262" s="2"/>
      <c r="ZK262" s="2">
        <v>2665443.87</v>
      </c>
      <c r="ZL262" s="2">
        <v>2576230</v>
      </c>
      <c r="ZM262" s="2">
        <v>30000</v>
      </c>
      <c r="ZN262" s="2">
        <v>354120</v>
      </c>
      <c r="ZO262" s="2">
        <v>1203400</v>
      </c>
      <c r="ZP262" s="2">
        <v>2334883.2799999998</v>
      </c>
      <c r="ZQ262" s="2">
        <v>114425</v>
      </c>
      <c r="ZR262" s="2">
        <v>868149</v>
      </c>
      <c r="ZS262" s="2">
        <v>486966</v>
      </c>
      <c r="ZT262" s="2">
        <v>292690</v>
      </c>
      <c r="ZU262" s="2"/>
      <c r="ZV262" s="2"/>
      <c r="ZW262" s="2">
        <v>645259.5</v>
      </c>
      <c r="ZX262" s="2">
        <v>77543</v>
      </c>
      <c r="ZY262" s="2">
        <v>249700</v>
      </c>
      <c r="ZZ262" s="2">
        <v>104550</v>
      </c>
      <c r="AAA262" s="2"/>
      <c r="AAB262" s="2">
        <v>189480</v>
      </c>
      <c r="AAC262" s="2">
        <v>323500</v>
      </c>
      <c r="AAD262" s="2">
        <v>394417</v>
      </c>
      <c r="AAE262" s="2"/>
      <c r="AAF262" s="2">
        <v>97980</v>
      </c>
      <c r="AAG262" s="2">
        <v>1395626</v>
      </c>
      <c r="AAH262" s="2"/>
      <c r="AAI262" s="2">
        <v>14800</v>
      </c>
      <c r="AAJ262" s="2">
        <v>101600</v>
      </c>
      <c r="AAK262" s="2">
        <v>346500</v>
      </c>
      <c r="AAL262" s="2">
        <v>1308197</v>
      </c>
      <c r="AAM262" s="2">
        <v>8168694.8799999999</v>
      </c>
      <c r="AAN262" s="2">
        <v>1292307</v>
      </c>
      <c r="AAO262" s="2">
        <v>184027.5</v>
      </c>
      <c r="AAP262" s="2">
        <v>20009</v>
      </c>
      <c r="AAQ262" s="2">
        <v>661902</v>
      </c>
      <c r="AAR262" s="2">
        <v>23400</v>
      </c>
      <c r="AAS262" s="2"/>
      <c r="AAT262" s="2"/>
      <c r="AAU262" s="2">
        <v>1433364.96</v>
      </c>
      <c r="AAV262" s="2"/>
      <c r="AAW262" s="2">
        <v>299353</v>
      </c>
      <c r="AAX262" s="2">
        <v>90000</v>
      </c>
      <c r="AAY262" s="2"/>
      <c r="AAZ262" s="2">
        <v>240850</v>
      </c>
      <c r="ABA262" s="2">
        <v>21300</v>
      </c>
      <c r="ABB262" s="2">
        <v>42830</v>
      </c>
      <c r="ABC262" s="2"/>
      <c r="ABD262" s="2"/>
      <c r="ABE262" s="2">
        <v>651970</v>
      </c>
      <c r="ABF262" s="2"/>
      <c r="ABG262" s="2"/>
      <c r="ABH262" s="2">
        <v>2523890</v>
      </c>
      <c r="ABI262" s="2">
        <v>100260</v>
      </c>
      <c r="ABJ262" s="2">
        <v>228500</v>
      </c>
      <c r="ABK262" s="2">
        <v>162760</v>
      </c>
      <c r="ABL262" s="2">
        <v>430500</v>
      </c>
      <c r="ABM262" s="2">
        <v>717371.07</v>
      </c>
      <c r="ABN262" s="2">
        <v>26550</v>
      </c>
      <c r="ABO262" s="2">
        <v>112500</v>
      </c>
      <c r="ABP262" s="2">
        <v>88830</v>
      </c>
      <c r="ABQ262" s="2"/>
      <c r="ABR262" s="2">
        <v>3460984</v>
      </c>
      <c r="ABS262" s="2">
        <v>576509</v>
      </c>
      <c r="ABT262" s="2">
        <v>188000</v>
      </c>
      <c r="ABU262" s="2">
        <v>256310</v>
      </c>
      <c r="ABV262" s="2">
        <v>1014100</v>
      </c>
      <c r="ABW262" s="2">
        <v>202300</v>
      </c>
      <c r="ABX262" s="2">
        <v>309778</v>
      </c>
      <c r="ABY262" s="2">
        <v>953560</v>
      </c>
      <c r="ABZ262" s="2">
        <v>229406</v>
      </c>
      <c r="ACA262" s="2"/>
      <c r="ACB262" s="2"/>
      <c r="ACC262" s="2">
        <v>1779990</v>
      </c>
      <c r="ACD262" s="2">
        <v>110000</v>
      </c>
      <c r="ACE262" s="2">
        <v>13000</v>
      </c>
      <c r="ACF262" s="2">
        <v>73445</v>
      </c>
      <c r="ACG262" s="2"/>
      <c r="ACH262" s="2">
        <v>24390</v>
      </c>
      <c r="ACI262" s="2">
        <v>658090</v>
      </c>
      <c r="ACJ262" s="2">
        <v>94000</v>
      </c>
      <c r="ACK262" s="2">
        <v>22183.73</v>
      </c>
      <c r="ACL262" s="2"/>
      <c r="ACM262" s="2">
        <v>1552200</v>
      </c>
      <c r="ACN262" s="2"/>
      <c r="ACO262" s="2">
        <v>98900</v>
      </c>
      <c r="ACP262" s="2">
        <v>30000</v>
      </c>
      <c r="ACQ262" s="2">
        <v>1925815</v>
      </c>
      <c r="ACR262" s="2"/>
      <c r="ACS262" s="2">
        <v>56640</v>
      </c>
      <c r="ACT262" s="2">
        <v>37400</v>
      </c>
      <c r="ACU262" s="2">
        <v>249664</v>
      </c>
      <c r="ACV262" s="2"/>
      <c r="ACW262" s="2"/>
      <c r="ACX262" s="2">
        <v>106400</v>
      </c>
      <c r="ACY262" s="2">
        <v>102000</v>
      </c>
      <c r="ACZ262" s="2">
        <v>35250</v>
      </c>
      <c r="ADA262" s="2">
        <v>293000</v>
      </c>
      <c r="ADB262" s="2">
        <v>490550</v>
      </c>
      <c r="ADC262" s="2">
        <v>26000</v>
      </c>
      <c r="ADD262" s="2"/>
      <c r="ADE262" s="2">
        <v>209781</v>
      </c>
      <c r="ADF262" s="2">
        <v>2453491.56</v>
      </c>
      <c r="ADG262" s="2">
        <v>330650</v>
      </c>
      <c r="ADH262" s="2">
        <v>461600</v>
      </c>
      <c r="ADI262" s="2"/>
      <c r="ADJ262" s="2">
        <v>561892.5</v>
      </c>
      <c r="ADK262" s="2">
        <v>715165.72</v>
      </c>
      <c r="ADL262" s="2"/>
      <c r="ADM262" s="2"/>
      <c r="ADN262" s="2">
        <v>68720.399999999994</v>
      </c>
      <c r="ADO262" s="2">
        <v>221149.25</v>
      </c>
      <c r="ADP262" s="2">
        <v>394515</v>
      </c>
      <c r="ADQ262" s="2">
        <v>41526.230000000003</v>
      </c>
      <c r="ADR262" s="2">
        <v>15500</v>
      </c>
      <c r="ADS262" s="2"/>
      <c r="ADT262" s="2">
        <v>278200</v>
      </c>
      <c r="ADU262" s="2">
        <v>170550</v>
      </c>
      <c r="ADV262" s="2">
        <v>376357</v>
      </c>
      <c r="ADW262" s="2">
        <v>60245</v>
      </c>
      <c r="ADX262" s="2">
        <v>109002</v>
      </c>
      <c r="ADY262" s="2">
        <v>45000</v>
      </c>
      <c r="ADZ262" s="2">
        <v>185545</v>
      </c>
      <c r="AEA262" s="2">
        <v>2039800</v>
      </c>
      <c r="AEB262" s="2">
        <v>698193</v>
      </c>
      <c r="AEC262" s="2"/>
      <c r="AED262" s="2">
        <v>167689</v>
      </c>
      <c r="AEE262" s="2"/>
      <c r="AEF262" s="2">
        <v>190927</v>
      </c>
      <c r="AEG262" s="2"/>
      <c r="AEH262" s="2">
        <v>219908448.91000003</v>
      </c>
    </row>
    <row r="263" spans="1:814" ht="21">
      <c r="A263" s="33" t="s">
        <v>2424</v>
      </c>
      <c r="B263" s="1" t="s">
        <v>2427</v>
      </c>
      <c r="C263" s="1" t="s">
        <v>2428</v>
      </c>
      <c r="D263" s="2">
        <v>472070</v>
      </c>
      <c r="E263" s="2">
        <v>3500</v>
      </c>
      <c r="F263" s="2">
        <v>102155</v>
      </c>
      <c r="G263" s="2">
        <v>14800</v>
      </c>
      <c r="H263" s="2">
        <v>31300</v>
      </c>
      <c r="I263" s="2"/>
      <c r="J263" s="2">
        <v>27172</v>
      </c>
      <c r="K263" s="2">
        <v>3000</v>
      </c>
      <c r="L263" s="2">
        <v>13440</v>
      </c>
      <c r="M263" s="2">
        <v>15250</v>
      </c>
      <c r="N263" s="2"/>
      <c r="O263" s="2">
        <v>750</v>
      </c>
      <c r="P263" s="2">
        <v>33200</v>
      </c>
      <c r="Q263" s="2">
        <v>21300</v>
      </c>
      <c r="R263" s="2">
        <v>7500</v>
      </c>
      <c r="S263" s="2">
        <v>116560</v>
      </c>
      <c r="T263" s="2">
        <v>4750</v>
      </c>
      <c r="U263" s="2"/>
      <c r="V263" s="2">
        <v>450164.76</v>
      </c>
      <c r="W263" s="2">
        <v>4800</v>
      </c>
      <c r="X263" s="2">
        <v>18800</v>
      </c>
      <c r="Y263" s="2">
        <v>10200</v>
      </c>
      <c r="Z263" s="2"/>
      <c r="AA263" s="2"/>
      <c r="AB263" s="2">
        <v>4200.82</v>
      </c>
      <c r="AC263" s="2">
        <v>40960</v>
      </c>
      <c r="AD263" s="2">
        <v>16940</v>
      </c>
      <c r="AE263" s="2">
        <v>5800</v>
      </c>
      <c r="AF263" s="2">
        <v>20977.8</v>
      </c>
      <c r="AG263" s="2">
        <v>14247</v>
      </c>
      <c r="AH263" s="2">
        <v>47261.63</v>
      </c>
      <c r="AI263" s="2"/>
      <c r="AJ263" s="2">
        <v>29010</v>
      </c>
      <c r="AK263" s="2"/>
      <c r="AL263" s="2"/>
      <c r="AM263" s="2"/>
      <c r="AN263" s="2"/>
      <c r="AO263" s="2">
        <v>22002.41</v>
      </c>
      <c r="AP263" s="2"/>
      <c r="AQ263" s="2"/>
      <c r="AR263" s="2">
        <v>15500</v>
      </c>
      <c r="AS263" s="2">
        <v>16903</v>
      </c>
      <c r="AT263" s="2">
        <v>445044.85</v>
      </c>
      <c r="AU263" s="2">
        <v>9730</v>
      </c>
      <c r="AV263" s="2">
        <v>6101.74</v>
      </c>
      <c r="AW263" s="2"/>
      <c r="AX263" s="2"/>
      <c r="AY263" s="2">
        <v>83970</v>
      </c>
      <c r="AZ263" s="2">
        <v>1290</v>
      </c>
      <c r="BA263" s="2">
        <v>680</v>
      </c>
      <c r="BB263" s="2">
        <v>11160</v>
      </c>
      <c r="BC263" s="2"/>
      <c r="BD263" s="2"/>
      <c r="BE263" s="2">
        <v>1800</v>
      </c>
      <c r="BF263" s="2">
        <v>50000</v>
      </c>
      <c r="BG263" s="2"/>
      <c r="BH263" s="2"/>
      <c r="BI263" s="2"/>
      <c r="BJ263" s="2">
        <v>15000</v>
      </c>
      <c r="BK263" s="2">
        <v>1000</v>
      </c>
      <c r="BL263" s="2">
        <v>2300</v>
      </c>
      <c r="BM263" s="2">
        <v>15500</v>
      </c>
      <c r="BN263" s="2">
        <v>45950.48</v>
      </c>
      <c r="BO263" s="2"/>
      <c r="BP263" s="2">
        <v>347250.99</v>
      </c>
      <c r="BQ263" s="2">
        <v>9300</v>
      </c>
      <c r="BR263" s="2">
        <v>4150</v>
      </c>
      <c r="BS263" s="2"/>
      <c r="BT263" s="2">
        <v>50890</v>
      </c>
      <c r="BU263" s="2">
        <v>29700</v>
      </c>
      <c r="BV263" s="2"/>
      <c r="BW263" s="2"/>
      <c r="BX263" s="2"/>
      <c r="BY263" s="2"/>
      <c r="BZ263" s="2">
        <v>14200</v>
      </c>
      <c r="CA263" s="2">
        <v>4500</v>
      </c>
      <c r="CB263" s="2">
        <v>7320</v>
      </c>
      <c r="CC263" s="2">
        <v>47549.19</v>
      </c>
      <c r="CD263" s="2"/>
      <c r="CE263" s="2">
        <v>1149713.3799999999</v>
      </c>
      <c r="CF263" s="2"/>
      <c r="CG263" s="2">
        <v>3230</v>
      </c>
      <c r="CH263" s="2">
        <v>25600</v>
      </c>
      <c r="CI263" s="2"/>
      <c r="CJ263" s="2">
        <v>9700</v>
      </c>
      <c r="CK263" s="2">
        <v>20200</v>
      </c>
      <c r="CL263" s="2"/>
      <c r="CM263" s="2">
        <v>10470</v>
      </c>
      <c r="CN263" s="2">
        <v>3000</v>
      </c>
      <c r="CO263" s="2">
        <v>4000</v>
      </c>
      <c r="CP263" s="2">
        <v>800</v>
      </c>
      <c r="CQ263" s="2">
        <v>340615.55</v>
      </c>
      <c r="CR263" s="2">
        <v>2560</v>
      </c>
      <c r="CS263" s="2">
        <v>14860</v>
      </c>
      <c r="CT263" s="2">
        <v>5595</v>
      </c>
      <c r="CU263" s="2"/>
      <c r="CV263" s="2">
        <v>26838.799999999999</v>
      </c>
      <c r="CW263" s="2">
        <v>9844</v>
      </c>
      <c r="CX263" s="2"/>
      <c r="CY263" s="2"/>
      <c r="CZ263" s="2">
        <v>318395.3</v>
      </c>
      <c r="DA263" s="2">
        <v>53947.25</v>
      </c>
      <c r="DB263" s="2">
        <v>53200</v>
      </c>
      <c r="DC263" s="2">
        <v>8500</v>
      </c>
      <c r="DD263" s="2">
        <v>37555</v>
      </c>
      <c r="DE263" s="2">
        <v>9000</v>
      </c>
      <c r="DF263" s="2">
        <v>13357.88</v>
      </c>
      <c r="DG263" s="2">
        <v>32000</v>
      </c>
      <c r="DH263" s="2">
        <v>88138.2</v>
      </c>
      <c r="DI263" s="2">
        <v>26159.360000000001</v>
      </c>
      <c r="DJ263" s="2">
        <v>118550</v>
      </c>
      <c r="DK263" s="2">
        <v>33860.03</v>
      </c>
      <c r="DL263" s="2">
        <v>10100</v>
      </c>
      <c r="DM263" s="2">
        <v>39030</v>
      </c>
      <c r="DN263" s="2">
        <v>38198.449999999997</v>
      </c>
      <c r="DO263" s="2">
        <v>2200</v>
      </c>
      <c r="DP263" s="2">
        <v>900</v>
      </c>
      <c r="DQ263" s="2">
        <v>183897.8</v>
      </c>
      <c r="DR263" s="2">
        <v>35101.730000000003</v>
      </c>
      <c r="DS263" s="2">
        <v>89664.65</v>
      </c>
      <c r="DT263" s="2">
        <v>52644</v>
      </c>
      <c r="DU263" s="2">
        <v>87750</v>
      </c>
      <c r="DV263" s="2">
        <v>8360</v>
      </c>
      <c r="DW263" s="2">
        <v>18880</v>
      </c>
      <c r="DX263" s="2"/>
      <c r="DY263" s="2">
        <v>84926.97</v>
      </c>
      <c r="DZ263" s="2"/>
      <c r="EA263" s="2">
        <v>31982.77</v>
      </c>
      <c r="EB263" s="2">
        <v>55000</v>
      </c>
      <c r="EC263" s="2">
        <v>155166.1</v>
      </c>
      <c r="ED263" s="2">
        <v>750</v>
      </c>
      <c r="EE263" s="2">
        <v>505508.45</v>
      </c>
      <c r="EF263" s="2">
        <v>91656.2</v>
      </c>
      <c r="EG263" s="2">
        <v>18332.23</v>
      </c>
      <c r="EH263" s="2">
        <v>32310</v>
      </c>
      <c r="EI263" s="2">
        <v>5782484.5</v>
      </c>
      <c r="EJ263" s="2">
        <v>14775</v>
      </c>
      <c r="EK263" s="2">
        <v>32400</v>
      </c>
      <c r="EL263" s="2">
        <v>28306</v>
      </c>
      <c r="EM263" s="2">
        <v>51585</v>
      </c>
      <c r="EN263" s="2">
        <v>24075</v>
      </c>
      <c r="EO263" s="2"/>
      <c r="EP263" s="2">
        <v>748660.34</v>
      </c>
      <c r="EQ263" s="2">
        <v>9095</v>
      </c>
      <c r="ER263" s="2">
        <v>23684.5</v>
      </c>
      <c r="ES263" s="2">
        <v>23936</v>
      </c>
      <c r="ET263" s="2">
        <v>5000</v>
      </c>
      <c r="EU263" s="2">
        <v>12840</v>
      </c>
      <c r="EV263" s="2">
        <v>58737.7</v>
      </c>
      <c r="EW263" s="2"/>
      <c r="EX263" s="2"/>
      <c r="EY263" s="2">
        <v>307543.99</v>
      </c>
      <c r="EZ263" s="2"/>
      <c r="FA263" s="2">
        <v>25035.439999999999</v>
      </c>
      <c r="FB263" s="2">
        <v>21610</v>
      </c>
      <c r="FC263" s="2">
        <v>850</v>
      </c>
      <c r="FD263" s="2">
        <v>103468</v>
      </c>
      <c r="FE263" s="2"/>
      <c r="FF263" s="2">
        <v>1980</v>
      </c>
      <c r="FG263" s="2">
        <v>10000</v>
      </c>
      <c r="FH263" s="2"/>
      <c r="FI263" s="2"/>
      <c r="FJ263" s="2">
        <v>800</v>
      </c>
      <c r="FK263" s="2">
        <v>36050.239999999998</v>
      </c>
      <c r="FL263" s="2">
        <v>81400</v>
      </c>
      <c r="FM263" s="2">
        <v>150</v>
      </c>
      <c r="FN263" s="2">
        <v>25259</v>
      </c>
      <c r="FO263" s="2"/>
      <c r="FP263" s="2">
        <v>198801.85</v>
      </c>
      <c r="FQ263" s="2">
        <v>133372.19</v>
      </c>
      <c r="FR263" s="2">
        <v>21200</v>
      </c>
      <c r="FS263" s="2"/>
      <c r="FT263" s="2">
        <v>63200</v>
      </c>
      <c r="FU263" s="2">
        <v>58700</v>
      </c>
      <c r="FV263" s="2">
        <v>1300</v>
      </c>
      <c r="FW263" s="2"/>
      <c r="FX263" s="2"/>
      <c r="FY263" s="2">
        <v>32486</v>
      </c>
      <c r="FZ263" s="2">
        <v>6350</v>
      </c>
      <c r="GA263" s="2">
        <v>454931.9</v>
      </c>
      <c r="GB263" s="2">
        <v>95547.5</v>
      </c>
      <c r="GC263" s="2">
        <v>84904.2</v>
      </c>
      <c r="GD263" s="2"/>
      <c r="GE263" s="2">
        <v>3800</v>
      </c>
      <c r="GF263" s="2">
        <v>10300</v>
      </c>
      <c r="GG263" s="2"/>
      <c r="GH263" s="2"/>
      <c r="GI263" s="2"/>
      <c r="GJ263" s="2">
        <v>10500</v>
      </c>
      <c r="GK263" s="2"/>
      <c r="GL263" s="2"/>
      <c r="GM263" s="2">
        <v>283896</v>
      </c>
      <c r="GN263" s="2">
        <v>3691.94</v>
      </c>
      <c r="GO263" s="2">
        <v>4700</v>
      </c>
      <c r="GP263" s="2">
        <v>64983.24</v>
      </c>
      <c r="GQ263" s="2"/>
      <c r="GR263" s="2"/>
      <c r="GS263" s="2">
        <v>281300</v>
      </c>
      <c r="GT263" s="2"/>
      <c r="GU263" s="2">
        <v>27672.46</v>
      </c>
      <c r="GV263" s="2">
        <v>29712.99</v>
      </c>
      <c r="GW263" s="2"/>
      <c r="GX263" s="2">
        <v>17426.349999999999</v>
      </c>
      <c r="GY263" s="2">
        <v>12305</v>
      </c>
      <c r="GZ263" s="2">
        <v>86649.45</v>
      </c>
      <c r="HA263" s="2"/>
      <c r="HB263" s="2">
        <v>520</v>
      </c>
      <c r="HC263" s="2">
        <v>8000</v>
      </c>
      <c r="HD263" s="2">
        <v>6800</v>
      </c>
      <c r="HE263" s="2">
        <v>1200</v>
      </c>
      <c r="HF263" s="2">
        <v>61080.5</v>
      </c>
      <c r="HG263" s="2">
        <v>25542.65</v>
      </c>
      <c r="HH263" s="2">
        <v>27437.8</v>
      </c>
      <c r="HI263" s="2">
        <v>69702.3</v>
      </c>
      <c r="HJ263" s="2">
        <v>7600</v>
      </c>
      <c r="HK263" s="2">
        <v>18900</v>
      </c>
      <c r="HL263" s="2">
        <v>66700</v>
      </c>
      <c r="HM263" s="2">
        <v>35900</v>
      </c>
      <c r="HN263" s="2">
        <v>141750</v>
      </c>
      <c r="HO263" s="2"/>
      <c r="HP263" s="2">
        <v>20510</v>
      </c>
      <c r="HQ263" s="2">
        <v>200</v>
      </c>
      <c r="HR263" s="2">
        <v>58251</v>
      </c>
      <c r="HS263" s="2"/>
      <c r="HT263" s="2">
        <v>73538</v>
      </c>
      <c r="HU263" s="2">
        <v>18580</v>
      </c>
      <c r="HV263" s="2">
        <v>149060</v>
      </c>
      <c r="HW263" s="2">
        <v>1800</v>
      </c>
      <c r="HX263" s="2">
        <v>33010</v>
      </c>
      <c r="HY263" s="2">
        <v>73524</v>
      </c>
      <c r="HZ263" s="2">
        <v>20469</v>
      </c>
      <c r="IA263" s="2">
        <v>85886.68</v>
      </c>
      <c r="IB263" s="2">
        <v>28757.72</v>
      </c>
      <c r="IC263" s="2">
        <v>43400</v>
      </c>
      <c r="ID263" s="2"/>
      <c r="IE263" s="2"/>
      <c r="IF263" s="2">
        <v>1425527</v>
      </c>
      <c r="IG263" s="2">
        <v>24050</v>
      </c>
      <c r="IH263" s="2"/>
      <c r="II263" s="2">
        <v>10670</v>
      </c>
      <c r="IJ263" s="2">
        <v>45721.39</v>
      </c>
      <c r="IK263" s="2">
        <v>60895</v>
      </c>
      <c r="IL263" s="2">
        <v>21637.5</v>
      </c>
      <c r="IM263" s="2">
        <v>20006.86</v>
      </c>
      <c r="IN263" s="2"/>
      <c r="IO263" s="2">
        <v>185990.02</v>
      </c>
      <c r="IP263" s="2">
        <v>718384.42</v>
      </c>
      <c r="IQ263" s="2">
        <v>4500</v>
      </c>
      <c r="IR263" s="2"/>
      <c r="IS263" s="2">
        <v>300</v>
      </c>
      <c r="IT263" s="2">
        <v>11211</v>
      </c>
      <c r="IU263" s="2">
        <v>6767</v>
      </c>
      <c r="IV263" s="2">
        <v>105997</v>
      </c>
      <c r="IW263" s="2">
        <v>2200</v>
      </c>
      <c r="IX263" s="2">
        <v>18250</v>
      </c>
      <c r="IY263" s="2">
        <v>353609.2</v>
      </c>
      <c r="IZ263" s="2">
        <v>17064.71</v>
      </c>
      <c r="JA263" s="2">
        <v>19404.95</v>
      </c>
      <c r="JB263" s="2">
        <v>186903.49</v>
      </c>
      <c r="JC263" s="2">
        <v>165905</v>
      </c>
      <c r="JD263" s="2">
        <v>4028928.1</v>
      </c>
      <c r="JE263" s="2">
        <v>137422.03</v>
      </c>
      <c r="JF263" s="2">
        <v>88360</v>
      </c>
      <c r="JG263" s="2">
        <v>304224.3</v>
      </c>
      <c r="JH263" s="2">
        <v>21840</v>
      </c>
      <c r="JI263" s="2">
        <v>55100</v>
      </c>
      <c r="JJ263" s="2">
        <v>23685</v>
      </c>
      <c r="JK263" s="2">
        <v>30900</v>
      </c>
      <c r="JL263" s="2"/>
      <c r="JM263" s="2"/>
      <c r="JN263" s="2">
        <v>214461</v>
      </c>
      <c r="JO263" s="2">
        <v>14300</v>
      </c>
      <c r="JP263" s="2">
        <v>39600</v>
      </c>
      <c r="JQ263" s="2">
        <v>4300</v>
      </c>
      <c r="JR263" s="2">
        <v>8300</v>
      </c>
      <c r="JS263" s="2">
        <v>37450</v>
      </c>
      <c r="JT263" s="2">
        <v>47380</v>
      </c>
      <c r="JU263" s="2">
        <v>10100</v>
      </c>
      <c r="JV263" s="2">
        <v>19700</v>
      </c>
      <c r="JW263" s="2">
        <v>41000</v>
      </c>
      <c r="JX263" s="2">
        <v>13080</v>
      </c>
      <c r="JY263" s="2">
        <v>2600</v>
      </c>
      <c r="JZ263" s="2">
        <v>1081746.1499999999</v>
      </c>
      <c r="KA263" s="2">
        <v>11900</v>
      </c>
      <c r="KB263" s="2">
        <v>2800</v>
      </c>
      <c r="KC263" s="2">
        <v>64662</v>
      </c>
      <c r="KD263" s="2">
        <v>59430</v>
      </c>
      <c r="KE263" s="2"/>
      <c r="KF263" s="2">
        <v>18270</v>
      </c>
      <c r="KG263" s="2"/>
      <c r="KH263" s="2">
        <v>13058.9</v>
      </c>
      <c r="KI263" s="2">
        <v>3880</v>
      </c>
      <c r="KJ263" s="2">
        <v>706146.1</v>
      </c>
      <c r="KK263" s="2">
        <v>4800</v>
      </c>
      <c r="KL263" s="2">
        <v>856</v>
      </c>
      <c r="KM263" s="2">
        <v>61824.9</v>
      </c>
      <c r="KN263" s="2">
        <v>14000</v>
      </c>
      <c r="KO263" s="2"/>
      <c r="KP263" s="2"/>
      <c r="KQ263" s="2">
        <v>232441.41</v>
      </c>
      <c r="KR263" s="2"/>
      <c r="KS263" s="2">
        <v>32794</v>
      </c>
      <c r="KT263" s="2"/>
      <c r="KU263" s="2">
        <v>21263.5</v>
      </c>
      <c r="KV263" s="2">
        <v>62372.1</v>
      </c>
      <c r="KW263" s="2">
        <v>12855</v>
      </c>
      <c r="KX263" s="2">
        <v>3200</v>
      </c>
      <c r="KY263" s="2">
        <v>13700</v>
      </c>
      <c r="KZ263" s="2">
        <v>450</v>
      </c>
      <c r="LA263" s="2">
        <v>4200</v>
      </c>
      <c r="LB263" s="2">
        <v>15850</v>
      </c>
      <c r="LC263" s="2">
        <v>455025.2</v>
      </c>
      <c r="LD263" s="2"/>
      <c r="LE263" s="2">
        <v>28676</v>
      </c>
      <c r="LF263" s="2"/>
      <c r="LG263" s="2">
        <v>260</v>
      </c>
      <c r="LH263" s="2">
        <v>13770</v>
      </c>
      <c r="LI263" s="2"/>
      <c r="LJ263" s="2"/>
      <c r="LK263" s="2">
        <v>69107.899999999994</v>
      </c>
      <c r="LL263" s="2">
        <v>16991.599999999999</v>
      </c>
      <c r="LM263" s="2">
        <v>122966</v>
      </c>
      <c r="LN263" s="2">
        <v>4630</v>
      </c>
      <c r="LO263" s="2"/>
      <c r="LP263" s="2"/>
      <c r="LQ263" s="2"/>
      <c r="LR263" s="2"/>
      <c r="LS263" s="2">
        <v>1456753.21</v>
      </c>
      <c r="LT263" s="2">
        <v>166814</v>
      </c>
      <c r="LU263" s="2">
        <v>42693.15</v>
      </c>
      <c r="LV263" s="2">
        <v>22924.75</v>
      </c>
      <c r="LW263" s="2">
        <v>27384.42</v>
      </c>
      <c r="LX263" s="2"/>
      <c r="LY263" s="2">
        <v>1238880.07</v>
      </c>
      <c r="LZ263" s="2">
        <v>22179.99</v>
      </c>
      <c r="MA263" s="2"/>
      <c r="MB263" s="2">
        <v>5400</v>
      </c>
      <c r="MC263" s="2">
        <v>42466.6</v>
      </c>
      <c r="MD263" s="2">
        <v>48546</v>
      </c>
      <c r="ME263" s="2"/>
      <c r="MF263" s="2"/>
      <c r="MG263" s="2"/>
      <c r="MH263" s="2">
        <v>836794</v>
      </c>
      <c r="MI263" s="2"/>
      <c r="MJ263" s="2">
        <v>87500</v>
      </c>
      <c r="MK263" s="2">
        <v>3500</v>
      </c>
      <c r="ML263" s="2"/>
      <c r="MM263" s="2">
        <v>61300</v>
      </c>
      <c r="MN263" s="2"/>
      <c r="MO263" s="2"/>
      <c r="MP263" s="2">
        <v>60806</v>
      </c>
      <c r="MQ263" s="2">
        <v>12300</v>
      </c>
      <c r="MR263" s="2">
        <v>23500</v>
      </c>
      <c r="MS263" s="2"/>
      <c r="MT263" s="2"/>
      <c r="MU263" s="2">
        <v>91475</v>
      </c>
      <c r="MV263" s="2">
        <v>398056.6</v>
      </c>
      <c r="MW263" s="2">
        <v>22400</v>
      </c>
      <c r="MX263" s="2">
        <v>13250</v>
      </c>
      <c r="MY263" s="2">
        <v>16546</v>
      </c>
      <c r="MZ263" s="2">
        <v>16745.5</v>
      </c>
      <c r="NA263" s="2">
        <v>4300</v>
      </c>
      <c r="NB263" s="2">
        <v>9460</v>
      </c>
      <c r="NC263" s="2">
        <v>28250</v>
      </c>
      <c r="ND263" s="2">
        <v>36650</v>
      </c>
      <c r="NE263" s="2">
        <v>12850</v>
      </c>
      <c r="NF263" s="2">
        <v>220300</v>
      </c>
      <c r="NG263" s="2">
        <v>25430</v>
      </c>
      <c r="NH263" s="2">
        <v>9890</v>
      </c>
      <c r="NI263" s="2">
        <v>15600</v>
      </c>
      <c r="NJ263" s="2">
        <v>309600</v>
      </c>
      <c r="NK263" s="2">
        <v>47000</v>
      </c>
      <c r="NL263" s="2">
        <v>7000</v>
      </c>
      <c r="NM263" s="2">
        <v>7639.3</v>
      </c>
      <c r="NN263" s="2">
        <v>19800</v>
      </c>
      <c r="NO263" s="2"/>
      <c r="NP263" s="2">
        <v>73300</v>
      </c>
      <c r="NQ263" s="2">
        <v>2671</v>
      </c>
      <c r="NR263" s="2">
        <v>360720.8</v>
      </c>
      <c r="NS263" s="2">
        <v>12500</v>
      </c>
      <c r="NT263" s="2">
        <v>10200</v>
      </c>
      <c r="NU263" s="2">
        <v>11000</v>
      </c>
      <c r="NV263" s="2"/>
      <c r="NW263" s="2">
        <v>35500</v>
      </c>
      <c r="NX263" s="2"/>
      <c r="NY263" s="2">
        <v>74250</v>
      </c>
      <c r="NZ263" s="2">
        <v>22740</v>
      </c>
      <c r="OA263" s="2"/>
      <c r="OB263" s="2">
        <v>5400</v>
      </c>
      <c r="OC263" s="2"/>
      <c r="OD263" s="2">
        <v>4200</v>
      </c>
      <c r="OE263" s="2">
        <v>1700</v>
      </c>
      <c r="OF263" s="2">
        <v>8500</v>
      </c>
      <c r="OG263" s="2">
        <v>149295</v>
      </c>
      <c r="OH263" s="2">
        <v>31510</v>
      </c>
      <c r="OI263" s="2">
        <v>38600</v>
      </c>
      <c r="OJ263" s="2"/>
      <c r="OK263" s="2">
        <v>5490</v>
      </c>
      <c r="OL263" s="2">
        <v>14170</v>
      </c>
      <c r="OM263" s="2"/>
      <c r="ON263" s="2">
        <v>22532.15</v>
      </c>
      <c r="OO263" s="2"/>
      <c r="OP263" s="2">
        <v>13600</v>
      </c>
      <c r="OQ263" s="2">
        <v>33550</v>
      </c>
      <c r="OR263" s="2">
        <v>28780</v>
      </c>
      <c r="OS263" s="2">
        <v>48390</v>
      </c>
      <c r="OT263" s="2">
        <v>13650</v>
      </c>
      <c r="OU263" s="2"/>
      <c r="OV263" s="2"/>
      <c r="OW263" s="2">
        <v>387963</v>
      </c>
      <c r="OX263" s="2">
        <v>185911.9</v>
      </c>
      <c r="OY263" s="2">
        <v>32150</v>
      </c>
      <c r="OZ263" s="2">
        <v>36500</v>
      </c>
      <c r="PA263" s="2"/>
      <c r="PB263" s="2"/>
      <c r="PC263" s="2">
        <v>600</v>
      </c>
      <c r="PD263" s="2">
        <v>33000</v>
      </c>
      <c r="PE263" s="2">
        <v>13030</v>
      </c>
      <c r="PF263" s="2"/>
      <c r="PG263" s="2">
        <v>20600</v>
      </c>
      <c r="PH263" s="2">
        <v>126400</v>
      </c>
      <c r="PI263" s="2">
        <v>5992</v>
      </c>
      <c r="PJ263" s="2">
        <v>12300</v>
      </c>
      <c r="PK263" s="2">
        <v>65529</v>
      </c>
      <c r="PL263" s="2"/>
      <c r="PM263" s="2">
        <v>2700</v>
      </c>
      <c r="PN263" s="2">
        <v>15270</v>
      </c>
      <c r="PO263" s="2">
        <v>2400</v>
      </c>
      <c r="PP263" s="2">
        <v>338228.31</v>
      </c>
      <c r="PQ263" s="2">
        <v>13200</v>
      </c>
      <c r="PR263" s="2">
        <v>41250</v>
      </c>
      <c r="PS263" s="2">
        <v>29100</v>
      </c>
      <c r="PT263" s="2"/>
      <c r="PU263" s="2"/>
      <c r="PV263" s="2">
        <v>1700</v>
      </c>
      <c r="PW263" s="2">
        <v>2400</v>
      </c>
      <c r="PX263" s="2">
        <v>800</v>
      </c>
      <c r="PY263" s="2">
        <v>11030</v>
      </c>
      <c r="PZ263" s="2">
        <v>24500</v>
      </c>
      <c r="QA263" s="2">
        <v>34800</v>
      </c>
      <c r="QB263" s="2">
        <v>15459.4</v>
      </c>
      <c r="QC263" s="2"/>
      <c r="QD263" s="2">
        <v>1043524.35</v>
      </c>
      <c r="QE263" s="2"/>
      <c r="QF263" s="2">
        <v>38190</v>
      </c>
      <c r="QG263" s="2"/>
      <c r="QH263" s="2">
        <v>2900</v>
      </c>
      <c r="QI263" s="2">
        <v>450</v>
      </c>
      <c r="QJ263" s="2"/>
      <c r="QK263" s="2">
        <v>289322</v>
      </c>
      <c r="QL263" s="2">
        <v>26292.04</v>
      </c>
      <c r="QM263" s="2">
        <v>16800</v>
      </c>
      <c r="QN263" s="2">
        <v>43680.6</v>
      </c>
      <c r="QO263" s="2">
        <v>24500</v>
      </c>
      <c r="QP263" s="2"/>
      <c r="QQ263" s="2">
        <v>22140</v>
      </c>
      <c r="QR263" s="2">
        <v>15600</v>
      </c>
      <c r="QS263" s="2">
        <v>66700</v>
      </c>
      <c r="QT263" s="2"/>
      <c r="QU263" s="2">
        <v>19400</v>
      </c>
      <c r="QV263" s="2">
        <v>188255</v>
      </c>
      <c r="QW263" s="2">
        <v>3800</v>
      </c>
      <c r="QX263" s="2"/>
      <c r="QY263" s="2">
        <v>6500</v>
      </c>
      <c r="QZ263" s="2">
        <v>36930</v>
      </c>
      <c r="RA263" s="2">
        <v>10900</v>
      </c>
      <c r="RB263" s="2"/>
      <c r="RC263" s="2">
        <v>22000</v>
      </c>
      <c r="RD263" s="2">
        <v>6540</v>
      </c>
      <c r="RE263" s="2">
        <v>124789</v>
      </c>
      <c r="RF263" s="2">
        <v>22310</v>
      </c>
      <c r="RG263" s="2">
        <v>2000</v>
      </c>
      <c r="RH263" s="2">
        <v>30750</v>
      </c>
      <c r="RI263" s="2">
        <v>114968.5</v>
      </c>
      <c r="RJ263" s="2"/>
      <c r="RK263" s="2">
        <v>1396778.24</v>
      </c>
      <c r="RL263" s="2"/>
      <c r="RM263" s="2">
        <v>2200</v>
      </c>
      <c r="RN263" s="2">
        <v>14540</v>
      </c>
      <c r="RO263" s="2"/>
      <c r="RP263" s="2"/>
      <c r="RQ263" s="2">
        <v>16100</v>
      </c>
      <c r="RR263" s="2">
        <v>7145</v>
      </c>
      <c r="RS263" s="2">
        <v>13250</v>
      </c>
      <c r="RT263" s="2">
        <v>67500</v>
      </c>
      <c r="RU263" s="2"/>
      <c r="RV263" s="2"/>
      <c r="RW263" s="2">
        <v>5900</v>
      </c>
      <c r="RX263" s="2">
        <v>103743.73</v>
      </c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>
        <v>36800</v>
      </c>
      <c r="SJ263" s="2">
        <v>14100</v>
      </c>
      <c r="SK263" s="2">
        <v>11650</v>
      </c>
      <c r="SL263" s="2">
        <v>36716</v>
      </c>
      <c r="SM263" s="2"/>
      <c r="SN263" s="2">
        <v>27918.5</v>
      </c>
      <c r="SO263" s="2"/>
      <c r="SP263" s="2">
        <v>36880</v>
      </c>
      <c r="SQ263" s="2">
        <v>12000</v>
      </c>
      <c r="SR263" s="2"/>
      <c r="SS263" s="2"/>
      <c r="ST263" s="2">
        <v>1500</v>
      </c>
      <c r="SU263" s="2">
        <v>82000</v>
      </c>
      <c r="SV263" s="2">
        <v>1010069.26</v>
      </c>
      <c r="SW263" s="2"/>
      <c r="SX263" s="2">
        <v>19500</v>
      </c>
      <c r="SY263" s="2">
        <v>200</v>
      </c>
      <c r="SZ263" s="2">
        <v>3600</v>
      </c>
      <c r="TA263" s="2"/>
      <c r="TB263" s="2">
        <v>2100</v>
      </c>
      <c r="TC263" s="2"/>
      <c r="TD263" s="2">
        <v>43140.5</v>
      </c>
      <c r="TE263" s="2">
        <v>22800</v>
      </c>
      <c r="TF263" s="2">
        <v>23590.400000000001</v>
      </c>
      <c r="TG263" s="2">
        <v>113545</v>
      </c>
      <c r="TH263" s="2"/>
      <c r="TI263" s="2"/>
      <c r="TJ263" s="2"/>
      <c r="TK263" s="2">
        <v>38537.14</v>
      </c>
      <c r="TL263" s="2"/>
      <c r="TM263" s="2">
        <v>7300</v>
      </c>
      <c r="TN263" s="2"/>
      <c r="TO263" s="2">
        <v>4500</v>
      </c>
      <c r="TP263" s="2"/>
      <c r="TQ263" s="2">
        <v>46028</v>
      </c>
      <c r="TR263" s="2">
        <v>82425.5</v>
      </c>
      <c r="TS263" s="2">
        <v>21730.1</v>
      </c>
      <c r="TT263" s="2"/>
      <c r="TU263" s="2">
        <v>17330</v>
      </c>
      <c r="TV263" s="2">
        <v>4550</v>
      </c>
      <c r="TW263" s="2">
        <v>83400</v>
      </c>
      <c r="TX263" s="2">
        <v>93625.17</v>
      </c>
      <c r="TY263" s="2"/>
      <c r="TZ263" s="2"/>
      <c r="UA263" s="2"/>
      <c r="UB263" s="2"/>
      <c r="UC263" s="2">
        <v>123224</v>
      </c>
      <c r="UD263" s="2">
        <v>5250</v>
      </c>
      <c r="UE263" s="2">
        <v>8799.1</v>
      </c>
      <c r="UF263" s="2">
        <v>96142</v>
      </c>
      <c r="UG263" s="2">
        <v>1700.94</v>
      </c>
      <c r="UH263" s="2">
        <v>8275</v>
      </c>
      <c r="UI263" s="2">
        <v>35520</v>
      </c>
      <c r="UJ263" s="2">
        <v>21500</v>
      </c>
      <c r="UK263" s="2">
        <v>34800</v>
      </c>
      <c r="UL263" s="2">
        <v>11800</v>
      </c>
      <c r="UM263" s="2">
        <v>15300</v>
      </c>
      <c r="UN263" s="2">
        <v>5819</v>
      </c>
      <c r="UO263" s="2"/>
      <c r="UP263" s="2">
        <v>3540</v>
      </c>
      <c r="UQ263" s="2">
        <v>8000</v>
      </c>
      <c r="UR263" s="2"/>
      <c r="US263" s="2">
        <v>6900</v>
      </c>
      <c r="UT263" s="2">
        <v>30430</v>
      </c>
      <c r="UU263" s="2">
        <v>50350</v>
      </c>
      <c r="UV263" s="2">
        <v>18500</v>
      </c>
      <c r="UW263" s="2"/>
      <c r="UX263" s="2">
        <v>15700</v>
      </c>
      <c r="UY263" s="2">
        <v>63500</v>
      </c>
      <c r="UZ263" s="2">
        <v>964349.14</v>
      </c>
      <c r="VA263" s="2">
        <v>124290</v>
      </c>
      <c r="VB263" s="2">
        <v>82531</v>
      </c>
      <c r="VC263" s="2">
        <v>10940</v>
      </c>
      <c r="VD263" s="2">
        <v>71766</v>
      </c>
      <c r="VE263" s="2">
        <v>30830</v>
      </c>
      <c r="VF263" s="2">
        <v>121193.86</v>
      </c>
      <c r="VG263" s="2"/>
      <c r="VH263" s="2">
        <v>40350</v>
      </c>
      <c r="VI263" s="2">
        <v>45950</v>
      </c>
      <c r="VJ263" s="2">
        <v>11790</v>
      </c>
      <c r="VK263" s="2">
        <v>44510</v>
      </c>
      <c r="VL263" s="2"/>
      <c r="VM263" s="2">
        <v>2500</v>
      </c>
      <c r="VN263" s="2"/>
      <c r="VO263" s="2"/>
      <c r="VP263" s="2">
        <v>100</v>
      </c>
      <c r="VQ263" s="2">
        <v>151920</v>
      </c>
      <c r="VR263" s="2">
        <v>419.44</v>
      </c>
      <c r="VS263" s="2">
        <v>2700</v>
      </c>
      <c r="VT263" s="2">
        <v>29179</v>
      </c>
      <c r="VU263" s="2">
        <v>20071.599999999999</v>
      </c>
      <c r="VV263" s="2">
        <v>2400</v>
      </c>
      <c r="VW263" s="2">
        <v>18200</v>
      </c>
      <c r="VX263" s="2">
        <v>8346</v>
      </c>
      <c r="VY263" s="2">
        <v>4500</v>
      </c>
      <c r="VZ263" s="2">
        <v>50000</v>
      </c>
      <c r="WA263" s="2">
        <v>83360</v>
      </c>
      <c r="WB263" s="2"/>
      <c r="WC263" s="2"/>
      <c r="WD263" s="2"/>
      <c r="WE263" s="2"/>
      <c r="WF263" s="2">
        <v>6400</v>
      </c>
      <c r="WG263" s="2">
        <v>33471</v>
      </c>
      <c r="WH263" s="2">
        <v>6900</v>
      </c>
      <c r="WI263" s="2">
        <v>6700</v>
      </c>
      <c r="WJ263" s="2">
        <v>85600</v>
      </c>
      <c r="WK263" s="2">
        <v>36016.5</v>
      </c>
      <c r="WL263" s="2"/>
      <c r="WM263" s="2"/>
      <c r="WN263" s="2">
        <v>3730</v>
      </c>
      <c r="WO263" s="2">
        <v>47750.02</v>
      </c>
      <c r="WP263" s="2">
        <v>10650</v>
      </c>
      <c r="WQ263" s="2">
        <v>50567.9</v>
      </c>
      <c r="WR263" s="2">
        <v>11300</v>
      </c>
      <c r="WS263" s="2"/>
      <c r="WT263" s="2">
        <v>8650</v>
      </c>
      <c r="WU263" s="2"/>
      <c r="WV263" s="2">
        <v>8040</v>
      </c>
      <c r="WW263" s="2"/>
      <c r="WX263" s="2"/>
      <c r="WY263" s="2">
        <v>9000</v>
      </c>
      <c r="WZ263" s="2"/>
      <c r="XA263" s="2"/>
      <c r="XB263" s="2"/>
      <c r="XC263" s="2">
        <v>69355</v>
      </c>
      <c r="XD263" s="2"/>
      <c r="XE263" s="2">
        <v>30370.880000000001</v>
      </c>
      <c r="XF263" s="2">
        <v>17150</v>
      </c>
      <c r="XG263" s="2">
        <v>240</v>
      </c>
      <c r="XH263" s="2">
        <v>3000</v>
      </c>
      <c r="XI263" s="2"/>
      <c r="XJ263" s="2"/>
      <c r="XK263" s="2"/>
      <c r="XL263" s="2">
        <v>32638</v>
      </c>
      <c r="XM263" s="2">
        <v>97621</v>
      </c>
      <c r="XN263" s="2">
        <v>27950</v>
      </c>
      <c r="XO263" s="2"/>
      <c r="XP263" s="2">
        <v>2950</v>
      </c>
      <c r="XQ263" s="2">
        <v>33500</v>
      </c>
      <c r="XR263" s="2">
        <v>5800</v>
      </c>
      <c r="XS263" s="2">
        <v>77123</v>
      </c>
      <c r="XT263" s="2">
        <v>2250</v>
      </c>
      <c r="XU263" s="2">
        <v>10000</v>
      </c>
      <c r="XV263" s="2">
        <v>1500</v>
      </c>
      <c r="XW263" s="2"/>
      <c r="XX263" s="2"/>
      <c r="XY263" s="2">
        <v>51560</v>
      </c>
      <c r="XZ263" s="2">
        <v>6000</v>
      </c>
      <c r="YA263" s="2">
        <v>41660</v>
      </c>
      <c r="YB263" s="2">
        <v>18020</v>
      </c>
      <c r="YC263" s="2">
        <v>210000</v>
      </c>
      <c r="YD263" s="2">
        <v>191600</v>
      </c>
      <c r="YE263" s="2"/>
      <c r="YF263" s="2"/>
      <c r="YG263" s="2"/>
      <c r="YH263" s="2">
        <v>5600</v>
      </c>
      <c r="YI263" s="2"/>
      <c r="YJ263" s="2">
        <v>377726.5</v>
      </c>
      <c r="YK263" s="2">
        <v>44900</v>
      </c>
      <c r="YL263" s="2">
        <v>21899</v>
      </c>
      <c r="YM263" s="2">
        <v>39405</v>
      </c>
      <c r="YN263" s="2">
        <v>54828</v>
      </c>
      <c r="YO263" s="2"/>
      <c r="YP263" s="2"/>
      <c r="YQ263" s="2">
        <v>9300</v>
      </c>
      <c r="YR263" s="2">
        <v>651824.66</v>
      </c>
      <c r="YS263" s="2"/>
      <c r="YT263" s="2">
        <v>49960</v>
      </c>
      <c r="YU263" s="2">
        <v>4790</v>
      </c>
      <c r="YV263" s="2">
        <v>7580</v>
      </c>
      <c r="YW263" s="2">
        <v>15247.5</v>
      </c>
      <c r="YX263" s="2">
        <v>11663</v>
      </c>
      <c r="YY263" s="2">
        <v>20490</v>
      </c>
      <c r="YZ263" s="2">
        <v>25710</v>
      </c>
      <c r="ZA263" s="2">
        <v>10272</v>
      </c>
      <c r="ZB263" s="2">
        <v>5745</v>
      </c>
      <c r="ZC263" s="2">
        <v>100265</v>
      </c>
      <c r="ZD263" s="2">
        <v>23902</v>
      </c>
      <c r="ZE263" s="2">
        <v>28180</v>
      </c>
      <c r="ZF263" s="2">
        <v>152950</v>
      </c>
      <c r="ZG263" s="2">
        <v>31250</v>
      </c>
      <c r="ZH263" s="2">
        <v>72839.850000000006</v>
      </c>
      <c r="ZI263" s="2">
        <v>10400</v>
      </c>
      <c r="ZJ263" s="2">
        <v>11000</v>
      </c>
      <c r="ZK263" s="2">
        <v>739700</v>
      </c>
      <c r="ZL263" s="2">
        <v>9575</v>
      </c>
      <c r="ZM263" s="2">
        <v>120625</v>
      </c>
      <c r="ZN263" s="2">
        <v>18986</v>
      </c>
      <c r="ZO263" s="2"/>
      <c r="ZP263" s="2">
        <v>128752.9</v>
      </c>
      <c r="ZQ263" s="2"/>
      <c r="ZR263" s="2">
        <v>81966</v>
      </c>
      <c r="ZS263" s="2">
        <v>51550</v>
      </c>
      <c r="ZT263" s="2">
        <v>1500</v>
      </c>
      <c r="ZU263" s="2">
        <v>7276.08</v>
      </c>
      <c r="ZV263" s="2">
        <v>372832</v>
      </c>
      <c r="ZW263" s="2">
        <v>137779</v>
      </c>
      <c r="ZX263" s="2">
        <v>19420</v>
      </c>
      <c r="ZY263" s="2">
        <v>5636.76</v>
      </c>
      <c r="ZZ263" s="2">
        <v>96400</v>
      </c>
      <c r="AAA263" s="2"/>
      <c r="AAB263" s="2">
        <v>48110</v>
      </c>
      <c r="AAC263" s="2"/>
      <c r="AAD263" s="2"/>
      <c r="AAE263" s="2"/>
      <c r="AAF263" s="2">
        <v>40788.400000000001</v>
      </c>
      <c r="AAG263" s="2">
        <v>26000</v>
      </c>
      <c r="AAH263" s="2"/>
      <c r="AAI263" s="2">
        <v>71373</v>
      </c>
      <c r="AAJ263" s="2">
        <v>16402.96</v>
      </c>
      <c r="AAK263" s="2"/>
      <c r="AAL263" s="2">
        <v>89873.36</v>
      </c>
      <c r="AAM263" s="2"/>
      <c r="AAN263" s="2">
        <v>43740</v>
      </c>
      <c r="AAO263" s="2">
        <v>89674</v>
      </c>
      <c r="AAP263" s="2">
        <v>3800</v>
      </c>
      <c r="AAQ263" s="2"/>
      <c r="AAR263" s="2">
        <v>143900</v>
      </c>
      <c r="AAS263" s="2">
        <v>35050</v>
      </c>
      <c r="AAT263" s="2">
        <v>53964</v>
      </c>
      <c r="AAU263" s="2">
        <v>3500</v>
      </c>
      <c r="AAV263" s="2">
        <v>69511</v>
      </c>
      <c r="AAW263" s="2">
        <v>38350</v>
      </c>
      <c r="AAX263" s="2">
        <v>37060</v>
      </c>
      <c r="AAY263" s="2">
        <v>73800</v>
      </c>
      <c r="AAZ263" s="2">
        <v>8577</v>
      </c>
      <c r="ABA263" s="2">
        <v>21376</v>
      </c>
      <c r="ABB263" s="2">
        <v>26200</v>
      </c>
      <c r="ABC263" s="2">
        <v>47980</v>
      </c>
      <c r="ABD263" s="2">
        <v>30079.759999999998</v>
      </c>
      <c r="ABE263" s="2">
        <v>56090</v>
      </c>
      <c r="ABF263" s="2"/>
      <c r="ABG263" s="2"/>
      <c r="ABH263" s="2">
        <v>35302</v>
      </c>
      <c r="ABI263" s="2">
        <v>40900</v>
      </c>
      <c r="ABJ263" s="2">
        <v>44660</v>
      </c>
      <c r="ABK263" s="2">
        <v>26766</v>
      </c>
      <c r="ABL263" s="2">
        <v>17400</v>
      </c>
      <c r="ABM263" s="2">
        <v>63467</v>
      </c>
      <c r="ABN263" s="2"/>
      <c r="ABO263" s="2">
        <v>56344</v>
      </c>
      <c r="ABP263" s="2">
        <v>49100</v>
      </c>
      <c r="ABQ263" s="2">
        <v>10100</v>
      </c>
      <c r="ABR263" s="2">
        <v>182569</v>
      </c>
      <c r="ABS263" s="2">
        <v>71029.62</v>
      </c>
      <c r="ABT263" s="2">
        <v>34185</v>
      </c>
      <c r="ABU263" s="2">
        <v>87712</v>
      </c>
      <c r="ABV263" s="2">
        <v>73500</v>
      </c>
      <c r="ABW263" s="2">
        <v>113067</v>
      </c>
      <c r="ABX263" s="2"/>
      <c r="ABY263" s="2">
        <v>7850</v>
      </c>
      <c r="ABZ263" s="2"/>
      <c r="ACA263" s="2"/>
      <c r="ACB263" s="2">
        <v>1230.5</v>
      </c>
      <c r="ACC263" s="2">
        <v>20378.099999999999</v>
      </c>
      <c r="ACD263" s="2">
        <v>70000</v>
      </c>
      <c r="ACE263" s="2">
        <v>84120</v>
      </c>
      <c r="ACF263" s="2">
        <v>109663</v>
      </c>
      <c r="ACG263" s="2"/>
      <c r="ACH263" s="2">
        <v>7350</v>
      </c>
      <c r="ACI263" s="2">
        <v>23000</v>
      </c>
      <c r="ACJ263" s="2"/>
      <c r="ACK263" s="2"/>
      <c r="ACL263" s="2">
        <v>239600</v>
      </c>
      <c r="ACM263" s="2">
        <v>22900</v>
      </c>
      <c r="ACN263" s="2">
        <v>2620</v>
      </c>
      <c r="ACO263" s="2"/>
      <c r="ACP263" s="2">
        <v>6500</v>
      </c>
      <c r="ACQ263" s="2">
        <v>410379.41</v>
      </c>
      <c r="ACR263" s="2">
        <v>29460</v>
      </c>
      <c r="ACS263" s="2">
        <v>21250</v>
      </c>
      <c r="ACT263" s="2">
        <v>12305</v>
      </c>
      <c r="ACU263" s="2">
        <v>56708.95</v>
      </c>
      <c r="ACV263" s="2">
        <v>48100</v>
      </c>
      <c r="ACW263" s="2">
        <v>18450</v>
      </c>
      <c r="ACX263" s="2">
        <v>3450</v>
      </c>
      <c r="ACY263" s="2">
        <v>4000</v>
      </c>
      <c r="ACZ263" s="2">
        <v>70190</v>
      </c>
      <c r="ADA263" s="2"/>
      <c r="ADB263" s="2">
        <v>460513.31</v>
      </c>
      <c r="ADC263" s="2">
        <v>39578.370000000003</v>
      </c>
      <c r="ADD263" s="2">
        <v>32800</v>
      </c>
      <c r="ADE263" s="2">
        <v>37500</v>
      </c>
      <c r="ADF263" s="2">
        <v>116292</v>
      </c>
      <c r="ADG263" s="2">
        <v>41820</v>
      </c>
      <c r="ADH263" s="2">
        <v>1100</v>
      </c>
      <c r="ADI263" s="2"/>
      <c r="ADJ263" s="2">
        <v>586884.96</v>
      </c>
      <c r="ADK263" s="2">
        <v>921535.9</v>
      </c>
      <c r="ADL263" s="2">
        <v>1500</v>
      </c>
      <c r="ADM263" s="2">
        <v>29700</v>
      </c>
      <c r="ADN263" s="2">
        <v>49180</v>
      </c>
      <c r="ADO263" s="2">
        <v>274417.03999999998</v>
      </c>
      <c r="ADP263" s="2">
        <v>32015</v>
      </c>
      <c r="ADQ263" s="2">
        <v>14500</v>
      </c>
      <c r="ADR263" s="2">
        <v>7079.6</v>
      </c>
      <c r="ADS263" s="2">
        <v>9000</v>
      </c>
      <c r="ADT263" s="2">
        <v>43770</v>
      </c>
      <c r="ADU263" s="2">
        <v>23900</v>
      </c>
      <c r="ADV263" s="2">
        <v>19110.349999999999</v>
      </c>
      <c r="ADW263" s="2">
        <v>23700</v>
      </c>
      <c r="ADX263" s="2">
        <v>26245</v>
      </c>
      <c r="ADY263" s="2">
        <v>81130</v>
      </c>
      <c r="ADZ263" s="2">
        <v>39460</v>
      </c>
      <c r="AEA263" s="2">
        <v>176760</v>
      </c>
      <c r="AEB263" s="2"/>
      <c r="AEC263" s="2">
        <v>77400</v>
      </c>
      <c r="AED263" s="2"/>
      <c r="AEE263" s="2"/>
      <c r="AEF263" s="2">
        <v>68413</v>
      </c>
      <c r="AEG263" s="2">
        <v>22290</v>
      </c>
      <c r="AEH263" s="2">
        <v>60002818.969999984</v>
      </c>
    </row>
    <row r="264" spans="1:814" ht="21">
      <c r="A264" s="33" t="s">
        <v>2424</v>
      </c>
      <c r="B264" s="1" t="s">
        <v>2429</v>
      </c>
      <c r="C264" s="1" t="s">
        <v>2430</v>
      </c>
      <c r="D264" s="2">
        <v>615854.80000000005</v>
      </c>
      <c r="E264" s="2">
        <v>63692.1</v>
      </c>
      <c r="F264" s="2">
        <v>180923</v>
      </c>
      <c r="G264" s="2">
        <v>82284.539999999994</v>
      </c>
      <c r="H264" s="2">
        <v>77840.429999999993</v>
      </c>
      <c r="I264" s="2">
        <v>88685.440000000002</v>
      </c>
      <c r="J264" s="2">
        <v>108434.97</v>
      </c>
      <c r="K264" s="2">
        <v>183775.14</v>
      </c>
      <c r="L264" s="2">
        <v>94794.26</v>
      </c>
      <c r="M264" s="2">
        <v>218275.39</v>
      </c>
      <c r="N264" s="2">
        <v>126195.3</v>
      </c>
      <c r="O264" s="2">
        <v>121236</v>
      </c>
      <c r="P264" s="2"/>
      <c r="Q264" s="2">
        <v>91988.1</v>
      </c>
      <c r="R264" s="2">
        <v>56502.62</v>
      </c>
      <c r="S264" s="2">
        <v>323028.12</v>
      </c>
      <c r="T264" s="2">
        <v>71521.119999999995</v>
      </c>
      <c r="U264" s="2"/>
      <c r="V264" s="2">
        <v>459128.66</v>
      </c>
      <c r="W264" s="2">
        <v>142365.72</v>
      </c>
      <c r="X264" s="2">
        <v>124690</v>
      </c>
      <c r="Y264" s="2">
        <v>211507.51</v>
      </c>
      <c r="Z264" s="2">
        <v>15928.88</v>
      </c>
      <c r="AA264" s="2">
        <v>146528.24</v>
      </c>
      <c r="AB264" s="2">
        <v>106370.44</v>
      </c>
      <c r="AC264" s="2">
        <v>256751.6</v>
      </c>
      <c r="AD264" s="2">
        <v>218393.31</v>
      </c>
      <c r="AE264" s="2">
        <v>41319.25</v>
      </c>
      <c r="AF264" s="2">
        <v>83328.66</v>
      </c>
      <c r="AG264" s="2">
        <v>24276.44</v>
      </c>
      <c r="AH264" s="2">
        <v>25100.15</v>
      </c>
      <c r="AI264" s="2">
        <v>87920.25</v>
      </c>
      <c r="AJ264" s="2">
        <v>106111.06</v>
      </c>
      <c r="AK264" s="2">
        <v>200154.78</v>
      </c>
      <c r="AL264" s="2">
        <v>590356.86</v>
      </c>
      <c r="AM264" s="2">
        <v>35928.15</v>
      </c>
      <c r="AN264" s="2">
        <v>235617.08</v>
      </c>
      <c r="AO264" s="2">
        <v>125962.84</v>
      </c>
      <c r="AP264" s="2">
        <v>55649.39</v>
      </c>
      <c r="AQ264" s="2">
        <v>40024.01</v>
      </c>
      <c r="AR264" s="2">
        <v>68580.91</v>
      </c>
      <c r="AS264" s="2">
        <v>215595</v>
      </c>
      <c r="AT264" s="2">
        <v>205009.22</v>
      </c>
      <c r="AU264" s="2">
        <v>38577.83</v>
      </c>
      <c r="AV264" s="2">
        <v>30343.58</v>
      </c>
      <c r="AW264" s="2">
        <v>65956.23</v>
      </c>
      <c r="AX264" s="2">
        <v>14876.3</v>
      </c>
      <c r="AY264" s="2">
        <v>81636.78</v>
      </c>
      <c r="AZ264" s="2">
        <v>89090.61</v>
      </c>
      <c r="BA264" s="2">
        <v>25635</v>
      </c>
      <c r="BB264" s="2">
        <v>75805</v>
      </c>
      <c r="BC264" s="2">
        <v>17130.5</v>
      </c>
      <c r="BD264" s="2">
        <v>122460</v>
      </c>
      <c r="BE264" s="2">
        <v>22318.15</v>
      </c>
      <c r="BF264" s="2">
        <v>49909.01</v>
      </c>
      <c r="BG264" s="2"/>
      <c r="BH264" s="2">
        <v>2371.2199999999998</v>
      </c>
      <c r="BI264" s="2">
        <v>158699.65</v>
      </c>
      <c r="BJ264" s="2">
        <v>296018.73</v>
      </c>
      <c r="BK264" s="2">
        <v>103860.92</v>
      </c>
      <c r="BL264" s="2">
        <v>134239.75</v>
      </c>
      <c r="BM264" s="2">
        <v>69790</v>
      </c>
      <c r="BN264" s="2">
        <v>73334.570000000007</v>
      </c>
      <c r="BO264" s="2">
        <v>5908.4</v>
      </c>
      <c r="BP264" s="2">
        <v>259151.4</v>
      </c>
      <c r="BQ264" s="2">
        <v>67699.11</v>
      </c>
      <c r="BR264" s="2">
        <v>76268.84</v>
      </c>
      <c r="BS264" s="2">
        <v>41059.919999999998</v>
      </c>
      <c r="BT264" s="2">
        <v>135943.71</v>
      </c>
      <c r="BU264" s="2">
        <v>50429.87</v>
      </c>
      <c r="BV264" s="2">
        <v>130</v>
      </c>
      <c r="BW264" s="2">
        <v>36018.050000000003</v>
      </c>
      <c r="BX264" s="2"/>
      <c r="BY264" s="2">
        <v>69115</v>
      </c>
      <c r="BZ264" s="2">
        <v>228209.49</v>
      </c>
      <c r="CA264" s="2">
        <v>248801</v>
      </c>
      <c r="CB264" s="2">
        <v>62350</v>
      </c>
      <c r="CC264" s="2">
        <v>214250</v>
      </c>
      <c r="CD264" s="2">
        <v>143454.54999999999</v>
      </c>
      <c r="CE264" s="2">
        <v>284111.65000000002</v>
      </c>
      <c r="CF264" s="2">
        <v>109327.55</v>
      </c>
      <c r="CG264" s="2">
        <v>47103.45</v>
      </c>
      <c r="CH264" s="2">
        <v>103205.18</v>
      </c>
      <c r="CI264" s="2">
        <v>135485.23000000001</v>
      </c>
      <c r="CJ264" s="2">
        <v>151562.23999999999</v>
      </c>
      <c r="CK264" s="2">
        <v>128958.58</v>
      </c>
      <c r="CL264" s="2">
        <v>23584.09</v>
      </c>
      <c r="CM264" s="2">
        <v>15851</v>
      </c>
      <c r="CN264" s="2">
        <v>98013.63</v>
      </c>
      <c r="CO264" s="2">
        <v>35376.639999999999</v>
      </c>
      <c r="CP264" s="2">
        <v>53264.65</v>
      </c>
      <c r="CQ264" s="2">
        <v>141477.51999999999</v>
      </c>
      <c r="CR264" s="2">
        <v>51759.4</v>
      </c>
      <c r="CS264" s="2">
        <v>75238.41</v>
      </c>
      <c r="CT264" s="2">
        <v>228502.98</v>
      </c>
      <c r="CU264" s="2">
        <v>72222.080000000002</v>
      </c>
      <c r="CV264" s="2">
        <v>123309.81</v>
      </c>
      <c r="CW264" s="2">
        <v>27394.03</v>
      </c>
      <c r="CX264" s="2">
        <v>725.48</v>
      </c>
      <c r="CY264" s="2">
        <v>225414.39999999999</v>
      </c>
      <c r="CZ264" s="2"/>
      <c r="DA264" s="2">
        <v>60008.91</v>
      </c>
      <c r="DB264" s="2">
        <v>132089.59</v>
      </c>
      <c r="DC264" s="2">
        <v>369409.15</v>
      </c>
      <c r="DD264" s="2">
        <v>439012.69</v>
      </c>
      <c r="DE264" s="2">
        <v>27118.18</v>
      </c>
      <c r="DF264" s="2">
        <v>108892.23</v>
      </c>
      <c r="DG264" s="2">
        <v>122476.4</v>
      </c>
      <c r="DH264" s="2">
        <v>940987.82</v>
      </c>
      <c r="DI264" s="2">
        <v>143042.97</v>
      </c>
      <c r="DJ264" s="2">
        <v>180652.31</v>
      </c>
      <c r="DK264" s="2">
        <v>49555.56</v>
      </c>
      <c r="DL264" s="2">
        <v>79946.289999999994</v>
      </c>
      <c r="DM264" s="2">
        <v>58403.13</v>
      </c>
      <c r="DN264" s="2">
        <v>86442.59</v>
      </c>
      <c r="DO264" s="2">
        <v>32250</v>
      </c>
      <c r="DP264" s="2">
        <v>314995.94</v>
      </c>
      <c r="DQ264" s="2">
        <v>461405.21</v>
      </c>
      <c r="DR264" s="2">
        <v>231508.82</v>
      </c>
      <c r="DS264" s="2">
        <v>341770.88</v>
      </c>
      <c r="DT264" s="2">
        <v>206455.05</v>
      </c>
      <c r="DU264" s="2">
        <v>91850.68</v>
      </c>
      <c r="DV264" s="2">
        <v>117200.89</v>
      </c>
      <c r="DW264" s="2">
        <v>215928.52</v>
      </c>
      <c r="DX264" s="2">
        <v>106541.03</v>
      </c>
      <c r="DY264" s="2">
        <v>343689.21</v>
      </c>
      <c r="DZ264" s="2">
        <v>7880</v>
      </c>
      <c r="EA264" s="2">
        <v>174296.33</v>
      </c>
      <c r="EB264" s="2">
        <v>106229.56</v>
      </c>
      <c r="EC264" s="2">
        <v>101312.05</v>
      </c>
      <c r="ED264" s="2">
        <v>88102.51</v>
      </c>
      <c r="EE264" s="2">
        <v>65438.57</v>
      </c>
      <c r="EF264" s="2">
        <v>13490</v>
      </c>
      <c r="EG264" s="2">
        <v>74185.77</v>
      </c>
      <c r="EH264" s="2">
        <v>25328.57</v>
      </c>
      <c r="EI264" s="2">
        <v>247870.99</v>
      </c>
      <c r="EJ264" s="2">
        <v>28217.1</v>
      </c>
      <c r="EK264" s="2">
        <v>77706.61</v>
      </c>
      <c r="EL264" s="2">
        <v>253233</v>
      </c>
      <c r="EM264" s="2">
        <v>154705.01</v>
      </c>
      <c r="EN264" s="2">
        <v>34075.35</v>
      </c>
      <c r="EO264" s="2">
        <v>52745.65</v>
      </c>
      <c r="EP264" s="2">
        <v>229314.07</v>
      </c>
      <c r="EQ264" s="2">
        <v>19139</v>
      </c>
      <c r="ER264" s="2">
        <v>28089.94</v>
      </c>
      <c r="ES264" s="2">
        <v>19816.400000000001</v>
      </c>
      <c r="ET264" s="2">
        <v>35582.85</v>
      </c>
      <c r="EU264" s="2">
        <v>68367.88</v>
      </c>
      <c r="EV264" s="2">
        <v>75299.48</v>
      </c>
      <c r="EW264" s="2">
        <v>56500</v>
      </c>
      <c r="EX264" s="2">
        <v>365702.37</v>
      </c>
      <c r="EY264" s="2">
        <v>142648.70000000001</v>
      </c>
      <c r="EZ264" s="2">
        <v>117169.37</v>
      </c>
      <c r="FA264" s="2">
        <v>71239.009999999995</v>
      </c>
      <c r="FB264" s="2">
        <v>99621.45</v>
      </c>
      <c r="FC264" s="2">
        <v>30384.79</v>
      </c>
      <c r="FD264" s="2">
        <v>51122</v>
      </c>
      <c r="FE264" s="2">
        <v>86606.9</v>
      </c>
      <c r="FF264" s="2">
        <v>45938.5</v>
      </c>
      <c r="FG264" s="2">
        <v>54616.32</v>
      </c>
      <c r="FH264" s="2">
        <v>70917.88</v>
      </c>
      <c r="FI264" s="2">
        <v>79706.28</v>
      </c>
      <c r="FJ264" s="2">
        <v>57050</v>
      </c>
      <c r="FK264" s="2">
        <v>90454</v>
      </c>
      <c r="FL264" s="2">
        <v>21477</v>
      </c>
      <c r="FM264" s="2"/>
      <c r="FN264" s="2">
        <v>15881.08</v>
      </c>
      <c r="FO264" s="2">
        <v>61461.3</v>
      </c>
      <c r="FP264" s="2">
        <v>176605.06</v>
      </c>
      <c r="FQ264" s="2">
        <v>309663.2</v>
      </c>
      <c r="FR264" s="2">
        <v>105008.12</v>
      </c>
      <c r="FS264" s="2">
        <v>208494.71</v>
      </c>
      <c r="FT264" s="2">
        <v>162424</v>
      </c>
      <c r="FU264" s="2">
        <v>115473.77</v>
      </c>
      <c r="FV264" s="2">
        <v>122210</v>
      </c>
      <c r="FW264" s="2">
        <v>116821.86</v>
      </c>
      <c r="FX264" s="2">
        <v>50856.93</v>
      </c>
      <c r="FY264" s="2">
        <v>184185</v>
      </c>
      <c r="FZ264" s="2">
        <v>11414.44</v>
      </c>
      <c r="GA264" s="2">
        <v>519330.52</v>
      </c>
      <c r="GB264" s="2">
        <v>234042.17</v>
      </c>
      <c r="GC264" s="2">
        <v>125745</v>
      </c>
      <c r="GD264" s="2">
        <v>55849.43</v>
      </c>
      <c r="GE264" s="2">
        <v>162391.76999999999</v>
      </c>
      <c r="GF264" s="2">
        <v>30422.76</v>
      </c>
      <c r="GG264" s="2"/>
      <c r="GH264" s="2">
        <v>15921.75</v>
      </c>
      <c r="GI264" s="2">
        <v>34220.480000000003</v>
      </c>
      <c r="GJ264" s="2">
        <v>183377.97</v>
      </c>
      <c r="GK264" s="2">
        <v>116231.22</v>
      </c>
      <c r="GL264" s="2">
        <v>42780.23</v>
      </c>
      <c r="GM264" s="2">
        <v>55785.83</v>
      </c>
      <c r="GN264" s="2"/>
      <c r="GO264" s="2">
        <v>36377.58</v>
      </c>
      <c r="GP264" s="2">
        <v>10987.9</v>
      </c>
      <c r="GQ264" s="2">
        <v>30035.03</v>
      </c>
      <c r="GR264" s="2">
        <v>64339.89</v>
      </c>
      <c r="GS264" s="2">
        <v>481862.04</v>
      </c>
      <c r="GT264" s="2">
        <v>56550</v>
      </c>
      <c r="GU264" s="2">
        <v>164995.81</v>
      </c>
      <c r="GV264" s="2">
        <v>100100.81</v>
      </c>
      <c r="GW264" s="2">
        <v>38750</v>
      </c>
      <c r="GX264" s="2">
        <v>22140.18</v>
      </c>
      <c r="GY264" s="2">
        <v>70474.81</v>
      </c>
      <c r="GZ264" s="2">
        <v>330647.59999999998</v>
      </c>
      <c r="HA264" s="2"/>
      <c r="HB264" s="2">
        <v>138375.97</v>
      </c>
      <c r="HC264" s="2">
        <v>1150</v>
      </c>
      <c r="HD264" s="2">
        <v>145239.19</v>
      </c>
      <c r="HE264" s="2">
        <v>53341.59</v>
      </c>
      <c r="HF264" s="2">
        <v>244123.55</v>
      </c>
      <c r="HG264" s="2">
        <v>275831.08</v>
      </c>
      <c r="HH264" s="2">
        <v>341436.38</v>
      </c>
      <c r="HI264" s="2">
        <v>81255</v>
      </c>
      <c r="HJ264" s="2">
        <v>85104.39</v>
      </c>
      <c r="HK264" s="2">
        <v>51546</v>
      </c>
      <c r="HL264" s="2">
        <v>182942.5</v>
      </c>
      <c r="HM264" s="2">
        <v>140022.12</v>
      </c>
      <c r="HN264" s="2">
        <v>68902.89</v>
      </c>
      <c r="HO264" s="2"/>
      <c r="HP264" s="2">
        <v>158865.91</v>
      </c>
      <c r="HQ264" s="2">
        <v>53882.03</v>
      </c>
      <c r="HR264" s="2">
        <v>30670.05</v>
      </c>
      <c r="HS264" s="2">
        <v>58140</v>
      </c>
      <c r="HT264" s="2">
        <v>730210.11</v>
      </c>
      <c r="HU264" s="2">
        <v>46878.62</v>
      </c>
      <c r="HV264" s="2">
        <v>159700.5</v>
      </c>
      <c r="HW264" s="2">
        <v>28556.35</v>
      </c>
      <c r="HX264" s="2">
        <v>4300</v>
      </c>
      <c r="HY264" s="2">
        <v>75693.45</v>
      </c>
      <c r="HZ264" s="2">
        <v>145772.96</v>
      </c>
      <c r="IA264" s="2">
        <v>268362.93</v>
      </c>
      <c r="IB264" s="2">
        <v>133226.22</v>
      </c>
      <c r="IC264" s="2">
        <v>152027.39000000001</v>
      </c>
      <c r="ID264" s="2">
        <v>523654.85</v>
      </c>
      <c r="IE264" s="2"/>
      <c r="IF264" s="2">
        <v>241300.61</v>
      </c>
      <c r="IG264" s="2">
        <v>97525.18</v>
      </c>
      <c r="IH264" s="2">
        <v>82641.02</v>
      </c>
      <c r="II264" s="2">
        <v>166705</v>
      </c>
      <c r="IJ264" s="2">
        <v>100081.14</v>
      </c>
      <c r="IK264" s="2">
        <v>60499.1</v>
      </c>
      <c r="IL264" s="2">
        <v>100787.29</v>
      </c>
      <c r="IM264" s="2">
        <v>93494.28</v>
      </c>
      <c r="IN264" s="2"/>
      <c r="IO264" s="2">
        <v>371589.62</v>
      </c>
      <c r="IP264" s="2">
        <v>297409.34000000003</v>
      </c>
      <c r="IQ264" s="2">
        <v>231700.74</v>
      </c>
      <c r="IR264" s="2">
        <v>21250</v>
      </c>
      <c r="IS264" s="2">
        <v>600</v>
      </c>
      <c r="IT264" s="2">
        <v>21506.61</v>
      </c>
      <c r="IU264" s="2">
        <v>10150</v>
      </c>
      <c r="IV264" s="2">
        <v>267995.18</v>
      </c>
      <c r="IW264" s="2">
        <v>111608.37</v>
      </c>
      <c r="IX264" s="2">
        <v>180141.71</v>
      </c>
      <c r="IY264" s="2">
        <v>265527.55</v>
      </c>
      <c r="IZ264" s="2">
        <v>74413.37</v>
      </c>
      <c r="JA264" s="2">
        <v>50473.78</v>
      </c>
      <c r="JB264" s="2">
        <v>428644.2</v>
      </c>
      <c r="JC264" s="2">
        <v>168755</v>
      </c>
      <c r="JD264" s="2">
        <v>653132.66</v>
      </c>
      <c r="JE264" s="2">
        <v>176870.1</v>
      </c>
      <c r="JF264" s="2">
        <v>184423.35</v>
      </c>
      <c r="JG264" s="2">
        <v>303148.59000000003</v>
      </c>
      <c r="JH264" s="2">
        <v>113508.15</v>
      </c>
      <c r="JI264" s="2">
        <v>74648.52</v>
      </c>
      <c r="JJ264" s="2">
        <v>53628.91</v>
      </c>
      <c r="JK264" s="2">
        <v>91005.8</v>
      </c>
      <c r="JL264" s="2"/>
      <c r="JM264" s="2">
        <v>131558.79999999999</v>
      </c>
      <c r="JN264" s="2">
        <v>260677.1</v>
      </c>
      <c r="JO264" s="2">
        <v>142395.67000000001</v>
      </c>
      <c r="JP264" s="2">
        <v>131375.01</v>
      </c>
      <c r="JQ264" s="2">
        <v>69010</v>
      </c>
      <c r="JR264" s="2">
        <v>53558.29</v>
      </c>
      <c r="JS264" s="2">
        <v>119940</v>
      </c>
      <c r="JT264" s="2">
        <v>108916.8</v>
      </c>
      <c r="JU264" s="2">
        <v>78129.600000000006</v>
      </c>
      <c r="JV264" s="2">
        <v>148821.68</v>
      </c>
      <c r="JW264" s="2">
        <v>116989.79</v>
      </c>
      <c r="JX264" s="2">
        <v>90933.73</v>
      </c>
      <c r="JY264" s="2">
        <v>124576.9</v>
      </c>
      <c r="JZ264" s="2">
        <v>271622.55</v>
      </c>
      <c r="KA264" s="2">
        <v>120285.64</v>
      </c>
      <c r="KB264" s="2">
        <v>23744.7</v>
      </c>
      <c r="KC264" s="2">
        <v>221707.35</v>
      </c>
      <c r="KD264" s="2">
        <v>163910.64000000001</v>
      </c>
      <c r="KE264" s="2">
        <v>113417.04</v>
      </c>
      <c r="KF264" s="2">
        <v>100929.69</v>
      </c>
      <c r="KG264" s="2">
        <v>27465.23</v>
      </c>
      <c r="KH264" s="2">
        <v>101703.36</v>
      </c>
      <c r="KI264" s="2">
        <v>58993.919999999998</v>
      </c>
      <c r="KJ264" s="2">
        <v>3900</v>
      </c>
      <c r="KK264" s="2">
        <v>73130</v>
      </c>
      <c r="KL264" s="2">
        <v>71212.67</v>
      </c>
      <c r="KM264" s="2">
        <v>130307.84</v>
      </c>
      <c r="KN264" s="2">
        <v>58362.3</v>
      </c>
      <c r="KO264" s="2"/>
      <c r="KP264" s="2">
        <v>158772.38</v>
      </c>
      <c r="KQ264" s="2">
        <v>170177.74</v>
      </c>
      <c r="KR264" s="2">
        <v>6590</v>
      </c>
      <c r="KS264" s="2">
        <v>212768.57</v>
      </c>
      <c r="KT264" s="2">
        <v>62140</v>
      </c>
      <c r="KU264" s="2">
        <v>45241.65</v>
      </c>
      <c r="KV264" s="2">
        <v>128982.22</v>
      </c>
      <c r="KW264" s="2">
        <v>152142.22</v>
      </c>
      <c r="KX264" s="2">
        <v>16030</v>
      </c>
      <c r="KY264" s="2">
        <v>42557.58</v>
      </c>
      <c r="KZ264" s="2">
        <v>71222.03</v>
      </c>
      <c r="LA264" s="2">
        <v>55560</v>
      </c>
      <c r="LB264" s="2">
        <v>22431.39</v>
      </c>
      <c r="LC264" s="2">
        <v>335724</v>
      </c>
      <c r="LD264" s="2">
        <v>176694.05</v>
      </c>
      <c r="LE264" s="2">
        <v>124147.5</v>
      </c>
      <c r="LF264" s="2">
        <v>52839.46</v>
      </c>
      <c r="LG264" s="2">
        <v>114060.5</v>
      </c>
      <c r="LH264" s="2">
        <v>80308.37</v>
      </c>
      <c r="LI264" s="2">
        <v>26029.29</v>
      </c>
      <c r="LJ264" s="2"/>
      <c r="LK264" s="2">
        <v>227226.42</v>
      </c>
      <c r="LL264" s="2">
        <v>150610.17000000001</v>
      </c>
      <c r="LM264" s="2">
        <v>552439.23</v>
      </c>
      <c r="LN264" s="2">
        <v>258353.25</v>
      </c>
      <c r="LO264" s="2">
        <v>40022</v>
      </c>
      <c r="LP264" s="2">
        <v>192142.56</v>
      </c>
      <c r="LQ264" s="2">
        <v>62079.46</v>
      </c>
      <c r="LR264" s="2">
        <v>40521.65</v>
      </c>
      <c r="LS264" s="2">
        <v>363536.34</v>
      </c>
      <c r="LT264" s="2">
        <v>222731.89</v>
      </c>
      <c r="LU264" s="2">
        <v>198537.42</v>
      </c>
      <c r="LV264" s="2">
        <v>88062.01</v>
      </c>
      <c r="LW264" s="2">
        <v>143877.19</v>
      </c>
      <c r="LX264" s="2"/>
      <c r="LY264" s="2">
        <v>273535.78000000003</v>
      </c>
      <c r="LZ264" s="2">
        <v>110422.77</v>
      </c>
      <c r="MA264" s="2">
        <v>105408.08</v>
      </c>
      <c r="MB264" s="2">
        <v>315006.59000000003</v>
      </c>
      <c r="MC264" s="2">
        <v>156968.54</v>
      </c>
      <c r="MD264" s="2">
        <v>228401.13</v>
      </c>
      <c r="ME264" s="2">
        <v>67566.649999999994</v>
      </c>
      <c r="MF264" s="2"/>
      <c r="MG264" s="2">
        <v>9350</v>
      </c>
      <c r="MH264" s="2"/>
      <c r="MI264" s="2">
        <v>51062.55</v>
      </c>
      <c r="MJ264" s="2">
        <v>60508.22</v>
      </c>
      <c r="MK264" s="2">
        <v>50990</v>
      </c>
      <c r="ML264" s="2">
        <v>207299.82</v>
      </c>
      <c r="MM264" s="2">
        <v>120731.44</v>
      </c>
      <c r="MN264" s="2">
        <v>112480.87</v>
      </c>
      <c r="MO264" s="2">
        <v>162749</v>
      </c>
      <c r="MP264" s="2">
        <v>178264.09</v>
      </c>
      <c r="MQ264" s="2">
        <v>126458.06</v>
      </c>
      <c r="MR264" s="2">
        <v>167702.04999999999</v>
      </c>
      <c r="MS264" s="2">
        <v>68421.98</v>
      </c>
      <c r="MT264" s="2">
        <v>69826.44</v>
      </c>
      <c r="MU264" s="2">
        <v>324856.96000000002</v>
      </c>
      <c r="MV264" s="2">
        <v>541174.39</v>
      </c>
      <c r="MW264" s="2">
        <v>151358.88</v>
      </c>
      <c r="MX264" s="2">
        <v>41752.019999999997</v>
      </c>
      <c r="MY264" s="2">
        <v>154050.74</v>
      </c>
      <c r="MZ264" s="2">
        <v>241333.76000000001</v>
      </c>
      <c r="NA264" s="2">
        <v>195839.91</v>
      </c>
      <c r="NB264" s="2">
        <v>187482</v>
      </c>
      <c r="NC264" s="2">
        <v>239502.37</v>
      </c>
      <c r="ND264" s="2">
        <v>289455.74</v>
      </c>
      <c r="NE264" s="2">
        <v>56631.47</v>
      </c>
      <c r="NF264" s="2">
        <v>427280.13</v>
      </c>
      <c r="NG264" s="2">
        <v>110976.29</v>
      </c>
      <c r="NH264" s="2">
        <v>43192.5</v>
      </c>
      <c r="NI264" s="2">
        <v>127188.29</v>
      </c>
      <c r="NJ264" s="2">
        <v>87334.47</v>
      </c>
      <c r="NK264" s="2">
        <v>220290.49</v>
      </c>
      <c r="NL264" s="2">
        <v>101840.59</v>
      </c>
      <c r="NM264" s="2">
        <v>114984.89</v>
      </c>
      <c r="NN264" s="2">
        <v>63170.06</v>
      </c>
      <c r="NO264" s="2">
        <v>188819.68</v>
      </c>
      <c r="NP264" s="2">
        <v>73177.539999999994</v>
      </c>
      <c r="NQ264" s="2">
        <v>26854.6</v>
      </c>
      <c r="NR264" s="2">
        <v>309022.96999999997</v>
      </c>
      <c r="NS264" s="2">
        <v>37902.44</v>
      </c>
      <c r="NT264" s="2">
        <v>68417.34</v>
      </c>
      <c r="NU264" s="2">
        <v>42570.48</v>
      </c>
      <c r="NV264" s="2">
        <v>70449.25</v>
      </c>
      <c r="NW264" s="2">
        <v>103586.08</v>
      </c>
      <c r="NX264" s="2">
        <v>120</v>
      </c>
      <c r="NY264" s="2">
        <v>122912.26</v>
      </c>
      <c r="NZ264" s="2">
        <v>56746</v>
      </c>
      <c r="OA264" s="2">
        <v>24101.360000000001</v>
      </c>
      <c r="OB264" s="2">
        <v>143559.63</v>
      </c>
      <c r="OC264" s="2">
        <v>574441.75</v>
      </c>
      <c r="OD264" s="2">
        <v>119728.36</v>
      </c>
      <c r="OE264" s="2">
        <v>67014.3</v>
      </c>
      <c r="OF264" s="2">
        <v>114739.8</v>
      </c>
      <c r="OG264" s="2">
        <v>83027.17</v>
      </c>
      <c r="OH264" s="2">
        <v>98018.14</v>
      </c>
      <c r="OI264" s="2">
        <v>265516.07</v>
      </c>
      <c r="OJ264" s="2">
        <v>83722.22</v>
      </c>
      <c r="OK264" s="2">
        <v>163318.82999999999</v>
      </c>
      <c r="OL264" s="2">
        <v>258891.22</v>
      </c>
      <c r="OM264" s="2">
        <v>24000</v>
      </c>
      <c r="ON264" s="2">
        <v>63402</v>
      </c>
      <c r="OO264" s="2">
        <v>40926.74</v>
      </c>
      <c r="OP264" s="2">
        <v>64237.02</v>
      </c>
      <c r="OQ264" s="2">
        <v>81395.02</v>
      </c>
      <c r="OR264" s="2">
        <v>29347.1</v>
      </c>
      <c r="OS264" s="2">
        <v>12386.28</v>
      </c>
      <c r="OT264" s="2">
        <v>83720.45</v>
      </c>
      <c r="OU264" s="2">
        <v>5100</v>
      </c>
      <c r="OV264" s="2">
        <v>49153.74</v>
      </c>
      <c r="OW264" s="2">
        <v>262532.81</v>
      </c>
      <c r="OX264" s="2">
        <v>48792</v>
      </c>
      <c r="OY264" s="2">
        <v>63136.62</v>
      </c>
      <c r="OZ264" s="2">
        <v>131102</v>
      </c>
      <c r="PA264" s="2">
        <v>36902.769999999997</v>
      </c>
      <c r="PB264" s="2"/>
      <c r="PC264" s="2">
        <v>12975.52</v>
      </c>
      <c r="PD264" s="2">
        <v>179110.82</v>
      </c>
      <c r="PE264" s="2">
        <v>101880</v>
      </c>
      <c r="PF264" s="2">
        <v>57528</v>
      </c>
      <c r="PG264" s="2">
        <v>234497.35</v>
      </c>
      <c r="PH264" s="2">
        <v>350607.99</v>
      </c>
      <c r="PI264" s="2">
        <v>35610</v>
      </c>
      <c r="PJ264" s="2">
        <v>226103.43</v>
      </c>
      <c r="PK264" s="2">
        <v>38880</v>
      </c>
      <c r="PL264" s="2">
        <v>128598.15</v>
      </c>
      <c r="PM264" s="2">
        <v>26664.799999999999</v>
      </c>
      <c r="PN264" s="2">
        <v>120366.84</v>
      </c>
      <c r="PO264" s="2">
        <v>18125</v>
      </c>
      <c r="PP264" s="2">
        <v>644718.86</v>
      </c>
      <c r="PQ264" s="2">
        <v>9858.98</v>
      </c>
      <c r="PR264" s="2">
        <v>67859.350000000006</v>
      </c>
      <c r="PS264" s="2">
        <v>87156.05</v>
      </c>
      <c r="PT264" s="2">
        <v>60636.56</v>
      </c>
      <c r="PU264" s="2">
        <v>92442.74</v>
      </c>
      <c r="PV264" s="2">
        <v>25637.85</v>
      </c>
      <c r="PW264" s="2">
        <v>157722.1</v>
      </c>
      <c r="PX264" s="2">
        <v>80700.77</v>
      </c>
      <c r="PY264" s="2">
        <v>113957.54</v>
      </c>
      <c r="PZ264" s="2">
        <v>67113.05</v>
      </c>
      <c r="QA264" s="2">
        <v>159484.82</v>
      </c>
      <c r="QB264" s="2">
        <v>40384.82</v>
      </c>
      <c r="QC264" s="2">
        <v>48846.89</v>
      </c>
      <c r="QD264" s="2">
        <v>416289.6</v>
      </c>
      <c r="QE264" s="2">
        <v>175474.02</v>
      </c>
      <c r="QF264" s="2">
        <v>104506.3</v>
      </c>
      <c r="QG264" s="2">
        <v>73210</v>
      </c>
      <c r="QH264" s="2">
        <v>100643.35</v>
      </c>
      <c r="QI264" s="2">
        <v>168810.86</v>
      </c>
      <c r="QJ264" s="2">
        <v>22669.02</v>
      </c>
      <c r="QK264" s="2">
        <v>500717.19</v>
      </c>
      <c r="QL264" s="2">
        <v>210418.02</v>
      </c>
      <c r="QM264" s="2">
        <v>391685</v>
      </c>
      <c r="QN264" s="2">
        <v>163650</v>
      </c>
      <c r="QO264" s="2">
        <v>186316.12</v>
      </c>
      <c r="QP264" s="2">
        <v>18959.73</v>
      </c>
      <c r="QQ264" s="2">
        <v>164139.6</v>
      </c>
      <c r="QR264" s="2">
        <v>115159.21</v>
      </c>
      <c r="QS264" s="2">
        <v>99958.62</v>
      </c>
      <c r="QT264" s="2">
        <v>217307.09</v>
      </c>
      <c r="QU264" s="2">
        <v>154060.38</v>
      </c>
      <c r="QV264" s="2">
        <v>85289.49</v>
      </c>
      <c r="QW264" s="2">
        <v>172434.96</v>
      </c>
      <c r="QX264" s="2">
        <v>8990.42</v>
      </c>
      <c r="QY264" s="2">
        <v>106669.8</v>
      </c>
      <c r="QZ264" s="2">
        <v>168209.78</v>
      </c>
      <c r="RA264" s="2">
        <v>17832.150000000001</v>
      </c>
      <c r="RB264" s="2"/>
      <c r="RC264" s="2">
        <v>61745.1</v>
      </c>
      <c r="RD264" s="2">
        <v>62821.05</v>
      </c>
      <c r="RE264" s="2"/>
      <c r="RF264" s="2">
        <v>39736.06</v>
      </c>
      <c r="RG264" s="2">
        <v>173941.39</v>
      </c>
      <c r="RH264" s="2">
        <v>133577.98000000001</v>
      </c>
      <c r="RI264" s="2">
        <v>372416.24</v>
      </c>
      <c r="RJ264" s="2"/>
      <c r="RK264" s="2">
        <v>792790</v>
      </c>
      <c r="RL264" s="2">
        <v>68784.12</v>
      </c>
      <c r="RM264" s="2">
        <v>110957.1</v>
      </c>
      <c r="RN264" s="2">
        <v>167952.16</v>
      </c>
      <c r="RO264" s="2">
        <v>21907.23</v>
      </c>
      <c r="RP264" s="2">
        <v>97767.55</v>
      </c>
      <c r="RQ264" s="2">
        <v>102438.85</v>
      </c>
      <c r="RR264" s="2">
        <v>43662</v>
      </c>
      <c r="RS264" s="2">
        <v>103730.43</v>
      </c>
      <c r="RT264" s="2">
        <v>144625.26999999999</v>
      </c>
      <c r="RU264" s="2">
        <v>167644.17000000001</v>
      </c>
      <c r="RV264" s="2">
        <v>31255.41</v>
      </c>
      <c r="RW264" s="2">
        <v>553472.74</v>
      </c>
      <c r="RX264" s="2">
        <v>159189.42000000001</v>
      </c>
      <c r="RY264" s="2">
        <v>222757.08</v>
      </c>
      <c r="RZ264" s="2">
        <v>234459.1</v>
      </c>
      <c r="SA264" s="2">
        <v>220</v>
      </c>
      <c r="SB264" s="2">
        <v>20604.84</v>
      </c>
      <c r="SC264" s="2">
        <v>181082.47</v>
      </c>
      <c r="SD264" s="2">
        <v>15115.36</v>
      </c>
      <c r="SE264" s="2">
        <v>11125.86</v>
      </c>
      <c r="SF264" s="2"/>
      <c r="SG264" s="2">
        <v>303484.62</v>
      </c>
      <c r="SH264" s="2"/>
      <c r="SI264" s="2">
        <v>25812.32</v>
      </c>
      <c r="SJ264" s="2">
        <v>126208.94</v>
      </c>
      <c r="SK264" s="2">
        <v>418180.41</v>
      </c>
      <c r="SL264" s="2">
        <v>84014.3</v>
      </c>
      <c r="SM264" s="2"/>
      <c r="SN264" s="2">
        <v>83578.98</v>
      </c>
      <c r="SO264" s="2">
        <v>250</v>
      </c>
      <c r="SP264" s="2">
        <v>359680.9</v>
      </c>
      <c r="SQ264" s="2">
        <v>98846.78</v>
      </c>
      <c r="SR264" s="2">
        <v>239266.61</v>
      </c>
      <c r="SS264" s="2">
        <v>186126.71</v>
      </c>
      <c r="ST264" s="2">
        <v>101362.64</v>
      </c>
      <c r="SU264" s="2">
        <v>43872.86</v>
      </c>
      <c r="SV264" s="2">
        <v>1064140.51</v>
      </c>
      <c r="SW264" s="2">
        <v>204317.69</v>
      </c>
      <c r="SX264" s="2">
        <v>326255.17</v>
      </c>
      <c r="SY264" s="2">
        <v>143951.04000000001</v>
      </c>
      <c r="SZ264" s="2">
        <v>82748.69</v>
      </c>
      <c r="TA264" s="2">
        <v>155478.76999999999</v>
      </c>
      <c r="TB264" s="2">
        <v>264285.53000000003</v>
      </c>
      <c r="TC264" s="2">
        <v>399778.32</v>
      </c>
      <c r="TD264" s="2">
        <v>191410.93</v>
      </c>
      <c r="TE264" s="2">
        <v>169759.94</v>
      </c>
      <c r="TF264" s="2">
        <v>270058.17</v>
      </c>
      <c r="TG264" s="2">
        <v>118910.72</v>
      </c>
      <c r="TH264" s="2">
        <v>92527.58</v>
      </c>
      <c r="TI264" s="2">
        <v>247289.76</v>
      </c>
      <c r="TJ264" s="2">
        <v>338582.18</v>
      </c>
      <c r="TK264" s="2">
        <v>129750</v>
      </c>
      <c r="TL264" s="2">
        <v>198289.92000000001</v>
      </c>
      <c r="TM264" s="2">
        <v>99589.95</v>
      </c>
      <c r="TN264" s="2">
        <v>31081.17</v>
      </c>
      <c r="TO264" s="2">
        <v>223454.3</v>
      </c>
      <c r="TP264" s="2">
        <v>6000</v>
      </c>
      <c r="TQ264" s="2">
        <v>199247.04</v>
      </c>
      <c r="TR264" s="2">
        <v>159519.66</v>
      </c>
      <c r="TS264" s="2">
        <v>116360.39</v>
      </c>
      <c r="TT264" s="2">
        <v>274547.26</v>
      </c>
      <c r="TU264" s="2">
        <v>143546.32999999999</v>
      </c>
      <c r="TV264" s="2">
        <v>48620.63</v>
      </c>
      <c r="TW264" s="2">
        <v>118813.5</v>
      </c>
      <c r="TX264" s="2">
        <v>48335.98</v>
      </c>
      <c r="TY264" s="2">
        <v>59951.06</v>
      </c>
      <c r="TZ264" s="2"/>
      <c r="UA264" s="2">
        <v>6705.63</v>
      </c>
      <c r="UB264" s="2"/>
      <c r="UC264" s="2">
        <v>879921.45</v>
      </c>
      <c r="UD264" s="2">
        <v>169195.76</v>
      </c>
      <c r="UE264" s="2">
        <v>100010.67</v>
      </c>
      <c r="UF264" s="2">
        <v>301716.14</v>
      </c>
      <c r="UG264" s="2">
        <v>155435.01</v>
      </c>
      <c r="UH264" s="2">
        <v>164121.09</v>
      </c>
      <c r="UI264" s="2">
        <v>244973.78</v>
      </c>
      <c r="UJ264" s="2">
        <v>165208.51999999999</v>
      </c>
      <c r="UK264" s="2">
        <v>290864.76</v>
      </c>
      <c r="UL264" s="2">
        <v>147219.35</v>
      </c>
      <c r="UM264" s="2">
        <v>59162.01</v>
      </c>
      <c r="UN264" s="2">
        <v>99789.3</v>
      </c>
      <c r="UO264" s="2">
        <v>29044.55</v>
      </c>
      <c r="UP264" s="2">
        <v>135051.74</v>
      </c>
      <c r="UQ264" s="2">
        <v>17092.3</v>
      </c>
      <c r="UR264" s="2">
        <v>116188.1</v>
      </c>
      <c r="US264" s="2">
        <v>90200.88</v>
      </c>
      <c r="UT264" s="2">
        <v>130336.7</v>
      </c>
      <c r="UU264" s="2">
        <v>196475.17</v>
      </c>
      <c r="UV264" s="2">
        <v>215351.63</v>
      </c>
      <c r="UW264" s="2">
        <v>143976.15</v>
      </c>
      <c r="UX264" s="2">
        <v>78371.88</v>
      </c>
      <c r="UY264" s="2">
        <v>58755</v>
      </c>
      <c r="UZ264" s="2">
        <v>534820.56000000006</v>
      </c>
      <c r="VA264" s="2">
        <v>45689.07</v>
      </c>
      <c r="VB264" s="2">
        <v>182366.42</v>
      </c>
      <c r="VC264" s="2">
        <v>35349.25</v>
      </c>
      <c r="VD264" s="2">
        <v>423144.52</v>
      </c>
      <c r="VE264" s="2">
        <v>125956.33</v>
      </c>
      <c r="VF264" s="2">
        <v>149608.51</v>
      </c>
      <c r="VG264" s="2">
        <v>85293.14</v>
      </c>
      <c r="VH264" s="2">
        <v>645456.68999999994</v>
      </c>
      <c r="VI264" s="2">
        <v>140481.69</v>
      </c>
      <c r="VJ264" s="2">
        <v>75304.86</v>
      </c>
      <c r="VK264" s="2">
        <v>150713.76</v>
      </c>
      <c r="VL264" s="2">
        <v>36789.96</v>
      </c>
      <c r="VM264" s="2">
        <v>87827.68</v>
      </c>
      <c r="VN264" s="2">
        <v>28657.65</v>
      </c>
      <c r="VO264" s="2">
        <v>34784.620000000003</v>
      </c>
      <c r="VP264" s="2">
        <v>85651.53</v>
      </c>
      <c r="VQ264" s="2">
        <v>219874.47</v>
      </c>
      <c r="VR264" s="2">
        <v>40055.449999999997</v>
      </c>
      <c r="VS264" s="2">
        <v>76760</v>
      </c>
      <c r="VT264" s="2">
        <v>180826.54</v>
      </c>
      <c r="VU264" s="2">
        <v>108326.27</v>
      </c>
      <c r="VV264" s="2">
        <v>35416.93</v>
      </c>
      <c r="VW264" s="2">
        <v>99973.98</v>
      </c>
      <c r="VX264" s="2">
        <v>150920</v>
      </c>
      <c r="VY264" s="2">
        <v>43904.52</v>
      </c>
      <c r="VZ264" s="2">
        <v>131490.85999999999</v>
      </c>
      <c r="WA264" s="2">
        <v>87927.29</v>
      </c>
      <c r="WB264" s="2">
        <v>51059.58</v>
      </c>
      <c r="WC264" s="2">
        <v>21317.61</v>
      </c>
      <c r="WD264" s="2">
        <v>55802.5</v>
      </c>
      <c r="WE264" s="2"/>
      <c r="WF264" s="2">
        <v>169643.37</v>
      </c>
      <c r="WG264" s="2">
        <v>695493.45</v>
      </c>
      <c r="WH264" s="2">
        <v>100062.35</v>
      </c>
      <c r="WI264" s="2">
        <v>143552.39000000001</v>
      </c>
      <c r="WJ264" s="2">
        <v>127415</v>
      </c>
      <c r="WK264" s="2">
        <v>544228.56999999995</v>
      </c>
      <c r="WL264" s="2">
        <v>127474.5</v>
      </c>
      <c r="WM264" s="2">
        <v>85142.85</v>
      </c>
      <c r="WN264" s="2">
        <v>193170.68</v>
      </c>
      <c r="WO264" s="2">
        <v>111761.72</v>
      </c>
      <c r="WP264" s="2">
        <v>90258.41</v>
      </c>
      <c r="WQ264" s="2">
        <v>143242.26999999999</v>
      </c>
      <c r="WR264" s="2">
        <v>60606.79</v>
      </c>
      <c r="WS264" s="2">
        <v>37409.279999999999</v>
      </c>
      <c r="WT264" s="2">
        <v>135960.82</v>
      </c>
      <c r="WU264" s="2">
        <v>4500</v>
      </c>
      <c r="WV264" s="2">
        <v>65655.64</v>
      </c>
      <c r="WW264" s="2">
        <v>212684.37</v>
      </c>
      <c r="WX264" s="2">
        <v>10170.61</v>
      </c>
      <c r="WY264" s="2">
        <v>121103.65</v>
      </c>
      <c r="WZ264" s="2">
        <v>103322.55</v>
      </c>
      <c r="XA264" s="2"/>
      <c r="XB264" s="2">
        <v>27364.76</v>
      </c>
      <c r="XC264" s="2">
        <v>347195.55</v>
      </c>
      <c r="XD264" s="2">
        <v>99360.14</v>
      </c>
      <c r="XE264" s="2">
        <v>106328.88</v>
      </c>
      <c r="XF264" s="2">
        <v>10874.69</v>
      </c>
      <c r="XG264" s="2">
        <v>27605.119999999999</v>
      </c>
      <c r="XH264" s="2">
        <v>37195.269999999997</v>
      </c>
      <c r="XI264" s="2">
        <v>45764.46</v>
      </c>
      <c r="XJ264" s="2"/>
      <c r="XK264" s="2"/>
      <c r="XL264" s="2">
        <v>104954.4</v>
      </c>
      <c r="XM264" s="2">
        <v>208341.61</v>
      </c>
      <c r="XN264" s="2">
        <v>104570.08</v>
      </c>
      <c r="XO264" s="2">
        <v>135248.59</v>
      </c>
      <c r="XP264" s="2">
        <v>121561.4</v>
      </c>
      <c r="XQ264" s="2">
        <v>244805.53</v>
      </c>
      <c r="XR264" s="2">
        <v>138645.51</v>
      </c>
      <c r="XS264" s="2">
        <v>78429.16</v>
      </c>
      <c r="XT264" s="2">
        <v>67464.86</v>
      </c>
      <c r="XU264" s="2">
        <v>94713.85</v>
      </c>
      <c r="XV264" s="2">
        <v>258494.31</v>
      </c>
      <c r="XW264" s="2">
        <v>3620</v>
      </c>
      <c r="XX264" s="2">
        <v>13072.69</v>
      </c>
      <c r="XY264" s="2">
        <v>63768.72</v>
      </c>
      <c r="XZ264" s="2"/>
      <c r="YA264" s="2">
        <v>229028.7</v>
      </c>
      <c r="YB264" s="2">
        <v>64217.279999999999</v>
      </c>
      <c r="YC264" s="2">
        <v>400418.34</v>
      </c>
      <c r="YD264" s="2">
        <v>282734.71000000002</v>
      </c>
      <c r="YE264" s="2">
        <v>2920</v>
      </c>
      <c r="YF264" s="2">
        <v>5709.46</v>
      </c>
      <c r="YG264" s="2">
        <v>24965.51</v>
      </c>
      <c r="YH264" s="2">
        <v>58500.11</v>
      </c>
      <c r="YI264" s="2">
        <v>0</v>
      </c>
      <c r="YJ264" s="2">
        <v>314870.87</v>
      </c>
      <c r="YK264" s="2">
        <v>50192.21</v>
      </c>
      <c r="YL264" s="2">
        <v>60910.03</v>
      </c>
      <c r="YM264" s="2">
        <v>50029.26</v>
      </c>
      <c r="YN264" s="2">
        <v>151683.35</v>
      </c>
      <c r="YO264" s="2">
        <v>80150.31</v>
      </c>
      <c r="YP264" s="2">
        <v>47886.1</v>
      </c>
      <c r="YQ264" s="2"/>
      <c r="YR264" s="2">
        <v>245567.47</v>
      </c>
      <c r="YS264" s="2">
        <v>39367.58</v>
      </c>
      <c r="YT264" s="2">
        <v>68659.990000000005</v>
      </c>
      <c r="YU264" s="2">
        <v>67385.789999999994</v>
      </c>
      <c r="YV264" s="2">
        <v>6996.73</v>
      </c>
      <c r="YW264" s="2">
        <v>222157.58</v>
      </c>
      <c r="YX264" s="2">
        <v>28684.97</v>
      </c>
      <c r="YY264" s="2">
        <v>61358.41</v>
      </c>
      <c r="YZ264" s="2">
        <v>145102.70000000001</v>
      </c>
      <c r="ZA264" s="2">
        <v>87740.88</v>
      </c>
      <c r="ZB264" s="2">
        <v>68913.429999999993</v>
      </c>
      <c r="ZC264" s="2">
        <v>256250.67</v>
      </c>
      <c r="ZD264" s="2">
        <v>6279.45</v>
      </c>
      <c r="ZE264" s="2">
        <v>17989.89</v>
      </c>
      <c r="ZF264" s="2">
        <v>494989.39</v>
      </c>
      <c r="ZG264" s="2">
        <v>43773.79</v>
      </c>
      <c r="ZH264" s="2">
        <v>145380.72</v>
      </c>
      <c r="ZI264" s="2">
        <v>44400</v>
      </c>
      <c r="ZJ264" s="2">
        <v>186967.05</v>
      </c>
      <c r="ZK264" s="2">
        <v>262903.63</v>
      </c>
      <c r="ZL264" s="2">
        <v>50864.53</v>
      </c>
      <c r="ZM264" s="2">
        <v>39088.120000000003</v>
      </c>
      <c r="ZN264" s="2">
        <v>142356.26</v>
      </c>
      <c r="ZO264" s="2">
        <v>64303.27</v>
      </c>
      <c r="ZP264" s="2">
        <v>261830.53</v>
      </c>
      <c r="ZQ264" s="2">
        <v>85420.479999999996</v>
      </c>
      <c r="ZR264" s="2">
        <v>146171.5</v>
      </c>
      <c r="ZS264" s="2">
        <v>29022.07</v>
      </c>
      <c r="ZT264" s="2">
        <v>39800</v>
      </c>
      <c r="ZU264" s="2">
        <v>88498.83</v>
      </c>
      <c r="ZV264" s="2">
        <v>220080.73</v>
      </c>
      <c r="ZW264" s="2">
        <v>154050</v>
      </c>
      <c r="ZX264" s="2">
        <v>13400</v>
      </c>
      <c r="ZY264" s="2">
        <v>34079.71</v>
      </c>
      <c r="ZZ264" s="2">
        <v>73277.19</v>
      </c>
      <c r="AAA264" s="2">
        <v>1530.1</v>
      </c>
      <c r="AAB264" s="2">
        <v>67757.78</v>
      </c>
      <c r="AAC264" s="2">
        <v>83251.53</v>
      </c>
      <c r="AAD264" s="2">
        <v>111452.72</v>
      </c>
      <c r="AAE264" s="2">
        <v>445913.45</v>
      </c>
      <c r="AAF264" s="2">
        <v>24418.97</v>
      </c>
      <c r="AAG264" s="2">
        <v>128984.28</v>
      </c>
      <c r="AAH264" s="2"/>
      <c r="AAI264" s="2">
        <v>54559.49</v>
      </c>
      <c r="AAJ264" s="2">
        <v>101539.71</v>
      </c>
      <c r="AAK264" s="2"/>
      <c r="AAL264" s="2">
        <v>120081</v>
      </c>
      <c r="AAM264" s="2">
        <v>460120.94</v>
      </c>
      <c r="AAN264" s="2">
        <v>226636.33</v>
      </c>
      <c r="AAO264" s="2">
        <v>136804.98000000001</v>
      </c>
      <c r="AAP264" s="2">
        <v>31145.62</v>
      </c>
      <c r="AAQ264" s="2">
        <v>240742.98</v>
      </c>
      <c r="AAR264" s="2">
        <v>219474.91</v>
      </c>
      <c r="AAS264" s="2">
        <v>216153.79</v>
      </c>
      <c r="AAT264" s="2">
        <v>47199.519999999997</v>
      </c>
      <c r="AAU264" s="2">
        <v>44665.95</v>
      </c>
      <c r="AAV264" s="2">
        <v>56090.57</v>
      </c>
      <c r="AAW264" s="2">
        <v>145056.26999999999</v>
      </c>
      <c r="AAX264" s="2">
        <v>65956.179999999993</v>
      </c>
      <c r="AAY264" s="2">
        <v>124930.72</v>
      </c>
      <c r="AAZ264" s="2">
        <v>137152.01</v>
      </c>
      <c r="ABA264" s="2">
        <v>128575.71</v>
      </c>
      <c r="ABB264" s="2">
        <v>69024.570000000007</v>
      </c>
      <c r="ABC264" s="2">
        <v>255910.55</v>
      </c>
      <c r="ABD264" s="2">
        <v>26415.58</v>
      </c>
      <c r="ABE264" s="2">
        <v>43774.86</v>
      </c>
      <c r="ABF264" s="2">
        <v>63657.23</v>
      </c>
      <c r="ABG264" s="2">
        <v>0</v>
      </c>
      <c r="ABH264" s="2">
        <v>792224.03</v>
      </c>
      <c r="ABI264" s="2">
        <v>102996.94</v>
      </c>
      <c r="ABJ264" s="2">
        <v>162421.14000000001</v>
      </c>
      <c r="ABK264" s="2">
        <v>205889.8</v>
      </c>
      <c r="ABL264" s="2">
        <v>112286.87</v>
      </c>
      <c r="ABM264" s="2">
        <v>208943.21</v>
      </c>
      <c r="ABN264" s="2">
        <v>36790</v>
      </c>
      <c r="ABO264" s="2">
        <v>161308.56</v>
      </c>
      <c r="ABP264" s="2">
        <v>94076.800000000003</v>
      </c>
      <c r="ABQ264" s="2">
        <v>33249.360000000001</v>
      </c>
      <c r="ABR264" s="2">
        <v>543302.39</v>
      </c>
      <c r="ABS264" s="2">
        <v>362556.23</v>
      </c>
      <c r="ABT264" s="2">
        <v>186695.46</v>
      </c>
      <c r="ABU264" s="2">
        <v>125534.22</v>
      </c>
      <c r="ABV264" s="2">
        <v>117277.28</v>
      </c>
      <c r="ABW264" s="2">
        <v>78299</v>
      </c>
      <c r="ABX264" s="2">
        <v>96394.23</v>
      </c>
      <c r="ABY264" s="2">
        <v>99136.63</v>
      </c>
      <c r="ABZ264" s="2">
        <v>162857.15</v>
      </c>
      <c r="ACA264" s="2">
        <v>126996.54</v>
      </c>
      <c r="ACB264" s="2">
        <v>226190</v>
      </c>
      <c r="ACC264" s="2">
        <v>110567.34</v>
      </c>
      <c r="ACD264" s="2">
        <v>118363.21</v>
      </c>
      <c r="ACE264" s="2">
        <v>512621.25</v>
      </c>
      <c r="ACF264" s="2">
        <v>153920.49</v>
      </c>
      <c r="ACG264" s="2">
        <v>2555</v>
      </c>
      <c r="ACH264" s="2">
        <v>56940.12</v>
      </c>
      <c r="ACI264" s="2">
        <v>133335</v>
      </c>
      <c r="ACJ264" s="2">
        <v>80410.5</v>
      </c>
      <c r="ACK264" s="2">
        <v>40104.080000000002</v>
      </c>
      <c r="ACL264" s="2">
        <v>434069.5</v>
      </c>
      <c r="ACM264" s="2">
        <v>104320</v>
      </c>
      <c r="ACN264" s="2">
        <v>80811</v>
      </c>
      <c r="ACO264" s="2"/>
      <c r="ACP264" s="2">
        <v>134979</v>
      </c>
      <c r="ACQ264" s="2">
        <v>289514.32</v>
      </c>
      <c r="ACR264" s="2">
        <v>68878.58</v>
      </c>
      <c r="ACS264" s="2">
        <v>91300.34</v>
      </c>
      <c r="ACT264" s="2">
        <v>33861</v>
      </c>
      <c r="ACU264" s="2">
        <v>38514</v>
      </c>
      <c r="ACV264" s="2">
        <v>112888</v>
      </c>
      <c r="ACW264" s="2">
        <v>56010</v>
      </c>
      <c r="ACX264" s="2">
        <v>112385</v>
      </c>
      <c r="ACY264" s="2">
        <v>18130</v>
      </c>
      <c r="ACZ264" s="2">
        <v>86999.39</v>
      </c>
      <c r="ADA264" s="2">
        <v>66988.289999999994</v>
      </c>
      <c r="ADB264" s="2">
        <v>264270.21999999997</v>
      </c>
      <c r="ADC264" s="2">
        <v>166536</v>
      </c>
      <c r="ADD264" s="2">
        <v>169089.61</v>
      </c>
      <c r="ADE264" s="2">
        <v>102995.57</v>
      </c>
      <c r="ADF264" s="2">
        <v>156595</v>
      </c>
      <c r="ADG264" s="2">
        <v>117515.07</v>
      </c>
      <c r="ADH264" s="2">
        <v>65803.58</v>
      </c>
      <c r="ADI264" s="2">
        <v>28783.13</v>
      </c>
      <c r="ADJ264" s="2">
        <v>434744.73</v>
      </c>
      <c r="ADK264" s="2">
        <v>275738.53999999998</v>
      </c>
      <c r="ADL264" s="2">
        <v>34843.25</v>
      </c>
      <c r="ADM264" s="2">
        <v>91194.05</v>
      </c>
      <c r="ADN264" s="2">
        <v>58281.16</v>
      </c>
      <c r="ADO264" s="2">
        <v>134866.82999999999</v>
      </c>
      <c r="ADP264" s="2">
        <v>106585.84</v>
      </c>
      <c r="ADQ264" s="2">
        <v>10806.04</v>
      </c>
      <c r="ADR264" s="2">
        <v>104527.88</v>
      </c>
      <c r="ADS264" s="2">
        <v>198211.89</v>
      </c>
      <c r="ADT264" s="2">
        <v>109729.04</v>
      </c>
      <c r="ADU264" s="2">
        <v>62718.720000000001</v>
      </c>
      <c r="ADV264" s="2">
        <v>37489.550000000003</v>
      </c>
      <c r="ADW264" s="2">
        <v>78349.39</v>
      </c>
      <c r="ADX264" s="2">
        <v>45894.12</v>
      </c>
      <c r="ADY264" s="2">
        <v>52203.75</v>
      </c>
      <c r="ADZ264" s="2">
        <v>41623.65</v>
      </c>
      <c r="AEA264" s="2">
        <v>173660.07</v>
      </c>
      <c r="AEB264" s="2">
        <v>37298.06</v>
      </c>
      <c r="AEC264" s="2">
        <v>168581.39</v>
      </c>
      <c r="AED264" s="2">
        <v>73952.899999999994</v>
      </c>
      <c r="AEE264" s="2">
        <v>423437.97</v>
      </c>
      <c r="AEF264" s="2">
        <v>95199.58</v>
      </c>
      <c r="AEG264" s="2">
        <v>126591.98</v>
      </c>
      <c r="AEH264" s="2">
        <v>113729329.38000003</v>
      </c>
    </row>
    <row r="265" spans="1:814" ht="21">
      <c r="A265" s="33" t="s">
        <v>2424</v>
      </c>
      <c r="B265" s="1" t="s">
        <v>2431</v>
      </c>
      <c r="C265" s="1" t="s">
        <v>2432</v>
      </c>
      <c r="D265" s="2">
        <v>41007.85</v>
      </c>
      <c r="E265" s="2"/>
      <c r="F265" s="2">
        <v>6446.71</v>
      </c>
      <c r="G265" s="2">
        <v>255509.8</v>
      </c>
      <c r="H265" s="2">
        <v>1600</v>
      </c>
      <c r="I265" s="2"/>
      <c r="J265" s="2">
        <v>2250</v>
      </c>
      <c r="K265" s="2"/>
      <c r="L265" s="2">
        <v>12650</v>
      </c>
      <c r="M265" s="2"/>
      <c r="N265" s="2"/>
      <c r="O265" s="2">
        <v>20800</v>
      </c>
      <c r="P265" s="2"/>
      <c r="Q265" s="2"/>
      <c r="R265" s="2"/>
      <c r="S265" s="2">
        <v>47337.51</v>
      </c>
      <c r="T265" s="2"/>
      <c r="U265" s="2"/>
      <c r="V265" s="2">
        <v>146263.65</v>
      </c>
      <c r="W265" s="2">
        <v>78983.45</v>
      </c>
      <c r="X265" s="2">
        <v>10700</v>
      </c>
      <c r="Y265" s="2"/>
      <c r="Z265" s="2"/>
      <c r="AA265" s="2">
        <v>300</v>
      </c>
      <c r="AB265" s="2">
        <v>428</v>
      </c>
      <c r="AC265" s="2"/>
      <c r="AD265" s="2">
        <v>12200</v>
      </c>
      <c r="AE265" s="2"/>
      <c r="AF265" s="2"/>
      <c r="AG265" s="2"/>
      <c r="AH265" s="2"/>
      <c r="AI265" s="2"/>
      <c r="AJ265" s="2">
        <v>67290.48</v>
      </c>
      <c r="AK265" s="2">
        <v>1500</v>
      </c>
      <c r="AL265" s="2">
        <v>3400</v>
      </c>
      <c r="AM265" s="2"/>
      <c r="AN265" s="2">
        <v>26750</v>
      </c>
      <c r="AO265" s="2">
        <v>4010</v>
      </c>
      <c r="AP265" s="2">
        <v>35852.800000000003</v>
      </c>
      <c r="AQ265" s="2">
        <v>4650</v>
      </c>
      <c r="AR265" s="2"/>
      <c r="AS265" s="2"/>
      <c r="AT265" s="2"/>
      <c r="AU265" s="2">
        <v>1200</v>
      </c>
      <c r="AV265" s="2">
        <v>1500</v>
      </c>
      <c r="AW265" s="2"/>
      <c r="AX265" s="2"/>
      <c r="AY265" s="2"/>
      <c r="AZ265" s="2">
        <v>1950</v>
      </c>
      <c r="BA265" s="2"/>
      <c r="BB265" s="2">
        <v>46010</v>
      </c>
      <c r="BC265" s="2"/>
      <c r="BD265" s="2">
        <v>980</v>
      </c>
      <c r="BE265" s="2">
        <v>390</v>
      </c>
      <c r="BF265" s="2"/>
      <c r="BG265" s="2"/>
      <c r="BH265" s="2"/>
      <c r="BI265" s="2"/>
      <c r="BJ265" s="2"/>
      <c r="BK265" s="2">
        <v>14120</v>
      </c>
      <c r="BL265" s="2">
        <v>11235</v>
      </c>
      <c r="BM265" s="2"/>
      <c r="BN265" s="2"/>
      <c r="BO265" s="2"/>
      <c r="BP265" s="2">
        <v>43020</v>
      </c>
      <c r="BQ265" s="2"/>
      <c r="BR265" s="2">
        <v>900</v>
      </c>
      <c r="BS265" s="2"/>
      <c r="BT265" s="2">
        <v>200</v>
      </c>
      <c r="BU265" s="2">
        <v>374.35</v>
      </c>
      <c r="BV265" s="2">
        <v>1700</v>
      </c>
      <c r="BW265" s="2">
        <v>3000</v>
      </c>
      <c r="BX265" s="2"/>
      <c r="BY265" s="2"/>
      <c r="BZ265" s="2"/>
      <c r="CA265" s="2"/>
      <c r="CB265" s="2"/>
      <c r="CC265" s="2"/>
      <c r="CD265" s="2">
        <v>281414.05</v>
      </c>
      <c r="CE265" s="2">
        <v>344142.64</v>
      </c>
      <c r="CF265" s="2">
        <v>8560</v>
      </c>
      <c r="CG265" s="2">
        <v>51900.35</v>
      </c>
      <c r="CH265" s="2"/>
      <c r="CI265" s="2"/>
      <c r="CJ265" s="2"/>
      <c r="CK265" s="2"/>
      <c r="CL265" s="2"/>
      <c r="CM265" s="2">
        <v>3500</v>
      </c>
      <c r="CN265" s="2">
        <v>39704.75</v>
      </c>
      <c r="CO265" s="2">
        <v>400</v>
      </c>
      <c r="CP265" s="2"/>
      <c r="CQ265" s="2">
        <v>64385.75</v>
      </c>
      <c r="CR265" s="2"/>
      <c r="CS265" s="2">
        <v>55322.45</v>
      </c>
      <c r="CT265" s="2"/>
      <c r="CU265" s="2">
        <v>28500</v>
      </c>
      <c r="CV265" s="2">
        <v>95230</v>
      </c>
      <c r="CW265" s="2"/>
      <c r="CX265" s="2"/>
      <c r="CY265" s="2"/>
      <c r="CZ265" s="2">
        <v>88576</v>
      </c>
      <c r="DA265" s="2"/>
      <c r="DB265" s="2"/>
      <c r="DC265" s="2"/>
      <c r="DD265" s="2"/>
      <c r="DE265" s="2"/>
      <c r="DF265" s="2">
        <v>226389.04</v>
      </c>
      <c r="DG265" s="2"/>
      <c r="DH265" s="2"/>
      <c r="DI265" s="2"/>
      <c r="DJ265" s="2">
        <v>44405</v>
      </c>
      <c r="DK265" s="2"/>
      <c r="DL265" s="2"/>
      <c r="DM265" s="2"/>
      <c r="DN265" s="2">
        <v>550</v>
      </c>
      <c r="DO265" s="2">
        <v>1605</v>
      </c>
      <c r="DP265" s="2"/>
      <c r="DQ265" s="2">
        <v>73706.289999999994</v>
      </c>
      <c r="DR265" s="2">
        <v>3660</v>
      </c>
      <c r="DS265" s="2">
        <v>116087</v>
      </c>
      <c r="DT265" s="2"/>
      <c r="DU265" s="2">
        <v>1773.7</v>
      </c>
      <c r="DV265" s="2">
        <v>19688.7</v>
      </c>
      <c r="DW265" s="2">
        <v>580</v>
      </c>
      <c r="DX265" s="2"/>
      <c r="DY265" s="2">
        <v>139100</v>
      </c>
      <c r="DZ265" s="2"/>
      <c r="EA265" s="2"/>
      <c r="EB265" s="2">
        <v>4000</v>
      </c>
      <c r="EC265" s="2"/>
      <c r="ED265" s="2">
        <v>26950</v>
      </c>
      <c r="EE265" s="2">
        <v>3500</v>
      </c>
      <c r="EF265" s="2"/>
      <c r="EG265" s="2">
        <v>700</v>
      </c>
      <c r="EH265" s="2">
        <v>6845</v>
      </c>
      <c r="EI265" s="2"/>
      <c r="EJ265" s="2"/>
      <c r="EK265" s="2"/>
      <c r="EL265" s="2"/>
      <c r="EM265" s="2"/>
      <c r="EN265" s="2">
        <v>2000</v>
      </c>
      <c r="EO265" s="2">
        <v>100</v>
      </c>
      <c r="EP265" s="2">
        <v>2782</v>
      </c>
      <c r="EQ265" s="2">
        <v>6955</v>
      </c>
      <c r="ER265" s="2">
        <v>48799</v>
      </c>
      <c r="ES265" s="2">
        <v>1360</v>
      </c>
      <c r="ET265" s="2"/>
      <c r="EU265" s="2">
        <v>1400</v>
      </c>
      <c r="EV265" s="2"/>
      <c r="EW265" s="2">
        <v>19050</v>
      </c>
      <c r="EX265" s="2"/>
      <c r="EY265" s="2">
        <v>5706.66</v>
      </c>
      <c r="EZ265" s="2"/>
      <c r="FA265" s="2"/>
      <c r="FB265" s="2">
        <v>3760</v>
      </c>
      <c r="FC265" s="2">
        <v>33723</v>
      </c>
      <c r="FD265" s="2"/>
      <c r="FE265" s="2"/>
      <c r="FF265" s="2"/>
      <c r="FG265" s="2">
        <v>4500</v>
      </c>
      <c r="FH265" s="2"/>
      <c r="FI265" s="2"/>
      <c r="FJ265" s="2"/>
      <c r="FK265" s="2"/>
      <c r="FL265" s="2">
        <v>1380</v>
      </c>
      <c r="FM265" s="2"/>
      <c r="FN265" s="2">
        <v>960</v>
      </c>
      <c r="FO265" s="2"/>
      <c r="FP265" s="2">
        <v>6955</v>
      </c>
      <c r="FQ265" s="2"/>
      <c r="FR265" s="2">
        <v>511.46</v>
      </c>
      <c r="FS265" s="2"/>
      <c r="FT265" s="2"/>
      <c r="FU265" s="2">
        <v>70649</v>
      </c>
      <c r="FV265" s="2"/>
      <c r="FW265" s="2">
        <v>2060</v>
      </c>
      <c r="FX265" s="2"/>
      <c r="FY265" s="2"/>
      <c r="FZ265" s="2"/>
      <c r="GA265" s="2">
        <v>37771</v>
      </c>
      <c r="GB265" s="2">
        <v>339473.24</v>
      </c>
      <c r="GC265" s="2">
        <v>6813.76</v>
      </c>
      <c r="GD265" s="2">
        <v>2802.33</v>
      </c>
      <c r="GE265" s="2">
        <v>13000</v>
      </c>
      <c r="GF265" s="2">
        <v>21765</v>
      </c>
      <c r="GG265" s="2"/>
      <c r="GH265" s="2"/>
      <c r="GI265" s="2"/>
      <c r="GJ265" s="2">
        <v>214</v>
      </c>
      <c r="GK265" s="2">
        <v>2980</v>
      </c>
      <c r="GL265" s="2"/>
      <c r="GM265" s="2">
        <v>132961.5</v>
      </c>
      <c r="GN265" s="2"/>
      <c r="GO265" s="2"/>
      <c r="GP265" s="2">
        <v>18832</v>
      </c>
      <c r="GQ265" s="2"/>
      <c r="GR265" s="2"/>
      <c r="GS265" s="2"/>
      <c r="GT265" s="2">
        <v>2457.12</v>
      </c>
      <c r="GU265" s="2"/>
      <c r="GV265" s="2"/>
      <c r="GW265" s="2">
        <v>1630</v>
      </c>
      <c r="GX265" s="2"/>
      <c r="GY265" s="2"/>
      <c r="GZ265" s="2">
        <v>8170</v>
      </c>
      <c r="HA265" s="2"/>
      <c r="HB265" s="2">
        <v>49463.96</v>
      </c>
      <c r="HC265" s="2"/>
      <c r="HD265" s="2">
        <v>9455</v>
      </c>
      <c r="HE265" s="2">
        <v>1500</v>
      </c>
      <c r="HF265" s="2">
        <v>2826.94</v>
      </c>
      <c r="HG265" s="2">
        <v>132871</v>
      </c>
      <c r="HH265" s="2">
        <v>33217.5</v>
      </c>
      <c r="HI265" s="2"/>
      <c r="HJ265" s="2"/>
      <c r="HK265" s="2"/>
      <c r="HL265" s="2"/>
      <c r="HM265" s="2">
        <v>36510</v>
      </c>
      <c r="HN265" s="2">
        <v>6970</v>
      </c>
      <c r="HO265" s="2"/>
      <c r="HP265" s="2"/>
      <c r="HQ265" s="2"/>
      <c r="HR265" s="2"/>
      <c r="HS265" s="2">
        <v>500</v>
      </c>
      <c r="HT265" s="2">
        <v>27800</v>
      </c>
      <c r="HU265" s="2"/>
      <c r="HV265" s="2">
        <v>36416.5</v>
      </c>
      <c r="HW265" s="2"/>
      <c r="HX265" s="2">
        <v>48918</v>
      </c>
      <c r="HY265" s="2">
        <v>2000</v>
      </c>
      <c r="HZ265" s="2">
        <v>98440</v>
      </c>
      <c r="IA265" s="2"/>
      <c r="IB265" s="2">
        <v>32325</v>
      </c>
      <c r="IC265" s="2">
        <v>5200</v>
      </c>
      <c r="ID265" s="2"/>
      <c r="IE265" s="2"/>
      <c r="IF265" s="2">
        <v>6259.5</v>
      </c>
      <c r="IG265" s="2">
        <v>5506</v>
      </c>
      <c r="IH265" s="2"/>
      <c r="II265" s="2">
        <v>9510</v>
      </c>
      <c r="IJ265" s="2">
        <v>4869.6000000000004</v>
      </c>
      <c r="IK265" s="2">
        <v>50369.599999999999</v>
      </c>
      <c r="IL265" s="2">
        <v>1160</v>
      </c>
      <c r="IM265" s="2"/>
      <c r="IN265" s="2"/>
      <c r="IO265" s="2">
        <v>71595.839999999997</v>
      </c>
      <c r="IP265" s="2">
        <v>228495</v>
      </c>
      <c r="IQ265" s="2">
        <v>48150</v>
      </c>
      <c r="IR265" s="2"/>
      <c r="IS265" s="2"/>
      <c r="IT265" s="2">
        <v>1105.7</v>
      </c>
      <c r="IU265" s="2"/>
      <c r="IV265" s="2">
        <v>19997</v>
      </c>
      <c r="IW265" s="2">
        <v>4200</v>
      </c>
      <c r="IX265" s="2"/>
      <c r="IY265" s="2">
        <v>528350</v>
      </c>
      <c r="IZ265" s="2">
        <v>69977.100000000006</v>
      </c>
      <c r="JA265" s="2">
        <v>50790</v>
      </c>
      <c r="JB265" s="2">
        <v>26530.400000000001</v>
      </c>
      <c r="JC265" s="2">
        <v>5100</v>
      </c>
      <c r="JD265" s="2">
        <v>600</v>
      </c>
      <c r="JE265" s="2"/>
      <c r="JF265" s="2">
        <v>225757.65</v>
      </c>
      <c r="JG265" s="2">
        <v>41600</v>
      </c>
      <c r="JH265" s="2">
        <v>13600</v>
      </c>
      <c r="JI265" s="2">
        <v>12400</v>
      </c>
      <c r="JJ265" s="2">
        <v>42265</v>
      </c>
      <c r="JK265" s="2"/>
      <c r="JL265" s="2"/>
      <c r="JM265" s="2"/>
      <c r="JN265" s="2">
        <v>8222</v>
      </c>
      <c r="JO265" s="2">
        <v>18832</v>
      </c>
      <c r="JP265" s="2">
        <v>20000</v>
      </c>
      <c r="JQ265" s="2">
        <v>31400</v>
      </c>
      <c r="JR265" s="2"/>
      <c r="JS265" s="2">
        <v>90415</v>
      </c>
      <c r="JT265" s="2">
        <v>64928</v>
      </c>
      <c r="JU265" s="2"/>
      <c r="JV265" s="2">
        <v>33000</v>
      </c>
      <c r="JW265" s="2">
        <v>59706</v>
      </c>
      <c r="JX265" s="2"/>
      <c r="JY265" s="2">
        <v>47936</v>
      </c>
      <c r="JZ265" s="2">
        <v>19795</v>
      </c>
      <c r="KA265" s="2"/>
      <c r="KB265" s="2">
        <v>400</v>
      </c>
      <c r="KC265" s="2"/>
      <c r="KD265" s="2"/>
      <c r="KE265" s="2">
        <v>78155</v>
      </c>
      <c r="KF265" s="2">
        <v>24610</v>
      </c>
      <c r="KG265" s="2"/>
      <c r="KH265" s="2"/>
      <c r="KI265" s="2">
        <v>19469</v>
      </c>
      <c r="KJ265" s="2">
        <v>10700</v>
      </c>
      <c r="KK265" s="2">
        <v>7000</v>
      </c>
      <c r="KL265" s="2"/>
      <c r="KM265" s="2">
        <v>85293.45</v>
      </c>
      <c r="KN265" s="2">
        <v>21400</v>
      </c>
      <c r="KO265" s="2"/>
      <c r="KP265" s="2"/>
      <c r="KQ265" s="2"/>
      <c r="KR265" s="2"/>
      <c r="KS265" s="2"/>
      <c r="KT265" s="2"/>
      <c r="KU265" s="2"/>
      <c r="KV265" s="2">
        <v>13000</v>
      </c>
      <c r="KW265" s="2"/>
      <c r="KX265" s="2"/>
      <c r="KY265" s="2">
        <v>1300</v>
      </c>
      <c r="KZ265" s="2"/>
      <c r="LA265" s="2"/>
      <c r="LB265" s="2"/>
      <c r="LC265" s="2">
        <v>75713.2</v>
      </c>
      <c r="LD265" s="2">
        <v>244180</v>
      </c>
      <c r="LE265" s="2"/>
      <c r="LF265" s="2"/>
      <c r="LG265" s="2">
        <v>58942.02</v>
      </c>
      <c r="LH265" s="2">
        <v>3005.58</v>
      </c>
      <c r="LI265" s="2"/>
      <c r="LJ265" s="2">
        <v>64200</v>
      </c>
      <c r="LK265" s="2"/>
      <c r="LL265" s="2">
        <v>1800</v>
      </c>
      <c r="LM265" s="2">
        <v>5000</v>
      </c>
      <c r="LN265" s="2">
        <v>21146.3</v>
      </c>
      <c r="LO265" s="2"/>
      <c r="LP265" s="2">
        <v>1000</v>
      </c>
      <c r="LQ265" s="2"/>
      <c r="LR265" s="2"/>
      <c r="LS265" s="2">
        <v>105088</v>
      </c>
      <c r="LT265" s="2">
        <v>26450.400000000001</v>
      </c>
      <c r="LU265" s="2"/>
      <c r="LV265" s="2">
        <v>2500</v>
      </c>
      <c r="LW265" s="2">
        <v>17120</v>
      </c>
      <c r="LX265" s="2"/>
      <c r="LY265" s="2">
        <v>6500</v>
      </c>
      <c r="LZ265" s="2">
        <v>124684.7</v>
      </c>
      <c r="MA265" s="2"/>
      <c r="MB265" s="2">
        <v>197856.35</v>
      </c>
      <c r="MC265" s="2"/>
      <c r="MD265" s="2">
        <v>3482.01</v>
      </c>
      <c r="ME265" s="2"/>
      <c r="MF265" s="2"/>
      <c r="MG265" s="2"/>
      <c r="MH265" s="2"/>
      <c r="MI265" s="2"/>
      <c r="MJ265" s="2">
        <v>9500</v>
      </c>
      <c r="MK265" s="2">
        <v>58926</v>
      </c>
      <c r="ML265" s="2"/>
      <c r="MM265" s="2"/>
      <c r="MN265" s="2"/>
      <c r="MO265" s="2"/>
      <c r="MP265" s="2">
        <v>65805</v>
      </c>
      <c r="MQ265" s="2">
        <v>30353</v>
      </c>
      <c r="MR265" s="2"/>
      <c r="MS265" s="2"/>
      <c r="MT265" s="2"/>
      <c r="MU265" s="2">
        <v>99555.65</v>
      </c>
      <c r="MV265" s="2">
        <v>53317</v>
      </c>
      <c r="MW265" s="2">
        <v>356853.12</v>
      </c>
      <c r="MX265" s="2"/>
      <c r="MY265" s="2"/>
      <c r="MZ265" s="2">
        <v>1650</v>
      </c>
      <c r="NA265" s="2">
        <v>4868.5</v>
      </c>
      <c r="NB265" s="2"/>
      <c r="NC265" s="2">
        <v>10990</v>
      </c>
      <c r="ND265" s="2">
        <v>92021</v>
      </c>
      <c r="NE265" s="2"/>
      <c r="NF265" s="2">
        <v>61145</v>
      </c>
      <c r="NG265" s="2"/>
      <c r="NH265" s="2"/>
      <c r="NI265" s="2"/>
      <c r="NJ265" s="2"/>
      <c r="NK265" s="2">
        <v>15640.84</v>
      </c>
      <c r="NL265" s="2">
        <v>4132.45</v>
      </c>
      <c r="NM265" s="2">
        <v>70000</v>
      </c>
      <c r="NN265" s="2"/>
      <c r="NO265" s="2">
        <v>53512.56</v>
      </c>
      <c r="NP265" s="2"/>
      <c r="NQ265" s="2">
        <v>4749</v>
      </c>
      <c r="NR265" s="2">
        <v>1674</v>
      </c>
      <c r="NS265" s="2">
        <v>98000</v>
      </c>
      <c r="NT265" s="2">
        <v>258560</v>
      </c>
      <c r="NU265" s="2">
        <v>19000</v>
      </c>
      <c r="NV265" s="2">
        <v>265048</v>
      </c>
      <c r="NW265" s="2">
        <v>84500</v>
      </c>
      <c r="NX265" s="2"/>
      <c r="NY265" s="2">
        <v>91840</v>
      </c>
      <c r="NZ265" s="2">
        <v>608805.07999999996</v>
      </c>
      <c r="OA265" s="2"/>
      <c r="OB265" s="2">
        <v>65644.5</v>
      </c>
      <c r="OC265" s="2"/>
      <c r="OD265" s="2"/>
      <c r="OE265" s="2">
        <v>29639</v>
      </c>
      <c r="OF265" s="2">
        <v>109416</v>
      </c>
      <c r="OG265" s="2"/>
      <c r="OH265" s="2">
        <v>78082</v>
      </c>
      <c r="OI265" s="2">
        <v>1000</v>
      </c>
      <c r="OJ265" s="2"/>
      <c r="OK265" s="2">
        <v>2630</v>
      </c>
      <c r="OL265" s="2">
        <v>1050</v>
      </c>
      <c r="OM265" s="2"/>
      <c r="ON265" s="2">
        <v>53800</v>
      </c>
      <c r="OO265" s="2"/>
      <c r="OP265" s="2">
        <v>40634.32</v>
      </c>
      <c r="OQ265" s="2"/>
      <c r="OR265" s="2">
        <v>60230</v>
      </c>
      <c r="OS265" s="2">
        <v>41660</v>
      </c>
      <c r="OT265" s="2">
        <v>7600</v>
      </c>
      <c r="OU265" s="2"/>
      <c r="OV265" s="2"/>
      <c r="OW265" s="2"/>
      <c r="OX265" s="2"/>
      <c r="OY265" s="2"/>
      <c r="OZ265" s="2"/>
      <c r="PA265" s="2"/>
      <c r="PB265" s="2"/>
      <c r="PC265" s="2">
        <v>50000</v>
      </c>
      <c r="PD265" s="2"/>
      <c r="PE265" s="2"/>
      <c r="PF265" s="2"/>
      <c r="PG265" s="2"/>
      <c r="PH265" s="2"/>
      <c r="PI265" s="2"/>
      <c r="PJ265" s="2"/>
      <c r="PK265" s="2">
        <v>11100</v>
      </c>
      <c r="PL265" s="2">
        <v>1500</v>
      </c>
      <c r="PM265" s="2">
        <v>1600</v>
      </c>
      <c r="PN265" s="2">
        <v>59570</v>
      </c>
      <c r="PO265" s="2"/>
      <c r="PP265" s="2">
        <v>10600</v>
      </c>
      <c r="PQ265" s="2">
        <v>79750</v>
      </c>
      <c r="PR265" s="2">
        <v>89240</v>
      </c>
      <c r="PS265" s="2">
        <v>1500</v>
      </c>
      <c r="PT265" s="2">
        <v>44993.5</v>
      </c>
      <c r="PU265" s="2"/>
      <c r="PV265" s="2">
        <v>12840</v>
      </c>
      <c r="PW265" s="2">
        <v>24610</v>
      </c>
      <c r="PX265" s="2"/>
      <c r="PY265" s="2">
        <v>51800</v>
      </c>
      <c r="PZ265" s="2">
        <v>4000</v>
      </c>
      <c r="QA265" s="2">
        <v>1680</v>
      </c>
      <c r="QB265" s="2">
        <v>6170</v>
      </c>
      <c r="QC265" s="2">
        <v>650</v>
      </c>
      <c r="QD265" s="2"/>
      <c r="QE265" s="2"/>
      <c r="QF265" s="2"/>
      <c r="QG265" s="2">
        <v>97210</v>
      </c>
      <c r="QH265" s="2">
        <v>182411</v>
      </c>
      <c r="QI265" s="2"/>
      <c r="QJ265" s="2"/>
      <c r="QK265" s="2">
        <v>6450</v>
      </c>
      <c r="QL265" s="2">
        <v>67615</v>
      </c>
      <c r="QM265" s="2"/>
      <c r="QN265" s="2"/>
      <c r="QO265" s="2"/>
      <c r="QP265" s="2">
        <v>21079</v>
      </c>
      <c r="QQ265" s="2">
        <v>89410</v>
      </c>
      <c r="QR265" s="2">
        <v>700</v>
      </c>
      <c r="QS265" s="2"/>
      <c r="QT265" s="2"/>
      <c r="QU265" s="2">
        <v>1600</v>
      </c>
      <c r="QV265" s="2">
        <v>4922</v>
      </c>
      <c r="QW265" s="2"/>
      <c r="QX265" s="2">
        <v>11200</v>
      </c>
      <c r="QY265" s="2">
        <v>7800</v>
      </c>
      <c r="QZ265" s="2"/>
      <c r="RA265" s="2">
        <v>99189</v>
      </c>
      <c r="RB265" s="2"/>
      <c r="RC265" s="2"/>
      <c r="RD265" s="2"/>
      <c r="RE265" s="2">
        <v>3500</v>
      </c>
      <c r="RF265" s="2"/>
      <c r="RG265" s="2">
        <v>35000</v>
      </c>
      <c r="RH265" s="2"/>
      <c r="RI265" s="2">
        <v>114900</v>
      </c>
      <c r="RJ265" s="2"/>
      <c r="RK265" s="2"/>
      <c r="RL265" s="2"/>
      <c r="RM265" s="2"/>
      <c r="RN265" s="2">
        <v>34935.5</v>
      </c>
      <c r="RO265" s="2"/>
      <c r="RP265" s="2"/>
      <c r="RQ265" s="2">
        <v>2905.69</v>
      </c>
      <c r="RR265" s="2">
        <v>10785.6</v>
      </c>
      <c r="RS265" s="2"/>
      <c r="RT265" s="2"/>
      <c r="RU265" s="2">
        <v>65800</v>
      </c>
      <c r="RV265" s="2">
        <v>27000</v>
      </c>
      <c r="RW265" s="2"/>
      <c r="RX265" s="2"/>
      <c r="RY265" s="2">
        <v>4834.26</v>
      </c>
      <c r="RZ265" s="2"/>
      <c r="SA265" s="2"/>
      <c r="SB265" s="2"/>
      <c r="SC265" s="2"/>
      <c r="SD265" s="2"/>
      <c r="SE265" s="2">
        <v>840</v>
      </c>
      <c r="SF265" s="2"/>
      <c r="SG265" s="2"/>
      <c r="SH265" s="2">
        <v>26215</v>
      </c>
      <c r="SI265" s="2"/>
      <c r="SJ265" s="2">
        <v>400</v>
      </c>
      <c r="SK265" s="2">
        <v>197567.46</v>
      </c>
      <c r="SL265" s="2">
        <v>4280</v>
      </c>
      <c r="SM265" s="2"/>
      <c r="SN265" s="2"/>
      <c r="SO265" s="2">
        <v>580</v>
      </c>
      <c r="SP265" s="2">
        <v>90670</v>
      </c>
      <c r="SQ265" s="2">
        <v>3500</v>
      </c>
      <c r="SR265" s="2"/>
      <c r="SS265" s="2">
        <v>139046.44</v>
      </c>
      <c r="ST265" s="2">
        <v>3349.1</v>
      </c>
      <c r="SU265" s="2">
        <v>2000</v>
      </c>
      <c r="SV265" s="2">
        <v>222523.1</v>
      </c>
      <c r="SW265" s="2"/>
      <c r="SX265" s="2"/>
      <c r="SY265" s="2">
        <v>51790</v>
      </c>
      <c r="SZ265" s="2"/>
      <c r="TA265" s="2">
        <v>57571.3</v>
      </c>
      <c r="TB265" s="2">
        <v>74510</v>
      </c>
      <c r="TC265" s="2">
        <v>52875.83</v>
      </c>
      <c r="TD265" s="2"/>
      <c r="TE265" s="2">
        <v>5317.9</v>
      </c>
      <c r="TF265" s="2">
        <v>100415.65</v>
      </c>
      <c r="TG265" s="2">
        <v>73519.259999999995</v>
      </c>
      <c r="TH265" s="2"/>
      <c r="TI265" s="2"/>
      <c r="TJ265" s="2"/>
      <c r="TK265" s="2"/>
      <c r="TL265" s="2"/>
      <c r="TM265" s="2"/>
      <c r="TN265" s="2"/>
      <c r="TO265" s="2">
        <v>47049</v>
      </c>
      <c r="TP265" s="2"/>
      <c r="TQ265" s="2">
        <v>19661.07</v>
      </c>
      <c r="TR265" s="2">
        <v>1780</v>
      </c>
      <c r="TS265" s="2"/>
      <c r="TT265" s="2">
        <v>4815</v>
      </c>
      <c r="TU265" s="2"/>
      <c r="TV265" s="2"/>
      <c r="TW265" s="2">
        <v>2089.33</v>
      </c>
      <c r="TX265" s="2">
        <v>7522.1</v>
      </c>
      <c r="TY265" s="2">
        <v>11710.01</v>
      </c>
      <c r="TZ265" s="2"/>
      <c r="UA265" s="2"/>
      <c r="UB265" s="2"/>
      <c r="UC265" s="2">
        <v>300991</v>
      </c>
      <c r="UD265" s="2">
        <v>55854</v>
      </c>
      <c r="UE265" s="2">
        <v>9680</v>
      </c>
      <c r="UF265" s="2">
        <v>200248</v>
      </c>
      <c r="UG265" s="2">
        <v>3637</v>
      </c>
      <c r="UH265" s="2">
        <v>3850</v>
      </c>
      <c r="UI265" s="2"/>
      <c r="UJ265" s="2">
        <v>68470.5</v>
      </c>
      <c r="UK265" s="2">
        <v>3650</v>
      </c>
      <c r="UL265" s="2"/>
      <c r="UM265" s="2"/>
      <c r="UN265" s="2"/>
      <c r="UO265" s="2"/>
      <c r="UP265" s="2">
        <v>30000</v>
      </c>
      <c r="UQ265" s="2"/>
      <c r="UR265" s="2">
        <v>53500</v>
      </c>
      <c r="US265" s="2"/>
      <c r="UT265" s="2">
        <v>1000</v>
      </c>
      <c r="UU265" s="2">
        <v>133320</v>
      </c>
      <c r="UV265" s="2">
        <v>1050</v>
      </c>
      <c r="UW265" s="2"/>
      <c r="UX265" s="2">
        <v>22037.98</v>
      </c>
      <c r="UY265" s="2">
        <v>587.89</v>
      </c>
      <c r="UZ265" s="2">
        <v>116820</v>
      </c>
      <c r="VA265" s="2"/>
      <c r="VB265" s="2"/>
      <c r="VC265" s="2"/>
      <c r="VD265" s="2"/>
      <c r="VE265" s="2">
        <v>7772</v>
      </c>
      <c r="VF265" s="2"/>
      <c r="VG265" s="2"/>
      <c r="VH265" s="2">
        <v>14260</v>
      </c>
      <c r="VI265" s="2">
        <v>7500</v>
      </c>
      <c r="VJ265" s="2"/>
      <c r="VK265" s="2">
        <v>10262.83</v>
      </c>
      <c r="VL265" s="2">
        <v>8737</v>
      </c>
      <c r="VM265" s="2"/>
      <c r="VN265" s="2"/>
      <c r="VO265" s="2">
        <v>950</v>
      </c>
      <c r="VP265" s="2">
        <v>1450</v>
      </c>
      <c r="VQ265" s="2">
        <v>69600</v>
      </c>
      <c r="VR265" s="2">
        <v>63130</v>
      </c>
      <c r="VS265" s="2"/>
      <c r="VT265" s="2">
        <v>27213.200000000001</v>
      </c>
      <c r="VU265" s="2">
        <v>25600</v>
      </c>
      <c r="VV265" s="2"/>
      <c r="VW265" s="2">
        <v>24830</v>
      </c>
      <c r="VX265" s="2"/>
      <c r="VY265" s="2">
        <v>51360</v>
      </c>
      <c r="VZ265" s="2">
        <v>6900</v>
      </c>
      <c r="WA265" s="2"/>
      <c r="WB265" s="2">
        <v>102000</v>
      </c>
      <c r="WC265" s="2"/>
      <c r="WD265" s="2">
        <v>35775</v>
      </c>
      <c r="WE265" s="2">
        <v>350</v>
      </c>
      <c r="WF265" s="2">
        <v>800</v>
      </c>
      <c r="WG265" s="2">
        <v>3730</v>
      </c>
      <c r="WH265" s="2"/>
      <c r="WI265" s="2">
        <v>92150.35</v>
      </c>
      <c r="WJ265" s="2"/>
      <c r="WK265" s="2">
        <v>6500</v>
      </c>
      <c r="WL265" s="2">
        <v>1250</v>
      </c>
      <c r="WM265" s="2">
        <v>62060</v>
      </c>
      <c r="WN265" s="2">
        <v>32421</v>
      </c>
      <c r="WO265" s="2">
        <v>4100</v>
      </c>
      <c r="WP265" s="2">
        <v>5800</v>
      </c>
      <c r="WQ265" s="2"/>
      <c r="WR265" s="2"/>
      <c r="WS265" s="2">
        <v>2092.92</v>
      </c>
      <c r="WT265" s="2">
        <v>25894.6</v>
      </c>
      <c r="WU265" s="2"/>
      <c r="WV265" s="2">
        <v>1500</v>
      </c>
      <c r="WW265" s="2">
        <v>14330</v>
      </c>
      <c r="WX265" s="2"/>
      <c r="WY265" s="2"/>
      <c r="WZ265" s="2"/>
      <c r="XA265" s="2"/>
      <c r="XB265" s="2"/>
      <c r="XC265" s="2"/>
      <c r="XD265" s="2">
        <v>17400</v>
      </c>
      <c r="XE265" s="2"/>
      <c r="XF265" s="2"/>
      <c r="XG265" s="2">
        <v>167341.4</v>
      </c>
      <c r="XH265" s="2"/>
      <c r="XI265" s="2">
        <v>21737.05</v>
      </c>
      <c r="XJ265" s="2"/>
      <c r="XK265" s="2"/>
      <c r="XL265" s="2"/>
      <c r="XM265" s="2">
        <v>37514</v>
      </c>
      <c r="XN265" s="2">
        <v>147400</v>
      </c>
      <c r="XO265" s="2"/>
      <c r="XP265" s="2"/>
      <c r="XQ265" s="2"/>
      <c r="XR265" s="2">
        <v>4750</v>
      </c>
      <c r="XS265" s="2"/>
      <c r="XT265" s="2"/>
      <c r="XU265" s="2"/>
      <c r="XV265" s="2">
        <v>650</v>
      </c>
      <c r="XW265" s="2">
        <v>7000</v>
      </c>
      <c r="XX265" s="2">
        <v>23540</v>
      </c>
      <c r="XY265" s="2"/>
      <c r="XZ265" s="2"/>
      <c r="YA265" s="2">
        <v>13237.4</v>
      </c>
      <c r="YB265" s="2"/>
      <c r="YC265" s="2">
        <v>65150</v>
      </c>
      <c r="YD265" s="2">
        <v>62450</v>
      </c>
      <c r="YE265" s="2"/>
      <c r="YF265" s="2"/>
      <c r="YG265" s="2"/>
      <c r="YH265" s="2"/>
      <c r="YI265" s="2"/>
      <c r="YJ265" s="2"/>
      <c r="YK265" s="2">
        <v>900</v>
      </c>
      <c r="YL265" s="2">
        <v>58850</v>
      </c>
      <c r="YM265" s="2">
        <v>38130</v>
      </c>
      <c r="YN265" s="2">
        <v>3000</v>
      </c>
      <c r="YO265" s="2"/>
      <c r="YP265" s="2"/>
      <c r="YQ265" s="2">
        <v>4535.09</v>
      </c>
      <c r="YR265" s="2">
        <v>10637.94</v>
      </c>
      <c r="YS265" s="2"/>
      <c r="YT265" s="2">
        <v>12250</v>
      </c>
      <c r="YU265" s="2"/>
      <c r="YV265" s="2"/>
      <c r="YW265" s="2">
        <v>48727</v>
      </c>
      <c r="YX265" s="2">
        <v>400</v>
      </c>
      <c r="YY265" s="2">
        <v>687.41</v>
      </c>
      <c r="YZ265" s="2">
        <v>17087</v>
      </c>
      <c r="ZA265" s="2"/>
      <c r="ZB265" s="2">
        <v>4470</v>
      </c>
      <c r="ZC265" s="2"/>
      <c r="ZD265" s="2">
        <v>2750</v>
      </c>
      <c r="ZE265" s="2"/>
      <c r="ZF265" s="2">
        <v>418134.6</v>
      </c>
      <c r="ZG265" s="2"/>
      <c r="ZH265" s="2">
        <v>194956.1</v>
      </c>
      <c r="ZI265" s="2"/>
      <c r="ZJ265" s="2">
        <v>183680.05</v>
      </c>
      <c r="ZK265" s="2">
        <v>27070</v>
      </c>
      <c r="ZL265" s="2">
        <v>17450</v>
      </c>
      <c r="ZM265" s="2">
        <v>53800</v>
      </c>
      <c r="ZN265" s="2">
        <v>27020</v>
      </c>
      <c r="ZO265" s="2"/>
      <c r="ZP265" s="2">
        <v>350</v>
      </c>
      <c r="ZQ265" s="2">
        <v>99260</v>
      </c>
      <c r="ZR265" s="2"/>
      <c r="ZS265" s="2"/>
      <c r="ZT265" s="2">
        <v>10200</v>
      </c>
      <c r="ZU265" s="2"/>
      <c r="ZV265" s="2"/>
      <c r="ZW265" s="2"/>
      <c r="ZX265" s="2"/>
      <c r="ZY265" s="2">
        <v>680</v>
      </c>
      <c r="ZZ265" s="2"/>
      <c r="AAA265" s="2"/>
      <c r="AAB265" s="2"/>
      <c r="AAC265" s="2"/>
      <c r="AAD265" s="2">
        <v>40250</v>
      </c>
      <c r="AAE265" s="2"/>
      <c r="AAF265" s="2"/>
      <c r="AAG265" s="2">
        <v>9041.5</v>
      </c>
      <c r="AAH265" s="2"/>
      <c r="AAI265" s="2"/>
      <c r="AAJ265" s="2"/>
      <c r="AAK265" s="2"/>
      <c r="AAL265" s="2"/>
      <c r="AAM265" s="2"/>
      <c r="AAN265" s="2"/>
      <c r="AAO265" s="2"/>
      <c r="AAP265" s="2">
        <v>22098.5</v>
      </c>
      <c r="AAQ265" s="2">
        <v>23695.06</v>
      </c>
      <c r="AAR265" s="2">
        <v>15515</v>
      </c>
      <c r="AAS265" s="2">
        <v>78550</v>
      </c>
      <c r="AAT265" s="2">
        <v>4686.6000000000004</v>
      </c>
      <c r="AAU265" s="2">
        <v>15766.5</v>
      </c>
      <c r="AAV265" s="2"/>
      <c r="AAW265" s="2"/>
      <c r="AAX265" s="2">
        <v>400</v>
      </c>
      <c r="AAY265" s="2">
        <v>64739.5</v>
      </c>
      <c r="AAZ265" s="2">
        <v>31736.2</v>
      </c>
      <c r="ABA265" s="2"/>
      <c r="ABB265" s="2">
        <v>11120</v>
      </c>
      <c r="ABC265" s="2">
        <v>1872.5</v>
      </c>
      <c r="ABD265" s="2"/>
      <c r="ABE265" s="2">
        <v>16540</v>
      </c>
      <c r="ABF265" s="2"/>
      <c r="ABG265" s="2"/>
      <c r="ABH265" s="2">
        <v>21100</v>
      </c>
      <c r="ABI265" s="2">
        <v>469.99</v>
      </c>
      <c r="ABJ265" s="2"/>
      <c r="ABK265" s="2">
        <v>28920</v>
      </c>
      <c r="ABL265" s="2">
        <v>36000</v>
      </c>
      <c r="ABM265" s="2"/>
      <c r="ABN265" s="2"/>
      <c r="ABO265" s="2">
        <v>27178</v>
      </c>
      <c r="ABP265" s="2">
        <v>50115</v>
      </c>
      <c r="ABQ265" s="2"/>
      <c r="ABR265" s="2">
        <v>7000</v>
      </c>
      <c r="ABS265" s="2">
        <v>77392.5</v>
      </c>
      <c r="ABT265" s="2"/>
      <c r="ABU265" s="2">
        <v>6000</v>
      </c>
      <c r="ABV265" s="2"/>
      <c r="ABW265" s="2"/>
      <c r="ABX265" s="2">
        <v>212763</v>
      </c>
      <c r="ABY265" s="2">
        <v>4000</v>
      </c>
      <c r="ABZ265" s="2">
        <v>51895</v>
      </c>
      <c r="ACA265" s="2">
        <v>6800</v>
      </c>
      <c r="ACB265" s="2"/>
      <c r="ACC265" s="2">
        <v>14000</v>
      </c>
      <c r="ACD265" s="2"/>
      <c r="ACE265" s="2"/>
      <c r="ACF265" s="2">
        <v>651000</v>
      </c>
      <c r="ACG265" s="2"/>
      <c r="ACH265" s="2"/>
      <c r="ACI265" s="2">
        <v>40200</v>
      </c>
      <c r="ACJ265" s="2"/>
      <c r="ACK265" s="2">
        <v>118950</v>
      </c>
      <c r="ACL265" s="2"/>
      <c r="ACM265" s="2">
        <v>49850</v>
      </c>
      <c r="ACN265" s="2">
        <v>2000</v>
      </c>
      <c r="ACO265" s="2"/>
      <c r="ACP265" s="2">
        <v>6000</v>
      </c>
      <c r="ACQ265" s="2">
        <v>4900</v>
      </c>
      <c r="ACR265" s="2">
        <v>22470</v>
      </c>
      <c r="ACS265" s="2">
        <v>1477.84</v>
      </c>
      <c r="ACT265" s="2">
        <v>28500</v>
      </c>
      <c r="ACU265" s="2">
        <v>99000</v>
      </c>
      <c r="ACV265" s="2">
        <v>6000</v>
      </c>
      <c r="ACW265" s="2"/>
      <c r="ACX265" s="2"/>
      <c r="ACY265" s="2">
        <v>800</v>
      </c>
      <c r="ACZ265" s="2">
        <v>43011.19</v>
      </c>
      <c r="ADA265" s="2">
        <v>7500</v>
      </c>
      <c r="ADB265" s="2">
        <v>26536</v>
      </c>
      <c r="ADC265" s="2">
        <v>11890</v>
      </c>
      <c r="ADD265" s="2">
        <v>98500</v>
      </c>
      <c r="ADE265" s="2">
        <v>200614.3</v>
      </c>
      <c r="ADF265" s="2">
        <v>277520</v>
      </c>
      <c r="ADG265" s="2">
        <v>48611.3</v>
      </c>
      <c r="ADH265" s="2">
        <v>9376</v>
      </c>
      <c r="ADI265" s="2"/>
      <c r="ADJ265" s="2">
        <v>234031.45</v>
      </c>
      <c r="ADK265" s="2">
        <v>17120</v>
      </c>
      <c r="ADL265" s="2"/>
      <c r="ADM265" s="2">
        <v>97905</v>
      </c>
      <c r="ADN265" s="2">
        <v>45978</v>
      </c>
      <c r="ADO265" s="2">
        <v>35396</v>
      </c>
      <c r="ADP265" s="2"/>
      <c r="ADQ265" s="2"/>
      <c r="ADR265" s="2"/>
      <c r="ADS265" s="2">
        <v>1500</v>
      </c>
      <c r="ADT265" s="2">
        <v>450</v>
      </c>
      <c r="ADU265" s="2"/>
      <c r="ADV265" s="2">
        <v>31552</v>
      </c>
      <c r="ADW265" s="2">
        <v>21624.799999999999</v>
      </c>
      <c r="ADX265" s="2">
        <v>46620</v>
      </c>
      <c r="ADY265" s="2">
        <v>2033</v>
      </c>
      <c r="ADZ265" s="2"/>
      <c r="AEA265" s="2">
        <v>52500</v>
      </c>
      <c r="AEB265" s="2"/>
      <c r="AEC265" s="2">
        <v>19243.95</v>
      </c>
      <c r="AED265" s="2">
        <v>1357.33</v>
      </c>
      <c r="AEE265" s="2">
        <v>68079.61</v>
      </c>
      <c r="AEF265" s="2">
        <v>32000</v>
      </c>
      <c r="AEG265" s="2">
        <v>383</v>
      </c>
      <c r="AEH265" s="2">
        <v>20414055.859999996</v>
      </c>
    </row>
    <row r="266" spans="1:814" ht="21">
      <c r="A266" s="33" t="s">
        <v>2424</v>
      </c>
      <c r="B266" s="1" t="s">
        <v>2433</v>
      </c>
      <c r="C266" s="1" t="s">
        <v>2434</v>
      </c>
      <c r="D266" s="2">
        <v>264106</v>
      </c>
      <c r="E266" s="2"/>
      <c r="F266" s="2"/>
      <c r="G266" s="2"/>
      <c r="H266" s="2">
        <v>2140</v>
      </c>
      <c r="I266" s="2"/>
      <c r="J266" s="2"/>
      <c r="K266" s="2">
        <v>12350</v>
      </c>
      <c r="L266" s="2"/>
      <c r="M266" s="2"/>
      <c r="N266" s="2"/>
      <c r="O266" s="2"/>
      <c r="P266" s="2"/>
      <c r="Q266" s="2"/>
      <c r="R266" s="2"/>
      <c r="S266" s="2">
        <v>47273</v>
      </c>
      <c r="T266" s="2"/>
      <c r="U266" s="2"/>
      <c r="V266" s="2"/>
      <c r="W266" s="2"/>
      <c r="X266" s="2"/>
      <c r="Y266" s="2"/>
      <c r="Z266" s="2"/>
      <c r="AA266" s="2">
        <v>2500</v>
      </c>
      <c r="AB266" s="2"/>
      <c r="AC266" s="2"/>
      <c r="AD266" s="2">
        <v>450</v>
      </c>
      <c r="AE266" s="2"/>
      <c r="AF266" s="2">
        <v>3100</v>
      </c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>
        <v>28660</v>
      </c>
      <c r="AU266" s="2"/>
      <c r="AV266" s="2"/>
      <c r="AW266" s="2"/>
      <c r="AX266" s="2"/>
      <c r="AY266" s="2"/>
      <c r="AZ266" s="2">
        <v>13400</v>
      </c>
      <c r="BA266" s="2"/>
      <c r="BB266" s="2"/>
      <c r="BC266" s="2"/>
      <c r="BD266" s="2">
        <v>6500</v>
      </c>
      <c r="BE266" s="2"/>
      <c r="BF266" s="2">
        <v>29910</v>
      </c>
      <c r="BG266" s="2"/>
      <c r="BH266" s="2"/>
      <c r="BI266" s="2"/>
      <c r="BJ266" s="2"/>
      <c r="BK266" s="2"/>
      <c r="BL266" s="2"/>
      <c r="BM266" s="2"/>
      <c r="BN266" s="2">
        <v>9800</v>
      </c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>
        <v>45800</v>
      </c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>
        <v>1850</v>
      </c>
      <c r="CR266" s="2"/>
      <c r="CS266" s="2">
        <v>15000</v>
      </c>
      <c r="CT266" s="2"/>
      <c r="CU266" s="2"/>
      <c r="CV266" s="2"/>
      <c r="CW266" s="2"/>
      <c r="CX266" s="2"/>
      <c r="CY266" s="2"/>
      <c r="CZ266" s="2">
        <v>1800</v>
      </c>
      <c r="DA266" s="2">
        <v>100</v>
      </c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>
        <v>5900</v>
      </c>
      <c r="DM266" s="2"/>
      <c r="DN266" s="2">
        <v>650</v>
      </c>
      <c r="DO266" s="2"/>
      <c r="DP266" s="2"/>
      <c r="DQ266" s="2"/>
      <c r="DR266" s="2"/>
      <c r="DS266" s="2">
        <v>4270</v>
      </c>
      <c r="DT266" s="2"/>
      <c r="DU266" s="2"/>
      <c r="DV266" s="2"/>
      <c r="DW266" s="2"/>
      <c r="DX266" s="2"/>
      <c r="DY266" s="2"/>
      <c r="DZ266" s="2"/>
      <c r="EA266" s="2"/>
      <c r="EB266" s="2">
        <v>4500</v>
      </c>
      <c r="EC266" s="2"/>
      <c r="ED266" s="2"/>
      <c r="EE266" s="2">
        <v>800</v>
      </c>
      <c r="EF266" s="2"/>
      <c r="EG266" s="2"/>
      <c r="EH266" s="2"/>
      <c r="EI266" s="2"/>
      <c r="EJ266" s="2"/>
      <c r="EK266" s="2"/>
      <c r="EL266" s="2"/>
      <c r="EM266" s="2">
        <v>900</v>
      </c>
      <c r="EN266" s="2"/>
      <c r="EO266" s="2"/>
      <c r="EP266" s="2"/>
      <c r="EQ266" s="2"/>
      <c r="ER266" s="2"/>
      <c r="ES266" s="2"/>
      <c r="ET266" s="2"/>
      <c r="EU266" s="2">
        <v>100</v>
      </c>
      <c r="EV266" s="2"/>
      <c r="EW266" s="2">
        <v>7490</v>
      </c>
      <c r="EX266" s="2"/>
      <c r="EY266" s="2">
        <v>3500</v>
      </c>
      <c r="EZ266" s="2"/>
      <c r="FA266" s="2"/>
      <c r="FB266" s="2">
        <v>6870</v>
      </c>
      <c r="FC266" s="2"/>
      <c r="FD266" s="2"/>
      <c r="FE266" s="2"/>
      <c r="FF266" s="2"/>
      <c r="FG266" s="2"/>
      <c r="FH266" s="2"/>
      <c r="FI266" s="2"/>
      <c r="FJ266" s="2"/>
      <c r="FK266" s="2">
        <v>4000</v>
      </c>
      <c r="FL266" s="2">
        <v>3210</v>
      </c>
      <c r="FM266" s="2"/>
      <c r="FN266" s="2"/>
      <c r="FO266" s="2">
        <v>10486</v>
      </c>
      <c r="FP266" s="2"/>
      <c r="FQ266" s="2"/>
      <c r="FR266" s="2"/>
      <c r="FS266" s="2"/>
      <c r="FT266" s="2">
        <v>350</v>
      </c>
      <c r="FU266" s="2"/>
      <c r="FV266" s="2"/>
      <c r="FW266" s="2"/>
      <c r="FX266" s="2"/>
      <c r="FY266" s="2"/>
      <c r="FZ266" s="2"/>
      <c r="GA266" s="2"/>
      <c r="GB266" s="2">
        <v>5180</v>
      </c>
      <c r="GC266" s="2">
        <v>48809</v>
      </c>
      <c r="GD266" s="2"/>
      <c r="GE266" s="2">
        <v>3500</v>
      </c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>
        <v>6900</v>
      </c>
      <c r="GT266" s="2">
        <v>600</v>
      </c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>
        <v>450</v>
      </c>
      <c r="HH266" s="2">
        <v>972</v>
      </c>
      <c r="HI266" s="2">
        <v>642</v>
      </c>
      <c r="HJ266" s="2"/>
      <c r="HK266" s="2">
        <v>1590</v>
      </c>
      <c r="HL266" s="2"/>
      <c r="HM266" s="2"/>
      <c r="HN266" s="2">
        <v>630</v>
      </c>
      <c r="HO266" s="2"/>
      <c r="HP266" s="2"/>
      <c r="HQ266" s="2">
        <v>1200</v>
      </c>
      <c r="HR266" s="2"/>
      <c r="HS266" s="2"/>
      <c r="HT266" s="2"/>
      <c r="HU266" s="2"/>
      <c r="HV266" s="2"/>
      <c r="HW266" s="2"/>
      <c r="HX266" s="2">
        <v>15450</v>
      </c>
      <c r="HY266" s="2">
        <v>6400</v>
      </c>
      <c r="HZ266" s="2">
        <v>3350</v>
      </c>
      <c r="IA266" s="2"/>
      <c r="IB266" s="2"/>
      <c r="IC266" s="2">
        <v>2600</v>
      </c>
      <c r="ID266" s="2"/>
      <c r="IE266" s="2"/>
      <c r="IF266" s="2"/>
      <c r="IG266" s="2"/>
      <c r="IH266" s="2"/>
      <c r="II266" s="2"/>
      <c r="IJ266" s="2"/>
      <c r="IK266" s="2">
        <v>267.5</v>
      </c>
      <c r="IL266" s="2"/>
      <c r="IM266" s="2"/>
      <c r="IN266" s="2"/>
      <c r="IO266" s="2"/>
      <c r="IP266" s="2">
        <v>7700</v>
      </c>
      <c r="IQ266" s="2">
        <v>4600</v>
      </c>
      <c r="IR266" s="2"/>
      <c r="IS266" s="2"/>
      <c r="IT266" s="2"/>
      <c r="IU266" s="2">
        <v>450</v>
      </c>
      <c r="IV266" s="2">
        <v>1200</v>
      </c>
      <c r="IW266" s="2"/>
      <c r="IX266" s="2"/>
      <c r="IY266" s="2">
        <v>12295</v>
      </c>
      <c r="IZ266" s="2"/>
      <c r="JA266" s="2">
        <v>3150</v>
      </c>
      <c r="JB266" s="2"/>
      <c r="JC266" s="2"/>
      <c r="JD266" s="2"/>
      <c r="JE266" s="2">
        <v>740</v>
      </c>
      <c r="JF266" s="2">
        <v>500</v>
      </c>
      <c r="JG266" s="2"/>
      <c r="JH266" s="2"/>
      <c r="JI266" s="2">
        <v>15687</v>
      </c>
      <c r="JJ266" s="2">
        <v>7900</v>
      </c>
      <c r="JK266" s="2"/>
      <c r="JL266" s="2"/>
      <c r="JM266" s="2"/>
      <c r="JN266" s="2">
        <v>19684</v>
      </c>
      <c r="JO266" s="2">
        <v>700</v>
      </c>
      <c r="JP266" s="2">
        <v>2350</v>
      </c>
      <c r="JQ266" s="2"/>
      <c r="JR266" s="2"/>
      <c r="JS266" s="2"/>
      <c r="JT266" s="2">
        <v>3850</v>
      </c>
      <c r="JU266" s="2"/>
      <c r="JV266" s="2"/>
      <c r="JW266" s="2"/>
      <c r="JX266" s="2"/>
      <c r="JY266" s="2"/>
      <c r="JZ266" s="2">
        <v>4815</v>
      </c>
      <c r="KA266" s="2"/>
      <c r="KB266" s="2"/>
      <c r="KC266" s="2">
        <v>18147.2</v>
      </c>
      <c r="KD266" s="2"/>
      <c r="KE266" s="2">
        <v>1200</v>
      </c>
      <c r="KF266" s="2">
        <v>2461</v>
      </c>
      <c r="KG266" s="2"/>
      <c r="KH266" s="2">
        <v>390</v>
      </c>
      <c r="KI266" s="2">
        <v>374.5</v>
      </c>
      <c r="KJ266" s="2"/>
      <c r="KK266" s="2"/>
      <c r="KL266" s="2"/>
      <c r="KM266" s="2"/>
      <c r="KN266" s="2"/>
      <c r="KO266" s="2"/>
      <c r="KP266" s="2"/>
      <c r="KQ266" s="2">
        <v>17815</v>
      </c>
      <c r="KR266" s="2"/>
      <c r="KS266" s="2"/>
      <c r="KT266" s="2"/>
      <c r="KU266" s="2"/>
      <c r="KV266" s="2">
        <v>12620</v>
      </c>
      <c r="KW266" s="2">
        <v>1630</v>
      </c>
      <c r="KX266" s="2"/>
      <c r="KY266" s="2">
        <v>71048</v>
      </c>
      <c r="KZ266" s="2">
        <v>800</v>
      </c>
      <c r="LA266" s="2"/>
      <c r="LB266" s="2"/>
      <c r="LC266" s="2">
        <v>11800</v>
      </c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>
        <v>1605</v>
      </c>
      <c r="LT266" s="2"/>
      <c r="LU266" s="2"/>
      <c r="LV266" s="2"/>
      <c r="LW266" s="2"/>
      <c r="LX266" s="2"/>
      <c r="LY266" s="2"/>
      <c r="LZ266" s="2"/>
      <c r="MA266" s="2"/>
      <c r="MB266" s="2"/>
      <c r="MC266" s="2">
        <v>11650</v>
      </c>
      <c r="MD266" s="2"/>
      <c r="ME266" s="2">
        <v>1600</v>
      </c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>
        <v>1490</v>
      </c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>
        <v>1780</v>
      </c>
      <c r="NJ266" s="2"/>
      <c r="NK266" s="2"/>
      <c r="NL266" s="2">
        <v>18300</v>
      </c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>
        <v>500</v>
      </c>
      <c r="OF266" s="2"/>
      <c r="OG266" s="2"/>
      <c r="OH266" s="2"/>
      <c r="OI266" s="2">
        <v>10486</v>
      </c>
      <c r="OJ266" s="2"/>
      <c r="OK266" s="2">
        <v>5690</v>
      </c>
      <c r="OL266" s="2">
        <v>6540</v>
      </c>
      <c r="OM266" s="2"/>
      <c r="ON266" s="2"/>
      <c r="OO266" s="2">
        <v>700</v>
      </c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>
        <v>2420</v>
      </c>
      <c r="PF266" s="2"/>
      <c r="PG266" s="2"/>
      <c r="PH266" s="2"/>
      <c r="PI266" s="2"/>
      <c r="PJ266" s="2">
        <v>2050</v>
      </c>
      <c r="PK266" s="2"/>
      <c r="PL266" s="2"/>
      <c r="PM266" s="2"/>
      <c r="PN266" s="2">
        <v>10500</v>
      </c>
      <c r="PO266" s="2"/>
      <c r="PP266" s="2"/>
      <c r="PQ266" s="2"/>
      <c r="PR266" s="2"/>
      <c r="PS266" s="2"/>
      <c r="PT266" s="2"/>
      <c r="PU266" s="2"/>
      <c r="PV266" s="2">
        <v>1580</v>
      </c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>
        <v>11128</v>
      </c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>
        <v>0</v>
      </c>
      <c r="QY266" s="2"/>
      <c r="QZ266" s="2"/>
      <c r="RA266" s="2"/>
      <c r="RB266" s="2"/>
      <c r="RC266" s="2"/>
      <c r="RD266" s="2"/>
      <c r="RE266" s="2"/>
      <c r="RF266" s="2"/>
      <c r="RG266" s="2">
        <v>4000</v>
      </c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>
        <v>13800</v>
      </c>
      <c r="SE266" s="2"/>
      <c r="SF266" s="2"/>
      <c r="SG266" s="2">
        <v>1850</v>
      </c>
      <c r="SH266" s="2"/>
      <c r="SI266" s="2">
        <v>1700</v>
      </c>
      <c r="SJ266" s="2"/>
      <c r="SK266" s="2"/>
      <c r="SL266" s="2"/>
      <c r="SM266" s="2"/>
      <c r="SN266" s="2"/>
      <c r="SO266" s="2"/>
      <c r="SP266" s="2">
        <v>46950</v>
      </c>
      <c r="SQ266" s="2">
        <v>2100</v>
      </c>
      <c r="SR266" s="2">
        <v>850</v>
      </c>
      <c r="SS266" s="2"/>
      <c r="ST266" s="2">
        <v>20924.2</v>
      </c>
      <c r="SU266" s="2"/>
      <c r="SV266" s="2">
        <v>115274</v>
      </c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>
        <v>31244</v>
      </c>
      <c r="TH266" s="2"/>
      <c r="TI266" s="2"/>
      <c r="TJ266" s="2"/>
      <c r="TK266" s="2">
        <v>550</v>
      </c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>
        <v>1000</v>
      </c>
      <c r="UE266" s="2"/>
      <c r="UF266" s="2"/>
      <c r="UG266" s="2"/>
      <c r="UH266" s="2"/>
      <c r="UI266" s="2">
        <v>2800</v>
      </c>
      <c r="UJ266" s="2">
        <v>650</v>
      </c>
      <c r="UK266" s="2"/>
      <c r="UL266" s="2"/>
      <c r="UM266" s="2"/>
      <c r="UN266" s="2"/>
      <c r="UO266" s="2"/>
      <c r="UP266" s="2"/>
      <c r="UQ266" s="2"/>
      <c r="UR266" s="2"/>
      <c r="US266" s="2">
        <v>3300</v>
      </c>
      <c r="UT266" s="2"/>
      <c r="UU266" s="2"/>
      <c r="UV266" s="2"/>
      <c r="UW266" s="2"/>
      <c r="UX266" s="2"/>
      <c r="UY266" s="2">
        <v>1495</v>
      </c>
      <c r="UZ266" s="2"/>
      <c r="VA266" s="2">
        <v>2500</v>
      </c>
      <c r="VB266" s="2"/>
      <c r="VC266" s="2"/>
      <c r="VD266" s="2"/>
      <c r="VE266" s="2">
        <v>3300</v>
      </c>
      <c r="VF266" s="2">
        <v>19165.400000000001</v>
      </c>
      <c r="VG266" s="2"/>
      <c r="VH266" s="2">
        <v>42800</v>
      </c>
      <c r="VI266" s="2"/>
      <c r="VJ266" s="2"/>
      <c r="VK266" s="2">
        <v>2590</v>
      </c>
      <c r="VL266" s="2"/>
      <c r="VM266" s="2">
        <v>1500</v>
      </c>
      <c r="VN266" s="2"/>
      <c r="VO266" s="2"/>
      <c r="VP266" s="2"/>
      <c r="VQ266" s="2"/>
      <c r="VR266" s="2"/>
      <c r="VS266" s="2"/>
      <c r="VT266" s="2">
        <v>6000</v>
      </c>
      <c r="VU266" s="2"/>
      <c r="VV266" s="2"/>
      <c r="VW266" s="2">
        <v>12700</v>
      </c>
      <c r="VX266" s="2"/>
      <c r="VY266" s="2">
        <v>1450</v>
      </c>
      <c r="VZ266" s="2"/>
      <c r="WA266" s="2">
        <v>4610</v>
      </c>
      <c r="WB266" s="2"/>
      <c r="WC266" s="2"/>
      <c r="WD266" s="2"/>
      <c r="WE266" s="2"/>
      <c r="WF266" s="2"/>
      <c r="WG266" s="2">
        <v>3375</v>
      </c>
      <c r="WH266" s="2">
        <v>20900</v>
      </c>
      <c r="WI266" s="2"/>
      <c r="WJ266" s="2"/>
      <c r="WK266" s="2"/>
      <c r="WL266" s="2"/>
      <c r="WM266" s="2"/>
      <c r="WN266" s="2"/>
      <c r="WO266" s="2"/>
      <c r="WP266" s="2">
        <v>7170</v>
      </c>
      <c r="WQ266" s="2">
        <v>7600</v>
      </c>
      <c r="WR266" s="2"/>
      <c r="WS266" s="2"/>
      <c r="WT266" s="2"/>
      <c r="WU266" s="2"/>
      <c r="WV266" s="2">
        <v>1750</v>
      </c>
      <c r="WW266" s="2"/>
      <c r="WX266" s="2"/>
      <c r="WY266" s="2"/>
      <c r="WZ266" s="2"/>
      <c r="XA266" s="2"/>
      <c r="XB266" s="2"/>
      <c r="XC266" s="2">
        <v>3500</v>
      </c>
      <c r="XD266" s="2">
        <v>8630</v>
      </c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>
        <v>57615</v>
      </c>
      <c r="YK266" s="2"/>
      <c r="YL266" s="2">
        <v>1070</v>
      </c>
      <c r="YM266" s="2"/>
      <c r="YN266" s="2"/>
      <c r="YO266" s="2"/>
      <c r="YP266" s="2"/>
      <c r="YQ266" s="2"/>
      <c r="YR266" s="2">
        <v>27042</v>
      </c>
      <c r="YS266" s="2"/>
      <c r="YT266" s="2">
        <v>9400</v>
      </c>
      <c r="YU266" s="2"/>
      <c r="YV266" s="2"/>
      <c r="YW266" s="2">
        <v>650</v>
      </c>
      <c r="YX266" s="2"/>
      <c r="YY266" s="2"/>
      <c r="YZ266" s="2"/>
      <c r="ZA266" s="2"/>
      <c r="ZB266" s="2"/>
      <c r="ZC266" s="2"/>
      <c r="ZD266" s="2"/>
      <c r="ZE266" s="2">
        <v>1850</v>
      </c>
      <c r="ZF266" s="2">
        <v>390</v>
      </c>
      <c r="ZG266" s="2"/>
      <c r="ZH266" s="2"/>
      <c r="ZI266" s="2">
        <v>350</v>
      </c>
      <c r="ZJ266" s="2"/>
      <c r="ZK266" s="2"/>
      <c r="ZL266" s="2"/>
      <c r="ZM266" s="2">
        <v>800</v>
      </c>
      <c r="ZN266" s="2">
        <v>6161.06</v>
      </c>
      <c r="ZO266" s="2"/>
      <c r="ZP266" s="2">
        <v>5980</v>
      </c>
      <c r="ZQ266" s="2"/>
      <c r="ZR266" s="2"/>
      <c r="ZS266" s="2"/>
      <c r="ZT266" s="2"/>
      <c r="ZU266" s="2">
        <v>400</v>
      </c>
      <c r="ZV266" s="2"/>
      <c r="ZW266" s="2"/>
      <c r="ZX266" s="2">
        <v>4590</v>
      </c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>
        <v>455</v>
      </c>
      <c r="AAT266" s="2"/>
      <c r="AAU266" s="2">
        <v>6756</v>
      </c>
      <c r="AAV266" s="2"/>
      <c r="AAW266" s="2"/>
      <c r="AAX266" s="2"/>
      <c r="AAY266" s="2"/>
      <c r="AAZ266" s="2"/>
      <c r="ABA266" s="2"/>
      <c r="ABB266" s="2">
        <v>10900</v>
      </c>
      <c r="ABC266" s="2"/>
      <c r="ABD266" s="2"/>
      <c r="ABE266" s="2"/>
      <c r="ABF266" s="2"/>
      <c r="ABG266" s="2"/>
      <c r="ABH266" s="2"/>
      <c r="ABI266" s="2"/>
      <c r="ABJ266" s="2"/>
      <c r="ABK266" s="2">
        <v>3800</v>
      </c>
      <c r="ABL266" s="2">
        <v>3650</v>
      </c>
      <c r="ABM266" s="2"/>
      <c r="ABN266" s="2"/>
      <c r="ABO266" s="2">
        <v>1500</v>
      </c>
      <c r="ABP266" s="2">
        <v>12450</v>
      </c>
      <c r="ABQ266" s="2"/>
      <c r="ABR266" s="2"/>
      <c r="ABS266" s="2"/>
      <c r="ABT266" s="2"/>
      <c r="ABU266" s="2"/>
      <c r="ABV266" s="2"/>
      <c r="ABW266" s="2">
        <v>9210</v>
      </c>
      <c r="ABX266" s="2">
        <v>1200</v>
      </c>
      <c r="ABY266" s="2"/>
      <c r="ABZ266" s="2"/>
      <c r="ACA266" s="2"/>
      <c r="ACB266" s="2"/>
      <c r="ACC266" s="2">
        <v>21650</v>
      </c>
      <c r="ACD266" s="2"/>
      <c r="ACE266" s="2">
        <v>1550</v>
      </c>
      <c r="ACF266" s="2"/>
      <c r="ACG266" s="2"/>
      <c r="ACH266" s="2">
        <v>1100</v>
      </c>
      <c r="ACI266" s="2">
        <v>1300</v>
      </c>
      <c r="ACJ266" s="2"/>
      <c r="ACK266" s="2"/>
      <c r="ACL266" s="2">
        <v>25610</v>
      </c>
      <c r="ACM266" s="2"/>
      <c r="ACN266" s="2"/>
      <c r="ACO266" s="2"/>
      <c r="ACP266" s="2"/>
      <c r="ACQ266" s="2"/>
      <c r="ACR266" s="2"/>
      <c r="ACS266" s="2"/>
      <c r="ACT266" s="2">
        <v>3880</v>
      </c>
      <c r="ACU266" s="2">
        <v>600</v>
      </c>
      <c r="ACV266" s="2">
        <v>856</v>
      </c>
      <c r="ACW266" s="2"/>
      <c r="ACX266" s="2"/>
      <c r="ACY266" s="2"/>
      <c r="ACZ266" s="2">
        <v>6500</v>
      </c>
      <c r="ADA266" s="2"/>
      <c r="ADB266" s="2">
        <v>7700</v>
      </c>
      <c r="ADC266" s="2"/>
      <c r="ADD266" s="2">
        <v>4800</v>
      </c>
      <c r="ADE266" s="2">
        <v>1000</v>
      </c>
      <c r="ADF266" s="2">
        <v>12200</v>
      </c>
      <c r="ADG266" s="2"/>
      <c r="ADH266" s="2">
        <v>3500</v>
      </c>
      <c r="ADI266" s="2"/>
      <c r="ADJ266" s="2">
        <v>2140</v>
      </c>
      <c r="ADK266" s="2">
        <v>20883.900000000001</v>
      </c>
      <c r="ADL266" s="2"/>
      <c r="ADM266" s="2">
        <v>750</v>
      </c>
      <c r="ADN266" s="2">
        <v>400</v>
      </c>
      <c r="ADO266" s="2"/>
      <c r="ADP266" s="2"/>
      <c r="ADQ266" s="2"/>
      <c r="ADR266" s="2"/>
      <c r="ADS266" s="2"/>
      <c r="ADT266" s="2"/>
      <c r="ADU266" s="2"/>
      <c r="ADV266" s="2">
        <v>700</v>
      </c>
      <c r="ADW266" s="2"/>
      <c r="ADX266" s="2">
        <v>3060.2</v>
      </c>
      <c r="ADY266" s="2"/>
      <c r="ADZ266" s="2"/>
      <c r="AEA266" s="2">
        <v>2700</v>
      </c>
      <c r="AEB266" s="2"/>
      <c r="AEC266" s="2"/>
      <c r="AED266" s="2"/>
      <c r="AEE266" s="2"/>
      <c r="AEF266" s="2"/>
      <c r="AEG266" s="2"/>
      <c r="AEH266" s="2">
        <v>1809304.9599999997</v>
      </c>
    </row>
    <row r="267" spans="1:814" ht="21">
      <c r="A267" s="33" t="s">
        <v>2424</v>
      </c>
      <c r="B267" s="1" t="s">
        <v>2435</v>
      </c>
      <c r="C267" s="1" t="s">
        <v>2436</v>
      </c>
      <c r="D267" s="2">
        <v>1526398</v>
      </c>
      <c r="E267" s="2">
        <v>80256.600000000006</v>
      </c>
      <c r="F267" s="2">
        <v>106210</v>
      </c>
      <c r="G267" s="2">
        <v>40000</v>
      </c>
      <c r="H267" s="2">
        <v>75012.5</v>
      </c>
      <c r="I267" s="2">
        <v>167485</v>
      </c>
      <c r="J267" s="2">
        <v>141100</v>
      </c>
      <c r="K267" s="2">
        <v>28430</v>
      </c>
      <c r="L267" s="2">
        <v>153278.5</v>
      </c>
      <c r="M267" s="2">
        <v>293267.90000000002</v>
      </c>
      <c r="N267" s="2">
        <v>13575</v>
      </c>
      <c r="O267" s="2">
        <v>50450</v>
      </c>
      <c r="P267" s="2">
        <v>23115.21</v>
      </c>
      <c r="Q267" s="2"/>
      <c r="R267" s="2"/>
      <c r="S267" s="2">
        <v>223420</v>
      </c>
      <c r="T267" s="2">
        <v>79894</v>
      </c>
      <c r="U267" s="2"/>
      <c r="V267" s="2">
        <v>1999803.46</v>
      </c>
      <c r="W267" s="2">
        <v>664366.5</v>
      </c>
      <c r="X267" s="2">
        <v>84830</v>
      </c>
      <c r="Y267" s="2"/>
      <c r="Z267" s="2">
        <v>35800</v>
      </c>
      <c r="AA267" s="2">
        <v>74842.210000000006</v>
      </c>
      <c r="AB267" s="2">
        <v>61228</v>
      </c>
      <c r="AC267" s="2">
        <v>731473.45</v>
      </c>
      <c r="AD267" s="2">
        <v>34940</v>
      </c>
      <c r="AE267" s="2">
        <v>7500</v>
      </c>
      <c r="AF267" s="2">
        <v>418779.5</v>
      </c>
      <c r="AG267" s="2">
        <v>36180</v>
      </c>
      <c r="AH267" s="2">
        <v>59795</v>
      </c>
      <c r="AI267" s="2"/>
      <c r="AJ267" s="2">
        <v>80955</v>
      </c>
      <c r="AK267" s="2">
        <v>9095</v>
      </c>
      <c r="AL267" s="2"/>
      <c r="AM267" s="2">
        <v>31030</v>
      </c>
      <c r="AN267" s="2">
        <v>17200</v>
      </c>
      <c r="AO267" s="2">
        <v>42210</v>
      </c>
      <c r="AP267" s="2">
        <v>29579</v>
      </c>
      <c r="AQ267" s="2">
        <v>2080</v>
      </c>
      <c r="AR267" s="2">
        <v>20650</v>
      </c>
      <c r="AS267" s="2">
        <v>3210</v>
      </c>
      <c r="AT267" s="2">
        <v>806346.84</v>
      </c>
      <c r="AU267" s="2">
        <v>8610</v>
      </c>
      <c r="AV267" s="2"/>
      <c r="AW267" s="2">
        <v>83160</v>
      </c>
      <c r="AX267" s="2">
        <v>20420</v>
      </c>
      <c r="AY267" s="2">
        <v>74000</v>
      </c>
      <c r="AZ267" s="2">
        <v>24970</v>
      </c>
      <c r="BA267" s="2">
        <v>26942.6</v>
      </c>
      <c r="BB267" s="2">
        <v>18700</v>
      </c>
      <c r="BC267" s="2"/>
      <c r="BD267" s="2">
        <v>9500</v>
      </c>
      <c r="BE267" s="2">
        <v>29900</v>
      </c>
      <c r="BF267" s="2">
        <v>101000</v>
      </c>
      <c r="BG267" s="2"/>
      <c r="BH267" s="2">
        <v>230</v>
      </c>
      <c r="BI267" s="2">
        <v>5869011.54</v>
      </c>
      <c r="BJ267" s="2">
        <v>403724.79</v>
      </c>
      <c r="BK267" s="2"/>
      <c r="BL267" s="2">
        <v>250</v>
      </c>
      <c r="BM267" s="2">
        <v>99340</v>
      </c>
      <c r="BN267" s="2">
        <v>156776.6</v>
      </c>
      <c r="BO267" s="2">
        <v>7840</v>
      </c>
      <c r="BP267" s="2">
        <v>1357350.54</v>
      </c>
      <c r="BQ267" s="2">
        <v>73478</v>
      </c>
      <c r="BR267" s="2">
        <v>65600</v>
      </c>
      <c r="BS267" s="2">
        <v>89822</v>
      </c>
      <c r="BT267" s="2">
        <v>18000</v>
      </c>
      <c r="BU267" s="2">
        <v>20850</v>
      </c>
      <c r="BV267" s="2">
        <v>7000</v>
      </c>
      <c r="BW267" s="2"/>
      <c r="BX267" s="2"/>
      <c r="BY267" s="2">
        <v>84780</v>
      </c>
      <c r="BZ267" s="2">
        <v>15140</v>
      </c>
      <c r="CA267" s="2">
        <v>63284</v>
      </c>
      <c r="CB267" s="2">
        <v>32350</v>
      </c>
      <c r="CC267" s="2">
        <v>24910</v>
      </c>
      <c r="CD267" s="2">
        <v>28750</v>
      </c>
      <c r="CE267" s="2">
        <v>2945197.55</v>
      </c>
      <c r="CF267" s="2">
        <v>27710</v>
      </c>
      <c r="CG267" s="2">
        <v>462487.09</v>
      </c>
      <c r="CH267" s="2">
        <v>97966</v>
      </c>
      <c r="CI267" s="2">
        <v>16350</v>
      </c>
      <c r="CJ267" s="2">
        <v>9950</v>
      </c>
      <c r="CK267" s="2">
        <v>58379.28</v>
      </c>
      <c r="CL267" s="2"/>
      <c r="CM267" s="2">
        <v>22000</v>
      </c>
      <c r="CN267" s="2">
        <v>98430</v>
      </c>
      <c r="CO267" s="2">
        <v>4400</v>
      </c>
      <c r="CP267" s="2">
        <v>6500</v>
      </c>
      <c r="CQ267" s="2">
        <v>866588.03</v>
      </c>
      <c r="CR267" s="2"/>
      <c r="CS267" s="2">
        <v>185575.35</v>
      </c>
      <c r="CT267" s="2">
        <v>105226.5</v>
      </c>
      <c r="CU267" s="2">
        <v>76750</v>
      </c>
      <c r="CV267" s="2">
        <v>60741.3</v>
      </c>
      <c r="CW267" s="2">
        <v>13600</v>
      </c>
      <c r="CX267" s="2">
        <v>4100</v>
      </c>
      <c r="CY267" s="2">
        <v>20000</v>
      </c>
      <c r="CZ267" s="2">
        <v>1506341.76</v>
      </c>
      <c r="DA267" s="2">
        <v>31440</v>
      </c>
      <c r="DB267" s="2">
        <v>70324</v>
      </c>
      <c r="DC267" s="2">
        <v>30550</v>
      </c>
      <c r="DD267" s="2">
        <v>223400</v>
      </c>
      <c r="DE267" s="2">
        <v>98659</v>
      </c>
      <c r="DF267" s="2">
        <v>12091</v>
      </c>
      <c r="DG267" s="2"/>
      <c r="DH267" s="2">
        <v>2654351.85</v>
      </c>
      <c r="DI267" s="2">
        <v>14600.1</v>
      </c>
      <c r="DJ267" s="2">
        <v>64396</v>
      </c>
      <c r="DK267" s="2">
        <v>65850.94</v>
      </c>
      <c r="DL267" s="2">
        <v>91200</v>
      </c>
      <c r="DM267" s="2">
        <v>15400</v>
      </c>
      <c r="DN267" s="2">
        <v>19350</v>
      </c>
      <c r="DO267" s="2">
        <v>17465</v>
      </c>
      <c r="DP267" s="2">
        <v>137384.5</v>
      </c>
      <c r="DQ267" s="2">
        <v>1546604.45</v>
      </c>
      <c r="DR267" s="2">
        <v>132080</v>
      </c>
      <c r="DS267" s="2">
        <v>525649.37</v>
      </c>
      <c r="DT267" s="2">
        <v>349788.6</v>
      </c>
      <c r="DU267" s="2">
        <v>59110</v>
      </c>
      <c r="DV267" s="2"/>
      <c r="DW267" s="2">
        <v>153012.9</v>
      </c>
      <c r="DX267" s="2"/>
      <c r="DY267" s="2">
        <v>87250</v>
      </c>
      <c r="DZ267" s="2">
        <v>7900</v>
      </c>
      <c r="EA267" s="2">
        <v>17235</v>
      </c>
      <c r="EB267" s="2">
        <v>989807.6</v>
      </c>
      <c r="EC267" s="2">
        <v>968404.9</v>
      </c>
      <c r="ED267" s="2">
        <v>36535</v>
      </c>
      <c r="EE267" s="2">
        <v>478645.03</v>
      </c>
      <c r="EF267" s="2">
        <v>47615</v>
      </c>
      <c r="EG267" s="2">
        <v>18035.5</v>
      </c>
      <c r="EH267" s="2">
        <v>75443.72</v>
      </c>
      <c r="EI267" s="2">
        <v>1003227.92</v>
      </c>
      <c r="EJ267" s="2">
        <v>8180</v>
      </c>
      <c r="EK267" s="2">
        <v>172695.5</v>
      </c>
      <c r="EL267" s="2">
        <v>161703.93</v>
      </c>
      <c r="EM267" s="2">
        <v>125854.77</v>
      </c>
      <c r="EN267" s="2">
        <v>84060</v>
      </c>
      <c r="EO267" s="2">
        <v>17548</v>
      </c>
      <c r="EP267" s="2">
        <v>948179.75</v>
      </c>
      <c r="EQ267" s="2">
        <v>54031.61</v>
      </c>
      <c r="ER267" s="2">
        <v>108759.47</v>
      </c>
      <c r="ES267" s="2">
        <v>181576.8</v>
      </c>
      <c r="ET267" s="2">
        <v>70600</v>
      </c>
      <c r="EU267" s="2">
        <v>42418.5</v>
      </c>
      <c r="EV267" s="2">
        <v>88300</v>
      </c>
      <c r="EW267" s="2">
        <v>74854.44</v>
      </c>
      <c r="EX267" s="2">
        <v>992115.25</v>
      </c>
      <c r="EY267" s="2">
        <v>836192.4</v>
      </c>
      <c r="EZ267" s="2"/>
      <c r="FA267" s="2">
        <v>59478.52</v>
      </c>
      <c r="FB267" s="2">
        <v>61719</v>
      </c>
      <c r="FC267" s="2">
        <v>121334</v>
      </c>
      <c r="FD267" s="2">
        <v>174839</v>
      </c>
      <c r="FE267" s="2">
        <v>51860</v>
      </c>
      <c r="FF267" s="2">
        <v>61250.5</v>
      </c>
      <c r="FG267" s="2">
        <v>127000</v>
      </c>
      <c r="FH267" s="2">
        <v>9950</v>
      </c>
      <c r="FI267" s="2">
        <v>7000</v>
      </c>
      <c r="FJ267" s="2">
        <v>11300</v>
      </c>
      <c r="FK267" s="2">
        <v>50454.5</v>
      </c>
      <c r="FL267" s="2">
        <v>44180</v>
      </c>
      <c r="FM267" s="2">
        <v>4800</v>
      </c>
      <c r="FN267" s="2">
        <v>30500</v>
      </c>
      <c r="FO267" s="2">
        <v>22295</v>
      </c>
      <c r="FP267" s="2">
        <v>1426855.2</v>
      </c>
      <c r="FQ267" s="2">
        <v>684004.02</v>
      </c>
      <c r="FR267" s="2"/>
      <c r="FS267" s="2">
        <v>508905.35</v>
      </c>
      <c r="FT267" s="2">
        <v>404910.37</v>
      </c>
      <c r="FU267" s="2">
        <v>136325</v>
      </c>
      <c r="FV267" s="2">
        <v>24940</v>
      </c>
      <c r="FW267" s="2">
        <v>67400</v>
      </c>
      <c r="FX267" s="2"/>
      <c r="FY267" s="2">
        <v>18550</v>
      </c>
      <c r="FZ267" s="2">
        <v>2675</v>
      </c>
      <c r="GA267" s="2">
        <v>1935797.1</v>
      </c>
      <c r="GB267" s="2">
        <v>439376.51</v>
      </c>
      <c r="GC267" s="2">
        <v>106031.6</v>
      </c>
      <c r="GD267" s="2">
        <v>19355</v>
      </c>
      <c r="GE267" s="2">
        <v>92200</v>
      </c>
      <c r="GF267" s="2">
        <v>30058.75</v>
      </c>
      <c r="GG267" s="2"/>
      <c r="GH267" s="2">
        <v>11770</v>
      </c>
      <c r="GI267" s="2"/>
      <c r="GJ267" s="2"/>
      <c r="GK267" s="2">
        <v>63180</v>
      </c>
      <c r="GL267" s="2">
        <v>28500</v>
      </c>
      <c r="GM267" s="2">
        <v>743260.5</v>
      </c>
      <c r="GN267" s="2">
        <v>3200</v>
      </c>
      <c r="GO267" s="2">
        <v>98815</v>
      </c>
      <c r="GP267" s="2">
        <v>67520.25</v>
      </c>
      <c r="GQ267" s="2"/>
      <c r="GR267" s="2"/>
      <c r="GS267" s="2">
        <v>1065279.55</v>
      </c>
      <c r="GT267" s="2"/>
      <c r="GU267" s="2">
        <v>11200</v>
      </c>
      <c r="GV267" s="2">
        <v>87890</v>
      </c>
      <c r="GW267" s="2"/>
      <c r="GX267" s="2">
        <v>30695</v>
      </c>
      <c r="GY267" s="2">
        <v>9400</v>
      </c>
      <c r="GZ267" s="2">
        <v>594551.25</v>
      </c>
      <c r="HA267" s="2"/>
      <c r="HB267" s="2">
        <v>48689.5</v>
      </c>
      <c r="HC267" s="2">
        <v>11208</v>
      </c>
      <c r="HD267" s="2">
        <v>82335</v>
      </c>
      <c r="HE267" s="2"/>
      <c r="HF267" s="2">
        <v>200235.2</v>
      </c>
      <c r="HG267" s="2">
        <v>25095</v>
      </c>
      <c r="HH267" s="2">
        <v>14990</v>
      </c>
      <c r="HI267" s="2">
        <v>115244</v>
      </c>
      <c r="HJ267" s="2">
        <v>204069.93</v>
      </c>
      <c r="HK267" s="2">
        <v>9800</v>
      </c>
      <c r="HL267" s="2">
        <v>35602</v>
      </c>
      <c r="HM267" s="2">
        <v>22500</v>
      </c>
      <c r="HN267" s="2">
        <v>188087</v>
      </c>
      <c r="HO267" s="2">
        <v>3051314.72</v>
      </c>
      <c r="HP267" s="2">
        <v>277045.44</v>
      </c>
      <c r="HQ267" s="2">
        <v>125530.8</v>
      </c>
      <c r="HR267" s="2">
        <v>54123.37</v>
      </c>
      <c r="HS267" s="2">
        <v>12570</v>
      </c>
      <c r="HT267" s="2">
        <v>92519.7</v>
      </c>
      <c r="HU267" s="2">
        <v>109652</v>
      </c>
      <c r="HV267" s="2">
        <v>120245</v>
      </c>
      <c r="HW267" s="2">
        <v>27400</v>
      </c>
      <c r="HX267" s="2">
        <v>672997</v>
      </c>
      <c r="HY267" s="2">
        <v>143143.67000000001</v>
      </c>
      <c r="HZ267" s="2">
        <v>115322.5</v>
      </c>
      <c r="IA267" s="2">
        <v>118857.16</v>
      </c>
      <c r="IB267" s="2">
        <v>10650</v>
      </c>
      <c r="IC267" s="2">
        <v>91512.46</v>
      </c>
      <c r="ID267" s="2">
        <v>1375553</v>
      </c>
      <c r="IE267" s="2">
        <v>31165</v>
      </c>
      <c r="IF267" s="2">
        <v>748182.25</v>
      </c>
      <c r="IG267" s="2">
        <v>27928</v>
      </c>
      <c r="IH267" s="2">
        <v>6450</v>
      </c>
      <c r="II267" s="2">
        <v>71145</v>
      </c>
      <c r="IJ267" s="2">
        <v>66100</v>
      </c>
      <c r="IK267" s="2">
        <v>23690</v>
      </c>
      <c r="IL267" s="2"/>
      <c r="IM267" s="2">
        <v>20000</v>
      </c>
      <c r="IN267" s="2">
        <v>4822988.88</v>
      </c>
      <c r="IO267" s="2">
        <v>227617</v>
      </c>
      <c r="IP267" s="2">
        <v>1791400.4</v>
      </c>
      <c r="IQ267" s="2">
        <v>640139.13</v>
      </c>
      <c r="IR267" s="2">
        <v>7400</v>
      </c>
      <c r="IS267" s="2">
        <v>11400</v>
      </c>
      <c r="IT267" s="2"/>
      <c r="IU267" s="2">
        <v>217318.28</v>
      </c>
      <c r="IV267" s="2">
        <v>90560</v>
      </c>
      <c r="IW267" s="2">
        <v>12500</v>
      </c>
      <c r="IX267" s="2">
        <v>113955</v>
      </c>
      <c r="IY267" s="2">
        <v>917787.05</v>
      </c>
      <c r="IZ267" s="2">
        <v>332921.3</v>
      </c>
      <c r="JA267" s="2">
        <v>19300</v>
      </c>
      <c r="JB267" s="2">
        <v>1027688.67</v>
      </c>
      <c r="JC267" s="2">
        <v>914157.05</v>
      </c>
      <c r="JD267" s="2">
        <v>4429974.45</v>
      </c>
      <c r="JE267" s="2">
        <v>1317696.44</v>
      </c>
      <c r="JF267" s="2">
        <v>625740</v>
      </c>
      <c r="JG267" s="2">
        <v>436398.07</v>
      </c>
      <c r="JH267" s="2">
        <v>44285.120000000003</v>
      </c>
      <c r="JI267" s="2">
        <v>24965</v>
      </c>
      <c r="JJ267" s="2">
        <v>101470</v>
      </c>
      <c r="JK267" s="2">
        <v>212530</v>
      </c>
      <c r="JL267" s="2"/>
      <c r="JM267" s="2">
        <v>163149.67000000001</v>
      </c>
      <c r="JN267" s="2">
        <v>2999799.75</v>
      </c>
      <c r="JO267" s="2">
        <v>85240</v>
      </c>
      <c r="JP267" s="2">
        <v>53565</v>
      </c>
      <c r="JQ267" s="2">
        <v>110528</v>
      </c>
      <c r="JR267" s="2">
        <v>31290</v>
      </c>
      <c r="JS267" s="2">
        <v>353330</v>
      </c>
      <c r="JT267" s="2">
        <v>77424</v>
      </c>
      <c r="JU267" s="2">
        <v>68225</v>
      </c>
      <c r="JV267" s="2">
        <v>253287</v>
      </c>
      <c r="JW267" s="2">
        <v>25840</v>
      </c>
      <c r="JX267" s="2">
        <v>83410</v>
      </c>
      <c r="JY267" s="2">
        <v>15155</v>
      </c>
      <c r="JZ267" s="2">
        <v>1607993.49</v>
      </c>
      <c r="KA267" s="2"/>
      <c r="KB267" s="2">
        <v>120720</v>
      </c>
      <c r="KC267" s="2">
        <v>196884.23</v>
      </c>
      <c r="KD267" s="2">
        <v>103346</v>
      </c>
      <c r="KE267" s="2">
        <v>54565</v>
      </c>
      <c r="KF267" s="2">
        <v>268750</v>
      </c>
      <c r="KG267" s="2">
        <v>43360</v>
      </c>
      <c r="KH267" s="2">
        <v>205683</v>
      </c>
      <c r="KI267" s="2"/>
      <c r="KJ267" s="2">
        <v>6239336.4500000002</v>
      </c>
      <c r="KK267" s="2">
        <v>117680</v>
      </c>
      <c r="KL267" s="2">
        <v>11900</v>
      </c>
      <c r="KM267" s="2">
        <v>250380.4</v>
      </c>
      <c r="KN267" s="2">
        <v>53980</v>
      </c>
      <c r="KO267" s="2"/>
      <c r="KP267" s="2">
        <v>12500</v>
      </c>
      <c r="KQ267" s="2">
        <v>189446.68</v>
      </c>
      <c r="KR267" s="2"/>
      <c r="KS267" s="2">
        <v>38970.47</v>
      </c>
      <c r="KT267" s="2">
        <v>13750</v>
      </c>
      <c r="KU267" s="2">
        <v>12885</v>
      </c>
      <c r="KV267" s="2">
        <v>553208.1</v>
      </c>
      <c r="KW267" s="2">
        <v>47128</v>
      </c>
      <c r="KX267" s="2">
        <v>36405</v>
      </c>
      <c r="KY267" s="2">
        <v>1600</v>
      </c>
      <c r="KZ267" s="2">
        <v>34915</v>
      </c>
      <c r="LA267" s="2">
        <v>64400</v>
      </c>
      <c r="LB267" s="2">
        <v>8000</v>
      </c>
      <c r="LC267" s="2">
        <v>1124564.8999999999</v>
      </c>
      <c r="LD267" s="2">
        <v>385023.25</v>
      </c>
      <c r="LE267" s="2">
        <v>157840</v>
      </c>
      <c r="LF267" s="2">
        <v>13210</v>
      </c>
      <c r="LG267" s="2">
        <v>10100</v>
      </c>
      <c r="LH267" s="2">
        <v>16096</v>
      </c>
      <c r="LI267" s="2">
        <v>13910</v>
      </c>
      <c r="LJ267" s="2"/>
      <c r="LK267" s="2">
        <v>247826.33</v>
      </c>
      <c r="LL267" s="2">
        <v>43400.5</v>
      </c>
      <c r="LM267" s="2">
        <v>324963.20000000001</v>
      </c>
      <c r="LN267" s="2">
        <v>37810</v>
      </c>
      <c r="LO267" s="2">
        <v>61180</v>
      </c>
      <c r="LP267" s="2">
        <v>57960</v>
      </c>
      <c r="LQ267" s="2"/>
      <c r="LR267" s="2">
        <v>1000</v>
      </c>
      <c r="LS267" s="2">
        <v>4094738.95</v>
      </c>
      <c r="LT267" s="2">
        <v>303342.8</v>
      </c>
      <c r="LU267" s="2">
        <v>445760.43</v>
      </c>
      <c r="LV267" s="2">
        <v>105284</v>
      </c>
      <c r="LW267" s="2">
        <v>113851.5</v>
      </c>
      <c r="LX267" s="2"/>
      <c r="LY267" s="2">
        <v>2768712.56</v>
      </c>
      <c r="LZ267" s="2">
        <v>43560</v>
      </c>
      <c r="MA267" s="2">
        <v>67550.100000000006</v>
      </c>
      <c r="MB267" s="2">
        <v>319840</v>
      </c>
      <c r="MC267" s="2">
        <v>164791.04999999999</v>
      </c>
      <c r="MD267" s="2">
        <v>341072.8</v>
      </c>
      <c r="ME267" s="2">
        <v>35720</v>
      </c>
      <c r="MF267" s="2"/>
      <c r="MG267" s="2"/>
      <c r="MH267" s="2"/>
      <c r="MI267" s="2"/>
      <c r="MJ267" s="2">
        <v>84155</v>
      </c>
      <c r="MK267" s="2"/>
      <c r="ML267" s="2">
        <v>110620.7</v>
      </c>
      <c r="MM267" s="2">
        <v>253252</v>
      </c>
      <c r="MN267" s="2"/>
      <c r="MO267" s="2"/>
      <c r="MP267" s="2">
        <v>156260</v>
      </c>
      <c r="MQ267" s="2">
        <v>22500</v>
      </c>
      <c r="MR267" s="2"/>
      <c r="MS267" s="2"/>
      <c r="MT267" s="2"/>
      <c r="MU267" s="2">
        <v>627423.76</v>
      </c>
      <c r="MV267" s="2">
        <v>1850651.1</v>
      </c>
      <c r="MW267" s="2">
        <v>39625.11</v>
      </c>
      <c r="MX267" s="2">
        <v>60006.92</v>
      </c>
      <c r="MY267" s="2">
        <v>162222</v>
      </c>
      <c r="MZ267" s="2">
        <v>89416.15</v>
      </c>
      <c r="NA267" s="2">
        <v>144500</v>
      </c>
      <c r="NB267" s="2">
        <v>191200</v>
      </c>
      <c r="NC267" s="2">
        <v>45757.45</v>
      </c>
      <c r="ND267" s="2">
        <v>223400</v>
      </c>
      <c r="NE267" s="2">
        <v>59900</v>
      </c>
      <c r="NF267" s="2">
        <v>122591</v>
      </c>
      <c r="NG267" s="2">
        <v>4100</v>
      </c>
      <c r="NH267" s="2">
        <v>33300</v>
      </c>
      <c r="NI267" s="2">
        <v>235593</v>
      </c>
      <c r="NJ267" s="2">
        <v>16100</v>
      </c>
      <c r="NK267" s="2">
        <v>331132.32</v>
      </c>
      <c r="NL267" s="2">
        <v>63900</v>
      </c>
      <c r="NM267" s="2">
        <v>32635</v>
      </c>
      <c r="NN267" s="2">
        <v>3500</v>
      </c>
      <c r="NO267" s="2">
        <v>34568.050000000003</v>
      </c>
      <c r="NP267" s="2">
        <v>248695.2</v>
      </c>
      <c r="NQ267" s="2">
        <v>1650</v>
      </c>
      <c r="NR267" s="2">
        <v>2055719.11</v>
      </c>
      <c r="NS267" s="2"/>
      <c r="NT267" s="2">
        <v>595186</v>
      </c>
      <c r="NU267" s="2">
        <v>9750</v>
      </c>
      <c r="NV267" s="2">
        <v>17890</v>
      </c>
      <c r="NW267" s="2">
        <v>212577</v>
      </c>
      <c r="NX267" s="2">
        <v>37190</v>
      </c>
      <c r="NY267" s="2">
        <v>276465.51</v>
      </c>
      <c r="NZ267" s="2">
        <v>243700</v>
      </c>
      <c r="OA267" s="2"/>
      <c r="OB267" s="2">
        <v>114337.7</v>
      </c>
      <c r="OC267" s="2">
        <v>253222</v>
      </c>
      <c r="OD267" s="2">
        <v>117490</v>
      </c>
      <c r="OE267" s="2">
        <v>4900</v>
      </c>
      <c r="OF267" s="2">
        <v>103408</v>
      </c>
      <c r="OG267" s="2">
        <v>13700</v>
      </c>
      <c r="OH267" s="2">
        <v>92044.5</v>
      </c>
      <c r="OI267" s="2">
        <v>5400</v>
      </c>
      <c r="OJ267" s="2">
        <v>26426</v>
      </c>
      <c r="OK267" s="2">
        <v>152496.42000000001</v>
      </c>
      <c r="OL267" s="2">
        <v>98500</v>
      </c>
      <c r="OM267" s="2"/>
      <c r="ON267" s="2">
        <v>41628</v>
      </c>
      <c r="OO267" s="2">
        <v>91669.18</v>
      </c>
      <c r="OP267" s="2"/>
      <c r="OQ267" s="2">
        <v>13200</v>
      </c>
      <c r="OR267" s="2">
        <v>50994</v>
      </c>
      <c r="OS267" s="2">
        <v>151528.6</v>
      </c>
      <c r="OT267" s="2"/>
      <c r="OU267" s="2">
        <v>120070</v>
      </c>
      <c r="OV267" s="2">
        <v>120070</v>
      </c>
      <c r="OW267" s="2">
        <v>1246015.3</v>
      </c>
      <c r="OX267" s="2">
        <v>2005122.28</v>
      </c>
      <c r="OY267" s="2">
        <v>24340</v>
      </c>
      <c r="OZ267" s="2">
        <v>23680</v>
      </c>
      <c r="PA267" s="2">
        <v>7350</v>
      </c>
      <c r="PB267" s="2"/>
      <c r="PC267" s="2">
        <v>208170</v>
      </c>
      <c r="PD267" s="2">
        <v>196814.68</v>
      </c>
      <c r="PE267" s="2">
        <v>104356.4</v>
      </c>
      <c r="PF267" s="2"/>
      <c r="PG267" s="2">
        <v>57092.3</v>
      </c>
      <c r="PH267" s="2">
        <v>670007.38</v>
      </c>
      <c r="PI267" s="2">
        <v>12000</v>
      </c>
      <c r="PJ267" s="2">
        <v>24132.400000000001</v>
      </c>
      <c r="PK267" s="2">
        <v>175263.1</v>
      </c>
      <c r="PL267" s="2">
        <v>27600</v>
      </c>
      <c r="PM267" s="2">
        <v>12150</v>
      </c>
      <c r="PN267" s="2">
        <v>91100</v>
      </c>
      <c r="PO267" s="2"/>
      <c r="PP267" s="2">
        <v>821180.52</v>
      </c>
      <c r="PQ267" s="2">
        <v>4000</v>
      </c>
      <c r="PR267" s="2">
        <v>67000</v>
      </c>
      <c r="PS267" s="2">
        <v>84480</v>
      </c>
      <c r="PT267" s="2">
        <v>4884</v>
      </c>
      <c r="PU267" s="2">
        <v>152640</v>
      </c>
      <c r="PV267" s="2"/>
      <c r="PW267" s="2">
        <v>473673.39</v>
      </c>
      <c r="PX267" s="2">
        <v>22000</v>
      </c>
      <c r="PY267" s="2">
        <v>26300</v>
      </c>
      <c r="PZ267" s="2">
        <v>46910</v>
      </c>
      <c r="QA267" s="2">
        <v>53100</v>
      </c>
      <c r="QB267" s="2">
        <v>108562</v>
      </c>
      <c r="QC267" s="2">
        <v>22800</v>
      </c>
      <c r="QD267" s="2">
        <v>1789686.13</v>
      </c>
      <c r="QE267" s="2"/>
      <c r="QF267" s="2">
        <v>137762.29999999999</v>
      </c>
      <c r="QG267" s="2">
        <v>154825</v>
      </c>
      <c r="QH267" s="2">
        <v>19200</v>
      </c>
      <c r="QI267" s="2">
        <v>30000</v>
      </c>
      <c r="QJ267" s="2"/>
      <c r="QK267" s="2">
        <v>44837.37</v>
      </c>
      <c r="QL267" s="2"/>
      <c r="QM267" s="2">
        <v>15002</v>
      </c>
      <c r="QN267" s="2">
        <v>3500</v>
      </c>
      <c r="QO267" s="2">
        <v>94185.36</v>
      </c>
      <c r="QP267" s="2">
        <v>41890.5</v>
      </c>
      <c r="QQ267" s="2">
        <v>149936.95000000001</v>
      </c>
      <c r="QR267" s="2">
        <v>21160</v>
      </c>
      <c r="QS267" s="2">
        <v>32330</v>
      </c>
      <c r="QT267" s="2">
        <v>449419</v>
      </c>
      <c r="QU267" s="2">
        <v>82055.240000000005</v>
      </c>
      <c r="QV267" s="2">
        <v>1336031</v>
      </c>
      <c r="QW267" s="2">
        <v>94050</v>
      </c>
      <c r="QX267" s="2">
        <v>15000</v>
      </c>
      <c r="QY267" s="2">
        <v>46500</v>
      </c>
      <c r="QZ267" s="2">
        <v>417600</v>
      </c>
      <c r="RA267" s="2">
        <v>12412</v>
      </c>
      <c r="RB267" s="2"/>
      <c r="RC267" s="2">
        <v>2000</v>
      </c>
      <c r="RD267" s="2">
        <v>500</v>
      </c>
      <c r="RE267" s="2">
        <v>1358163.99</v>
      </c>
      <c r="RF267" s="2">
        <v>227002.28</v>
      </c>
      <c r="RG267" s="2">
        <v>152086.39999999999</v>
      </c>
      <c r="RH267" s="2">
        <v>41635.5</v>
      </c>
      <c r="RI267" s="2">
        <v>117320</v>
      </c>
      <c r="RJ267" s="2">
        <v>46150</v>
      </c>
      <c r="RK267" s="2">
        <v>7404806.0700000003</v>
      </c>
      <c r="RL267" s="2"/>
      <c r="RM267" s="2">
        <v>14600</v>
      </c>
      <c r="RN267" s="2">
        <v>19140</v>
      </c>
      <c r="RO267" s="2"/>
      <c r="RP267" s="2">
        <v>4500</v>
      </c>
      <c r="RQ267" s="2">
        <v>237970</v>
      </c>
      <c r="RR267" s="2">
        <v>78709</v>
      </c>
      <c r="RS267" s="2">
        <v>24500</v>
      </c>
      <c r="RT267" s="2">
        <v>69940</v>
      </c>
      <c r="RU267" s="2">
        <v>168700</v>
      </c>
      <c r="RV267" s="2">
        <v>210273.6</v>
      </c>
      <c r="RW267" s="2">
        <v>181882.3</v>
      </c>
      <c r="RX267" s="2">
        <v>117925.62</v>
      </c>
      <c r="RY267" s="2"/>
      <c r="RZ267" s="2">
        <v>28812.5</v>
      </c>
      <c r="SA267" s="2">
        <v>25519.5</v>
      </c>
      <c r="SB267" s="2">
        <v>112365</v>
      </c>
      <c r="SC267" s="2">
        <v>148650</v>
      </c>
      <c r="SD267" s="2"/>
      <c r="SE267" s="2">
        <v>90300</v>
      </c>
      <c r="SF267" s="2"/>
      <c r="SG267" s="2">
        <v>56870</v>
      </c>
      <c r="SH267" s="2"/>
      <c r="SI267" s="2">
        <v>39238.1</v>
      </c>
      <c r="SJ267" s="2">
        <v>184574.7</v>
      </c>
      <c r="SK267" s="2">
        <v>144638.1</v>
      </c>
      <c r="SL267" s="2">
        <v>111150</v>
      </c>
      <c r="SM267" s="2"/>
      <c r="SN267" s="2">
        <v>102384.5</v>
      </c>
      <c r="SO267" s="2"/>
      <c r="SP267" s="2">
        <v>514562.77</v>
      </c>
      <c r="SQ267" s="2">
        <v>79690</v>
      </c>
      <c r="SR267" s="2">
        <v>370340.38</v>
      </c>
      <c r="SS267" s="2">
        <v>217624.1</v>
      </c>
      <c r="ST267" s="2">
        <v>143100</v>
      </c>
      <c r="SU267" s="2">
        <v>41480.699999999997</v>
      </c>
      <c r="SV267" s="2">
        <v>5200097.7</v>
      </c>
      <c r="SW267" s="2">
        <v>237579</v>
      </c>
      <c r="SX267" s="2">
        <v>87300</v>
      </c>
      <c r="SY267" s="2"/>
      <c r="SZ267" s="2">
        <v>7700</v>
      </c>
      <c r="TA267" s="2">
        <v>137189.01999999999</v>
      </c>
      <c r="TB267" s="2">
        <v>47141.4</v>
      </c>
      <c r="TC267" s="2">
        <v>141297.01999999999</v>
      </c>
      <c r="TD267" s="2">
        <v>230409.07</v>
      </c>
      <c r="TE267" s="2">
        <v>110273.95</v>
      </c>
      <c r="TF267" s="2">
        <v>65964.55</v>
      </c>
      <c r="TG267" s="2">
        <v>261940</v>
      </c>
      <c r="TH267" s="2"/>
      <c r="TI267" s="2">
        <v>90900</v>
      </c>
      <c r="TJ267" s="2">
        <v>130541.1</v>
      </c>
      <c r="TK267" s="2">
        <v>86650</v>
      </c>
      <c r="TL267" s="2">
        <v>10350</v>
      </c>
      <c r="TM267" s="2">
        <v>18935</v>
      </c>
      <c r="TN267" s="2">
        <v>48010</v>
      </c>
      <c r="TO267" s="2">
        <v>141890</v>
      </c>
      <c r="TP267" s="2"/>
      <c r="TQ267" s="2">
        <v>152144.5</v>
      </c>
      <c r="TR267" s="2">
        <v>10920</v>
      </c>
      <c r="TS267" s="2">
        <v>108278</v>
      </c>
      <c r="TT267" s="2">
        <v>43220</v>
      </c>
      <c r="TU267" s="2">
        <v>70080</v>
      </c>
      <c r="TV267" s="2">
        <v>5073.5</v>
      </c>
      <c r="TW267" s="2">
        <v>33248</v>
      </c>
      <c r="TX267" s="2">
        <v>67734.850000000006</v>
      </c>
      <c r="TY267" s="2">
        <v>9050</v>
      </c>
      <c r="TZ267" s="2"/>
      <c r="UA267" s="2"/>
      <c r="UB267" s="2"/>
      <c r="UC267" s="2">
        <v>4034116.03</v>
      </c>
      <c r="UD267" s="2">
        <v>69964.899999999994</v>
      </c>
      <c r="UE267" s="2">
        <v>47000</v>
      </c>
      <c r="UF267" s="2">
        <v>860302.1</v>
      </c>
      <c r="UG267" s="2">
        <v>97671</v>
      </c>
      <c r="UH267" s="2">
        <v>89000</v>
      </c>
      <c r="UI267" s="2">
        <v>260595.89</v>
      </c>
      <c r="UJ267" s="2">
        <v>100160.4</v>
      </c>
      <c r="UK267" s="2">
        <v>26298.79</v>
      </c>
      <c r="UL267" s="2">
        <v>132590</v>
      </c>
      <c r="UM267" s="2">
        <v>33522.050000000003</v>
      </c>
      <c r="UN267" s="2">
        <v>43330.39</v>
      </c>
      <c r="UO267" s="2">
        <v>45940</v>
      </c>
      <c r="UP267" s="2">
        <v>86978.3</v>
      </c>
      <c r="UQ267" s="2">
        <v>67142.5</v>
      </c>
      <c r="UR267" s="2">
        <v>40345</v>
      </c>
      <c r="US267" s="2">
        <v>37650</v>
      </c>
      <c r="UT267" s="2">
        <v>76215.75</v>
      </c>
      <c r="UU267" s="2">
        <v>297591.5</v>
      </c>
      <c r="UV267" s="2">
        <v>118110.75</v>
      </c>
      <c r="UW267" s="2">
        <v>8369</v>
      </c>
      <c r="UX267" s="2">
        <v>27940</v>
      </c>
      <c r="UY267" s="2">
        <v>18100</v>
      </c>
      <c r="UZ267" s="2">
        <v>8942701.6500000004</v>
      </c>
      <c r="VA267" s="2">
        <v>54204.79</v>
      </c>
      <c r="VB267" s="2">
        <v>99887.6</v>
      </c>
      <c r="VC267" s="2">
        <v>11850</v>
      </c>
      <c r="VD267" s="2">
        <v>445508</v>
      </c>
      <c r="VE267" s="2">
        <v>122138.4</v>
      </c>
      <c r="VF267" s="2">
        <v>177104.39</v>
      </c>
      <c r="VG267" s="2"/>
      <c r="VH267" s="2">
        <v>533520</v>
      </c>
      <c r="VI267" s="2">
        <v>77500</v>
      </c>
      <c r="VJ267" s="2">
        <v>17920</v>
      </c>
      <c r="VK267" s="2">
        <v>45850</v>
      </c>
      <c r="VL267" s="2">
        <v>87400</v>
      </c>
      <c r="VM267" s="2">
        <v>129210.51</v>
      </c>
      <c r="VN267" s="2">
        <v>2461</v>
      </c>
      <c r="VO267" s="2">
        <v>13520</v>
      </c>
      <c r="VP267" s="2"/>
      <c r="VQ267" s="2">
        <v>428712.5</v>
      </c>
      <c r="VR267" s="2"/>
      <c r="VS267" s="2">
        <v>62820</v>
      </c>
      <c r="VT267" s="2">
        <v>243440</v>
      </c>
      <c r="VU267" s="2">
        <v>32480</v>
      </c>
      <c r="VV267" s="2">
        <v>89524.5</v>
      </c>
      <c r="VW267" s="2">
        <v>23410</v>
      </c>
      <c r="VX267" s="2">
        <v>1442912.25</v>
      </c>
      <c r="VY267" s="2">
        <v>2400</v>
      </c>
      <c r="VZ267" s="2">
        <v>73005</v>
      </c>
      <c r="WA267" s="2">
        <v>132429.73000000001</v>
      </c>
      <c r="WB267" s="2">
        <v>13500</v>
      </c>
      <c r="WC267" s="2">
        <v>25400</v>
      </c>
      <c r="WD267" s="2">
        <v>38543.1</v>
      </c>
      <c r="WE267" s="2">
        <v>21700</v>
      </c>
      <c r="WF267" s="2">
        <v>39284</v>
      </c>
      <c r="WG267" s="2">
        <v>1948773.5</v>
      </c>
      <c r="WH267" s="2">
        <v>21600</v>
      </c>
      <c r="WI267" s="2">
        <v>108107.66</v>
      </c>
      <c r="WJ267" s="2">
        <v>149699</v>
      </c>
      <c r="WK267" s="2">
        <v>304254.5</v>
      </c>
      <c r="WL267" s="2">
        <v>28063.5</v>
      </c>
      <c r="WM267" s="2">
        <v>25500</v>
      </c>
      <c r="WN267" s="2">
        <v>188818.2</v>
      </c>
      <c r="WO267" s="2">
        <v>103500</v>
      </c>
      <c r="WP267" s="2">
        <v>78720</v>
      </c>
      <c r="WQ267" s="2">
        <v>51860</v>
      </c>
      <c r="WR267" s="2">
        <v>7385</v>
      </c>
      <c r="WS267" s="2">
        <v>34194</v>
      </c>
      <c r="WT267" s="2">
        <v>107155</v>
      </c>
      <c r="WU267" s="2"/>
      <c r="WV267" s="2">
        <v>5000</v>
      </c>
      <c r="WW267" s="2">
        <v>126282</v>
      </c>
      <c r="WX267" s="2">
        <v>24000</v>
      </c>
      <c r="WY267" s="2"/>
      <c r="WZ267" s="2">
        <v>9000</v>
      </c>
      <c r="XA267" s="2"/>
      <c r="XB267" s="2">
        <v>11456</v>
      </c>
      <c r="XC267" s="2">
        <v>536934.6</v>
      </c>
      <c r="XD267" s="2">
        <v>38520</v>
      </c>
      <c r="XE267" s="2">
        <v>19610</v>
      </c>
      <c r="XF267" s="2">
        <v>181653</v>
      </c>
      <c r="XG267" s="2">
        <v>90764</v>
      </c>
      <c r="XH267" s="2">
        <v>61220</v>
      </c>
      <c r="XI267" s="2">
        <v>94000</v>
      </c>
      <c r="XJ267" s="2">
        <v>3865829.45</v>
      </c>
      <c r="XK267" s="2">
        <v>125390</v>
      </c>
      <c r="XL267" s="2">
        <v>52040</v>
      </c>
      <c r="XM267" s="2">
        <v>275306</v>
      </c>
      <c r="XN267" s="2">
        <v>130970</v>
      </c>
      <c r="XO267" s="2"/>
      <c r="XP267" s="2">
        <v>67912.899999999994</v>
      </c>
      <c r="XQ267" s="2">
        <v>212609</v>
      </c>
      <c r="XR267" s="2">
        <v>16000</v>
      </c>
      <c r="XS267" s="2">
        <v>98203.5</v>
      </c>
      <c r="XT267" s="2">
        <v>98457.8</v>
      </c>
      <c r="XU267" s="2"/>
      <c r="XV267" s="2">
        <v>150090</v>
      </c>
      <c r="XW267" s="2"/>
      <c r="XX267" s="2">
        <v>121003</v>
      </c>
      <c r="XY267" s="2"/>
      <c r="XZ267" s="2"/>
      <c r="YA267" s="2">
        <v>91410</v>
      </c>
      <c r="YB267" s="2">
        <v>41600</v>
      </c>
      <c r="YC267" s="2">
        <v>253640</v>
      </c>
      <c r="YD267" s="2">
        <v>430800</v>
      </c>
      <c r="YE267" s="2"/>
      <c r="YF267" s="2"/>
      <c r="YG267" s="2"/>
      <c r="YH267" s="2"/>
      <c r="YI267" s="2"/>
      <c r="YJ267" s="2">
        <v>936277.15</v>
      </c>
      <c r="YK267" s="2">
        <v>45996</v>
      </c>
      <c r="YL267" s="2">
        <v>35621.5</v>
      </c>
      <c r="YM267" s="2">
        <v>86936.7</v>
      </c>
      <c r="YN267" s="2">
        <v>5885</v>
      </c>
      <c r="YO267" s="2">
        <v>27730</v>
      </c>
      <c r="YP267" s="2">
        <v>27127</v>
      </c>
      <c r="YQ267" s="2">
        <v>3745</v>
      </c>
      <c r="YR267" s="2">
        <v>2960163.64</v>
      </c>
      <c r="YS267" s="2">
        <v>18900</v>
      </c>
      <c r="YT267" s="2">
        <v>45910</v>
      </c>
      <c r="YU267" s="2">
        <v>22482</v>
      </c>
      <c r="YV267" s="2">
        <v>15268</v>
      </c>
      <c r="YW267" s="2">
        <v>158632.60999999999</v>
      </c>
      <c r="YX267" s="2">
        <v>3850</v>
      </c>
      <c r="YY267" s="2">
        <v>15410</v>
      </c>
      <c r="YZ267" s="2">
        <v>125421</v>
      </c>
      <c r="ZA267" s="2">
        <v>65416</v>
      </c>
      <c r="ZB267" s="2">
        <v>33525.699999999997</v>
      </c>
      <c r="ZC267" s="2">
        <v>1455115.06</v>
      </c>
      <c r="ZD267" s="2">
        <v>6900</v>
      </c>
      <c r="ZE267" s="2">
        <v>23020</v>
      </c>
      <c r="ZF267" s="2">
        <v>69827</v>
      </c>
      <c r="ZG267" s="2">
        <v>8560</v>
      </c>
      <c r="ZH267" s="2">
        <v>40500</v>
      </c>
      <c r="ZI267" s="2">
        <v>177061.19</v>
      </c>
      <c r="ZJ267" s="2">
        <v>1020717</v>
      </c>
      <c r="ZK267" s="2">
        <v>943340.65</v>
      </c>
      <c r="ZL267" s="2">
        <v>95520.5</v>
      </c>
      <c r="ZM267" s="2">
        <v>47121.57</v>
      </c>
      <c r="ZN267" s="2">
        <v>222045.6</v>
      </c>
      <c r="ZO267" s="2"/>
      <c r="ZP267" s="2">
        <v>342362.5</v>
      </c>
      <c r="ZQ267" s="2">
        <v>600</v>
      </c>
      <c r="ZR267" s="2">
        <v>130008</v>
      </c>
      <c r="ZS267" s="2">
        <v>46185</v>
      </c>
      <c r="ZT267" s="2">
        <v>46710</v>
      </c>
      <c r="ZU267" s="2">
        <v>75000</v>
      </c>
      <c r="ZV267" s="2">
        <v>967904.56</v>
      </c>
      <c r="ZW267" s="2">
        <v>671742.94</v>
      </c>
      <c r="ZX267" s="2">
        <v>385.2</v>
      </c>
      <c r="ZY267" s="2"/>
      <c r="ZZ267" s="2">
        <v>22610</v>
      </c>
      <c r="AAA267" s="2">
        <v>33150</v>
      </c>
      <c r="AAB267" s="2">
        <v>56710</v>
      </c>
      <c r="AAC267" s="2">
        <v>6355.8</v>
      </c>
      <c r="AAD267" s="2">
        <v>120028</v>
      </c>
      <c r="AAE267" s="2">
        <v>1921285.25</v>
      </c>
      <c r="AAF267" s="2">
        <v>88525</v>
      </c>
      <c r="AAG267" s="2">
        <v>75400</v>
      </c>
      <c r="AAH267" s="2"/>
      <c r="AAI267" s="2">
        <v>123350</v>
      </c>
      <c r="AAJ267" s="2">
        <v>91403.9</v>
      </c>
      <c r="AAK267" s="2">
        <v>74900</v>
      </c>
      <c r="AAL267" s="2">
        <v>111768.5</v>
      </c>
      <c r="AAM267" s="2">
        <v>4333085.3899999997</v>
      </c>
      <c r="AAN267" s="2">
        <v>1051839</v>
      </c>
      <c r="AAO267" s="2">
        <v>237973.14</v>
      </c>
      <c r="AAP267" s="2">
        <v>28920</v>
      </c>
      <c r="AAQ267" s="2">
        <v>24316</v>
      </c>
      <c r="AAR267" s="2">
        <v>50839.8</v>
      </c>
      <c r="AAS267" s="2">
        <v>25500</v>
      </c>
      <c r="AAT267" s="2">
        <v>41350</v>
      </c>
      <c r="AAU267" s="2">
        <v>16580</v>
      </c>
      <c r="AAV267" s="2"/>
      <c r="AAW267" s="2">
        <v>121627.5</v>
      </c>
      <c r="AAX267" s="2">
        <v>39900</v>
      </c>
      <c r="AAY267" s="2">
        <v>139844</v>
      </c>
      <c r="AAZ267" s="2">
        <v>34970</v>
      </c>
      <c r="ABA267" s="2">
        <v>107623</v>
      </c>
      <c r="ABB267" s="2">
        <v>25440</v>
      </c>
      <c r="ABC267" s="2">
        <v>114400</v>
      </c>
      <c r="ABD267" s="2"/>
      <c r="ABE267" s="2">
        <v>118037</v>
      </c>
      <c r="ABF267" s="2"/>
      <c r="ABG267" s="2">
        <v>0</v>
      </c>
      <c r="ABH267" s="2">
        <v>2263970.9</v>
      </c>
      <c r="ABI267" s="2">
        <v>317923</v>
      </c>
      <c r="ABJ267" s="2">
        <v>477991</v>
      </c>
      <c r="ABK267" s="2"/>
      <c r="ABL267" s="2">
        <v>358867</v>
      </c>
      <c r="ABM267" s="2">
        <v>397918.4</v>
      </c>
      <c r="ABN267" s="2">
        <v>15000</v>
      </c>
      <c r="ABO267" s="2">
        <v>48550</v>
      </c>
      <c r="ABP267" s="2">
        <v>75944</v>
      </c>
      <c r="ABQ267" s="2">
        <v>58078.8</v>
      </c>
      <c r="ABR267" s="2">
        <v>1458046.5</v>
      </c>
      <c r="ABS267" s="2">
        <v>1353304.41</v>
      </c>
      <c r="ABT267" s="2">
        <v>209490</v>
      </c>
      <c r="ABU267" s="2">
        <v>39500</v>
      </c>
      <c r="ABV267" s="2">
        <v>127340</v>
      </c>
      <c r="ABW267" s="2">
        <v>235690</v>
      </c>
      <c r="ABX267" s="2">
        <v>70410</v>
      </c>
      <c r="ABY267" s="2">
        <v>450</v>
      </c>
      <c r="ABZ267" s="2">
        <v>17000</v>
      </c>
      <c r="ACA267" s="2"/>
      <c r="ACB267" s="2">
        <v>313605</v>
      </c>
      <c r="ACC267" s="2">
        <v>52800</v>
      </c>
      <c r="ACD267" s="2">
        <v>234100</v>
      </c>
      <c r="ACE267" s="2">
        <v>629529</v>
      </c>
      <c r="ACF267" s="2">
        <v>227722.34</v>
      </c>
      <c r="ACG267" s="2"/>
      <c r="ACH267" s="2">
        <v>49787.5</v>
      </c>
      <c r="ACI267" s="2">
        <v>61023</v>
      </c>
      <c r="ACJ267" s="2">
        <v>43100</v>
      </c>
      <c r="ACK267" s="2">
        <v>51330</v>
      </c>
      <c r="ACL267" s="2">
        <v>180725</v>
      </c>
      <c r="ACM267" s="2"/>
      <c r="ACN267" s="2">
        <v>34749.300000000003</v>
      </c>
      <c r="ACO267" s="2">
        <v>49500</v>
      </c>
      <c r="ACP267" s="2">
        <v>196740</v>
      </c>
      <c r="ACQ267" s="2">
        <v>1388233.65</v>
      </c>
      <c r="ACR267" s="2">
        <v>1800</v>
      </c>
      <c r="ACS267" s="2">
        <v>2500</v>
      </c>
      <c r="ACT267" s="2">
        <v>16400</v>
      </c>
      <c r="ACU267" s="2">
        <v>158532.63</v>
      </c>
      <c r="ACV267" s="2">
        <v>81365</v>
      </c>
      <c r="ACW267" s="2">
        <v>27542.3</v>
      </c>
      <c r="ACX267" s="2">
        <v>42070</v>
      </c>
      <c r="ACY267" s="2">
        <v>25059.8</v>
      </c>
      <c r="ACZ267" s="2">
        <v>77423.899999999994</v>
      </c>
      <c r="ADA267" s="2">
        <v>26400</v>
      </c>
      <c r="ADB267" s="2">
        <v>1271454.8799999999</v>
      </c>
      <c r="ADC267" s="2">
        <v>78100</v>
      </c>
      <c r="ADD267" s="2">
        <v>12500</v>
      </c>
      <c r="ADE267" s="2">
        <v>7333</v>
      </c>
      <c r="ADF267" s="2">
        <v>314642.8</v>
      </c>
      <c r="ADG267" s="2">
        <v>84500</v>
      </c>
      <c r="ADH267" s="2">
        <v>16975.599999999999</v>
      </c>
      <c r="ADI267" s="2"/>
      <c r="ADJ267" s="2">
        <v>3389834.98</v>
      </c>
      <c r="ADK267" s="2">
        <v>2094113.13</v>
      </c>
      <c r="ADL267" s="2">
        <v>30000</v>
      </c>
      <c r="ADM267" s="2">
        <v>61340</v>
      </c>
      <c r="ADN267" s="2">
        <v>150315</v>
      </c>
      <c r="ADO267" s="2">
        <v>3100</v>
      </c>
      <c r="ADP267" s="2">
        <v>29927</v>
      </c>
      <c r="ADQ267" s="2">
        <v>61552.800000000003</v>
      </c>
      <c r="ADR267" s="2"/>
      <c r="ADS267" s="2">
        <v>23278.5</v>
      </c>
      <c r="ADT267" s="2">
        <v>278910</v>
      </c>
      <c r="ADU267" s="2">
        <v>700</v>
      </c>
      <c r="ADV267" s="2">
        <v>32515</v>
      </c>
      <c r="ADW267" s="2">
        <v>151061</v>
      </c>
      <c r="ADX267" s="2">
        <v>7900</v>
      </c>
      <c r="ADY267" s="2">
        <v>31886</v>
      </c>
      <c r="ADZ267" s="2">
        <v>20832</v>
      </c>
      <c r="AEA267" s="2">
        <v>442144.69</v>
      </c>
      <c r="AEB267" s="2">
        <v>2600</v>
      </c>
      <c r="AEC267" s="2">
        <v>70850</v>
      </c>
      <c r="AED267" s="2">
        <v>31950</v>
      </c>
      <c r="AEE267" s="2">
        <v>88550</v>
      </c>
      <c r="AEF267" s="2">
        <v>101090</v>
      </c>
      <c r="AEG267" s="2">
        <v>29400</v>
      </c>
      <c r="AEH267" s="2">
        <v>227530526.36999995</v>
      </c>
    </row>
    <row r="268" spans="1:814" ht="21">
      <c r="A268" s="33" t="s">
        <v>2424</v>
      </c>
      <c r="B268" s="1" t="s">
        <v>2437</v>
      </c>
      <c r="C268" s="1" t="s">
        <v>2438</v>
      </c>
      <c r="D268" s="2">
        <v>11930</v>
      </c>
      <c r="E268" s="2"/>
      <c r="F268" s="2">
        <v>5485</v>
      </c>
      <c r="G268" s="2"/>
      <c r="H268" s="2"/>
      <c r="I268" s="2"/>
      <c r="J268" s="2"/>
      <c r="K268" s="2">
        <v>1200</v>
      </c>
      <c r="L268" s="2">
        <v>62600</v>
      </c>
      <c r="M268" s="2">
        <v>15900</v>
      </c>
      <c r="N268" s="2"/>
      <c r="O268" s="2">
        <v>4289</v>
      </c>
      <c r="P268" s="2"/>
      <c r="Q268" s="2">
        <v>4973</v>
      </c>
      <c r="R268" s="2">
        <v>800</v>
      </c>
      <c r="S268" s="2">
        <v>4500</v>
      </c>
      <c r="T268" s="2">
        <v>300</v>
      </c>
      <c r="U268" s="2"/>
      <c r="V268" s="2">
        <v>10550</v>
      </c>
      <c r="W268" s="2">
        <v>25787</v>
      </c>
      <c r="X268" s="2">
        <v>3850</v>
      </c>
      <c r="Y268" s="2">
        <v>17700</v>
      </c>
      <c r="Z268" s="2">
        <v>950</v>
      </c>
      <c r="AA268" s="2">
        <v>4463</v>
      </c>
      <c r="AB268" s="2"/>
      <c r="AC268" s="2">
        <v>7440</v>
      </c>
      <c r="AD268" s="2">
        <v>2650</v>
      </c>
      <c r="AE268" s="2"/>
      <c r="AF268" s="2">
        <v>6750</v>
      </c>
      <c r="AG268" s="2">
        <v>7425</v>
      </c>
      <c r="AH268" s="2">
        <v>10217.799999999999</v>
      </c>
      <c r="AI268" s="2"/>
      <c r="AJ268" s="2"/>
      <c r="AK268" s="2">
        <v>5440</v>
      </c>
      <c r="AL268" s="2">
        <v>9200.93</v>
      </c>
      <c r="AM268" s="2">
        <v>7550</v>
      </c>
      <c r="AN268" s="2"/>
      <c r="AO268" s="2"/>
      <c r="AP268" s="2">
        <v>25500</v>
      </c>
      <c r="AQ268" s="2"/>
      <c r="AR268" s="2">
        <v>7696</v>
      </c>
      <c r="AS268" s="2"/>
      <c r="AT268" s="2"/>
      <c r="AU268" s="2"/>
      <c r="AV268" s="2"/>
      <c r="AW268" s="2"/>
      <c r="AX268" s="2"/>
      <c r="AY268" s="2"/>
      <c r="AZ268" s="2">
        <v>52420</v>
      </c>
      <c r="BA268" s="2"/>
      <c r="BB268" s="2">
        <v>6000</v>
      </c>
      <c r="BC268" s="2">
        <v>4850</v>
      </c>
      <c r="BD268" s="2"/>
      <c r="BE268" s="2"/>
      <c r="BF268" s="2">
        <v>150</v>
      </c>
      <c r="BG268" s="2"/>
      <c r="BH268" s="2"/>
      <c r="BI268" s="2"/>
      <c r="BJ268" s="2">
        <v>1500</v>
      </c>
      <c r="BK268" s="2">
        <v>11120</v>
      </c>
      <c r="BL268" s="2">
        <v>500</v>
      </c>
      <c r="BM268" s="2">
        <v>200</v>
      </c>
      <c r="BN268" s="2">
        <v>650</v>
      </c>
      <c r="BO268" s="2"/>
      <c r="BP268" s="2">
        <v>10540</v>
      </c>
      <c r="BQ268" s="2"/>
      <c r="BR268" s="2">
        <v>5030</v>
      </c>
      <c r="BS268" s="2">
        <v>16910</v>
      </c>
      <c r="BT268" s="2">
        <v>13750</v>
      </c>
      <c r="BU268" s="2">
        <v>14520</v>
      </c>
      <c r="BV268" s="2"/>
      <c r="BW268" s="2">
        <v>450</v>
      </c>
      <c r="BX268" s="2"/>
      <c r="BY268" s="2"/>
      <c r="BZ268" s="2">
        <v>650</v>
      </c>
      <c r="CA268" s="2">
        <v>6366.3</v>
      </c>
      <c r="CB268" s="2"/>
      <c r="CC268" s="2">
        <v>11295</v>
      </c>
      <c r="CD268" s="2">
        <v>147409.60000000001</v>
      </c>
      <c r="CE268" s="2">
        <v>70035.009999999995</v>
      </c>
      <c r="CF268" s="2">
        <v>104980</v>
      </c>
      <c r="CG268" s="2"/>
      <c r="CH268" s="2">
        <v>9900</v>
      </c>
      <c r="CI268" s="2">
        <v>5590</v>
      </c>
      <c r="CJ268" s="2">
        <v>13920</v>
      </c>
      <c r="CK268" s="2">
        <v>1600</v>
      </c>
      <c r="CL268" s="2"/>
      <c r="CM268" s="2"/>
      <c r="CN268" s="2">
        <v>1240</v>
      </c>
      <c r="CO268" s="2"/>
      <c r="CP268" s="2">
        <v>7300</v>
      </c>
      <c r="CQ268" s="2">
        <v>138210</v>
      </c>
      <c r="CR268" s="2"/>
      <c r="CS268" s="2">
        <v>10397</v>
      </c>
      <c r="CT268" s="2"/>
      <c r="CU268" s="2"/>
      <c r="CV268" s="2">
        <v>1300</v>
      </c>
      <c r="CW268" s="2"/>
      <c r="CX268" s="2">
        <v>18485</v>
      </c>
      <c r="CY268" s="2">
        <v>2200</v>
      </c>
      <c r="CZ268" s="2">
        <v>312112</v>
      </c>
      <c r="DA268" s="2"/>
      <c r="DB268" s="2"/>
      <c r="DC268" s="2">
        <v>600</v>
      </c>
      <c r="DD268" s="2"/>
      <c r="DE268" s="2">
        <v>400</v>
      </c>
      <c r="DF268" s="2">
        <v>7870</v>
      </c>
      <c r="DG268" s="2"/>
      <c r="DH268" s="2"/>
      <c r="DI268" s="2">
        <v>800</v>
      </c>
      <c r="DJ268" s="2">
        <v>2000</v>
      </c>
      <c r="DK268" s="2"/>
      <c r="DL268" s="2"/>
      <c r="DM268" s="2"/>
      <c r="DN268" s="2"/>
      <c r="DO268" s="2"/>
      <c r="DP268" s="2">
        <v>21200</v>
      </c>
      <c r="DQ268" s="2">
        <v>1900</v>
      </c>
      <c r="DR268" s="2"/>
      <c r="DS268" s="2">
        <v>5778</v>
      </c>
      <c r="DT268" s="2"/>
      <c r="DU268" s="2"/>
      <c r="DV268" s="2">
        <v>6000</v>
      </c>
      <c r="DW268" s="2"/>
      <c r="DX268" s="2">
        <v>5740</v>
      </c>
      <c r="DY268" s="2"/>
      <c r="DZ268" s="2"/>
      <c r="EA268" s="2"/>
      <c r="EB268" s="2">
        <v>6000</v>
      </c>
      <c r="EC268" s="2"/>
      <c r="ED268" s="2"/>
      <c r="EE268" s="2">
        <v>2990</v>
      </c>
      <c r="EF268" s="2">
        <v>107550</v>
      </c>
      <c r="EG268" s="2">
        <v>990</v>
      </c>
      <c r="EH268" s="2">
        <v>18600</v>
      </c>
      <c r="EI268" s="2">
        <v>4280</v>
      </c>
      <c r="EJ268" s="2"/>
      <c r="EK268" s="2"/>
      <c r="EL268" s="2">
        <v>33495.25</v>
      </c>
      <c r="EM268" s="2"/>
      <c r="EN268" s="2"/>
      <c r="EO268" s="2">
        <v>3500</v>
      </c>
      <c r="EP268" s="2">
        <v>30484.3</v>
      </c>
      <c r="EQ268" s="2"/>
      <c r="ER268" s="2">
        <v>3500</v>
      </c>
      <c r="ES268" s="2">
        <v>7500</v>
      </c>
      <c r="ET268" s="2"/>
      <c r="EU268" s="2">
        <v>3650</v>
      </c>
      <c r="EV268" s="2">
        <v>2247</v>
      </c>
      <c r="EW268" s="2">
        <v>790</v>
      </c>
      <c r="EX268" s="2">
        <v>203960.4</v>
      </c>
      <c r="EY268" s="2">
        <v>17276</v>
      </c>
      <c r="EZ268" s="2"/>
      <c r="FA268" s="2"/>
      <c r="FB268" s="2">
        <v>650</v>
      </c>
      <c r="FC268" s="2"/>
      <c r="FD268" s="2"/>
      <c r="FE268" s="2"/>
      <c r="FF268" s="2">
        <v>3540</v>
      </c>
      <c r="FG268" s="2">
        <v>5605</v>
      </c>
      <c r="FH268" s="2"/>
      <c r="FI268" s="2">
        <v>2656</v>
      </c>
      <c r="FJ268" s="2">
        <v>3124.4</v>
      </c>
      <c r="FK268" s="2"/>
      <c r="FL268" s="2">
        <v>2712</v>
      </c>
      <c r="FM268" s="2"/>
      <c r="FN268" s="2"/>
      <c r="FO268" s="2"/>
      <c r="FP268" s="2">
        <v>16250</v>
      </c>
      <c r="FQ268" s="2">
        <v>22850</v>
      </c>
      <c r="FR268" s="2">
        <v>400</v>
      </c>
      <c r="FS268" s="2"/>
      <c r="FT268" s="2">
        <v>36440</v>
      </c>
      <c r="FU268" s="2">
        <v>24214</v>
      </c>
      <c r="FV268" s="2">
        <v>2656</v>
      </c>
      <c r="FW268" s="2">
        <v>2900</v>
      </c>
      <c r="FX268" s="2">
        <v>7000</v>
      </c>
      <c r="FY268" s="2">
        <v>15820</v>
      </c>
      <c r="FZ268" s="2">
        <v>1111</v>
      </c>
      <c r="GA268" s="2">
        <v>8100</v>
      </c>
      <c r="GB268" s="2">
        <v>429980</v>
      </c>
      <c r="GC268" s="2">
        <v>26750</v>
      </c>
      <c r="GD268" s="2">
        <v>1900</v>
      </c>
      <c r="GE268" s="2">
        <v>2568</v>
      </c>
      <c r="GF268" s="2">
        <v>2568</v>
      </c>
      <c r="GG268" s="2"/>
      <c r="GH268" s="2">
        <v>428</v>
      </c>
      <c r="GI268" s="2">
        <v>34693</v>
      </c>
      <c r="GJ268" s="2">
        <v>10486</v>
      </c>
      <c r="GK268" s="2"/>
      <c r="GL268" s="2"/>
      <c r="GM268" s="2">
        <v>19410</v>
      </c>
      <c r="GN268" s="2"/>
      <c r="GO268" s="2">
        <v>3638</v>
      </c>
      <c r="GP268" s="2">
        <v>7239</v>
      </c>
      <c r="GQ268" s="2"/>
      <c r="GR268" s="2"/>
      <c r="GS268" s="2"/>
      <c r="GT268" s="2"/>
      <c r="GU268" s="2"/>
      <c r="GV268" s="2">
        <v>28500</v>
      </c>
      <c r="GW268" s="2"/>
      <c r="GX268" s="2"/>
      <c r="GY268" s="2">
        <v>67500</v>
      </c>
      <c r="GZ268" s="2">
        <v>18300</v>
      </c>
      <c r="HA268" s="2"/>
      <c r="HB268" s="2">
        <v>3450</v>
      </c>
      <c r="HC268" s="2">
        <v>23500</v>
      </c>
      <c r="HD268" s="2"/>
      <c r="HE268" s="2">
        <v>3850</v>
      </c>
      <c r="HF268" s="2">
        <v>8300</v>
      </c>
      <c r="HG268" s="2">
        <v>4375</v>
      </c>
      <c r="HH268" s="2">
        <v>20320</v>
      </c>
      <c r="HI268" s="2">
        <v>3500</v>
      </c>
      <c r="HJ268" s="2"/>
      <c r="HK268" s="2">
        <v>73930</v>
      </c>
      <c r="HL268" s="2">
        <v>2600</v>
      </c>
      <c r="HM268" s="2"/>
      <c r="HN268" s="2">
        <v>9887</v>
      </c>
      <c r="HO268" s="2">
        <v>126041</v>
      </c>
      <c r="HP268" s="2">
        <v>3450</v>
      </c>
      <c r="HQ268" s="2">
        <v>280</v>
      </c>
      <c r="HR268" s="2">
        <v>13600</v>
      </c>
      <c r="HS268" s="2"/>
      <c r="HT268" s="2"/>
      <c r="HU268" s="2">
        <v>12091</v>
      </c>
      <c r="HV268" s="2"/>
      <c r="HW268" s="2"/>
      <c r="HX268" s="2">
        <v>29465</v>
      </c>
      <c r="HY268" s="2"/>
      <c r="HZ268" s="2">
        <v>2990</v>
      </c>
      <c r="IA268" s="2"/>
      <c r="IB268" s="2">
        <v>500</v>
      </c>
      <c r="IC268" s="2">
        <v>3600</v>
      </c>
      <c r="ID268" s="2"/>
      <c r="IE268" s="2"/>
      <c r="IF268" s="2">
        <v>217694</v>
      </c>
      <c r="IG268" s="2">
        <v>28150</v>
      </c>
      <c r="IH268" s="2">
        <v>5800</v>
      </c>
      <c r="II268" s="2"/>
      <c r="IJ268" s="2"/>
      <c r="IK268" s="2">
        <v>3600</v>
      </c>
      <c r="IL268" s="2">
        <v>8400</v>
      </c>
      <c r="IM268" s="2">
        <v>21660</v>
      </c>
      <c r="IN268" s="2"/>
      <c r="IO268" s="2">
        <v>5100</v>
      </c>
      <c r="IP268" s="2">
        <v>4300</v>
      </c>
      <c r="IQ268" s="2"/>
      <c r="IR268" s="2"/>
      <c r="IS268" s="2">
        <v>200</v>
      </c>
      <c r="IT268" s="2">
        <v>10800</v>
      </c>
      <c r="IU268" s="2"/>
      <c r="IV268" s="2">
        <v>1300</v>
      </c>
      <c r="IW268" s="2"/>
      <c r="IX268" s="2">
        <v>3950</v>
      </c>
      <c r="IY268" s="2">
        <v>61513</v>
      </c>
      <c r="IZ268" s="2">
        <v>1050</v>
      </c>
      <c r="JA268" s="2">
        <v>25000</v>
      </c>
      <c r="JB268" s="2">
        <v>2390</v>
      </c>
      <c r="JC268" s="2">
        <v>15105</v>
      </c>
      <c r="JD268" s="2"/>
      <c r="JE268" s="2"/>
      <c r="JF268" s="2">
        <v>9630</v>
      </c>
      <c r="JG268" s="2">
        <v>2400</v>
      </c>
      <c r="JH268" s="2">
        <v>1080</v>
      </c>
      <c r="JI268" s="2">
        <v>4900</v>
      </c>
      <c r="JJ268" s="2">
        <v>17050</v>
      </c>
      <c r="JK268" s="2">
        <v>3250</v>
      </c>
      <c r="JL268" s="2"/>
      <c r="JM268" s="2">
        <v>8500</v>
      </c>
      <c r="JN268" s="2">
        <v>1480</v>
      </c>
      <c r="JO268" s="2"/>
      <c r="JP268" s="2">
        <v>18970</v>
      </c>
      <c r="JQ268" s="2"/>
      <c r="JR268" s="2">
        <v>3480</v>
      </c>
      <c r="JS268" s="2"/>
      <c r="JT268" s="2">
        <v>300</v>
      </c>
      <c r="JU268" s="2">
        <v>28380</v>
      </c>
      <c r="JV268" s="2">
        <v>900</v>
      </c>
      <c r="JW268" s="2">
        <v>7840</v>
      </c>
      <c r="JX268" s="2"/>
      <c r="JY268" s="2"/>
      <c r="JZ268" s="2"/>
      <c r="KA268" s="2"/>
      <c r="KB268" s="2"/>
      <c r="KC268" s="2">
        <v>5200</v>
      </c>
      <c r="KD268" s="2">
        <v>53210.87</v>
      </c>
      <c r="KE268" s="2">
        <v>2300</v>
      </c>
      <c r="KF268" s="2"/>
      <c r="KG268" s="2"/>
      <c r="KH268" s="2">
        <v>6350</v>
      </c>
      <c r="KI268" s="2"/>
      <c r="KJ268" s="2">
        <v>60080.5</v>
      </c>
      <c r="KK268" s="2">
        <v>22608.5</v>
      </c>
      <c r="KL268" s="2"/>
      <c r="KM268" s="2">
        <v>7776</v>
      </c>
      <c r="KN268" s="2">
        <v>6750</v>
      </c>
      <c r="KO268" s="2"/>
      <c r="KP268" s="2"/>
      <c r="KQ268" s="2">
        <v>10004.5</v>
      </c>
      <c r="KR268" s="2"/>
      <c r="KS268" s="2"/>
      <c r="KT268" s="2">
        <v>2161.4</v>
      </c>
      <c r="KU268" s="2">
        <v>1070</v>
      </c>
      <c r="KV268" s="2">
        <v>1200</v>
      </c>
      <c r="KW268" s="2">
        <v>6043</v>
      </c>
      <c r="KX268" s="2">
        <v>8515</v>
      </c>
      <c r="KY268" s="2">
        <v>3442</v>
      </c>
      <c r="KZ268" s="2">
        <v>500</v>
      </c>
      <c r="LA268" s="2"/>
      <c r="LB268" s="2">
        <v>600</v>
      </c>
      <c r="LC268" s="2">
        <v>79501</v>
      </c>
      <c r="LD268" s="2"/>
      <c r="LE268" s="2">
        <v>19688</v>
      </c>
      <c r="LF268" s="2">
        <v>8500</v>
      </c>
      <c r="LG268" s="2"/>
      <c r="LH268" s="2"/>
      <c r="LI268" s="2">
        <v>1550</v>
      </c>
      <c r="LJ268" s="2"/>
      <c r="LK268" s="2"/>
      <c r="LL268" s="2">
        <v>41590.9</v>
      </c>
      <c r="LM268" s="2">
        <v>4099.5</v>
      </c>
      <c r="LN268" s="2">
        <v>19527.5</v>
      </c>
      <c r="LO268" s="2"/>
      <c r="LP268" s="2">
        <v>10870</v>
      </c>
      <c r="LQ268" s="2">
        <v>4125</v>
      </c>
      <c r="LR268" s="2"/>
      <c r="LS268" s="2">
        <v>20758</v>
      </c>
      <c r="LT268" s="2"/>
      <c r="LU268" s="2">
        <v>2365.5</v>
      </c>
      <c r="LV268" s="2">
        <v>16026.46</v>
      </c>
      <c r="LW268" s="2"/>
      <c r="LX268" s="2">
        <v>2900</v>
      </c>
      <c r="LY268" s="2">
        <v>800</v>
      </c>
      <c r="LZ268" s="2">
        <v>17590</v>
      </c>
      <c r="MA268" s="2"/>
      <c r="MB268" s="2"/>
      <c r="MC268" s="2">
        <v>7610</v>
      </c>
      <c r="MD268" s="2"/>
      <c r="ME268" s="2">
        <v>17100</v>
      </c>
      <c r="MF268" s="2"/>
      <c r="MG268" s="2"/>
      <c r="MH268" s="2">
        <v>28740</v>
      </c>
      <c r="MI268" s="2"/>
      <c r="MJ268" s="2"/>
      <c r="MK268" s="2">
        <v>6600</v>
      </c>
      <c r="ML268" s="2"/>
      <c r="MM268" s="2"/>
      <c r="MN268" s="2"/>
      <c r="MO268" s="2"/>
      <c r="MP268" s="2"/>
      <c r="MQ268" s="2">
        <v>2250</v>
      </c>
      <c r="MR268" s="2">
        <v>1000</v>
      </c>
      <c r="MS268" s="2"/>
      <c r="MT268" s="2"/>
      <c r="MU268" s="2">
        <v>1620</v>
      </c>
      <c r="MV268" s="2">
        <v>171100</v>
      </c>
      <c r="MW268" s="2">
        <v>6000</v>
      </c>
      <c r="MX268" s="2"/>
      <c r="MY268" s="2"/>
      <c r="MZ268" s="2">
        <v>19260</v>
      </c>
      <c r="NA268" s="2">
        <v>7987</v>
      </c>
      <c r="NB268" s="2"/>
      <c r="NC268" s="2">
        <v>990</v>
      </c>
      <c r="ND268" s="2"/>
      <c r="NE268" s="2"/>
      <c r="NF268" s="2"/>
      <c r="NG268" s="2">
        <v>4628</v>
      </c>
      <c r="NH268" s="2">
        <v>6300</v>
      </c>
      <c r="NI268" s="2">
        <v>3852</v>
      </c>
      <c r="NJ268" s="2">
        <v>14990</v>
      </c>
      <c r="NK268" s="2"/>
      <c r="NL268" s="2"/>
      <c r="NM268" s="2">
        <v>9000</v>
      </c>
      <c r="NN268" s="2"/>
      <c r="NO268" s="2"/>
      <c r="NP268" s="2"/>
      <c r="NQ268" s="2"/>
      <c r="NR268" s="2">
        <v>22270</v>
      </c>
      <c r="NS268" s="2">
        <v>9000</v>
      </c>
      <c r="NT268" s="2">
        <v>15700</v>
      </c>
      <c r="NU268" s="2"/>
      <c r="NV268" s="2">
        <v>7820</v>
      </c>
      <c r="NW268" s="2">
        <v>1800</v>
      </c>
      <c r="NX268" s="2">
        <v>3500</v>
      </c>
      <c r="NY268" s="2"/>
      <c r="NZ268" s="2">
        <v>36800</v>
      </c>
      <c r="OA268" s="2"/>
      <c r="OB268" s="2">
        <v>1801</v>
      </c>
      <c r="OC268" s="2"/>
      <c r="OD268" s="2">
        <v>27624.9</v>
      </c>
      <c r="OE268" s="2"/>
      <c r="OF268" s="2"/>
      <c r="OG268" s="2">
        <v>500</v>
      </c>
      <c r="OH268" s="2"/>
      <c r="OI268" s="2">
        <v>6500</v>
      </c>
      <c r="OJ268" s="2"/>
      <c r="OK268" s="2">
        <v>22105</v>
      </c>
      <c r="OL268" s="2">
        <v>53225</v>
      </c>
      <c r="OM268" s="2"/>
      <c r="ON268" s="2">
        <v>6450</v>
      </c>
      <c r="OO268" s="2">
        <v>2400</v>
      </c>
      <c r="OP268" s="2">
        <v>8250</v>
      </c>
      <c r="OQ268" s="2">
        <v>2500</v>
      </c>
      <c r="OR268" s="2">
        <v>8280</v>
      </c>
      <c r="OS268" s="2">
        <v>4500</v>
      </c>
      <c r="OT268" s="2"/>
      <c r="OU268" s="2">
        <v>1230</v>
      </c>
      <c r="OV268" s="2"/>
      <c r="OW268" s="2"/>
      <c r="OX268" s="2">
        <v>2200</v>
      </c>
      <c r="OY268" s="2"/>
      <c r="OZ268" s="2"/>
      <c r="PA268" s="2"/>
      <c r="PB268" s="2"/>
      <c r="PC268" s="2">
        <v>600</v>
      </c>
      <c r="PD268" s="2">
        <v>1200</v>
      </c>
      <c r="PE268" s="2"/>
      <c r="PF268" s="2"/>
      <c r="PG268" s="2"/>
      <c r="PH268" s="2">
        <v>6370</v>
      </c>
      <c r="PI268" s="2"/>
      <c r="PJ268" s="2"/>
      <c r="PK268" s="2"/>
      <c r="PL268" s="2"/>
      <c r="PM268" s="2"/>
      <c r="PN268" s="2"/>
      <c r="PO268" s="2"/>
      <c r="PP268" s="2">
        <v>4500</v>
      </c>
      <c r="PQ268" s="2">
        <v>1100</v>
      </c>
      <c r="PR268" s="2">
        <v>7750</v>
      </c>
      <c r="PS268" s="2">
        <v>7250</v>
      </c>
      <c r="PT268" s="2">
        <v>3190</v>
      </c>
      <c r="PU268" s="2">
        <v>1600</v>
      </c>
      <c r="PV268" s="2">
        <v>590</v>
      </c>
      <c r="PW268" s="2">
        <v>19515</v>
      </c>
      <c r="PX268" s="2">
        <v>1500</v>
      </c>
      <c r="PY268" s="2"/>
      <c r="PZ268" s="2">
        <v>400</v>
      </c>
      <c r="QA268" s="2"/>
      <c r="QB268" s="2">
        <v>1000</v>
      </c>
      <c r="QC268" s="2">
        <v>2150</v>
      </c>
      <c r="QD268" s="2">
        <v>264535</v>
      </c>
      <c r="QE268" s="2">
        <v>21345</v>
      </c>
      <c r="QF268" s="2"/>
      <c r="QG268" s="2"/>
      <c r="QH268" s="2">
        <v>10350</v>
      </c>
      <c r="QI268" s="2">
        <v>1500</v>
      </c>
      <c r="QJ268" s="2"/>
      <c r="QK268" s="2"/>
      <c r="QL268" s="2"/>
      <c r="QM268" s="2"/>
      <c r="QN268" s="2">
        <v>3650</v>
      </c>
      <c r="QO268" s="2"/>
      <c r="QP268" s="2"/>
      <c r="QQ268" s="2"/>
      <c r="QR268" s="2"/>
      <c r="QS268" s="2"/>
      <c r="QT268" s="2"/>
      <c r="QU268" s="2">
        <v>5900</v>
      </c>
      <c r="QV268" s="2"/>
      <c r="QW268" s="2"/>
      <c r="QX268" s="2"/>
      <c r="QY268" s="2"/>
      <c r="QZ268" s="2">
        <v>8249.7000000000007</v>
      </c>
      <c r="RA268" s="2"/>
      <c r="RB268" s="2"/>
      <c r="RC268" s="2"/>
      <c r="RD268" s="2">
        <v>1500</v>
      </c>
      <c r="RE268" s="2"/>
      <c r="RF268" s="2">
        <v>3950</v>
      </c>
      <c r="RG268" s="2">
        <v>500</v>
      </c>
      <c r="RH268" s="2">
        <v>22890</v>
      </c>
      <c r="RI268" s="2"/>
      <c r="RJ268" s="2"/>
      <c r="RK268" s="2">
        <v>79560</v>
      </c>
      <c r="RL268" s="2"/>
      <c r="RM268" s="2">
        <v>1700</v>
      </c>
      <c r="RN268" s="2">
        <v>2000</v>
      </c>
      <c r="RO268" s="2"/>
      <c r="RP268" s="2">
        <v>2000</v>
      </c>
      <c r="RQ268" s="2"/>
      <c r="RR268" s="2">
        <v>17100</v>
      </c>
      <c r="RS268" s="2"/>
      <c r="RT268" s="2"/>
      <c r="RU268" s="2"/>
      <c r="RV268" s="2">
        <v>321</v>
      </c>
      <c r="RW268" s="2"/>
      <c r="RX268" s="2">
        <v>3600</v>
      </c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>
        <v>980</v>
      </c>
      <c r="SJ268" s="2">
        <v>1600</v>
      </c>
      <c r="SK268" s="2">
        <v>3200</v>
      </c>
      <c r="SL268" s="2">
        <v>12580</v>
      </c>
      <c r="SM268" s="2"/>
      <c r="SN268" s="2"/>
      <c r="SO268" s="2"/>
      <c r="SP268" s="2">
        <v>4560</v>
      </c>
      <c r="SQ268" s="2"/>
      <c r="SR268" s="2"/>
      <c r="SS268" s="2"/>
      <c r="ST268" s="2">
        <v>680</v>
      </c>
      <c r="SU268" s="2">
        <v>5000</v>
      </c>
      <c r="SV268" s="2">
        <v>210719.6</v>
      </c>
      <c r="SW268" s="2">
        <v>39272.74</v>
      </c>
      <c r="SX268" s="2">
        <v>8239</v>
      </c>
      <c r="SY268" s="2"/>
      <c r="SZ268" s="2"/>
      <c r="TA268" s="2"/>
      <c r="TB268" s="2">
        <v>1926</v>
      </c>
      <c r="TC268" s="2"/>
      <c r="TD268" s="2">
        <v>1498</v>
      </c>
      <c r="TE268" s="2"/>
      <c r="TF268" s="2">
        <v>28262.5</v>
      </c>
      <c r="TG268" s="2">
        <v>3385</v>
      </c>
      <c r="TH268" s="2"/>
      <c r="TI268" s="2">
        <v>3210</v>
      </c>
      <c r="TJ268" s="2"/>
      <c r="TK268" s="2">
        <v>32742</v>
      </c>
      <c r="TL268" s="2">
        <v>6634</v>
      </c>
      <c r="TM268" s="2">
        <v>15782.35</v>
      </c>
      <c r="TN268" s="2">
        <v>678</v>
      </c>
      <c r="TO268" s="2">
        <v>2000</v>
      </c>
      <c r="TP268" s="2"/>
      <c r="TQ268" s="2">
        <v>40443</v>
      </c>
      <c r="TR268" s="2">
        <v>14790</v>
      </c>
      <c r="TS268" s="2">
        <v>5029</v>
      </c>
      <c r="TT268" s="2"/>
      <c r="TU268" s="2">
        <v>10930</v>
      </c>
      <c r="TV268" s="2"/>
      <c r="TW268" s="2">
        <v>7000</v>
      </c>
      <c r="TX268" s="2">
        <v>26500</v>
      </c>
      <c r="TY268" s="2"/>
      <c r="TZ268" s="2"/>
      <c r="UA268" s="2"/>
      <c r="UB268" s="2"/>
      <c r="UC268" s="2">
        <v>101220</v>
      </c>
      <c r="UD268" s="2">
        <v>12095</v>
      </c>
      <c r="UE268" s="2">
        <v>3450</v>
      </c>
      <c r="UF268" s="2"/>
      <c r="UG268" s="2"/>
      <c r="UH268" s="2">
        <v>5970</v>
      </c>
      <c r="UI268" s="2">
        <v>13540</v>
      </c>
      <c r="UJ268" s="2">
        <v>66339.5</v>
      </c>
      <c r="UK268" s="2"/>
      <c r="UL268" s="2"/>
      <c r="UM268" s="2">
        <v>28480</v>
      </c>
      <c r="UN268" s="2">
        <v>4440</v>
      </c>
      <c r="UO268" s="2"/>
      <c r="UP268" s="2">
        <v>9200</v>
      </c>
      <c r="UQ268" s="2"/>
      <c r="UR268" s="2">
        <v>1050</v>
      </c>
      <c r="US268" s="2"/>
      <c r="UT268" s="2">
        <v>7575</v>
      </c>
      <c r="UU268" s="2"/>
      <c r="UV268" s="2">
        <v>9850</v>
      </c>
      <c r="UW268" s="2"/>
      <c r="UX268" s="2">
        <v>4230</v>
      </c>
      <c r="UY268" s="2">
        <v>10725</v>
      </c>
      <c r="UZ268" s="2"/>
      <c r="VA268" s="2"/>
      <c r="VB268" s="2"/>
      <c r="VC268" s="2"/>
      <c r="VD268" s="2">
        <v>450</v>
      </c>
      <c r="VE268" s="2">
        <v>26887</v>
      </c>
      <c r="VF268" s="2"/>
      <c r="VG268" s="2">
        <v>39220</v>
      </c>
      <c r="VH268" s="2"/>
      <c r="VI268" s="2"/>
      <c r="VJ268" s="2">
        <v>30000</v>
      </c>
      <c r="VK268" s="2">
        <v>8270</v>
      </c>
      <c r="VL268" s="2"/>
      <c r="VM268" s="2">
        <v>13200</v>
      </c>
      <c r="VN268" s="2">
        <v>4790</v>
      </c>
      <c r="VO268" s="2"/>
      <c r="VP268" s="2"/>
      <c r="VQ268" s="2">
        <v>3000</v>
      </c>
      <c r="VR268" s="2">
        <v>79930</v>
      </c>
      <c r="VS268" s="2">
        <v>7800</v>
      </c>
      <c r="VT268" s="2">
        <v>24102</v>
      </c>
      <c r="VU268" s="2">
        <v>9340</v>
      </c>
      <c r="VV268" s="2">
        <v>7400</v>
      </c>
      <c r="VW268" s="2">
        <v>30600</v>
      </c>
      <c r="VX268" s="2"/>
      <c r="VY268" s="2">
        <v>600</v>
      </c>
      <c r="VZ268" s="2">
        <v>7676</v>
      </c>
      <c r="WA268" s="2"/>
      <c r="WB268" s="2"/>
      <c r="WC268" s="2"/>
      <c r="WD268" s="2">
        <v>1605</v>
      </c>
      <c r="WE268" s="2"/>
      <c r="WF268" s="2"/>
      <c r="WG268" s="2">
        <v>7370</v>
      </c>
      <c r="WH268" s="2">
        <v>1600</v>
      </c>
      <c r="WI268" s="2">
        <v>0</v>
      </c>
      <c r="WJ268" s="2">
        <v>1800</v>
      </c>
      <c r="WK268" s="2"/>
      <c r="WL268" s="2"/>
      <c r="WM268" s="2"/>
      <c r="WN268" s="2">
        <v>4050</v>
      </c>
      <c r="WO268" s="2">
        <v>300</v>
      </c>
      <c r="WP268" s="2"/>
      <c r="WQ268" s="2"/>
      <c r="WR268" s="2">
        <v>8800</v>
      </c>
      <c r="WS268" s="2"/>
      <c r="WT268" s="2">
        <v>2400</v>
      </c>
      <c r="WU268" s="2">
        <v>7500</v>
      </c>
      <c r="WV268" s="2">
        <v>7040</v>
      </c>
      <c r="WW268" s="2"/>
      <c r="WX268" s="2"/>
      <c r="WY268" s="2">
        <v>4550</v>
      </c>
      <c r="WZ268" s="2"/>
      <c r="XA268" s="2"/>
      <c r="XB268" s="2"/>
      <c r="XC268" s="2">
        <v>23738</v>
      </c>
      <c r="XD268" s="2">
        <v>1650</v>
      </c>
      <c r="XE268" s="2">
        <v>8190</v>
      </c>
      <c r="XF268" s="2">
        <v>2700</v>
      </c>
      <c r="XG268" s="2">
        <v>6350</v>
      </c>
      <c r="XH268" s="2"/>
      <c r="XI268" s="2">
        <v>1250</v>
      </c>
      <c r="XJ268" s="2"/>
      <c r="XK268" s="2"/>
      <c r="XL268" s="2">
        <v>8450</v>
      </c>
      <c r="XM268" s="2">
        <v>10570</v>
      </c>
      <c r="XN268" s="2"/>
      <c r="XO268" s="2"/>
      <c r="XP268" s="2">
        <v>6550</v>
      </c>
      <c r="XQ268" s="2">
        <v>3200</v>
      </c>
      <c r="XR268" s="2">
        <v>2300</v>
      </c>
      <c r="XS268" s="2">
        <v>3250</v>
      </c>
      <c r="XT268" s="2">
        <v>2690</v>
      </c>
      <c r="XU268" s="2"/>
      <c r="XV268" s="2">
        <v>8100</v>
      </c>
      <c r="XW268" s="2">
        <v>72440</v>
      </c>
      <c r="XX268" s="2">
        <v>400</v>
      </c>
      <c r="XY268" s="2">
        <v>1850</v>
      </c>
      <c r="XZ268" s="2"/>
      <c r="YA268" s="2">
        <v>4850</v>
      </c>
      <c r="YB268" s="2">
        <v>8660</v>
      </c>
      <c r="YC268" s="2">
        <v>7190</v>
      </c>
      <c r="YD268" s="2"/>
      <c r="YE268" s="2"/>
      <c r="YF268" s="2">
        <v>200</v>
      </c>
      <c r="YG268" s="2"/>
      <c r="YH268" s="2"/>
      <c r="YI268" s="2">
        <v>2080</v>
      </c>
      <c r="YJ268" s="2">
        <v>72794</v>
      </c>
      <c r="YK268" s="2">
        <v>16900</v>
      </c>
      <c r="YL268" s="2">
        <v>9300</v>
      </c>
      <c r="YM268" s="2">
        <v>4298.5</v>
      </c>
      <c r="YN268" s="2"/>
      <c r="YO268" s="2"/>
      <c r="YP268" s="2"/>
      <c r="YQ268" s="2"/>
      <c r="YR268" s="2">
        <v>228440</v>
      </c>
      <c r="YS268" s="2"/>
      <c r="YT268" s="2"/>
      <c r="YU268" s="2">
        <v>21980</v>
      </c>
      <c r="YV268" s="2">
        <v>11201</v>
      </c>
      <c r="YW268" s="2">
        <v>2200</v>
      </c>
      <c r="YX268" s="2">
        <v>3300</v>
      </c>
      <c r="YY268" s="2">
        <v>5582</v>
      </c>
      <c r="YZ268" s="2">
        <v>2880</v>
      </c>
      <c r="ZA268" s="2">
        <v>2889</v>
      </c>
      <c r="ZB268" s="2">
        <v>11400</v>
      </c>
      <c r="ZC268" s="2"/>
      <c r="ZD268" s="2">
        <v>18850</v>
      </c>
      <c r="ZE268" s="2">
        <v>749</v>
      </c>
      <c r="ZF268" s="2">
        <v>2500</v>
      </c>
      <c r="ZG268" s="2"/>
      <c r="ZH268" s="2"/>
      <c r="ZI268" s="2"/>
      <c r="ZJ268" s="2"/>
      <c r="ZK268" s="2">
        <v>2500</v>
      </c>
      <c r="ZL268" s="2">
        <v>16000</v>
      </c>
      <c r="ZM268" s="2"/>
      <c r="ZN268" s="2"/>
      <c r="ZO268" s="2"/>
      <c r="ZP268" s="2">
        <v>2630</v>
      </c>
      <c r="ZQ268" s="2"/>
      <c r="ZR268" s="2"/>
      <c r="ZS268" s="2">
        <v>350</v>
      </c>
      <c r="ZT268" s="2"/>
      <c r="ZU268" s="2"/>
      <c r="ZV268" s="2">
        <v>7640</v>
      </c>
      <c r="ZW268" s="2">
        <v>86125</v>
      </c>
      <c r="ZX268" s="2">
        <v>1771</v>
      </c>
      <c r="ZY268" s="2">
        <v>5200</v>
      </c>
      <c r="ZZ268" s="2"/>
      <c r="AAA268" s="2">
        <v>1250</v>
      </c>
      <c r="AAB268" s="2">
        <v>500</v>
      </c>
      <c r="AAC268" s="2">
        <v>2900</v>
      </c>
      <c r="AAD268" s="2">
        <v>2200</v>
      </c>
      <c r="AAE268" s="2"/>
      <c r="AAF268" s="2"/>
      <c r="AAG268" s="2">
        <v>3905.5</v>
      </c>
      <c r="AAH268" s="2"/>
      <c r="AAI268" s="2">
        <v>52720</v>
      </c>
      <c r="AAJ268" s="2"/>
      <c r="AAK268" s="2"/>
      <c r="AAL268" s="2">
        <v>11690</v>
      </c>
      <c r="AAM268" s="2"/>
      <c r="AAN268" s="2"/>
      <c r="AAO268" s="2">
        <v>1900</v>
      </c>
      <c r="AAP268" s="2">
        <v>6860.1</v>
      </c>
      <c r="AAQ268" s="2">
        <v>4601</v>
      </c>
      <c r="AAR268" s="2">
        <v>17535</v>
      </c>
      <c r="AAS268" s="2"/>
      <c r="AAT268" s="2"/>
      <c r="AAU268" s="2">
        <v>39555</v>
      </c>
      <c r="AAV268" s="2"/>
      <c r="AAW268" s="2">
        <v>5900</v>
      </c>
      <c r="AAX268" s="2">
        <v>18280</v>
      </c>
      <c r="AAY268" s="2">
        <v>17548</v>
      </c>
      <c r="AAZ268" s="2"/>
      <c r="ABA268" s="2">
        <v>22042</v>
      </c>
      <c r="ABB268" s="2">
        <v>600</v>
      </c>
      <c r="ABC268" s="2"/>
      <c r="ABD268" s="2">
        <v>350</v>
      </c>
      <c r="ABE268" s="2">
        <v>1605</v>
      </c>
      <c r="ABF268" s="2"/>
      <c r="ABG268" s="2"/>
      <c r="ABH268" s="2">
        <v>5375</v>
      </c>
      <c r="ABI268" s="2">
        <v>3300</v>
      </c>
      <c r="ABJ268" s="2">
        <v>15430</v>
      </c>
      <c r="ABK268" s="2">
        <v>750</v>
      </c>
      <c r="ABL268" s="2">
        <v>11459</v>
      </c>
      <c r="ABM268" s="2">
        <v>53100</v>
      </c>
      <c r="ABN268" s="2"/>
      <c r="ABO268" s="2">
        <v>66840</v>
      </c>
      <c r="ABP268" s="2">
        <v>750</v>
      </c>
      <c r="ABQ268" s="2"/>
      <c r="ABR268" s="2">
        <v>4585</v>
      </c>
      <c r="ABS268" s="2">
        <v>4270</v>
      </c>
      <c r="ABT268" s="2">
        <v>38160</v>
      </c>
      <c r="ABU268" s="2"/>
      <c r="ABV268" s="2"/>
      <c r="ABW268" s="2">
        <v>12250</v>
      </c>
      <c r="ABX268" s="2">
        <v>300</v>
      </c>
      <c r="ABY268" s="2">
        <v>8600</v>
      </c>
      <c r="ABZ268" s="2">
        <v>18772</v>
      </c>
      <c r="ACA268" s="2">
        <v>65500</v>
      </c>
      <c r="ACB268" s="2"/>
      <c r="ACC268" s="2">
        <v>200</v>
      </c>
      <c r="ACD268" s="2">
        <v>4800</v>
      </c>
      <c r="ACE268" s="2">
        <v>695</v>
      </c>
      <c r="ACF268" s="2"/>
      <c r="ACG268" s="2"/>
      <c r="ACH268" s="2"/>
      <c r="ACI268" s="2">
        <v>20900</v>
      </c>
      <c r="ACJ268" s="2"/>
      <c r="ACK268" s="2">
        <v>3000</v>
      </c>
      <c r="ACL268" s="2">
        <v>3000</v>
      </c>
      <c r="ACM268" s="2"/>
      <c r="ACN268" s="2">
        <v>2990</v>
      </c>
      <c r="ACO268" s="2"/>
      <c r="ACP268" s="2"/>
      <c r="ACQ268" s="2">
        <v>12230</v>
      </c>
      <c r="ACR268" s="2">
        <v>9100</v>
      </c>
      <c r="ACS268" s="2"/>
      <c r="ACT268" s="2">
        <v>1500</v>
      </c>
      <c r="ACU268" s="2">
        <v>1250</v>
      </c>
      <c r="ACV268" s="2"/>
      <c r="ACW268" s="2"/>
      <c r="ACX268" s="2">
        <v>32280</v>
      </c>
      <c r="ACY268" s="2">
        <v>5650</v>
      </c>
      <c r="ACZ268" s="2"/>
      <c r="ADA268" s="2">
        <v>4400</v>
      </c>
      <c r="ADB268" s="2">
        <v>5800</v>
      </c>
      <c r="ADC268" s="2"/>
      <c r="ADD268" s="2"/>
      <c r="ADE268" s="2">
        <v>3210</v>
      </c>
      <c r="ADF268" s="2">
        <v>15301</v>
      </c>
      <c r="ADG268" s="2">
        <v>590</v>
      </c>
      <c r="ADH268" s="2">
        <v>25770</v>
      </c>
      <c r="ADI268" s="2">
        <v>3300</v>
      </c>
      <c r="ADJ268" s="2">
        <v>57050</v>
      </c>
      <c r="ADK268" s="2">
        <v>61150</v>
      </c>
      <c r="ADL268" s="2">
        <v>1300</v>
      </c>
      <c r="ADM268" s="2">
        <v>9500</v>
      </c>
      <c r="ADN268" s="2">
        <v>24251.74</v>
      </c>
      <c r="ADO268" s="2"/>
      <c r="ADP268" s="2">
        <v>1650</v>
      </c>
      <c r="ADQ268" s="2"/>
      <c r="ADR268" s="2">
        <v>15780</v>
      </c>
      <c r="ADS268" s="2">
        <v>29700</v>
      </c>
      <c r="ADT268" s="2">
        <v>1000</v>
      </c>
      <c r="ADU268" s="2">
        <v>3000</v>
      </c>
      <c r="ADV268" s="2">
        <v>11116</v>
      </c>
      <c r="ADW268" s="2">
        <v>16430</v>
      </c>
      <c r="ADX268" s="2">
        <v>11590</v>
      </c>
      <c r="ADY268" s="2"/>
      <c r="ADZ268" s="2"/>
      <c r="AEA268" s="2">
        <v>13180</v>
      </c>
      <c r="AEB268" s="2">
        <v>950</v>
      </c>
      <c r="AEC268" s="2">
        <v>55640</v>
      </c>
      <c r="AED268" s="2">
        <v>2100</v>
      </c>
      <c r="AEE268" s="2">
        <v>5580</v>
      </c>
      <c r="AEF268" s="2">
        <v>2300</v>
      </c>
      <c r="AEG268" s="2"/>
      <c r="AEH268" s="2">
        <v>8715129.1100000013</v>
      </c>
    </row>
    <row r="269" spans="1:814" ht="21">
      <c r="A269" s="33" t="s">
        <v>2424</v>
      </c>
      <c r="B269" s="1" t="s">
        <v>2439</v>
      </c>
      <c r="C269" s="1" t="s">
        <v>2440</v>
      </c>
      <c r="D269" s="2">
        <v>353146.35</v>
      </c>
      <c r="E269" s="2">
        <v>6955</v>
      </c>
      <c r="F269" s="2">
        <v>1000</v>
      </c>
      <c r="G269" s="2"/>
      <c r="H269" s="2"/>
      <c r="I269" s="2">
        <v>1100</v>
      </c>
      <c r="J269" s="2">
        <v>22095</v>
      </c>
      <c r="K269" s="2">
        <v>5686.4</v>
      </c>
      <c r="L269" s="2">
        <v>98850</v>
      </c>
      <c r="M269" s="2">
        <v>15300</v>
      </c>
      <c r="N269" s="2">
        <v>4570</v>
      </c>
      <c r="O269" s="2">
        <v>6635</v>
      </c>
      <c r="P269" s="2">
        <v>18730</v>
      </c>
      <c r="Q269" s="2">
        <v>41088</v>
      </c>
      <c r="R269" s="2">
        <v>26000</v>
      </c>
      <c r="S269" s="2">
        <v>66020</v>
      </c>
      <c r="T269" s="2"/>
      <c r="U269" s="2"/>
      <c r="V269" s="2">
        <v>171115.5</v>
      </c>
      <c r="W269" s="2">
        <v>133329.79999999999</v>
      </c>
      <c r="X269" s="2">
        <v>8197</v>
      </c>
      <c r="Y269" s="2">
        <v>30600</v>
      </c>
      <c r="Z269" s="2"/>
      <c r="AA269" s="2">
        <v>38818</v>
      </c>
      <c r="AB269" s="2">
        <v>68139</v>
      </c>
      <c r="AC269" s="2">
        <v>52420</v>
      </c>
      <c r="AD269" s="2">
        <v>65241.2</v>
      </c>
      <c r="AE269" s="2">
        <v>131503</v>
      </c>
      <c r="AF269" s="2">
        <v>95828.6</v>
      </c>
      <c r="AG269" s="2">
        <v>62936</v>
      </c>
      <c r="AH269" s="2">
        <v>7800</v>
      </c>
      <c r="AI269" s="2"/>
      <c r="AJ269" s="2">
        <v>46923.8</v>
      </c>
      <c r="AK269" s="2">
        <v>1700</v>
      </c>
      <c r="AL269" s="2"/>
      <c r="AM269" s="2">
        <v>8800</v>
      </c>
      <c r="AN269" s="2"/>
      <c r="AO269" s="2">
        <v>34342.69</v>
      </c>
      <c r="AP269" s="2"/>
      <c r="AQ269" s="2">
        <v>3320</v>
      </c>
      <c r="AR269" s="2">
        <v>1100</v>
      </c>
      <c r="AS269" s="2"/>
      <c r="AT269" s="2">
        <v>210587</v>
      </c>
      <c r="AU269" s="2">
        <v>55141.7</v>
      </c>
      <c r="AV269" s="2"/>
      <c r="AW269" s="2">
        <v>6400</v>
      </c>
      <c r="AX269" s="2"/>
      <c r="AY269" s="2">
        <v>78370</v>
      </c>
      <c r="AZ269" s="2"/>
      <c r="BA269" s="2"/>
      <c r="BB269" s="2">
        <v>200</v>
      </c>
      <c r="BC269" s="2"/>
      <c r="BD269" s="2">
        <v>15461.5</v>
      </c>
      <c r="BE269" s="2">
        <v>1020</v>
      </c>
      <c r="BF269" s="2"/>
      <c r="BG269" s="2"/>
      <c r="BH269" s="2"/>
      <c r="BI269" s="2"/>
      <c r="BJ269" s="2">
        <v>153454.20000000001</v>
      </c>
      <c r="BK269" s="2">
        <v>22625.7</v>
      </c>
      <c r="BL269" s="2">
        <v>21576</v>
      </c>
      <c r="BM269" s="2">
        <v>10390</v>
      </c>
      <c r="BN269" s="2">
        <v>31613.4</v>
      </c>
      <c r="BO269" s="2"/>
      <c r="BP269" s="2">
        <v>83919</v>
      </c>
      <c r="BQ269" s="2"/>
      <c r="BR269" s="2">
        <v>4740</v>
      </c>
      <c r="BS269" s="2">
        <v>50000</v>
      </c>
      <c r="BT269" s="2"/>
      <c r="BU269" s="2">
        <v>17640</v>
      </c>
      <c r="BV269" s="2"/>
      <c r="BW269" s="2">
        <v>37300</v>
      </c>
      <c r="BX269" s="2">
        <v>1486413.13</v>
      </c>
      <c r="BY269" s="2">
        <v>3500</v>
      </c>
      <c r="BZ269" s="2">
        <v>16560</v>
      </c>
      <c r="CA269" s="2"/>
      <c r="CB269" s="2"/>
      <c r="CC269" s="2"/>
      <c r="CD269" s="2">
        <v>10207.799999999999</v>
      </c>
      <c r="CE269" s="2">
        <v>586672.85</v>
      </c>
      <c r="CF269" s="2">
        <v>19190</v>
      </c>
      <c r="CG269" s="2">
        <v>21145.3</v>
      </c>
      <c r="CH269" s="2"/>
      <c r="CI269" s="2"/>
      <c r="CJ269" s="2"/>
      <c r="CK269" s="2">
        <v>38845.699999999997</v>
      </c>
      <c r="CL269" s="2">
        <v>23000</v>
      </c>
      <c r="CM269" s="2">
        <v>10500</v>
      </c>
      <c r="CN269" s="2"/>
      <c r="CO269" s="2"/>
      <c r="CP269" s="2"/>
      <c r="CQ269" s="2">
        <v>204466.8</v>
      </c>
      <c r="CR269" s="2">
        <v>3811</v>
      </c>
      <c r="CS269" s="2">
        <v>3120</v>
      </c>
      <c r="CT269" s="2">
        <v>14440</v>
      </c>
      <c r="CU269" s="2">
        <v>101530</v>
      </c>
      <c r="CV269" s="2">
        <v>28550</v>
      </c>
      <c r="CW269" s="2">
        <v>14659</v>
      </c>
      <c r="CX269" s="2"/>
      <c r="CY269" s="2">
        <v>137142.15</v>
      </c>
      <c r="CZ269" s="2">
        <v>132077.29999999999</v>
      </c>
      <c r="DA269" s="2">
        <v>20000</v>
      </c>
      <c r="DB269" s="2">
        <v>108872.5</v>
      </c>
      <c r="DC269" s="2">
        <v>8280</v>
      </c>
      <c r="DD269" s="2">
        <v>36000</v>
      </c>
      <c r="DE269" s="2">
        <v>116620</v>
      </c>
      <c r="DF269" s="2">
        <v>38594.9</v>
      </c>
      <c r="DG269" s="2">
        <v>5800</v>
      </c>
      <c r="DH269" s="2">
        <v>492653.47</v>
      </c>
      <c r="DI269" s="2"/>
      <c r="DJ269" s="2">
        <v>99170.5</v>
      </c>
      <c r="DK269" s="2">
        <v>3350</v>
      </c>
      <c r="DL269" s="2">
        <v>4568</v>
      </c>
      <c r="DM269" s="2">
        <v>52864.74</v>
      </c>
      <c r="DN269" s="2">
        <v>18200</v>
      </c>
      <c r="DO269" s="2">
        <v>500</v>
      </c>
      <c r="DP269" s="2">
        <v>150618</v>
      </c>
      <c r="DQ269" s="2">
        <v>323396.40000000002</v>
      </c>
      <c r="DR269" s="2">
        <v>53959.66</v>
      </c>
      <c r="DS269" s="2">
        <v>171837.97</v>
      </c>
      <c r="DT269" s="2">
        <v>12283.6</v>
      </c>
      <c r="DU269" s="2">
        <v>63500</v>
      </c>
      <c r="DV269" s="2">
        <v>1090</v>
      </c>
      <c r="DW269" s="2">
        <v>45705.05</v>
      </c>
      <c r="DX269" s="2">
        <v>38750</v>
      </c>
      <c r="DY269" s="2"/>
      <c r="DZ269" s="2"/>
      <c r="EA269" s="2">
        <v>8094.3</v>
      </c>
      <c r="EB269" s="2">
        <v>39590</v>
      </c>
      <c r="EC269" s="2">
        <v>32906</v>
      </c>
      <c r="ED269" s="2">
        <v>4500</v>
      </c>
      <c r="EE269" s="2">
        <v>189390</v>
      </c>
      <c r="EF269" s="2">
        <v>17976</v>
      </c>
      <c r="EG269" s="2">
        <v>1940</v>
      </c>
      <c r="EH269" s="2">
        <v>50360</v>
      </c>
      <c r="EI269" s="2">
        <v>502341.5</v>
      </c>
      <c r="EJ269" s="2">
        <v>4280</v>
      </c>
      <c r="EK269" s="2">
        <v>85054</v>
      </c>
      <c r="EL269" s="2">
        <v>1150</v>
      </c>
      <c r="EM269" s="2">
        <v>76985</v>
      </c>
      <c r="EN269" s="2"/>
      <c r="EO269" s="2"/>
      <c r="EP269" s="2">
        <v>178876.5</v>
      </c>
      <c r="EQ269" s="2">
        <v>86315.3</v>
      </c>
      <c r="ER269" s="2">
        <v>66037.5</v>
      </c>
      <c r="ES269" s="2"/>
      <c r="ET269" s="2"/>
      <c r="EU269" s="2">
        <v>7350</v>
      </c>
      <c r="EV269" s="2">
        <v>32421</v>
      </c>
      <c r="EW269" s="2"/>
      <c r="EX269" s="2">
        <v>1215968.5</v>
      </c>
      <c r="EY269" s="2">
        <v>142031</v>
      </c>
      <c r="EZ269" s="2"/>
      <c r="FA269" s="2">
        <v>43642.49</v>
      </c>
      <c r="FB269" s="2"/>
      <c r="FC269" s="2">
        <v>5700</v>
      </c>
      <c r="FD269" s="2">
        <v>23026.6</v>
      </c>
      <c r="FE269" s="2">
        <v>12700</v>
      </c>
      <c r="FF269" s="2">
        <v>93133.6</v>
      </c>
      <c r="FG269" s="2"/>
      <c r="FH269" s="2">
        <v>65474.76</v>
      </c>
      <c r="FI269" s="2">
        <v>15856</v>
      </c>
      <c r="FJ269" s="2">
        <v>11520</v>
      </c>
      <c r="FK269" s="2">
        <v>52004.1</v>
      </c>
      <c r="FL269" s="2">
        <v>35080</v>
      </c>
      <c r="FM269" s="2">
        <v>39863.800000000003</v>
      </c>
      <c r="FN269" s="2">
        <v>4815</v>
      </c>
      <c r="FO269" s="2">
        <v>2500</v>
      </c>
      <c r="FP269" s="2">
        <v>304557.32</v>
      </c>
      <c r="FQ269" s="2">
        <v>56270.1</v>
      </c>
      <c r="FR269" s="2"/>
      <c r="FS269" s="2">
        <v>60990</v>
      </c>
      <c r="FT269" s="2">
        <v>8691.61</v>
      </c>
      <c r="FU269" s="2">
        <v>66750</v>
      </c>
      <c r="FV269" s="2">
        <v>37463.800000000003</v>
      </c>
      <c r="FW269" s="2">
        <v>10300</v>
      </c>
      <c r="FX269" s="2"/>
      <c r="FY269" s="2">
        <v>8000</v>
      </c>
      <c r="FZ269" s="2">
        <v>18000</v>
      </c>
      <c r="GA269" s="2">
        <v>1607920.98</v>
      </c>
      <c r="GB269" s="2">
        <v>541853.80000000005</v>
      </c>
      <c r="GC269" s="2">
        <v>90513.44</v>
      </c>
      <c r="GD269" s="2">
        <v>41489.599999999999</v>
      </c>
      <c r="GE269" s="2">
        <v>44645.34</v>
      </c>
      <c r="GF269" s="2">
        <v>10000</v>
      </c>
      <c r="GG269" s="2"/>
      <c r="GH269" s="2">
        <v>14303</v>
      </c>
      <c r="GI269" s="2"/>
      <c r="GJ269" s="2">
        <v>19431.2</v>
      </c>
      <c r="GK269" s="2">
        <v>18960</v>
      </c>
      <c r="GL269" s="2"/>
      <c r="GM269" s="2">
        <v>119983.55</v>
      </c>
      <c r="GN269" s="2"/>
      <c r="GO269" s="2">
        <v>8132</v>
      </c>
      <c r="GP269" s="2"/>
      <c r="GQ269" s="2">
        <v>2946.77</v>
      </c>
      <c r="GR269" s="2">
        <v>82500</v>
      </c>
      <c r="GS269" s="2">
        <v>10100.799999999999</v>
      </c>
      <c r="GT269" s="2">
        <v>38948</v>
      </c>
      <c r="GU269" s="2">
        <v>86498.8</v>
      </c>
      <c r="GV269" s="2">
        <v>5670</v>
      </c>
      <c r="GW269" s="2">
        <v>3910</v>
      </c>
      <c r="GX269" s="2"/>
      <c r="GY269" s="2"/>
      <c r="GZ269" s="2">
        <v>119146.54</v>
      </c>
      <c r="HA269" s="2"/>
      <c r="HB269" s="2">
        <v>27814.35</v>
      </c>
      <c r="HC269" s="2"/>
      <c r="HD269" s="2">
        <v>7100</v>
      </c>
      <c r="HE269" s="2">
        <v>13690</v>
      </c>
      <c r="HF269" s="2">
        <v>374196.42</v>
      </c>
      <c r="HG269" s="2">
        <v>35602</v>
      </c>
      <c r="HH269" s="2">
        <v>39050</v>
      </c>
      <c r="HI269" s="2">
        <v>59869.5</v>
      </c>
      <c r="HJ269" s="2">
        <v>791.54</v>
      </c>
      <c r="HK269" s="2">
        <v>10960</v>
      </c>
      <c r="HL269" s="2"/>
      <c r="HM269" s="2">
        <v>18970</v>
      </c>
      <c r="HN269" s="2">
        <v>4563.2</v>
      </c>
      <c r="HO269" s="2">
        <v>2538230.08</v>
      </c>
      <c r="HP269" s="2">
        <v>7354</v>
      </c>
      <c r="HQ269" s="2">
        <v>21380</v>
      </c>
      <c r="HR269" s="2">
        <v>98087</v>
      </c>
      <c r="HS269" s="2">
        <v>21380</v>
      </c>
      <c r="HT269" s="2">
        <v>326999</v>
      </c>
      <c r="HU269" s="2">
        <v>64833</v>
      </c>
      <c r="HV269" s="2">
        <v>19155</v>
      </c>
      <c r="HW269" s="2"/>
      <c r="HX269" s="2">
        <v>297229.40000000002</v>
      </c>
      <c r="HY269" s="2">
        <v>3850</v>
      </c>
      <c r="HZ269" s="2">
        <v>100184.1</v>
      </c>
      <c r="IA269" s="2">
        <v>89270.55</v>
      </c>
      <c r="IB269" s="2">
        <v>22511.4</v>
      </c>
      <c r="IC269" s="2">
        <v>19882</v>
      </c>
      <c r="ID269" s="2"/>
      <c r="IE269" s="2">
        <v>170437.94</v>
      </c>
      <c r="IF269" s="2">
        <v>183664.2</v>
      </c>
      <c r="IG269" s="2">
        <v>12300</v>
      </c>
      <c r="IH269" s="2">
        <v>16927</v>
      </c>
      <c r="II269" s="2">
        <v>31398</v>
      </c>
      <c r="IJ269" s="2">
        <v>29381</v>
      </c>
      <c r="IK269" s="2">
        <v>4879.2</v>
      </c>
      <c r="IL269" s="2">
        <v>15240</v>
      </c>
      <c r="IM269" s="2"/>
      <c r="IN269" s="2">
        <v>2706662.59</v>
      </c>
      <c r="IO269" s="2">
        <v>61097</v>
      </c>
      <c r="IP269" s="2">
        <v>337901</v>
      </c>
      <c r="IQ269" s="2">
        <v>48000</v>
      </c>
      <c r="IR269" s="2"/>
      <c r="IS269" s="2">
        <v>9398.8799999999992</v>
      </c>
      <c r="IT269" s="2">
        <v>1300</v>
      </c>
      <c r="IU269" s="2">
        <v>14855</v>
      </c>
      <c r="IV269" s="2">
        <v>115260.4</v>
      </c>
      <c r="IW269" s="2">
        <v>1530.1</v>
      </c>
      <c r="IX269" s="2"/>
      <c r="IY269" s="2">
        <v>30605</v>
      </c>
      <c r="IZ269" s="2">
        <v>9512</v>
      </c>
      <c r="JA269" s="2">
        <v>43765.25</v>
      </c>
      <c r="JB269" s="2">
        <v>259757.94</v>
      </c>
      <c r="JC269" s="2">
        <v>63953.85</v>
      </c>
      <c r="JD269" s="2">
        <v>109480.98</v>
      </c>
      <c r="JE269" s="2">
        <v>67219.06</v>
      </c>
      <c r="JF269" s="2">
        <v>153883.29999999999</v>
      </c>
      <c r="JG269" s="2">
        <v>82756</v>
      </c>
      <c r="JH269" s="2">
        <v>18500</v>
      </c>
      <c r="JI269" s="2">
        <v>52190</v>
      </c>
      <c r="JJ269" s="2">
        <v>41805</v>
      </c>
      <c r="JK269" s="2">
        <v>3650</v>
      </c>
      <c r="JL269" s="2">
        <v>611746.53</v>
      </c>
      <c r="JM269" s="2">
        <v>45926.41</v>
      </c>
      <c r="JN269" s="2">
        <v>86367</v>
      </c>
      <c r="JO269" s="2">
        <v>15312</v>
      </c>
      <c r="JP269" s="2">
        <v>8960</v>
      </c>
      <c r="JQ269" s="2">
        <v>33277</v>
      </c>
      <c r="JR269" s="2">
        <v>7597</v>
      </c>
      <c r="JS269" s="2">
        <v>12947</v>
      </c>
      <c r="JT269" s="2">
        <v>16000</v>
      </c>
      <c r="JU269" s="2"/>
      <c r="JV269" s="2">
        <v>86620</v>
      </c>
      <c r="JW269" s="2">
        <v>54167.5</v>
      </c>
      <c r="JX269" s="2">
        <v>108584</v>
      </c>
      <c r="JY269" s="2">
        <v>38250</v>
      </c>
      <c r="JZ269" s="2">
        <v>49594.5</v>
      </c>
      <c r="KA269" s="2"/>
      <c r="KB269" s="2"/>
      <c r="KC269" s="2">
        <v>99282.85</v>
      </c>
      <c r="KD269" s="2">
        <v>9500</v>
      </c>
      <c r="KE269" s="2">
        <v>12342.96</v>
      </c>
      <c r="KF269" s="2">
        <v>9900</v>
      </c>
      <c r="KG269" s="2">
        <v>105340</v>
      </c>
      <c r="KH269" s="2">
        <v>25400</v>
      </c>
      <c r="KI269" s="2">
        <v>4580</v>
      </c>
      <c r="KJ269" s="2">
        <v>256636</v>
      </c>
      <c r="KK269" s="2">
        <v>59055.25</v>
      </c>
      <c r="KL269" s="2">
        <v>39675.599999999999</v>
      </c>
      <c r="KM269" s="2">
        <v>16541.099999999999</v>
      </c>
      <c r="KN269" s="2">
        <v>31779</v>
      </c>
      <c r="KO269" s="2">
        <v>1289303.22</v>
      </c>
      <c r="KP269" s="2">
        <v>178099</v>
      </c>
      <c r="KQ269" s="2">
        <v>37885</v>
      </c>
      <c r="KR269" s="2">
        <v>22120</v>
      </c>
      <c r="KS269" s="2">
        <v>5103.8999999999996</v>
      </c>
      <c r="KT269" s="2">
        <v>139235</v>
      </c>
      <c r="KU269" s="2">
        <v>3410</v>
      </c>
      <c r="KV269" s="2">
        <v>153909.95000000001</v>
      </c>
      <c r="KW269" s="2">
        <v>4850</v>
      </c>
      <c r="KX269" s="2">
        <v>940</v>
      </c>
      <c r="KY269" s="2"/>
      <c r="KZ269" s="2">
        <v>146541.71000000002</v>
      </c>
      <c r="LA269" s="2">
        <v>62215</v>
      </c>
      <c r="LB269" s="2">
        <v>13578.3</v>
      </c>
      <c r="LC269" s="2">
        <v>290463.5</v>
      </c>
      <c r="LD269" s="2">
        <v>69015</v>
      </c>
      <c r="LE269" s="2">
        <v>84412.5</v>
      </c>
      <c r="LF269" s="2">
        <v>33494.800000000003</v>
      </c>
      <c r="LG269" s="2">
        <v>21300</v>
      </c>
      <c r="LH269" s="2">
        <v>87850</v>
      </c>
      <c r="LI269" s="2"/>
      <c r="LJ269" s="2">
        <v>4912083.3600000003</v>
      </c>
      <c r="LK269" s="2">
        <v>22018.46</v>
      </c>
      <c r="LL269" s="2">
        <v>10730</v>
      </c>
      <c r="LM269" s="2">
        <v>6236.5</v>
      </c>
      <c r="LN269" s="2">
        <v>45795.82</v>
      </c>
      <c r="LO269" s="2">
        <v>17999</v>
      </c>
      <c r="LP269" s="2">
        <v>38440</v>
      </c>
      <c r="LQ269" s="2">
        <v>122337</v>
      </c>
      <c r="LR269" s="2"/>
      <c r="LS269" s="2">
        <v>374879.65</v>
      </c>
      <c r="LT269" s="2">
        <v>256706.65</v>
      </c>
      <c r="LU269" s="2">
        <v>128739.7</v>
      </c>
      <c r="LV269" s="2">
        <v>12042</v>
      </c>
      <c r="LW269" s="2">
        <v>330933.39</v>
      </c>
      <c r="LX269" s="2"/>
      <c r="LY269" s="2">
        <v>121307.3</v>
      </c>
      <c r="LZ269" s="2">
        <v>1790</v>
      </c>
      <c r="MA269" s="2">
        <v>5400</v>
      </c>
      <c r="MB269" s="2"/>
      <c r="MC269" s="2">
        <v>64614.9</v>
      </c>
      <c r="MD269" s="2">
        <v>50058</v>
      </c>
      <c r="ME269" s="2">
        <v>46360</v>
      </c>
      <c r="MF269" s="2"/>
      <c r="MG269" s="2"/>
      <c r="MH269" s="2"/>
      <c r="MI269" s="2">
        <v>3300</v>
      </c>
      <c r="MJ269" s="2">
        <v>13460</v>
      </c>
      <c r="MK269" s="2">
        <v>14600</v>
      </c>
      <c r="ML269" s="2">
        <v>34571.699999999997</v>
      </c>
      <c r="MM269" s="2">
        <v>77512.3</v>
      </c>
      <c r="MN269" s="2"/>
      <c r="MO269" s="2"/>
      <c r="MP269" s="2">
        <v>14042</v>
      </c>
      <c r="MQ269" s="2">
        <v>166250</v>
      </c>
      <c r="MR269" s="2">
        <v>31500</v>
      </c>
      <c r="MS269" s="2"/>
      <c r="MT269" s="2">
        <v>30145</v>
      </c>
      <c r="MU269" s="2"/>
      <c r="MV269" s="2">
        <v>117952.5</v>
      </c>
      <c r="MW269" s="2"/>
      <c r="MX269" s="2"/>
      <c r="MY269" s="2">
        <v>17700</v>
      </c>
      <c r="MZ269" s="2">
        <v>8420</v>
      </c>
      <c r="NA269" s="2">
        <v>400</v>
      </c>
      <c r="NB269" s="2"/>
      <c r="NC269" s="2">
        <v>98813.31</v>
      </c>
      <c r="ND269" s="2">
        <v>12000</v>
      </c>
      <c r="NE269" s="2">
        <v>900</v>
      </c>
      <c r="NF269" s="2">
        <v>30600</v>
      </c>
      <c r="NG269" s="2">
        <v>4650</v>
      </c>
      <c r="NH269" s="2">
        <v>3930</v>
      </c>
      <c r="NI269" s="2">
        <v>58415</v>
      </c>
      <c r="NJ269" s="2"/>
      <c r="NK269" s="2">
        <v>24212.5</v>
      </c>
      <c r="NL269" s="2">
        <v>17610</v>
      </c>
      <c r="NM269" s="2">
        <v>20300</v>
      </c>
      <c r="NN269" s="2"/>
      <c r="NO269" s="2">
        <v>9845.25</v>
      </c>
      <c r="NP269" s="2">
        <v>111244.99</v>
      </c>
      <c r="NQ269" s="2">
        <v>46000</v>
      </c>
      <c r="NR269" s="2">
        <v>141314.87</v>
      </c>
      <c r="NS269" s="2">
        <v>65285</v>
      </c>
      <c r="NT269" s="2">
        <v>40566</v>
      </c>
      <c r="NU269" s="2">
        <v>4280</v>
      </c>
      <c r="NV269" s="2">
        <v>19780</v>
      </c>
      <c r="NW269" s="2">
        <v>21232.6</v>
      </c>
      <c r="NX269" s="2">
        <v>50098.5</v>
      </c>
      <c r="NY269" s="2">
        <v>45000</v>
      </c>
      <c r="NZ269" s="2">
        <v>7220</v>
      </c>
      <c r="OA269" s="2"/>
      <c r="OB269" s="2">
        <v>500</v>
      </c>
      <c r="OC269" s="2"/>
      <c r="OD269" s="2">
        <v>48168</v>
      </c>
      <c r="OE269" s="2">
        <v>200</v>
      </c>
      <c r="OF269" s="2">
        <v>70575</v>
      </c>
      <c r="OG269" s="2"/>
      <c r="OH269" s="2">
        <v>39830</v>
      </c>
      <c r="OI269" s="2">
        <v>37032.400000000001</v>
      </c>
      <c r="OJ269" s="2"/>
      <c r="OK269" s="2">
        <v>11120</v>
      </c>
      <c r="OL269" s="2">
        <v>91040</v>
      </c>
      <c r="OM269" s="2"/>
      <c r="ON269" s="2">
        <v>46481.5</v>
      </c>
      <c r="OO269" s="2">
        <v>7910</v>
      </c>
      <c r="OP269" s="2">
        <v>800</v>
      </c>
      <c r="OQ269" s="2"/>
      <c r="OR269" s="2"/>
      <c r="OS269" s="2">
        <v>54380</v>
      </c>
      <c r="OT269" s="2"/>
      <c r="OU269" s="2"/>
      <c r="OV269" s="2"/>
      <c r="OW269" s="2">
        <v>130100</v>
      </c>
      <c r="OX269" s="2">
        <v>11100</v>
      </c>
      <c r="OY269" s="2"/>
      <c r="OZ269" s="2">
        <v>57343.79</v>
      </c>
      <c r="PA269" s="2">
        <v>58000</v>
      </c>
      <c r="PB269" s="2"/>
      <c r="PC269" s="2">
        <v>27500</v>
      </c>
      <c r="PD269" s="2"/>
      <c r="PE269" s="2"/>
      <c r="PF269" s="2">
        <v>31100</v>
      </c>
      <c r="PG269" s="2">
        <v>6000</v>
      </c>
      <c r="PH269" s="2">
        <v>64600</v>
      </c>
      <c r="PI269" s="2"/>
      <c r="PJ269" s="2">
        <v>45722.65</v>
      </c>
      <c r="PK269" s="2">
        <v>187325</v>
      </c>
      <c r="PL269" s="2"/>
      <c r="PM269" s="2"/>
      <c r="PN269" s="2">
        <v>5800</v>
      </c>
      <c r="PO269" s="2">
        <v>28758.7</v>
      </c>
      <c r="PP269" s="2">
        <v>137185</v>
      </c>
      <c r="PQ269" s="2"/>
      <c r="PR269" s="2">
        <v>64173.5</v>
      </c>
      <c r="PS269" s="2">
        <v>36750</v>
      </c>
      <c r="PT269" s="2"/>
      <c r="PU269" s="2"/>
      <c r="PV269" s="2">
        <v>6880</v>
      </c>
      <c r="PW269" s="2">
        <v>364990.45</v>
      </c>
      <c r="PX269" s="2">
        <v>16948.8</v>
      </c>
      <c r="PY269" s="2"/>
      <c r="PZ269" s="2">
        <v>4880</v>
      </c>
      <c r="QA269" s="2">
        <v>6800</v>
      </c>
      <c r="QB269" s="2"/>
      <c r="QC269" s="2"/>
      <c r="QD269" s="2">
        <v>193940</v>
      </c>
      <c r="QE269" s="2"/>
      <c r="QF269" s="2">
        <v>24110</v>
      </c>
      <c r="QG269" s="2"/>
      <c r="QH269" s="2">
        <v>17164.8</v>
      </c>
      <c r="QI269" s="2">
        <v>21112.71</v>
      </c>
      <c r="QJ269" s="2"/>
      <c r="QK269" s="2">
        <v>280</v>
      </c>
      <c r="QL269" s="2"/>
      <c r="QM269" s="2">
        <v>17300</v>
      </c>
      <c r="QN269" s="2">
        <v>33500</v>
      </c>
      <c r="QO269" s="2">
        <v>24452.2</v>
      </c>
      <c r="QP269" s="2">
        <v>14169</v>
      </c>
      <c r="QQ269" s="2">
        <v>9938.6</v>
      </c>
      <c r="QR269" s="2"/>
      <c r="QS269" s="2">
        <v>18700</v>
      </c>
      <c r="QT269" s="2"/>
      <c r="QU269" s="2">
        <v>108825</v>
      </c>
      <c r="QV269" s="2">
        <v>326100</v>
      </c>
      <c r="QW269" s="2">
        <v>27000</v>
      </c>
      <c r="QX269" s="2"/>
      <c r="QY269" s="2">
        <v>48290</v>
      </c>
      <c r="QZ269" s="2">
        <v>1500</v>
      </c>
      <c r="RA269" s="2"/>
      <c r="RB269" s="2"/>
      <c r="RC269" s="2"/>
      <c r="RD269" s="2">
        <v>6550</v>
      </c>
      <c r="RE269" s="2">
        <v>195690.7</v>
      </c>
      <c r="RF269" s="2">
        <v>54564.800000000003</v>
      </c>
      <c r="RG269" s="2">
        <v>36467.24</v>
      </c>
      <c r="RH269" s="2">
        <v>31104.9</v>
      </c>
      <c r="RI269" s="2">
        <v>203375</v>
      </c>
      <c r="RJ269" s="2"/>
      <c r="RK269" s="2"/>
      <c r="RL269" s="2"/>
      <c r="RM269" s="2">
        <v>46243</v>
      </c>
      <c r="RN269" s="2">
        <v>600</v>
      </c>
      <c r="RO269" s="2"/>
      <c r="RP269" s="2"/>
      <c r="RQ269" s="2">
        <v>119657.88</v>
      </c>
      <c r="RR269" s="2">
        <v>3260</v>
      </c>
      <c r="RS269" s="2">
        <v>3150</v>
      </c>
      <c r="RT269" s="2">
        <v>11290</v>
      </c>
      <c r="RU269" s="2">
        <v>145564.79</v>
      </c>
      <c r="RV269" s="2">
        <v>33127.199999999997</v>
      </c>
      <c r="RW269" s="2"/>
      <c r="RX269" s="2"/>
      <c r="RY269" s="2"/>
      <c r="RZ269" s="2">
        <v>15911.7</v>
      </c>
      <c r="SA269" s="2">
        <v>8200</v>
      </c>
      <c r="SB269" s="2"/>
      <c r="SC269" s="2"/>
      <c r="SD269" s="2">
        <v>9148.5</v>
      </c>
      <c r="SE269" s="2"/>
      <c r="SF269" s="2"/>
      <c r="SG269" s="2"/>
      <c r="SH269" s="2">
        <v>40097</v>
      </c>
      <c r="SI269" s="2">
        <v>10550</v>
      </c>
      <c r="SJ269" s="2">
        <v>80217.899999999994</v>
      </c>
      <c r="SK269" s="2">
        <v>1000</v>
      </c>
      <c r="SL269" s="2">
        <v>5410</v>
      </c>
      <c r="SM269" s="2">
        <v>390701.59</v>
      </c>
      <c r="SN269" s="2">
        <v>2520</v>
      </c>
      <c r="SO269" s="2"/>
      <c r="SP269" s="2">
        <v>108966.5</v>
      </c>
      <c r="SQ269" s="2">
        <v>8356</v>
      </c>
      <c r="SR269" s="2">
        <v>1100</v>
      </c>
      <c r="SS269" s="2">
        <v>22452</v>
      </c>
      <c r="ST269" s="2">
        <v>124390</v>
      </c>
      <c r="SU269" s="2">
        <v>7310</v>
      </c>
      <c r="SV269" s="2">
        <v>1227596.75</v>
      </c>
      <c r="SW269" s="2">
        <v>94274.04</v>
      </c>
      <c r="SX269" s="2">
        <v>12769.37</v>
      </c>
      <c r="SY269" s="2">
        <v>14700</v>
      </c>
      <c r="SZ269" s="2"/>
      <c r="TA269" s="2">
        <v>43766.400000000001</v>
      </c>
      <c r="TB269" s="2">
        <v>4623.3</v>
      </c>
      <c r="TC269" s="2">
        <v>100</v>
      </c>
      <c r="TD269" s="2"/>
      <c r="TE269" s="2"/>
      <c r="TF269" s="2">
        <v>17554.8</v>
      </c>
      <c r="TG269" s="2">
        <v>175055.4</v>
      </c>
      <c r="TH269" s="2"/>
      <c r="TI269" s="2"/>
      <c r="TJ269" s="2">
        <v>5500</v>
      </c>
      <c r="TK269" s="2">
        <v>1570</v>
      </c>
      <c r="TL269" s="2">
        <v>98200.5</v>
      </c>
      <c r="TM269" s="2">
        <v>19124.5</v>
      </c>
      <c r="TN269" s="2">
        <v>550</v>
      </c>
      <c r="TO269" s="2">
        <v>5586.5</v>
      </c>
      <c r="TP269" s="2"/>
      <c r="TQ269" s="2">
        <v>7339</v>
      </c>
      <c r="TR269" s="2">
        <v>54309.5</v>
      </c>
      <c r="TS269" s="2">
        <v>32356.799999999999</v>
      </c>
      <c r="TT269" s="2">
        <v>12599.4</v>
      </c>
      <c r="TU269" s="2">
        <v>1840</v>
      </c>
      <c r="TV269" s="2">
        <v>34000</v>
      </c>
      <c r="TW269" s="2">
        <v>44114</v>
      </c>
      <c r="TX269" s="2">
        <v>26513.05</v>
      </c>
      <c r="TY269" s="2">
        <v>44677.85</v>
      </c>
      <c r="TZ269" s="2"/>
      <c r="UA269" s="2">
        <v>1150</v>
      </c>
      <c r="UB269" s="2"/>
      <c r="UC269" s="2">
        <v>565433.78</v>
      </c>
      <c r="UD269" s="2">
        <v>26386.2</v>
      </c>
      <c r="UE269" s="2">
        <v>52812.13</v>
      </c>
      <c r="UF269" s="2">
        <v>163405.04999999999</v>
      </c>
      <c r="UG269" s="2">
        <v>152402.75</v>
      </c>
      <c r="UH269" s="2">
        <v>3300</v>
      </c>
      <c r="UI269" s="2">
        <v>2782</v>
      </c>
      <c r="UJ269" s="2">
        <v>71923.3</v>
      </c>
      <c r="UK269" s="2">
        <v>22823.1</v>
      </c>
      <c r="UL269" s="2"/>
      <c r="UM269" s="2"/>
      <c r="UN269" s="2"/>
      <c r="UO269" s="2">
        <v>46031.4</v>
      </c>
      <c r="UP269" s="2">
        <v>9076.4</v>
      </c>
      <c r="UQ269" s="2"/>
      <c r="UR269" s="2"/>
      <c r="US269" s="2">
        <v>17410</v>
      </c>
      <c r="UT269" s="2">
        <v>84924.05</v>
      </c>
      <c r="UU269" s="2">
        <v>22900</v>
      </c>
      <c r="UV269" s="2">
        <v>15300</v>
      </c>
      <c r="UW269" s="2"/>
      <c r="UX269" s="2">
        <v>3610</v>
      </c>
      <c r="UY269" s="2">
        <v>4000</v>
      </c>
      <c r="UZ269" s="2">
        <v>25638</v>
      </c>
      <c r="VA269" s="2">
        <v>27207.25</v>
      </c>
      <c r="VB269" s="2">
        <v>265123</v>
      </c>
      <c r="VC269" s="2"/>
      <c r="VD269" s="2">
        <v>302063.26</v>
      </c>
      <c r="VE269" s="2">
        <v>70199</v>
      </c>
      <c r="VF269" s="2"/>
      <c r="VG269" s="2"/>
      <c r="VH269" s="2">
        <v>142475.35999999999</v>
      </c>
      <c r="VI269" s="2">
        <v>85918.98</v>
      </c>
      <c r="VJ269" s="2">
        <v>5300</v>
      </c>
      <c r="VK269" s="2">
        <v>4766</v>
      </c>
      <c r="VL269" s="2">
        <v>15138</v>
      </c>
      <c r="VM269" s="2">
        <v>34201.199999999997</v>
      </c>
      <c r="VN269" s="2"/>
      <c r="VO269" s="2"/>
      <c r="VP269" s="2"/>
      <c r="VQ269" s="2"/>
      <c r="VR269" s="2">
        <v>8960</v>
      </c>
      <c r="VS269" s="2">
        <v>8200</v>
      </c>
      <c r="VT269" s="2">
        <v>39750</v>
      </c>
      <c r="VU269" s="2">
        <v>29800</v>
      </c>
      <c r="VV269" s="2">
        <v>144260</v>
      </c>
      <c r="VW269" s="2">
        <v>20600</v>
      </c>
      <c r="VX269" s="2">
        <v>824555</v>
      </c>
      <c r="VY269" s="2"/>
      <c r="VZ269" s="2">
        <v>15090</v>
      </c>
      <c r="WA269" s="2">
        <v>39328.400000000001</v>
      </c>
      <c r="WB269" s="2">
        <v>3500</v>
      </c>
      <c r="WC269" s="2"/>
      <c r="WD269" s="2"/>
      <c r="WE269" s="2">
        <v>90260</v>
      </c>
      <c r="WF269" s="2">
        <v>129262.3</v>
      </c>
      <c r="WG269" s="2">
        <v>153215</v>
      </c>
      <c r="WH269" s="2">
        <v>28800</v>
      </c>
      <c r="WI269" s="2">
        <v>61816.15</v>
      </c>
      <c r="WJ269" s="2">
        <v>32634.1</v>
      </c>
      <c r="WK269" s="2"/>
      <c r="WL269" s="2"/>
      <c r="WM269" s="2">
        <v>141314</v>
      </c>
      <c r="WN269" s="2"/>
      <c r="WO269" s="2">
        <v>180033.82</v>
      </c>
      <c r="WP269" s="2">
        <v>45590</v>
      </c>
      <c r="WQ269" s="2">
        <v>26880.5</v>
      </c>
      <c r="WR269" s="2">
        <v>16050</v>
      </c>
      <c r="WS269" s="2">
        <v>118520</v>
      </c>
      <c r="WT269" s="2">
        <v>2260</v>
      </c>
      <c r="WU269" s="2">
        <v>18643.3</v>
      </c>
      <c r="WV269" s="2">
        <v>120070.1</v>
      </c>
      <c r="WW269" s="2">
        <v>3480</v>
      </c>
      <c r="WX269" s="2"/>
      <c r="WY269" s="2">
        <v>27100</v>
      </c>
      <c r="WZ269" s="2"/>
      <c r="XA269" s="2">
        <v>20500</v>
      </c>
      <c r="XB269" s="2"/>
      <c r="XC269" s="2">
        <v>151953.15</v>
      </c>
      <c r="XD269" s="2">
        <v>24482.67</v>
      </c>
      <c r="XE269" s="2">
        <v>38320.800000000003</v>
      </c>
      <c r="XF269" s="2">
        <v>46369</v>
      </c>
      <c r="XG269" s="2"/>
      <c r="XH269" s="2">
        <v>2800</v>
      </c>
      <c r="XI269" s="2"/>
      <c r="XJ269" s="2">
        <v>8085773.3899999997</v>
      </c>
      <c r="XK269" s="2"/>
      <c r="XL269" s="2">
        <v>27581.25</v>
      </c>
      <c r="XM269" s="2">
        <v>65064.6</v>
      </c>
      <c r="XN269" s="2"/>
      <c r="XO269" s="2"/>
      <c r="XP269" s="2"/>
      <c r="XQ269" s="2"/>
      <c r="XR269" s="2">
        <v>73760</v>
      </c>
      <c r="XS269" s="2">
        <v>700</v>
      </c>
      <c r="XT269" s="2"/>
      <c r="XU269" s="2">
        <v>450125.7</v>
      </c>
      <c r="XV269" s="2"/>
      <c r="XW269" s="2"/>
      <c r="XX269" s="2">
        <v>6420</v>
      </c>
      <c r="XY269" s="2">
        <v>11380</v>
      </c>
      <c r="XZ269" s="2">
        <v>250</v>
      </c>
      <c r="YA269" s="2"/>
      <c r="YB269" s="2">
        <v>1125</v>
      </c>
      <c r="YC269" s="2">
        <v>222860.2</v>
      </c>
      <c r="YD269" s="2">
        <v>197950</v>
      </c>
      <c r="YE269" s="2">
        <v>1300</v>
      </c>
      <c r="YF269" s="2"/>
      <c r="YG269" s="2">
        <v>31980</v>
      </c>
      <c r="YH269" s="2">
        <v>50320</v>
      </c>
      <c r="YI269" s="2"/>
      <c r="YJ269" s="2">
        <v>193384</v>
      </c>
      <c r="YK269" s="2">
        <v>16060.7</v>
      </c>
      <c r="YL269" s="2">
        <v>105771</v>
      </c>
      <c r="YM269" s="2">
        <v>9630</v>
      </c>
      <c r="YN269" s="2">
        <v>6450</v>
      </c>
      <c r="YO269" s="2"/>
      <c r="YP269" s="2"/>
      <c r="YQ269" s="2"/>
      <c r="YR269" s="2">
        <v>2071834.88</v>
      </c>
      <c r="YS269" s="2"/>
      <c r="YT269" s="2">
        <v>76220</v>
      </c>
      <c r="YU269" s="2">
        <v>15155</v>
      </c>
      <c r="YV269" s="2"/>
      <c r="YW269" s="2">
        <v>48890</v>
      </c>
      <c r="YX269" s="2">
        <v>1010</v>
      </c>
      <c r="YY269" s="2">
        <v>16035</v>
      </c>
      <c r="YZ269" s="2">
        <v>14700</v>
      </c>
      <c r="ZA269" s="2"/>
      <c r="ZB269" s="2">
        <v>7865.1</v>
      </c>
      <c r="ZC269" s="2">
        <v>69072</v>
      </c>
      <c r="ZD269" s="2">
        <v>250</v>
      </c>
      <c r="ZE269" s="2">
        <v>4500</v>
      </c>
      <c r="ZF269" s="2">
        <v>51620</v>
      </c>
      <c r="ZG269" s="2">
        <v>6810</v>
      </c>
      <c r="ZH269" s="2">
        <v>58367</v>
      </c>
      <c r="ZI269" s="2">
        <v>79609</v>
      </c>
      <c r="ZJ269" s="2">
        <v>39270</v>
      </c>
      <c r="ZK269" s="2">
        <v>80072</v>
      </c>
      <c r="ZL269" s="2">
        <v>42935</v>
      </c>
      <c r="ZM269" s="2">
        <v>32220</v>
      </c>
      <c r="ZN269" s="2">
        <v>7090</v>
      </c>
      <c r="ZO269" s="2">
        <v>43956.61</v>
      </c>
      <c r="ZP269" s="2">
        <v>167238.5</v>
      </c>
      <c r="ZQ269" s="2">
        <v>28489</v>
      </c>
      <c r="ZR269" s="2">
        <v>28563.03</v>
      </c>
      <c r="ZS269" s="2">
        <v>98369</v>
      </c>
      <c r="ZT269" s="2">
        <v>5565</v>
      </c>
      <c r="ZU269" s="2"/>
      <c r="ZV269" s="2">
        <v>69070.7</v>
      </c>
      <c r="ZW269" s="2">
        <v>96567.5</v>
      </c>
      <c r="ZX269" s="2">
        <v>39136</v>
      </c>
      <c r="ZY269" s="2"/>
      <c r="ZZ269" s="2">
        <v>14000</v>
      </c>
      <c r="AAA269" s="2">
        <v>2800</v>
      </c>
      <c r="AAB269" s="2">
        <v>12519</v>
      </c>
      <c r="AAC269" s="2"/>
      <c r="AAD269" s="2"/>
      <c r="AAE269" s="2">
        <v>11625534.59</v>
      </c>
      <c r="AAF269" s="2">
        <v>62323.1</v>
      </c>
      <c r="AAG269" s="2"/>
      <c r="AAH269" s="2">
        <v>1585538.08</v>
      </c>
      <c r="AAI269" s="2"/>
      <c r="AAJ269" s="2">
        <v>35449.1</v>
      </c>
      <c r="AAK269" s="2"/>
      <c r="AAL269" s="2"/>
      <c r="AAM269" s="2">
        <v>2326502.1800000002</v>
      </c>
      <c r="AAN269" s="2">
        <v>2416684.77</v>
      </c>
      <c r="AAO269" s="2">
        <v>71613.600000000006</v>
      </c>
      <c r="AAP269" s="2">
        <v>21916</v>
      </c>
      <c r="AAQ269" s="2">
        <v>167199.5</v>
      </c>
      <c r="AAR269" s="2">
        <v>2820</v>
      </c>
      <c r="AAS269" s="2">
        <v>17655</v>
      </c>
      <c r="AAT269" s="2">
        <v>53550.7</v>
      </c>
      <c r="AAU269" s="2">
        <v>68950</v>
      </c>
      <c r="AAV269" s="2">
        <v>35159</v>
      </c>
      <c r="AAW269" s="2">
        <v>92451.08</v>
      </c>
      <c r="AAX269" s="2">
        <v>1600</v>
      </c>
      <c r="AAY269" s="2">
        <v>24495</v>
      </c>
      <c r="AAZ269" s="2">
        <v>24717</v>
      </c>
      <c r="ABA269" s="2">
        <v>179472.3</v>
      </c>
      <c r="ABB269" s="2">
        <v>21191</v>
      </c>
      <c r="ABC269" s="2">
        <v>8162.4</v>
      </c>
      <c r="ABD269" s="2">
        <v>33063</v>
      </c>
      <c r="ABE269" s="2">
        <v>84502.26</v>
      </c>
      <c r="ABF269" s="2"/>
      <c r="ABG269" s="2"/>
      <c r="ABH269" s="2">
        <v>621297.30000000005</v>
      </c>
      <c r="ABI269" s="2">
        <v>1480</v>
      </c>
      <c r="ABJ269" s="2">
        <v>1630</v>
      </c>
      <c r="ABK269" s="2">
        <v>195464</v>
      </c>
      <c r="ABL269" s="2">
        <v>23080</v>
      </c>
      <c r="ABM269" s="2">
        <v>94866</v>
      </c>
      <c r="ABN269" s="2">
        <v>570</v>
      </c>
      <c r="ABO269" s="2">
        <v>3773.45</v>
      </c>
      <c r="ABP269" s="2">
        <v>57376</v>
      </c>
      <c r="ABQ269" s="2"/>
      <c r="ABR269" s="2">
        <v>24604.06</v>
      </c>
      <c r="ABS269" s="2">
        <v>60221.599999999999</v>
      </c>
      <c r="ABT269" s="2">
        <v>77648</v>
      </c>
      <c r="ABU269" s="2">
        <v>39993</v>
      </c>
      <c r="ABV269" s="2"/>
      <c r="ABW269" s="2">
        <v>77135</v>
      </c>
      <c r="ABX269" s="2">
        <v>90736</v>
      </c>
      <c r="ABY269" s="2">
        <v>13300</v>
      </c>
      <c r="ABZ269" s="2"/>
      <c r="ACA269" s="2">
        <v>2420175</v>
      </c>
      <c r="ACB269" s="2">
        <v>200000</v>
      </c>
      <c r="ACC269" s="2">
        <v>9520</v>
      </c>
      <c r="ACD269" s="2">
        <v>23600</v>
      </c>
      <c r="ACE269" s="2">
        <v>595337.55000000005</v>
      </c>
      <c r="ACF269" s="2">
        <v>14006.3</v>
      </c>
      <c r="ACG269" s="2">
        <v>535</v>
      </c>
      <c r="ACH269" s="2">
        <v>9737</v>
      </c>
      <c r="ACI269" s="2"/>
      <c r="ACJ269" s="2"/>
      <c r="ACK269" s="2">
        <v>20865</v>
      </c>
      <c r="ACL269" s="2">
        <v>326019.32</v>
      </c>
      <c r="ACM269" s="2"/>
      <c r="ACN269" s="2">
        <v>20490.5</v>
      </c>
      <c r="ACO269" s="2"/>
      <c r="ACP269" s="2"/>
      <c r="ACQ269" s="2">
        <v>296299.7</v>
      </c>
      <c r="ACR269" s="2">
        <v>5310</v>
      </c>
      <c r="ACS269" s="2"/>
      <c r="ACT269" s="2">
        <v>10132</v>
      </c>
      <c r="ACU269" s="2">
        <v>50338.2</v>
      </c>
      <c r="ACV269" s="2">
        <v>13335</v>
      </c>
      <c r="ACW269" s="2">
        <v>84391</v>
      </c>
      <c r="ACX269" s="2">
        <v>5189.5</v>
      </c>
      <c r="ACY269" s="2">
        <v>10807</v>
      </c>
      <c r="ACZ269" s="2">
        <v>40562</v>
      </c>
      <c r="ADA269" s="2">
        <v>83490</v>
      </c>
      <c r="ADB269" s="2">
        <v>196864</v>
      </c>
      <c r="ADC269" s="2">
        <v>14632</v>
      </c>
      <c r="ADD269" s="2">
        <v>25447</v>
      </c>
      <c r="ADE269" s="2">
        <v>23150</v>
      </c>
      <c r="ADF269" s="2">
        <v>22915</v>
      </c>
      <c r="ADG269" s="2">
        <v>85881</v>
      </c>
      <c r="ADH269" s="2"/>
      <c r="ADI269" s="2">
        <v>4100</v>
      </c>
      <c r="ADJ269" s="2">
        <v>314496.2</v>
      </c>
      <c r="ADK269" s="2">
        <v>617432.65</v>
      </c>
      <c r="ADL269" s="2">
        <v>2000</v>
      </c>
      <c r="ADM269" s="2">
        <v>480</v>
      </c>
      <c r="ADN269" s="2">
        <v>50070</v>
      </c>
      <c r="ADO269" s="2">
        <v>29345</v>
      </c>
      <c r="ADP269" s="2">
        <v>7115</v>
      </c>
      <c r="ADQ269" s="2">
        <v>37282.199999999997</v>
      </c>
      <c r="ADR269" s="2">
        <v>20311</v>
      </c>
      <c r="ADS269" s="2">
        <v>52766.5</v>
      </c>
      <c r="ADT269" s="2">
        <v>21068.3</v>
      </c>
      <c r="ADU269" s="2">
        <v>8830</v>
      </c>
      <c r="ADV269" s="2">
        <v>8441</v>
      </c>
      <c r="ADW269" s="2">
        <v>52868</v>
      </c>
      <c r="ADX269" s="2"/>
      <c r="ADY269" s="2"/>
      <c r="ADZ269" s="2">
        <v>29412.75</v>
      </c>
      <c r="AEA269" s="2">
        <v>153135.5</v>
      </c>
      <c r="AEB269" s="2">
        <v>8000</v>
      </c>
      <c r="AEC269" s="2">
        <v>5300</v>
      </c>
      <c r="AED269" s="2">
        <v>17908.349999999999</v>
      </c>
      <c r="AEE269" s="2">
        <v>69300</v>
      </c>
      <c r="AEF269" s="2">
        <v>14070</v>
      </c>
      <c r="AEG269" s="2">
        <v>14850</v>
      </c>
      <c r="AEH269" s="2">
        <v>92129238.289999992</v>
      </c>
    </row>
    <row r="270" spans="1:814" ht="21">
      <c r="A270" s="33" t="s">
        <v>2424</v>
      </c>
      <c r="B270" s="1" t="s">
        <v>2441</v>
      </c>
      <c r="C270" s="1" t="s">
        <v>2442</v>
      </c>
      <c r="D270" s="2">
        <v>177187.5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>
        <v>241594.55</v>
      </c>
      <c r="W270" s="2"/>
      <c r="X270" s="2"/>
      <c r="Y270" s="2"/>
      <c r="Z270" s="2"/>
      <c r="AA270" s="2"/>
      <c r="AB270" s="2"/>
      <c r="AC270" s="2">
        <v>39600</v>
      </c>
      <c r="AD270" s="2"/>
      <c r="AE270" s="2"/>
      <c r="AF270" s="2">
        <v>105148.9</v>
      </c>
      <c r="AG270" s="2">
        <v>27820</v>
      </c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>
        <v>368530</v>
      </c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>
        <v>44137.5</v>
      </c>
      <c r="BG270" s="2"/>
      <c r="BH270" s="2"/>
      <c r="BI270" s="2">
        <v>113520</v>
      </c>
      <c r="BJ270" s="2">
        <v>90000</v>
      </c>
      <c r="BK270" s="2"/>
      <c r="BL270" s="2"/>
      <c r="BM270" s="2"/>
      <c r="BN270" s="2"/>
      <c r="BO270" s="2"/>
      <c r="BP270" s="2">
        <v>161100</v>
      </c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>
        <v>216917.9</v>
      </c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>
        <v>109200</v>
      </c>
      <c r="CR270" s="2"/>
      <c r="CS270" s="2"/>
      <c r="CT270" s="2"/>
      <c r="CU270" s="2"/>
      <c r="CV270" s="2"/>
      <c r="CW270" s="2"/>
      <c r="CX270" s="2"/>
      <c r="CY270" s="2">
        <v>481739</v>
      </c>
      <c r="CZ270" s="2">
        <v>48150</v>
      </c>
      <c r="DA270" s="2"/>
      <c r="DB270" s="2"/>
      <c r="DC270" s="2"/>
      <c r="DD270" s="2"/>
      <c r="DE270" s="2"/>
      <c r="DF270" s="2">
        <v>8400</v>
      </c>
      <c r="DG270" s="2"/>
      <c r="DH270" s="2">
        <v>673714.8</v>
      </c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>
        <v>16050</v>
      </c>
      <c r="DT270" s="2">
        <v>28462</v>
      </c>
      <c r="DU270" s="2"/>
      <c r="DV270" s="2"/>
      <c r="DW270" s="2"/>
      <c r="DX270" s="2"/>
      <c r="DY270" s="2"/>
      <c r="DZ270" s="2"/>
      <c r="EA270" s="2"/>
      <c r="EB270" s="2">
        <v>22050</v>
      </c>
      <c r="EC270" s="2">
        <v>80000</v>
      </c>
      <c r="ED270" s="2"/>
      <c r="EE270" s="2"/>
      <c r="EF270" s="2"/>
      <c r="EG270" s="2">
        <v>9630</v>
      </c>
      <c r="EH270" s="2"/>
      <c r="EI270" s="2">
        <v>1340799.3500000001</v>
      </c>
      <c r="EJ270" s="2"/>
      <c r="EK270" s="2">
        <v>29906.5</v>
      </c>
      <c r="EL270" s="2">
        <v>72546</v>
      </c>
      <c r="EM270" s="2"/>
      <c r="EN270" s="2">
        <v>15836</v>
      </c>
      <c r="EO270" s="2"/>
      <c r="EP270" s="2">
        <v>64735</v>
      </c>
      <c r="EQ270" s="2"/>
      <c r="ER270" s="2">
        <v>37319.699999999997</v>
      </c>
      <c r="ES270" s="2">
        <v>11588.1</v>
      </c>
      <c r="ET270" s="2"/>
      <c r="EU270" s="2"/>
      <c r="EV270" s="2"/>
      <c r="EW270" s="2"/>
      <c r="EX270" s="2">
        <v>196024</v>
      </c>
      <c r="EY270" s="2">
        <v>32934.33</v>
      </c>
      <c r="EZ270" s="2">
        <v>4458.6899999999996</v>
      </c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>
        <v>59117.5</v>
      </c>
      <c r="FR270" s="2"/>
      <c r="FS270" s="2"/>
      <c r="FT270" s="2"/>
      <c r="FU270" s="2"/>
      <c r="FV270" s="2"/>
      <c r="FW270" s="2"/>
      <c r="FX270" s="2"/>
      <c r="FY270" s="2"/>
      <c r="FZ270" s="2"/>
      <c r="GA270" s="2">
        <v>320570</v>
      </c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>
        <v>116530.02</v>
      </c>
      <c r="GN270" s="2"/>
      <c r="GO270" s="2"/>
      <c r="GP270" s="2"/>
      <c r="GQ270" s="2"/>
      <c r="GR270" s="2"/>
      <c r="GS270" s="2">
        <v>92956.160000000003</v>
      </c>
      <c r="GT270" s="2"/>
      <c r="GU270" s="2"/>
      <c r="GV270" s="2"/>
      <c r="GW270" s="2"/>
      <c r="GX270" s="2"/>
      <c r="GY270" s="2"/>
      <c r="GZ270" s="2">
        <v>108373.5</v>
      </c>
      <c r="HA270" s="2"/>
      <c r="HB270" s="2"/>
      <c r="HC270" s="2"/>
      <c r="HD270" s="2">
        <v>20651</v>
      </c>
      <c r="HE270" s="2"/>
      <c r="HF270" s="2">
        <v>734225.43</v>
      </c>
      <c r="HG270" s="2"/>
      <c r="HH270" s="2"/>
      <c r="HI270" s="2"/>
      <c r="HJ270" s="2"/>
      <c r="HK270" s="2"/>
      <c r="HL270" s="2"/>
      <c r="HM270" s="2"/>
      <c r="HN270" s="2"/>
      <c r="HO270" s="2">
        <v>99000</v>
      </c>
      <c r="HP270" s="2"/>
      <c r="HQ270" s="2">
        <v>41088</v>
      </c>
      <c r="HR270" s="2"/>
      <c r="HS270" s="2">
        <v>6420</v>
      </c>
      <c r="HT270" s="2">
        <v>12840</v>
      </c>
      <c r="HU270" s="2"/>
      <c r="HV270" s="2"/>
      <c r="HW270" s="2"/>
      <c r="HX270" s="2">
        <v>126990</v>
      </c>
      <c r="HY270" s="2"/>
      <c r="HZ270" s="2"/>
      <c r="IA270" s="2"/>
      <c r="IB270" s="2"/>
      <c r="IC270" s="2"/>
      <c r="ID270" s="2"/>
      <c r="IE270" s="2"/>
      <c r="IF270" s="2">
        <v>217954</v>
      </c>
      <c r="IG270" s="2"/>
      <c r="IH270" s="2"/>
      <c r="II270" s="2"/>
      <c r="IJ270" s="2"/>
      <c r="IK270" s="2"/>
      <c r="IL270" s="2"/>
      <c r="IM270" s="2"/>
      <c r="IN270" s="2">
        <v>12840</v>
      </c>
      <c r="IO270" s="2">
        <v>14980</v>
      </c>
      <c r="IP270" s="2">
        <v>88708.11</v>
      </c>
      <c r="IQ270" s="2">
        <v>550134.5</v>
      </c>
      <c r="IR270" s="2"/>
      <c r="IS270" s="2"/>
      <c r="IT270" s="2"/>
      <c r="IU270" s="2"/>
      <c r="IV270" s="2"/>
      <c r="IW270" s="2"/>
      <c r="IX270" s="2"/>
      <c r="IY270" s="2"/>
      <c r="IZ270" s="2">
        <v>117130.4</v>
      </c>
      <c r="JA270" s="2"/>
      <c r="JB270" s="2">
        <v>872329.45</v>
      </c>
      <c r="JC270" s="2">
        <v>61471.5</v>
      </c>
      <c r="JD270" s="2"/>
      <c r="JE270" s="2">
        <v>103630</v>
      </c>
      <c r="JF270" s="2"/>
      <c r="JG270" s="2">
        <v>88150</v>
      </c>
      <c r="JH270" s="2"/>
      <c r="JI270" s="2">
        <v>5350</v>
      </c>
      <c r="JJ270" s="2"/>
      <c r="JK270" s="2"/>
      <c r="JL270" s="2"/>
      <c r="JM270" s="2"/>
      <c r="JN270" s="2">
        <v>477951.41</v>
      </c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>
        <v>34342.75</v>
      </c>
      <c r="KA270" s="2">
        <v>45710.65</v>
      </c>
      <c r="KB270" s="2"/>
      <c r="KC270" s="2">
        <v>8025</v>
      </c>
      <c r="KD270" s="2">
        <v>71155</v>
      </c>
      <c r="KE270" s="2">
        <v>19260</v>
      </c>
      <c r="KF270" s="2"/>
      <c r="KG270" s="2"/>
      <c r="KH270" s="2"/>
      <c r="KI270" s="2"/>
      <c r="KJ270" s="2">
        <v>357108</v>
      </c>
      <c r="KK270" s="2">
        <v>4280</v>
      </c>
      <c r="KL270" s="2"/>
      <c r="KM270" s="2"/>
      <c r="KN270" s="2"/>
      <c r="KO270" s="2"/>
      <c r="KP270" s="2">
        <v>35310</v>
      </c>
      <c r="KQ270" s="2"/>
      <c r="KR270" s="2"/>
      <c r="KS270" s="2">
        <v>25680</v>
      </c>
      <c r="KT270" s="2"/>
      <c r="KU270" s="2"/>
      <c r="KV270" s="2">
        <v>32349.66</v>
      </c>
      <c r="KW270" s="2"/>
      <c r="KX270" s="2"/>
      <c r="KY270" s="2"/>
      <c r="KZ270" s="2"/>
      <c r="LA270" s="2"/>
      <c r="LB270" s="2"/>
      <c r="LC270" s="2">
        <v>64000</v>
      </c>
      <c r="LD270" s="2">
        <v>53325</v>
      </c>
      <c r="LE270" s="2">
        <v>48000</v>
      </c>
      <c r="LF270" s="2"/>
      <c r="LG270" s="2"/>
      <c r="LH270" s="2"/>
      <c r="LI270" s="2"/>
      <c r="LJ270" s="2"/>
      <c r="LK270" s="2">
        <v>86989.02</v>
      </c>
      <c r="LL270" s="2">
        <v>54445.88</v>
      </c>
      <c r="LM270" s="2">
        <v>6210</v>
      </c>
      <c r="LN270" s="2"/>
      <c r="LO270" s="2">
        <v>13375</v>
      </c>
      <c r="LP270" s="2">
        <v>52890</v>
      </c>
      <c r="LQ270" s="2"/>
      <c r="LR270" s="2">
        <v>53500</v>
      </c>
      <c r="LS270" s="2"/>
      <c r="LT270" s="2"/>
      <c r="LU270" s="2">
        <v>71250</v>
      </c>
      <c r="LV270" s="2">
        <v>45014.9</v>
      </c>
      <c r="LW270" s="2"/>
      <c r="LX270" s="2"/>
      <c r="LY270" s="2">
        <v>100000</v>
      </c>
      <c r="LZ270" s="2"/>
      <c r="MA270" s="2"/>
      <c r="MB270" s="2"/>
      <c r="MC270" s="2"/>
      <c r="MD270" s="2">
        <v>220626.87</v>
      </c>
      <c r="ME270" s="2"/>
      <c r="MF270" s="2"/>
      <c r="MG270" s="2"/>
      <c r="MH270" s="2">
        <v>134445.5</v>
      </c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>
        <v>5753.32</v>
      </c>
      <c r="MV270" s="2">
        <v>889200</v>
      </c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>
        <v>25680</v>
      </c>
      <c r="NP270" s="2">
        <v>32050</v>
      </c>
      <c r="NQ270" s="2"/>
      <c r="NR270" s="2">
        <v>50750.1</v>
      </c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>
        <v>108500</v>
      </c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>
        <v>67410</v>
      </c>
      <c r="PI270" s="2"/>
      <c r="PJ270" s="2"/>
      <c r="PK270" s="2"/>
      <c r="PL270" s="2"/>
      <c r="PM270" s="2"/>
      <c r="PN270" s="2"/>
      <c r="PO270" s="2"/>
      <c r="PP270" s="2">
        <v>88157.34</v>
      </c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>
        <v>117080</v>
      </c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>
        <v>32100</v>
      </c>
      <c r="QR270" s="2"/>
      <c r="QS270" s="2"/>
      <c r="QT270" s="2">
        <v>68533.5</v>
      </c>
      <c r="QU270" s="2">
        <v>21000</v>
      </c>
      <c r="QV270" s="2"/>
      <c r="QW270" s="2"/>
      <c r="QX270" s="2"/>
      <c r="QY270" s="2"/>
      <c r="QZ270" s="2">
        <v>23540</v>
      </c>
      <c r="RA270" s="2"/>
      <c r="RB270" s="2"/>
      <c r="RC270" s="2"/>
      <c r="RD270" s="2"/>
      <c r="RE270" s="2">
        <v>144000</v>
      </c>
      <c r="RF270" s="2"/>
      <c r="RG270" s="2"/>
      <c r="RH270" s="2"/>
      <c r="RI270" s="2"/>
      <c r="RJ270" s="2"/>
      <c r="RK270" s="2">
        <v>312333.63</v>
      </c>
      <c r="RL270" s="2"/>
      <c r="RM270" s="2"/>
      <c r="RN270" s="2">
        <v>25680</v>
      </c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>
        <v>46946.25</v>
      </c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>
        <v>83460</v>
      </c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>
        <v>36112.5</v>
      </c>
      <c r="TH270" s="2"/>
      <c r="TI270" s="2"/>
      <c r="TJ270" s="2">
        <v>196610.64</v>
      </c>
      <c r="TK270" s="2"/>
      <c r="TL270" s="2"/>
      <c r="TM270" s="2"/>
      <c r="TN270" s="2"/>
      <c r="TO270" s="2"/>
      <c r="TP270" s="2">
        <v>71155</v>
      </c>
      <c r="TQ270" s="2"/>
      <c r="TR270" s="2"/>
      <c r="TS270" s="2"/>
      <c r="TT270" s="2"/>
      <c r="TU270" s="2"/>
      <c r="TV270" s="2"/>
      <c r="TW270" s="2"/>
      <c r="TX270" s="2">
        <v>222000</v>
      </c>
      <c r="TY270" s="2"/>
      <c r="TZ270" s="2"/>
      <c r="UA270" s="2"/>
      <c r="UB270" s="2"/>
      <c r="UC270" s="2">
        <v>1977250.9</v>
      </c>
      <c r="UD270" s="2"/>
      <c r="UE270" s="2"/>
      <c r="UF270" s="2">
        <v>29960</v>
      </c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>
        <v>257950</v>
      </c>
      <c r="VA270" s="2"/>
      <c r="VB270" s="2"/>
      <c r="VC270" s="2"/>
      <c r="VD270" s="2">
        <v>15515</v>
      </c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>
        <v>46080</v>
      </c>
      <c r="VR270" s="2"/>
      <c r="VS270" s="2"/>
      <c r="VT270" s="2"/>
      <c r="VU270" s="2"/>
      <c r="VV270" s="2"/>
      <c r="VW270" s="2"/>
      <c r="VX270" s="2"/>
      <c r="VY270" s="2">
        <v>9500</v>
      </c>
      <c r="VZ270" s="2"/>
      <c r="WA270" s="2"/>
      <c r="WB270" s="2"/>
      <c r="WC270" s="2"/>
      <c r="WD270" s="2"/>
      <c r="WE270" s="2"/>
      <c r="WF270" s="2"/>
      <c r="WG270" s="2">
        <v>108605</v>
      </c>
      <c r="WH270" s="2"/>
      <c r="WI270" s="2"/>
      <c r="WJ270" s="2"/>
      <c r="WK270" s="2">
        <v>10800</v>
      </c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>
        <v>14980</v>
      </c>
      <c r="YD270" s="2">
        <v>179166.66</v>
      </c>
      <c r="YE270" s="2"/>
      <c r="YF270" s="2"/>
      <c r="YG270" s="2"/>
      <c r="YH270" s="2"/>
      <c r="YI270" s="2"/>
      <c r="YJ270" s="2">
        <v>171583.08</v>
      </c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>
        <v>33883.35</v>
      </c>
      <c r="YX270" s="2"/>
      <c r="YY270" s="2"/>
      <c r="YZ270" s="2"/>
      <c r="ZA270" s="2">
        <v>55000</v>
      </c>
      <c r="ZB270" s="2"/>
      <c r="ZC270" s="2">
        <v>198850</v>
      </c>
      <c r="ZD270" s="2"/>
      <c r="ZE270" s="2"/>
      <c r="ZF270" s="2"/>
      <c r="ZG270" s="2"/>
      <c r="ZH270" s="2"/>
      <c r="ZI270" s="2"/>
      <c r="ZJ270" s="2">
        <v>5000</v>
      </c>
      <c r="ZK270" s="2"/>
      <c r="ZL270" s="2"/>
      <c r="ZM270" s="2"/>
      <c r="ZN270" s="2"/>
      <c r="ZO270" s="2"/>
      <c r="ZP270" s="2">
        <v>79468</v>
      </c>
      <c r="ZQ270" s="2">
        <v>16050</v>
      </c>
      <c r="ZR270" s="2"/>
      <c r="ZS270" s="2"/>
      <c r="ZT270" s="2"/>
      <c r="ZU270" s="2"/>
      <c r="ZV270" s="2">
        <v>22420</v>
      </c>
      <c r="ZW270" s="2">
        <v>39600</v>
      </c>
      <c r="ZX270" s="2"/>
      <c r="ZY270" s="2"/>
      <c r="ZZ270" s="2"/>
      <c r="AAA270" s="2"/>
      <c r="AAB270" s="2"/>
      <c r="AAC270" s="2"/>
      <c r="AAD270" s="2"/>
      <c r="AAE270" s="2">
        <v>50834</v>
      </c>
      <c r="AAF270" s="2">
        <v>228997.85</v>
      </c>
      <c r="AAG270" s="2"/>
      <c r="AAH270" s="2"/>
      <c r="AAI270" s="2"/>
      <c r="AAJ270" s="2"/>
      <c r="AAK270" s="2"/>
      <c r="AAL270" s="2"/>
      <c r="AAM270" s="2"/>
      <c r="AAN270" s="2">
        <v>73503.64</v>
      </c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>
        <v>29960</v>
      </c>
      <c r="ABB270" s="2"/>
      <c r="ABC270" s="2"/>
      <c r="ABD270" s="2"/>
      <c r="ABE270" s="2"/>
      <c r="ABF270" s="2"/>
      <c r="ABG270" s="2"/>
      <c r="ABH270" s="2">
        <v>1260000</v>
      </c>
      <c r="ABI270" s="2"/>
      <c r="ABJ270" s="2"/>
      <c r="ABK270" s="2"/>
      <c r="ABL270" s="2"/>
      <c r="ABM270" s="2"/>
      <c r="ABN270" s="2"/>
      <c r="ABO270" s="2"/>
      <c r="ABP270" s="2"/>
      <c r="ABQ270" s="2"/>
      <c r="ABR270" s="2">
        <v>59920</v>
      </c>
      <c r="ABS270" s="2">
        <v>65000</v>
      </c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>
        <v>367293.05</v>
      </c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>
        <v>93446.66</v>
      </c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>
        <v>115560</v>
      </c>
      <c r="ADC270" s="2">
        <v>19260</v>
      </c>
      <c r="ADD270" s="2"/>
      <c r="ADE270" s="2"/>
      <c r="ADF270" s="2"/>
      <c r="ADG270" s="2"/>
      <c r="ADH270" s="2"/>
      <c r="ADI270" s="2"/>
      <c r="ADJ270" s="2">
        <v>200058.3</v>
      </c>
      <c r="ADK270" s="2">
        <v>159165</v>
      </c>
      <c r="ADL270" s="2"/>
      <c r="ADM270" s="2">
        <v>30000</v>
      </c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>
        <v>77040</v>
      </c>
      <c r="AEB270" s="2"/>
      <c r="AEC270" s="2"/>
      <c r="AED270" s="2"/>
      <c r="AEE270" s="2"/>
      <c r="AEF270" s="2"/>
      <c r="AEG270" s="2"/>
      <c r="AEH270" s="2">
        <v>20039871.700000007</v>
      </c>
    </row>
    <row r="271" spans="1:814" ht="21">
      <c r="A271" s="33" t="s">
        <v>2424</v>
      </c>
      <c r="B271" s="1" t="s">
        <v>2443</v>
      </c>
      <c r="C271" s="1" t="s">
        <v>2444</v>
      </c>
      <c r="D271" s="2"/>
      <c r="E271" s="2"/>
      <c r="F271" s="2">
        <v>4000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>
        <v>75150</v>
      </c>
      <c r="AA271" s="2"/>
      <c r="AB271" s="2"/>
      <c r="AC271" s="2">
        <v>103770</v>
      </c>
      <c r="AD271" s="2"/>
      <c r="AE271" s="2">
        <v>3300</v>
      </c>
      <c r="AF271" s="2"/>
      <c r="AG271" s="2">
        <v>155000</v>
      </c>
      <c r="AH271" s="2">
        <v>48000</v>
      </c>
      <c r="AI271" s="2"/>
      <c r="AJ271" s="2">
        <v>255006</v>
      </c>
      <c r="AK271" s="2"/>
      <c r="AL271" s="2"/>
      <c r="AM271" s="2"/>
      <c r="AN271" s="2"/>
      <c r="AO271" s="2">
        <v>50000</v>
      </c>
      <c r="AP271" s="2"/>
      <c r="AQ271" s="2"/>
      <c r="AR271" s="2"/>
      <c r="AS271" s="2"/>
      <c r="AT271" s="2"/>
      <c r="AU271" s="2"/>
      <c r="AV271" s="2"/>
      <c r="AW271" s="2"/>
      <c r="AX271" s="2"/>
      <c r="AY271" s="2">
        <v>31300</v>
      </c>
      <c r="AZ271" s="2"/>
      <c r="BA271" s="2"/>
      <c r="BB271" s="2"/>
      <c r="BC271" s="2"/>
      <c r="BD271" s="2">
        <v>4500</v>
      </c>
      <c r="BE271" s="2"/>
      <c r="BF271" s="2"/>
      <c r="BG271" s="2"/>
      <c r="BH271" s="2"/>
      <c r="BI271" s="2"/>
      <c r="BJ271" s="2"/>
      <c r="BK271" s="2"/>
      <c r="BL271" s="2">
        <v>12830</v>
      </c>
      <c r="BM271" s="2"/>
      <c r="BN271" s="2"/>
      <c r="BO271" s="2"/>
      <c r="BP271" s="2"/>
      <c r="BQ271" s="2">
        <v>96000</v>
      </c>
      <c r="BR271" s="2"/>
      <c r="BS271" s="2">
        <v>45000</v>
      </c>
      <c r="BT271" s="2">
        <v>67500</v>
      </c>
      <c r="BU271" s="2"/>
      <c r="BV271" s="2">
        <v>242700</v>
      </c>
      <c r="BW271" s="2"/>
      <c r="BX271" s="2"/>
      <c r="BY271" s="2"/>
      <c r="BZ271" s="2"/>
      <c r="CA271" s="2">
        <v>80730</v>
      </c>
      <c r="CB271" s="2"/>
      <c r="CC271" s="2">
        <v>14000</v>
      </c>
      <c r="CD271" s="2">
        <v>58800</v>
      </c>
      <c r="CE271" s="2"/>
      <c r="CF271" s="2">
        <v>55000</v>
      </c>
      <c r="CG271" s="2"/>
      <c r="CH271" s="2">
        <v>56220</v>
      </c>
      <c r="CI271" s="2"/>
      <c r="CJ271" s="2"/>
      <c r="CK271" s="2"/>
      <c r="CL271" s="2"/>
      <c r="CM271" s="2"/>
      <c r="CN271" s="2"/>
      <c r="CO271" s="2"/>
      <c r="CP271" s="2"/>
      <c r="CQ271" s="2"/>
      <c r="CR271" s="2">
        <v>111000</v>
      </c>
      <c r="CS271" s="2"/>
      <c r="CT271" s="2">
        <v>32500</v>
      </c>
      <c r="CU271" s="2"/>
      <c r="CV271" s="2">
        <v>60000</v>
      </c>
      <c r="CW271" s="2">
        <v>194900</v>
      </c>
      <c r="CX271" s="2">
        <v>18600</v>
      </c>
      <c r="CY271" s="2"/>
      <c r="CZ271" s="2"/>
      <c r="DA271" s="2"/>
      <c r="DB271" s="2"/>
      <c r="DC271" s="2"/>
      <c r="DD271" s="2"/>
      <c r="DE271" s="2"/>
      <c r="DF271" s="2"/>
      <c r="DG271" s="2"/>
      <c r="DH271" s="2">
        <v>994994</v>
      </c>
      <c r="DI271" s="2"/>
      <c r="DJ271" s="2">
        <v>180000</v>
      </c>
      <c r="DK271" s="2"/>
      <c r="DL271" s="2">
        <v>62150</v>
      </c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>
        <v>73500</v>
      </c>
      <c r="EH271" s="2">
        <v>32000</v>
      </c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>
        <v>36000</v>
      </c>
      <c r="EW271" s="2">
        <v>35700</v>
      </c>
      <c r="EX271" s="2"/>
      <c r="EY271" s="2"/>
      <c r="EZ271" s="2"/>
      <c r="FA271" s="2"/>
      <c r="FB271" s="2">
        <v>163000.01999999999</v>
      </c>
      <c r="FC271" s="2">
        <v>97749</v>
      </c>
      <c r="FD271" s="2"/>
      <c r="FE271" s="2"/>
      <c r="FF271" s="2"/>
      <c r="FG271" s="2">
        <v>36000</v>
      </c>
      <c r="FH271" s="2"/>
      <c r="FI271" s="2">
        <v>48360</v>
      </c>
      <c r="FJ271" s="2"/>
      <c r="FK271" s="2"/>
      <c r="FL271" s="2"/>
      <c r="FM271" s="2"/>
      <c r="FN271" s="2">
        <v>9500</v>
      </c>
      <c r="FO271" s="2"/>
      <c r="FP271" s="2"/>
      <c r="FQ271" s="2"/>
      <c r="FR271" s="2">
        <v>160000</v>
      </c>
      <c r="FS271" s="2">
        <v>190890</v>
      </c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>
        <v>88507.4</v>
      </c>
      <c r="GK271" s="2"/>
      <c r="GL271" s="2"/>
      <c r="GM271" s="2"/>
      <c r="GN271" s="2"/>
      <c r="GO271" s="2"/>
      <c r="GP271" s="2"/>
      <c r="GQ271" s="2"/>
      <c r="GR271" s="2"/>
      <c r="GS271" s="2"/>
      <c r="GT271" s="2">
        <v>54135</v>
      </c>
      <c r="GU271" s="2"/>
      <c r="GV271" s="2"/>
      <c r="GW271" s="2"/>
      <c r="GX271" s="2">
        <v>48000</v>
      </c>
      <c r="GY271" s="2">
        <v>49800</v>
      </c>
      <c r="GZ271" s="2"/>
      <c r="HA271" s="2"/>
      <c r="HB271" s="2"/>
      <c r="HC271" s="2"/>
      <c r="HD271" s="2">
        <v>252945</v>
      </c>
      <c r="HE271" s="2">
        <v>4800</v>
      </c>
      <c r="HF271" s="2">
        <v>286400</v>
      </c>
      <c r="HG271" s="2">
        <v>210000</v>
      </c>
      <c r="HH271" s="2">
        <v>13800</v>
      </c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>
        <v>114750</v>
      </c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>
        <v>133300</v>
      </c>
      <c r="IH271" s="2"/>
      <c r="II271" s="2"/>
      <c r="IJ271" s="2"/>
      <c r="IK271" s="2"/>
      <c r="IL271" s="2"/>
      <c r="IM271" s="2"/>
      <c r="IN271" s="2"/>
      <c r="IO271" s="2"/>
      <c r="IP271" s="2"/>
      <c r="IQ271" s="2">
        <v>50000</v>
      </c>
      <c r="IR271" s="2">
        <v>69326</v>
      </c>
      <c r="IS271" s="2">
        <v>4800</v>
      </c>
      <c r="IT271" s="2"/>
      <c r="IU271" s="2"/>
      <c r="IV271" s="2">
        <v>153825</v>
      </c>
      <c r="IW271" s="2">
        <v>4000</v>
      </c>
      <c r="IX271" s="2"/>
      <c r="IY271" s="2"/>
      <c r="IZ271" s="2">
        <v>151976</v>
      </c>
      <c r="JA271" s="2"/>
      <c r="JB271" s="2"/>
      <c r="JC271" s="2">
        <v>256000</v>
      </c>
      <c r="JD271" s="2"/>
      <c r="JE271" s="2"/>
      <c r="JF271" s="2"/>
      <c r="JG271" s="2"/>
      <c r="JH271" s="2"/>
      <c r="JI271" s="2"/>
      <c r="JJ271" s="2">
        <v>17400</v>
      </c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>
        <v>53100</v>
      </c>
      <c r="JW271" s="2">
        <v>72455</v>
      </c>
      <c r="JX271" s="2"/>
      <c r="JY271" s="2"/>
      <c r="JZ271" s="2"/>
      <c r="KA271" s="2">
        <v>129000</v>
      </c>
      <c r="KB271" s="2"/>
      <c r="KC271" s="2"/>
      <c r="KD271" s="2">
        <v>112000</v>
      </c>
      <c r="KE271" s="2"/>
      <c r="KF271" s="2"/>
      <c r="KG271" s="2">
        <v>85000</v>
      </c>
      <c r="KH271" s="2">
        <v>100227.25</v>
      </c>
      <c r="KI271" s="2"/>
      <c r="KJ271" s="2"/>
      <c r="KK271" s="2">
        <v>60000</v>
      </c>
      <c r="KL271" s="2">
        <v>48000</v>
      </c>
      <c r="KM271" s="2"/>
      <c r="KN271" s="2"/>
      <c r="KO271" s="2"/>
      <c r="KP271" s="2">
        <v>267555</v>
      </c>
      <c r="KQ271" s="2"/>
      <c r="KR271" s="2"/>
      <c r="KS271" s="2"/>
      <c r="KT271" s="2">
        <v>38700</v>
      </c>
      <c r="KU271" s="2"/>
      <c r="KV271" s="2"/>
      <c r="KW271" s="2"/>
      <c r="KX271" s="2"/>
      <c r="KY271" s="2"/>
      <c r="KZ271" s="2"/>
      <c r="LA271" s="2"/>
      <c r="LB271" s="2"/>
      <c r="LC271" s="2">
        <v>115000</v>
      </c>
      <c r="LD271" s="2"/>
      <c r="LE271" s="2"/>
      <c r="LF271" s="2">
        <v>30000</v>
      </c>
      <c r="LG271" s="2"/>
      <c r="LH271" s="2"/>
      <c r="LI271" s="2"/>
      <c r="LJ271" s="2"/>
      <c r="LK271" s="2"/>
      <c r="LL271" s="2"/>
      <c r="LM271" s="2">
        <v>27000</v>
      </c>
      <c r="LN271" s="2">
        <v>243435</v>
      </c>
      <c r="LO271" s="2"/>
      <c r="LP271" s="2"/>
      <c r="LQ271" s="2"/>
      <c r="LR271" s="2">
        <v>56000</v>
      </c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>
        <v>7000</v>
      </c>
      <c r="MK271" s="2">
        <v>40000</v>
      </c>
      <c r="ML271" s="2">
        <v>4000</v>
      </c>
      <c r="MM271" s="2"/>
      <c r="MN271" s="2"/>
      <c r="MO271" s="2"/>
      <c r="MP271" s="2"/>
      <c r="MQ271" s="2"/>
      <c r="MR271" s="2"/>
      <c r="MS271" s="2"/>
      <c r="MT271" s="2">
        <v>43200</v>
      </c>
      <c r="MU271" s="2"/>
      <c r="MV271" s="2">
        <v>1015914</v>
      </c>
      <c r="MW271" s="2"/>
      <c r="MX271" s="2"/>
      <c r="MY271" s="2"/>
      <c r="MZ271" s="2">
        <v>0</v>
      </c>
      <c r="NA271" s="2"/>
      <c r="NB271" s="2"/>
      <c r="NC271" s="2">
        <v>9750</v>
      </c>
      <c r="ND271" s="2"/>
      <c r="NE271" s="2"/>
      <c r="NF271" s="2"/>
      <c r="NG271" s="2"/>
      <c r="NH271" s="2"/>
      <c r="NI271" s="2"/>
      <c r="NJ271" s="2"/>
      <c r="NK271" s="2">
        <v>41500</v>
      </c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>
        <v>59500</v>
      </c>
      <c r="OH271" s="2"/>
      <c r="OI271" s="2"/>
      <c r="OJ271" s="2"/>
      <c r="OK271" s="2">
        <v>8100</v>
      </c>
      <c r="OL271" s="2"/>
      <c r="OM271" s="2"/>
      <c r="ON271" s="2"/>
      <c r="OO271" s="2"/>
      <c r="OP271" s="2"/>
      <c r="OQ271" s="2">
        <v>37300</v>
      </c>
      <c r="OR271" s="2"/>
      <c r="OS271" s="2"/>
      <c r="OT271" s="2">
        <v>28500</v>
      </c>
      <c r="OU271" s="2"/>
      <c r="OV271" s="2">
        <v>26733</v>
      </c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>
        <v>91200</v>
      </c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>
        <v>30000</v>
      </c>
      <c r="QN271" s="2"/>
      <c r="QO271" s="2"/>
      <c r="QP271" s="2"/>
      <c r="QQ271" s="2"/>
      <c r="QR271" s="2"/>
      <c r="QS271" s="2"/>
      <c r="QT271" s="2"/>
      <c r="QU271" s="2">
        <v>42000</v>
      </c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>
        <v>96000</v>
      </c>
      <c r="RG271" s="2">
        <v>13000</v>
      </c>
      <c r="RH271" s="2"/>
      <c r="RI271" s="2">
        <v>2280</v>
      </c>
      <c r="RJ271" s="2"/>
      <c r="RK271" s="2">
        <v>916800</v>
      </c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>
        <v>800</v>
      </c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>
        <v>107400</v>
      </c>
      <c r="SM271" s="2"/>
      <c r="SN271" s="2"/>
      <c r="SO271" s="2"/>
      <c r="SP271" s="2"/>
      <c r="SQ271" s="2"/>
      <c r="SR271" s="2"/>
      <c r="SS271" s="2"/>
      <c r="ST271" s="2"/>
      <c r="SU271" s="2">
        <v>2200</v>
      </c>
      <c r="SV271" s="2"/>
      <c r="SW271" s="2"/>
      <c r="SX271" s="2"/>
      <c r="SY271" s="2"/>
      <c r="SZ271" s="2"/>
      <c r="TA271" s="2"/>
      <c r="TB271" s="2"/>
      <c r="TC271" s="2"/>
      <c r="TD271" s="2">
        <v>84000</v>
      </c>
      <c r="TE271" s="2">
        <v>5100</v>
      </c>
      <c r="TF271" s="2"/>
      <c r="TG271" s="2">
        <v>3900</v>
      </c>
      <c r="TH271" s="2">
        <v>70000</v>
      </c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>
        <v>34060</v>
      </c>
      <c r="TX271" s="2"/>
      <c r="TY271" s="2"/>
      <c r="TZ271" s="2"/>
      <c r="UA271" s="2"/>
      <c r="UB271" s="2"/>
      <c r="UC271" s="2"/>
      <c r="UD271" s="2">
        <v>150000</v>
      </c>
      <c r="UE271" s="2"/>
      <c r="UF271" s="2"/>
      <c r="UG271" s="2"/>
      <c r="UH271" s="2"/>
      <c r="UI271" s="2"/>
      <c r="UJ271" s="2"/>
      <c r="UK271" s="2"/>
      <c r="UL271" s="2">
        <v>82080</v>
      </c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>
        <v>299050</v>
      </c>
      <c r="VP271" s="2"/>
      <c r="VQ271" s="2">
        <v>45000</v>
      </c>
      <c r="VR271" s="2"/>
      <c r="VS271" s="2"/>
      <c r="VT271" s="2"/>
      <c r="VU271" s="2"/>
      <c r="VV271" s="2"/>
      <c r="VW271" s="2"/>
      <c r="VX271" s="2"/>
      <c r="VY271" s="2">
        <v>25779</v>
      </c>
      <c r="VZ271" s="2"/>
      <c r="WA271" s="2"/>
      <c r="WB271" s="2"/>
      <c r="WC271" s="2"/>
      <c r="WD271" s="2"/>
      <c r="WE271" s="2"/>
      <c r="WF271" s="2"/>
      <c r="WG271" s="2"/>
      <c r="WH271" s="2">
        <v>54660</v>
      </c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>
        <v>63000</v>
      </c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>
        <v>80100</v>
      </c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>
        <v>495000</v>
      </c>
      <c r="YE271" s="2"/>
      <c r="YF271" s="2"/>
      <c r="YG271" s="2">
        <v>39600</v>
      </c>
      <c r="YH271" s="2"/>
      <c r="YI271" s="2"/>
      <c r="YJ271" s="2">
        <v>122642.7</v>
      </c>
      <c r="YK271" s="2">
        <v>85000</v>
      </c>
      <c r="YL271" s="2"/>
      <c r="YM271" s="2">
        <v>89730</v>
      </c>
      <c r="YN271" s="2">
        <v>33000</v>
      </c>
      <c r="YO271" s="2"/>
      <c r="YP271" s="2"/>
      <c r="YQ271" s="2"/>
      <c r="YR271" s="2">
        <v>8800</v>
      </c>
      <c r="YS271" s="2"/>
      <c r="YT271" s="2"/>
      <c r="YU271" s="2"/>
      <c r="YV271" s="2"/>
      <c r="YW271" s="2"/>
      <c r="YX271" s="2"/>
      <c r="YY271" s="2"/>
      <c r="YZ271" s="2"/>
      <c r="ZA271" s="2">
        <v>48000</v>
      </c>
      <c r="ZB271" s="2"/>
      <c r="ZC271" s="2"/>
      <c r="ZD271" s="2"/>
      <c r="ZE271" s="2"/>
      <c r="ZF271" s="2"/>
      <c r="ZG271" s="2"/>
      <c r="ZH271" s="2"/>
      <c r="ZI271" s="2"/>
      <c r="ZJ271" s="2"/>
      <c r="ZK271" s="2">
        <v>676400</v>
      </c>
      <c r="ZL271" s="2">
        <v>135000</v>
      </c>
      <c r="ZM271" s="2"/>
      <c r="ZN271" s="2"/>
      <c r="ZO271" s="2"/>
      <c r="ZP271" s="2"/>
      <c r="ZQ271" s="2"/>
      <c r="ZR271" s="2"/>
      <c r="ZS271" s="2">
        <v>117500</v>
      </c>
      <c r="ZT271" s="2"/>
      <c r="ZU271" s="2"/>
      <c r="ZV271" s="2"/>
      <c r="ZW271" s="2">
        <v>48000</v>
      </c>
      <c r="ZX271" s="2">
        <v>38500</v>
      </c>
      <c r="ZY271" s="2"/>
      <c r="ZZ271" s="2">
        <v>80490</v>
      </c>
      <c r="AAA271" s="2">
        <v>10500</v>
      </c>
      <c r="AAB271" s="2">
        <v>102000</v>
      </c>
      <c r="AAC271" s="2"/>
      <c r="AAD271" s="2">
        <v>137242.99</v>
      </c>
      <c r="AAE271" s="2"/>
      <c r="AAF271" s="2">
        <v>133500</v>
      </c>
      <c r="AAG271" s="2">
        <v>62000</v>
      </c>
      <c r="AAH271" s="2"/>
      <c r="AAI271" s="2">
        <v>95000</v>
      </c>
      <c r="AAJ271" s="2"/>
      <c r="AAK271" s="2"/>
      <c r="AAL271" s="2"/>
      <c r="AAM271" s="2"/>
      <c r="AAN271" s="2"/>
      <c r="AAO271" s="2"/>
      <c r="AAP271" s="2">
        <v>39900</v>
      </c>
      <c r="AAQ271" s="2"/>
      <c r="AAR271" s="2"/>
      <c r="AAS271" s="2"/>
      <c r="AAT271" s="2">
        <v>84000</v>
      </c>
      <c r="AAU271" s="2"/>
      <c r="AAV271" s="2"/>
      <c r="AAW271" s="2"/>
      <c r="AAX271" s="2">
        <v>40000</v>
      </c>
      <c r="AAY271" s="2"/>
      <c r="AAZ271" s="2">
        <v>123000</v>
      </c>
      <c r="ABA271" s="2"/>
      <c r="ABB271" s="2">
        <v>85200</v>
      </c>
      <c r="ABC271" s="2">
        <v>220050</v>
      </c>
      <c r="ABD271" s="2"/>
      <c r="ABE271" s="2">
        <v>73300</v>
      </c>
      <c r="ABF271" s="2"/>
      <c r="ABG271" s="2"/>
      <c r="ABH271" s="2"/>
      <c r="ABI271" s="2">
        <v>30000</v>
      </c>
      <c r="ABJ271" s="2"/>
      <c r="ABK271" s="2"/>
      <c r="ABL271" s="2"/>
      <c r="ABM271" s="2"/>
      <c r="ABN271" s="2"/>
      <c r="ABO271" s="2">
        <v>42000</v>
      </c>
      <c r="ABP271" s="2"/>
      <c r="ABQ271" s="2">
        <v>4000</v>
      </c>
      <c r="ABR271" s="2">
        <v>97500</v>
      </c>
      <c r="ABS271" s="2"/>
      <c r="ABT271" s="2"/>
      <c r="ABU271" s="2"/>
      <c r="ABV271" s="2"/>
      <c r="ABW271" s="2"/>
      <c r="ABX271" s="2"/>
      <c r="ABY271" s="2"/>
      <c r="ABZ271" s="2">
        <v>43833</v>
      </c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>
        <v>35150</v>
      </c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>
        <v>1000</v>
      </c>
      <c r="ADP271" s="2"/>
      <c r="ADQ271" s="2"/>
      <c r="ADR271" s="2"/>
      <c r="ADS271" s="2">
        <v>179475</v>
      </c>
      <c r="ADT271" s="2">
        <v>90000</v>
      </c>
      <c r="ADU271" s="2"/>
      <c r="ADV271" s="2"/>
      <c r="ADW271" s="2"/>
      <c r="ADX271" s="2"/>
      <c r="ADY271" s="2">
        <v>112000</v>
      </c>
      <c r="ADZ271" s="2">
        <v>8000</v>
      </c>
      <c r="AEA271" s="2"/>
      <c r="AEB271" s="2">
        <v>67500</v>
      </c>
      <c r="AEC271" s="2"/>
      <c r="AED271" s="2">
        <v>115000</v>
      </c>
      <c r="AEE271" s="2"/>
      <c r="AEF271" s="2"/>
      <c r="AEG271" s="2"/>
      <c r="AEH271" s="2">
        <v>16062287.76</v>
      </c>
    </row>
    <row r="272" spans="1:814" ht="21">
      <c r="A272" s="33" t="s">
        <v>2424</v>
      </c>
      <c r="B272" s="1" t="s">
        <v>2445</v>
      </c>
      <c r="C272" s="1" t="s">
        <v>2446</v>
      </c>
      <c r="D272" s="2">
        <v>1348829.16</v>
      </c>
      <c r="E272" s="2"/>
      <c r="F272" s="2">
        <v>7500</v>
      </c>
      <c r="G272" s="2"/>
      <c r="H272" s="2"/>
      <c r="I272" s="2"/>
      <c r="J272" s="2"/>
      <c r="K272" s="2"/>
      <c r="L272" s="2"/>
      <c r="M272" s="2"/>
      <c r="N272" s="2"/>
      <c r="O272" s="2"/>
      <c r="P272" s="2">
        <v>42000</v>
      </c>
      <c r="Q272" s="2"/>
      <c r="R272" s="2"/>
      <c r="S272" s="2"/>
      <c r="T272" s="2"/>
      <c r="U272" s="2"/>
      <c r="V272" s="2">
        <v>2296120.2200000002</v>
      </c>
      <c r="W272" s="2">
        <v>40000</v>
      </c>
      <c r="X272" s="2"/>
      <c r="Y272" s="2">
        <v>15500</v>
      </c>
      <c r="Z272" s="2"/>
      <c r="AA272" s="2"/>
      <c r="AB272" s="2">
        <v>16750</v>
      </c>
      <c r="AC272" s="2">
        <v>42051</v>
      </c>
      <c r="AD272" s="2"/>
      <c r="AE272" s="2"/>
      <c r="AF272" s="2"/>
      <c r="AG272" s="2">
        <v>550</v>
      </c>
      <c r="AH272" s="2">
        <v>3250</v>
      </c>
      <c r="AI272" s="2"/>
      <c r="AJ272" s="2"/>
      <c r="AK272" s="2">
        <v>19712</v>
      </c>
      <c r="AL272" s="2"/>
      <c r="AM272" s="2"/>
      <c r="AN272" s="2"/>
      <c r="AO272" s="2"/>
      <c r="AP272" s="2"/>
      <c r="AQ272" s="2">
        <v>20000</v>
      </c>
      <c r="AR272" s="2"/>
      <c r="AS272" s="2">
        <v>2675</v>
      </c>
      <c r="AT272" s="2">
        <v>82500</v>
      </c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>
        <v>328250</v>
      </c>
      <c r="BJ272" s="2">
        <v>2560998</v>
      </c>
      <c r="BK272" s="2"/>
      <c r="BL272" s="2"/>
      <c r="BM272" s="2"/>
      <c r="BN272" s="2"/>
      <c r="BO272" s="2"/>
      <c r="BP272" s="2">
        <v>1672333.35</v>
      </c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>
        <v>900000</v>
      </c>
      <c r="CF272" s="2"/>
      <c r="CG272" s="2">
        <v>11842.23</v>
      </c>
      <c r="CH272" s="2"/>
      <c r="CI272" s="2"/>
      <c r="CJ272" s="2"/>
      <c r="CK272" s="2"/>
      <c r="CL272" s="2"/>
      <c r="CM272" s="2"/>
      <c r="CN272" s="2">
        <v>46224</v>
      </c>
      <c r="CO272" s="2"/>
      <c r="CP272" s="2"/>
      <c r="CQ272" s="2">
        <v>847645</v>
      </c>
      <c r="CR272" s="2"/>
      <c r="CS272" s="2"/>
      <c r="CT272" s="2">
        <v>241156.6</v>
      </c>
      <c r="CU272" s="2"/>
      <c r="CV272" s="2">
        <v>11440</v>
      </c>
      <c r="CW272" s="2"/>
      <c r="CX272" s="2"/>
      <c r="CY272" s="2">
        <v>2177361.1</v>
      </c>
      <c r="CZ272" s="2">
        <v>323066.31</v>
      </c>
      <c r="DA272" s="2">
        <v>14520</v>
      </c>
      <c r="DB272" s="2"/>
      <c r="DC272" s="2"/>
      <c r="DD272" s="2">
        <v>61721</v>
      </c>
      <c r="DE272" s="2"/>
      <c r="DF272" s="2">
        <v>88980</v>
      </c>
      <c r="DG272" s="2"/>
      <c r="DH272" s="2">
        <v>333968.68</v>
      </c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>
        <v>8000</v>
      </c>
      <c r="EC272" s="2">
        <v>73771.67</v>
      </c>
      <c r="ED272" s="2"/>
      <c r="EE272" s="2"/>
      <c r="EF272" s="2"/>
      <c r="EG272" s="2"/>
      <c r="EH272" s="2"/>
      <c r="EI272" s="2">
        <v>2033542.31</v>
      </c>
      <c r="EJ272" s="2"/>
      <c r="EK272" s="2"/>
      <c r="EL272" s="2"/>
      <c r="EM272" s="2">
        <v>19877.169999999998</v>
      </c>
      <c r="EN272" s="2"/>
      <c r="EO272" s="2"/>
      <c r="EP272" s="2">
        <v>140416.6</v>
      </c>
      <c r="EQ272" s="2"/>
      <c r="ER272" s="2"/>
      <c r="ES272" s="2"/>
      <c r="ET272" s="2"/>
      <c r="EU272" s="2"/>
      <c r="EV272" s="2"/>
      <c r="EW272" s="2"/>
      <c r="EX272" s="2">
        <v>2986807.16</v>
      </c>
      <c r="EY272" s="2"/>
      <c r="EZ272" s="2"/>
      <c r="FA272" s="2">
        <v>390000</v>
      </c>
      <c r="FB272" s="2"/>
      <c r="FC272" s="2"/>
      <c r="FD272" s="2"/>
      <c r="FE272" s="2"/>
      <c r="FF272" s="2"/>
      <c r="FG272" s="2">
        <v>195000</v>
      </c>
      <c r="FH272" s="2"/>
      <c r="FI272" s="2">
        <v>3750</v>
      </c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>
        <v>2475000</v>
      </c>
      <c r="GB272" s="2"/>
      <c r="GC272" s="2"/>
      <c r="GD272" s="2"/>
      <c r="GE272" s="2"/>
      <c r="GF272" s="2"/>
      <c r="GG272" s="2"/>
      <c r="GH272" s="2">
        <v>9334</v>
      </c>
      <c r="GI272" s="2"/>
      <c r="GJ272" s="2"/>
      <c r="GK272" s="2"/>
      <c r="GL272" s="2"/>
      <c r="GM272" s="2">
        <v>335558.32999999996</v>
      </c>
      <c r="GN272" s="2"/>
      <c r="GO272" s="2"/>
      <c r="GP272" s="2"/>
      <c r="GQ272" s="2"/>
      <c r="GR272" s="2"/>
      <c r="GS272" s="2">
        <v>166800</v>
      </c>
      <c r="GT272" s="2"/>
      <c r="GU272" s="2"/>
      <c r="GV272" s="2"/>
      <c r="GW272" s="2"/>
      <c r="GX272" s="2"/>
      <c r="GY272" s="2"/>
      <c r="GZ272" s="2"/>
      <c r="HA272" s="2"/>
      <c r="HB272" s="2"/>
      <c r="HC272" s="2">
        <v>1000</v>
      </c>
      <c r="HD272" s="2"/>
      <c r="HE272" s="2"/>
      <c r="HF272" s="2">
        <v>27360</v>
      </c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>
        <v>865463.33</v>
      </c>
      <c r="HY272" s="2"/>
      <c r="HZ272" s="2">
        <v>22333.34</v>
      </c>
      <c r="IA272" s="2"/>
      <c r="IB272" s="2"/>
      <c r="IC272" s="2"/>
      <c r="ID272" s="2"/>
      <c r="IE272" s="2"/>
      <c r="IF272" s="2">
        <v>17135</v>
      </c>
      <c r="IG272" s="2"/>
      <c r="IH272" s="2"/>
      <c r="II272" s="2"/>
      <c r="IJ272" s="2"/>
      <c r="IK272" s="2"/>
      <c r="IL272" s="2"/>
      <c r="IM272" s="2"/>
      <c r="IN272" s="2"/>
      <c r="IO272" s="2">
        <v>110750.05</v>
      </c>
      <c r="IP272" s="2">
        <v>33750</v>
      </c>
      <c r="IQ272" s="2">
        <v>95266.66</v>
      </c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>
        <v>6301810.1600000001</v>
      </c>
      <c r="JC272" s="2">
        <v>157292</v>
      </c>
      <c r="JD272" s="2"/>
      <c r="JE272" s="2">
        <v>252764</v>
      </c>
      <c r="JF272" s="2"/>
      <c r="JG272" s="2"/>
      <c r="JH272" s="2">
        <v>20000</v>
      </c>
      <c r="JI272" s="2"/>
      <c r="JJ272" s="2"/>
      <c r="JK272" s="2"/>
      <c r="JL272" s="2"/>
      <c r="JM272" s="2"/>
      <c r="JN272" s="2">
        <v>1919008</v>
      </c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>
        <v>1498</v>
      </c>
      <c r="KD272" s="2"/>
      <c r="KE272" s="2"/>
      <c r="KF272" s="2"/>
      <c r="KG272" s="2"/>
      <c r="KH272" s="2"/>
      <c r="KI272" s="2"/>
      <c r="KJ272" s="2">
        <v>103333.34</v>
      </c>
      <c r="KK272" s="2"/>
      <c r="KL272" s="2"/>
      <c r="KM272" s="2"/>
      <c r="KN272" s="2"/>
      <c r="KO272" s="2"/>
      <c r="KP272" s="2">
        <v>48761.599999999999</v>
      </c>
      <c r="KQ272" s="2">
        <v>60000</v>
      </c>
      <c r="KR272" s="2"/>
      <c r="KS272" s="2"/>
      <c r="KT272" s="2"/>
      <c r="KU272" s="2"/>
      <c r="KV272" s="2">
        <v>15350</v>
      </c>
      <c r="KW272" s="2"/>
      <c r="KX272" s="2"/>
      <c r="KY272" s="2"/>
      <c r="KZ272" s="2"/>
      <c r="LA272" s="2"/>
      <c r="LB272" s="2"/>
      <c r="LC272" s="2">
        <v>511400</v>
      </c>
      <c r="LD272" s="2"/>
      <c r="LE272" s="2"/>
      <c r="LF272" s="2"/>
      <c r="LG272" s="2"/>
      <c r="LH272" s="2"/>
      <c r="LI272" s="2">
        <v>14200</v>
      </c>
      <c r="LJ272" s="2"/>
      <c r="LK272" s="2">
        <v>71935.649999999994</v>
      </c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>
        <v>1004760</v>
      </c>
      <c r="MI272" s="2"/>
      <c r="MJ272" s="2"/>
      <c r="MK272" s="2"/>
      <c r="ML272" s="2"/>
      <c r="MM272" s="2"/>
      <c r="MN272" s="2"/>
      <c r="MO272" s="2"/>
      <c r="MP272" s="2"/>
      <c r="MQ272" s="2">
        <v>45600</v>
      </c>
      <c r="MR272" s="2">
        <v>45800</v>
      </c>
      <c r="MS272" s="2"/>
      <c r="MT272" s="2">
        <v>21121.57</v>
      </c>
      <c r="MU272" s="2"/>
      <c r="MV272" s="2">
        <v>715887</v>
      </c>
      <c r="MW272" s="2">
        <v>36380</v>
      </c>
      <c r="MX272" s="2"/>
      <c r="MY272" s="2"/>
      <c r="MZ272" s="2"/>
      <c r="NA272" s="2"/>
      <c r="NB272" s="2"/>
      <c r="NC272" s="2"/>
      <c r="ND272" s="2">
        <v>16666.669999999998</v>
      </c>
      <c r="NE272" s="2"/>
      <c r="NF272" s="2"/>
      <c r="NG272" s="2"/>
      <c r="NH272" s="2"/>
      <c r="NI272" s="2"/>
      <c r="NJ272" s="2"/>
      <c r="NK272" s="2">
        <v>35000</v>
      </c>
      <c r="NL272" s="2"/>
      <c r="NM272" s="2"/>
      <c r="NN272" s="2"/>
      <c r="NO272" s="2"/>
      <c r="NP272" s="2"/>
      <c r="NQ272" s="2"/>
      <c r="NR272" s="2">
        <v>117422</v>
      </c>
      <c r="NS272" s="2"/>
      <c r="NT272" s="2">
        <v>4795</v>
      </c>
      <c r="NU272" s="2">
        <v>26667</v>
      </c>
      <c r="NV272" s="2"/>
      <c r="NW272" s="2"/>
      <c r="NX272" s="2"/>
      <c r="NY272" s="2"/>
      <c r="NZ272" s="2"/>
      <c r="OA272" s="2"/>
      <c r="OB272" s="2"/>
      <c r="OC272" s="2"/>
      <c r="OD272" s="2"/>
      <c r="OE272" s="2">
        <v>114374.66</v>
      </c>
      <c r="OF272" s="2"/>
      <c r="OG272" s="2"/>
      <c r="OH272" s="2"/>
      <c r="OI272" s="2">
        <v>131999</v>
      </c>
      <c r="OJ272" s="2"/>
      <c r="OK272" s="2"/>
      <c r="OL272" s="2">
        <v>5000</v>
      </c>
      <c r="OM272" s="2"/>
      <c r="ON272" s="2">
        <v>5350</v>
      </c>
      <c r="OO272" s="2">
        <v>15850</v>
      </c>
      <c r="OP272" s="2"/>
      <c r="OQ272" s="2"/>
      <c r="OR272" s="2">
        <v>5350</v>
      </c>
      <c r="OS272" s="2">
        <v>34587.019999999997</v>
      </c>
      <c r="OT272" s="2"/>
      <c r="OU272" s="2"/>
      <c r="OV272" s="2"/>
      <c r="OW272" s="2">
        <v>51964</v>
      </c>
      <c r="OX272" s="2">
        <v>2500</v>
      </c>
      <c r="OY272" s="2"/>
      <c r="OZ272" s="2"/>
      <c r="PA272" s="2">
        <v>12000</v>
      </c>
      <c r="PB272" s="2"/>
      <c r="PC272" s="2"/>
      <c r="PD272" s="2">
        <v>80800</v>
      </c>
      <c r="PE272" s="2"/>
      <c r="PF272" s="2">
        <v>11000</v>
      </c>
      <c r="PG272" s="2"/>
      <c r="PH272" s="2"/>
      <c r="PI272" s="2">
        <v>5000</v>
      </c>
      <c r="PJ272" s="2">
        <v>18320</v>
      </c>
      <c r="PK272" s="2"/>
      <c r="PL272" s="2"/>
      <c r="PM272" s="2">
        <v>7500</v>
      </c>
      <c r="PN272" s="2">
        <v>336000</v>
      </c>
      <c r="PO272" s="2">
        <v>78020</v>
      </c>
      <c r="PP272" s="2"/>
      <c r="PQ272" s="2">
        <v>1800</v>
      </c>
      <c r="PR272" s="2">
        <v>5350</v>
      </c>
      <c r="PS272" s="2"/>
      <c r="PT272" s="2"/>
      <c r="PU272" s="2">
        <v>4800</v>
      </c>
      <c r="PV272" s="2"/>
      <c r="PW272" s="2"/>
      <c r="PX272" s="2"/>
      <c r="PY272" s="2"/>
      <c r="PZ272" s="2"/>
      <c r="QA272" s="2"/>
      <c r="QB272" s="2">
        <v>10800</v>
      </c>
      <c r="QC272" s="2"/>
      <c r="QD272" s="2">
        <v>453580</v>
      </c>
      <c r="QE272" s="2"/>
      <c r="QF272" s="2"/>
      <c r="QG272" s="2"/>
      <c r="QH272" s="2"/>
      <c r="QI272" s="2"/>
      <c r="QJ272" s="2"/>
      <c r="QK272" s="2"/>
      <c r="QL272" s="2">
        <v>25885</v>
      </c>
      <c r="QM272" s="2"/>
      <c r="QN272" s="2">
        <v>10000</v>
      </c>
      <c r="QO272" s="2"/>
      <c r="QP272" s="2"/>
      <c r="QQ272" s="2"/>
      <c r="QR272" s="2"/>
      <c r="QS272" s="2"/>
      <c r="QT272" s="2"/>
      <c r="QU272" s="2"/>
      <c r="QV272" s="2"/>
      <c r="QW272" s="2"/>
      <c r="QX272" s="2">
        <v>2000</v>
      </c>
      <c r="QY272" s="2"/>
      <c r="QZ272" s="2">
        <v>187680</v>
      </c>
      <c r="RA272" s="2">
        <v>12000</v>
      </c>
      <c r="RB272" s="2"/>
      <c r="RC272" s="2"/>
      <c r="RD272" s="2"/>
      <c r="RE272" s="2"/>
      <c r="RF272" s="2"/>
      <c r="RG272" s="2"/>
      <c r="RH272" s="2"/>
      <c r="RI272" s="2"/>
      <c r="RJ272" s="2"/>
      <c r="RK272" s="2">
        <v>12780979.84</v>
      </c>
      <c r="RL272" s="2"/>
      <c r="RM272" s="2">
        <v>5000</v>
      </c>
      <c r="RN272" s="2">
        <v>11000</v>
      </c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>
        <v>4600</v>
      </c>
      <c r="SC272" s="2"/>
      <c r="SD272" s="2">
        <v>38250</v>
      </c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>
        <v>185000</v>
      </c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>
        <v>36647.5</v>
      </c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>
        <v>149785.49</v>
      </c>
      <c r="TP272" s="2"/>
      <c r="TQ272" s="2"/>
      <c r="TR272" s="2"/>
      <c r="TS272" s="2"/>
      <c r="TT272" s="2"/>
      <c r="TU272" s="2"/>
      <c r="TV272" s="2"/>
      <c r="TW272" s="2"/>
      <c r="TX272" s="2">
        <v>5000</v>
      </c>
      <c r="TY272" s="2"/>
      <c r="TZ272" s="2"/>
      <c r="UA272" s="2"/>
      <c r="UB272" s="2"/>
      <c r="UC272" s="2">
        <v>1860840.81</v>
      </c>
      <c r="UD272" s="2"/>
      <c r="UE272" s="2"/>
      <c r="UF272" s="2">
        <v>94040</v>
      </c>
      <c r="UG272" s="2"/>
      <c r="UH272" s="2"/>
      <c r="UI272" s="2"/>
      <c r="UJ272" s="2"/>
      <c r="UK272" s="2"/>
      <c r="UL272" s="2"/>
      <c r="UM272" s="2">
        <v>45664.21</v>
      </c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>
        <v>181626.17</v>
      </c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>
        <v>329635</v>
      </c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>
        <v>17640</v>
      </c>
      <c r="WG272" s="2">
        <v>758260</v>
      </c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>
        <v>6000</v>
      </c>
      <c r="XN272" s="2">
        <v>1410</v>
      </c>
      <c r="XO272" s="2"/>
      <c r="XP272" s="2">
        <v>48372</v>
      </c>
      <c r="XQ272" s="2"/>
      <c r="XR272" s="2">
        <v>1000</v>
      </c>
      <c r="XS272" s="2"/>
      <c r="XT272" s="2"/>
      <c r="XU272" s="2"/>
      <c r="XV272" s="2"/>
      <c r="XW272" s="2"/>
      <c r="XX272" s="2"/>
      <c r="XY272" s="2"/>
      <c r="XZ272" s="2">
        <v>23892.52</v>
      </c>
      <c r="YA272" s="2"/>
      <c r="YB272" s="2"/>
      <c r="YC272" s="2">
        <v>104166</v>
      </c>
      <c r="YD272" s="2">
        <v>45300</v>
      </c>
      <c r="YE272" s="2"/>
      <c r="YF272" s="2"/>
      <c r="YG272" s="2"/>
      <c r="YH272" s="2"/>
      <c r="YI272" s="2">
        <v>6800</v>
      </c>
      <c r="YJ272" s="2">
        <v>292870.86</v>
      </c>
      <c r="YK272" s="2">
        <v>9000</v>
      </c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>
        <v>3000</v>
      </c>
      <c r="YZ272" s="2"/>
      <c r="ZA272" s="2"/>
      <c r="ZB272" s="2"/>
      <c r="ZC272" s="2"/>
      <c r="ZD272" s="2"/>
      <c r="ZE272" s="2">
        <v>4815</v>
      </c>
      <c r="ZF272" s="2"/>
      <c r="ZG272" s="2">
        <v>4815</v>
      </c>
      <c r="ZH272" s="2"/>
      <c r="ZI272" s="2"/>
      <c r="ZJ272" s="2"/>
      <c r="ZK272" s="2"/>
      <c r="ZL272" s="2"/>
      <c r="ZM272" s="2"/>
      <c r="ZN272" s="2"/>
      <c r="ZO272" s="2"/>
      <c r="ZP272" s="2">
        <v>752400</v>
      </c>
      <c r="ZQ272" s="2"/>
      <c r="ZR272" s="2"/>
      <c r="ZS272" s="2"/>
      <c r="ZT272" s="2">
        <v>24075</v>
      </c>
      <c r="ZU272" s="2"/>
      <c r="ZV272" s="2">
        <v>56250</v>
      </c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>
        <v>514360</v>
      </c>
      <c r="ABS272" s="2">
        <v>650740</v>
      </c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>
        <v>3000</v>
      </c>
      <c r="ACO272" s="2"/>
      <c r="ACP272" s="2"/>
      <c r="ACQ272" s="2">
        <v>853967.75</v>
      </c>
      <c r="ACR272" s="2"/>
      <c r="ACS272" s="2">
        <v>12700</v>
      </c>
      <c r="ACT272" s="2"/>
      <c r="ACU272" s="2"/>
      <c r="ACV272" s="2"/>
      <c r="ACW272" s="2"/>
      <c r="ACX272" s="2"/>
      <c r="ACY272" s="2">
        <v>6000</v>
      </c>
      <c r="ACZ272" s="2">
        <v>25000</v>
      </c>
      <c r="ADA272" s="2"/>
      <c r="ADB272" s="2"/>
      <c r="ADC272" s="2">
        <v>92950</v>
      </c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>
        <v>10000</v>
      </c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>
        <v>196899.75</v>
      </c>
      <c r="AEB272" s="2"/>
      <c r="AEC272" s="2"/>
      <c r="AED272" s="2">
        <v>14550</v>
      </c>
      <c r="AEE272" s="2">
        <v>6000</v>
      </c>
      <c r="AEF272" s="2">
        <v>24330</v>
      </c>
      <c r="AEG272" s="2"/>
      <c r="AEH272" s="2">
        <v>58566993.240000017</v>
      </c>
    </row>
    <row r="273" spans="1:814" ht="21">
      <c r="A273" s="33" t="s">
        <v>2424</v>
      </c>
      <c r="B273" s="1" t="s">
        <v>2447</v>
      </c>
      <c r="C273" s="1" t="s">
        <v>2448</v>
      </c>
      <c r="D273" s="2">
        <v>94104</v>
      </c>
      <c r="E273" s="2"/>
      <c r="F273" s="2">
        <v>41400</v>
      </c>
      <c r="G273" s="2"/>
      <c r="H273" s="2"/>
      <c r="I273" s="2"/>
      <c r="J273" s="2"/>
      <c r="K273" s="2"/>
      <c r="L273" s="2"/>
      <c r="M273" s="2"/>
      <c r="N273" s="2">
        <v>4700</v>
      </c>
      <c r="O273" s="2"/>
      <c r="P273" s="2"/>
      <c r="Q273" s="2"/>
      <c r="R273" s="2">
        <v>27000</v>
      </c>
      <c r="S273" s="2"/>
      <c r="T273" s="2">
        <v>14800</v>
      </c>
      <c r="U273" s="2"/>
      <c r="V273" s="2"/>
      <c r="W273" s="2"/>
      <c r="X273" s="2"/>
      <c r="Y273" s="2">
        <v>10600</v>
      </c>
      <c r="Z273" s="2"/>
      <c r="AA273" s="2">
        <v>17800</v>
      </c>
      <c r="AB273" s="2"/>
      <c r="AC273" s="2">
        <v>165760</v>
      </c>
      <c r="AD273" s="2"/>
      <c r="AE273" s="2">
        <v>3500</v>
      </c>
      <c r="AF273" s="2"/>
      <c r="AG273" s="2"/>
      <c r="AH273" s="2">
        <v>19400</v>
      </c>
      <c r="AI273" s="2"/>
      <c r="AJ273" s="2"/>
      <c r="AK273" s="2">
        <v>42530</v>
      </c>
      <c r="AL273" s="2"/>
      <c r="AM273" s="2">
        <v>23100.01</v>
      </c>
      <c r="AN273" s="2"/>
      <c r="AO273" s="2"/>
      <c r="AP273" s="2">
        <v>11850</v>
      </c>
      <c r="AQ273" s="2"/>
      <c r="AR273" s="2"/>
      <c r="AS273" s="2"/>
      <c r="AT273" s="2">
        <v>431095</v>
      </c>
      <c r="AU273" s="2"/>
      <c r="AV273" s="2"/>
      <c r="AW273" s="2">
        <v>10500</v>
      </c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>
        <v>10400</v>
      </c>
      <c r="BL273" s="2">
        <v>500</v>
      </c>
      <c r="BM273" s="2"/>
      <c r="BN273" s="2"/>
      <c r="BO273" s="2"/>
      <c r="BP273" s="2">
        <v>461150.6</v>
      </c>
      <c r="BQ273" s="2"/>
      <c r="BR273" s="2">
        <v>72000</v>
      </c>
      <c r="BS273" s="2">
        <v>147250</v>
      </c>
      <c r="BT273" s="2">
        <v>62000</v>
      </c>
      <c r="BU273" s="2"/>
      <c r="BV273" s="2">
        <v>21380</v>
      </c>
      <c r="BW273" s="2"/>
      <c r="BX273" s="2"/>
      <c r="BY273" s="2"/>
      <c r="BZ273" s="2"/>
      <c r="CA273" s="2">
        <v>33000</v>
      </c>
      <c r="CB273" s="2"/>
      <c r="CC273" s="2"/>
      <c r="CD273" s="2"/>
      <c r="CE273" s="2"/>
      <c r="CF273" s="2">
        <v>34111.599999999999</v>
      </c>
      <c r="CG273" s="2"/>
      <c r="CH273" s="2">
        <v>17450</v>
      </c>
      <c r="CI273" s="2">
        <v>6080</v>
      </c>
      <c r="CJ273" s="2"/>
      <c r="CK273" s="2">
        <v>27786.6</v>
      </c>
      <c r="CL273" s="2">
        <v>4500</v>
      </c>
      <c r="CM273" s="2">
        <v>390</v>
      </c>
      <c r="CN273" s="2">
        <v>69300</v>
      </c>
      <c r="CO273" s="2">
        <v>2900</v>
      </c>
      <c r="CP273" s="2"/>
      <c r="CQ273" s="2">
        <v>505669.35</v>
      </c>
      <c r="CR273" s="2"/>
      <c r="CS273" s="2"/>
      <c r="CT273" s="2"/>
      <c r="CU273" s="2"/>
      <c r="CV273" s="2">
        <v>4500</v>
      </c>
      <c r="CW273" s="2">
        <v>3450</v>
      </c>
      <c r="CX273" s="2"/>
      <c r="CY273" s="2"/>
      <c r="CZ273" s="2">
        <v>242384.14</v>
      </c>
      <c r="DA273" s="2">
        <v>5403.5</v>
      </c>
      <c r="DB273" s="2"/>
      <c r="DC273" s="2"/>
      <c r="DD273" s="2"/>
      <c r="DE273" s="2"/>
      <c r="DF273" s="2"/>
      <c r="DG273" s="2"/>
      <c r="DH273" s="2">
        <v>510368.5</v>
      </c>
      <c r="DI273" s="2"/>
      <c r="DJ273" s="2"/>
      <c r="DK273" s="2"/>
      <c r="DL273" s="2">
        <v>24800</v>
      </c>
      <c r="DM273" s="2">
        <v>41400</v>
      </c>
      <c r="DN273" s="2"/>
      <c r="DO273" s="2"/>
      <c r="DP273" s="2">
        <v>14250</v>
      </c>
      <c r="DQ273" s="2"/>
      <c r="DR273" s="2"/>
      <c r="DS273" s="2"/>
      <c r="DT273" s="2"/>
      <c r="DU273" s="2">
        <v>10050</v>
      </c>
      <c r="DV273" s="2">
        <v>70300</v>
      </c>
      <c r="DW273" s="2">
        <v>80050</v>
      </c>
      <c r="DX273" s="2"/>
      <c r="DY273" s="2">
        <v>4579.5</v>
      </c>
      <c r="DZ273" s="2"/>
      <c r="EA273" s="2"/>
      <c r="EB273" s="2"/>
      <c r="EC273" s="2"/>
      <c r="ED273" s="2">
        <v>58800</v>
      </c>
      <c r="EE273" s="2"/>
      <c r="EF273" s="2">
        <v>40734.9</v>
      </c>
      <c r="EG273" s="2">
        <v>25455.3</v>
      </c>
      <c r="EH273" s="2">
        <v>109969.9</v>
      </c>
      <c r="EI273" s="2"/>
      <c r="EJ273" s="2">
        <v>39000</v>
      </c>
      <c r="EK273" s="2"/>
      <c r="EL273" s="2">
        <v>127088.5</v>
      </c>
      <c r="EM273" s="2">
        <v>51039</v>
      </c>
      <c r="EN273" s="2">
        <v>67143</v>
      </c>
      <c r="EO273" s="2">
        <v>55500</v>
      </c>
      <c r="EP273" s="2">
        <v>421249.98</v>
      </c>
      <c r="EQ273" s="2">
        <v>70870</v>
      </c>
      <c r="ER273" s="2">
        <v>14680</v>
      </c>
      <c r="ES273" s="2"/>
      <c r="ET273" s="2"/>
      <c r="EU273" s="2">
        <v>8000</v>
      </c>
      <c r="EV273" s="2">
        <v>40300</v>
      </c>
      <c r="EW273" s="2">
        <v>15000</v>
      </c>
      <c r="EX273" s="2">
        <v>446664</v>
      </c>
      <c r="EY273" s="2">
        <v>65672</v>
      </c>
      <c r="EZ273" s="2">
        <v>43650</v>
      </c>
      <c r="FA273" s="2"/>
      <c r="FB273" s="2">
        <v>2550</v>
      </c>
      <c r="FC273" s="2">
        <v>19550</v>
      </c>
      <c r="FD273" s="2"/>
      <c r="FE273" s="2">
        <v>16264</v>
      </c>
      <c r="FF273" s="2">
        <v>15300</v>
      </c>
      <c r="FG273" s="2">
        <v>57925</v>
      </c>
      <c r="FH273" s="2">
        <v>37878</v>
      </c>
      <c r="FI273" s="2">
        <v>100700</v>
      </c>
      <c r="FJ273" s="2">
        <v>11900</v>
      </c>
      <c r="FK273" s="2">
        <v>33350</v>
      </c>
      <c r="FL273" s="2"/>
      <c r="FM273" s="2">
        <v>15100</v>
      </c>
      <c r="FN273" s="2">
        <v>46100</v>
      </c>
      <c r="FO273" s="2">
        <v>53972</v>
      </c>
      <c r="FP273" s="2"/>
      <c r="FQ273" s="2"/>
      <c r="FR273" s="2">
        <v>18750</v>
      </c>
      <c r="FS273" s="2"/>
      <c r="FT273" s="2"/>
      <c r="FU273" s="2"/>
      <c r="FV273" s="2"/>
      <c r="FW273" s="2">
        <v>53350</v>
      </c>
      <c r="FX273" s="2">
        <v>33800</v>
      </c>
      <c r="FY273" s="2">
        <v>15900</v>
      </c>
      <c r="FZ273" s="2">
        <v>10650</v>
      </c>
      <c r="GA273" s="2">
        <v>1134422.5</v>
      </c>
      <c r="GB273" s="2"/>
      <c r="GC273" s="2">
        <v>26999</v>
      </c>
      <c r="GD273" s="2"/>
      <c r="GE273" s="2">
        <v>14900</v>
      </c>
      <c r="GF273" s="2"/>
      <c r="GG273" s="2"/>
      <c r="GH273" s="2"/>
      <c r="GI273" s="2">
        <v>12000</v>
      </c>
      <c r="GJ273" s="2">
        <v>175131.8</v>
      </c>
      <c r="GK273" s="2">
        <v>14150</v>
      </c>
      <c r="GL273" s="2">
        <v>50397</v>
      </c>
      <c r="GM273" s="2"/>
      <c r="GN273" s="2"/>
      <c r="GO273" s="2">
        <v>3745</v>
      </c>
      <c r="GP273" s="2"/>
      <c r="GQ273" s="2">
        <v>5650</v>
      </c>
      <c r="GR273" s="2">
        <v>51950</v>
      </c>
      <c r="GS273" s="2"/>
      <c r="GT273" s="2">
        <v>25000</v>
      </c>
      <c r="GU273" s="2"/>
      <c r="GV273" s="2">
        <v>48100</v>
      </c>
      <c r="GW273" s="2">
        <v>27750</v>
      </c>
      <c r="GX273" s="2">
        <v>10320</v>
      </c>
      <c r="GY273" s="2"/>
      <c r="GZ273" s="2"/>
      <c r="HA273" s="2"/>
      <c r="HB273" s="2"/>
      <c r="HC273" s="2">
        <v>12300</v>
      </c>
      <c r="HD273" s="2">
        <v>36596</v>
      </c>
      <c r="HE273" s="2">
        <v>3500</v>
      </c>
      <c r="HF273" s="2">
        <v>38640</v>
      </c>
      <c r="HG273" s="2"/>
      <c r="HH273" s="2">
        <v>14100</v>
      </c>
      <c r="HI273" s="2"/>
      <c r="HJ273" s="2">
        <v>36550</v>
      </c>
      <c r="HK273" s="2"/>
      <c r="HL273" s="2"/>
      <c r="HM273" s="2"/>
      <c r="HN273" s="2">
        <v>900</v>
      </c>
      <c r="HO273" s="2">
        <v>90000</v>
      </c>
      <c r="HP273" s="2"/>
      <c r="HQ273" s="2"/>
      <c r="HR273" s="2"/>
      <c r="HS273" s="2"/>
      <c r="HT273" s="2"/>
      <c r="HU273" s="2">
        <v>89800</v>
      </c>
      <c r="HV273" s="2"/>
      <c r="HW273" s="2"/>
      <c r="HX273" s="2"/>
      <c r="HY273" s="2"/>
      <c r="HZ273" s="2"/>
      <c r="IA273" s="2"/>
      <c r="IB273" s="2"/>
      <c r="IC273" s="2"/>
      <c r="ID273" s="2">
        <v>26750</v>
      </c>
      <c r="IE273" s="2"/>
      <c r="IF273" s="2">
        <v>48150</v>
      </c>
      <c r="IG273" s="2"/>
      <c r="IH273" s="2">
        <v>32600</v>
      </c>
      <c r="II273" s="2"/>
      <c r="IJ273" s="2"/>
      <c r="IK273" s="2"/>
      <c r="IL273" s="2">
        <v>1200</v>
      </c>
      <c r="IM273" s="2"/>
      <c r="IN273" s="2">
        <v>222300</v>
      </c>
      <c r="IO273" s="2">
        <v>34000</v>
      </c>
      <c r="IP273" s="2">
        <v>300373</v>
      </c>
      <c r="IQ273" s="2">
        <v>130699.99</v>
      </c>
      <c r="IR273" s="2"/>
      <c r="IS273" s="2">
        <v>28900</v>
      </c>
      <c r="IT273" s="2"/>
      <c r="IU273" s="2">
        <v>123940</v>
      </c>
      <c r="IV273" s="2">
        <v>62040</v>
      </c>
      <c r="IW273" s="2">
        <v>17390</v>
      </c>
      <c r="IX273" s="2"/>
      <c r="IY273" s="2"/>
      <c r="IZ273" s="2"/>
      <c r="JA273" s="2"/>
      <c r="JB273" s="2">
        <v>1173196.03</v>
      </c>
      <c r="JC273" s="2">
        <v>341012.56</v>
      </c>
      <c r="JD273" s="2"/>
      <c r="JE273" s="2">
        <v>47167</v>
      </c>
      <c r="JF273" s="2"/>
      <c r="JG273" s="2"/>
      <c r="JH273" s="2"/>
      <c r="JI273" s="2"/>
      <c r="JJ273" s="2">
        <v>47000</v>
      </c>
      <c r="JK273" s="2"/>
      <c r="JL273" s="2"/>
      <c r="JM273" s="2"/>
      <c r="JN273" s="2"/>
      <c r="JO273" s="2">
        <v>2500</v>
      </c>
      <c r="JP273" s="2">
        <v>12500</v>
      </c>
      <c r="JQ273" s="2">
        <v>3900</v>
      </c>
      <c r="JR273" s="2">
        <v>7800</v>
      </c>
      <c r="JS273" s="2"/>
      <c r="JT273" s="2"/>
      <c r="JU273" s="2">
        <v>7000</v>
      </c>
      <c r="JV273" s="2"/>
      <c r="JW273" s="2"/>
      <c r="JX273" s="2">
        <v>28250</v>
      </c>
      <c r="JY273" s="2"/>
      <c r="JZ273" s="2"/>
      <c r="KA273" s="2"/>
      <c r="KB273" s="2">
        <v>72715.350000000006</v>
      </c>
      <c r="KC273" s="2">
        <v>28141</v>
      </c>
      <c r="KD273" s="2"/>
      <c r="KE273" s="2">
        <v>133154</v>
      </c>
      <c r="KF273" s="2"/>
      <c r="KG273" s="2"/>
      <c r="KH273" s="2">
        <v>19750</v>
      </c>
      <c r="KI273" s="2">
        <v>12600</v>
      </c>
      <c r="KJ273" s="2"/>
      <c r="KK273" s="2">
        <v>180350</v>
      </c>
      <c r="KL273" s="2">
        <v>9800</v>
      </c>
      <c r="KM273" s="2"/>
      <c r="KN273" s="2">
        <v>18200</v>
      </c>
      <c r="KO273" s="2"/>
      <c r="KP273" s="2">
        <v>172918</v>
      </c>
      <c r="KQ273" s="2">
        <v>140531</v>
      </c>
      <c r="KR273" s="2">
        <v>5300</v>
      </c>
      <c r="KS273" s="2">
        <v>10700</v>
      </c>
      <c r="KT273" s="2">
        <v>41510</v>
      </c>
      <c r="KU273" s="2">
        <v>8950</v>
      </c>
      <c r="KV273" s="2"/>
      <c r="KW273" s="2"/>
      <c r="KX273" s="2"/>
      <c r="KY273" s="2"/>
      <c r="KZ273" s="2">
        <v>9000</v>
      </c>
      <c r="LA273" s="2">
        <v>17650</v>
      </c>
      <c r="LB273" s="2"/>
      <c r="LC273" s="2">
        <v>19700</v>
      </c>
      <c r="LD273" s="2">
        <v>58955</v>
      </c>
      <c r="LE273" s="2">
        <v>38118.75</v>
      </c>
      <c r="LF273" s="2">
        <v>19200</v>
      </c>
      <c r="LG273" s="2">
        <v>49405</v>
      </c>
      <c r="LH273" s="2">
        <v>41575</v>
      </c>
      <c r="LI273" s="2">
        <v>22500</v>
      </c>
      <c r="LJ273" s="2"/>
      <c r="LK273" s="2"/>
      <c r="LL273" s="2">
        <v>49550</v>
      </c>
      <c r="LM273" s="2"/>
      <c r="LN273" s="2">
        <v>44358</v>
      </c>
      <c r="LO273" s="2">
        <v>38721</v>
      </c>
      <c r="LP273" s="2">
        <v>63700</v>
      </c>
      <c r="LQ273" s="2"/>
      <c r="LR273" s="2">
        <v>62916</v>
      </c>
      <c r="LS273" s="2"/>
      <c r="LT273" s="2"/>
      <c r="LU273" s="2">
        <v>32232</v>
      </c>
      <c r="LV273" s="2">
        <v>2354</v>
      </c>
      <c r="LW273" s="2"/>
      <c r="LX273" s="2"/>
      <c r="LY273" s="2">
        <v>1147256.68</v>
      </c>
      <c r="LZ273" s="2"/>
      <c r="MA273" s="2"/>
      <c r="MB273" s="2"/>
      <c r="MC273" s="2">
        <v>43500</v>
      </c>
      <c r="MD273" s="2"/>
      <c r="ME273" s="2">
        <v>59051.4</v>
      </c>
      <c r="MF273" s="2"/>
      <c r="MG273" s="2">
        <v>3800</v>
      </c>
      <c r="MH273" s="2"/>
      <c r="MI273" s="2"/>
      <c r="MJ273" s="2">
        <v>4700</v>
      </c>
      <c r="MK273" s="2">
        <v>27600</v>
      </c>
      <c r="ML273" s="2"/>
      <c r="MM273" s="2"/>
      <c r="MN273" s="2"/>
      <c r="MO273" s="2">
        <v>58300</v>
      </c>
      <c r="MP273" s="2">
        <v>33200</v>
      </c>
      <c r="MQ273" s="2">
        <v>20190</v>
      </c>
      <c r="MR273" s="2"/>
      <c r="MS273" s="2">
        <v>28600</v>
      </c>
      <c r="MT273" s="2">
        <v>16450</v>
      </c>
      <c r="MU273" s="2"/>
      <c r="MV273" s="2">
        <v>916600</v>
      </c>
      <c r="MW273" s="2"/>
      <c r="MX273" s="2"/>
      <c r="MY273" s="2"/>
      <c r="MZ273" s="2"/>
      <c r="NA273" s="2"/>
      <c r="NB273" s="2"/>
      <c r="NC273" s="2"/>
      <c r="ND273" s="2">
        <v>50900</v>
      </c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>
        <v>10750</v>
      </c>
      <c r="NQ273" s="2"/>
      <c r="NR273" s="2">
        <v>153285</v>
      </c>
      <c r="NS273" s="2"/>
      <c r="NT273" s="2">
        <v>135379</v>
      </c>
      <c r="NU273" s="2"/>
      <c r="NV273" s="2">
        <v>100950</v>
      </c>
      <c r="NW273" s="2"/>
      <c r="NX273" s="2"/>
      <c r="NY273" s="2"/>
      <c r="NZ273" s="2"/>
      <c r="OA273" s="2">
        <v>16200</v>
      </c>
      <c r="OB273" s="2"/>
      <c r="OC273" s="2"/>
      <c r="OD273" s="2">
        <v>39950</v>
      </c>
      <c r="OE273" s="2">
        <v>44571</v>
      </c>
      <c r="OF273" s="2"/>
      <c r="OG273" s="2"/>
      <c r="OH273" s="2">
        <v>19900</v>
      </c>
      <c r="OI273" s="2">
        <v>90600</v>
      </c>
      <c r="OJ273" s="2">
        <v>3700</v>
      </c>
      <c r="OK273" s="2">
        <v>53805</v>
      </c>
      <c r="OL273" s="2">
        <v>2434.25</v>
      </c>
      <c r="OM273" s="2"/>
      <c r="ON273" s="2">
        <v>2550</v>
      </c>
      <c r="OO273" s="2">
        <v>23450</v>
      </c>
      <c r="OP273" s="2"/>
      <c r="OQ273" s="2"/>
      <c r="OR273" s="2">
        <v>11700</v>
      </c>
      <c r="OS273" s="2">
        <v>5000</v>
      </c>
      <c r="OT273" s="2"/>
      <c r="OU273" s="2">
        <v>7600</v>
      </c>
      <c r="OV273" s="2">
        <v>7600</v>
      </c>
      <c r="OW273" s="2"/>
      <c r="OX273" s="2"/>
      <c r="OY273" s="2">
        <v>39550</v>
      </c>
      <c r="OZ273" s="2"/>
      <c r="PA273" s="2"/>
      <c r="PB273" s="2"/>
      <c r="PC273" s="2"/>
      <c r="PD273" s="2">
        <v>26050</v>
      </c>
      <c r="PE273" s="2">
        <v>9250</v>
      </c>
      <c r="PF273" s="2">
        <v>32000</v>
      </c>
      <c r="PG273" s="2"/>
      <c r="PH273" s="2"/>
      <c r="PI273" s="2">
        <v>2700</v>
      </c>
      <c r="PJ273" s="2"/>
      <c r="PK273" s="2"/>
      <c r="PL273" s="2"/>
      <c r="PM273" s="2">
        <v>20300</v>
      </c>
      <c r="PN273" s="2"/>
      <c r="PO273" s="2"/>
      <c r="PP273" s="2"/>
      <c r="PQ273" s="2">
        <v>4950</v>
      </c>
      <c r="PR273" s="2">
        <v>39150</v>
      </c>
      <c r="PS273" s="2"/>
      <c r="PT273" s="2"/>
      <c r="PU273" s="2"/>
      <c r="PV273" s="2"/>
      <c r="PW273" s="2"/>
      <c r="PX273" s="2"/>
      <c r="PY273" s="2"/>
      <c r="PZ273" s="2"/>
      <c r="QA273" s="2">
        <v>33000</v>
      </c>
      <c r="QB273" s="2"/>
      <c r="QC273" s="2"/>
      <c r="QD273" s="2">
        <v>258142</v>
      </c>
      <c r="QE273" s="2"/>
      <c r="QF273" s="2"/>
      <c r="QG273" s="2">
        <v>25900</v>
      </c>
      <c r="QH273" s="2">
        <v>22750</v>
      </c>
      <c r="QI273" s="2">
        <v>14000</v>
      </c>
      <c r="QJ273" s="2"/>
      <c r="QK273" s="2"/>
      <c r="QL273" s="2"/>
      <c r="QM273" s="2"/>
      <c r="QN273" s="2">
        <v>30700</v>
      </c>
      <c r="QO273" s="2"/>
      <c r="QP273" s="2">
        <v>8700</v>
      </c>
      <c r="QQ273" s="2"/>
      <c r="QR273" s="2"/>
      <c r="QS273" s="2"/>
      <c r="QT273" s="2">
        <v>66050</v>
      </c>
      <c r="QU273" s="2"/>
      <c r="QV273" s="2"/>
      <c r="QW273" s="2"/>
      <c r="QX273" s="2">
        <v>17400</v>
      </c>
      <c r="QY273" s="2"/>
      <c r="QZ273" s="2">
        <v>89270</v>
      </c>
      <c r="RA273" s="2"/>
      <c r="RB273" s="2"/>
      <c r="RC273" s="2"/>
      <c r="RD273" s="2"/>
      <c r="RE273" s="2"/>
      <c r="RF273" s="2">
        <v>5250</v>
      </c>
      <c r="RG273" s="2"/>
      <c r="RH273" s="2"/>
      <c r="RI273" s="2"/>
      <c r="RJ273" s="2"/>
      <c r="RK273" s="2">
        <v>1231753.5</v>
      </c>
      <c r="RL273" s="2"/>
      <c r="RM273" s="2"/>
      <c r="RN273" s="2">
        <v>45500</v>
      </c>
      <c r="RO273" s="2"/>
      <c r="RP273" s="2">
        <v>1350</v>
      </c>
      <c r="RQ273" s="2"/>
      <c r="RR273" s="2"/>
      <c r="RS273" s="2">
        <v>10250</v>
      </c>
      <c r="RT273" s="2"/>
      <c r="RU273" s="2">
        <v>198252</v>
      </c>
      <c r="RV273" s="2"/>
      <c r="RW273" s="2">
        <v>63400</v>
      </c>
      <c r="RX273" s="2">
        <v>221300</v>
      </c>
      <c r="RY273" s="2"/>
      <c r="RZ273" s="2"/>
      <c r="SA273" s="2"/>
      <c r="SB273" s="2">
        <v>29900</v>
      </c>
      <c r="SC273" s="2"/>
      <c r="SD273" s="2">
        <v>4300</v>
      </c>
      <c r="SE273" s="2">
        <v>10400</v>
      </c>
      <c r="SF273" s="2"/>
      <c r="SG273" s="2"/>
      <c r="SH273" s="2"/>
      <c r="SI273" s="2"/>
      <c r="SJ273" s="2"/>
      <c r="SK273" s="2"/>
      <c r="SL273" s="2">
        <v>31050</v>
      </c>
      <c r="SM273" s="2"/>
      <c r="SN273" s="2"/>
      <c r="SO273" s="2"/>
      <c r="SP273" s="2">
        <v>1014200</v>
      </c>
      <c r="SQ273" s="2"/>
      <c r="SR273" s="2">
        <v>4547.5</v>
      </c>
      <c r="SS273" s="2"/>
      <c r="ST273" s="2"/>
      <c r="SU273" s="2">
        <v>36688.5</v>
      </c>
      <c r="SV273" s="2"/>
      <c r="SW273" s="2"/>
      <c r="SX273" s="2"/>
      <c r="SY273" s="2">
        <v>6200</v>
      </c>
      <c r="SZ273" s="2">
        <v>27600</v>
      </c>
      <c r="TA273" s="2">
        <v>98995.5</v>
      </c>
      <c r="TB273" s="2">
        <v>57340</v>
      </c>
      <c r="TC273" s="2">
        <v>43700</v>
      </c>
      <c r="TD273" s="2"/>
      <c r="TE273" s="2"/>
      <c r="TF273" s="2"/>
      <c r="TG273" s="2"/>
      <c r="TH273" s="2"/>
      <c r="TI273" s="2">
        <v>47600</v>
      </c>
      <c r="TJ273" s="2">
        <v>25600</v>
      </c>
      <c r="TK273" s="2">
        <v>49560</v>
      </c>
      <c r="TL273" s="2">
        <v>14000</v>
      </c>
      <c r="TM273" s="2">
        <v>38774</v>
      </c>
      <c r="TN273" s="2">
        <v>56450</v>
      </c>
      <c r="TO273" s="2">
        <v>61880</v>
      </c>
      <c r="TP273" s="2"/>
      <c r="TQ273" s="2"/>
      <c r="TR273" s="2"/>
      <c r="TS273" s="2">
        <v>25150.1</v>
      </c>
      <c r="TT273" s="2">
        <v>16400</v>
      </c>
      <c r="TU273" s="2">
        <v>4450</v>
      </c>
      <c r="TV273" s="2">
        <v>21600</v>
      </c>
      <c r="TW273" s="2"/>
      <c r="TX273" s="2">
        <v>171540.05</v>
      </c>
      <c r="TY273" s="2">
        <v>18024.099999999999</v>
      </c>
      <c r="TZ273" s="2"/>
      <c r="UA273" s="2"/>
      <c r="UB273" s="2"/>
      <c r="UC273" s="2">
        <v>49755</v>
      </c>
      <c r="UD273" s="2"/>
      <c r="UE273" s="2"/>
      <c r="UF273" s="2">
        <v>14700</v>
      </c>
      <c r="UG273" s="2">
        <v>41591</v>
      </c>
      <c r="UH273" s="2">
        <v>24080</v>
      </c>
      <c r="UI273" s="2"/>
      <c r="UJ273" s="2"/>
      <c r="UK273" s="2"/>
      <c r="UL273" s="2"/>
      <c r="UM273" s="2">
        <v>44300</v>
      </c>
      <c r="UN273" s="2"/>
      <c r="UO273" s="2"/>
      <c r="UP273" s="2"/>
      <c r="UQ273" s="2"/>
      <c r="UR273" s="2">
        <v>26180</v>
      </c>
      <c r="US273" s="2">
        <v>4700</v>
      </c>
      <c r="UT273" s="2"/>
      <c r="UU273" s="2"/>
      <c r="UV273" s="2"/>
      <c r="UW273" s="2"/>
      <c r="UX273" s="2"/>
      <c r="UY273" s="2"/>
      <c r="UZ273" s="2"/>
      <c r="VA273" s="2"/>
      <c r="VB273" s="2"/>
      <c r="VC273" s="2">
        <v>600</v>
      </c>
      <c r="VD273" s="2"/>
      <c r="VE273" s="2">
        <v>7950</v>
      </c>
      <c r="VF273" s="2"/>
      <c r="VG273" s="2"/>
      <c r="VH273" s="2">
        <v>239650</v>
      </c>
      <c r="VI273" s="2">
        <v>171210</v>
      </c>
      <c r="VJ273" s="2"/>
      <c r="VK273" s="2"/>
      <c r="VL273" s="2">
        <v>500</v>
      </c>
      <c r="VM273" s="2"/>
      <c r="VN273" s="2">
        <v>15500</v>
      </c>
      <c r="VO273" s="2">
        <v>1000</v>
      </c>
      <c r="VP273" s="2">
        <v>58000</v>
      </c>
      <c r="VQ273" s="2"/>
      <c r="VR273" s="2"/>
      <c r="VS273" s="2"/>
      <c r="VT273" s="2"/>
      <c r="VU273" s="2"/>
      <c r="VV273" s="2"/>
      <c r="VW273" s="2"/>
      <c r="VX273" s="2"/>
      <c r="VY273" s="2"/>
      <c r="VZ273" s="2">
        <v>10900</v>
      </c>
      <c r="WA273" s="2"/>
      <c r="WB273" s="2">
        <v>14960</v>
      </c>
      <c r="WC273" s="2"/>
      <c r="WD273" s="2"/>
      <c r="WE273" s="2">
        <v>10030</v>
      </c>
      <c r="WF273" s="2"/>
      <c r="WG273" s="2"/>
      <c r="WH273" s="2"/>
      <c r="WI273" s="2">
        <v>131590</v>
      </c>
      <c r="WJ273" s="2"/>
      <c r="WK273" s="2"/>
      <c r="WL273" s="2">
        <v>7800</v>
      </c>
      <c r="WM273" s="2">
        <v>59350</v>
      </c>
      <c r="WN273" s="2">
        <v>40250</v>
      </c>
      <c r="WO273" s="2"/>
      <c r="WP273" s="2"/>
      <c r="WQ273" s="2"/>
      <c r="WR273" s="2"/>
      <c r="WS273" s="2">
        <v>17670</v>
      </c>
      <c r="WT273" s="2"/>
      <c r="WU273" s="2">
        <v>5400</v>
      </c>
      <c r="WV273" s="2">
        <v>1900</v>
      </c>
      <c r="WW273" s="2"/>
      <c r="WX273" s="2"/>
      <c r="WY273" s="2">
        <v>5200</v>
      </c>
      <c r="WZ273" s="2"/>
      <c r="XA273" s="2"/>
      <c r="XB273" s="2"/>
      <c r="XC273" s="2"/>
      <c r="XD273" s="2">
        <v>4150</v>
      </c>
      <c r="XE273" s="2"/>
      <c r="XF273" s="2"/>
      <c r="XG273" s="2">
        <v>17130</v>
      </c>
      <c r="XH273" s="2"/>
      <c r="XI273" s="2"/>
      <c r="XJ273" s="2"/>
      <c r="XK273" s="2"/>
      <c r="XL273" s="2"/>
      <c r="XM273" s="2"/>
      <c r="XN273" s="2"/>
      <c r="XO273" s="2"/>
      <c r="XP273" s="2">
        <v>2900</v>
      </c>
      <c r="XQ273" s="2"/>
      <c r="XR273" s="2"/>
      <c r="XS273" s="2"/>
      <c r="XT273" s="2"/>
      <c r="XU273" s="2">
        <v>54450</v>
      </c>
      <c r="XV273" s="2">
        <v>156250</v>
      </c>
      <c r="XW273" s="2"/>
      <c r="XX273" s="2">
        <v>800</v>
      </c>
      <c r="XY273" s="2"/>
      <c r="XZ273" s="2"/>
      <c r="YA273" s="2"/>
      <c r="YB273" s="2"/>
      <c r="YC273" s="2">
        <v>580500</v>
      </c>
      <c r="YD273" s="2">
        <v>202420</v>
      </c>
      <c r="YE273" s="2"/>
      <c r="YF273" s="2">
        <v>7370</v>
      </c>
      <c r="YG273" s="2">
        <v>4100</v>
      </c>
      <c r="YH273" s="2"/>
      <c r="YI273" s="2"/>
      <c r="YJ273" s="2">
        <v>143332.25</v>
      </c>
      <c r="YK273" s="2"/>
      <c r="YL273" s="2">
        <v>5600</v>
      </c>
      <c r="YM273" s="2">
        <v>67350</v>
      </c>
      <c r="YN273" s="2"/>
      <c r="YO273" s="2"/>
      <c r="YP273" s="2">
        <v>23900</v>
      </c>
      <c r="YQ273" s="2"/>
      <c r="YR273" s="2"/>
      <c r="YS273" s="2"/>
      <c r="YT273" s="2"/>
      <c r="YU273" s="2">
        <v>49000</v>
      </c>
      <c r="YV273" s="2"/>
      <c r="YW273" s="2">
        <v>50000</v>
      </c>
      <c r="YX273" s="2"/>
      <c r="YY273" s="2"/>
      <c r="YZ273" s="2">
        <v>3250</v>
      </c>
      <c r="ZA273" s="2">
        <v>13500</v>
      </c>
      <c r="ZB273" s="2"/>
      <c r="ZC273" s="2"/>
      <c r="ZD273" s="2"/>
      <c r="ZE273" s="2"/>
      <c r="ZF273" s="2"/>
      <c r="ZG273" s="2">
        <v>10450</v>
      </c>
      <c r="ZH273" s="2"/>
      <c r="ZI273" s="2">
        <v>79205</v>
      </c>
      <c r="ZJ273" s="2"/>
      <c r="ZK273" s="2"/>
      <c r="ZL273" s="2">
        <v>95200</v>
      </c>
      <c r="ZM273" s="2"/>
      <c r="ZN273" s="2">
        <v>54900</v>
      </c>
      <c r="ZO273" s="2">
        <v>58194</v>
      </c>
      <c r="ZP273" s="2">
        <v>233050</v>
      </c>
      <c r="ZQ273" s="2"/>
      <c r="ZR273" s="2"/>
      <c r="ZS273" s="2"/>
      <c r="ZT273" s="2">
        <v>35200</v>
      </c>
      <c r="ZU273" s="2">
        <v>7250</v>
      </c>
      <c r="ZV273" s="2"/>
      <c r="ZW273" s="2"/>
      <c r="ZX273" s="2">
        <v>13000</v>
      </c>
      <c r="ZY273" s="2">
        <v>4000</v>
      </c>
      <c r="ZZ273" s="2"/>
      <c r="AAA273" s="2">
        <v>24900</v>
      </c>
      <c r="AAB273" s="2"/>
      <c r="AAC273" s="2">
        <v>29240</v>
      </c>
      <c r="AAD273" s="2">
        <v>18700</v>
      </c>
      <c r="AAE273" s="2">
        <v>41730</v>
      </c>
      <c r="AAF273" s="2"/>
      <c r="AAG273" s="2">
        <v>13482</v>
      </c>
      <c r="AAH273" s="2"/>
      <c r="AAI273" s="2"/>
      <c r="AAJ273" s="2"/>
      <c r="AAK273" s="2">
        <v>28790</v>
      </c>
      <c r="AAL273" s="2">
        <v>31050</v>
      </c>
      <c r="AAM273" s="2"/>
      <c r="AAN273" s="2">
        <v>301151.5</v>
      </c>
      <c r="AAO273" s="2">
        <v>16100</v>
      </c>
      <c r="AAP273" s="2">
        <v>8560</v>
      </c>
      <c r="AAQ273" s="2">
        <v>46000</v>
      </c>
      <c r="AAR273" s="2"/>
      <c r="AAS273" s="2"/>
      <c r="AAT273" s="2"/>
      <c r="AAU273" s="2">
        <v>6790</v>
      </c>
      <c r="AAV273" s="2"/>
      <c r="AAW273" s="2"/>
      <c r="AAX273" s="2"/>
      <c r="AAY273" s="2"/>
      <c r="AAZ273" s="2"/>
      <c r="ABA273" s="2">
        <v>1400</v>
      </c>
      <c r="ABB273" s="2"/>
      <c r="ABC273" s="2"/>
      <c r="ABD273" s="2"/>
      <c r="ABE273" s="2"/>
      <c r="ABF273" s="2">
        <v>20500</v>
      </c>
      <c r="ABG273" s="2"/>
      <c r="ABH273" s="2">
        <v>15300</v>
      </c>
      <c r="ABI273" s="2"/>
      <c r="ABJ273" s="2"/>
      <c r="ABK273" s="2"/>
      <c r="ABL273" s="2"/>
      <c r="ABM273" s="2"/>
      <c r="ABN273" s="2"/>
      <c r="ABO273" s="2">
        <v>25300</v>
      </c>
      <c r="ABP273" s="2"/>
      <c r="ABQ273" s="2"/>
      <c r="ABR273" s="2">
        <v>391505</v>
      </c>
      <c r="ABS273" s="2"/>
      <c r="ABT273" s="2"/>
      <c r="ABU273" s="2">
        <v>51249.25</v>
      </c>
      <c r="ABV273" s="2"/>
      <c r="ABW273" s="2"/>
      <c r="ABX273" s="2">
        <v>51990</v>
      </c>
      <c r="ABY273" s="2"/>
      <c r="ABZ273" s="2"/>
      <c r="ACA273" s="2">
        <v>79560</v>
      </c>
      <c r="ACB273" s="2"/>
      <c r="ACC273" s="2">
        <v>4605</v>
      </c>
      <c r="ACD273" s="2"/>
      <c r="ACE273" s="2">
        <v>164155</v>
      </c>
      <c r="ACF273" s="2">
        <v>16050</v>
      </c>
      <c r="ACG273" s="2"/>
      <c r="ACH273" s="2"/>
      <c r="ACI273" s="2">
        <v>7680</v>
      </c>
      <c r="ACJ273" s="2"/>
      <c r="ACK273" s="2"/>
      <c r="ACL273" s="2"/>
      <c r="ACM273" s="2">
        <v>23600</v>
      </c>
      <c r="ACN273" s="2">
        <v>24250</v>
      </c>
      <c r="ACO273" s="2"/>
      <c r="ACP273" s="2"/>
      <c r="ACQ273" s="2">
        <v>519447.32</v>
      </c>
      <c r="ACR273" s="2"/>
      <c r="ACS273" s="2">
        <v>27950</v>
      </c>
      <c r="ACT273" s="2">
        <v>4202.5</v>
      </c>
      <c r="ACU273" s="2">
        <v>2800</v>
      </c>
      <c r="ACV273" s="2"/>
      <c r="ACW273" s="2"/>
      <c r="ACX273" s="2"/>
      <c r="ACY273" s="2">
        <v>35000</v>
      </c>
      <c r="ACZ273" s="2"/>
      <c r="ADA273" s="2">
        <v>28850</v>
      </c>
      <c r="ADB273" s="2"/>
      <c r="ADC273" s="2">
        <v>3200</v>
      </c>
      <c r="ADD273" s="2">
        <v>62900</v>
      </c>
      <c r="ADE273" s="2"/>
      <c r="ADF273" s="2"/>
      <c r="ADG273" s="2"/>
      <c r="ADH273" s="2">
        <v>31656.5</v>
      </c>
      <c r="ADI273" s="2"/>
      <c r="ADJ273" s="2">
        <v>89880</v>
      </c>
      <c r="ADK273" s="2"/>
      <c r="ADL273" s="2">
        <v>1900</v>
      </c>
      <c r="ADM273" s="2"/>
      <c r="ADN273" s="2"/>
      <c r="ADO273" s="2">
        <v>15200</v>
      </c>
      <c r="ADP273" s="2"/>
      <c r="ADQ273" s="2">
        <v>800</v>
      </c>
      <c r="ADR273" s="2"/>
      <c r="ADS273" s="2"/>
      <c r="ADT273" s="2"/>
      <c r="ADU273" s="2">
        <v>7500</v>
      </c>
      <c r="ADV273" s="2"/>
      <c r="ADW273" s="2"/>
      <c r="ADX273" s="2">
        <v>7000</v>
      </c>
      <c r="ADY273" s="2"/>
      <c r="ADZ273" s="2"/>
      <c r="AEA273" s="2"/>
      <c r="AEB273" s="2">
        <v>2850</v>
      </c>
      <c r="AEC273" s="2">
        <v>1000</v>
      </c>
      <c r="AED273" s="2">
        <v>53800</v>
      </c>
      <c r="AEE273" s="2">
        <v>35950</v>
      </c>
      <c r="AEF273" s="2"/>
      <c r="AEG273" s="2"/>
      <c r="AEH273" s="2">
        <v>25698004.760000002</v>
      </c>
    </row>
    <row r="274" spans="1:814" ht="21">
      <c r="A274" s="33" t="s">
        <v>2424</v>
      </c>
      <c r="B274" s="1" t="s">
        <v>2449</v>
      </c>
      <c r="C274" s="1" t="s">
        <v>2450</v>
      </c>
      <c r="D274" s="2">
        <v>813000</v>
      </c>
      <c r="E274" s="2"/>
      <c r="F274" s="2">
        <v>28000</v>
      </c>
      <c r="G274" s="2"/>
      <c r="H274" s="2"/>
      <c r="I274" s="2"/>
      <c r="J274" s="2"/>
      <c r="K274" s="2"/>
      <c r="L274" s="2"/>
      <c r="M274" s="2"/>
      <c r="N274" s="2">
        <v>43550</v>
      </c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>
        <v>100000</v>
      </c>
      <c r="AC274" s="2"/>
      <c r="AD274" s="2"/>
      <c r="AE274" s="2">
        <v>3600</v>
      </c>
      <c r="AF274" s="2"/>
      <c r="AG274" s="2"/>
      <c r="AH274" s="2"/>
      <c r="AI274" s="2"/>
      <c r="AJ274" s="2"/>
      <c r="AK274" s="2"/>
      <c r="AL274" s="2">
        <v>9000</v>
      </c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>
        <v>77261.5</v>
      </c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>
        <v>27000</v>
      </c>
      <c r="CW274" s="2"/>
      <c r="CX274" s="2"/>
      <c r="CY274" s="2"/>
      <c r="CZ274" s="2"/>
      <c r="DA274" s="2"/>
      <c r="DB274" s="2"/>
      <c r="DC274" s="2"/>
      <c r="DD274" s="2"/>
      <c r="DE274" s="2"/>
      <c r="DF274" s="2">
        <v>8700</v>
      </c>
      <c r="DG274" s="2"/>
      <c r="DH274" s="2"/>
      <c r="DI274" s="2">
        <v>163680</v>
      </c>
      <c r="DJ274" s="2"/>
      <c r="DK274" s="2"/>
      <c r="DL274" s="2"/>
      <c r="DM274" s="2"/>
      <c r="DN274" s="2"/>
      <c r="DO274" s="2"/>
      <c r="DP274" s="2">
        <v>29700</v>
      </c>
      <c r="DQ274" s="2"/>
      <c r="DR274" s="2">
        <v>98150</v>
      </c>
      <c r="DS274" s="2"/>
      <c r="DT274" s="2">
        <v>56545</v>
      </c>
      <c r="DU274" s="2"/>
      <c r="DV274" s="2"/>
      <c r="DW274" s="2">
        <v>240300</v>
      </c>
      <c r="DX274" s="2"/>
      <c r="DY274" s="2"/>
      <c r="DZ274" s="2"/>
      <c r="EA274" s="2">
        <v>50000</v>
      </c>
      <c r="EB274" s="2">
        <v>465000</v>
      </c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>
        <v>1800</v>
      </c>
      <c r="ES274" s="2"/>
      <c r="ET274" s="2"/>
      <c r="EU274" s="2"/>
      <c r="EV274" s="2"/>
      <c r="EW274" s="2"/>
      <c r="EX274" s="2"/>
      <c r="EY274" s="2">
        <v>80000</v>
      </c>
      <c r="EZ274" s="2"/>
      <c r="FA274" s="2"/>
      <c r="FB274" s="2"/>
      <c r="FC274" s="2"/>
      <c r="FD274" s="2"/>
      <c r="FE274" s="2"/>
      <c r="FF274" s="2">
        <v>8800</v>
      </c>
      <c r="FG274" s="2"/>
      <c r="FH274" s="2"/>
      <c r="FI274" s="2">
        <v>8300</v>
      </c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>
        <v>101980</v>
      </c>
      <c r="FU274" s="2"/>
      <c r="FV274" s="2"/>
      <c r="FW274" s="2">
        <v>27620</v>
      </c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>
        <v>57500</v>
      </c>
      <c r="GN274" s="2"/>
      <c r="GO274" s="2"/>
      <c r="GP274" s="2"/>
      <c r="GQ274" s="2"/>
      <c r="GR274" s="2">
        <v>27500</v>
      </c>
      <c r="GS274" s="2"/>
      <c r="GT274" s="2"/>
      <c r="GU274" s="2"/>
      <c r="GV274" s="2"/>
      <c r="GW274" s="2"/>
      <c r="GX274" s="2"/>
      <c r="GY274" s="2"/>
      <c r="GZ274" s="2"/>
      <c r="HA274" s="2"/>
      <c r="HB274" s="2">
        <v>6000</v>
      </c>
      <c r="HC274" s="2"/>
      <c r="HD274" s="2"/>
      <c r="HE274" s="2"/>
      <c r="HF274" s="2"/>
      <c r="HG274" s="2"/>
      <c r="HH274" s="2"/>
      <c r="HI274" s="2"/>
      <c r="HJ274" s="2">
        <v>28000</v>
      </c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>
        <v>98710.05</v>
      </c>
      <c r="IG274" s="2"/>
      <c r="IH274" s="2"/>
      <c r="II274" s="2"/>
      <c r="IJ274" s="2"/>
      <c r="IK274" s="2"/>
      <c r="IL274" s="2"/>
      <c r="IM274" s="2">
        <v>16500</v>
      </c>
      <c r="IN274" s="2">
        <v>21000</v>
      </c>
      <c r="IO274" s="2">
        <v>35900</v>
      </c>
      <c r="IP274" s="2"/>
      <c r="IQ274" s="2"/>
      <c r="IR274" s="2"/>
      <c r="IS274" s="2"/>
      <c r="IT274" s="2"/>
      <c r="IU274" s="2"/>
      <c r="IV274" s="2">
        <v>127400</v>
      </c>
      <c r="IW274" s="2"/>
      <c r="IX274" s="2">
        <v>16380</v>
      </c>
      <c r="IY274" s="2"/>
      <c r="IZ274" s="2"/>
      <c r="JA274" s="2">
        <v>96600</v>
      </c>
      <c r="JB274" s="2"/>
      <c r="JC274" s="2"/>
      <c r="JD274" s="2"/>
      <c r="JE274" s="2">
        <v>40000</v>
      </c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>
        <v>91000</v>
      </c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>
        <v>279770</v>
      </c>
      <c r="KH274" s="2"/>
      <c r="KI274" s="2">
        <v>12430</v>
      </c>
      <c r="KJ274" s="2"/>
      <c r="KK274" s="2"/>
      <c r="KL274" s="2"/>
      <c r="KM274" s="2"/>
      <c r="KN274" s="2"/>
      <c r="KO274" s="2"/>
      <c r="KP274" s="2">
        <v>31600</v>
      </c>
      <c r="KQ274" s="2"/>
      <c r="KR274" s="2"/>
      <c r="KS274" s="2">
        <v>46400</v>
      </c>
      <c r="KT274" s="2"/>
      <c r="KU274" s="2"/>
      <c r="KV274" s="2">
        <v>22000</v>
      </c>
      <c r="KW274" s="2"/>
      <c r="KX274" s="2"/>
      <c r="KY274" s="2"/>
      <c r="KZ274" s="2"/>
      <c r="LA274" s="2"/>
      <c r="LB274" s="2"/>
      <c r="LC274" s="2"/>
      <c r="LD274" s="2"/>
      <c r="LE274" s="2">
        <v>67217.399999999994</v>
      </c>
      <c r="LF274" s="2"/>
      <c r="LG274" s="2"/>
      <c r="LH274" s="2"/>
      <c r="LI274" s="2"/>
      <c r="LJ274" s="2">
        <v>1126122.08</v>
      </c>
      <c r="LK274" s="2">
        <v>783300</v>
      </c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>
        <v>42000</v>
      </c>
      <c r="MC274" s="2"/>
      <c r="MD274" s="2"/>
      <c r="ME274" s="2">
        <v>23150</v>
      </c>
      <c r="MF274" s="2"/>
      <c r="MG274" s="2"/>
      <c r="MH274" s="2"/>
      <c r="MI274" s="2">
        <v>131464</v>
      </c>
      <c r="MJ274" s="2"/>
      <c r="MK274" s="2"/>
      <c r="ML274" s="2">
        <v>87778</v>
      </c>
      <c r="MM274" s="2"/>
      <c r="MN274" s="2"/>
      <c r="MO274" s="2"/>
      <c r="MP274" s="2">
        <v>31900</v>
      </c>
      <c r="MQ274" s="2"/>
      <c r="MR274" s="2"/>
      <c r="MS274" s="2">
        <v>15400</v>
      </c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>
        <v>37000</v>
      </c>
      <c r="NP274" s="2"/>
      <c r="NQ274" s="2"/>
      <c r="NR274" s="2"/>
      <c r="NS274" s="2"/>
      <c r="NT274" s="2">
        <v>121917.5</v>
      </c>
      <c r="NU274" s="2"/>
      <c r="NV274" s="2"/>
      <c r="NW274" s="2"/>
      <c r="NX274" s="2"/>
      <c r="NY274" s="2">
        <v>80000</v>
      </c>
      <c r="NZ274" s="2"/>
      <c r="OA274" s="2"/>
      <c r="OB274" s="2"/>
      <c r="OC274" s="2"/>
      <c r="OD274" s="2"/>
      <c r="OE274" s="2">
        <v>9500</v>
      </c>
      <c r="OF274" s="2"/>
      <c r="OG274" s="2"/>
      <c r="OH274" s="2"/>
      <c r="OI274" s="2">
        <v>819310</v>
      </c>
      <c r="OJ274" s="2"/>
      <c r="OK274" s="2">
        <v>170500</v>
      </c>
      <c r="OL274" s="2">
        <v>1290</v>
      </c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>
        <v>4500</v>
      </c>
      <c r="OZ274" s="2"/>
      <c r="PA274" s="2"/>
      <c r="PB274" s="2"/>
      <c r="PC274" s="2"/>
      <c r="PD274" s="2"/>
      <c r="PE274" s="2">
        <v>30000</v>
      </c>
      <c r="PF274" s="2"/>
      <c r="PG274" s="2"/>
      <c r="PH274" s="2">
        <v>277400</v>
      </c>
      <c r="PI274" s="2"/>
      <c r="PJ274" s="2"/>
      <c r="PK274" s="2"/>
      <c r="PL274" s="2"/>
      <c r="PM274" s="2"/>
      <c r="PN274" s="2"/>
      <c r="PO274" s="2">
        <v>2500</v>
      </c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>
        <v>27500</v>
      </c>
      <c r="QM274" s="2"/>
      <c r="QN274" s="2"/>
      <c r="QO274" s="2"/>
      <c r="QP274" s="2"/>
      <c r="QQ274" s="2"/>
      <c r="QR274" s="2"/>
      <c r="QS274" s="2"/>
      <c r="QT274" s="2">
        <v>1305110</v>
      </c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>
        <v>39712.5</v>
      </c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>
        <v>20000</v>
      </c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>
        <v>20200</v>
      </c>
      <c r="SM274" s="2"/>
      <c r="SN274" s="2"/>
      <c r="SO274" s="2">
        <v>13570</v>
      </c>
      <c r="SP274" s="2">
        <v>16340</v>
      </c>
      <c r="SQ274" s="2"/>
      <c r="SR274" s="2"/>
      <c r="SS274" s="2"/>
      <c r="ST274" s="2"/>
      <c r="SU274" s="2">
        <v>5000</v>
      </c>
      <c r="SV274" s="2"/>
      <c r="SW274" s="2"/>
      <c r="SX274" s="2">
        <v>234200</v>
      </c>
      <c r="SY274" s="2"/>
      <c r="SZ274" s="2"/>
      <c r="TA274" s="2"/>
      <c r="TB274" s="2">
        <v>5600</v>
      </c>
      <c r="TC274" s="2"/>
      <c r="TD274" s="2"/>
      <c r="TE274" s="2"/>
      <c r="TF274" s="2"/>
      <c r="TG274" s="2"/>
      <c r="TH274" s="2"/>
      <c r="TI274" s="2"/>
      <c r="TJ274" s="2">
        <v>222000</v>
      </c>
      <c r="TK274" s="2"/>
      <c r="TL274" s="2"/>
      <c r="TM274" s="2">
        <v>11605</v>
      </c>
      <c r="TN274" s="2"/>
      <c r="TO274" s="2">
        <v>70360</v>
      </c>
      <c r="TP274" s="2"/>
      <c r="TQ274" s="2"/>
      <c r="TR274" s="2"/>
      <c r="TS274" s="2"/>
      <c r="TT274" s="2"/>
      <c r="TU274" s="2"/>
      <c r="TV274" s="2"/>
      <c r="TW274" s="2"/>
      <c r="TX274" s="2"/>
      <c r="TY274" s="2">
        <v>21200</v>
      </c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>
        <v>51994</v>
      </c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>
        <v>100200</v>
      </c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>
        <v>200000</v>
      </c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>
        <v>101023.35</v>
      </c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>
        <v>0</v>
      </c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>
        <v>408320</v>
      </c>
      <c r="YD274" s="2"/>
      <c r="YE274" s="2"/>
      <c r="YF274" s="2">
        <v>11390</v>
      </c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>
        <v>20000</v>
      </c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>
        <v>489400</v>
      </c>
      <c r="ZM274" s="2">
        <v>10345</v>
      </c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>
        <v>65000</v>
      </c>
      <c r="AAP274" s="2">
        <v>6340</v>
      </c>
      <c r="AAQ274" s="2"/>
      <c r="AAR274" s="2"/>
      <c r="AAS274" s="2"/>
      <c r="AAT274" s="2"/>
      <c r="AAU274" s="2">
        <v>56145.45</v>
      </c>
      <c r="AAV274" s="2"/>
      <c r="AAW274" s="2"/>
      <c r="AAX274" s="2">
        <v>79951</v>
      </c>
      <c r="AAY274" s="2"/>
      <c r="AAZ274" s="2">
        <v>96900</v>
      </c>
      <c r="ABA274" s="2"/>
      <c r="ABB274" s="2"/>
      <c r="ABC274" s="2"/>
      <c r="ABD274" s="2"/>
      <c r="ABE274" s="2"/>
      <c r="ABF274" s="2"/>
      <c r="ABG274" s="2"/>
      <c r="ABH274" s="2"/>
      <c r="ABI274" s="2">
        <v>13815.75</v>
      </c>
      <c r="ABJ274" s="2"/>
      <c r="ABK274" s="2"/>
      <c r="ABL274" s="2"/>
      <c r="ABM274" s="2">
        <v>159500</v>
      </c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>
        <v>28140</v>
      </c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>
        <v>294159.59999999998</v>
      </c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>
        <v>33300</v>
      </c>
      <c r="ACY274" s="2"/>
      <c r="ACZ274" s="2">
        <v>33750</v>
      </c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>
        <v>32437</v>
      </c>
      <c r="ADP274" s="2"/>
      <c r="ADQ274" s="2"/>
      <c r="ADR274" s="2">
        <v>12200</v>
      </c>
      <c r="ADS274" s="2"/>
      <c r="ADT274" s="2"/>
      <c r="ADU274" s="2"/>
      <c r="ADV274" s="2"/>
      <c r="ADW274" s="2"/>
      <c r="ADX274" s="2">
        <v>8170</v>
      </c>
      <c r="ADY274" s="2"/>
      <c r="ADZ274" s="2"/>
      <c r="AEA274" s="2"/>
      <c r="AEB274" s="2"/>
      <c r="AEC274" s="2"/>
      <c r="AED274" s="2"/>
      <c r="AEE274" s="2"/>
      <c r="AEF274" s="2"/>
      <c r="AEG274" s="2"/>
      <c r="AEH274" s="2">
        <v>12372894.18</v>
      </c>
    </row>
    <row r="275" spans="1:814" ht="21">
      <c r="A275" s="33" t="s">
        <v>2424</v>
      </c>
      <c r="B275" s="1" t="s">
        <v>2451</v>
      </c>
      <c r="C275" s="1" t="s">
        <v>2452</v>
      </c>
      <c r="D275" s="2">
        <v>3161000</v>
      </c>
      <c r="E275" s="2"/>
      <c r="F275" s="2">
        <v>785000</v>
      </c>
      <c r="G275" s="2"/>
      <c r="H275" s="2"/>
      <c r="I275" s="2"/>
      <c r="J275" s="2">
        <v>767492.88</v>
      </c>
      <c r="K275" s="2"/>
      <c r="L275" s="2">
        <v>1160855</v>
      </c>
      <c r="M275" s="2"/>
      <c r="N275" s="2"/>
      <c r="O275" s="2">
        <v>225560</v>
      </c>
      <c r="P275" s="2"/>
      <c r="Q275" s="2">
        <v>398400</v>
      </c>
      <c r="R275" s="2"/>
      <c r="S275" s="2">
        <v>881107</v>
      </c>
      <c r="T275" s="2"/>
      <c r="U275" s="2"/>
      <c r="V275" s="2">
        <v>7378240.2000000002</v>
      </c>
      <c r="W275" s="2">
        <v>572752</v>
      </c>
      <c r="X275" s="2">
        <v>151060</v>
      </c>
      <c r="Y275" s="2">
        <v>1395738</v>
      </c>
      <c r="Z275" s="2">
        <v>498333.68</v>
      </c>
      <c r="AA275" s="2">
        <v>705300</v>
      </c>
      <c r="AB275" s="2">
        <v>229230</v>
      </c>
      <c r="AC275" s="2">
        <v>2012560.58</v>
      </c>
      <c r="AD275" s="2">
        <v>616497.19999999995</v>
      </c>
      <c r="AE275" s="2">
        <v>622500</v>
      </c>
      <c r="AF275" s="2">
        <v>1449327</v>
      </c>
      <c r="AG275" s="2">
        <v>371111.65</v>
      </c>
      <c r="AH275" s="2">
        <v>1375806</v>
      </c>
      <c r="AI275" s="2">
        <v>830808</v>
      </c>
      <c r="AJ275" s="2">
        <v>653341.65</v>
      </c>
      <c r="AK275" s="2">
        <v>351390.66</v>
      </c>
      <c r="AL275" s="2"/>
      <c r="AM275" s="2">
        <v>528025.01</v>
      </c>
      <c r="AN275" s="2"/>
      <c r="AO275" s="2">
        <v>463688</v>
      </c>
      <c r="AP275" s="2">
        <v>283800</v>
      </c>
      <c r="AQ275" s="2"/>
      <c r="AR275" s="2">
        <v>316957.02</v>
      </c>
      <c r="AS275" s="2">
        <v>375400</v>
      </c>
      <c r="AT275" s="2">
        <v>3649453.35</v>
      </c>
      <c r="AU275" s="2"/>
      <c r="AV275" s="2"/>
      <c r="AW275" s="2"/>
      <c r="AX275" s="2"/>
      <c r="AY275" s="2"/>
      <c r="AZ275" s="2"/>
      <c r="BA275" s="2"/>
      <c r="BB275" s="2"/>
      <c r="BC275" s="2"/>
      <c r="BD275" s="2">
        <v>17775</v>
      </c>
      <c r="BE275" s="2"/>
      <c r="BF275" s="2">
        <v>930000</v>
      </c>
      <c r="BG275" s="2"/>
      <c r="BH275" s="2"/>
      <c r="BI275" s="2">
        <v>422426.7</v>
      </c>
      <c r="BJ275" s="2">
        <v>2134150</v>
      </c>
      <c r="BK275" s="2"/>
      <c r="BL275" s="2">
        <v>46500</v>
      </c>
      <c r="BM275" s="2"/>
      <c r="BN275" s="2">
        <v>2430</v>
      </c>
      <c r="BO275" s="2">
        <v>407860.32</v>
      </c>
      <c r="BP275" s="2"/>
      <c r="BQ275" s="2"/>
      <c r="BR275" s="2"/>
      <c r="BS275" s="2">
        <v>446089</v>
      </c>
      <c r="BT275" s="2"/>
      <c r="BU275" s="2"/>
      <c r="BV275" s="2">
        <v>387000</v>
      </c>
      <c r="BW275" s="2"/>
      <c r="BX275" s="2"/>
      <c r="BY275" s="2">
        <v>79020</v>
      </c>
      <c r="BZ275" s="2">
        <v>707805</v>
      </c>
      <c r="CA275" s="2">
        <v>655155</v>
      </c>
      <c r="CB275" s="2">
        <v>289129.48</v>
      </c>
      <c r="CC275" s="2"/>
      <c r="CD275" s="2">
        <v>266858</v>
      </c>
      <c r="CE275" s="2">
        <v>5085189.3600000003</v>
      </c>
      <c r="CF275" s="2">
        <v>673200</v>
      </c>
      <c r="CG275" s="2">
        <v>992749.98</v>
      </c>
      <c r="CH275" s="2">
        <v>164050</v>
      </c>
      <c r="CI275" s="2">
        <v>73920</v>
      </c>
      <c r="CJ275" s="2">
        <v>460149.23</v>
      </c>
      <c r="CK275" s="2">
        <v>646734</v>
      </c>
      <c r="CL275" s="2"/>
      <c r="CM275" s="2">
        <v>165000</v>
      </c>
      <c r="CN275" s="2">
        <v>1000</v>
      </c>
      <c r="CO275" s="2">
        <v>505725</v>
      </c>
      <c r="CP275" s="2">
        <v>315000</v>
      </c>
      <c r="CQ275" s="2">
        <v>2396838</v>
      </c>
      <c r="CR275" s="2">
        <v>282480</v>
      </c>
      <c r="CS275" s="2">
        <v>294406</v>
      </c>
      <c r="CT275" s="2">
        <v>675888.5</v>
      </c>
      <c r="CU275" s="2">
        <v>30000</v>
      </c>
      <c r="CV275" s="2">
        <v>267253.5</v>
      </c>
      <c r="CW275" s="2">
        <v>259995</v>
      </c>
      <c r="CX275" s="2">
        <v>1400</v>
      </c>
      <c r="CY275" s="2"/>
      <c r="CZ275" s="2"/>
      <c r="DA275" s="2">
        <v>310999.98</v>
      </c>
      <c r="DB275" s="2">
        <v>384000</v>
      </c>
      <c r="DC275" s="2">
        <v>660000</v>
      </c>
      <c r="DD275" s="2">
        <v>676270</v>
      </c>
      <c r="DE275" s="2"/>
      <c r="DF275" s="2">
        <v>26470</v>
      </c>
      <c r="DG275" s="2"/>
      <c r="DH275" s="2">
        <v>7254600</v>
      </c>
      <c r="DI275" s="2">
        <v>180000</v>
      </c>
      <c r="DJ275" s="2"/>
      <c r="DK275" s="2">
        <v>415000</v>
      </c>
      <c r="DL275" s="2">
        <v>36000</v>
      </c>
      <c r="DM275" s="2"/>
      <c r="DN275" s="2"/>
      <c r="DO275" s="2">
        <v>210816</v>
      </c>
      <c r="DP275" s="2"/>
      <c r="DQ275" s="2">
        <v>284480</v>
      </c>
      <c r="DR275" s="2"/>
      <c r="DS275" s="2"/>
      <c r="DT275" s="2"/>
      <c r="DU275" s="2"/>
      <c r="DV275" s="2"/>
      <c r="DW275" s="2"/>
      <c r="DX275" s="2"/>
      <c r="DY275" s="2"/>
      <c r="DZ275" s="2">
        <v>400000.02</v>
      </c>
      <c r="EA275" s="2">
        <v>687225</v>
      </c>
      <c r="EB275" s="2"/>
      <c r="EC275" s="2"/>
      <c r="ED275" s="2"/>
      <c r="EE275" s="2"/>
      <c r="EF275" s="2"/>
      <c r="EG275" s="2">
        <v>725400</v>
      </c>
      <c r="EH275" s="2"/>
      <c r="EI275" s="2">
        <v>6488000</v>
      </c>
      <c r="EJ275" s="2">
        <v>642259</v>
      </c>
      <c r="EK275" s="2">
        <v>794000</v>
      </c>
      <c r="EL275" s="2">
        <v>480000</v>
      </c>
      <c r="EM275" s="2">
        <v>596164</v>
      </c>
      <c r="EN275" s="2">
        <v>556320</v>
      </c>
      <c r="EO275" s="2">
        <v>226000</v>
      </c>
      <c r="EP275" s="2">
        <v>3136250</v>
      </c>
      <c r="EQ275" s="2"/>
      <c r="ER275" s="2">
        <v>460442.4</v>
      </c>
      <c r="ES275" s="2">
        <v>236620</v>
      </c>
      <c r="ET275" s="2"/>
      <c r="EU275" s="2"/>
      <c r="EV275" s="2">
        <v>459380</v>
      </c>
      <c r="EW275" s="2">
        <v>86911</v>
      </c>
      <c r="EX275" s="2">
        <v>1553800</v>
      </c>
      <c r="EY275" s="2"/>
      <c r="EZ275" s="2"/>
      <c r="FA275" s="2">
        <v>688500</v>
      </c>
      <c r="FB275" s="2">
        <v>372406.98</v>
      </c>
      <c r="FC275" s="2">
        <v>312330</v>
      </c>
      <c r="FD275" s="2"/>
      <c r="FE275" s="2">
        <v>8700</v>
      </c>
      <c r="FF275" s="2">
        <v>411600</v>
      </c>
      <c r="FG275" s="2"/>
      <c r="FH275" s="2"/>
      <c r="FI275" s="2">
        <v>46200</v>
      </c>
      <c r="FJ275" s="2">
        <v>35700</v>
      </c>
      <c r="FK275" s="2"/>
      <c r="FL275" s="2">
        <v>322000</v>
      </c>
      <c r="FM275" s="2"/>
      <c r="FN275" s="2">
        <v>600</v>
      </c>
      <c r="FO275" s="2">
        <v>137496</v>
      </c>
      <c r="FP275" s="2"/>
      <c r="FQ275" s="2">
        <v>301700</v>
      </c>
      <c r="FR275" s="2"/>
      <c r="FS275" s="2">
        <v>525710</v>
      </c>
      <c r="FT275" s="2"/>
      <c r="FU275" s="2"/>
      <c r="FV275" s="2"/>
      <c r="FW275" s="2">
        <v>24000</v>
      </c>
      <c r="FX275" s="2"/>
      <c r="FY275" s="2">
        <v>58690</v>
      </c>
      <c r="FZ275" s="2"/>
      <c r="GA275" s="2">
        <v>5597317</v>
      </c>
      <c r="GB275" s="2">
        <v>3243510</v>
      </c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>
        <v>903692.98</v>
      </c>
      <c r="GN275" s="2"/>
      <c r="GO275" s="2">
        <v>418390.4</v>
      </c>
      <c r="GP275" s="2">
        <v>217200</v>
      </c>
      <c r="GQ275" s="2">
        <v>71750</v>
      </c>
      <c r="GR275" s="2">
        <v>215200</v>
      </c>
      <c r="GS275" s="2"/>
      <c r="GT275" s="2">
        <v>212370</v>
      </c>
      <c r="GU275" s="2"/>
      <c r="GV275" s="2"/>
      <c r="GW275" s="2">
        <v>49200</v>
      </c>
      <c r="GX275" s="2"/>
      <c r="GY275" s="2">
        <v>240000</v>
      </c>
      <c r="GZ275" s="2">
        <v>5568919</v>
      </c>
      <c r="HA275" s="2"/>
      <c r="HB275" s="2"/>
      <c r="HC275" s="2"/>
      <c r="HD275" s="2">
        <v>696570</v>
      </c>
      <c r="HE275" s="2">
        <v>30000</v>
      </c>
      <c r="HF275" s="2">
        <v>1990487</v>
      </c>
      <c r="HG275" s="2">
        <v>860000</v>
      </c>
      <c r="HH275" s="2">
        <v>490050</v>
      </c>
      <c r="HI275" s="2">
        <v>36000</v>
      </c>
      <c r="HJ275" s="2"/>
      <c r="HK275" s="2"/>
      <c r="HL275" s="2"/>
      <c r="HM275" s="2"/>
      <c r="HN275" s="2"/>
      <c r="HO275" s="2">
        <v>4456660.0199999996</v>
      </c>
      <c r="HP275" s="2"/>
      <c r="HQ275" s="2">
        <v>553971.52</v>
      </c>
      <c r="HR275" s="2"/>
      <c r="HS275" s="2"/>
      <c r="HT275" s="2">
        <v>337500</v>
      </c>
      <c r="HU275" s="2">
        <v>17000</v>
      </c>
      <c r="HV275" s="2"/>
      <c r="HW275" s="2"/>
      <c r="HX275" s="2">
        <v>878603.33</v>
      </c>
      <c r="HY275" s="2"/>
      <c r="HZ275" s="2"/>
      <c r="IA275" s="2">
        <v>332500</v>
      </c>
      <c r="IB275" s="2"/>
      <c r="IC275" s="2"/>
      <c r="ID275" s="2"/>
      <c r="IE275" s="2"/>
      <c r="IF275" s="2"/>
      <c r="IG275" s="2"/>
      <c r="IH275" s="2"/>
      <c r="II275" s="2"/>
      <c r="IJ275" s="2"/>
      <c r="IK275" s="2">
        <v>362700</v>
      </c>
      <c r="IL275" s="2"/>
      <c r="IM275" s="2">
        <v>334000</v>
      </c>
      <c r="IN275" s="2">
        <v>10200</v>
      </c>
      <c r="IO275" s="2"/>
      <c r="IP275" s="2">
        <v>476000</v>
      </c>
      <c r="IQ275" s="2">
        <v>2284533.33</v>
      </c>
      <c r="IR275" s="2"/>
      <c r="IS275" s="2"/>
      <c r="IT275" s="2"/>
      <c r="IU275" s="2"/>
      <c r="IV275" s="2">
        <v>4050</v>
      </c>
      <c r="IW275" s="2"/>
      <c r="IX275" s="2"/>
      <c r="IY275" s="2"/>
      <c r="IZ275" s="2">
        <v>5000</v>
      </c>
      <c r="JA275" s="2"/>
      <c r="JB275" s="2"/>
      <c r="JC275" s="2">
        <v>1094400</v>
      </c>
      <c r="JD275" s="2">
        <v>4358000</v>
      </c>
      <c r="JE275" s="2"/>
      <c r="JF275" s="2"/>
      <c r="JG275" s="2">
        <v>564000</v>
      </c>
      <c r="JH275" s="2"/>
      <c r="JI275" s="2"/>
      <c r="JJ275" s="2"/>
      <c r="JK275" s="2">
        <v>42864.2</v>
      </c>
      <c r="JL275" s="2"/>
      <c r="JM275" s="2"/>
      <c r="JN275" s="2">
        <v>6332466</v>
      </c>
      <c r="JO275" s="2">
        <v>319856.3</v>
      </c>
      <c r="JP275" s="2">
        <v>295702</v>
      </c>
      <c r="JQ275" s="2"/>
      <c r="JR275" s="2"/>
      <c r="JS275" s="2"/>
      <c r="JT275" s="2">
        <v>391616</v>
      </c>
      <c r="JU275" s="2"/>
      <c r="JV275" s="2">
        <v>199840</v>
      </c>
      <c r="JW275" s="2"/>
      <c r="JX275" s="2">
        <v>419800</v>
      </c>
      <c r="JY275" s="2"/>
      <c r="JZ275" s="2">
        <v>2971017.25</v>
      </c>
      <c r="KA275" s="2">
        <v>404622.48</v>
      </c>
      <c r="KB275" s="2"/>
      <c r="KC275" s="2">
        <v>42000</v>
      </c>
      <c r="KD275" s="2">
        <v>1080000</v>
      </c>
      <c r="KE275" s="2">
        <v>262597.98</v>
      </c>
      <c r="KF275" s="2">
        <v>1774500</v>
      </c>
      <c r="KG275" s="2">
        <v>565420</v>
      </c>
      <c r="KH275" s="2">
        <v>451200</v>
      </c>
      <c r="KI275" s="2"/>
      <c r="KJ275" s="2">
        <v>4343688</v>
      </c>
      <c r="KK275" s="2">
        <v>846329.32</v>
      </c>
      <c r="KL275" s="2">
        <v>85500</v>
      </c>
      <c r="KM275" s="2">
        <v>1324800</v>
      </c>
      <c r="KN275" s="2">
        <v>562500</v>
      </c>
      <c r="KO275" s="2"/>
      <c r="KP275" s="2">
        <v>757366.67</v>
      </c>
      <c r="KQ275" s="2">
        <v>939784.96</v>
      </c>
      <c r="KR275" s="2">
        <v>4096</v>
      </c>
      <c r="KS275" s="2">
        <v>1233698.68</v>
      </c>
      <c r="KT275" s="2">
        <v>753500</v>
      </c>
      <c r="KU275" s="2"/>
      <c r="KV275" s="2">
        <v>339028.22</v>
      </c>
      <c r="KW275" s="2"/>
      <c r="KX275" s="2"/>
      <c r="KY275" s="2">
        <v>408000</v>
      </c>
      <c r="KZ275" s="2"/>
      <c r="LA275" s="2"/>
      <c r="LB275" s="2"/>
      <c r="LC275" s="2">
        <v>590400</v>
      </c>
      <c r="LD275" s="2"/>
      <c r="LE275" s="2"/>
      <c r="LF275" s="2"/>
      <c r="LG275" s="2"/>
      <c r="LH275" s="2"/>
      <c r="LI275" s="2">
        <v>36900</v>
      </c>
      <c r="LJ275" s="2">
        <v>3912800</v>
      </c>
      <c r="LK275" s="2"/>
      <c r="LL275" s="2"/>
      <c r="LM275" s="2">
        <v>11880</v>
      </c>
      <c r="LN275" s="2">
        <v>648087</v>
      </c>
      <c r="LO275" s="2"/>
      <c r="LP275" s="2"/>
      <c r="LQ275" s="2"/>
      <c r="LR275" s="2"/>
      <c r="LS275" s="2">
        <v>2503486.64</v>
      </c>
      <c r="LT275" s="2"/>
      <c r="LU275" s="2">
        <v>2182000</v>
      </c>
      <c r="LV275" s="2">
        <v>738823.5</v>
      </c>
      <c r="LW275" s="2">
        <v>283500</v>
      </c>
      <c r="LX275" s="2"/>
      <c r="LY275" s="2"/>
      <c r="LZ275" s="2"/>
      <c r="MA275" s="2">
        <v>301590</v>
      </c>
      <c r="MB275" s="2"/>
      <c r="MC275" s="2"/>
      <c r="MD275" s="2"/>
      <c r="ME275" s="2">
        <v>483390</v>
      </c>
      <c r="MF275" s="2"/>
      <c r="MG275" s="2"/>
      <c r="MH275" s="2"/>
      <c r="MI275" s="2">
        <v>38310</v>
      </c>
      <c r="MJ275" s="2">
        <v>405330</v>
      </c>
      <c r="MK275" s="2">
        <v>285601.48</v>
      </c>
      <c r="ML275" s="2">
        <v>585727.28</v>
      </c>
      <c r="MM275" s="2"/>
      <c r="MN275" s="2">
        <v>385521.2</v>
      </c>
      <c r="MO275" s="2">
        <v>204732</v>
      </c>
      <c r="MP275" s="2"/>
      <c r="MQ275" s="2">
        <v>224700</v>
      </c>
      <c r="MR275" s="2">
        <v>117936</v>
      </c>
      <c r="MS275" s="2"/>
      <c r="MT275" s="2"/>
      <c r="MU275" s="2">
        <v>542496.25</v>
      </c>
      <c r="MV275" s="2">
        <v>15292227.76</v>
      </c>
      <c r="MW275" s="2">
        <v>5450</v>
      </c>
      <c r="MX275" s="2"/>
      <c r="MY275" s="2"/>
      <c r="MZ275" s="2">
        <v>2041800</v>
      </c>
      <c r="NA275" s="2">
        <v>32160</v>
      </c>
      <c r="NB275" s="2"/>
      <c r="NC275" s="2">
        <v>45450</v>
      </c>
      <c r="ND275" s="2"/>
      <c r="NE275" s="2">
        <v>12600</v>
      </c>
      <c r="NF275" s="2">
        <v>377625</v>
      </c>
      <c r="NG275" s="2">
        <v>35000</v>
      </c>
      <c r="NH275" s="2"/>
      <c r="NI275" s="2"/>
      <c r="NJ275" s="2"/>
      <c r="NK275" s="2">
        <v>401458.64</v>
      </c>
      <c r="NL275" s="2"/>
      <c r="NM275" s="2"/>
      <c r="NN275" s="2"/>
      <c r="NO275" s="2">
        <v>132000</v>
      </c>
      <c r="NP275" s="2"/>
      <c r="NQ275" s="2"/>
      <c r="NR275" s="2"/>
      <c r="NS275" s="2"/>
      <c r="NT275" s="2">
        <v>6500</v>
      </c>
      <c r="NU275" s="2"/>
      <c r="NV275" s="2"/>
      <c r="NW275" s="2">
        <v>72000</v>
      </c>
      <c r="NX275" s="2"/>
      <c r="NY275" s="2"/>
      <c r="NZ275" s="2"/>
      <c r="OA275" s="2">
        <v>6905</v>
      </c>
      <c r="OB275" s="2"/>
      <c r="OC275" s="2"/>
      <c r="OD275" s="2">
        <v>104024</v>
      </c>
      <c r="OE275" s="2"/>
      <c r="OF275" s="2"/>
      <c r="OG275" s="2">
        <v>237800</v>
      </c>
      <c r="OH275" s="2"/>
      <c r="OI275" s="2">
        <v>244800</v>
      </c>
      <c r="OJ275" s="2"/>
      <c r="OK275" s="2"/>
      <c r="OL275" s="2"/>
      <c r="OM275" s="2"/>
      <c r="ON275" s="2">
        <v>165700</v>
      </c>
      <c r="OO275" s="2">
        <v>138800</v>
      </c>
      <c r="OP275" s="2"/>
      <c r="OQ275" s="2">
        <v>76180</v>
      </c>
      <c r="OR275" s="2"/>
      <c r="OS275" s="2">
        <v>165600</v>
      </c>
      <c r="OT275" s="2">
        <v>25200</v>
      </c>
      <c r="OU275" s="2">
        <v>156653</v>
      </c>
      <c r="OV275" s="2"/>
      <c r="OW275" s="2"/>
      <c r="OX275" s="2"/>
      <c r="OY275" s="2">
        <v>187500</v>
      </c>
      <c r="OZ275" s="2"/>
      <c r="PA275" s="2">
        <v>57900</v>
      </c>
      <c r="PB275" s="2"/>
      <c r="PC275" s="2"/>
      <c r="PD275" s="2"/>
      <c r="PE275" s="2"/>
      <c r="PF275" s="2"/>
      <c r="PG275" s="2"/>
      <c r="PH275" s="2"/>
      <c r="PI275" s="2">
        <v>5004</v>
      </c>
      <c r="PJ275" s="2"/>
      <c r="PK275" s="2"/>
      <c r="PL275" s="2"/>
      <c r="PM275" s="2"/>
      <c r="PN275" s="2"/>
      <c r="PO275" s="2"/>
      <c r="PP275" s="2"/>
      <c r="PQ275" s="2">
        <v>82628</v>
      </c>
      <c r="PR275" s="2">
        <v>2400</v>
      </c>
      <c r="PS275" s="2"/>
      <c r="PT275" s="2">
        <v>45000</v>
      </c>
      <c r="PU275" s="2"/>
      <c r="PV275" s="2"/>
      <c r="PW275" s="2">
        <v>9400</v>
      </c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>
        <v>278400</v>
      </c>
      <c r="QN275" s="2"/>
      <c r="QO275" s="2">
        <v>144000</v>
      </c>
      <c r="QP275" s="2"/>
      <c r="QQ275" s="2"/>
      <c r="QR275" s="2"/>
      <c r="QS275" s="2"/>
      <c r="QT275" s="2">
        <v>725190</v>
      </c>
      <c r="QU275" s="2">
        <v>175000</v>
      </c>
      <c r="QV275" s="2">
        <v>2674360</v>
      </c>
      <c r="QW275" s="2"/>
      <c r="QX275" s="2">
        <v>210000</v>
      </c>
      <c r="QY275" s="2"/>
      <c r="QZ275" s="2">
        <v>670338.9</v>
      </c>
      <c r="RA275" s="2"/>
      <c r="RB275" s="2"/>
      <c r="RC275" s="2"/>
      <c r="RD275" s="2">
        <v>40500</v>
      </c>
      <c r="RE275" s="2"/>
      <c r="RF275" s="2">
        <v>532707.36</v>
      </c>
      <c r="RG275" s="2">
        <v>310050</v>
      </c>
      <c r="RH275" s="2"/>
      <c r="RI275" s="2"/>
      <c r="RJ275" s="2">
        <v>375821.65</v>
      </c>
      <c r="RK275" s="2">
        <v>4509784.09</v>
      </c>
      <c r="RL275" s="2"/>
      <c r="RM275" s="2">
        <v>176850</v>
      </c>
      <c r="RN275" s="2"/>
      <c r="RO275" s="2"/>
      <c r="RP275" s="2"/>
      <c r="RQ275" s="2">
        <v>537000</v>
      </c>
      <c r="RR275" s="2"/>
      <c r="RS275" s="2"/>
      <c r="RT275" s="2">
        <v>99000</v>
      </c>
      <c r="RU275" s="2">
        <v>148800</v>
      </c>
      <c r="RV275" s="2">
        <v>6000</v>
      </c>
      <c r="RW275" s="2">
        <v>491574.84</v>
      </c>
      <c r="RX275" s="2"/>
      <c r="RY275" s="2"/>
      <c r="RZ275" s="2">
        <v>4500</v>
      </c>
      <c r="SA275" s="2"/>
      <c r="SB275" s="2"/>
      <c r="SC275" s="2">
        <v>540800</v>
      </c>
      <c r="SD275" s="2"/>
      <c r="SE275" s="2"/>
      <c r="SF275" s="2"/>
      <c r="SG275" s="2"/>
      <c r="SH275" s="2">
        <v>114300</v>
      </c>
      <c r="SI275" s="2"/>
      <c r="SJ275" s="2">
        <v>740278.01</v>
      </c>
      <c r="SK275" s="2"/>
      <c r="SL275" s="2">
        <v>768000</v>
      </c>
      <c r="SM275" s="2">
        <v>933312</v>
      </c>
      <c r="SN275" s="2">
        <v>178833.34</v>
      </c>
      <c r="SO275" s="2">
        <v>194300</v>
      </c>
      <c r="SP275" s="2">
        <v>2734096.05</v>
      </c>
      <c r="SQ275" s="2">
        <v>486720</v>
      </c>
      <c r="SR275" s="2">
        <v>942837</v>
      </c>
      <c r="SS275" s="2">
        <v>747400</v>
      </c>
      <c r="ST275" s="2"/>
      <c r="SU275" s="2">
        <v>332000</v>
      </c>
      <c r="SV275" s="2">
        <v>6493092</v>
      </c>
      <c r="SW275" s="2">
        <v>202160</v>
      </c>
      <c r="SX275" s="2">
        <v>16500</v>
      </c>
      <c r="SY275" s="2">
        <v>0</v>
      </c>
      <c r="SZ275" s="2"/>
      <c r="TA275" s="2">
        <v>693000</v>
      </c>
      <c r="TB275" s="2">
        <v>719400</v>
      </c>
      <c r="TC275" s="2">
        <v>1947750</v>
      </c>
      <c r="TD275" s="2">
        <v>429700</v>
      </c>
      <c r="TE275" s="2">
        <v>443200</v>
      </c>
      <c r="TF275" s="2"/>
      <c r="TG275" s="2">
        <v>784850</v>
      </c>
      <c r="TH275" s="2">
        <v>493500</v>
      </c>
      <c r="TI275" s="2"/>
      <c r="TJ275" s="2">
        <v>1543496.25</v>
      </c>
      <c r="TK275" s="2">
        <v>430342</v>
      </c>
      <c r="TL275" s="2">
        <v>878400</v>
      </c>
      <c r="TM275" s="2">
        <v>936000</v>
      </c>
      <c r="TN275" s="2">
        <v>388500</v>
      </c>
      <c r="TO275" s="2">
        <v>1620000</v>
      </c>
      <c r="TP275" s="2"/>
      <c r="TQ275" s="2">
        <v>378860</v>
      </c>
      <c r="TR275" s="2">
        <v>159000</v>
      </c>
      <c r="TS275" s="2"/>
      <c r="TT275" s="2"/>
      <c r="TU275" s="2">
        <v>481500</v>
      </c>
      <c r="TV275" s="2"/>
      <c r="TW275" s="2">
        <v>288000</v>
      </c>
      <c r="TX275" s="2">
        <v>1092000</v>
      </c>
      <c r="TY275" s="2">
        <v>220000</v>
      </c>
      <c r="TZ275" s="2"/>
      <c r="UA275" s="2"/>
      <c r="UB275" s="2">
        <v>98000</v>
      </c>
      <c r="UC275" s="2">
        <v>8507109.8200000003</v>
      </c>
      <c r="UD275" s="2"/>
      <c r="UE275" s="2"/>
      <c r="UF275" s="2">
        <v>2875410.8</v>
      </c>
      <c r="UG275" s="2">
        <v>561000</v>
      </c>
      <c r="UH275" s="2"/>
      <c r="UI275" s="2">
        <v>708216.6</v>
      </c>
      <c r="UJ275" s="2"/>
      <c r="UK275" s="2"/>
      <c r="UL275" s="2">
        <v>497500</v>
      </c>
      <c r="UM275" s="2"/>
      <c r="UN275" s="2"/>
      <c r="UO275" s="2"/>
      <c r="UP275" s="2">
        <v>472500</v>
      </c>
      <c r="UQ275" s="2">
        <v>195450</v>
      </c>
      <c r="UR275" s="2"/>
      <c r="US275" s="2">
        <v>392500</v>
      </c>
      <c r="UT275" s="2">
        <v>360000</v>
      </c>
      <c r="UU275" s="2"/>
      <c r="UV275" s="2">
        <v>2250</v>
      </c>
      <c r="UW275" s="2">
        <v>437500</v>
      </c>
      <c r="UX275" s="2"/>
      <c r="UY275" s="2">
        <v>35000</v>
      </c>
      <c r="UZ275" s="2"/>
      <c r="VA275" s="2"/>
      <c r="VB275" s="2"/>
      <c r="VC275" s="2"/>
      <c r="VD275" s="2"/>
      <c r="VE275" s="2"/>
      <c r="VF275" s="2">
        <v>48591.59</v>
      </c>
      <c r="VG275" s="2"/>
      <c r="VH275" s="2"/>
      <c r="VI275" s="2"/>
      <c r="VJ275" s="2">
        <v>500</v>
      </c>
      <c r="VK275" s="2"/>
      <c r="VL275" s="2"/>
      <c r="VM275" s="2"/>
      <c r="VN275" s="2"/>
      <c r="VO275" s="2"/>
      <c r="VP275" s="2"/>
      <c r="VQ275" s="2">
        <v>2302176.5</v>
      </c>
      <c r="VR275" s="2"/>
      <c r="VS275" s="2"/>
      <c r="VT275" s="2"/>
      <c r="VU275" s="2">
        <v>235680</v>
      </c>
      <c r="VV275" s="2"/>
      <c r="VW275" s="2">
        <v>39000</v>
      </c>
      <c r="VX275" s="2"/>
      <c r="VY275" s="2">
        <v>99000.4</v>
      </c>
      <c r="VZ275" s="2"/>
      <c r="WA275" s="2"/>
      <c r="WB275" s="2"/>
      <c r="WC275" s="2">
        <v>276000</v>
      </c>
      <c r="WD275" s="2">
        <v>163661.51999999999</v>
      </c>
      <c r="WE275" s="2">
        <v>309840</v>
      </c>
      <c r="WF275" s="2">
        <v>674677</v>
      </c>
      <c r="WG275" s="2"/>
      <c r="WH275" s="2">
        <v>150720</v>
      </c>
      <c r="WI275" s="2">
        <v>27600</v>
      </c>
      <c r="WJ275" s="2"/>
      <c r="WK275" s="2"/>
      <c r="WL275" s="2">
        <v>273510</v>
      </c>
      <c r="WM275" s="2">
        <v>612615</v>
      </c>
      <c r="WN275" s="2"/>
      <c r="WO275" s="2"/>
      <c r="WP275" s="2">
        <v>687780</v>
      </c>
      <c r="WQ275" s="2"/>
      <c r="WR275" s="2">
        <v>178250</v>
      </c>
      <c r="WS275" s="2">
        <v>168000</v>
      </c>
      <c r="WT275" s="2"/>
      <c r="WU275" s="2"/>
      <c r="WV275" s="2">
        <v>194473</v>
      </c>
      <c r="WW275" s="2"/>
      <c r="WX275" s="2"/>
      <c r="WY275" s="2"/>
      <c r="WZ275" s="2"/>
      <c r="XA275" s="2">
        <v>121300</v>
      </c>
      <c r="XB275" s="2"/>
      <c r="XC275" s="2">
        <v>34800</v>
      </c>
      <c r="XD275" s="2">
        <v>106500</v>
      </c>
      <c r="XE275" s="2"/>
      <c r="XF275" s="2">
        <v>293600</v>
      </c>
      <c r="XG275" s="2">
        <v>174000</v>
      </c>
      <c r="XH275" s="2">
        <v>144000</v>
      </c>
      <c r="XI275" s="2">
        <v>216000</v>
      </c>
      <c r="XJ275" s="2"/>
      <c r="XK275" s="2"/>
      <c r="XL275" s="2">
        <v>144000</v>
      </c>
      <c r="XM275" s="2"/>
      <c r="XN275" s="2"/>
      <c r="XO275" s="2">
        <v>105900</v>
      </c>
      <c r="XP275" s="2"/>
      <c r="XQ275" s="2"/>
      <c r="XR275" s="2"/>
      <c r="XS275" s="2"/>
      <c r="XT275" s="2"/>
      <c r="XU275" s="2">
        <v>1125319.1000000001</v>
      </c>
      <c r="XV275" s="2">
        <v>253240</v>
      </c>
      <c r="XW275" s="2"/>
      <c r="XX275" s="2"/>
      <c r="XY275" s="2"/>
      <c r="XZ275" s="2"/>
      <c r="YA275" s="2"/>
      <c r="YB275" s="2"/>
      <c r="YC275" s="2">
        <v>64250</v>
      </c>
      <c r="YD275" s="2">
        <v>975939.12</v>
      </c>
      <c r="YE275" s="2"/>
      <c r="YF275" s="2"/>
      <c r="YG275" s="2">
        <v>120750</v>
      </c>
      <c r="YH275" s="2"/>
      <c r="YI275" s="2">
        <v>67500</v>
      </c>
      <c r="YJ275" s="2">
        <v>1495740</v>
      </c>
      <c r="YK275" s="2"/>
      <c r="YL275" s="2"/>
      <c r="YM275" s="2"/>
      <c r="YN275" s="2"/>
      <c r="YO275" s="2"/>
      <c r="YP275" s="2"/>
      <c r="YQ275" s="2">
        <v>24000</v>
      </c>
      <c r="YR275" s="2">
        <v>30000</v>
      </c>
      <c r="YS275" s="2"/>
      <c r="YT275" s="2">
        <v>649450</v>
      </c>
      <c r="YU275" s="2">
        <v>364000</v>
      </c>
      <c r="YV275" s="2">
        <v>413000</v>
      </c>
      <c r="YW275" s="2">
        <v>1195000</v>
      </c>
      <c r="YX275" s="2"/>
      <c r="YY275" s="2">
        <v>276795</v>
      </c>
      <c r="YZ275" s="2">
        <v>104600</v>
      </c>
      <c r="ZA275" s="2">
        <v>591358</v>
      </c>
      <c r="ZB275" s="2">
        <v>56300</v>
      </c>
      <c r="ZC275" s="2"/>
      <c r="ZD275" s="2"/>
      <c r="ZE275" s="2">
        <v>478800</v>
      </c>
      <c r="ZF275" s="2">
        <v>1117700</v>
      </c>
      <c r="ZG275" s="2">
        <v>440916</v>
      </c>
      <c r="ZH275" s="2">
        <v>1950150</v>
      </c>
      <c r="ZI275" s="2"/>
      <c r="ZJ275" s="2"/>
      <c r="ZK275" s="2">
        <v>2503145.06</v>
      </c>
      <c r="ZL275" s="2">
        <v>12000</v>
      </c>
      <c r="ZM275" s="2"/>
      <c r="ZN275" s="2">
        <v>390000</v>
      </c>
      <c r="ZO275" s="2"/>
      <c r="ZP275" s="2">
        <v>1671968.88</v>
      </c>
      <c r="ZQ275" s="2">
        <v>582000</v>
      </c>
      <c r="ZR275" s="2"/>
      <c r="ZS275" s="2"/>
      <c r="ZT275" s="2"/>
      <c r="ZU275" s="2">
        <v>232706</v>
      </c>
      <c r="ZV275" s="2">
        <v>2001500</v>
      </c>
      <c r="ZW275" s="2">
        <v>1995194</v>
      </c>
      <c r="ZX275" s="2">
        <v>123000</v>
      </c>
      <c r="ZY275" s="2">
        <v>17500</v>
      </c>
      <c r="ZZ275" s="2">
        <v>387450</v>
      </c>
      <c r="AAA275" s="2">
        <v>73712.899999999994</v>
      </c>
      <c r="AAB275" s="2">
        <v>420000</v>
      </c>
      <c r="AAC275" s="2">
        <v>210000</v>
      </c>
      <c r="AAD275" s="2">
        <v>370000</v>
      </c>
      <c r="AAE275" s="2">
        <v>3182197.48</v>
      </c>
      <c r="AAF275" s="2">
        <v>960000</v>
      </c>
      <c r="AAG275" s="2"/>
      <c r="AAH275" s="2"/>
      <c r="AAI275" s="2">
        <v>20750</v>
      </c>
      <c r="AAJ275" s="2"/>
      <c r="AAK275" s="2"/>
      <c r="AAL275" s="2"/>
      <c r="AAM275" s="2">
        <v>49200</v>
      </c>
      <c r="AAN275" s="2"/>
      <c r="AAO275" s="2">
        <v>309218.75</v>
      </c>
      <c r="AAP275" s="2">
        <v>252150</v>
      </c>
      <c r="AAQ275" s="2">
        <v>600915.6</v>
      </c>
      <c r="AAR275" s="2"/>
      <c r="AAS275" s="2">
        <v>19656</v>
      </c>
      <c r="AAT275" s="2">
        <v>32500</v>
      </c>
      <c r="AAU275" s="2"/>
      <c r="AAV275" s="2"/>
      <c r="AAW275" s="2">
        <v>199650</v>
      </c>
      <c r="AAX275" s="2">
        <v>338000</v>
      </c>
      <c r="AAY275" s="2"/>
      <c r="AAZ275" s="2">
        <v>594000</v>
      </c>
      <c r="ABA275" s="2"/>
      <c r="ABB275" s="2">
        <v>81800</v>
      </c>
      <c r="ABC275" s="2"/>
      <c r="ABD275" s="2"/>
      <c r="ABE275" s="2">
        <v>724042</v>
      </c>
      <c r="ABF275" s="2"/>
      <c r="ABG275" s="2"/>
      <c r="ABH275" s="2"/>
      <c r="ABI275" s="2">
        <v>698282</v>
      </c>
      <c r="ABJ275" s="2"/>
      <c r="ABK275" s="2"/>
      <c r="ABL275" s="2"/>
      <c r="ABM275" s="2"/>
      <c r="ABN275" s="2"/>
      <c r="ABO275" s="2"/>
      <c r="ABP275" s="2"/>
      <c r="ABQ275" s="2"/>
      <c r="ABR275" s="2">
        <v>1119870</v>
      </c>
      <c r="ABS275" s="2"/>
      <c r="ABT275" s="2"/>
      <c r="ABU275" s="2"/>
      <c r="ABV275" s="2"/>
      <c r="ABW275" s="2"/>
      <c r="ABX275" s="2"/>
      <c r="ABY275" s="2">
        <v>171000</v>
      </c>
      <c r="ABZ275" s="2">
        <v>246901</v>
      </c>
      <c r="ACA275" s="2">
        <v>148000</v>
      </c>
      <c r="ACB275" s="2"/>
      <c r="ACC275" s="2"/>
      <c r="ACD275" s="2">
        <v>375000</v>
      </c>
      <c r="ACE275" s="2"/>
      <c r="ACF275" s="2"/>
      <c r="ACG275" s="2"/>
      <c r="ACH275" s="2"/>
      <c r="ACI275" s="2"/>
      <c r="ACJ275" s="2">
        <v>352000</v>
      </c>
      <c r="ACK275" s="2"/>
      <c r="ACL275" s="2">
        <v>630600</v>
      </c>
      <c r="ACM275" s="2">
        <v>126500</v>
      </c>
      <c r="ACN275" s="2"/>
      <c r="ACO275" s="2"/>
      <c r="ACP275" s="2"/>
      <c r="ACQ275" s="2">
        <v>778175.25</v>
      </c>
      <c r="ACR275" s="2"/>
      <c r="ACS275" s="2"/>
      <c r="ACT275" s="2"/>
      <c r="ACU275" s="2">
        <v>625360</v>
      </c>
      <c r="ACV275" s="2">
        <v>303900</v>
      </c>
      <c r="ACW275" s="2"/>
      <c r="ACX275" s="2"/>
      <c r="ACY275" s="2">
        <v>148588</v>
      </c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>
        <v>1867800</v>
      </c>
      <c r="ADK275" s="2">
        <v>96000</v>
      </c>
      <c r="ADL275" s="2"/>
      <c r="ADM275" s="2">
        <v>70063</v>
      </c>
      <c r="ADN275" s="2"/>
      <c r="ADO275" s="2"/>
      <c r="ADP275" s="2"/>
      <c r="ADQ275" s="2"/>
      <c r="ADR275" s="2">
        <v>81200</v>
      </c>
      <c r="ADS275" s="2">
        <v>291900</v>
      </c>
      <c r="ADT275" s="2">
        <v>7200</v>
      </c>
      <c r="ADU275" s="2"/>
      <c r="ADV275" s="2"/>
      <c r="ADW275" s="2"/>
      <c r="ADX275" s="2"/>
      <c r="ADY275" s="2">
        <v>75250</v>
      </c>
      <c r="ADZ275" s="2">
        <v>39000</v>
      </c>
      <c r="AEA275" s="2">
        <v>2186503.15</v>
      </c>
      <c r="AEB275" s="2">
        <v>12600</v>
      </c>
      <c r="AEC275" s="2"/>
      <c r="AED275" s="2"/>
      <c r="AEE275" s="2"/>
      <c r="AEF275" s="2"/>
      <c r="AEG275" s="2">
        <v>16500</v>
      </c>
      <c r="AEH275" s="2">
        <v>293793682.75</v>
      </c>
    </row>
    <row r="276" spans="1:814" ht="21">
      <c r="A276" s="33" t="s">
        <v>2424</v>
      </c>
      <c r="B276" s="1" t="s">
        <v>2453</v>
      </c>
      <c r="C276" s="1" t="s">
        <v>2454</v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>
        <v>11600</v>
      </c>
      <c r="P276" s="2"/>
      <c r="Q276" s="2"/>
      <c r="R276" s="2"/>
      <c r="S276" s="2"/>
      <c r="T276" s="2"/>
      <c r="U276" s="2"/>
      <c r="V276" s="2"/>
      <c r="W276" s="2"/>
      <c r="X276" s="2"/>
      <c r="Y276" s="2">
        <v>732042.5</v>
      </c>
      <c r="Z276" s="2">
        <v>398275.6</v>
      </c>
      <c r="AA276" s="2">
        <v>503730</v>
      </c>
      <c r="AB276" s="2">
        <v>316284</v>
      </c>
      <c r="AC276" s="2">
        <v>1808890</v>
      </c>
      <c r="AD276" s="2">
        <v>583280</v>
      </c>
      <c r="AE276" s="2">
        <v>811152.5</v>
      </c>
      <c r="AF276" s="2"/>
      <c r="AG276" s="2">
        <v>464830</v>
      </c>
      <c r="AH276" s="2"/>
      <c r="AI276" s="2">
        <v>752400</v>
      </c>
      <c r="AJ276" s="2">
        <v>494495</v>
      </c>
      <c r="AK276" s="2"/>
      <c r="AL276" s="2"/>
      <c r="AM276" s="2">
        <v>450653</v>
      </c>
      <c r="AN276" s="2"/>
      <c r="AO276" s="2"/>
      <c r="AP276" s="2">
        <v>385904</v>
      </c>
      <c r="AQ276" s="2">
        <v>236885</v>
      </c>
      <c r="AR276" s="2">
        <v>245032</v>
      </c>
      <c r="AS276" s="2">
        <v>2200</v>
      </c>
      <c r="AT276" s="2">
        <v>0</v>
      </c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>
        <v>4936131.1500000004</v>
      </c>
      <c r="BJ276" s="2"/>
      <c r="BK276" s="2">
        <v>318912</v>
      </c>
      <c r="BL276" s="2"/>
      <c r="BM276" s="2">
        <v>737975</v>
      </c>
      <c r="BN276" s="2"/>
      <c r="BO276" s="2"/>
      <c r="BP276" s="2"/>
      <c r="BQ276" s="2">
        <v>657860</v>
      </c>
      <c r="BR276" s="2"/>
      <c r="BS276" s="2">
        <v>459840</v>
      </c>
      <c r="BT276" s="2">
        <v>37000</v>
      </c>
      <c r="BU276" s="2">
        <v>333051</v>
      </c>
      <c r="BV276" s="2"/>
      <c r="BW276" s="2"/>
      <c r="BX276" s="2"/>
      <c r="BY276" s="2">
        <v>206840</v>
      </c>
      <c r="BZ276" s="2"/>
      <c r="CA276" s="2"/>
      <c r="CB276" s="2">
        <v>378000</v>
      </c>
      <c r="CC276" s="2">
        <v>314400</v>
      </c>
      <c r="CD276" s="2"/>
      <c r="CE276" s="2"/>
      <c r="CF276" s="2"/>
      <c r="CG276" s="2"/>
      <c r="CH276" s="2">
        <v>114408</v>
      </c>
      <c r="CI276" s="2">
        <v>287040</v>
      </c>
      <c r="CJ276" s="2">
        <v>445860</v>
      </c>
      <c r="CK276" s="2">
        <v>734275</v>
      </c>
      <c r="CL276" s="2"/>
      <c r="CM276" s="2"/>
      <c r="CN276" s="2">
        <v>284494</v>
      </c>
      <c r="CO276" s="2"/>
      <c r="CP276" s="2">
        <v>333705</v>
      </c>
      <c r="CQ276" s="2"/>
      <c r="CR276" s="2">
        <v>174060</v>
      </c>
      <c r="CS276" s="2">
        <v>227990</v>
      </c>
      <c r="CT276" s="2">
        <v>640492</v>
      </c>
      <c r="CU276" s="2">
        <v>149185</v>
      </c>
      <c r="CV276" s="2">
        <v>524210</v>
      </c>
      <c r="CW276" s="2"/>
      <c r="CX276" s="2"/>
      <c r="CY276" s="2"/>
      <c r="CZ276" s="2"/>
      <c r="DA276" s="2">
        <v>347500</v>
      </c>
      <c r="DB276" s="2">
        <v>414559</v>
      </c>
      <c r="DC276" s="2"/>
      <c r="DD276" s="2"/>
      <c r="DE276" s="2"/>
      <c r="DF276" s="2">
        <v>0</v>
      </c>
      <c r="DG276" s="2"/>
      <c r="DH276" s="2"/>
      <c r="DI276" s="2">
        <v>153151</v>
      </c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>
        <v>441690</v>
      </c>
      <c r="DV276" s="2"/>
      <c r="DW276" s="2"/>
      <c r="DX276" s="2"/>
      <c r="DY276" s="2">
        <v>270180</v>
      </c>
      <c r="DZ276" s="2"/>
      <c r="EA276" s="2"/>
      <c r="EB276" s="2"/>
      <c r="EC276" s="2"/>
      <c r="ED276" s="2"/>
      <c r="EE276" s="2"/>
      <c r="EF276" s="2">
        <v>184170</v>
      </c>
      <c r="EG276" s="2"/>
      <c r="EH276" s="2">
        <v>373950</v>
      </c>
      <c r="EI276" s="2"/>
      <c r="EJ276" s="2">
        <v>337861.25</v>
      </c>
      <c r="EK276" s="2">
        <v>490272.5</v>
      </c>
      <c r="EL276" s="2"/>
      <c r="EM276" s="2">
        <v>619805</v>
      </c>
      <c r="EN276" s="2">
        <v>381347.5</v>
      </c>
      <c r="EO276" s="2"/>
      <c r="EP276" s="2"/>
      <c r="EQ276" s="2"/>
      <c r="ER276" s="2"/>
      <c r="ES276" s="2">
        <v>177360</v>
      </c>
      <c r="ET276" s="2">
        <v>9300</v>
      </c>
      <c r="EU276" s="2"/>
      <c r="EV276" s="2"/>
      <c r="EW276" s="2">
        <v>279584</v>
      </c>
      <c r="EX276" s="2"/>
      <c r="EY276" s="2"/>
      <c r="EZ276" s="2"/>
      <c r="FA276" s="2"/>
      <c r="FB276" s="2">
        <v>445874</v>
      </c>
      <c r="FC276" s="2">
        <v>291505</v>
      </c>
      <c r="FD276" s="2"/>
      <c r="FE276" s="2"/>
      <c r="FF276" s="2"/>
      <c r="FG276" s="2">
        <v>1800</v>
      </c>
      <c r="FH276" s="2"/>
      <c r="FI276" s="2"/>
      <c r="FJ276" s="2">
        <v>5450</v>
      </c>
      <c r="FK276" s="2"/>
      <c r="FL276" s="2"/>
      <c r="FM276" s="2"/>
      <c r="FN276" s="2"/>
      <c r="FO276" s="2"/>
      <c r="FP276" s="2"/>
      <c r="FQ276" s="2"/>
      <c r="FR276" s="2"/>
      <c r="FS276" s="2"/>
      <c r="FT276" s="2">
        <v>1441300</v>
      </c>
      <c r="FU276" s="2"/>
      <c r="FV276" s="2"/>
      <c r="FW276" s="2"/>
      <c r="FX276" s="2">
        <v>177910</v>
      </c>
      <c r="FY276" s="2"/>
      <c r="FZ276" s="2"/>
      <c r="GA276" s="2"/>
      <c r="GB276" s="2"/>
      <c r="GC276" s="2"/>
      <c r="GD276" s="2"/>
      <c r="GE276" s="2"/>
      <c r="GF276" s="2"/>
      <c r="GG276" s="2"/>
      <c r="GH276" s="2">
        <v>111290</v>
      </c>
      <c r="GI276" s="2">
        <v>90440</v>
      </c>
      <c r="GJ276" s="2"/>
      <c r="GK276" s="2"/>
      <c r="GL276" s="2"/>
      <c r="GM276" s="2"/>
      <c r="GN276" s="2"/>
      <c r="GO276" s="2">
        <v>425740</v>
      </c>
      <c r="GP276" s="2">
        <v>343850</v>
      </c>
      <c r="GQ276" s="2">
        <v>223188</v>
      </c>
      <c r="GR276" s="2">
        <v>353235</v>
      </c>
      <c r="GS276" s="2"/>
      <c r="GT276" s="2"/>
      <c r="GU276" s="2"/>
      <c r="GV276" s="2"/>
      <c r="GW276" s="2"/>
      <c r="GX276" s="2"/>
      <c r="GY276" s="2">
        <v>272971</v>
      </c>
      <c r="GZ276" s="2"/>
      <c r="HA276" s="2"/>
      <c r="HB276" s="2">
        <v>417124.11</v>
      </c>
      <c r="HC276" s="2">
        <v>173675</v>
      </c>
      <c r="HD276" s="2"/>
      <c r="HE276" s="2">
        <v>103380</v>
      </c>
      <c r="HF276" s="2"/>
      <c r="HG276" s="2">
        <v>692660</v>
      </c>
      <c r="HH276" s="2">
        <v>76980</v>
      </c>
      <c r="HI276" s="2">
        <v>343590</v>
      </c>
      <c r="HJ276" s="2">
        <v>311099</v>
      </c>
      <c r="HK276" s="2">
        <v>172840</v>
      </c>
      <c r="HL276" s="2">
        <v>157410</v>
      </c>
      <c r="HM276" s="2">
        <v>48260</v>
      </c>
      <c r="HN276" s="2">
        <v>219777</v>
      </c>
      <c r="HO276" s="2"/>
      <c r="HP276" s="2"/>
      <c r="HQ276" s="2"/>
      <c r="HR276" s="2"/>
      <c r="HS276" s="2"/>
      <c r="HT276" s="2"/>
      <c r="HU276" s="2"/>
      <c r="HV276" s="2">
        <v>332650</v>
      </c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>
        <v>2343941</v>
      </c>
      <c r="IP276" s="2"/>
      <c r="IQ276" s="2"/>
      <c r="IR276" s="2">
        <v>310782</v>
      </c>
      <c r="IS276" s="2"/>
      <c r="IT276" s="2">
        <v>14400</v>
      </c>
      <c r="IU276" s="2"/>
      <c r="IV276" s="2"/>
      <c r="IW276" s="2"/>
      <c r="IX276" s="2"/>
      <c r="IY276" s="2"/>
      <c r="IZ276" s="2">
        <v>800640</v>
      </c>
      <c r="JA276" s="2">
        <v>366325</v>
      </c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>
        <v>538050</v>
      </c>
      <c r="JX276" s="2"/>
      <c r="JY276" s="2"/>
      <c r="JZ276" s="2"/>
      <c r="KA276" s="2">
        <v>346420</v>
      </c>
      <c r="KB276" s="2">
        <v>294785</v>
      </c>
      <c r="KC276" s="2"/>
      <c r="KD276" s="2"/>
      <c r="KE276" s="2">
        <v>155235</v>
      </c>
      <c r="KF276" s="2"/>
      <c r="KG276" s="2">
        <v>1037330</v>
      </c>
      <c r="KH276" s="2"/>
      <c r="KI276" s="2">
        <v>71550</v>
      </c>
      <c r="KJ276" s="2"/>
      <c r="KK276" s="2"/>
      <c r="KL276" s="2">
        <v>115665</v>
      </c>
      <c r="KM276" s="2"/>
      <c r="KN276" s="2"/>
      <c r="KO276" s="2"/>
      <c r="KP276" s="2"/>
      <c r="KQ276" s="2">
        <v>2126263.6</v>
      </c>
      <c r="KR276" s="2">
        <v>83130</v>
      </c>
      <c r="KS276" s="2"/>
      <c r="KT276" s="2"/>
      <c r="KU276" s="2"/>
      <c r="KV276" s="2"/>
      <c r="KW276" s="2"/>
      <c r="KX276" s="2"/>
      <c r="KY276" s="2"/>
      <c r="KZ276" s="2"/>
      <c r="LA276" s="2">
        <v>4531</v>
      </c>
      <c r="LB276" s="2"/>
      <c r="LC276" s="2"/>
      <c r="LD276" s="2"/>
      <c r="LE276" s="2"/>
      <c r="LF276" s="2">
        <v>21000</v>
      </c>
      <c r="LG276" s="2">
        <v>177600</v>
      </c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>
        <v>191850</v>
      </c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>
        <v>338960</v>
      </c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>
        <v>344700</v>
      </c>
      <c r="MS276" s="2"/>
      <c r="MT276" s="2"/>
      <c r="MU276" s="2"/>
      <c r="MV276" s="2"/>
      <c r="MW276" s="2">
        <v>475147</v>
      </c>
      <c r="MX276" s="2">
        <v>81231</v>
      </c>
      <c r="MY276" s="2"/>
      <c r="MZ276" s="2">
        <v>533730</v>
      </c>
      <c r="NA276" s="2"/>
      <c r="NB276" s="2"/>
      <c r="NC276" s="2"/>
      <c r="ND276" s="2"/>
      <c r="NE276" s="2"/>
      <c r="NF276" s="2"/>
      <c r="NG276" s="2">
        <v>4200</v>
      </c>
      <c r="NH276" s="2"/>
      <c r="NI276" s="2"/>
      <c r="NJ276" s="2"/>
      <c r="NK276" s="2">
        <v>1429255</v>
      </c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>
        <v>843275</v>
      </c>
      <c r="NX276" s="2"/>
      <c r="NY276" s="2"/>
      <c r="NZ276" s="2">
        <v>2049388</v>
      </c>
      <c r="OA276" s="2"/>
      <c r="OB276" s="2">
        <v>330800</v>
      </c>
      <c r="OC276" s="2"/>
      <c r="OD276" s="2"/>
      <c r="OE276" s="2">
        <v>18500</v>
      </c>
      <c r="OF276" s="2">
        <v>558900</v>
      </c>
      <c r="OG276" s="2"/>
      <c r="OH276" s="2"/>
      <c r="OI276" s="2"/>
      <c r="OJ276" s="2"/>
      <c r="OK276" s="2"/>
      <c r="OL276" s="2"/>
      <c r="OM276" s="2">
        <v>937130</v>
      </c>
      <c r="ON276" s="2">
        <v>1100</v>
      </c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>
        <v>338170</v>
      </c>
      <c r="PG276" s="2"/>
      <c r="PH276" s="2"/>
      <c r="PI276" s="2"/>
      <c r="PJ276" s="2"/>
      <c r="PK276" s="2"/>
      <c r="PL276" s="2">
        <v>52010</v>
      </c>
      <c r="PM276" s="2"/>
      <c r="PN276" s="2"/>
      <c r="PO276" s="2"/>
      <c r="PP276" s="2"/>
      <c r="PQ276" s="2">
        <v>1200</v>
      </c>
      <c r="PR276" s="2"/>
      <c r="PS276" s="2"/>
      <c r="PT276" s="2"/>
      <c r="PU276" s="2"/>
      <c r="PV276" s="2"/>
      <c r="PW276" s="2"/>
      <c r="PX276" s="2"/>
      <c r="PY276" s="2"/>
      <c r="PZ276" s="2">
        <v>17045</v>
      </c>
      <c r="QA276" s="2"/>
      <c r="QB276" s="2"/>
      <c r="QC276" s="2">
        <v>237250</v>
      </c>
      <c r="QD276" s="2"/>
      <c r="QE276" s="2">
        <v>325570</v>
      </c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>
        <v>419251</v>
      </c>
      <c r="QR276" s="2"/>
      <c r="QS276" s="2"/>
      <c r="QT276" s="2"/>
      <c r="QU276" s="2"/>
      <c r="QV276" s="2"/>
      <c r="QW276" s="2">
        <v>754187</v>
      </c>
      <c r="QX276" s="2">
        <v>139140</v>
      </c>
      <c r="QY276" s="2"/>
      <c r="QZ276" s="2"/>
      <c r="RA276" s="2">
        <v>112400</v>
      </c>
      <c r="RB276" s="2"/>
      <c r="RC276" s="2">
        <v>47712</v>
      </c>
      <c r="RD276" s="2"/>
      <c r="RE276" s="2"/>
      <c r="RF276" s="2"/>
      <c r="RG276" s="2"/>
      <c r="RH276" s="2"/>
      <c r="RI276" s="2"/>
      <c r="RJ276" s="2"/>
      <c r="RK276" s="2"/>
      <c r="RL276" s="2">
        <v>502970</v>
      </c>
      <c r="RM276" s="2"/>
      <c r="RN276" s="2"/>
      <c r="RO276" s="2">
        <v>1700</v>
      </c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>
        <v>9300</v>
      </c>
      <c r="SB276" s="2"/>
      <c r="SC276" s="2"/>
      <c r="SD276" s="2"/>
      <c r="SE276" s="2">
        <v>16500</v>
      </c>
      <c r="SF276" s="2">
        <v>44250</v>
      </c>
      <c r="SG276" s="2"/>
      <c r="SH276" s="2"/>
      <c r="SI276" s="2"/>
      <c r="SJ276" s="2"/>
      <c r="SK276" s="2"/>
      <c r="SL276" s="2"/>
      <c r="SM276" s="2"/>
      <c r="SN276" s="2">
        <v>612195.15</v>
      </c>
      <c r="SO276" s="2">
        <v>279510</v>
      </c>
      <c r="SP276" s="2"/>
      <c r="SQ276" s="2"/>
      <c r="SR276" s="2"/>
      <c r="SS276" s="2">
        <v>765933.1</v>
      </c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>
        <v>2103597.9</v>
      </c>
      <c r="TK276" s="2"/>
      <c r="TL276" s="2">
        <v>46800</v>
      </c>
      <c r="TM276" s="2">
        <v>750</v>
      </c>
      <c r="TN276" s="2"/>
      <c r="TO276" s="2">
        <v>123109</v>
      </c>
      <c r="TP276" s="2"/>
      <c r="TQ276" s="2"/>
      <c r="TR276" s="2"/>
      <c r="TS276" s="2">
        <v>20790</v>
      </c>
      <c r="TT276" s="2"/>
      <c r="TU276" s="2">
        <v>218980</v>
      </c>
      <c r="TV276" s="2"/>
      <c r="TW276" s="2"/>
      <c r="TX276" s="2">
        <v>2600824</v>
      </c>
      <c r="TY276" s="2"/>
      <c r="TZ276" s="2"/>
      <c r="UA276" s="2"/>
      <c r="UB276" s="2"/>
      <c r="UC276" s="2"/>
      <c r="UD276" s="2"/>
      <c r="UE276" s="2"/>
      <c r="UF276" s="2"/>
      <c r="UG276" s="2">
        <v>551080</v>
      </c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>
        <v>366430</v>
      </c>
      <c r="US276" s="2"/>
      <c r="UT276" s="2">
        <v>2100</v>
      </c>
      <c r="UU276" s="2"/>
      <c r="UV276" s="2">
        <v>4750</v>
      </c>
      <c r="UW276" s="2"/>
      <c r="UX276" s="2">
        <v>89160</v>
      </c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>
        <v>1315256</v>
      </c>
      <c r="VJ276" s="2"/>
      <c r="VK276" s="2"/>
      <c r="VL276" s="2"/>
      <c r="VM276" s="2"/>
      <c r="VN276" s="2">
        <v>144364</v>
      </c>
      <c r="VO276" s="2">
        <v>127582</v>
      </c>
      <c r="VP276" s="2"/>
      <c r="VQ276" s="2"/>
      <c r="VR276" s="2">
        <v>252125</v>
      </c>
      <c r="VS276" s="2">
        <v>337810</v>
      </c>
      <c r="VT276" s="2"/>
      <c r="VU276" s="2">
        <v>199475</v>
      </c>
      <c r="VV276" s="2"/>
      <c r="VW276" s="2">
        <v>239256</v>
      </c>
      <c r="VX276" s="2"/>
      <c r="VY276" s="2"/>
      <c r="VZ276" s="2">
        <v>493430</v>
      </c>
      <c r="WA276" s="2">
        <v>184760</v>
      </c>
      <c r="WB276" s="2">
        <v>161511</v>
      </c>
      <c r="WC276" s="2"/>
      <c r="WD276" s="2"/>
      <c r="WE276" s="2">
        <v>130150</v>
      </c>
      <c r="WF276" s="2"/>
      <c r="WG276" s="2"/>
      <c r="WH276" s="2"/>
      <c r="WI276" s="2">
        <v>247988.3</v>
      </c>
      <c r="WJ276" s="2"/>
      <c r="WK276" s="2"/>
      <c r="WL276" s="2"/>
      <c r="WM276" s="2"/>
      <c r="WN276" s="2"/>
      <c r="WO276" s="2"/>
      <c r="WP276" s="2">
        <v>942431</v>
      </c>
      <c r="WQ276" s="2"/>
      <c r="WR276" s="2"/>
      <c r="WS276" s="2"/>
      <c r="WT276" s="2"/>
      <c r="WU276" s="2"/>
      <c r="WV276" s="2">
        <v>303100</v>
      </c>
      <c r="WW276" s="2"/>
      <c r="WX276" s="2"/>
      <c r="WY276" s="2">
        <v>182420</v>
      </c>
      <c r="WZ276" s="2"/>
      <c r="XA276" s="2"/>
      <c r="XB276" s="2"/>
      <c r="XC276" s="2"/>
      <c r="XD276" s="2"/>
      <c r="XE276" s="2">
        <v>504080</v>
      </c>
      <c r="XF276" s="2"/>
      <c r="XG276" s="2"/>
      <c r="XH276" s="2"/>
      <c r="XI276" s="2">
        <v>299585</v>
      </c>
      <c r="XJ276" s="2"/>
      <c r="XK276" s="2"/>
      <c r="XL276" s="2">
        <v>8800</v>
      </c>
      <c r="XM276" s="2"/>
      <c r="XN276" s="2">
        <v>460831</v>
      </c>
      <c r="XO276" s="2"/>
      <c r="XP276" s="2"/>
      <c r="XQ276" s="2"/>
      <c r="XR276" s="2"/>
      <c r="XS276" s="2">
        <v>298167</v>
      </c>
      <c r="XT276" s="2">
        <v>424180</v>
      </c>
      <c r="XU276" s="2"/>
      <c r="XV276" s="2"/>
      <c r="XW276" s="2"/>
      <c r="XX276" s="2">
        <v>6300</v>
      </c>
      <c r="XY276" s="2"/>
      <c r="XZ276" s="2"/>
      <c r="YA276" s="2"/>
      <c r="YB276" s="2"/>
      <c r="YC276" s="2"/>
      <c r="YD276" s="2"/>
      <c r="YE276" s="2">
        <v>126940</v>
      </c>
      <c r="YF276" s="2"/>
      <c r="YG276" s="2">
        <v>128800</v>
      </c>
      <c r="YH276" s="2"/>
      <c r="YI276" s="2">
        <v>73787</v>
      </c>
      <c r="YJ276" s="2"/>
      <c r="YK276" s="2">
        <v>587900</v>
      </c>
      <c r="YL276" s="2">
        <v>27165</v>
      </c>
      <c r="YM276" s="2">
        <v>689067</v>
      </c>
      <c r="YN276" s="2"/>
      <c r="YO276" s="2">
        <v>254325</v>
      </c>
      <c r="YP276" s="2"/>
      <c r="YQ276" s="2"/>
      <c r="YR276" s="2"/>
      <c r="YS276" s="2">
        <v>318150</v>
      </c>
      <c r="YT276" s="2">
        <v>532958.30000000005</v>
      </c>
      <c r="YU276" s="2">
        <v>401333.32</v>
      </c>
      <c r="YV276" s="2">
        <v>216000</v>
      </c>
      <c r="YW276" s="2"/>
      <c r="YX276" s="2">
        <v>178906.05</v>
      </c>
      <c r="YY276" s="2">
        <v>277400</v>
      </c>
      <c r="YZ276" s="2">
        <v>170000</v>
      </c>
      <c r="ZA276" s="2">
        <v>713890</v>
      </c>
      <c r="ZB276" s="2">
        <v>225200</v>
      </c>
      <c r="ZC276" s="2"/>
      <c r="ZD276" s="2">
        <v>220588</v>
      </c>
      <c r="ZE276" s="2">
        <v>504300</v>
      </c>
      <c r="ZF276" s="2"/>
      <c r="ZG276" s="2">
        <v>540632</v>
      </c>
      <c r="ZH276" s="2">
        <v>46500</v>
      </c>
      <c r="ZI276" s="2"/>
      <c r="ZJ276" s="2"/>
      <c r="ZK276" s="2">
        <v>6607116</v>
      </c>
      <c r="ZL276" s="2">
        <v>442312</v>
      </c>
      <c r="ZM276" s="2">
        <v>577220</v>
      </c>
      <c r="ZN276" s="2">
        <v>549000</v>
      </c>
      <c r="ZO276" s="2"/>
      <c r="ZP276" s="2">
        <v>360000</v>
      </c>
      <c r="ZQ276" s="2"/>
      <c r="ZR276" s="2"/>
      <c r="ZS276" s="2"/>
      <c r="ZT276" s="2"/>
      <c r="ZU276" s="2">
        <v>216745</v>
      </c>
      <c r="ZV276" s="2"/>
      <c r="ZW276" s="2"/>
      <c r="ZX276" s="2"/>
      <c r="ZY276" s="2">
        <v>84110</v>
      </c>
      <c r="ZZ276" s="2"/>
      <c r="AAA276" s="2">
        <v>21720</v>
      </c>
      <c r="AAB276" s="2"/>
      <c r="AAC276" s="2">
        <v>115630</v>
      </c>
      <c r="AAD276" s="2"/>
      <c r="AAE276" s="2"/>
      <c r="AAF276" s="2">
        <v>503465</v>
      </c>
      <c r="AAG276" s="2"/>
      <c r="AAH276" s="2"/>
      <c r="AAI276" s="2"/>
      <c r="AAJ276" s="2"/>
      <c r="AAK276" s="2"/>
      <c r="AAL276" s="2"/>
      <c r="AAM276" s="2"/>
      <c r="AAN276" s="2"/>
      <c r="AAO276" s="2">
        <v>2308975</v>
      </c>
      <c r="AAP276" s="2">
        <v>69600</v>
      </c>
      <c r="AAQ276" s="2">
        <v>528824.4</v>
      </c>
      <c r="AAR276" s="2">
        <v>600865</v>
      </c>
      <c r="AAS276" s="2">
        <v>554900</v>
      </c>
      <c r="AAT276" s="2"/>
      <c r="AAU276" s="2">
        <v>646500</v>
      </c>
      <c r="AAV276" s="2"/>
      <c r="AAW276" s="2">
        <v>622000</v>
      </c>
      <c r="AAX276" s="2"/>
      <c r="AAY276" s="2"/>
      <c r="AAZ276" s="2">
        <v>960000</v>
      </c>
      <c r="ABA276" s="2"/>
      <c r="ABB276" s="2">
        <v>363600</v>
      </c>
      <c r="ABC276" s="2">
        <v>222411</v>
      </c>
      <c r="ABD276" s="2">
        <v>209599.97</v>
      </c>
      <c r="ABE276" s="2"/>
      <c r="ABF276" s="2"/>
      <c r="ABG276" s="2"/>
      <c r="ABH276" s="2"/>
      <c r="ABI276" s="2">
        <v>1119248</v>
      </c>
      <c r="ABJ276" s="2"/>
      <c r="ABK276" s="2"/>
      <c r="ABL276" s="2"/>
      <c r="ABM276" s="2">
        <v>1147540</v>
      </c>
      <c r="ABN276" s="2"/>
      <c r="ABO276" s="2"/>
      <c r="ABP276" s="2"/>
      <c r="ABQ276" s="2">
        <v>68920</v>
      </c>
      <c r="ABR276" s="2"/>
      <c r="ABS276" s="2"/>
      <c r="ABT276" s="2"/>
      <c r="ABU276" s="2"/>
      <c r="ABV276" s="2">
        <v>918750</v>
      </c>
      <c r="ABW276" s="2"/>
      <c r="ABX276" s="2">
        <v>13000</v>
      </c>
      <c r="ABY276" s="2"/>
      <c r="ABZ276" s="2">
        <v>106644</v>
      </c>
      <c r="ACA276" s="2">
        <v>89800</v>
      </c>
      <c r="ACB276" s="2"/>
      <c r="ACC276" s="2"/>
      <c r="ACD276" s="2">
        <v>479250</v>
      </c>
      <c r="ACE276" s="2"/>
      <c r="ACF276" s="2"/>
      <c r="ACG276" s="2"/>
      <c r="ACH276" s="2">
        <v>262275</v>
      </c>
      <c r="ACI276" s="2"/>
      <c r="ACJ276" s="2"/>
      <c r="ACK276" s="2"/>
      <c r="ACL276" s="2">
        <v>386240</v>
      </c>
      <c r="ACM276" s="2"/>
      <c r="ACN276" s="2"/>
      <c r="ACO276" s="2">
        <v>31200</v>
      </c>
      <c r="ACP276" s="2"/>
      <c r="ACQ276" s="2"/>
      <c r="ACR276" s="2"/>
      <c r="ACS276" s="2"/>
      <c r="ACT276" s="2"/>
      <c r="ACU276" s="2"/>
      <c r="ACV276" s="2">
        <v>683440</v>
      </c>
      <c r="ACW276" s="2">
        <v>150120</v>
      </c>
      <c r="ACX276" s="2"/>
      <c r="ACY276" s="2">
        <v>187531</v>
      </c>
      <c r="ACZ276" s="2"/>
      <c r="ADA276" s="2">
        <v>103535</v>
      </c>
      <c r="ADB276" s="2"/>
      <c r="ADC276" s="2">
        <v>997950</v>
      </c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>
        <v>34880</v>
      </c>
      <c r="ADS276" s="2"/>
      <c r="ADT276" s="2"/>
      <c r="ADU276" s="2">
        <v>600</v>
      </c>
      <c r="ADV276" s="2">
        <v>388500</v>
      </c>
      <c r="ADW276" s="2"/>
      <c r="ADX276" s="2">
        <v>350509.4</v>
      </c>
      <c r="ADY276" s="2">
        <v>78750</v>
      </c>
      <c r="ADZ276" s="2">
        <v>433740</v>
      </c>
      <c r="AEA276" s="2"/>
      <c r="AEB276" s="2"/>
      <c r="AEC276" s="2"/>
      <c r="AED276" s="2"/>
      <c r="AEE276" s="2">
        <v>1088982</v>
      </c>
      <c r="AEF276" s="2">
        <v>340705</v>
      </c>
      <c r="AEG276" s="2"/>
      <c r="AEH276" s="2">
        <v>110084044.25999999</v>
      </c>
    </row>
    <row r="277" spans="1:814" ht="21">
      <c r="A277" s="33" t="s">
        <v>2424</v>
      </c>
      <c r="B277" s="1" t="s">
        <v>2455</v>
      </c>
      <c r="C277" s="1" t="s">
        <v>2456</v>
      </c>
      <c r="D277" s="2">
        <v>46300</v>
      </c>
      <c r="E277" s="2"/>
      <c r="F277" s="2">
        <v>132900</v>
      </c>
      <c r="G277" s="2"/>
      <c r="H277" s="2"/>
      <c r="I277" s="2"/>
      <c r="J277" s="2"/>
      <c r="K277" s="2"/>
      <c r="L277" s="2"/>
      <c r="M277" s="2"/>
      <c r="N277" s="2"/>
      <c r="O277" s="2"/>
      <c r="P277" s="2">
        <v>2000</v>
      </c>
      <c r="Q277" s="2"/>
      <c r="R277" s="2"/>
      <c r="S277" s="2"/>
      <c r="T277" s="2"/>
      <c r="U277" s="2"/>
      <c r="V277" s="2"/>
      <c r="W277" s="2"/>
      <c r="X277" s="2">
        <v>91500</v>
      </c>
      <c r="Y277" s="2"/>
      <c r="Z277" s="2"/>
      <c r="AA277" s="2"/>
      <c r="AB277" s="2"/>
      <c r="AC277" s="2"/>
      <c r="AD277" s="2"/>
      <c r="AE277" s="2"/>
      <c r="AF277" s="2">
        <v>30000</v>
      </c>
      <c r="AG277" s="2"/>
      <c r="AH277" s="2"/>
      <c r="AI277" s="2"/>
      <c r="AJ277" s="2">
        <v>143744.13</v>
      </c>
      <c r="AK277" s="2"/>
      <c r="AL277" s="2"/>
      <c r="AM277" s="2"/>
      <c r="AN277" s="2">
        <v>75400</v>
      </c>
      <c r="AO277" s="2"/>
      <c r="AP277" s="2"/>
      <c r="AQ277" s="2"/>
      <c r="AR277" s="2">
        <v>50400</v>
      </c>
      <c r="AS277" s="2">
        <v>56560</v>
      </c>
      <c r="AT277" s="2">
        <v>191160</v>
      </c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>
        <v>164500</v>
      </c>
      <c r="CF277" s="2"/>
      <c r="CG277" s="2"/>
      <c r="CH277" s="2">
        <v>200</v>
      </c>
      <c r="CI277" s="2"/>
      <c r="CJ277" s="2"/>
      <c r="CK277" s="2">
        <v>7500</v>
      </c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>
        <v>19895</v>
      </c>
      <c r="DG277" s="2"/>
      <c r="DH277" s="2"/>
      <c r="DI277" s="2"/>
      <c r="DJ277" s="2"/>
      <c r="DK277" s="2"/>
      <c r="DL277" s="2"/>
      <c r="DM277" s="2"/>
      <c r="DN277" s="2"/>
      <c r="DO277" s="2"/>
      <c r="DP277" s="2">
        <v>12500</v>
      </c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>
        <v>43150</v>
      </c>
      <c r="EZ277" s="2"/>
      <c r="FA277" s="2"/>
      <c r="FB277" s="2"/>
      <c r="FC277" s="2"/>
      <c r="FD277" s="2"/>
      <c r="FE277" s="2"/>
      <c r="FF277" s="2"/>
      <c r="FG277" s="2"/>
      <c r="FH277" s="2">
        <v>14000</v>
      </c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>
        <v>1222353.2</v>
      </c>
      <c r="GB277" s="2"/>
      <c r="GC277" s="2"/>
      <c r="GD277" s="2"/>
      <c r="GE277" s="2"/>
      <c r="GF277" s="2"/>
      <c r="GG277" s="2"/>
      <c r="GH277" s="2">
        <v>22500</v>
      </c>
      <c r="GI277" s="2">
        <v>25000</v>
      </c>
      <c r="GJ277" s="2"/>
      <c r="GK277" s="2"/>
      <c r="GL277" s="2"/>
      <c r="GM277" s="2">
        <v>18600</v>
      </c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>
        <v>141480</v>
      </c>
      <c r="HI277" s="2"/>
      <c r="HJ277" s="2"/>
      <c r="HK277" s="2"/>
      <c r="HL277" s="2"/>
      <c r="HM277" s="2"/>
      <c r="HN277" s="2"/>
      <c r="HO277" s="2">
        <v>114700</v>
      </c>
      <c r="HP277" s="2"/>
      <c r="HQ277" s="2"/>
      <c r="HR277" s="2"/>
      <c r="HS277" s="2"/>
      <c r="HT277" s="2">
        <v>60000</v>
      </c>
      <c r="HU277" s="2">
        <v>7000</v>
      </c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>
        <v>14560</v>
      </c>
      <c r="IG277" s="2"/>
      <c r="IH277" s="2"/>
      <c r="II277" s="2"/>
      <c r="IJ277" s="2"/>
      <c r="IK277" s="2"/>
      <c r="IL277" s="2"/>
      <c r="IM277" s="2"/>
      <c r="IN277" s="2">
        <v>49000</v>
      </c>
      <c r="IO277" s="2"/>
      <c r="IP277" s="2">
        <v>14000</v>
      </c>
      <c r="IQ277" s="2">
        <v>2300</v>
      </c>
      <c r="IR277" s="2"/>
      <c r="IS277" s="2"/>
      <c r="IT277" s="2"/>
      <c r="IU277" s="2"/>
      <c r="IV277" s="2"/>
      <c r="IW277" s="2">
        <v>8100</v>
      </c>
      <c r="IX277" s="2"/>
      <c r="IY277" s="2"/>
      <c r="IZ277" s="2">
        <v>152620</v>
      </c>
      <c r="JA277" s="2"/>
      <c r="JB277" s="2">
        <v>95930</v>
      </c>
      <c r="JC277" s="2">
        <v>4000</v>
      </c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>
        <v>148300</v>
      </c>
      <c r="JO277" s="2">
        <v>12000</v>
      </c>
      <c r="JP277" s="2">
        <v>224000</v>
      </c>
      <c r="JQ277" s="2"/>
      <c r="JR277" s="2"/>
      <c r="JS277" s="2">
        <v>36000</v>
      </c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>
        <v>57000</v>
      </c>
      <c r="KH277" s="2"/>
      <c r="KI277" s="2"/>
      <c r="KJ277" s="2">
        <v>1239075.5</v>
      </c>
      <c r="KK277" s="2">
        <v>35500</v>
      </c>
      <c r="KL277" s="2"/>
      <c r="KM277" s="2"/>
      <c r="KN277" s="2">
        <v>11000</v>
      </c>
      <c r="KO277" s="2"/>
      <c r="KP277" s="2"/>
      <c r="KQ277" s="2">
        <v>108740</v>
      </c>
      <c r="KR277" s="2"/>
      <c r="KS277" s="2"/>
      <c r="KT277" s="2"/>
      <c r="KU277" s="2"/>
      <c r="KV277" s="2">
        <v>79200</v>
      </c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>
        <v>2400</v>
      </c>
      <c r="LN277" s="2">
        <v>4200</v>
      </c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>
        <v>12000</v>
      </c>
      <c r="MU277" s="2"/>
      <c r="MV277" s="2">
        <v>38000</v>
      </c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>
        <v>6300</v>
      </c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>
        <v>40000</v>
      </c>
      <c r="OD277" s="2"/>
      <c r="OE277" s="2"/>
      <c r="OF277" s="2"/>
      <c r="OG277" s="2"/>
      <c r="OH277" s="2"/>
      <c r="OI277" s="2">
        <v>5400</v>
      </c>
      <c r="OJ277" s="2"/>
      <c r="OK277" s="2"/>
      <c r="OL277" s="2">
        <v>21989</v>
      </c>
      <c r="OM277" s="2"/>
      <c r="ON277" s="2">
        <v>108000</v>
      </c>
      <c r="OO277" s="2"/>
      <c r="OP277" s="2"/>
      <c r="OQ277" s="2">
        <v>85800</v>
      </c>
      <c r="OR277" s="2"/>
      <c r="OS277" s="2">
        <v>160000</v>
      </c>
      <c r="OT277" s="2"/>
      <c r="OU277" s="2"/>
      <c r="OV277" s="2"/>
      <c r="OW277" s="2"/>
      <c r="OX277" s="2"/>
      <c r="OY277" s="2"/>
      <c r="OZ277" s="2">
        <v>1800</v>
      </c>
      <c r="PA277" s="2"/>
      <c r="PB277" s="2"/>
      <c r="PC277" s="2"/>
      <c r="PD277" s="2"/>
      <c r="PE277" s="2"/>
      <c r="PF277" s="2"/>
      <c r="PG277" s="2">
        <v>47000</v>
      </c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>
        <v>9000</v>
      </c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>
        <v>23100</v>
      </c>
      <c r="RH277" s="2"/>
      <c r="RI277" s="2"/>
      <c r="RJ277" s="2"/>
      <c r="RK277" s="2">
        <v>5400</v>
      </c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>
        <v>1800</v>
      </c>
      <c r="SQ277" s="2"/>
      <c r="SR277" s="2"/>
      <c r="SS277" s="2"/>
      <c r="ST277" s="2">
        <v>5000</v>
      </c>
      <c r="SU277" s="2"/>
      <c r="SV277" s="2">
        <v>112515</v>
      </c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>
        <v>205700</v>
      </c>
      <c r="TM277" s="2"/>
      <c r="TN277" s="2"/>
      <c r="TO277" s="2"/>
      <c r="TP277" s="2"/>
      <c r="TQ277" s="2"/>
      <c r="TR277" s="2"/>
      <c r="TS277" s="2"/>
      <c r="TT277" s="2"/>
      <c r="TU277" s="2"/>
      <c r="TV277" s="2">
        <v>5600</v>
      </c>
      <c r="TW277" s="2"/>
      <c r="TX277" s="2"/>
      <c r="TY277" s="2"/>
      <c r="TZ277" s="2"/>
      <c r="UA277" s="2"/>
      <c r="UB277" s="2"/>
      <c r="UC277" s="2">
        <v>62200</v>
      </c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>
        <v>3000</v>
      </c>
      <c r="VE277" s="2"/>
      <c r="VF277" s="2"/>
      <c r="VG277" s="2"/>
      <c r="VH277" s="2"/>
      <c r="VI277" s="2"/>
      <c r="VJ277" s="2"/>
      <c r="VK277" s="2"/>
      <c r="VL277" s="2">
        <v>3600</v>
      </c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>
        <v>2697404</v>
      </c>
      <c r="VZ277" s="2"/>
      <c r="WA277" s="2"/>
      <c r="WB277" s="2"/>
      <c r="WC277" s="2"/>
      <c r="WD277" s="2"/>
      <c r="WE277" s="2"/>
      <c r="WF277" s="2"/>
      <c r="WG277" s="2">
        <v>970</v>
      </c>
      <c r="WH277" s="2">
        <v>118500</v>
      </c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>
        <v>180000</v>
      </c>
      <c r="WU277" s="2"/>
      <c r="WV277" s="2"/>
      <c r="WW277" s="2"/>
      <c r="WX277" s="2"/>
      <c r="WY277" s="2">
        <v>24000</v>
      </c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>
        <v>91500</v>
      </c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>
        <v>84500</v>
      </c>
      <c r="YD277" s="2">
        <v>12180</v>
      </c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>
        <v>128500</v>
      </c>
      <c r="YS277" s="2"/>
      <c r="YT277" s="2"/>
      <c r="YU277" s="2"/>
      <c r="YV277" s="2"/>
      <c r="YW277" s="2">
        <v>3860</v>
      </c>
      <c r="YX277" s="2"/>
      <c r="YY277" s="2"/>
      <c r="YZ277" s="2"/>
      <c r="ZA277" s="2">
        <v>24000</v>
      </c>
      <c r="ZB277" s="2"/>
      <c r="ZC277" s="2"/>
      <c r="ZD277" s="2"/>
      <c r="ZE277" s="2"/>
      <c r="ZF277" s="2">
        <v>30000</v>
      </c>
      <c r="ZG277" s="2"/>
      <c r="ZH277" s="2"/>
      <c r="ZI277" s="2"/>
      <c r="ZJ277" s="2"/>
      <c r="ZK277" s="2">
        <v>144100</v>
      </c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>
        <v>288000</v>
      </c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>
        <v>16000</v>
      </c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>
        <v>480000</v>
      </c>
      <c r="ABS277" s="2"/>
      <c r="ABT277" s="2"/>
      <c r="ABU277" s="2"/>
      <c r="ABV277" s="2"/>
      <c r="ABW277" s="2"/>
      <c r="ABX277" s="2"/>
      <c r="ABY277" s="2"/>
      <c r="ABZ277" s="2"/>
      <c r="ACA277" s="2">
        <v>89960</v>
      </c>
      <c r="ACB277" s="2"/>
      <c r="ACC277" s="2"/>
      <c r="ACD277" s="2"/>
      <c r="ACE277" s="2">
        <v>180000</v>
      </c>
      <c r="ACF277" s="2"/>
      <c r="ACG277" s="2"/>
      <c r="ACH277" s="2"/>
      <c r="ACI277" s="2"/>
      <c r="ACJ277" s="2"/>
      <c r="ACK277" s="2"/>
      <c r="ACL277" s="2"/>
      <c r="ACM277" s="2">
        <v>3500</v>
      </c>
      <c r="ACN277" s="2"/>
      <c r="ACO277" s="2"/>
      <c r="ACP277" s="2"/>
      <c r="ACQ277" s="2">
        <v>24900</v>
      </c>
      <c r="ACR277" s="2"/>
      <c r="ACS277" s="2">
        <v>78000</v>
      </c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>
        <v>231800</v>
      </c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>
        <v>11660155.83</v>
      </c>
    </row>
    <row r="278" spans="1:814" ht="21">
      <c r="A278" s="33" t="s">
        <v>2424</v>
      </c>
      <c r="B278" s="1" t="s">
        <v>2457</v>
      </c>
      <c r="C278" s="1" t="s">
        <v>2458</v>
      </c>
      <c r="D278" s="2">
        <v>2098170</v>
      </c>
      <c r="E278" s="2"/>
      <c r="F278" s="2">
        <v>352080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>
        <v>110000</v>
      </c>
      <c r="Y278" s="2">
        <v>629994</v>
      </c>
      <c r="Z278" s="2"/>
      <c r="AA278" s="2">
        <v>359070</v>
      </c>
      <c r="AB278" s="2"/>
      <c r="AC278" s="2">
        <v>649542</v>
      </c>
      <c r="AD278" s="2"/>
      <c r="AE278" s="2"/>
      <c r="AF278" s="2"/>
      <c r="AG278" s="2">
        <v>320000</v>
      </c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>
        <v>19650</v>
      </c>
      <c r="AU278" s="2"/>
      <c r="AV278" s="2"/>
      <c r="AW278" s="2">
        <v>12600</v>
      </c>
      <c r="AX278" s="2">
        <v>120000</v>
      </c>
      <c r="AY278" s="2"/>
      <c r="AZ278" s="2">
        <v>0</v>
      </c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>
        <v>7725</v>
      </c>
      <c r="BM278" s="2"/>
      <c r="BN278" s="2"/>
      <c r="BO278" s="2"/>
      <c r="BP278" s="2"/>
      <c r="BQ278" s="2"/>
      <c r="BR278" s="2"/>
      <c r="BS278" s="2">
        <v>104600</v>
      </c>
      <c r="BT278" s="2"/>
      <c r="BU278" s="2"/>
      <c r="BV278" s="2"/>
      <c r="BW278" s="2"/>
      <c r="BX278" s="2"/>
      <c r="BY278" s="2">
        <v>45000</v>
      </c>
      <c r="BZ278" s="2"/>
      <c r="CA278" s="2">
        <v>189810</v>
      </c>
      <c r="CB278" s="2">
        <v>130500</v>
      </c>
      <c r="CC278" s="2">
        <v>96500</v>
      </c>
      <c r="CD278" s="2"/>
      <c r="CE278" s="2">
        <v>1571963.75</v>
      </c>
      <c r="CF278" s="2">
        <v>192600</v>
      </c>
      <c r="CG278" s="2">
        <v>384994.99</v>
      </c>
      <c r="CH278" s="2">
        <v>71230</v>
      </c>
      <c r="CI278" s="2">
        <v>96000</v>
      </c>
      <c r="CJ278" s="2">
        <v>374715</v>
      </c>
      <c r="CK278" s="2">
        <v>375000</v>
      </c>
      <c r="CL278" s="2">
        <v>44940</v>
      </c>
      <c r="CM278" s="2"/>
      <c r="CN278" s="2"/>
      <c r="CO278" s="2"/>
      <c r="CP278" s="2">
        <v>185400</v>
      </c>
      <c r="CQ278" s="2">
        <v>931918.75</v>
      </c>
      <c r="CR278" s="2"/>
      <c r="CS278" s="2"/>
      <c r="CT278" s="2"/>
      <c r="CU278" s="2">
        <v>145000</v>
      </c>
      <c r="CV278" s="2">
        <v>250000.02</v>
      </c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>
        <v>45000</v>
      </c>
      <c r="DJ278" s="2"/>
      <c r="DK278" s="2"/>
      <c r="DL278" s="2"/>
      <c r="DM278" s="2"/>
      <c r="DN278" s="2">
        <v>89964</v>
      </c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>
        <v>239400</v>
      </c>
      <c r="EH278" s="2"/>
      <c r="EI278" s="2">
        <v>3380391</v>
      </c>
      <c r="EJ278" s="2">
        <v>244409</v>
      </c>
      <c r="EK278" s="2">
        <v>541665</v>
      </c>
      <c r="EL278" s="2"/>
      <c r="EM278" s="2">
        <v>419400</v>
      </c>
      <c r="EN278" s="2">
        <v>428856</v>
      </c>
      <c r="EO278" s="2">
        <v>211200</v>
      </c>
      <c r="EP278" s="2">
        <v>1150000</v>
      </c>
      <c r="EQ278" s="2"/>
      <c r="ER278" s="2">
        <v>432196</v>
      </c>
      <c r="ES278" s="2"/>
      <c r="ET278" s="2"/>
      <c r="EU278" s="2"/>
      <c r="EV278" s="2">
        <v>178900</v>
      </c>
      <c r="EW278" s="2"/>
      <c r="EX278" s="2">
        <v>21275</v>
      </c>
      <c r="EY278" s="2"/>
      <c r="EZ278" s="2"/>
      <c r="FA278" s="2">
        <v>248460</v>
      </c>
      <c r="FB278" s="2">
        <v>223416</v>
      </c>
      <c r="FC278" s="2">
        <v>4029</v>
      </c>
      <c r="FD278" s="2"/>
      <c r="FE278" s="2"/>
      <c r="FF278" s="2"/>
      <c r="FG278" s="2"/>
      <c r="FH278" s="2"/>
      <c r="FI278" s="2"/>
      <c r="FJ278" s="2">
        <v>171600</v>
      </c>
      <c r="FK278" s="2"/>
      <c r="FL278" s="2"/>
      <c r="FM278" s="2"/>
      <c r="FN278" s="2"/>
      <c r="FO278" s="2">
        <v>109800</v>
      </c>
      <c r="FP278" s="2"/>
      <c r="FQ278" s="2">
        <v>358800</v>
      </c>
      <c r="FR278" s="2"/>
      <c r="FS278" s="2">
        <v>170740.59</v>
      </c>
      <c r="FT278" s="2"/>
      <c r="FU278" s="2"/>
      <c r="FV278" s="2"/>
      <c r="FW278" s="2">
        <v>133000</v>
      </c>
      <c r="FX278" s="2">
        <v>56694</v>
      </c>
      <c r="FY278" s="2">
        <v>67232.7</v>
      </c>
      <c r="FZ278" s="2">
        <v>113700</v>
      </c>
      <c r="GA278" s="2"/>
      <c r="GB278" s="2"/>
      <c r="GC278" s="2">
        <v>270320</v>
      </c>
      <c r="GD278" s="2"/>
      <c r="GE278" s="2"/>
      <c r="GF278" s="2"/>
      <c r="GG278" s="2"/>
      <c r="GH278" s="2"/>
      <c r="GI278" s="2"/>
      <c r="GJ278" s="2"/>
      <c r="GK278" s="2">
        <v>348809.08</v>
      </c>
      <c r="GL278" s="2"/>
      <c r="GM278" s="2"/>
      <c r="GN278" s="2"/>
      <c r="GO278" s="2"/>
      <c r="GP278" s="2"/>
      <c r="GQ278" s="2">
        <v>36850</v>
      </c>
      <c r="GR278" s="2"/>
      <c r="GS278" s="2"/>
      <c r="GT278" s="2">
        <v>67303.75</v>
      </c>
      <c r="GU278" s="2"/>
      <c r="GV278" s="2"/>
      <c r="GW278" s="2"/>
      <c r="GX278" s="2"/>
      <c r="GY278" s="2"/>
      <c r="GZ278" s="2">
        <v>1823333</v>
      </c>
      <c r="HA278" s="2"/>
      <c r="HB278" s="2"/>
      <c r="HC278" s="2"/>
      <c r="HD278" s="2"/>
      <c r="HE278" s="2"/>
      <c r="HF278" s="2"/>
      <c r="HG278" s="2"/>
      <c r="HH278" s="2"/>
      <c r="HI278" s="2"/>
      <c r="HJ278" s="2">
        <v>2500</v>
      </c>
      <c r="HK278" s="2"/>
      <c r="HL278" s="2"/>
      <c r="HM278" s="2"/>
      <c r="HN278" s="2"/>
      <c r="HO278" s="2">
        <v>1423418.3</v>
      </c>
      <c r="HP278" s="2"/>
      <c r="HQ278" s="2">
        <v>174533.38</v>
      </c>
      <c r="HR278" s="2"/>
      <c r="HS278" s="2"/>
      <c r="HT278" s="2"/>
      <c r="HU278" s="2"/>
      <c r="HV278" s="2"/>
      <c r="HW278" s="2">
        <v>135000</v>
      </c>
      <c r="HX278" s="2"/>
      <c r="HY278" s="2"/>
      <c r="HZ278" s="2"/>
      <c r="IA278" s="2">
        <v>778333.34</v>
      </c>
      <c r="IB278" s="2"/>
      <c r="IC278" s="2"/>
      <c r="ID278" s="2"/>
      <c r="IE278" s="2">
        <v>215712</v>
      </c>
      <c r="IF278" s="2"/>
      <c r="IG278" s="2">
        <v>30000</v>
      </c>
      <c r="IH278" s="2"/>
      <c r="II278" s="2">
        <v>196500</v>
      </c>
      <c r="IJ278" s="2"/>
      <c r="IK278" s="2"/>
      <c r="IL278" s="2"/>
      <c r="IM278" s="2"/>
      <c r="IN278" s="2">
        <v>3591196.91</v>
      </c>
      <c r="IO278" s="2"/>
      <c r="IP278" s="2">
        <v>1518405</v>
      </c>
      <c r="IQ278" s="2">
        <v>963576</v>
      </c>
      <c r="IR278" s="2"/>
      <c r="IS278" s="2">
        <v>109200</v>
      </c>
      <c r="IT278" s="2">
        <v>656412</v>
      </c>
      <c r="IU278" s="2"/>
      <c r="IV278" s="2"/>
      <c r="IW278" s="2"/>
      <c r="IX278" s="2"/>
      <c r="IY278" s="2"/>
      <c r="IZ278" s="2">
        <v>77922.210000000006</v>
      </c>
      <c r="JA278" s="2"/>
      <c r="JB278" s="2">
        <v>1360282.29</v>
      </c>
      <c r="JC278" s="2">
        <v>630000</v>
      </c>
      <c r="JD278" s="2"/>
      <c r="JE278" s="2"/>
      <c r="JF278" s="2"/>
      <c r="JG278" s="2">
        <v>624000</v>
      </c>
      <c r="JH278" s="2"/>
      <c r="JI278" s="2"/>
      <c r="JJ278" s="2">
        <v>18000</v>
      </c>
      <c r="JK278" s="2"/>
      <c r="JL278" s="2"/>
      <c r="JM278" s="2"/>
      <c r="JN278" s="2"/>
      <c r="JO278" s="2"/>
      <c r="JP278" s="2"/>
      <c r="JQ278" s="2">
        <v>74875</v>
      </c>
      <c r="JR278" s="2"/>
      <c r="JS278" s="2"/>
      <c r="JT278" s="2"/>
      <c r="JU278" s="2"/>
      <c r="JV278" s="2"/>
      <c r="JW278" s="2"/>
      <c r="JX278" s="2"/>
      <c r="JY278" s="2"/>
      <c r="JZ278" s="2">
        <v>671750</v>
      </c>
      <c r="KA278" s="2">
        <v>136800</v>
      </c>
      <c r="KB278" s="2">
        <v>72000</v>
      </c>
      <c r="KC278" s="2">
        <v>28050</v>
      </c>
      <c r="KD278" s="2">
        <v>256000</v>
      </c>
      <c r="KE278" s="2"/>
      <c r="KF278" s="2"/>
      <c r="KG278" s="2"/>
      <c r="KH278" s="2"/>
      <c r="KI278" s="2"/>
      <c r="KJ278" s="2">
        <v>298530</v>
      </c>
      <c r="KK278" s="2">
        <v>374257</v>
      </c>
      <c r="KL278" s="2"/>
      <c r="KM278" s="2"/>
      <c r="KN278" s="2"/>
      <c r="KO278" s="2">
        <v>515035</v>
      </c>
      <c r="KP278" s="2"/>
      <c r="KQ278" s="2">
        <v>541020</v>
      </c>
      <c r="KR278" s="2">
        <v>71100</v>
      </c>
      <c r="KS278" s="2"/>
      <c r="KT278" s="2">
        <v>217500</v>
      </c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>
        <v>246100</v>
      </c>
      <c r="LF278" s="2"/>
      <c r="LG278" s="2"/>
      <c r="LH278" s="2">
        <v>186000</v>
      </c>
      <c r="LI278" s="2"/>
      <c r="LJ278" s="2">
        <v>432315.56</v>
      </c>
      <c r="LK278" s="2">
        <v>750489.2</v>
      </c>
      <c r="LL278" s="2"/>
      <c r="LM278" s="2"/>
      <c r="LN278" s="2"/>
      <c r="LO278" s="2"/>
      <c r="LP278" s="2"/>
      <c r="LQ278" s="2"/>
      <c r="LR278" s="2"/>
      <c r="LS278" s="2">
        <v>2490000</v>
      </c>
      <c r="LT278" s="2"/>
      <c r="LU278" s="2"/>
      <c r="LV278" s="2">
        <v>268990</v>
      </c>
      <c r="LW278" s="2"/>
      <c r="LX278" s="2"/>
      <c r="LY278" s="2"/>
      <c r="LZ278" s="2"/>
      <c r="MA278" s="2"/>
      <c r="MB278" s="2">
        <v>42300</v>
      </c>
      <c r="MC278" s="2"/>
      <c r="MD278" s="2">
        <v>440280</v>
      </c>
      <c r="ME278" s="2"/>
      <c r="MF278" s="2"/>
      <c r="MG278" s="2"/>
      <c r="MH278" s="2"/>
      <c r="MI278" s="2">
        <v>24000</v>
      </c>
      <c r="MJ278" s="2">
        <v>230010</v>
      </c>
      <c r="MK278" s="2"/>
      <c r="ML278" s="2">
        <v>246142.8</v>
      </c>
      <c r="MM278" s="2"/>
      <c r="MN278" s="2">
        <v>44000</v>
      </c>
      <c r="MO278" s="2">
        <v>154080</v>
      </c>
      <c r="MP278" s="2"/>
      <c r="MQ278" s="2">
        <v>224700</v>
      </c>
      <c r="MR278" s="2">
        <v>330033</v>
      </c>
      <c r="MS278" s="2"/>
      <c r="MT278" s="2"/>
      <c r="MU278" s="2"/>
      <c r="MV278" s="2">
        <v>4814925</v>
      </c>
      <c r="MW278" s="2"/>
      <c r="MX278" s="2">
        <v>357820</v>
      </c>
      <c r="MY278" s="2">
        <v>322000</v>
      </c>
      <c r="MZ278" s="2">
        <v>2151920</v>
      </c>
      <c r="NA278" s="2"/>
      <c r="NB278" s="2"/>
      <c r="NC278" s="2"/>
      <c r="ND278" s="2">
        <v>624310</v>
      </c>
      <c r="NE278" s="2"/>
      <c r="NF278" s="2">
        <v>210900</v>
      </c>
      <c r="NG278" s="2"/>
      <c r="NH278" s="2"/>
      <c r="NI278" s="2"/>
      <c r="NJ278" s="2"/>
      <c r="NK278" s="2">
        <v>518866.64</v>
      </c>
      <c r="NL278" s="2"/>
      <c r="NM278" s="2"/>
      <c r="NN278" s="2"/>
      <c r="NO278" s="2">
        <v>239325</v>
      </c>
      <c r="NP278" s="2"/>
      <c r="NQ278" s="2"/>
      <c r="NR278" s="2"/>
      <c r="NS278" s="2"/>
      <c r="NT278" s="2"/>
      <c r="NU278" s="2"/>
      <c r="NV278" s="2">
        <v>36000</v>
      </c>
      <c r="NW278" s="2"/>
      <c r="NX278" s="2"/>
      <c r="NY278" s="2"/>
      <c r="NZ278" s="2"/>
      <c r="OA278" s="2"/>
      <c r="OB278" s="2"/>
      <c r="OC278" s="2"/>
      <c r="OD278" s="2">
        <v>24900</v>
      </c>
      <c r="OE278" s="2"/>
      <c r="OF278" s="2"/>
      <c r="OG278" s="2">
        <v>74700</v>
      </c>
      <c r="OH278" s="2"/>
      <c r="OI278" s="2"/>
      <c r="OJ278" s="2"/>
      <c r="OK278" s="2"/>
      <c r="OL278" s="2"/>
      <c r="OM278" s="2"/>
      <c r="ON278" s="2">
        <v>33750</v>
      </c>
      <c r="OO278" s="2"/>
      <c r="OP278" s="2"/>
      <c r="OQ278" s="2">
        <v>1500</v>
      </c>
      <c r="OR278" s="2"/>
      <c r="OS278" s="2">
        <v>26400</v>
      </c>
      <c r="OT278" s="2">
        <v>35300</v>
      </c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>
        <v>890800</v>
      </c>
      <c r="PI278" s="2">
        <v>23408</v>
      </c>
      <c r="PJ278" s="2"/>
      <c r="PK278" s="2"/>
      <c r="PL278" s="2"/>
      <c r="PM278" s="2"/>
      <c r="PN278" s="2">
        <v>192000</v>
      </c>
      <c r="PO278" s="2"/>
      <c r="PP278" s="2"/>
      <c r="PQ278" s="2"/>
      <c r="PR278" s="2"/>
      <c r="PS278" s="2"/>
      <c r="PT278" s="2"/>
      <c r="PU278" s="2"/>
      <c r="PV278" s="2"/>
      <c r="PW278" s="2">
        <v>115500</v>
      </c>
      <c r="PX278" s="2"/>
      <c r="PY278" s="2"/>
      <c r="PZ278" s="2"/>
      <c r="QA278" s="2"/>
      <c r="QB278" s="2"/>
      <c r="QC278" s="2"/>
      <c r="QD278" s="2">
        <v>1119748</v>
      </c>
      <c r="QE278" s="2"/>
      <c r="QF278" s="2">
        <v>90900</v>
      </c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>
        <v>90000</v>
      </c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>
        <v>358400</v>
      </c>
      <c r="RG278" s="2">
        <v>127444</v>
      </c>
      <c r="RH278" s="2"/>
      <c r="RI278" s="2"/>
      <c r="RJ278" s="2"/>
      <c r="RK278" s="2">
        <v>5886356</v>
      </c>
      <c r="RL278" s="2"/>
      <c r="RM278" s="2"/>
      <c r="RN278" s="2"/>
      <c r="RO278" s="2"/>
      <c r="RP278" s="2"/>
      <c r="RQ278" s="2"/>
      <c r="RR278" s="2"/>
      <c r="RS278" s="2"/>
      <c r="RT278" s="2">
        <v>54900</v>
      </c>
      <c r="RU278" s="2"/>
      <c r="RV278" s="2"/>
      <c r="RW278" s="2"/>
      <c r="RX278" s="2"/>
      <c r="RY278" s="2"/>
      <c r="RZ278" s="2">
        <v>210000</v>
      </c>
      <c r="SA278" s="2"/>
      <c r="SB278" s="2"/>
      <c r="SC278" s="2">
        <v>135200</v>
      </c>
      <c r="SD278" s="2"/>
      <c r="SE278" s="2"/>
      <c r="SF278" s="2"/>
      <c r="SG278" s="2"/>
      <c r="SH278" s="2">
        <v>67500</v>
      </c>
      <c r="SI278" s="2"/>
      <c r="SJ278" s="2"/>
      <c r="SK278" s="2"/>
      <c r="SL278" s="2">
        <v>317400</v>
      </c>
      <c r="SM278" s="2"/>
      <c r="SN278" s="2">
        <v>87000</v>
      </c>
      <c r="SO278" s="2">
        <v>72600</v>
      </c>
      <c r="SP278" s="2">
        <v>404460</v>
      </c>
      <c r="SQ278" s="2">
        <v>261800</v>
      </c>
      <c r="SR278" s="2">
        <v>538980</v>
      </c>
      <c r="SS278" s="2">
        <v>213532</v>
      </c>
      <c r="ST278" s="2"/>
      <c r="SU278" s="2"/>
      <c r="SV278" s="2">
        <v>156000</v>
      </c>
      <c r="SW278" s="2"/>
      <c r="SX278" s="2"/>
      <c r="SY278" s="2"/>
      <c r="SZ278" s="2"/>
      <c r="TA278" s="2"/>
      <c r="TB278" s="2">
        <v>292480</v>
      </c>
      <c r="TC278" s="2">
        <v>576000</v>
      </c>
      <c r="TD278" s="2"/>
      <c r="TE278" s="2"/>
      <c r="TF278" s="2"/>
      <c r="TG278" s="2">
        <v>30000</v>
      </c>
      <c r="TH278" s="2"/>
      <c r="TI278" s="2">
        <v>336000</v>
      </c>
      <c r="TJ278" s="2"/>
      <c r="TK278" s="2">
        <v>129412</v>
      </c>
      <c r="TL278" s="2"/>
      <c r="TM278" s="2">
        <v>596525</v>
      </c>
      <c r="TN278" s="2"/>
      <c r="TO278" s="2">
        <v>616000</v>
      </c>
      <c r="TP278" s="2"/>
      <c r="TQ278" s="2">
        <v>214200</v>
      </c>
      <c r="TR278" s="2"/>
      <c r="TS278" s="2"/>
      <c r="TT278" s="2"/>
      <c r="TU278" s="2"/>
      <c r="TV278" s="2"/>
      <c r="TW278" s="2">
        <v>274980</v>
      </c>
      <c r="TX278" s="2"/>
      <c r="TY278" s="2"/>
      <c r="TZ278" s="2"/>
      <c r="UA278" s="2"/>
      <c r="UB278" s="2"/>
      <c r="UC278" s="2">
        <v>980226</v>
      </c>
      <c r="UD278" s="2"/>
      <c r="UE278" s="2"/>
      <c r="UF278" s="2"/>
      <c r="UG278" s="2"/>
      <c r="UH278" s="2"/>
      <c r="UI278" s="2">
        <v>352294.8</v>
      </c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>
        <v>343943.25</v>
      </c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>
        <v>90000</v>
      </c>
      <c r="VV278" s="2"/>
      <c r="VW278" s="2"/>
      <c r="VX278" s="2"/>
      <c r="VY278" s="2">
        <v>4740</v>
      </c>
      <c r="VZ278" s="2"/>
      <c r="WA278" s="2"/>
      <c r="WB278" s="2"/>
      <c r="WC278" s="2">
        <v>108000</v>
      </c>
      <c r="WD278" s="2"/>
      <c r="WE278" s="2"/>
      <c r="WF278" s="2">
        <v>511494</v>
      </c>
      <c r="WG278" s="2"/>
      <c r="WH278" s="2"/>
      <c r="WI278" s="2">
        <v>126000</v>
      </c>
      <c r="WJ278" s="2"/>
      <c r="WK278" s="2">
        <v>301000</v>
      </c>
      <c r="WL278" s="2"/>
      <c r="WM278" s="2"/>
      <c r="WN278" s="2"/>
      <c r="WO278" s="2"/>
      <c r="WP278" s="2">
        <v>261793</v>
      </c>
      <c r="WQ278" s="2"/>
      <c r="WR278" s="2"/>
      <c r="WS278" s="2">
        <v>54600</v>
      </c>
      <c r="WT278" s="2"/>
      <c r="WU278" s="2"/>
      <c r="WV278" s="2">
        <v>89880</v>
      </c>
      <c r="WW278" s="2"/>
      <c r="WX278" s="2"/>
      <c r="WY278" s="2">
        <v>4800</v>
      </c>
      <c r="WZ278" s="2"/>
      <c r="XA278" s="2">
        <v>32800</v>
      </c>
      <c r="XB278" s="2"/>
      <c r="XC278" s="2"/>
      <c r="XD278" s="2">
        <v>125000</v>
      </c>
      <c r="XE278" s="2"/>
      <c r="XF278" s="2">
        <v>262800</v>
      </c>
      <c r="XG278" s="2"/>
      <c r="XH278" s="2">
        <v>39000</v>
      </c>
      <c r="XI278" s="2"/>
      <c r="XJ278" s="2"/>
      <c r="XK278" s="2"/>
      <c r="XL278" s="2">
        <v>144000</v>
      </c>
      <c r="XM278" s="2"/>
      <c r="XN278" s="2"/>
      <c r="XO278" s="2"/>
      <c r="XP278" s="2"/>
      <c r="XQ278" s="2"/>
      <c r="XR278" s="2"/>
      <c r="XS278" s="2"/>
      <c r="XT278" s="2"/>
      <c r="XU278" s="2">
        <v>489024</v>
      </c>
      <c r="XV278" s="2">
        <v>201290</v>
      </c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>
        <v>90000</v>
      </c>
      <c r="YH278" s="2"/>
      <c r="YI278" s="2"/>
      <c r="YJ278" s="2">
        <v>137708.32999999999</v>
      </c>
      <c r="YK278" s="2">
        <v>90950</v>
      </c>
      <c r="YL278" s="2"/>
      <c r="YM278" s="2"/>
      <c r="YN278" s="2"/>
      <c r="YO278" s="2"/>
      <c r="YP278" s="2"/>
      <c r="YQ278" s="2"/>
      <c r="YR278" s="2"/>
      <c r="YS278" s="2"/>
      <c r="YT278" s="2">
        <v>125000</v>
      </c>
      <c r="YU278" s="2"/>
      <c r="YV278" s="2">
        <v>120000</v>
      </c>
      <c r="YW278" s="2">
        <v>44357.16</v>
      </c>
      <c r="YX278" s="2"/>
      <c r="YY278" s="2"/>
      <c r="YZ278" s="2"/>
      <c r="ZA278" s="2">
        <v>135498.6</v>
      </c>
      <c r="ZB278" s="2">
        <v>43150</v>
      </c>
      <c r="ZC278" s="2"/>
      <c r="ZD278" s="2"/>
      <c r="ZE278" s="2"/>
      <c r="ZF278" s="2"/>
      <c r="ZG278" s="2">
        <v>262500</v>
      </c>
      <c r="ZH278" s="2">
        <v>684060</v>
      </c>
      <c r="ZI278" s="2"/>
      <c r="ZJ278" s="2"/>
      <c r="ZK278" s="2"/>
      <c r="ZL278" s="2"/>
      <c r="ZM278" s="2">
        <v>269640</v>
      </c>
      <c r="ZN278" s="2"/>
      <c r="ZO278" s="2"/>
      <c r="ZP278" s="2"/>
      <c r="ZQ278" s="2"/>
      <c r="ZR278" s="2"/>
      <c r="ZS278" s="2"/>
      <c r="ZT278" s="2"/>
      <c r="ZU278" s="2">
        <v>120000</v>
      </c>
      <c r="ZV278" s="2">
        <v>413000</v>
      </c>
      <c r="ZW278" s="2">
        <v>93840</v>
      </c>
      <c r="ZX278" s="2"/>
      <c r="ZY278" s="2"/>
      <c r="ZZ278" s="2"/>
      <c r="AAA278" s="2"/>
      <c r="AAB278" s="2"/>
      <c r="AAC278" s="2"/>
      <c r="AAD278" s="2"/>
      <c r="AAE278" s="2"/>
      <c r="AAF278" s="2">
        <v>349650</v>
      </c>
      <c r="AAG278" s="2">
        <v>256950</v>
      </c>
      <c r="AAH278" s="2"/>
      <c r="AAI278" s="2"/>
      <c r="AAJ278" s="2"/>
      <c r="AAK278" s="2"/>
      <c r="AAL278" s="2"/>
      <c r="AAM278" s="2"/>
      <c r="AAN278" s="2">
        <v>861000</v>
      </c>
      <c r="AAO278" s="2">
        <v>227000</v>
      </c>
      <c r="AAP278" s="2">
        <v>60000</v>
      </c>
      <c r="AAQ278" s="2">
        <v>303000</v>
      </c>
      <c r="AAR278" s="2"/>
      <c r="AAS278" s="2"/>
      <c r="AAT278" s="2"/>
      <c r="AAU278" s="2">
        <v>90694.24</v>
      </c>
      <c r="AAV278" s="2"/>
      <c r="AAW278" s="2"/>
      <c r="AAX278" s="2"/>
      <c r="AAY278" s="2"/>
      <c r="AAZ278" s="2">
        <v>153000</v>
      </c>
      <c r="ABA278" s="2"/>
      <c r="ABB278" s="2"/>
      <c r="ABC278" s="2">
        <v>315000</v>
      </c>
      <c r="ABD278" s="2"/>
      <c r="ABE278" s="2">
        <v>105300</v>
      </c>
      <c r="ABF278" s="2"/>
      <c r="ABG278" s="2"/>
      <c r="ABH278" s="2"/>
      <c r="ABI278" s="2"/>
      <c r="ABJ278" s="2"/>
      <c r="ABK278" s="2"/>
      <c r="ABL278" s="2"/>
      <c r="ABM278" s="2"/>
      <c r="ABN278" s="2"/>
      <c r="ABO278" s="2">
        <v>49000</v>
      </c>
      <c r="ABP278" s="2"/>
      <c r="ABQ278" s="2"/>
      <c r="ABR278" s="2">
        <v>919630</v>
      </c>
      <c r="ABS278" s="2"/>
      <c r="ABT278" s="2"/>
      <c r="ABU278" s="2">
        <v>135000</v>
      </c>
      <c r="ABV278" s="2"/>
      <c r="ABW278" s="2"/>
      <c r="ABX278" s="2"/>
      <c r="ABY278" s="2">
        <v>225000</v>
      </c>
      <c r="ABZ278" s="2">
        <v>60000</v>
      </c>
      <c r="ACA278" s="2">
        <v>60000</v>
      </c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>
        <v>0</v>
      </c>
      <c r="ACP278" s="2"/>
      <c r="ACQ278" s="2"/>
      <c r="ACR278" s="2"/>
      <c r="ACS278" s="2"/>
      <c r="ACT278" s="2"/>
      <c r="ACU278" s="2">
        <v>454200</v>
      </c>
      <c r="ACV278" s="2"/>
      <c r="ACW278" s="2"/>
      <c r="ACX278" s="2"/>
      <c r="ACY278" s="2">
        <v>67400</v>
      </c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>
        <v>54000</v>
      </c>
      <c r="ADK278" s="2">
        <v>343200</v>
      </c>
      <c r="ADL278" s="2">
        <v>105000</v>
      </c>
      <c r="ADM278" s="2"/>
      <c r="ADN278" s="2"/>
      <c r="ADO278" s="2"/>
      <c r="ADP278" s="2"/>
      <c r="ADQ278" s="2"/>
      <c r="ADR278" s="2">
        <v>93000</v>
      </c>
      <c r="ADS278" s="2">
        <v>350000</v>
      </c>
      <c r="ADT278" s="2">
        <v>420000</v>
      </c>
      <c r="ADU278" s="2">
        <v>50000</v>
      </c>
      <c r="ADV278" s="2">
        <v>217250</v>
      </c>
      <c r="ADW278" s="2"/>
      <c r="ADX278" s="2"/>
      <c r="ADY278" s="2">
        <v>135600</v>
      </c>
      <c r="ADZ278" s="2">
        <v>83460</v>
      </c>
      <c r="AEA278" s="2">
        <v>801970</v>
      </c>
      <c r="AEB278" s="2">
        <v>268990</v>
      </c>
      <c r="AEC278" s="2"/>
      <c r="AED278" s="2"/>
      <c r="AEE278" s="2"/>
      <c r="AEF278" s="2"/>
      <c r="AEG278" s="2">
        <v>5500</v>
      </c>
      <c r="AEH278" s="2">
        <v>84426188.639999971</v>
      </c>
    </row>
    <row r="279" spans="1:814" ht="21">
      <c r="A279" s="33" t="s">
        <v>2424</v>
      </c>
      <c r="B279" s="1" t="s">
        <v>2459</v>
      </c>
      <c r="C279" s="1" t="s">
        <v>2460</v>
      </c>
      <c r="D279" s="2">
        <v>4945770.0599999996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>
        <v>4036217.52</v>
      </c>
      <c r="W279" s="2">
        <v>6600</v>
      </c>
      <c r="X279" s="2"/>
      <c r="Y279" s="2"/>
      <c r="Z279" s="2">
        <v>106028.5</v>
      </c>
      <c r="AA279" s="2">
        <v>270670</v>
      </c>
      <c r="AB279" s="2">
        <v>1170</v>
      </c>
      <c r="AC279" s="2">
        <v>1772460</v>
      </c>
      <c r="AD279" s="2"/>
      <c r="AE279" s="2"/>
      <c r="AF279" s="2"/>
      <c r="AG279" s="2">
        <v>129342.9</v>
      </c>
      <c r="AH279" s="2"/>
      <c r="AI279" s="2"/>
      <c r="AJ279" s="2"/>
      <c r="AK279" s="2"/>
      <c r="AL279" s="2"/>
      <c r="AM279" s="2">
        <v>46500</v>
      </c>
      <c r="AN279" s="2"/>
      <c r="AO279" s="2"/>
      <c r="AP279" s="2"/>
      <c r="AQ279" s="2"/>
      <c r="AR279" s="2"/>
      <c r="AS279" s="2">
        <v>800</v>
      </c>
      <c r="AT279" s="2">
        <v>341277.6</v>
      </c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>
        <v>264256</v>
      </c>
      <c r="BJ279" s="2"/>
      <c r="BK279" s="2"/>
      <c r="BL279" s="2"/>
      <c r="BM279" s="2"/>
      <c r="BN279" s="2"/>
      <c r="BO279" s="2"/>
      <c r="BP279" s="2">
        <v>5883036.7999999998</v>
      </c>
      <c r="BQ279" s="2"/>
      <c r="BR279" s="2"/>
      <c r="BS279" s="2">
        <v>139587</v>
      </c>
      <c r="BT279" s="2">
        <v>6510</v>
      </c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>
        <v>3274285</v>
      </c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>
        <v>9441</v>
      </c>
      <c r="CR279" s="2">
        <v>97467.5</v>
      </c>
      <c r="CS279" s="2">
        <v>3500</v>
      </c>
      <c r="CT279" s="2">
        <v>358998</v>
      </c>
      <c r="CU279" s="2"/>
      <c r="CV279" s="2">
        <v>294063.46999999997</v>
      </c>
      <c r="CW279" s="2"/>
      <c r="CX279" s="2"/>
      <c r="CY279" s="2">
        <v>6000</v>
      </c>
      <c r="CZ279" s="2"/>
      <c r="DA279" s="2">
        <v>1200</v>
      </c>
      <c r="DB279" s="2"/>
      <c r="DC279" s="2"/>
      <c r="DD279" s="2"/>
      <c r="DE279" s="2"/>
      <c r="DF279" s="2">
        <v>1150</v>
      </c>
      <c r="DG279" s="2"/>
      <c r="DH279" s="2">
        <v>4545634.2</v>
      </c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>
        <v>1289425.5</v>
      </c>
      <c r="EC279" s="2"/>
      <c r="ED279" s="2"/>
      <c r="EE279" s="2"/>
      <c r="EF279" s="2"/>
      <c r="EG279" s="2"/>
      <c r="EH279" s="2"/>
      <c r="EI279" s="2">
        <v>5111910.25</v>
      </c>
      <c r="EJ279" s="2">
        <v>412394.9</v>
      </c>
      <c r="EK279" s="2">
        <v>344740.16</v>
      </c>
      <c r="EL279" s="2">
        <v>292433.23</v>
      </c>
      <c r="EM279" s="2"/>
      <c r="EN279" s="2">
        <v>309420.33</v>
      </c>
      <c r="EO279" s="2"/>
      <c r="EP279" s="2">
        <v>1111695.2</v>
      </c>
      <c r="EQ279" s="2"/>
      <c r="ER279" s="2">
        <v>2400</v>
      </c>
      <c r="ES279" s="2"/>
      <c r="ET279" s="2"/>
      <c r="EU279" s="2"/>
      <c r="EV279" s="2"/>
      <c r="EW279" s="2"/>
      <c r="EX279" s="2"/>
      <c r="EY279" s="2">
        <v>512872.76</v>
      </c>
      <c r="EZ279" s="2"/>
      <c r="FA279" s="2"/>
      <c r="FB279" s="2">
        <v>243000</v>
      </c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>
        <v>2600</v>
      </c>
      <c r="FW279" s="2"/>
      <c r="FX279" s="2"/>
      <c r="FY279" s="2"/>
      <c r="FZ279" s="2">
        <v>3520</v>
      </c>
      <c r="GA279" s="2">
        <v>8570562</v>
      </c>
      <c r="GB279" s="2"/>
      <c r="GC279" s="2"/>
      <c r="GD279" s="2"/>
      <c r="GE279" s="2"/>
      <c r="GF279" s="2"/>
      <c r="GG279" s="2"/>
      <c r="GH279" s="2"/>
      <c r="GI279" s="2"/>
      <c r="GJ279" s="2"/>
      <c r="GK279" s="2">
        <v>65700</v>
      </c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>
        <v>243789</v>
      </c>
      <c r="GY279" s="2"/>
      <c r="GZ279" s="2">
        <v>1858401.72</v>
      </c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>
        <v>5207244.5</v>
      </c>
      <c r="HP279" s="2">
        <v>327149.5</v>
      </c>
      <c r="HQ279" s="2">
        <v>272763</v>
      </c>
      <c r="HR279" s="2"/>
      <c r="HS279" s="2"/>
      <c r="HT279" s="2"/>
      <c r="HU279" s="2">
        <v>228046</v>
      </c>
      <c r="HV279" s="2"/>
      <c r="HW279" s="2">
        <v>321981.71999999997</v>
      </c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>
        <v>859630.65</v>
      </c>
      <c r="IQ279" s="2">
        <v>1670410</v>
      </c>
      <c r="IR279" s="2"/>
      <c r="IS279" s="2"/>
      <c r="IT279" s="2"/>
      <c r="IU279" s="2"/>
      <c r="IV279" s="2"/>
      <c r="IW279" s="2">
        <v>48.04</v>
      </c>
      <c r="IX279" s="2"/>
      <c r="IY279" s="2">
        <v>1842690.24</v>
      </c>
      <c r="IZ279" s="2">
        <v>240162</v>
      </c>
      <c r="JA279" s="2">
        <v>3060</v>
      </c>
      <c r="JB279" s="2">
        <v>3667031.1</v>
      </c>
      <c r="JC279" s="2">
        <v>1065606.4099999999</v>
      </c>
      <c r="JD279" s="2">
        <v>4452464.8</v>
      </c>
      <c r="JE279" s="2">
        <v>2177913.6</v>
      </c>
      <c r="JF279" s="2"/>
      <c r="JG279" s="2"/>
      <c r="JH279" s="2">
        <v>384606</v>
      </c>
      <c r="JI279" s="2"/>
      <c r="JJ279" s="2"/>
      <c r="JK279" s="2"/>
      <c r="JL279" s="2"/>
      <c r="JM279" s="2"/>
      <c r="JN279" s="2">
        <v>6134422</v>
      </c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>
        <v>2663425.4</v>
      </c>
      <c r="KA279" s="2"/>
      <c r="KB279" s="2">
        <v>189995</v>
      </c>
      <c r="KC279" s="2">
        <v>465997.95</v>
      </c>
      <c r="KD279" s="2"/>
      <c r="KE279" s="2"/>
      <c r="KF279" s="2"/>
      <c r="KG279" s="2">
        <v>551070.68000000005</v>
      </c>
      <c r="KH279" s="2">
        <v>236502.5</v>
      </c>
      <c r="KI279" s="2"/>
      <c r="KJ279" s="2">
        <v>98600</v>
      </c>
      <c r="KK279" s="2">
        <v>513430.7</v>
      </c>
      <c r="KL279" s="2"/>
      <c r="KM279" s="2">
        <v>876838.40000000002</v>
      </c>
      <c r="KN279" s="2"/>
      <c r="KO279" s="2"/>
      <c r="KP279" s="2">
        <v>730459.2</v>
      </c>
      <c r="KQ279" s="2">
        <v>485998.54</v>
      </c>
      <c r="KR279" s="2"/>
      <c r="KS279" s="2"/>
      <c r="KT279" s="2">
        <v>293363.25</v>
      </c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>
        <v>13096.81</v>
      </c>
      <c r="LL279" s="2"/>
      <c r="LM279" s="2"/>
      <c r="LN279" s="2"/>
      <c r="LO279" s="2"/>
      <c r="LP279" s="2"/>
      <c r="LQ279" s="2"/>
      <c r="LR279" s="2"/>
      <c r="LS279" s="2">
        <v>1803594</v>
      </c>
      <c r="LT279" s="2"/>
      <c r="LU279" s="2">
        <v>960194.07</v>
      </c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>
        <v>26000</v>
      </c>
      <c r="MI279" s="2"/>
      <c r="MJ279" s="2"/>
      <c r="MK279" s="2">
        <v>0</v>
      </c>
      <c r="ML279" s="2"/>
      <c r="MM279" s="2">
        <v>473772.17</v>
      </c>
      <c r="MN279" s="2"/>
      <c r="MO279" s="2"/>
      <c r="MP279" s="2"/>
      <c r="MQ279" s="2"/>
      <c r="MR279" s="2">
        <v>2500</v>
      </c>
      <c r="MS279" s="2"/>
      <c r="MT279" s="2"/>
      <c r="MU279" s="2"/>
      <c r="MV279" s="2">
        <v>12009915.5</v>
      </c>
      <c r="MW279" s="2">
        <v>15000</v>
      </c>
      <c r="MX279" s="2">
        <v>157485</v>
      </c>
      <c r="MY279" s="2">
        <v>304641</v>
      </c>
      <c r="MZ279" s="2">
        <v>1463751.5</v>
      </c>
      <c r="NA279" s="2"/>
      <c r="NB279" s="2"/>
      <c r="NC279" s="2"/>
      <c r="ND279" s="2">
        <v>295137.5</v>
      </c>
      <c r="NE279" s="2">
        <v>115584</v>
      </c>
      <c r="NF279" s="2">
        <v>492470.5</v>
      </c>
      <c r="NG279" s="2">
        <v>190451.5</v>
      </c>
      <c r="NH279" s="2">
        <v>101928</v>
      </c>
      <c r="NI279" s="2"/>
      <c r="NJ279" s="2">
        <v>482581</v>
      </c>
      <c r="NK279" s="2">
        <v>279530</v>
      </c>
      <c r="NL279" s="2">
        <v>102718</v>
      </c>
      <c r="NM279" s="2"/>
      <c r="NN279" s="2">
        <v>146820</v>
      </c>
      <c r="NO279" s="2"/>
      <c r="NP279" s="2"/>
      <c r="NQ279" s="2"/>
      <c r="NR279" s="2">
        <v>4028771</v>
      </c>
      <c r="NS279" s="2"/>
      <c r="NT279" s="2"/>
      <c r="NU279" s="2"/>
      <c r="NV279" s="2">
        <v>360888</v>
      </c>
      <c r="NW279" s="2">
        <v>326989</v>
      </c>
      <c r="NX279" s="2"/>
      <c r="NY279" s="2"/>
      <c r="NZ279" s="2">
        <v>390945.5</v>
      </c>
      <c r="OA279" s="2"/>
      <c r="OB279" s="2"/>
      <c r="OC279" s="2">
        <v>7510298.6399999997</v>
      </c>
      <c r="OD279" s="2"/>
      <c r="OE279" s="2"/>
      <c r="OF279" s="2"/>
      <c r="OG279" s="2"/>
      <c r="OH279" s="2"/>
      <c r="OI279" s="2"/>
      <c r="OJ279" s="2"/>
      <c r="OK279" s="2"/>
      <c r="OL279" s="2">
        <v>122212</v>
      </c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>
        <v>979409</v>
      </c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>
        <v>1625985.13</v>
      </c>
      <c r="PQ279" s="2"/>
      <c r="PR279" s="2"/>
      <c r="PS279" s="2"/>
      <c r="PT279" s="2"/>
      <c r="PU279" s="2"/>
      <c r="PV279" s="2"/>
      <c r="PW279" s="2"/>
      <c r="PX279" s="2"/>
      <c r="PY279" s="2">
        <v>199296</v>
      </c>
      <c r="PZ279" s="2"/>
      <c r="QA279" s="2"/>
      <c r="QB279" s="2"/>
      <c r="QC279" s="2">
        <v>117882</v>
      </c>
      <c r="QD279" s="2">
        <v>3173496.88</v>
      </c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>
        <v>31800</v>
      </c>
      <c r="QS279" s="2"/>
      <c r="QT279" s="2"/>
      <c r="QU279" s="2"/>
      <c r="QV279" s="2"/>
      <c r="QW279" s="2"/>
      <c r="QX279" s="2">
        <v>17514</v>
      </c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>
        <v>9360</v>
      </c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>
        <v>258024</v>
      </c>
      <c r="SJ279" s="2"/>
      <c r="SK279" s="2">
        <v>546216</v>
      </c>
      <c r="SL279" s="2">
        <v>335232</v>
      </c>
      <c r="SM279" s="2"/>
      <c r="SN279" s="2"/>
      <c r="SO279" s="2"/>
      <c r="SP279" s="2">
        <v>2128663.65</v>
      </c>
      <c r="SQ279" s="2">
        <v>188742</v>
      </c>
      <c r="SR279" s="2">
        <v>700808.51</v>
      </c>
      <c r="SS279" s="2">
        <v>259260</v>
      </c>
      <c r="ST279" s="2"/>
      <c r="SU279" s="2"/>
      <c r="SV279" s="2"/>
      <c r="SW279" s="2"/>
      <c r="SX279" s="2"/>
      <c r="SY279" s="2"/>
      <c r="SZ279" s="2"/>
      <c r="TA279" s="2"/>
      <c r="TB279" s="2">
        <v>940702.63</v>
      </c>
      <c r="TC279" s="2"/>
      <c r="TD279" s="2"/>
      <c r="TE279" s="2">
        <v>475920</v>
      </c>
      <c r="TF279" s="2"/>
      <c r="TG279" s="2">
        <v>341250</v>
      </c>
      <c r="TH279" s="2">
        <v>276060</v>
      </c>
      <c r="TI279" s="2"/>
      <c r="TJ279" s="2">
        <v>758119</v>
      </c>
      <c r="TK279" s="2"/>
      <c r="TL279" s="2">
        <v>523975</v>
      </c>
      <c r="TM279" s="2">
        <v>419067</v>
      </c>
      <c r="TN279" s="2">
        <v>200000</v>
      </c>
      <c r="TO279" s="2">
        <v>1151548.49</v>
      </c>
      <c r="TP279" s="2">
        <v>5796600</v>
      </c>
      <c r="TQ279" s="2">
        <v>300000</v>
      </c>
      <c r="TR279" s="2"/>
      <c r="TS279" s="2"/>
      <c r="TT279" s="2"/>
      <c r="TU279" s="2"/>
      <c r="TV279" s="2"/>
      <c r="TW279" s="2"/>
      <c r="TX279" s="2">
        <v>1200654</v>
      </c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>
        <v>30330</v>
      </c>
      <c r="VE279" s="2"/>
      <c r="VF279" s="2">
        <v>19400</v>
      </c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>
        <v>0</v>
      </c>
      <c r="VX279" s="2"/>
      <c r="VY279" s="2"/>
      <c r="VZ279" s="2"/>
      <c r="WA279" s="2">
        <v>2594220</v>
      </c>
      <c r="WB279" s="2"/>
      <c r="WC279" s="2"/>
      <c r="WD279" s="2"/>
      <c r="WE279" s="2"/>
      <c r="WF279" s="2"/>
      <c r="WG279" s="2"/>
      <c r="WH279" s="2"/>
      <c r="WI279" s="2">
        <v>29636</v>
      </c>
      <c r="WJ279" s="2"/>
      <c r="WK279" s="2">
        <v>3145059</v>
      </c>
      <c r="WL279" s="2"/>
      <c r="WM279" s="2"/>
      <c r="WN279" s="2"/>
      <c r="WO279" s="2">
        <v>7700</v>
      </c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>
        <v>32427</v>
      </c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>
        <v>14880</v>
      </c>
      <c r="XW279" s="2"/>
      <c r="XX279" s="2"/>
      <c r="XY279" s="2"/>
      <c r="XZ279" s="2"/>
      <c r="YA279" s="2"/>
      <c r="YB279" s="2"/>
      <c r="YC279" s="2">
        <v>36634.870000000003</v>
      </c>
      <c r="YD279" s="2"/>
      <c r="YE279" s="2"/>
      <c r="YF279" s="2"/>
      <c r="YG279" s="2"/>
      <c r="YH279" s="2"/>
      <c r="YI279" s="2"/>
      <c r="YJ279" s="2"/>
      <c r="YK279" s="2"/>
      <c r="YL279" s="2"/>
      <c r="YM279" s="2">
        <v>16800</v>
      </c>
      <c r="YN279" s="2"/>
      <c r="YO279" s="2"/>
      <c r="YP279" s="2"/>
      <c r="YQ279" s="2"/>
      <c r="YR279" s="2">
        <v>65150</v>
      </c>
      <c r="YS279" s="2"/>
      <c r="YT279" s="2">
        <v>142500</v>
      </c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>
        <v>1485390.4</v>
      </c>
      <c r="ZK279" s="2">
        <v>2297524.0499999998</v>
      </c>
      <c r="ZL279" s="2"/>
      <c r="ZM279" s="2"/>
      <c r="ZN279" s="2"/>
      <c r="ZO279" s="2"/>
      <c r="ZP279" s="2">
        <v>408500</v>
      </c>
      <c r="ZQ279" s="2"/>
      <c r="ZR279" s="2"/>
      <c r="ZS279" s="2"/>
      <c r="ZT279" s="2"/>
      <c r="ZU279" s="2"/>
      <c r="ZV279" s="2">
        <v>2086.5</v>
      </c>
      <c r="ZW279" s="2"/>
      <c r="ZX279" s="2"/>
      <c r="ZY279" s="2"/>
      <c r="ZZ279" s="2"/>
      <c r="AAA279" s="2"/>
      <c r="AAB279" s="2"/>
      <c r="AAC279" s="2"/>
      <c r="AAD279" s="2">
        <v>261380.64</v>
      </c>
      <c r="AAE279" s="2"/>
      <c r="AAF279" s="2"/>
      <c r="AAG279" s="2"/>
      <c r="AAH279" s="2"/>
      <c r="AAI279" s="2"/>
      <c r="AAJ279" s="2"/>
      <c r="AAK279" s="2"/>
      <c r="AAL279" s="2"/>
      <c r="AAM279" s="2">
        <v>5802</v>
      </c>
      <c r="AAN279" s="2"/>
      <c r="AAO279" s="2"/>
      <c r="AAP279" s="2"/>
      <c r="AAQ279" s="2"/>
      <c r="AAR279" s="2"/>
      <c r="AAS279" s="2"/>
      <c r="AAT279" s="2">
        <v>163500</v>
      </c>
      <c r="AAU279" s="2"/>
      <c r="AAV279" s="2"/>
      <c r="AAW279" s="2"/>
      <c r="AAX279" s="2"/>
      <c r="AAY279" s="2"/>
      <c r="AAZ279" s="2">
        <v>162000</v>
      </c>
      <c r="ABA279" s="2"/>
      <c r="ABB279" s="2"/>
      <c r="ABC279" s="2"/>
      <c r="ABD279" s="2"/>
      <c r="ABE279" s="2">
        <v>229112</v>
      </c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>
        <v>3306</v>
      </c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>
        <v>4500</v>
      </c>
      <c r="ACF279" s="2"/>
      <c r="ACG279" s="2"/>
      <c r="ACH279" s="2"/>
      <c r="ACI279" s="2"/>
      <c r="ACJ279" s="2"/>
      <c r="ACK279" s="2"/>
      <c r="ACL279" s="2"/>
      <c r="ACM279" s="2">
        <v>3160</v>
      </c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>
        <v>8820</v>
      </c>
      <c r="ADG279" s="2"/>
      <c r="ADH279" s="2"/>
      <c r="ADI279" s="2"/>
      <c r="ADJ279" s="2"/>
      <c r="ADK279" s="2"/>
      <c r="ADL279" s="2"/>
      <c r="ADM279" s="2"/>
      <c r="ADN279" s="2"/>
      <c r="ADO279" s="2">
        <v>17140</v>
      </c>
      <c r="ADP279" s="2"/>
      <c r="ADQ279" s="2"/>
      <c r="ADR279" s="2"/>
      <c r="ADS279" s="2">
        <v>287826.09999999998</v>
      </c>
      <c r="ADT279" s="2"/>
      <c r="ADU279" s="2">
        <v>188010</v>
      </c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>
        <v>154963321.82000002</v>
      </c>
    </row>
    <row r="280" spans="1:814" ht="21">
      <c r="A280" s="33" t="s">
        <v>2424</v>
      </c>
      <c r="B280" s="1" t="s">
        <v>2461</v>
      </c>
      <c r="C280" s="1" t="s">
        <v>2462</v>
      </c>
      <c r="D280" s="2">
        <v>2533124</v>
      </c>
      <c r="E280" s="2"/>
      <c r="F280" s="2"/>
      <c r="G280" s="2">
        <v>49577</v>
      </c>
      <c r="H280" s="2">
        <v>227880</v>
      </c>
      <c r="I280" s="2"/>
      <c r="J280" s="2">
        <v>57200</v>
      </c>
      <c r="K280" s="2">
        <v>113457</v>
      </c>
      <c r="L280" s="2">
        <v>75600</v>
      </c>
      <c r="M280" s="2">
        <v>72576</v>
      </c>
      <c r="N280" s="2">
        <v>44392</v>
      </c>
      <c r="O280" s="2">
        <v>36054</v>
      </c>
      <c r="P280" s="2"/>
      <c r="Q280" s="2"/>
      <c r="R280" s="2"/>
      <c r="S280" s="2"/>
      <c r="T280" s="2"/>
      <c r="U280" s="2"/>
      <c r="V280" s="2">
        <v>2617746</v>
      </c>
      <c r="W280" s="2">
        <v>430762</v>
      </c>
      <c r="X280" s="2"/>
      <c r="Y280" s="2">
        <v>114276</v>
      </c>
      <c r="Z280" s="2">
        <v>125832</v>
      </c>
      <c r="AA280" s="2">
        <v>93120</v>
      </c>
      <c r="AB280" s="2">
        <v>85124.92</v>
      </c>
      <c r="AC280" s="2">
        <v>12864</v>
      </c>
      <c r="AD280" s="2">
        <v>160599</v>
      </c>
      <c r="AE280" s="2"/>
      <c r="AF280" s="2">
        <v>60000</v>
      </c>
      <c r="AG280" s="2">
        <v>78364</v>
      </c>
      <c r="AH280" s="2">
        <v>163548</v>
      </c>
      <c r="AI280" s="2">
        <v>178860</v>
      </c>
      <c r="AJ280" s="2">
        <v>85548.64</v>
      </c>
      <c r="AK280" s="2"/>
      <c r="AL280" s="2"/>
      <c r="AM280" s="2">
        <v>123286.8</v>
      </c>
      <c r="AN280" s="2">
        <v>27000</v>
      </c>
      <c r="AO280" s="2">
        <v>112585</v>
      </c>
      <c r="AP280" s="2">
        <v>28000</v>
      </c>
      <c r="AQ280" s="2"/>
      <c r="AR280" s="2"/>
      <c r="AS280" s="2"/>
      <c r="AT280" s="2">
        <v>508152</v>
      </c>
      <c r="AU280" s="2">
        <v>15700</v>
      </c>
      <c r="AV280" s="2">
        <v>25460</v>
      </c>
      <c r="AW280" s="2">
        <v>13200</v>
      </c>
      <c r="AX280" s="2">
        <v>40900</v>
      </c>
      <c r="AY280" s="2">
        <v>56900</v>
      </c>
      <c r="AZ280" s="2">
        <v>14300</v>
      </c>
      <c r="BA280" s="2">
        <v>25800</v>
      </c>
      <c r="BB280" s="2">
        <v>9100</v>
      </c>
      <c r="BC280" s="2">
        <v>19180</v>
      </c>
      <c r="BD280" s="2">
        <v>12400</v>
      </c>
      <c r="BE280" s="2">
        <v>6200</v>
      </c>
      <c r="BF280" s="2">
        <v>161200</v>
      </c>
      <c r="BG280" s="2"/>
      <c r="BH280" s="2">
        <v>23300</v>
      </c>
      <c r="BI280" s="2">
        <v>662112</v>
      </c>
      <c r="BJ280" s="2">
        <v>490568</v>
      </c>
      <c r="BK280" s="2">
        <v>49212</v>
      </c>
      <c r="BL280" s="2"/>
      <c r="BM280" s="2">
        <v>129924</v>
      </c>
      <c r="BN280" s="2">
        <v>1500</v>
      </c>
      <c r="BO280" s="2">
        <v>9581</v>
      </c>
      <c r="BP280" s="2">
        <v>507504</v>
      </c>
      <c r="BQ280" s="2">
        <v>66840</v>
      </c>
      <c r="BR280" s="2">
        <v>57764</v>
      </c>
      <c r="BS280" s="2">
        <v>74518</v>
      </c>
      <c r="BT280" s="2">
        <v>65120</v>
      </c>
      <c r="BU280" s="2">
        <v>42924</v>
      </c>
      <c r="BV280" s="2">
        <v>59520</v>
      </c>
      <c r="BW280" s="2">
        <v>62532</v>
      </c>
      <c r="BX280" s="2">
        <v>4800</v>
      </c>
      <c r="BY280" s="2">
        <v>52939</v>
      </c>
      <c r="BZ280" s="2">
        <v>93860</v>
      </c>
      <c r="CA280" s="2">
        <v>215589</v>
      </c>
      <c r="CB280" s="2">
        <v>56502</v>
      </c>
      <c r="CC280" s="2">
        <v>41135</v>
      </c>
      <c r="CD280" s="2">
        <v>67814</v>
      </c>
      <c r="CE280" s="2">
        <v>448056</v>
      </c>
      <c r="CF280" s="2">
        <v>68190</v>
      </c>
      <c r="CG280" s="2">
        <v>173868</v>
      </c>
      <c r="CH280" s="2">
        <v>19680</v>
      </c>
      <c r="CI280" s="2">
        <v>42384</v>
      </c>
      <c r="CJ280" s="2">
        <v>62400</v>
      </c>
      <c r="CK280" s="2">
        <v>80280</v>
      </c>
      <c r="CL280" s="2">
        <v>23940</v>
      </c>
      <c r="CM280" s="2">
        <v>131544</v>
      </c>
      <c r="CN280" s="2">
        <v>32592</v>
      </c>
      <c r="CO280" s="2">
        <v>49020</v>
      </c>
      <c r="CP280" s="2">
        <v>51336</v>
      </c>
      <c r="CQ280" s="2">
        <v>1274890</v>
      </c>
      <c r="CR280" s="2">
        <v>34476</v>
      </c>
      <c r="CS280" s="2">
        <v>84105</v>
      </c>
      <c r="CT280" s="2">
        <v>120645</v>
      </c>
      <c r="CU280" s="2">
        <v>62150</v>
      </c>
      <c r="CV280" s="2">
        <v>217410</v>
      </c>
      <c r="CW280" s="2">
        <v>54192</v>
      </c>
      <c r="CX280" s="2">
        <v>17068</v>
      </c>
      <c r="CY280" s="2">
        <v>365398</v>
      </c>
      <c r="CZ280" s="2">
        <v>838000</v>
      </c>
      <c r="DA280" s="2">
        <v>65582</v>
      </c>
      <c r="DB280" s="2">
        <v>47124</v>
      </c>
      <c r="DC280" s="2">
        <v>131216.01999999999</v>
      </c>
      <c r="DD280" s="2">
        <v>125156.2</v>
      </c>
      <c r="DE280" s="2">
        <v>70304</v>
      </c>
      <c r="DF280" s="2">
        <v>95082</v>
      </c>
      <c r="DG280" s="2">
        <v>14904</v>
      </c>
      <c r="DH280" s="2">
        <v>1880815</v>
      </c>
      <c r="DI280" s="2">
        <v>35226</v>
      </c>
      <c r="DJ280" s="2">
        <v>63335</v>
      </c>
      <c r="DK280" s="2">
        <v>51700</v>
      </c>
      <c r="DL280" s="2">
        <v>73128</v>
      </c>
      <c r="DM280" s="2">
        <v>87468</v>
      </c>
      <c r="DN280" s="2"/>
      <c r="DO280" s="2">
        <v>39330</v>
      </c>
      <c r="DP280" s="2">
        <v>143310</v>
      </c>
      <c r="DQ280" s="2">
        <v>938262</v>
      </c>
      <c r="DR280" s="2">
        <v>90454</v>
      </c>
      <c r="DS280" s="2">
        <v>229488</v>
      </c>
      <c r="DT280" s="2">
        <v>311094</v>
      </c>
      <c r="DU280" s="2">
        <v>54180</v>
      </c>
      <c r="DV280" s="2">
        <v>118713</v>
      </c>
      <c r="DW280" s="2">
        <v>68403</v>
      </c>
      <c r="DX280" s="2">
        <v>26128</v>
      </c>
      <c r="DY280" s="2">
        <v>51814</v>
      </c>
      <c r="DZ280" s="2">
        <v>59430</v>
      </c>
      <c r="EA280" s="2">
        <v>124569.60000000001</v>
      </c>
      <c r="EB280" s="2">
        <v>294615</v>
      </c>
      <c r="EC280" s="2">
        <v>246627</v>
      </c>
      <c r="ED280" s="2">
        <v>53690</v>
      </c>
      <c r="EE280" s="2"/>
      <c r="EF280" s="2">
        <v>36884.5</v>
      </c>
      <c r="EG280" s="2">
        <v>78060</v>
      </c>
      <c r="EH280" s="2">
        <v>52811</v>
      </c>
      <c r="EI280" s="2">
        <v>515000</v>
      </c>
      <c r="EJ280" s="2">
        <v>89025</v>
      </c>
      <c r="EK280" s="2">
        <v>114200</v>
      </c>
      <c r="EL280" s="2">
        <v>137500</v>
      </c>
      <c r="EM280" s="2">
        <v>104225</v>
      </c>
      <c r="EN280" s="2">
        <v>120300</v>
      </c>
      <c r="EO280" s="2"/>
      <c r="EP280" s="2">
        <v>692377.45</v>
      </c>
      <c r="EQ280" s="2">
        <v>97824.5</v>
      </c>
      <c r="ER280" s="2">
        <v>100472</v>
      </c>
      <c r="ES280" s="2">
        <v>57600</v>
      </c>
      <c r="ET280" s="2">
        <v>1800</v>
      </c>
      <c r="EU280" s="2">
        <v>52162.5</v>
      </c>
      <c r="EV280" s="2">
        <v>249600</v>
      </c>
      <c r="EW280" s="2">
        <v>34224.699999999997</v>
      </c>
      <c r="EX280" s="2">
        <v>844908</v>
      </c>
      <c r="EY280" s="2">
        <v>320618.40000000002</v>
      </c>
      <c r="EZ280" s="2">
        <v>44260.5</v>
      </c>
      <c r="FA280" s="2">
        <v>58916</v>
      </c>
      <c r="FB280" s="2">
        <v>52116</v>
      </c>
      <c r="FC280" s="2">
        <v>125740</v>
      </c>
      <c r="FD280" s="2">
        <v>47516</v>
      </c>
      <c r="FE280" s="2">
        <v>30040</v>
      </c>
      <c r="FF280" s="2">
        <v>43776</v>
      </c>
      <c r="FG280" s="2">
        <v>74904</v>
      </c>
      <c r="FH280" s="2">
        <v>16224</v>
      </c>
      <c r="FI280" s="2">
        <v>39456</v>
      </c>
      <c r="FJ280" s="2">
        <v>30954</v>
      </c>
      <c r="FK280" s="2">
        <v>24697.599999999999</v>
      </c>
      <c r="FL280" s="2">
        <v>12498</v>
      </c>
      <c r="FM280" s="2">
        <v>25550</v>
      </c>
      <c r="FN280" s="2">
        <v>17176</v>
      </c>
      <c r="FO280" s="2">
        <v>30510</v>
      </c>
      <c r="FP280" s="2">
        <v>704755</v>
      </c>
      <c r="FQ280" s="2">
        <v>144144</v>
      </c>
      <c r="FR280" s="2">
        <v>34221</v>
      </c>
      <c r="FS280" s="2">
        <v>117896.5</v>
      </c>
      <c r="FT280" s="2">
        <v>267390</v>
      </c>
      <c r="FU280" s="2"/>
      <c r="FV280" s="2">
        <v>41706</v>
      </c>
      <c r="FW280" s="2">
        <v>21704</v>
      </c>
      <c r="FX280" s="2">
        <v>29766</v>
      </c>
      <c r="FY280" s="2">
        <v>29120</v>
      </c>
      <c r="FZ280" s="2">
        <v>27732</v>
      </c>
      <c r="GA280" s="2">
        <v>1279160</v>
      </c>
      <c r="GB280" s="2">
        <v>54000</v>
      </c>
      <c r="GC280" s="2">
        <v>70403.199999999997</v>
      </c>
      <c r="GD280" s="2">
        <v>48907.5</v>
      </c>
      <c r="GE280" s="2">
        <v>61640</v>
      </c>
      <c r="GF280" s="2">
        <v>10172</v>
      </c>
      <c r="GG280" s="2">
        <v>2400</v>
      </c>
      <c r="GH280" s="2">
        <v>25941</v>
      </c>
      <c r="GI280" s="2">
        <v>13384</v>
      </c>
      <c r="GJ280" s="2">
        <v>43803</v>
      </c>
      <c r="GK280" s="2">
        <v>105640.37</v>
      </c>
      <c r="GL280" s="2"/>
      <c r="GM280" s="2">
        <v>328938.75</v>
      </c>
      <c r="GN280" s="2"/>
      <c r="GO280" s="2">
        <v>39282</v>
      </c>
      <c r="GP280" s="2">
        <v>96083.4</v>
      </c>
      <c r="GQ280" s="2">
        <v>24600</v>
      </c>
      <c r="GR280" s="2">
        <v>26179.119999999999</v>
      </c>
      <c r="GS280" s="2">
        <v>366630</v>
      </c>
      <c r="GT280" s="2">
        <v>14364</v>
      </c>
      <c r="GU280" s="2">
        <v>36700</v>
      </c>
      <c r="GV280" s="2">
        <v>54312</v>
      </c>
      <c r="GW280" s="2">
        <v>21933</v>
      </c>
      <c r="GX280" s="2">
        <v>58157.94</v>
      </c>
      <c r="GY280" s="2">
        <v>30494</v>
      </c>
      <c r="GZ280" s="2">
        <v>536277.5</v>
      </c>
      <c r="HA280" s="2"/>
      <c r="HB280" s="2">
        <v>30575</v>
      </c>
      <c r="HC280" s="2">
        <v>21975</v>
      </c>
      <c r="HD280" s="2">
        <v>79620</v>
      </c>
      <c r="HE280" s="2"/>
      <c r="HF280" s="2">
        <v>206574.5</v>
      </c>
      <c r="HG280" s="2">
        <v>127725</v>
      </c>
      <c r="HH280" s="2"/>
      <c r="HI280" s="2">
        <v>63648</v>
      </c>
      <c r="HJ280" s="2">
        <v>46594</v>
      </c>
      <c r="HK280" s="2">
        <v>40104.5</v>
      </c>
      <c r="HL280" s="2">
        <v>29776</v>
      </c>
      <c r="HM280" s="2"/>
      <c r="HN280" s="2">
        <v>27244</v>
      </c>
      <c r="HO280" s="2">
        <v>1072692.5</v>
      </c>
      <c r="HP280" s="2">
        <v>90805</v>
      </c>
      <c r="HQ280" s="2">
        <v>91932</v>
      </c>
      <c r="HR280" s="2">
        <v>57426</v>
      </c>
      <c r="HS280" s="2">
        <v>42420</v>
      </c>
      <c r="HT280" s="2">
        <v>82044</v>
      </c>
      <c r="HU280" s="2">
        <v>189390</v>
      </c>
      <c r="HV280" s="2">
        <v>65514</v>
      </c>
      <c r="HW280" s="2">
        <v>49254</v>
      </c>
      <c r="HX280" s="2">
        <v>456906</v>
      </c>
      <c r="HY280" s="2">
        <v>57407</v>
      </c>
      <c r="HZ280" s="2"/>
      <c r="IA280" s="2"/>
      <c r="IB280" s="2"/>
      <c r="IC280" s="2">
        <v>125664</v>
      </c>
      <c r="ID280" s="2"/>
      <c r="IE280" s="2">
        <v>57506</v>
      </c>
      <c r="IF280" s="2">
        <v>340497.9</v>
      </c>
      <c r="IG280" s="2">
        <v>127835.26</v>
      </c>
      <c r="IH280" s="2">
        <v>33968</v>
      </c>
      <c r="II280" s="2">
        <v>74763</v>
      </c>
      <c r="IJ280" s="2">
        <v>49860</v>
      </c>
      <c r="IK280" s="2">
        <v>58597</v>
      </c>
      <c r="IL280" s="2">
        <v>35161.5</v>
      </c>
      <c r="IM280" s="2">
        <v>16445</v>
      </c>
      <c r="IN280" s="2">
        <v>2453405.2000000002</v>
      </c>
      <c r="IO280" s="2">
        <v>420478</v>
      </c>
      <c r="IP280" s="2">
        <v>533256</v>
      </c>
      <c r="IQ280" s="2">
        <v>362070.5</v>
      </c>
      <c r="IR280" s="2">
        <v>1200</v>
      </c>
      <c r="IS280" s="2">
        <v>58716</v>
      </c>
      <c r="IT280" s="2">
        <v>13468</v>
      </c>
      <c r="IU280" s="2">
        <v>84362</v>
      </c>
      <c r="IV280" s="2">
        <v>35352</v>
      </c>
      <c r="IW280" s="2">
        <v>90070</v>
      </c>
      <c r="IX280" s="2">
        <v>11232</v>
      </c>
      <c r="IY280" s="2">
        <v>134780.29999999999</v>
      </c>
      <c r="IZ280" s="2">
        <v>146523.04</v>
      </c>
      <c r="JA280" s="2">
        <v>76933</v>
      </c>
      <c r="JB280" s="2">
        <v>396962.75</v>
      </c>
      <c r="JC280" s="2">
        <v>451413.5</v>
      </c>
      <c r="JD280" s="2"/>
      <c r="JE280" s="2">
        <v>269100</v>
      </c>
      <c r="JF280" s="2">
        <v>149488</v>
      </c>
      <c r="JG280" s="2">
        <v>113307.6</v>
      </c>
      <c r="JH280" s="2">
        <v>88680</v>
      </c>
      <c r="JI280" s="2">
        <v>66684</v>
      </c>
      <c r="JJ280" s="2">
        <v>61173</v>
      </c>
      <c r="JK280" s="2"/>
      <c r="JL280" s="2"/>
      <c r="JM280" s="2">
        <v>63250</v>
      </c>
      <c r="JN280" s="2">
        <v>791487.05</v>
      </c>
      <c r="JO280" s="2">
        <v>81000</v>
      </c>
      <c r="JP280" s="2">
        <v>56550</v>
      </c>
      <c r="JQ280" s="2">
        <v>87754.5</v>
      </c>
      <c r="JR280" s="2">
        <v>48171</v>
      </c>
      <c r="JS280" s="2">
        <v>110115</v>
      </c>
      <c r="JT280" s="2">
        <v>48540</v>
      </c>
      <c r="JU280" s="2">
        <v>88680</v>
      </c>
      <c r="JV280" s="2">
        <v>142352</v>
      </c>
      <c r="JW280" s="2"/>
      <c r="JX280" s="2">
        <v>84880</v>
      </c>
      <c r="JY280" s="2">
        <v>39310</v>
      </c>
      <c r="JZ280" s="2">
        <v>463723.45</v>
      </c>
      <c r="KA280" s="2">
        <v>73902.98</v>
      </c>
      <c r="KB280" s="2">
        <v>47256</v>
      </c>
      <c r="KC280" s="2">
        <v>257514.03</v>
      </c>
      <c r="KD280" s="2">
        <v>150938.70000000001</v>
      </c>
      <c r="KE280" s="2">
        <v>67189.56</v>
      </c>
      <c r="KF280" s="2">
        <v>192075.2</v>
      </c>
      <c r="KG280" s="2">
        <v>181737.5</v>
      </c>
      <c r="KH280" s="2">
        <v>98735</v>
      </c>
      <c r="KI280" s="2"/>
      <c r="KJ280" s="2">
        <v>1638200.41</v>
      </c>
      <c r="KK280" s="2">
        <v>99980</v>
      </c>
      <c r="KL280" s="2">
        <v>27822</v>
      </c>
      <c r="KM280" s="2">
        <v>39990</v>
      </c>
      <c r="KN280" s="2">
        <v>41383</v>
      </c>
      <c r="KO280" s="2"/>
      <c r="KP280" s="2">
        <v>186372.8</v>
      </c>
      <c r="KQ280" s="2">
        <v>288682.5</v>
      </c>
      <c r="KR280" s="2">
        <v>3300</v>
      </c>
      <c r="KS280" s="2">
        <v>159011.5</v>
      </c>
      <c r="KT280" s="2">
        <v>115368</v>
      </c>
      <c r="KU280" s="2">
        <v>51936</v>
      </c>
      <c r="KV280" s="2">
        <v>240080.75</v>
      </c>
      <c r="KW280" s="2">
        <v>2500</v>
      </c>
      <c r="KX280" s="2">
        <v>53900</v>
      </c>
      <c r="KY280" s="2">
        <v>62592</v>
      </c>
      <c r="KZ280" s="2">
        <v>47952</v>
      </c>
      <c r="LA280" s="2"/>
      <c r="LB280" s="2"/>
      <c r="LC280" s="2">
        <v>762759</v>
      </c>
      <c r="LD280" s="2">
        <v>286941</v>
      </c>
      <c r="LE280" s="2">
        <v>71392</v>
      </c>
      <c r="LF280" s="2">
        <v>59178</v>
      </c>
      <c r="LG280" s="2">
        <v>29148</v>
      </c>
      <c r="LH280" s="2">
        <v>52845</v>
      </c>
      <c r="LI280" s="2">
        <v>25644</v>
      </c>
      <c r="LJ280" s="2">
        <v>708972</v>
      </c>
      <c r="LK280" s="2">
        <v>244120</v>
      </c>
      <c r="LL280" s="2">
        <v>78638</v>
      </c>
      <c r="LM280" s="2">
        <v>269550</v>
      </c>
      <c r="LN280" s="2">
        <v>46492</v>
      </c>
      <c r="LO280" s="2">
        <v>70815</v>
      </c>
      <c r="LP280" s="2">
        <v>145870</v>
      </c>
      <c r="LQ280" s="2">
        <v>52620</v>
      </c>
      <c r="LR280" s="2">
        <v>56750</v>
      </c>
      <c r="LS280" s="2">
        <v>1015803.33</v>
      </c>
      <c r="LT280" s="2">
        <v>40863.24</v>
      </c>
      <c r="LU280" s="2">
        <v>207214.53</v>
      </c>
      <c r="LV280" s="2">
        <v>86800</v>
      </c>
      <c r="LW280" s="2"/>
      <c r="LX280" s="2"/>
      <c r="LY280" s="2">
        <v>38760</v>
      </c>
      <c r="LZ280" s="2">
        <v>41412</v>
      </c>
      <c r="MA280" s="2">
        <v>51155</v>
      </c>
      <c r="MB280" s="2">
        <v>193576</v>
      </c>
      <c r="MC280" s="2">
        <v>72916</v>
      </c>
      <c r="MD280" s="2">
        <v>182287.06</v>
      </c>
      <c r="ME280" s="2">
        <v>58564</v>
      </c>
      <c r="MF280" s="2"/>
      <c r="MG280" s="2"/>
      <c r="MH280" s="2">
        <v>377014</v>
      </c>
      <c r="MI280" s="2">
        <v>23419</v>
      </c>
      <c r="MJ280" s="2">
        <v>98770</v>
      </c>
      <c r="MK280" s="2">
        <v>17352</v>
      </c>
      <c r="ML280" s="2">
        <v>197110</v>
      </c>
      <c r="MM280" s="2">
        <v>140800</v>
      </c>
      <c r="MN280" s="2">
        <v>29458</v>
      </c>
      <c r="MO280" s="2">
        <v>24651</v>
      </c>
      <c r="MP280" s="2">
        <v>59521</v>
      </c>
      <c r="MQ280" s="2">
        <v>41036</v>
      </c>
      <c r="MR280" s="2">
        <v>34680</v>
      </c>
      <c r="MS280" s="2">
        <v>53900</v>
      </c>
      <c r="MT280" s="2">
        <v>45135</v>
      </c>
      <c r="MU280" s="2">
        <v>202110</v>
      </c>
      <c r="MV280" s="2">
        <v>1466573.95</v>
      </c>
      <c r="MW280" s="2">
        <v>75830</v>
      </c>
      <c r="MX280" s="2">
        <v>46130</v>
      </c>
      <c r="MY280" s="2"/>
      <c r="MZ280" s="2"/>
      <c r="NA280" s="2">
        <v>41820</v>
      </c>
      <c r="NB280" s="2">
        <v>9000</v>
      </c>
      <c r="NC280" s="2"/>
      <c r="ND280" s="2">
        <v>178224</v>
      </c>
      <c r="NE280" s="2">
        <v>3284</v>
      </c>
      <c r="NF280" s="2">
        <v>7000</v>
      </c>
      <c r="NG280" s="2">
        <v>52329.42</v>
      </c>
      <c r="NH280" s="2"/>
      <c r="NI280" s="2">
        <v>115860</v>
      </c>
      <c r="NJ280" s="2">
        <v>96206.5</v>
      </c>
      <c r="NK280" s="2">
        <v>82270</v>
      </c>
      <c r="NL280" s="2">
        <v>41691.480000000003</v>
      </c>
      <c r="NM280" s="2">
        <v>48996</v>
      </c>
      <c r="NN280" s="2">
        <v>64752.12</v>
      </c>
      <c r="NO280" s="2">
        <v>94783</v>
      </c>
      <c r="NP280" s="2">
        <v>140380</v>
      </c>
      <c r="NQ280" s="2">
        <v>35232</v>
      </c>
      <c r="NR280" s="2">
        <v>961820</v>
      </c>
      <c r="NS280" s="2">
        <v>32020</v>
      </c>
      <c r="NT280" s="2">
        <v>130700</v>
      </c>
      <c r="NU280" s="2"/>
      <c r="NV280" s="2">
        <v>82786</v>
      </c>
      <c r="NW280" s="2">
        <v>157182</v>
      </c>
      <c r="NX280" s="2">
        <v>71930</v>
      </c>
      <c r="NY280" s="2">
        <v>124476.5</v>
      </c>
      <c r="NZ280" s="2">
        <v>83440</v>
      </c>
      <c r="OA280" s="2">
        <v>15900</v>
      </c>
      <c r="OB280" s="2">
        <v>35060</v>
      </c>
      <c r="OC280" s="2">
        <v>1956007</v>
      </c>
      <c r="OD280" s="2">
        <v>139150</v>
      </c>
      <c r="OE280" s="2">
        <v>47700</v>
      </c>
      <c r="OF280" s="2">
        <v>71700</v>
      </c>
      <c r="OG280" s="2">
        <v>39096</v>
      </c>
      <c r="OH280" s="2">
        <v>53144.76</v>
      </c>
      <c r="OI280" s="2">
        <v>103488</v>
      </c>
      <c r="OJ280" s="2">
        <v>31044</v>
      </c>
      <c r="OK280" s="2">
        <v>40092</v>
      </c>
      <c r="OL280" s="2">
        <v>301524</v>
      </c>
      <c r="OM280" s="2">
        <v>152834.51999999999</v>
      </c>
      <c r="ON280" s="2">
        <v>31032</v>
      </c>
      <c r="OO280" s="2"/>
      <c r="OP280" s="2">
        <v>12043.92</v>
      </c>
      <c r="OQ280" s="2">
        <v>27036</v>
      </c>
      <c r="OR280" s="2">
        <v>24200</v>
      </c>
      <c r="OS280" s="2">
        <v>29244</v>
      </c>
      <c r="OT280" s="2"/>
      <c r="OU280" s="2">
        <v>9660</v>
      </c>
      <c r="OV280" s="2">
        <v>9518.7199999999993</v>
      </c>
      <c r="OW280" s="2">
        <v>523424</v>
      </c>
      <c r="OX280" s="2">
        <v>46956</v>
      </c>
      <c r="OY280" s="2">
        <v>27036</v>
      </c>
      <c r="OZ280" s="2">
        <v>24048</v>
      </c>
      <c r="PA280" s="2">
        <v>34056</v>
      </c>
      <c r="PB280" s="2">
        <v>45720</v>
      </c>
      <c r="PC280" s="2"/>
      <c r="PD280" s="2">
        <v>111397.5</v>
      </c>
      <c r="PE280" s="2">
        <v>8397.6</v>
      </c>
      <c r="PF280" s="2">
        <v>40488</v>
      </c>
      <c r="PG280" s="2">
        <v>169790</v>
      </c>
      <c r="PH280" s="2">
        <v>485375</v>
      </c>
      <c r="PI280" s="2">
        <v>54008</v>
      </c>
      <c r="PJ280" s="2"/>
      <c r="PK280" s="2">
        <v>280512</v>
      </c>
      <c r="PL280" s="2">
        <v>41142</v>
      </c>
      <c r="PM280" s="2">
        <v>58708.98</v>
      </c>
      <c r="PN280" s="2">
        <v>26304</v>
      </c>
      <c r="PO280" s="2">
        <v>16272</v>
      </c>
      <c r="PP280" s="2">
        <v>696718</v>
      </c>
      <c r="PQ280" s="2">
        <v>30852</v>
      </c>
      <c r="PR280" s="2">
        <v>92378</v>
      </c>
      <c r="PS280" s="2">
        <v>60528</v>
      </c>
      <c r="PT280" s="2">
        <v>31192</v>
      </c>
      <c r="PU280" s="2">
        <v>41595.5</v>
      </c>
      <c r="PV280" s="2">
        <v>62796</v>
      </c>
      <c r="PW280" s="2">
        <v>138555</v>
      </c>
      <c r="PX280" s="2">
        <v>51685</v>
      </c>
      <c r="PY280" s="2">
        <v>35724</v>
      </c>
      <c r="PZ280" s="2">
        <v>33732</v>
      </c>
      <c r="QA280" s="2">
        <v>125560</v>
      </c>
      <c r="QB280" s="2">
        <v>40668</v>
      </c>
      <c r="QC280" s="2">
        <v>28237</v>
      </c>
      <c r="QD280" s="2">
        <v>1486248.5</v>
      </c>
      <c r="QE280" s="2">
        <v>49212</v>
      </c>
      <c r="QF280" s="2">
        <v>54144</v>
      </c>
      <c r="QG280" s="2">
        <v>117216</v>
      </c>
      <c r="QH280" s="2">
        <v>112044</v>
      </c>
      <c r="QI280" s="2">
        <v>60288</v>
      </c>
      <c r="QJ280" s="2">
        <v>11724</v>
      </c>
      <c r="QK280" s="2">
        <v>188618</v>
      </c>
      <c r="QL280" s="2">
        <v>50880</v>
      </c>
      <c r="QM280" s="2">
        <v>44421</v>
      </c>
      <c r="QN280" s="2">
        <v>78684</v>
      </c>
      <c r="QO280" s="2">
        <v>46284</v>
      </c>
      <c r="QP280" s="2">
        <v>23040</v>
      </c>
      <c r="QQ280" s="2">
        <v>65856</v>
      </c>
      <c r="QR280" s="2">
        <v>37788</v>
      </c>
      <c r="QS280" s="2">
        <v>47003</v>
      </c>
      <c r="QT280" s="2">
        <v>410936.75</v>
      </c>
      <c r="QU280" s="2">
        <v>61876</v>
      </c>
      <c r="QV280" s="2"/>
      <c r="QW280" s="2">
        <v>102720</v>
      </c>
      <c r="QX280" s="2">
        <v>27762</v>
      </c>
      <c r="QY280" s="2"/>
      <c r="QZ280" s="2">
        <v>877365</v>
      </c>
      <c r="RA280" s="2">
        <v>22566</v>
      </c>
      <c r="RB280" s="2"/>
      <c r="RC280" s="2">
        <v>52101</v>
      </c>
      <c r="RD280" s="2"/>
      <c r="RE280" s="2">
        <v>448699.5</v>
      </c>
      <c r="RF280" s="2">
        <v>102084</v>
      </c>
      <c r="RG280" s="2">
        <v>1200</v>
      </c>
      <c r="RH280" s="2"/>
      <c r="RI280" s="2">
        <v>83148</v>
      </c>
      <c r="RJ280" s="2"/>
      <c r="RK280" s="2">
        <v>2002587</v>
      </c>
      <c r="RL280" s="2">
        <v>55572</v>
      </c>
      <c r="RM280" s="2">
        <v>6000</v>
      </c>
      <c r="RN280" s="2">
        <v>257198</v>
      </c>
      <c r="RO280" s="2">
        <v>720</v>
      </c>
      <c r="RP280" s="2">
        <v>49181</v>
      </c>
      <c r="RQ280" s="2">
        <v>324770</v>
      </c>
      <c r="RR280" s="2">
        <v>2400</v>
      </c>
      <c r="RS280" s="2">
        <v>53200</v>
      </c>
      <c r="RT280" s="2">
        <v>90064</v>
      </c>
      <c r="RU280" s="2">
        <v>83275</v>
      </c>
      <c r="RV280" s="2">
        <v>127845.5</v>
      </c>
      <c r="RW280" s="2">
        <v>66332</v>
      </c>
      <c r="RX280" s="2">
        <v>255600</v>
      </c>
      <c r="RY280" s="2"/>
      <c r="RZ280" s="2">
        <v>28934</v>
      </c>
      <c r="SA280" s="2">
        <v>36624</v>
      </c>
      <c r="SB280" s="2">
        <v>28129</v>
      </c>
      <c r="SC280" s="2">
        <v>112302.75</v>
      </c>
      <c r="SD280" s="2">
        <v>29656</v>
      </c>
      <c r="SE280" s="2">
        <v>18528</v>
      </c>
      <c r="SF280" s="2"/>
      <c r="SG280" s="2">
        <v>236574.65</v>
      </c>
      <c r="SH280" s="2">
        <v>19876.32</v>
      </c>
      <c r="SI280" s="2">
        <v>84026.03</v>
      </c>
      <c r="SJ280" s="2">
        <v>198865.92000000001</v>
      </c>
      <c r="SK280" s="2">
        <v>175111.92</v>
      </c>
      <c r="SL280" s="2">
        <v>152641.32</v>
      </c>
      <c r="SM280" s="2">
        <v>204284.4</v>
      </c>
      <c r="SN280" s="2">
        <v>139396</v>
      </c>
      <c r="SO280" s="2">
        <v>104274.96</v>
      </c>
      <c r="SP280" s="2">
        <v>613121.04</v>
      </c>
      <c r="SQ280" s="2">
        <v>121727.22</v>
      </c>
      <c r="SR280" s="2">
        <v>321196.65999999997</v>
      </c>
      <c r="SS280" s="2">
        <v>63498</v>
      </c>
      <c r="ST280" s="2">
        <v>52906.15</v>
      </c>
      <c r="SU280" s="2">
        <v>32690.639999999999</v>
      </c>
      <c r="SV280" s="2">
        <v>3447236.8</v>
      </c>
      <c r="SW280" s="2">
        <v>117350</v>
      </c>
      <c r="SX280" s="2">
        <v>102710</v>
      </c>
      <c r="SY280" s="2">
        <v>86964</v>
      </c>
      <c r="SZ280" s="2">
        <v>87684.36</v>
      </c>
      <c r="TA280" s="2">
        <v>127892</v>
      </c>
      <c r="TB280" s="2">
        <v>91530</v>
      </c>
      <c r="TC280" s="2">
        <v>222000</v>
      </c>
      <c r="TD280" s="2">
        <v>153460</v>
      </c>
      <c r="TE280" s="2">
        <v>136540</v>
      </c>
      <c r="TF280" s="2">
        <v>76944</v>
      </c>
      <c r="TG280" s="2">
        <v>463909.6</v>
      </c>
      <c r="TH280" s="2">
        <v>113116.64</v>
      </c>
      <c r="TI280" s="2">
        <v>145750</v>
      </c>
      <c r="TJ280" s="2">
        <v>301888</v>
      </c>
      <c r="TK280" s="2">
        <v>87690</v>
      </c>
      <c r="TL280" s="2">
        <v>107754</v>
      </c>
      <c r="TM280" s="2">
        <v>96972</v>
      </c>
      <c r="TN280" s="2">
        <v>66426</v>
      </c>
      <c r="TO280" s="2">
        <v>227683</v>
      </c>
      <c r="TP280" s="2">
        <v>289170</v>
      </c>
      <c r="TQ280" s="2">
        <v>79950</v>
      </c>
      <c r="TR280" s="2"/>
      <c r="TS280" s="2">
        <v>55993</v>
      </c>
      <c r="TT280" s="2">
        <v>93973</v>
      </c>
      <c r="TU280" s="2">
        <v>38910</v>
      </c>
      <c r="TV280" s="2">
        <v>36000</v>
      </c>
      <c r="TW280" s="2">
        <v>127013.28</v>
      </c>
      <c r="TX280" s="2">
        <v>277707.39</v>
      </c>
      <c r="TY280" s="2">
        <v>124670</v>
      </c>
      <c r="TZ280" s="2"/>
      <c r="UA280" s="2"/>
      <c r="UB280" s="2"/>
      <c r="UC280" s="2">
        <v>2429156.25</v>
      </c>
      <c r="UD280" s="2">
        <v>89940</v>
      </c>
      <c r="UE280" s="2">
        <v>83796</v>
      </c>
      <c r="UF280" s="2">
        <v>490236</v>
      </c>
      <c r="UG280" s="2">
        <v>58800</v>
      </c>
      <c r="UH280" s="2">
        <v>131750</v>
      </c>
      <c r="UI280" s="2">
        <v>52380</v>
      </c>
      <c r="UJ280" s="2">
        <v>71880</v>
      </c>
      <c r="UK280" s="2">
        <v>93072</v>
      </c>
      <c r="UL280" s="2">
        <v>94558</v>
      </c>
      <c r="UM280" s="2">
        <v>97479.5</v>
      </c>
      <c r="UN280" s="2">
        <v>59916</v>
      </c>
      <c r="UO280" s="2">
        <v>46056</v>
      </c>
      <c r="UP280" s="2">
        <v>40559</v>
      </c>
      <c r="UQ280" s="2">
        <v>33429.599999999999</v>
      </c>
      <c r="UR280" s="2">
        <v>41766</v>
      </c>
      <c r="US280" s="2">
        <v>174100</v>
      </c>
      <c r="UT280" s="2">
        <v>50484</v>
      </c>
      <c r="UU280" s="2">
        <v>57564</v>
      </c>
      <c r="UV280" s="2">
        <v>58440</v>
      </c>
      <c r="UW280" s="2">
        <v>59980</v>
      </c>
      <c r="UX280" s="2">
        <v>34056</v>
      </c>
      <c r="UY280" s="2">
        <v>2362.5</v>
      </c>
      <c r="UZ280" s="2">
        <v>1024096</v>
      </c>
      <c r="VA280" s="2">
        <v>32760</v>
      </c>
      <c r="VB280" s="2">
        <v>135260</v>
      </c>
      <c r="VC280" s="2">
        <v>51380</v>
      </c>
      <c r="VD280" s="2">
        <v>299220</v>
      </c>
      <c r="VE280" s="2">
        <v>96374</v>
      </c>
      <c r="VF280" s="2">
        <v>243732.06</v>
      </c>
      <c r="VG280" s="2">
        <v>17941</v>
      </c>
      <c r="VH280" s="2">
        <v>181596</v>
      </c>
      <c r="VI280" s="2">
        <v>195416</v>
      </c>
      <c r="VJ280" s="2">
        <v>75590</v>
      </c>
      <c r="VK280" s="2">
        <v>44246</v>
      </c>
      <c r="VL280" s="2">
        <v>41040</v>
      </c>
      <c r="VM280" s="2">
        <v>40080</v>
      </c>
      <c r="VN280" s="2"/>
      <c r="VO280" s="2">
        <v>29359</v>
      </c>
      <c r="VP280" s="2">
        <v>52516</v>
      </c>
      <c r="VQ280" s="2">
        <v>414031.85</v>
      </c>
      <c r="VR280" s="2">
        <v>49616</v>
      </c>
      <c r="VS280" s="2"/>
      <c r="VT280" s="2">
        <v>27564</v>
      </c>
      <c r="VU280" s="2"/>
      <c r="VV280" s="2">
        <v>20443</v>
      </c>
      <c r="VW280" s="2"/>
      <c r="VX280" s="2">
        <v>389990.88</v>
      </c>
      <c r="VY280" s="2">
        <v>34356</v>
      </c>
      <c r="VZ280" s="2">
        <v>59328</v>
      </c>
      <c r="WA280" s="2">
        <v>83124</v>
      </c>
      <c r="WB280" s="2">
        <v>39360</v>
      </c>
      <c r="WC280" s="2"/>
      <c r="WD280" s="2">
        <v>33736</v>
      </c>
      <c r="WE280" s="2">
        <v>19692</v>
      </c>
      <c r="WF280" s="2">
        <v>117492</v>
      </c>
      <c r="WG280" s="2"/>
      <c r="WH280" s="2">
        <v>37128</v>
      </c>
      <c r="WI280" s="2">
        <v>123122</v>
      </c>
      <c r="WJ280" s="2"/>
      <c r="WK280" s="2"/>
      <c r="WL280" s="2">
        <v>30480</v>
      </c>
      <c r="WM280" s="2"/>
      <c r="WN280" s="2">
        <v>60984</v>
      </c>
      <c r="WO280" s="2">
        <v>105394</v>
      </c>
      <c r="WP280" s="2">
        <v>118136</v>
      </c>
      <c r="WQ280" s="2">
        <v>18180</v>
      </c>
      <c r="WR280" s="2">
        <v>36828</v>
      </c>
      <c r="WS280" s="2"/>
      <c r="WT280" s="2">
        <v>76548</v>
      </c>
      <c r="WU280" s="2">
        <v>600</v>
      </c>
      <c r="WV280" s="2">
        <v>45480</v>
      </c>
      <c r="WW280" s="2">
        <v>21132</v>
      </c>
      <c r="WX280" s="2">
        <v>26568</v>
      </c>
      <c r="WY280" s="2">
        <v>7488</v>
      </c>
      <c r="WZ280" s="2">
        <v>8112</v>
      </c>
      <c r="XA280" s="2"/>
      <c r="XB280" s="2"/>
      <c r="XC280" s="2"/>
      <c r="XD280" s="2">
        <v>34692</v>
      </c>
      <c r="XE280" s="2">
        <v>32640</v>
      </c>
      <c r="XF280" s="2">
        <v>22092</v>
      </c>
      <c r="XG280" s="2">
        <v>36168</v>
      </c>
      <c r="XH280" s="2">
        <v>74253.72</v>
      </c>
      <c r="XI280" s="2">
        <v>29616</v>
      </c>
      <c r="XJ280" s="2">
        <v>17520</v>
      </c>
      <c r="XK280" s="2">
        <v>1200</v>
      </c>
      <c r="XL280" s="2">
        <v>21432</v>
      </c>
      <c r="XM280" s="2">
        <v>106428</v>
      </c>
      <c r="XN280" s="2">
        <v>83712</v>
      </c>
      <c r="XO280" s="2">
        <v>46161.94</v>
      </c>
      <c r="XP280" s="2"/>
      <c r="XQ280" s="2">
        <v>92866.4</v>
      </c>
      <c r="XR280" s="2">
        <v>121572</v>
      </c>
      <c r="XS280" s="2">
        <v>25140</v>
      </c>
      <c r="XT280" s="2"/>
      <c r="XU280" s="2">
        <v>207445.8</v>
      </c>
      <c r="XV280" s="2">
        <v>158316</v>
      </c>
      <c r="XW280" s="2">
        <v>20184</v>
      </c>
      <c r="XX280" s="2">
        <v>26484</v>
      </c>
      <c r="XY280" s="2">
        <v>39732</v>
      </c>
      <c r="XZ280" s="2"/>
      <c r="YA280" s="2">
        <v>22404</v>
      </c>
      <c r="YB280" s="2">
        <v>33756.36</v>
      </c>
      <c r="YC280" s="2">
        <v>263569.59999999998</v>
      </c>
      <c r="YD280" s="2">
        <v>164491.1</v>
      </c>
      <c r="YE280" s="2">
        <v>22098</v>
      </c>
      <c r="YF280" s="2"/>
      <c r="YG280" s="2">
        <v>15624</v>
      </c>
      <c r="YH280" s="2">
        <v>22149</v>
      </c>
      <c r="YI280" s="2"/>
      <c r="YJ280" s="2">
        <v>1171095</v>
      </c>
      <c r="YK280" s="2">
        <v>146900</v>
      </c>
      <c r="YL280" s="2"/>
      <c r="YM280" s="2">
        <v>126735.4</v>
      </c>
      <c r="YN280" s="2">
        <v>55840</v>
      </c>
      <c r="YO280" s="2"/>
      <c r="YP280" s="2">
        <v>60960</v>
      </c>
      <c r="YQ280" s="2">
        <v>24000</v>
      </c>
      <c r="YR280" s="2">
        <v>519390</v>
      </c>
      <c r="YS280" s="2">
        <v>40548.1</v>
      </c>
      <c r="YT280" s="2">
        <v>74430</v>
      </c>
      <c r="YU280" s="2">
        <v>26700</v>
      </c>
      <c r="YV280" s="2">
        <v>32160</v>
      </c>
      <c r="YW280" s="2">
        <v>173025</v>
      </c>
      <c r="YX280" s="2">
        <v>16020</v>
      </c>
      <c r="YY280" s="2">
        <v>38940</v>
      </c>
      <c r="YZ280" s="2">
        <v>34785</v>
      </c>
      <c r="ZA280" s="2">
        <v>49455</v>
      </c>
      <c r="ZB280" s="2">
        <v>28320</v>
      </c>
      <c r="ZC280" s="2">
        <v>659964</v>
      </c>
      <c r="ZD280" s="2"/>
      <c r="ZE280" s="2"/>
      <c r="ZF280" s="2">
        <v>150000</v>
      </c>
      <c r="ZG280" s="2">
        <v>62220</v>
      </c>
      <c r="ZH280" s="2">
        <v>5300</v>
      </c>
      <c r="ZI280" s="2">
        <v>5000</v>
      </c>
      <c r="ZJ280" s="2">
        <v>167203</v>
      </c>
      <c r="ZK280" s="2">
        <v>488952.5</v>
      </c>
      <c r="ZL280" s="2"/>
      <c r="ZM280" s="2">
        <v>10500</v>
      </c>
      <c r="ZN280" s="2"/>
      <c r="ZO280" s="2">
        <v>73048</v>
      </c>
      <c r="ZP280" s="2">
        <v>467798</v>
      </c>
      <c r="ZQ280" s="2">
        <v>81290</v>
      </c>
      <c r="ZR280" s="2"/>
      <c r="ZS280" s="2">
        <v>31860</v>
      </c>
      <c r="ZT280" s="2"/>
      <c r="ZU280" s="2">
        <v>28646</v>
      </c>
      <c r="ZV280" s="2">
        <v>280721.09999999998</v>
      </c>
      <c r="ZW280" s="2">
        <v>214132</v>
      </c>
      <c r="ZX280" s="2"/>
      <c r="ZY280" s="2">
        <v>17964</v>
      </c>
      <c r="ZZ280" s="2">
        <v>71410.25</v>
      </c>
      <c r="AAA280" s="2"/>
      <c r="AAB280" s="2"/>
      <c r="AAC280" s="2">
        <v>6000</v>
      </c>
      <c r="AAD280" s="2"/>
      <c r="AAE280" s="2">
        <v>1278759.6000000001</v>
      </c>
      <c r="AAF280" s="2">
        <v>60540</v>
      </c>
      <c r="AAG280" s="2">
        <v>137955</v>
      </c>
      <c r="AAH280" s="2"/>
      <c r="AAI280" s="2">
        <v>16559</v>
      </c>
      <c r="AAJ280" s="2"/>
      <c r="AAK280" s="2">
        <v>63948</v>
      </c>
      <c r="AAL280" s="2"/>
      <c r="AAM280" s="2"/>
      <c r="AAN280" s="2">
        <v>770352</v>
      </c>
      <c r="AAO280" s="2">
        <v>270522</v>
      </c>
      <c r="AAP280" s="2">
        <v>51400</v>
      </c>
      <c r="AAQ280" s="2">
        <v>56000</v>
      </c>
      <c r="AAR280" s="2">
        <v>66047</v>
      </c>
      <c r="AAS280" s="2">
        <v>19052</v>
      </c>
      <c r="AAT280" s="2">
        <v>51620</v>
      </c>
      <c r="AAU280" s="2">
        <v>61639.32</v>
      </c>
      <c r="AAV280" s="2">
        <v>6000</v>
      </c>
      <c r="AAW280" s="2"/>
      <c r="AAX280" s="2"/>
      <c r="AAY280" s="2">
        <v>5600</v>
      </c>
      <c r="AAZ280" s="2">
        <v>75000</v>
      </c>
      <c r="ABA280" s="2">
        <v>84960</v>
      </c>
      <c r="ABB280" s="2">
        <v>15000</v>
      </c>
      <c r="ABC280" s="2">
        <v>12000</v>
      </c>
      <c r="ABD280" s="2"/>
      <c r="ABE280" s="2">
        <v>166542</v>
      </c>
      <c r="ABF280" s="2"/>
      <c r="ABG280" s="2">
        <v>9925</v>
      </c>
      <c r="ABH280" s="2">
        <v>1092850.8400000001</v>
      </c>
      <c r="ABI280" s="2">
        <v>164094.72</v>
      </c>
      <c r="ABJ280" s="2">
        <v>61910.080000000002</v>
      </c>
      <c r="ABK280" s="2">
        <v>74660.320000000007</v>
      </c>
      <c r="ABL280" s="2">
        <v>37044.639999999999</v>
      </c>
      <c r="ABM280" s="2">
        <v>121013.04</v>
      </c>
      <c r="ABN280" s="2">
        <v>43206.16</v>
      </c>
      <c r="ABO280" s="2">
        <v>33940.400000000001</v>
      </c>
      <c r="ABP280" s="2">
        <v>47553.04</v>
      </c>
      <c r="ABQ280" s="2">
        <v>450</v>
      </c>
      <c r="ABR280" s="2">
        <v>547679</v>
      </c>
      <c r="ABS280" s="2">
        <v>412399</v>
      </c>
      <c r="ABT280" s="2"/>
      <c r="ABU280" s="2">
        <v>69620</v>
      </c>
      <c r="ABV280" s="2">
        <v>136000</v>
      </c>
      <c r="ABW280" s="2">
        <v>74000</v>
      </c>
      <c r="ABX280" s="2">
        <v>100140</v>
      </c>
      <c r="ABY280" s="2"/>
      <c r="ABZ280" s="2">
        <v>138676</v>
      </c>
      <c r="ACA280" s="2">
        <v>48000</v>
      </c>
      <c r="ACB280" s="2">
        <v>77885</v>
      </c>
      <c r="ACC280" s="2">
        <v>57986</v>
      </c>
      <c r="ACD280" s="2">
        <v>44863</v>
      </c>
      <c r="ACE280" s="2">
        <v>712350</v>
      </c>
      <c r="ACF280" s="2"/>
      <c r="ACG280" s="2">
        <v>1500</v>
      </c>
      <c r="ACH280" s="2">
        <v>31437</v>
      </c>
      <c r="ACI280" s="2">
        <v>96524</v>
      </c>
      <c r="ACJ280" s="2">
        <v>53168</v>
      </c>
      <c r="ACK280" s="2">
        <v>31250</v>
      </c>
      <c r="ACL280" s="2">
        <v>191169</v>
      </c>
      <c r="ACM280" s="2">
        <v>16558</v>
      </c>
      <c r="ACN280" s="2">
        <v>59150</v>
      </c>
      <c r="ACO280" s="2">
        <v>65726</v>
      </c>
      <c r="ACP280" s="2">
        <v>34927</v>
      </c>
      <c r="ACQ280" s="2">
        <v>833850</v>
      </c>
      <c r="ACR280" s="2">
        <v>44345</v>
      </c>
      <c r="ACS280" s="2">
        <v>1000</v>
      </c>
      <c r="ACT280" s="2">
        <v>90917</v>
      </c>
      <c r="ACU280" s="2">
        <v>229231</v>
      </c>
      <c r="ACV280" s="2">
        <v>43498</v>
      </c>
      <c r="ACW280" s="2">
        <v>26833</v>
      </c>
      <c r="ACX280" s="2">
        <v>30828</v>
      </c>
      <c r="ACY280" s="2">
        <v>39636</v>
      </c>
      <c r="ACZ280" s="2">
        <v>53273</v>
      </c>
      <c r="ADA280" s="2"/>
      <c r="ADB280" s="2">
        <v>761200</v>
      </c>
      <c r="ADC280" s="2">
        <v>192420</v>
      </c>
      <c r="ADD280" s="2">
        <v>184203.56</v>
      </c>
      <c r="ADE280" s="2">
        <v>62164</v>
      </c>
      <c r="ADF280" s="2">
        <v>60941</v>
      </c>
      <c r="ADG280" s="2">
        <v>10000</v>
      </c>
      <c r="ADH280" s="2">
        <v>31586</v>
      </c>
      <c r="ADI280" s="2">
        <v>37025</v>
      </c>
      <c r="ADJ280" s="2">
        <v>619434</v>
      </c>
      <c r="ADK280" s="2">
        <v>346248.45</v>
      </c>
      <c r="ADL280" s="2">
        <v>49356</v>
      </c>
      <c r="ADM280" s="2">
        <v>87428.5</v>
      </c>
      <c r="ADN280" s="2">
        <v>121909</v>
      </c>
      <c r="ADO280" s="2">
        <v>86085</v>
      </c>
      <c r="ADP280" s="2">
        <v>123608</v>
      </c>
      <c r="ADQ280" s="2">
        <v>176003</v>
      </c>
      <c r="ADR280" s="2">
        <v>61938</v>
      </c>
      <c r="ADS280" s="2">
        <v>177609.2</v>
      </c>
      <c r="ADT280" s="2">
        <v>246202</v>
      </c>
      <c r="ADU280" s="2">
        <v>72460</v>
      </c>
      <c r="ADV280" s="2">
        <v>53176.9</v>
      </c>
      <c r="ADW280" s="2">
        <v>151392</v>
      </c>
      <c r="ADX280" s="2">
        <v>59182</v>
      </c>
      <c r="ADY280" s="2">
        <v>43420</v>
      </c>
      <c r="ADZ280" s="2">
        <v>82303.02</v>
      </c>
      <c r="AEA280" s="2">
        <v>421924</v>
      </c>
      <c r="AEB280" s="2">
        <v>48972</v>
      </c>
      <c r="AEC280" s="2">
        <v>52290</v>
      </c>
      <c r="AED280" s="2">
        <v>53272</v>
      </c>
      <c r="AEE280" s="2">
        <v>115500</v>
      </c>
      <c r="AEF280" s="2"/>
      <c r="AEG280" s="2">
        <v>2780</v>
      </c>
      <c r="AEH280" s="2">
        <v>116456824.81999996</v>
      </c>
    </row>
    <row r="281" spans="1:814" ht="21">
      <c r="A281" s="33" t="s">
        <v>2424</v>
      </c>
      <c r="B281" s="1" t="s">
        <v>2463</v>
      </c>
      <c r="C281" s="1" t="s">
        <v>2464</v>
      </c>
      <c r="D281" s="2">
        <v>20387930</v>
      </c>
      <c r="E281" s="2"/>
      <c r="F281" s="2"/>
      <c r="G281" s="2">
        <v>11000</v>
      </c>
      <c r="H281" s="2">
        <v>6800</v>
      </c>
      <c r="I281" s="2">
        <v>146500</v>
      </c>
      <c r="J281" s="2">
        <v>269350</v>
      </c>
      <c r="K281" s="2">
        <v>13750</v>
      </c>
      <c r="L281" s="2">
        <v>51550</v>
      </c>
      <c r="M281" s="2">
        <v>15280</v>
      </c>
      <c r="N281" s="2">
        <v>58000</v>
      </c>
      <c r="O281" s="2">
        <v>23200</v>
      </c>
      <c r="P281" s="2">
        <v>80200</v>
      </c>
      <c r="Q281" s="2">
        <v>10900</v>
      </c>
      <c r="R281" s="2">
        <v>428945</v>
      </c>
      <c r="S281" s="2">
        <v>1029088</v>
      </c>
      <c r="T281" s="2">
        <v>250770</v>
      </c>
      <c r="U281" s="2"/>
      <c r="V281" s="2">
        <v>8000</v>
      </c>
      <c r="W281" s="2">
        <v>148713.5</v>
      </c>
      <c r="X281" s="2"/>
      <c r="Y281" s="2"/>
      <c r="Z281" s="2">
        <v>2500</v>
      </c>
      <c r="AA281" s="2">
        <v>26942.6</v>
      </c>
      <c r="AB281" s="2"/>
      <c r="AC281" s="2"/>
      <c r="AD281" s="2"/>
      <c r="AE281" s="2">
        <v>213286</v>
      </c>
      <c r="AF281" s="2"/>
      <c r="AG281" s="2"/>
      <c r="AH281" s="2"/>
      <c r="AI281" s="2"/>
      <c r="AJ281" s="2">
        <v>1032430.99</v>
      </c>
      <c r="AK281" s="2"/>
      <c r="AL281" s="2">
        <v>196090</v>
      </c>
      <c r="AM281" s="2"/>
      <c r="AN281" s="2"/>
      <c r="AO281" s="2">
        <v>45065</v>
      </c>
      <c r="AP281" s="2">
        <v>6206</v>
      </c>
      <c r="AQ281" s="2"/>
      <c r="AR281" s="2">
        <v>61048.5</v>
      </c>
      <c r="AS281" s="2">
        <v>36000</v>
      </c>
      <c r="AT281" s="2">
        <v>2547730</v>
      </c>
      <c r="AU281" s="2"/>
      <c r="AV281" s="2"/>
      <c r="AW281" s="2">
        <v>34700</v>
      </c>
      <c r="AX281" s="2">
        <v>1400</v>
      </c>
      <c r="AY281" s="2">
        <v>1205984</v>
      </c>
      <c r="AZ281" s="2">
        <v>49910</v>
      </c>
      <c r="BA281" s="2">
        <v>4400</v>
      </c>
      <c r="BB281" s="2">
        <v>4510</v>
      </c>
      <c r="BC281" s="2">
        <v>70700</v>
      </c>
      <c r="BD281" s="2">
        <v>5810</v>
      </c>
      <c r="BE281" s="2">
        <v>4810</v>
      </c>
      <c r="BF281" s="2"/>
      <c r="BG281" s="2"/>
      <c r="BH281" s="2">
        <v>208500</v>
      </c>
      <c r="BI281" s="2">
        <v>181715</v>
      </c>
      <c r="BJ281" s="2">
        <v>412400</v>
      </c>
      <c r="BK281" s="2">
        <v>49870</v>
      </c>
      <c r="BL281" s="2">
        <v>33480</v>
      </c>
      <c r="BM281" s="2">
        <v>14600</v>
      </c>
      <c r="BN281" s="2"/>
      <c r="BO281" s="2">
        <v>82328.5</v>
      </c>
      <c r="BP281" s="2">
        <v>1124813</v>
      </c>
      <c r="BQ281" s="2">
        <v>400</v>
      </c>
      <c r="BR281" s="2">
        <v>11200</v>
      </c>
      <c r="BS281" s="2"/>
      <c r="BT281" s="2"/>
      <c r="BU281" s="2"/>
      <c r="BV281" s="2"/>
      <c r="BW281" s="2">
        <v>84844</v>
      </c>
      <c r="BX281" s="2"/>
      <c r="BY281" s="2">
        <v>40720</v>
      </c>
      <c r="BZ281" s="2"/>
      <c r="CA281" s="2">
        <v>35000</v>
      </c>
      <c r="CB281" s="2">
        <v>35315</v>
      </c>
      <c r="CC281" s="2"/>
      <c r="CD281" s="2">
        <v>293120</v>
      </c>
      <c r="CE281" s="2">
        <v>9486366</v>
      </c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>
        <v>1186175</v>
      </c>
      <c r="CR281" s="2"/>
      <c r="CS281" s="2"/>
      <c r="CT281" s="2">
        <v>7650</v>
      </c>
      <c r="CU281" s="2">
        <v>21080</v>
      </c>
      <c r="CV281" s="2"/>
      <c r="CW281" s="2">
        <v>148690</v>
      </c>
      <c r="CX281" s="2">
        <v>50970</v>
      </c>
      <c r="CY281" s="2"/>
      <c r="CZ281" s="2">
        <v>42600</v>
      </c>
      <c r="DA281" s="2">
        <v>4000</v>
      </c>
      <c r="DB281" s="2">
        <v>2200</v>
      </c>
      <c r="DC281" s="2">
        <v>6100</v>
      </c>
      <c r="DD281" s="2">
        <v>0</v>
      </c>
      <c r="DE281" s="2"/>
      <c r="DF281" s="2"/>
      <c r="DG281" s="2"/>
      <c r="DH281" s="2"/>
      <c r="DI281" s="2">
        <v>4600</v>
      </c>
      <c r="DJ281" s="2"/>
      <c r="DK281" s="2">
        <v>4800</v>
      </c>
      <c r="DL281" s="2"/>
      <c r="DM281" s="2"/>
      <c r="DN281" s="2"/>
      <c r="DO281" s="2"/>
      <c r="DP281" s="2"/>
      <c r="DQ281" s="2"/>
      <c r="DR281" s="2">
        <v>3400</v>
      </c>
      <c r="DS281" s="2">
        <v>28070</v>
      </c>
      <c r="DT281" s="2">
        <v>2800</v>
      </c>
      <c r="DU281" s="2"/>
      <c r="DV281" s="2">
        <v>137430</v>
      </c>
      <c r="DW281" s="2"/>
      <c r="DX281" s="2"/>
      <c r="DY281" s="2">
        <v>3400</v>
      </c>
      <c r="DZ281" s="2">
        <v>44499.3</v>
      </c>
      <c r="EA281" s="2">
        <v>40700</v>
      </c>
      <c r="EB281" s="2"/>
      <c r="EC281" s="2">
        <v>10800</v>
      </c>
      <c r="ED281" s="2"/>
      <c r="EE281" s="2">
        <v>2012407</v>
      </c>
      <c r="EF281" s="2">
        <v>5400</v>
      </c>
      <c r="EG281" s="2"/>
      <c r="EH281" s="2">
        <v>21800</v>
      </c>
      <c r="EI281" s="2">
        <v>33600</v>
      </c>
      <c r="EJ281" s="2">
        <v>7983801</v>
      </c>
      <c r="EK281" s="2">
        <v>708237.86</v>
      </c>
      <c r="EL281" s="2">
        <v>314600</v>
      </c>
      <c r="EM281" s="2">
        <v>1109752</v>
      </c>
      <c r="EN281" s="2">
        <v>3000</v>
      </c>
      <c r="EO281" s="2">
        <v>7620</v>
      </c>
      <c r="EP281" s="2"/>
      <c r="EQ281" s="2">
        <v>27500</v>
      </c>
      <c r="ER281" s="2"/>
      <c r="ES281" s="2">
        <v>31644</v>
      </c>
      <c r="ET281" s="2"/>
      <c r="EU281" s="2">
        <v>172813.1</v>
      </c>
      <c r="EV281" s="2">
        <v>463218.7</v>
      </c>
      <c r="EW281" s="2"/>
      <c r="EX281" s="2"/>
      <c r="EY281" s="2">
        <v>8900</v>
      </c>
      <c r="EZ281" s="2">
        <v>1900</v>
      </c>
      <c r="FA281" s="2">
        <v>256722.5</v>
      </c>
      <c r="FB281" s="2">
        <v>3050</v>
      </c>
      <c r="FC281" s="2">
        <v>3400</v>
      </c>
      <c r="FD281" s="2">
        <v>27675</v>
      </c>
      <c r="FE281" s="2">
        <v>4900</v>
      </c>
      <c r="FF281" s="2">
        <v>191160</v>
      </c>
      <c r="FG281" s="2">
        <v>157260.9</v>
      </c>
      <c r="FH281" s="2">
        <v>20350</v>
      </c>
      <c r="FI281" s="2">
        <v>205029</v>
      </c>
      <c r="FJ281" s="2">
        <v>50653.8</v>
      </c>
      <c r="FK281" s="2">
        <v>98094</v>
      </c>
      <c r="FL281" s="2">
        <v>69259.100000000006</v>
      </c>
      <c r="FM281" s="2">
        <v>672290</v>
      </c>
      <c r="FN281" s="2">
        <v>24531.3</v>
      </c>
      <c r="FO281" s="2">
        <v>12800</v>
      </c>
      <c r="FP281" s="2">
        <v>5667660</v>
      </c>
      <c r="FQ281" s="2">
        <v>1687000</v>
      </c>
      <c r="FR281" s="2">
        <v>43024.7</v>
      </c>
      <c r="FS281" s="2">
        <v>332830.7</v>
      </c>
      <c r="FT281" s="2"/>
      <c r="FU281" s="2"/>
      <c r="FV281" s="2">
        <v>22640</v>
      </c>
      <c r="FW281" s="2">
        <v>3400</v>
      </c>
      <c r="FX281" s="2"/>
      <c r="FY281" s="2"/>
      <c r="FZ281" s="2">
        <v>48150</v>
      </c>
      <c r="GA281" s="2">
        <v>4118410.5</v>
      </c>
      <c r="GB281" s="2"/>
      <c r="GC281" s="2">
        <v>207052.5</v>
      </c>
      <c r="GD281" s="2">
        <v>427455</v>
      </c>
      <c r="GE281" s="2"/>
      <c r="GF281" s="2"/>
      <c r="GG281" s="2">
        <v>12280</v>
      </c>
      <c r="GH281" s="2"/>
      <c r="GI281" s="2"/>
      <c r="GJ281" s="2">
        <v>8610</v>
      </c>
      <c r="GK281" s="2">
        <v>1700</v>
      </c>
      <c r="GL281" s="2">
        <v>420</v>
      </c>
      <c r="GM281" s="2">
        <v>1501080</v>
      </c>
      <c r="GN281" s="2"/>
      <c r="GO281" s="2">
        <v>133281.70000000001</v>
      </c>
      <c r="GP281" s="2">
        <v>35444</v>
      </c>
      <c r="GQ281" s="2">
        <v>54950</v>
      </c>
      <c r="GR281" s="2"/>
      <c r="GS281" s="2">
        <v>23200</v>
      </c>
      <c r="GT281" s="2"/>
      <c r="GU281" s="2">
        <v>44638</v>
      </c>
      <c r="GV281" s="2"/>
      <c r="GW281" s="2">
        <v>30770</v>
      </c>
      <c r="GX281" s="2">
        <v>166020.79999999999</v>
      </c>
      <c r="GY281" s="2">
        <v>94251.9</v>
      </c>
      <c r="GZ281" s="2">
        <v>1586450</v>
      </c>
      <c r="HA281" s="2">
        <v>3400</v>
      </c>
      <c r="HB281" s="2">
        <v>8400</v>
      </c>
      <c r="HC281" s="2">
        <v>490</v>
      </c>
      <c r="HD281" s="2">
        <v>117197.5</v>
      </c>
      <c r="HE281" s="2">
        <v>7000</v>
      </c>
      <c r="HF281" s="2"/>
      <c r="HG281" s="2">
        <v>183919.5</v>
      </c>
      <c r="HH281" s="2">
        <v>5400</v>
      </c>
      <c r="HI281" s="2"/>
      <c r="HJ281" s="2">
        <v>69720</v>
      </c>
      <c r="HK281" s="2">
        <v>48672.2</v>
      </c>
      <c r="HL281" s="2"/>
      <c r="HM281" s="2">
        <v>8250</v>
      </c>
      <c r="HN281" s="2">
        <v>32150</v>
      </c>
      <c r="HO281" s="2">
        <v>1141510</v>
      </c>
      <c r="HP281" s="2">
        <v>31030</v>
      </c>
      <c r="HQ281" s="2"/>
      <c r="HR281" s="2">
        <v>65460</v>
      </c>
      <c r="HS281" s="2">
        <v>3900</v>
      </c>
      <c r="HT281" s="2">
        <v>22500</v>
      </c>
      <c r="HU281" s="2">
        <v>948935.04</v>
      </c>
      <c r="HV281" s="2">
        <v>540681.25</v>
      </c>
      <c r="HW281" s="2"/>
      <c r="HX281" s="2"/>
      <c r="HY281" s="2">
        <v>166954.5</v>
      </c>
      <c r="HZ281" s="2">
        <v>136200</v>
      </c>
      <c r="IA281" s="2">
        <v>755590</v>
      </c>
      <c r="IB281" s="2">
        <v>8610</v>
      </c>
      <c r="IC281" s="2">
        <v>114900</v>
      </c>
      <c r="ID281" s="2"/>
      <c r="IE281" s="2">
        <v>362783.05</v>
      </c>
      <c r="IF281" s="2">
        <v>22760</v>
      </c>
      <c r="IG281" s="2">
        <v>32280</v>
      </c>
      <c r="IH281" s="2">
        <v>4600</v>
      </c>
      <c r="II281" s="2">
        <v>324131.5</v>
      </c>
      <c r="IJ281" s="2">
        <v>901164.77</v>
      </c>
      <c r="IK281" s="2">
        <v>6800</v>
      </c>
      <c r="IL281" s="2"/>
      <c r="IM281" s="2">
        <v>270</v>
      </c>
      <c r="IN281" s="2">
        <v>22501717.600000001</v>
      </c>
      <c r="IO281" s="2">
        <v>382390</v>
      </c>
      <c r="IP281" s="2"/>
      <c r="IQ281" s="2"/>
      <c r="IR281" s="2"/>
      <c r="IS281" s="2"/>
      <c r="IT281" s="2"/>
      <c r="IU281" s="2">
        <v>5720</v>
      </c>
      <c r="IV281" s="2">
        <v>16400</v>
      </c>
      <c r="IW281" s="2">
        <v>395414</v>
      </c>
      <c r="IX281" s="2"/>
      <c r="IY281" s="2">
        <v>1600</v>
      </c>
      <c r="IZ281" s="2"/>
      <c r="JA281" s="2"/>
      <c r="JB281" s="2"/>
      <c r="JC281" s="2">
        <v>128705</v>
      </c>
      <c r="JD281" s="2">
        <v>7729370</v>
      </c>
      <c r="JE281" s="2"/>
      <c r="JF281" s="2"/>
      <c r="JG281" s="2">
        <v>1050</v>
      </c>
      <c r="JH281" s="2">
        <v>11200</v>
      </c>
      <c r="JI281" s="2">
        <v>338280</v>
      </c>
      <c r="JJ281" s="2"/>
      <c r="JK281" s="2">
        <v>48300</v>
      </c>
      <c r="JL281" s="2">
        <v>2039114.14</v>
      </c>
      <c r="JM281" s="2"/>
      <c r="JN281" s="2">
        <v>21500</v>
      </c>
      <c r="JO281" s="2"/>
      <c r="JP281" s="2">
        <v>43830</v>
      </c>
      <c r="JQ281" s="2">
        <v>15400</v>
      </c>
      <c r="JR281" s="2">
        <v>52320</v>
      </c>
      <c r="JS281" s="2">
        <v>5900</v>
      </c>
      <c r="JT281" s="2">
        <v>648920</v>
      </c>
      <c r="JU281" s="2"/>
      <c r="JV281" s="2"/>
      <c r="JW281" s="2"/>
      <c r="JX281" s="2">
        <v>0</v>
      </c>
      <c r="JY281" s="2">
        <v>49495</v>
      </c>
      <c r="JZ281" s="2">
        <v>700</v>
      </c>
      <c r="KA281" s="2"/>
      <c r="KB281" s="2">
        <v>882000</v>
      </c>
      <c r="KC281" s="2"/>
      <c r="KD281" s="2"/>
      <c r="KE281" s="2">
        <v>51570</v>
      </c>
      <c r="KF281" s="2">
        <v>497298.8</v>
      </c>
      <c r="KG281" s="2">
        <v>508500</v>
      </c>
      <c r="KH281" s="2">
        <v>75616.899999999994</v>
      </c>
      <c r="KI281" s="2"/>
      <c r="KJ281" s="2">
        <v>1403330</v>
      </c>
      <c r="KK281" s="2"/>
      <c r="KL281" s="2">
        <v>1400</v>
      </c>
      <c r="KM281" s="2"/>
      <c r="KN281" s="2">
        <v>76710</v>
      </c>
      <c r="KO281" s="2"/>
      <c r="KP281" s="2">
        <v>622230</v>
      </c>
      <c r="KQ281" s="2">
        <v>197601.85</v>
      </c>
      <c r="KR281" s="2"/>
      <c r="KS281" s="2"/>
      <c r="KT281" s="2"/>
      <c r="KU281" s="2"/>
      <c r="KV281" s="2">
        <v>214139.05</v>
      </c>
      <c r="KW281" s="2">
        <v>88190</v>
      </c>
      <c r="KX281" s="2"/>
      <c r="KY281" s="2"/>
      <c r="KZ281" s="2">
        <v>5325</v>
      </c>
      <c r="LA281" s="2">
        <v>1060</v>
      </c>
      <c r="LB281" s="2">
        <v>55970</v>
      </c>
      <c r="LC281" s="2"/>
      <c r="LD281" s="2"/>
      <c r="LE281" s="2">
        <v>327509.75</v>
      </c>
      <c r="LF281" s="2">
        <v>57725</v>
      </c>
      <c r="LG281" s="2">
        <v>4400</v>
      </c>
      <c r="LH281" s="2">
        <v>9400</v>
      </c>
      <c r="LI281" s="2">
        <v>9000</v>
      </c>
      <c r="LJ281" s="2"/>
      <c r="LK281" s="2">
        <v>239367</v>
      </c>
      <c r="LL281" s="2">
        <v>11800</v>
      </c>
      <c r="LM281" s="2">
        <v>3074887.5</v>
      </c>
      <c r="LN281" s="2">
        <v>4585665</v>
      </c>
      <c r="LO281" s="2">
        <v>194734</v>
      </c>
      <c r="LP281" s="2">
        <v>179790</v>
      </c>
      <c r="LQ281" s="2">
        <v>18363.599999999999</v>
      </c>
      <c r="LR281" s="2">
        <v>64800</v>
      </c>
      <c r="LS281" s="2"/>
      <c r="LT281" s="2">
        <v>5992691</v>
      </c>
      <c r="LU281" s="2">
        <v>1556633</v>
      </c>
      <c r="LV281" s="2"/>
      <c r="LW281" s="2">
        <v>1209861</v>
      </c>
      <c r="LX281" s="2">
        <v>1780</v>
      </c>
      <c r="LY281" s="2">
        <v>8319300</v>
      </c>
      <c r="LZ281" s="2">
        <v>92720</v>
      </c>
      <c r="MA281" s="2"/>
      <c r="MB281" s="2">
        <v>328930</v>
      </c>
      <c r="MC281" s="2">
        <v>8000</v>
      </c>
      <c r="MD281" s="2">
        <v>6919379</v>
      </c>
      <c r="ME281" s="2"/>
      <c r="MF281" s="2"/>
      <c r="MG281" s="2"/>
      <c r="MH281" s="2">
        <v>6478373.5</v>
      </c>
      <c r="MI281" s="2"/>
      <c r="MJ281" s="2"/>
      <c r="MK281" s="2">
        <v>2000</v>
      </c>
      <c r="ML281" s="2">
        <v>424487.5</v>
      </c>
      <c r="MM281" s="2">
        <v>142830</v>
      </c>
      <c r="MN281" s="2">
        <v>151570</v>
      </c>
      <c r="MO281" s="2">
        <v>50170</v>
      </c>
      <c r="MP281" s="2">
        <v>41380</v>
      </c>
      <c r="MQ281" s="2">
        <v>138405.45000000001</v>
      </c>
      <c r="MR281" s="2"/>
      <c r="MS281" s="2">
        <v>1500</v>
      </c>
      <c r="MT281" s="2">
        <v>36065</v>
      </c>
      <c r="MU281" s="2">
        <v>380</v>
      </c>
      <c r="MV281" s="2">
        <v>16009708</v>
      </c>
      <c r="MW281" s="2">
        <v>475325.9</v>
      </c>
      <c r="MX281" s="2"/>
      <c r="MY281" s="2">
        <v>362520.15</v>
      </c>
      <c r="MZ281" s="2">
        <v>8189561.5999999996</v>
      </c>
      <c r="NA281" s="2">
        <v>790159.8</v>
      </c>
      <c r="NB281" s="2"/>
      <c r="NC281" s="2">
        <v>20519.2</v>
      </c>
      <c r="ND281" s="2"/>
      <c r="NE281" s="2">
        <v>107540</v>
      </c>
      <c r="NF281" s="2">
        <v>504229.25</v>
      </c>
      <c r="NG281" s="2">
        <v>200</v>
      </c>
      <c r="NH281" s="2">
        <v>342872.15</v>
      </c>
      <c r="NI281" s="2">
        <v>65040</v>
      </c>
      <c r="NJ281" s="2">
        <v>751218.68</v>
      </c>
      <c r="NK281" s="2">
        <v>182910</v>
      </c>
      <c r="NL281" s="2">
        <v>206874</v>
      </c>
      <c r="NM281" s="2">
        <v>461417.4</v>
      </c>
      <c r="NN281" s="2">
        <v>205275</v>
      </c>
      <c r="NO281" s="2"/>
      <c r="NP281" s="2">
        <v>219703.6</v>
      </c>
      <c r="NQ281" s="2"/>
      <c r="NR281" s="2">
        <v>53675</v>
      </c>
      <c r="NS281" s="2">
        <v>8547.5</v>
      </c>
      <c r="NT281" s="2">
        <v>42519.39</v>
      </c>
      <c r="NU281" s="2">
        <v>68300</v>
      </c>
      <c r="NV281" s="2">
        <v>171783.5</v>
      </c>
      <c r="NW281" s="2">
        <v>2003015</v>
      </c>
      <c r="NX281" s="2"/>
      <c r="NY281" s="2">
        <v>157150</v>
      </c>
      <c r="NZ281" s="2"/>
      <c r="OA281" s="2"/>
      <c r="OB281" s="2">
        <v>58150</v>
      </c>
      <c r="OC281" s="2">
        <v>8383042</v>
      </c>
      <c r="OD281" s="2"/>
      <c r="OE281" s="2">
        <v>295645</v>
      </c>
      <c r="OF281" s="2">
        <v>467165</v>
      </c>
      <c r="OG281" s="2"/>
      <c r="OH281" s="2">
        <v>58441.26</v>
      </c>
      <c r="OI281" s="2"/>
      <c r="OJ281" s="2"/>
      <c r="OK281" s="2"/>
      <c r="OL281" s="2">
        <v>9420</v>
      </c>
      <c r="OM281" s="2">
        <v>7833510</v>
      </c>
      <c r="ON281" s="2">
        <v>69420.5</v>
      </c>
      <c r="OO281" s="2">
        <v>101531</v>
      </c>
      <c r="OP281" s="2">
        <v>8940</v>
      </c>
      <c r="OQ281" s="2">
        <v>12980</v>
      </c>
      <c r="OR281" s="2">
        <v>17390</v>
      </c>
      <c r="OS281" s="2"/>
      <c r="OT281" s="2"/>
      <c r="OU281" s="2"/>
      <c r="OV281" s="2">
        <v>180245</v>
      </c>
      <c r="OW281" s="2">
        <v>4744844.9000000004</v>
      </c>
      <c r="OX281" s="2">
        <v>384080</v>
      </c>
      <c r="OY281" s="2"/>
      <c r="OZ281" s="2">
        <v>1620</v>
      </c>
      <c r="PA281" s="2">
        <v>31660</v>
      </c>
      <c r="PB281" s="2">
        <v>43460</v>
      </c>
      <c r="PC281" s="2">
        <v>142060</v>
      </c>
      <c r="PD281" s="2">
        <v>476560</v>
      </c>
      <c r="PE281" s="2">
        <v>101410</v>
      </c>
      <c r="PF281" s="2">
        <v>412920</v>
      </c>
      <c r="PG281" s="2"/>
      <c r="PH281" s="2"/>
      <c r="PI281" s="2">
        <v>3370.5</v>
      </c>
      <c r="PJ281" s="2">
        <v>145480</v>
      </c>
      <c r="PK281" s="2">
        <v>438930</v>
      </c>
      <c r="PL281" s="2">
        <v>116628</v>
      </c>
      <c r="PM281" s="2">
        <v>770</v>
      </c>
      <c r="PN281" s="2">
        <v>35245</v>
      </c>
      <c r="PO281" s="2">
        <v>2625</v>
      </c>
      <c r="PP281" s="2"/>
      <c r="PQ281" s="2"/>
      <c r="PR281" s="2"/>
      <c r="PS281" s="2"/>
      <c r="PT281" s="2"/>
      <c r="PU281" s="2">
        <v>9750</v>
      </c>
      <c r="PV281" s="2"/>
      <c r="PW281" s="2">
        <v>5400</v>
      </c>
      <c r="PX281" s="2">
        <v>2600</v>
      </c>
      <c r="PY281" s="2">
        <v>800</v>
      </c>
      <c r="PZ281" s="2"/>
      <c r="QA281" s="2"/>
      <c r="QB281" s="2"/>
      <c r="QC281" s="2"/>
      <c r="QD281" s="2">
        <v>4817780</v>
      </c>
      <c r="QE281" s="2">
        <v>8730</v>
      </c>
      <c r="QF281" s="2"/>
      <c r="QG281" s="2">
        <v>146695</v>
      </c>
      <c r="QH281" s="2"/>
      <c r="QI281" s="2"/>
      <c r="QJ281" s="2">
        <v>124296.5</v>
      </c>
      <c r="QK281" s="2">
        <v>15780</v>
      </c>
      <c r="QL281" s="2"/>
      <c r="QM281" s="2">
        <v>676177.5</v>
      </c>
      <c r="QN281" s="2">
        <v>294137.5</v>
      </c>
      <c r="QO281" s="2"/>
      <c r="QP281" s="2"/>
      <c r="QQ281" s="2"/>
      <c r="QR281" s="2">
        <v>55616</v>
      </c>
      <c r="QS281" s="2"/>
      <c r="QT281" s="2">
        <v>201070</v>
      </c>
      <c r="QU281" s="2"/>
      <c r="QV281" s="2"/>
      <c r="QW281" s="2">
        <v>728435</v>
      </c>
      <c r="QX281" s="2">
        <v>7222.5</v>
      </c>
      <c r="QY281" s="2"/>
      <c r="QZ281" s="2">
        <v>598730</v>
      </c>
      <c r="RA281" s="2">
        <v>204571</v>
      </c>
      <c r="RB281" s="2"/>
      <c r="RC281" s="2">
        <v>6804</v>
      </c>
      <c r="RD281" s="2"/>
      <c r="RE281" s="2"/>
      <c r="RF281" s="2"/>
      <c r="RG281" s="2">
        <v>639785</v>
      </c>
      <c r="RH281" s="2">
        <v>27790</v>
      </c>
      <c r="RI281" s="2"/>
      <c r="RJ281" s="2">
        <v>113180</v>
      </c>
      <c r="RK281" s="2"/>
      <c r="RL281" s="2"/>
      <c r="RM281" s="2"/>
      <c r="RN281" s="2">
        <v>76720</v>
      </c>
      <c r="RO281" s="2"/>
      <c r="RP281" s="2">
        <v>238605</v>
      </c>
      <c r="RQ281" s="2"/>
      <c r="RR281" s="2"/>
      <c r="RS281" s="2">
        <v>51249</v>
      </c>
      <c r="RT281" s="2">
        <v>3100</v>
      </c>
      <c r="RU281" s="2">
        <v>45985</v>
      </c>
      <c r="RV281" s="2"/>
      <c r="RW281" s="2"/>
      <c r="RX281" s="2">
        <v>1350</v>
      </c>
      <c r="RY281" s="2">
        <v>104290</v>
      </c>
      <c r="RZ281" s="2"/>
      <c r="SA281" s="2"/>
      <c r="SB281" s="2">
        <v>39804</v>
      </c>
      <c r="SC281" s="2"/>
      <c r="SD281" s="2">
        <v>20795</v>
      </c>
      <c r="SE281" s="2"/>
      <c r="SF281" s="2">
        <v>63707.8</v>
      </c>
      <c r="SG281" s="2">
        <v>1411950</v>
      </c>
      <c r="SH281" s="2"/>
      <c r="SI281" s="2"/>
      <c r="SJ281" s="2">
        <v>1131201</v>
      </c>
      <c r="SK281" s="2"/>
      <c r="SL281" s="2"/>
      <c r="SM281" s="2">
        <v>2968651</v>
      </c>
      <c r="SN281" s="2">
        <v>157396.79999999999</v>
      </c>
      <c r="SO281" s="2">
        <v>159235</v>
      </c>
      <c r="SP281" s="2">
        <v>198012</v>
      </c>
      <c r="SQ281" s="2"/>
      <c r="SR281" s="2"/>
      <c r="SS281" s="2">
        <v>80899.899999999994</v>
      </c>
      <c r="ST281" s="2">
        <v>227264</v>
      </c>
      <c r="SU281" s="2">
        <v>47870</v>
      </c>
      <c r="SV281" s="2">
        <v>32418357</v>
      </c>
      <c r="SW281" s="2"/>
      <c r="SX281" s="2">
        <v>199992</v>
      </c>
      <c r="SY281" s="2">
        <v>174112</v>
      </c>
      <c r="SZ281" s="2">
        <v>3720</v>
      </c>
      <c r="TA281" s="2">
        <v>9180</v>
      </c>
      <c r="TB281" s="2">
        <v>710456</v>
      </c>
      <c r="TC281" s="2">
        <v>8400</v>
      </c>
      <c r="TD281" s="2"/>
      <c r="TE281" s="2">
        <v>820427</v>
      </c>
      <c r="TF281" s="2">
        <v>434663</v>
      </c>
      <c r="TG281" s="2">
        <v>232262.6</v>
      </c>
      <c r="TH281" s="2">
        <v>32480</v>
      </c>
      <c r="TI281" s="2">
        <v>539977</v>
      </c>
      <c r="TJ281" s="2">
        <v>290072</v>
      </c>
      <c r="TK281" s="2">
        <v>1179825</v>
      </c>
      <c r="TL281" s="2">
        <v>364320</v>
      </c>
      <c r="TM281" s="2">
        <v>53010</v>
      </c>
      <c r="TN281" s="2">
        <v>90525.5</v>
      </c>
      <c r="TO281" s="2"/>
      <c r="TP281" s="2"/>
      <c r="TQ281" s="2">
        <v>14572.5</v>
      </c>
      <c r="TR281" s="2"/>
      <c r="TS281" s="2">
        <v>45592</v>
      </c>
      <c r="TT281" s="2"/>
      <c r="TU281" s="2"/>
      <c r="TV281" s="2"/>
      <c r="TW281" s="2"/>
      <c r="TX281" s="2">
        <v>607870</v>
      </c>
      <c r="TY281" s="2">
        <v>29820</v>
      </c>
      <c r="TZ281" s="2"/>
      <c r="UA281" s="2"/>
      <c r="UB281" s="2"/>
      <c r="UC281" s="2">
        <v>3399575</v>
      </c>
      <c r="UD281" s="2">
        <v>573418</v>
      </c>
      <c r="UE281" s="2">
        <v>359286</v>
      </c>
      <c r="UF281" s="2">
        <v>3372630.5</v>
      </c>
      <c r="UG281" s="2">
        <v>10065</v>
      </c>
      <c r="UH281" s="2">
        <v>27065</v>
      </c>
      <c r="UI281" s="2">
        <v>4500</v>
      </c>
      <c r="UJ281" s="2">
        <v>375019</v>
      </c>
      <c r="UK281" s="2">
        <v>13400</v>
      </c>
      <c r="UL281" s="2"/>
      <c r="UM281" s="2">
        <v>171934</v>
      </c>
      <c r="UN281" s="2"/>
      <c r="UO281" s="2"/>
      <c r="UP281" s="2">
        <v>61906.7</v>
      </c>
      <c r="UQ281" s="2"/>
      <c r="UR281" s="2"/>
      <c r="US281" s="2"/>
      <c r="UT281" s="2">
        <v>14900</v>
      </c>
      <c r="UU281" s="2">
        <v>49555.5</v>
      </c>
      <c r="UV281" s="2"/>
      <c r="UW281" s="2">
        <v>5400</v>
      </c>
      <c r="UX281" s="2">
        <v>201405</v>
      </c>
      <c r="UY281" s="2"/>
      <c r="UZ281" s="2"/>
      <c r="VA281" s="2">
        <v>86756</v>
      </c>
      <c r="VB281" s="2">
        <v>165544</v>
      </c>
      <c r="VC281" s="2"/>
      <c r="VD281" s="2">
        <v>2806979.81</v>
      </c>
      <c r="VE281" s="2"/>
      <c r="VF281" s="2"/>
      <c r="VG281" s="2"/>
      <c r="VH281" s="2">
        <v>482190</v>
      </c>
      <c r="VI281" s="2"/>
      <c r="VJ281" s="2">
        <v>84135.5</v>
      </c>
      <c r="VK281" s="2"/>
      <c r="VL281" s="2">
        <v>3465</v>
      </c>
      <c r="VM281" s="2">
        <v>233595</v>
      </c>
      <c r="VN281" s="2"/>
      <c r="VO281" s="2">
        <v>85043</v>
      </c>
      <c r="VP281" s="2"/>
      <c r="VQ281" s="2">
        <v>6009970</v>
      </c>
      <c r="VR281" s="2">
        <v>484529</v>
      </c>
      <c r="VS281" s="2">
        <v>111400</v>
      </c>
      <c r="VT281" s="2">
        <v>29460</v>
      </c>
      <c r="VU281" s="2"/>
      <c r="VV281" s="2">
        <v>93510</v>
      </c>
      <c r="VW281" s="2">
        <v>91760.8</v>
      </c>
      <c r="VX281" s="2"/>
      <c r="VY281" s="2">
        <v>347200</v>
      </c>
      <c r="VZ281" s="2">
        <v>154750</v>
      </c>
      <c r="WA281" s="2">
        <v>76333.8</v>
      </c>
      <c r="WB281" s="2">
        <v>14875</v>
      </c>
      <c r="WC281" s="2">
        <v>88770</v>
      </c>
      <c r="WD281" s="2">
        <v>2600</v>
      </c>
      <c r="WE281" s="2">
        <v>8970</v>
      </c>
      <c r="WF281" s="2">
        <v>5985770</v>
      </c>
      <c r="WG281" s="2">
        <v>232382.6</v>
      </c>
      <c r="WH281" s="2">
        <v>114970</v>
      </c>
      <c r="WI281" s="2">
        <v>659190</v>
      </c>
      <c r="WJ281" s="2">
        <v>1187620</v>
      </c>
      <c r="WK281" s="2">
        <v>132561.5</v>
      </c>
      <c r="WL281" s="2">
        <v>39170</v>
      </c>
      <c r="WM281" s="2">
        <v>35425</v>
      </c>
      <c r="WN281" s="2">
        <v>213430</v>
      </c>
      <c r="WO281" s="2">
        <v>45278.9</v>
      </c>
      <c r="WP281" s="2">
        <v>163438.6</v>
      </c>
      <c r="WQ281" s="2">
        <v>40381.800000000003</v>
      </c>
      <c r="WR281" s="2">
        <v>68604.2</v>
      </c>
      <c r="WS281" s="2"/>
      <c r="WT281" s="2">
        <v>75053</v>
      </c>
      <c r="WU281" s="2"/>
      <c r="WV281" s="2">
        <v>200</v>
      </c>
      <c r="WW281" s="2"/>
      <c r="WX281" s="2">
        <v>23048.3</v>
      </c>
      <c r="WY281" s="2">
        <v>82800</v>
      </c>
      <c r="WZ281" s="2"/>
      <c r="XA281" s="2"/>
      <c r="XB281" s="2">
        <v>15623.6</v>
      </c>
      <c r="XC281" s="2">
        <v>1699589</v>
      </c>
      <c r="XD281" s="2"/>
      <c r="XE281" s="2">
        <v>3791200</v>
      </c>
      <c r="XF281" s="2"/>
      <c r="XG281" s="2">
        <v>14930</v>
      </c>
      <c r="XH281" s="2"/>
      <c r="XI281" s="2">
        <v>3400</v>
      </c>
      <c r="XJ281" s="2">
        <v>13309000</v>
      </c>
      <c r="XK281" s="2">
        <v>78278.399999999994</v>
      </c>
      <c r="XL281" s="2"/>
      <c r="XM281" s="2">
        <v>347907</v>
      </c>
      <c r="XN281" s="2">
        <v>309264</v>
      </c>
      <c r="XO281" s="2">
        <v>132229.1</v>
      </c>
      <c r="XP281" s="2">
        <v>10400</v>
      </c>
      <c r="XQ281" s="2"/>
      <c r="XR281" s="2">
        <v>36360</v>
      </c>
      <c r="XS281" s="2">
        <v>193681.2</v>
      </c>
      <c r="XT281" s="2">
        <v>147573.9</v>
      </c>
      <c r="XU281" s="2"/>
      <c r="XV281" s="2">
        <v>54960</v>
      </c>
      <c r="XW281" s="2">
        <v>27006.55</v>
      </c>
      <c r="XX281" s="2"/>
      <c r="XY281" s="2">
        <v>63826.2</v>
      </c>
      <c r="XZ281" s="2">
        <v>122110</v>
      </c>
      <c r="YA281" s="2"/>
      <c r="YB281" s="2">
        <v>34835.99</v>
      </c>
      <c r="YC281" s="2">
        <v>2955780</v>
      </c>
      <c r="YD281" s="2">
        <v>439435.82</v>
      </c>
      <c r="YE281" s="2">
        <v>121942</v>
      </c>
      <c r="YF281" s="2">
        <v>249140</v>
      </c>
      <c r="YG281" s="2">
        <v>50150</v>
      </c>
      <c r="YH281" s="2"/>
      <c r="YI281" s="2"/>
      <c r="YJ281" s="2">
        <v>435955.35</v>
      </c>
      <c r="YK281" s="2"/>
      <c r="YL281" s="2">
        <v>44748</v>
      </c>
      <c r="YM281" s="2">
        <v>88258.95</v>
      </c>
      <c r="YN281" s="2">
        <v>67928.3</v>
      </c>
      <c r="YO281" s="2">
        <v>31700</v>
      </c>
      <c r="YP281" s="2">
        <v>194968.3</v>
      </c>
      <c r="YQ281" s="2"/>
      <c r="YR281" s="2">
        <v>2351604.4</v>
      </c>
      <c r="YS281" s="2">
        <v>40515.550000000003</v>
      </c>
      <c r="YT281" s="2">
        <v>39064</v>
      </c>
      <c r="YU281" s="2"/>
      <c r="YV281" s="2">
        <v>22119.7</v>
      </c>
      <c r="YW281" s="2"/>
      <c r="YX281" s="2">
        <v>3100</v>
      </c>
      <c r="YY281" s="2">
        <v>183098.4</v>
      </c>
      <c r="YZ281" s="2">
        <v>43763</v>
      </c>
      <c r="ZA281" s="2">
        <v>244771.4</v>
      </c>
      <c r="ZB281" s="2">
        <v>124915.9</v>
      </c>
      <c r="ZC281" s="2"/>
      <c r="ZD281" s="2">
        <v>10620</v>
      </c>
      <c r="ZE281" s="2"/>
      <c r="ZF281" s="2">
        <v>546952</v>
      </c>
      <c r="ZG281" s="2">
        <v>67217.399999999994</v>
      </c>
      <c r="ZH281" s="2">
        <v>288748.3</v>
      </c>
      <c r="ZI281" s="2">
        <v>336554</v>
      </c>
      <c r="ZJ281" s="2">
        <v>309508.90000000002</v>
      </c>
      <c r="ZK281" s="2"/>
      <c r="ZL281" s="2">
        <v>49899</v>
      </c>
      <c r="ZM281" s="2">
        <v>883464.5</v>
      </c>
      <c r="ZN281" s="2">
        <v>555373</v>
      </c>
      <c r="ZO281" s="2">
        <v>44532</v>
      </c>
      <c r="ZP281" s="2"/>
      <c r="ZQ281" s="2">
        <v>70768</v>
      </c>
      <c r="ZR281" s="2"/>
      <c r="ZS281" s="2"/>
      <c r="ZT281" s="2">
        <v>69715.850000000006</v>
      </c>
      <c r="ZU281" s="2"/>
      <c r="ZV281" s="2">
        <v>236900</v>
      </c>
      <c r="ZW281" s="2">
        <v>4038810</v>
      </c>
      <c r="ZX281" s="2"/>
      <c r="ZY281" s="2">
        <v>110852</v>
      </c>
      <c r="ZZ281" s="2">
        <v>128785.2</v>
      </c>
      <c r="AAA281" s="2">
        <v>4400</v>
      </c>
      <c r="AAB281" s="2">
        <v>58355.3</v>
      </c>
      <c r="AAC281" s="2">
        <v>18888</v>
      </c>
      <c r="AAD281" s="2"/>
      <c r="AAE281" s="2"/>
      <c r="AAF281" s="2">
        <v>60403.79</v>
      </c>
      <c r="AAG281" s="2">
        <v>26320</v>
      </c>
      <c r="AAH281" s="2"/>
      <c r="AAI281" s="2"/>
      <c r="AAJ281" s="2">
        <v>20770</v>
      </c>
      <c r="AAK281" s="2">
        <v>7270</v>
      </c>
      <c r="AAL281" s="2">
        <v>36850</v>
      </c>
      <c r="AAM281" s="2">
        <v>1895000</v>
      </c>
      <c r="AAN281" s="2">
        <v>5664025.7999999998</v>
      </c>
      <c r="AAO281" s="2">
        <v>40840</v>
      </c>
      <c r="AAP281" s="2">
        <v>80830</v>
      </c>
      <c r="AAQ281" s="2">
        <v>18103</v>
      </c>
      <c r="AAR281" s="2">
        <v>6100</v>
      </c>
      <c r="AAS281" s="2">
        <v>18625.3</v>
      </c>
      <c r="AAT281" s="2"/>
      <c r="AAU281" s="2">
        <v>200740</v>
      </c>
      <c r="AAV281" s="2">
        <v>4868332</v>
      </c>
      <c r="AAW281" s="2">
        <v>60626</v>
      </c>
      <c r="AAX281" s="2">
        <v>42676</v>
      </c>
      <c r="AAY281" s="2">
        <v>97556.36</v>
      </c>
      <c r="AAZ281" s="2"/>
      <c r="ABA281" s="2"/>
      <c r="ABB281" s="2">
        <v>46203</v>
      </c>
      <c r="ABC281" s="2">
        <v>271045</v>
      </c>
      <c r="ABD281" s="2"/>
      <c r="ABE281" s="2">
        <v>25300</v>
      </c>
      <c r="ABF281" s="2"/>
      <c r="ABG281" s="2">
        <v>256087.25</v>
      </c>
      <c r="ABH281" s="2">
        <v>1101697.95</v>
      </c>
      <c r="ABI281" s="2">
        <v>19167</v>
      </c>
      <c r="ABJ281" s="2">
        <v>6313</v>
      </c>
      <c r="ABK281" s="2">
        <v>14552</v>
      </c>
      <c r="ABL281" s="2"/>
      <c r="ABM281" s="2">
        <v>18375.599999999999</v>
      </c>
      <c r="ABN281" s="2"/>
      <c r="ABO281" s="2">
        <v>12384</v>
      </c>
      <c r="ABP281" s="2">
        <v>39269</v>
      </c>
      <c r="ABQ281" s="2"/>
      <c r="ABR281" s="2">
        <v>2858660.4</v>
      </c>
      <c r="ABS281" s="2">
        <v>348317.15</v>
      </c>
      <c r="ABT281" s="2">
        <v>595258.6</v>
      </c>
      <c r="ABU281" s="2">
        <v>61663.199999999997</v>
      </c>
      <c r="ABV281" s="2">
        <v>12660</v>
      </c>
      <c r="ABW281" s="2">
        <v>1240</v>
      </c>
      <c r="ABX281" s="2">
        <v>16039.3</v>
      </c>
      <c r="ABY281" s="2"/>
      <c r="ABZ281" s="2"/>
      <c r="ACA281" s="2">
        <v>460517.45</v>
      </c>
      <c r="ACB281" s="2"/>
      <c r="ACC281" s="2"/>
      <c r="ACD281" s="2">
        <v>72339.600000000006</v>
      </c>
      <c r="ACE281" s="2">
        <v>653180</v>
      </c>
      <c r="ACF281" s="2"/>
      <c r="ACG281" s="2">
        <v>30680</v>
      </c>
      <c r="ACH281" s="2"/>
      <c r="ACI281" s="2">
        <v>204514</v>
      </c>
      <c r="ACJ281" s="2">
        <v>12690</v>
      </c>
      <c r="ACK281" s="2">
        <v>47675</v>
      </c>
      <c r="ACL281" s="2">
        <v>292820</v>
      </c>
      <c r="ACM281" s="2">
        <v>16790</v>
      </c>
      <c r="ACN281" s="2"/>
      <c r="ACO281" s="2">
        <v>29040</v>
      </c>
      <c r="ACP281" s="2">
        <v>86295</v>
      </c>
      <c r="ACQ281" s="2">
        <v>294812.34999999998</v>
      </c>
      <c r="ACR281" s="2"/>
      <c r="ACS281" s="2">
        <v>14445</v>
      </c>
      <c r="ACT281" s="2"/>
      <c r="ACU281" s="2">
        <v>199963</v>
      </c>
      <c r="ACV281" s="2">
        <v>126675</v>
      </c>
      <c r="ACW281" s="2"/>
      <c r="ACX281" s="2"/>
      <c r="ACY281" s="2">
        <v>13856.5</v>
      </c>
      <c r="ACZ281" s="2">
        <v>148595</v>
      </c>
      <c r="ADA281" s="2">
        <v>8300</v>
      </c>
      <c r="ADB281" s="2">
        <v>1060566.5</v>
      </c>
      <c r="ADC281" s="2"/>
      <c r="ADD281" s="2">
        <v>87370</v>
      </c>
      <c r="ADE281" s="2"/>
      <c r="ADF281" s="2"/>
      <c r="ADG281" s="2">
        <v>92585</v>
      </c>
      <c r="ADH281" s="2"/>
      <c r="ADI281" s="2">
        <v>7800</v>
      </c>
      <c r="ADJ281" s="2"/>
      <c r="ADK281" s="2">
        <v>4664745.4000000004</v>
      </c>
      <c r="ADL281" s="2">
        <v>174882.55</v>
      </c>
      <c r="ADM281" s="2">
        <v>71166.5</v>
      </c>
      <c r="ADN281" s="2">
        <v>41756.75</v>
      </c>
      <c r="ADO281" s="2">
        <v>212777</v>
      </c>
      <c r="ADP281" s="2"/>
      <c r="ADQ281" s="2">
        <v>105895.89</v>
      </c>
      <c r="ADR281" s="2">
        <v>4055</v>
      </c>
      <c r="ADS281" s="2">
        <v>92416.7</v>
      </c>
      <c r="ADT281" s="2">
        <v>119524.35</v>
      </c>
      <c r="ADU281" s="2">
        <v>45047</v>
      </c>
      <c r="ADV281" s="2">
        <v>94138.6</v>
      </c>
      <c r="ADW281" s="2">
        <v>112897.9</v>
      </c>
      <c r="ADX281" s="2">
        <v>143266.65</v>
      </c>
      <c r="ADY281" s="2">
        <v>204255.8</v>
      </c>
      <c r="ADZ281" s="2">
        <v>108737.60000000001</v>
      </c>
      <c r="AEA281" s="2">
        <v>1420510</v>
      </c>
      <c r="AEB281" s="2">
        <v>7329.5</v>
      </c>
      <c r="AEC281" s="2"/>
      <c r="AED281" s="2">
        <v>8699.1</v>
      </c>
      <c r="AEE281" s="2">
        <v>16050</v>
      </c>
      <c r="AEF281" s="2"/>
      <c r="AEG281" s="2"/>
      <c r="AEH281" s="2">
        <v>368604793.84000009</v>
      </c>
    </row>
    <row r="282" spans="1:814" ht="21">
      <c r="A282" s="33" t="s">
        <v>2424</v>
      </c>
      <c r="B282" s="1" t="s">
        <v>2465</v>
      </c>
      <c r="C282" s="1" t="s">
        <v>2466</v>
      </c>
      <c r="D282" s="2">
        <v>3540909.7</v>
      </c>
      <c r="E282" s="2">
        <v>1229203.07</v>
      </c>
      <c r="F282" s="2">
        <v>8972402.0899999999</v>
      </c>
      <c r="G282" s="2">
        <v>553545.62</v>
      </c>
      <c r="H282" s="2">
        <v>5242342.1399999997</v>
      </c>
      <c r="I282" s="2">
        <v>1622124.45</v>
      </c>
      <c r="J282" s="2">
        <v>2325353.42</v>
      </c>
      <c r="K282" s="2">
        <v>165376.57999999999</v>
      </c>
      <c r="L282" s="2">
        <v>446003.29</v>
      </c>
      <c r="M282" s="2">
        <v>581689.5</v>
      </c>
      <c r="N282" s="2">
        <v>50000</v>
      </c>
      <c r="O282" s="2">
        <v>260610.6</v>
      </c>
      <c r="P282" s="2">
        <v>486495</v>
      </c>
      <c r="Q282" s="2">
        <v>893760</v>
      </c>
      <c r="R282" s="2">
        <v>381844.3</v>
      </c>
      <c r="S282" s="2">
        <v>944097</v>
      </c>
      <c r="T282" s="2">
        <v>1310424.3700000001</v>
      </c>
      <c r="U282" s="2">
        <v>330756.03000000003</v>
      </c>
      <c r="V282" s="2">
        <v>14059873.210000001</v>
      </c>
      <c r="W282" s="2">
        <v>1379862.29</v>
      </c>
      <c r="X282" s="2">
        <v>372935.67</v>
      </c>
      <c r="Y282" s="2">
        <v>1852058.13</v>
      </c>
      <c r="Z282" s="2">
        <v>323277.75</v>
      </c>
      <c r="AA282" s="2">
        <v>845957.62</v>
      </c>
      <c r="AB282" s="2">
        <v>95812</v>
      </c>
      <c r="AC282" s="2">
        <v>639328</v>
      </c>
      <c r="AD282" s="2">
        <v>2279421.65</v>
      </c>
      <c r="AE282" s="2">
        <v>94916</v>
      </c>
      <c r="AF282" s="2">
        <v>9882893.4000000004</v>
      </c>
      <c r="AG282" s="2">
        <v>78760.52</v>
      </c>
      <c r="AH282" s="2">
        <v>262181.56</v>
      </c>
      <c r="AI282" s="2">
        <v>928372.59</v>
      </c>
      <c r="AJ282" s="2">
        <v>197270.2</v>
      </c>
      <c r="AK282" s="2">
        <v>240936.91</v>
      </c>
      <c r="AL282" s="2">
        <v>1436761.24</v>
      </c>
      <c r="AM282" s="2">
        <v>710779.57</v>
      </c>
      <c r="AN282" s="2">
        <v>183014</v>
      </c>
      <c r="AO282" s="2">
        <v>907441</v>
      </c>
      <c r="AP282" s="2">
        <v>228849</v>
      </c>
      <c r="AQ282" s="2">
        <v>406832</v>
      </c>
      <c r="AR282" s="2">
        <v>400711.75</v>
      </c>
      <c r="AS282" s="2">
        <v>213450</v>
      </c>
      <c r="AT282" s="2">
        <v>4353567.8899999997</v>
      </c>
      <c r="AU282" s="2">
        <v>148650.94</v>
      </c>
      <c r="AV282" s="2">
        <v>22620</v>
      </c>
      <c r="AW282" s="2">
        <v>14849.62</v>
      </c>
      <c r="AX282" s="2">
        <v>829965.99</v>
      </c>
      <c r="AY282" s="2">
        <v>881818.85</v>
      </c>
      <c r="AZ282" s="2">
        <v>325329.36</v>
      </c>
      <c r="BA282" s="2">
        <v>251964.97</v>
      </c>
      <c r="BB282" s="2">
        <v>93930</v>
      </c>
      <c r="BC282" s="2">
        <v>90684</v>
      </c>
      <c r="BD282" s="2">
        <v>61432</v>
      </c>
      <c r="BE282" s="2">
        <v>34485</v>
      </c>
      <c r="BF282" s="2">
        <v>3278481.04</v>
      </c>
      <c r="BG282" s="2">
        <v>4500</v>
      </c>
      <c r="BH282" s="2">
        <v>129317.15</v>
      </c>
      <c r="BI282" s="2">
        <v>9494933.9100000001</v>
      </c>
      <c r="BJ282" s="2">
        <v>995518.8</v>
      </c>
      <c r="BK282" s="2">
        <v>331074</v>
      </c>
      <c r="BL282" s="2">
        <v>246910.6</v>
      </c>
      <c r="BM282" s="2">
        <v>847906.24</v>
      </c>
      <c r="BN282" s="2">
        <v>592673.6</v>
      </c>
      <c r="BO282" s="2">
        <v>171478.62</v>
      </c>
      <c r="BP282" s="2">
        <v>1657489.27</v>
      </c>
      <c r="BQ282" s="2">
        <v>3875782.52</v>
      </c>
      <c r="BR282" s="2">
        <v>126478</v>
      </c>
      <c r="BS282" s="2">
        <v>74517.990000000005</v>
      </c>
      <c r="BT282" s="2">
        <v>575733.23</v>
      </c>
      <c r="BU282" s="2">
        <v>379505</v>
      </c>
      <c r="BV282" s="2">
        <v>167408.54</v>
      </c>
      <c r="BW282" s="2">
        <v>79030</v>
      </c>
      <c r="BX282" s="2">
        <v>3100496.64</v>
      </c>
      <c r="BY282" s="2">
        <v>352543.45999999996</v>
      </c>
      <c r="BZ282" s="2">
        <v>207646</v>
      </c>
      <c r="CA282" s="2">
        <v>3217860.01</v>
      </c>
      <c r="CB282" s="2">
        <v>132382.13</v>
      </c>
      <c r="CC282" s="2">
        <v>338633.48</v>
      </c>
      <c r="CD282" s="2">
        <v>232259.07</v>
      </c>
      <c r="CE282" s="2">
        <v>8672455.7599999998</v>
      </c>
      <c r="CF282" s="2">
        <v>2780077.82</v>
      </c>
      <c r="CG282" s="2">
        <v>6142017.1399999997</v>
      </c>
      <c r="CH282" s="2">
        <v>875520.01</v>
      </c>
      <c r="CI282" s="2">
        <v>657193</v>
      </c>
      <c r="CJ282" s="2">
        <v>704787.43</v>
      </c>
      <c r="CK282" s="2">
        <v>1020396.63</v>
      </c>
      <c r="CL282" s="2">
        <v>892937.72</v>
      </c>
      <c r="CM282" s="2">
        <v>127865</v>
      </c>
      <c r="CN282" s="2">
        <v>435805</v>
      </c>
      <c r="CO282" s="2">
        <v>835816</v>
      </c>
      <c r="CP282" s="2">
        <v>578867.13</v>
      </c>
      <c r="CQ282" s="2">
        <v>2781543.44</v>
      </c>
      <c r="CR282" s="2">
        <v>86271.62</v>
      </c>
      <c r="CS282" s="2">
        <v>260658</v>
      </c>
      <c r="CT282" s="2">
        <v>432299</v>
      </c>
      <c r="CU282" s="2">
        <v>272525</v>
      </c>
      <c r="CV282" s="2">
        <v>441837.65</v>
      </c>
      <c r="CW282" s="2">
        <v>120225</v>
      </c>
      <c r="CX282" s="2">
        <v>436277.05</v>
      </c>
      <c r="CY282" s="2">
        <v>1400788.15</v>
      </c>
      <c r="CZ282" s="2">
        <v>9973688.5999999996</v>
      </c>
      <c r="DA282" s="2">
        <v>81470</v>
      </c>
      <c r="DB282" s="2">
        <v>132335.82</v>
      </c>
      <c r="DC282" s="2">
        <v>423089.49</v>
      </c>
      <c r="DD282" s="2">
        <v>1501582.15</v>
      </c>
      <c r="DE282" s="2">
        <v>1167843</v>
      </c>
      <c r="DF282" s="2">
        <v>600369.9</v>
      </c>
      <c r="DG282" s="2">
        <v>1500947.79</v>
      </c>
      <c r="DH282" s="2">
        <v>6988996.5800000001</v>
      </c>
      <c r="DI282" s="2">
        <v>261302.09</v>
      </c>
      <c r="DJ282" s="2">
        <v>245602.2</v>
      </c>
      <c r="DK282" s="2">
        <v>1617193.3</v>
      </c>
      <c r="DL282" s="2">
        <v>576770</v>
      </c>
      <c r="DM282" s="2">
        <v>1267018.1599999999</v>
      </c>
      <c r="DN282" s="2">
        <v>662948.80000000005</v>
      </c>
      <c r="DO282" s="2">
        <v>722739.78</v>
      </c>
      <c r="DP282" s="2">
        <v>697064.27</v>
      </c>
      <c r="DQ282" s="2">
        <v>3308545.32</v>
      </c>
      <c r="DR282" s="2">
        <v>898657.89</v>
      </c>
      <c r="DS282" s="2">
        <v>925851.25</v>
      </c>
      <c r="DT282" s="2">
        <v>1981889.67</v>
      </c>
      <c r="DU282" s="2">
        <v>509819.21</v>
      </c>
      <c r="DV282" s="2">
        <v>522976.82</v>
      </c>
      <c r="DW282" s="2">
        <v>279932.09999999998</v>
      </c>
      <c r="DX282" s="2">
        <v>129121.3</v>
      </c>
      <c r="DY282" s="2">
        <v>896219.9</v>
      </c>
      <c r="DZ282" s="2">
        <v>560204.93000000005</v>
      </c>
      <c r="EA282" s="2">
        <v>1066886</v>
      </c>
      <c r="EB282" s="2">
        <v>8411966.1500000004</v>
      </c>
      <c r="EC282" s="2">
        <v>3592139.28</v>
      </c>
      <c r="ED282" s="2">
        <v>864904.16</v>
      </c>
      <c r="EE282" s="2">
        <v>17009310.689999998</v>
      </c>
      <c r="EF282" s="2">
        <v>2882707.55</v>
      </c>
      <c r="EG282" s="2">
        <v>461695.85</v>
      </c>
      <c r="EH282" s="2">
        <v>329801.26</v>
      </c>
      <c r="EI282" s="2">
        <v>3213665.3</v>
      </c>
      <c r="EJ282" s="2">
        <v>1595421.6800000002</v>
      </c>
      <c r="EK282" s="2">
        <v>1638755.3399999999</v>
      </c>
      <c r="EL282" s="2">
        <v>553447.78</v>
      </c>
      <c r="EM282" s="2">
        <v>604001.93999999994</v>
      </c>
      <c r="EN282" s="2">
        <v>1522656.6</v>
      </c>
      <c r="EO282" s="2">
        <v>1239479.6300000001</v>
      </c>
      <c r="EP282" s="2">
        <v>2810932.25</v>
      </c>
      <c r="EQ282" s="2">
        <v>2200345.15</v>
      </c>
      <c r="ER282" s="2">
        <v>1257047.3</v>
      </c>
      <c r="ES282" s="2">
        <v>155985</v>
      </c>
      <c r="ET282" s="2">
        <v>411075</v>
      </c>
      <c r="EU282" s="2">
        <v>323714</v>
      </c>
      <c r="EV282" s="2">
        <v>730839</v>
      </c>
      <c r="EW282" s="2">
        <v>938409.75</v>
      </c>
      <c r="EX282" s="2">
        <v>17071039.539999999</v>
      </c>
      <c r="EY282" s="2">
        <v>602238.66</v>
      </c>
      <c r="EZ282" s="2">
        <v>1558531.08</v>
      </c>
      <c r="FA282" s="2">
        <v>1442986.5</v>
      </c>
      <c r="FB282" s="2">
        <v>394574.8</v>
      </c>
      <c r="FC282" s="2">
        <v>670982.5</v>
      </c>
      <c r="FD282" s="2">
        <v>118002.79</v>
      </c>
      <c r="FE282" s="2">
        <v>139639.6</v>
      </c>
      <c r="FF282" s="2">
        <v>369873.3</v>
      </c>
      <c r="FG282" s="2">
        <v>73495</v>
      </c>
      <c r="FH282" s="2">
        <v>285456.44</v>
      </c>
      <c r="FI282" s="2">
        <v>524969.48</v>
      </c>
      <c r="FJ282" s="2">
        <v>273483</v>
      </c>
      <c r="FK282" s="2">
        <v>789730.7</v>
      </c>
      <c r="FL282" s="2">
        <v>29973</v>
      </c>
      <c r="FM282" s="2">
        <v>481986.52</v>
      </c>
      <c r="FN282" s="2">
        <v>74703</v>
      </c>
      <c r="FO282" s="2">
        <v>91673.3</v>
      </c>
      <c r="FP282" s="2">
        <v>11917503.380000001</v>
      </c>
      <c r="FQ282" s="2">
        <v>10203217.439999999</v>
      </c>
      <c r="FR282" s="2">
        <v>1008131.6</v>
      </c>
      <c r="FS282" s="2">
        <v>690521.87</v>
      </c>
      <c r="FT282" s="2">
        <v>1774670.3</v>
      </c>
      <c r="FU282" s="2">
        <v>752217.12</v>
      </c>
      <c r="FV282" s="2">
        <v>1055366.8</v>
      </c>
      <c r="FW282" s="2">
        <v>377031.2</v>
      </c>
      <c r="FX282" s="2">
        <v>560079.17000000004</v>
      </c>
      <c r="FY282" s="2">
        <v>790565.81</v>
      </c>
      <c r="FZ282" s="2">
        <v>227508.07</v>
      </c>
      <c r="GA282" s="2">
        <v>5490412.1600000001</v>
      </c>
      <c r="GB282" s="2">
        <v>5589273.4000000004</v>
      </c>
      <c r="GC282" s="2">
        <v>1213525</v>
      </c>
      <c r="GD282" s="2">
        <v>777283.5</v>
      </c>
      <c r="GE282" s="2">
        <v>673331.36</v>
      </c>
      <c r="GF282" s="2">
        <v>154787.1</v>
      </c>
      <c r="GG282" s="2">
        <v>666831.76</v>
      </c>
      <c r="GH282" s="2">
        <v>595387.66</v>
      </c>
      <c r="GI282" s="2">
        <v>241446</v>
      </c>
      <c r="GJ282" s="2">
        <v>632401.02</v>
      </c>
      <c r="GK282" s="2">
        <v>438293.27</v>
      </c>
      <c r="GL282" s="2">
        <v>49856.7</v>
      </c>
      <c r="GM282" s="2">
        <v>4240174.92</v>
      </c>
      <c r="GN282" s="2">
        <v>1507843.27</v>
      </c>
      <c r="GO282" s="2">
        <v>920871.96</v>
      </c>
      <c r="GP282" s="2">
        <v>219956.83</v>
      </c>
      <c r="GQ282" s="2">
        <v>181797.87</v>
      </c>
      <c r="GR282" s="2">
        <v>1217651.1399999999</v>
      </c>
      <c r="GS282" s="2">
        <v>1475537.4</v>
      </c>
      <c r="GT282" s="2">
        <v>378150.03</v>
      </c>
      <c r="GU282" s="2">
        <v>154334.19</v>
      </c>
      <c r="GV282" s="2">
        <v>1116352.22</v>
      </c>
      <c r="GW282" s="2">
        <v>141562.5</v>
      </c>
      <c r="GX282" s="2">
        <v>110717.08</v>
      </c>
      <c r="GY282" s="2">
        <v>839801.24</v>
      </c>
      <c r="GZ282" s="2">
        <v>20543773.989999998</v>
      </c>
      <c r="HA282" s="2">
        <v>14002898.67</v>
      </c>
      <c r="HB282" s="2">
        <v>152132.25</v>
      </c>
      <c r="HC282" s="2">
        <v>233529.3</v>
      </c>
      <c r="HD282" s="2">
        <v>242857.82</v>
      </c>
      <c r="HE282" s="2">
        <v>123432.7</v>
      </c>
      <c r="HF282" s="2">
        <v>7943706.7000000002</v>
      </c>
      <c r="HG282" s="2">
        <v>169899</v>
      </c>
      <c r="HH282" s="2">
        <v>669685.87</v>
      </c>
      <c r="HI282" s="2">
        <v>168778.75</v>
      </c>
      <c r="HJ282" s="2">
        <v>292446.15000000002</v>
      </c>
      <c r="HK282" s="2">
        <v>254504</v>
      </c>
      <c r="HL282" s="2">
        <v>1756566.98</v>
      </c>
      <c r="HM282" s="2">
        <v>53380</v>
      </c>
      <c r="HN282" s="2">
        <v>58322</v>
      </c>
      <c r="HO282" s="2">
        <v>10679001.559999999</v>
      </c>
      <c r="HP282" s="2">
        <v>965971.54</v>
      </c>
      <c r="HQ282" s="2">
        <v>1397547.75</v>
      </c>
      <c r="HR282" s="2">
        <v>387517.67</v>
      </c>
      <c r="HS282" s="2">
        <v>644291.14</v>
      </c>
      <c r="HT282" s="2">
        <v>4214755.7699999996</v>
      </c>
      <c r="HU282" s="2">
        <v>6342948</v>
      </c>
      <c r="HV282" s="2">
        <v>238385.87</v>
      </c>
      <c r="HW282" s="2">
        <v>293529</v>
      </c>
      <c r="HX282" s="2">
        <v>8138327.8099999996</v>
      </c>
      <c r="HY282" s="2">
        <v>6786</v>
      </c>
      <c r="HZ282" s="2">
        <v>471269.5</v>
      </c>
      <c r="IA282" s="2">
        <v>3885016.43</v>
      </c>
      <c r="IB282" s="2">
        <v>707226.1</v>
      </c>
      <c r="IC282" s="2">
        <v>7200</v>
      </c>
      <c r="ID282" s="2">
        <v>6179544.7599999998</v>
      </c>
      <c r="IE282" s="2">
        <v>155001.67000000001</v>
      </c>
      <c r="IF282" s="2">
        <v>1572958.31</v>
      </c>
      <c r="IG282" s="2">
        <v>336916</v>
      </c>
      <c r="IH282" s="2">
        <v>98367.02</v>
      </c>
      <c r="II282" s="2">
        <v>1016134.5</v>
      </c>
      <c r="IJ282" s="2">
        <v>7430138.0800000001</v>
      </c>
      <c r="IK282" s="2">
        <v>138673</v>
      </c>
      <c r="IL282" s="2">
        <v>158957.51</v>
      </c>
      <c r="IM282" s="2">
        <v>84850</v>
      </c>
      <c r="IN282" s="2">
        <v>11247370</v>
      </c>
      <c r="IO282" s="2">
        <v>729227.39999999991</v>
      </c>
      <c r="IP282" s="2">
        <v>2266074.9500000002</v>
      </c>
      <c r="IQ282" s="2">
        <v>6568716.8599999994</v>
      </c>
      <c r="IR282" s="2">
        <v>1396334.77</v>
      </c>
      <c r="IS282" s="2">
        <v>123532.47</v>
      </c>
      <c r="IT282" s="2">
        <v>89174.39</v>
      </c>
      <c r="IU282" s="2">
        <v>178586.8</v>
      </c>
      <c r="IV282" s="2">
        <v>736860.85</v>
      </c>
      <c r="IW282" s="2">
        <v>859527.24</v>
      </c>
      <c r="IX282" s="2">
        <v>151866.20000000001</v>
      </c>
      <c r="IY282" s="2">
        <v>2771672.7</v>
      </c>
      <c r="IZ282" s="2">
        <v>649928</v>
      </c>
      <c r="JA282" s="2">
        <v>281721.40000000002</v>
      </c>
      <c r="JB282" s="2">
        <v>8454251.9299999997</v>
      </c>
      <c r="JC282" s="2">
        <v>6334374.5499999998</v>
      </c>
      <c r="JD282" s="2">
        <v>11024543.08</v>
      </c>
      <c r="JE282" s="2">
        <v>2329856.17</v>
      </c>
      <c r="JF282" s="2">
        <v>2344159</v>
      </c>
      <c r="JG282" s="2">
        <v>1164348.1200000001</v>
      </c>
      <c r="JH282" s="2">
        <v>591840.30000000005</v>
      </c>
      <c r="JI282" s="2">
        <v>502585.62</v>
      </c>
      <c r="JJ282" s="2">
        <v>524422</v>
      </c>
      <c r="JK282" s="2">
        <v>1373769.2</v>
      </c>
      <c r="JL282" s="2">
        <v>1384696.3</v>
      </c>
      <c r="JM282" s="2">
        <v>865580.7</v>
      </c>
      <c r="JN282" s="2">
        <v>22203175.859999999</v>
      </c>
      <c r="JO282" s="2">
        <v>1200217.8700000001</v>
      </c>
      <c r="JP282" s="2">
        <v>179613.3</v>
      </c>
      <c r="JQ282" s="2">
        <v>298610.09999999998</v>
      </c>
      <c r="JR282" s="2">
        <v>341110.1</v>
      </c>
      <c r="JS282" s="2">
        <v>780218.4</v>
      </c>
      <c r="JT282" s="2">
        <v>846703.32</v>
      </c>
      <c r="JU282" s="2">
        <v>467713.85</v>
      </c>
      <c r="JV282" s="2">
        <v>478447.01</v>
      </c>
      <c r="JW282" s="2">
        <v>898595</v>
      </c>
      <c r="JX282" s="2">
        <v>581079.5</v>
      </c>
      <c r="JY282" s="2">
        <v>225085.39</v>
      </c>
      <c r="JZ282" s="2">
        <v>5353595.6499999994</v>
      </c>
      <c r="KA282" s="2">
        <v>230505.4</v>
      </c>
      <c r="KB282" s="2">
        <v>894847.6</v>
      </c>
      <c r="KC282" s="2">
        <v>564698.99</v>
      </c>
      <c r="KD282" s="2">
        <v>762689.16999999993</v>
      </c>
      <c r="KE282" s="2">
        <v>541320.17000000004</v>
      </c>
      <c r="KF282" s="2">
        <v>3300000.53</v>
      </c>
      <c r="KG282" s="2">
        <v>827759.73</v>
      </c>
      <c r="KH282" s="2">
        <v>156323.43</v>
      </c>
      <c r="KI282" s="2">
        <v>239805.4</v>
      </c>
      <c r="KJ282" s="2">
        <v>20334889.829999998</v>
      </c>
      <c r="KK282" s="2">
        <v>2936691.53</v>
      </c>
      <c r="KL282" s="2">
        <v>489531.1</v>
      </c>
      <c r="KM282" s="2">
        <v>945849.1</v>
      </c>
      <c r="KN282" s="2">
        <v>632564.98</v>
      </c>
      <c r="KO282" s="2">
        <v>2941487.61</v>
      </c>
      <c r="KP282" s="2">
        <v>4138444.13</v>
      </c>
      <c r="KQ282" s="2">
        <v>3819813.71</v>
      </c>
      <c r="KR282" s="2">
        <v>532537.89999999991</v>
      </c>
      <c r="KS282" s="2">
        <v>1652271.14</v>
      </c>
      <c r="KT282" s="2">
        <v>1902911.7200000002</v>
      </c>
      <c r="KU282" s="2">
        <v>156950.54999999999</v>
      </c>
      <c r="KV282" s="2">
        <v>1934774.7</v>
      </c>
      <c r="KW282" s="2">
        <v>840985</v>
      </c>
      <c r="KX282" s="2">
        <v>566075.39</v>
      </c>
      <c r="KY282" s="2">
        <v>209006.3</v>
      </c>
      <c r="KZ282" s="2">
        <v>429419.35</v>
      </c>
      <c r="LA282" s="2">
        <v>905703.62</v>
      </c>
      <c r="LB282" s="2">
        <v>785289</v>
      </c>
      <c r="LC282" s="2">
        <v>3371469.94</v>
      </c>
      <c r="LD282" s="2">
        <v>899366.38</v>
      </c>
      <c r="LE282" s="2">
        <v>905674.71999999986</v>
      </c>
      <c r="LF282" s="2">
        <v>337370.49</v>
      </c>
      <c r="LG282" s="2">
        <v>1131845</v>
      </c>
      <c r="LH282" s="2">
        <v>437385</v>
      </c>
      <c r="LI282" s="2">
        <v>191862.69</v>
      </c>
      <c r="LJ282" s="2">
        <v>39368552.350000001</v>
      </c>
      <c r="LK282" s="2">
        <v>1418437.93</v>
      </c>
      <c r="LL282" s="2">
        <v>174413.75</v>
      </c>
      <c r="LM282" s="2">
        <v>3570768.7</v>
      </c>
      <c r="LN282" s="2">
        <v>1139900.26</v>
      </c>
      <c r="LO282" s="2">
        <v>650493.18000000005</v>
      </c>
      <c r="LP282" s="2">
        <v>649774.02</v>
      </c>
      <c r="LQ282" s="2">
        <v>338332.32</v>
      </c>
      <c r="LR282" s="2">
        <v>423361.07</v>
      </c>
      <c r="LS282" s="2">
        <v>10350528.880000001</v>
      </c>
      <c r="LT282" s="2">
        <v>2072684.36</v>
      </c>
      <c r="LU282" s="2">
        <v>2586865.41</v>
      </c>
      <c r="LV282" s="2">
        <v>315699.65999999997</v>
      </c>
      <c r="LW282" s="2">
        <v>1359087.26</v>
      </c>
      <c r="LX282" s="2">
        <v>411578</v>
      </c>
      <c r="LY282" s="2">
        <v>2139972.9300000002</v>
      </c>
      <c r="LZ282" s="2">
        <v>2970785.7</v>
      </c>
      <c r="MA282" s="2">
        <v>86489.600000000006</v>
      </c>
      <c r="MB282" s="2">
        <v>2641436.89</v>
      </c>
      <c r="MC282" s="2">
        <v>398753.25</v>
      </c>
      <c r="MD282" s="2">
        <v>1268194.53</v>
      </c>
      <c r="ME282" s="2">
        <v>381767.19</v>
      </c>
      <c r="MF282" s="2">
        <v>251145.7</v>
      </c>
      <c r="MG282" s="2">
        <v>151701</v>
      </c>
      <c r="MH282" s="2">
        <v>20249592.239999998</v>
      </c>
      <c r="MI282" s="2">
        <v>378622.75</v>
      </c>
      <c r="MJ282" s="2">
        <v>1824022.72</v>
      </c>
      <c r="MK282" s="2">
        <v>189766.72</v>
      </c>
      <c r="ML282" s="2">
        <v>305421.23</v>
      </c>
      <c r="MM282" s="2">
        <v>441785.94</v>
      </c>
      <c r="MN282" s="2">
        <v>417227.5</v>
      </c>
      <c r="MO282" s="2">
        <v>123004.08</v>
      </c>
      <c r="MP282" s="2">
        <v>290532.8</v>
      </c>
      <c r="MQ282" s="2">
        <v>672209.2</v>
      </c>
      <c r="MR282" s="2">
        <v>1826929.6</v>
      </c>
      <c r="MS282" s="2">
        <v>3239856</v>
      </c>
      <c r="MT282" s="2">
        <v>247541.4</v>
      </c>
      <c r="MU282" s="2">
        <v>3497380.48</v>
      </c>
      <c r="MV282" s="2">
        <v>8989857.3499999996</v>
      </c>
      <c r="MW282" s="2">
        <v>849000.6</v>
      </c>
      <c r="MX282" s="2">
        <v>324529.08</v>
      </c>
      <c r="MY282" s="2">
        <v>2117608.21</v>
      </c>
      <c r="MZ282" s="2">
        <v>15595027.699999999</v>
      </c>
      <c r="NA282" s="2">
        <v>754880.08</v>
      </c>
      <c r="NB282" s="2">
        <v>1265415.48</v>
      </c>
      <c r="NC282" s="2">
        <v>474900.15</v>
      </c>
      <c r="ND282" s="2">
        <v>1115740.81</v>
      </c>
      <c r="NE282" s="2">
        <v>15958</v>
      </c>
      <c r="NF282" s="2">
        <v>10776174.26</v>
      </c>
      <c r="NG282" s="2">
        <v>170664</v>
      </c>
      <c r="NH282" s="2">
        <v>6158816.5999999996</v>
      </c>
      <c r="NI282" s="2">
        <v>216324.8</v>
      </c>
      <c r="NJ282" s="2">
        <v>612824.88</v>
      </c>
      <c r="NK282" s="2">
        <v>5476154.2999999998</v>
      </c>
      <c r="NL282" s="2">
        <v>157425.72</v>
      </c>
      <c r="NM282" s="2">
        <v>236472.23</v>
      </c>
      <c r="NN282" s="2">
        <v>99450</v>
      </c>
      <c r="NO282" s="2">
        <v>319455</v>
      </c>
      <c r="NP282" s="2">
        <v>2983375.44</v>
      </c>
      <c r="NQ282" s="2">
        <v>294901</v>
      </c>
      <c r="NR282" s="2">
        <v>3253245.03</v>
      </c>
      <c r="NS282" s="2">
        <v>148637.68</v>
      </c>
      <c r="NT282" s="2">
        <v>15117301.26</v>
      </c>
      <c r="NU282" s="2">
        <v>697590.2</v>
      </c>
      <c r="NV282" s="2">
        <v>540002</v>
      </c>
      <c r="NW282" s="2">
        <v>3440509.61</v>
      </c>
      <c r="NX282" s="2">
        <v>516381.03</v>
      </c>
      <c r="NY282" s="2">
        <v>428638.35</v>
      </c>
      <c r="NZ282" s="2">
        <v>6927000</v>
      </c>
      <c r="OA282" s="2">
        <v>190073.75</v>
      </c>
      <c r="OB282" s="2">
        <v>789951.27</v>
      </c>
      <c r="OC282" s="2">
        <v>17210663.050000001</v>
      </c>
      <c r="OD282" s="2">
        <v>1330010.8</v>
      </c>
      <c r="OE282" s="2">
        <v>389037.05</v>
      </c>
      <c r="OF282" s="2">
        <v>825745</v>
      </c>
      <c r="OG282" s="2">
        <v>1376313</v>
      </c>
      <c r="OH282" s="2">
        <v>208260</v>
      </c>
      <c r="OI282" s="2">
        <v>420454</v>
      </c>
      <c r="OJ282" s="2">
        <v>163810</v>
      </c>
      <c r="OK282" s="2">
        <v>200467.6</v>
      </c>
      <c r="OL282" s="2">
        <v>1916006</v>
      </c>
      <c r="OM282" s="2">
        <v>2016247.46</v>
      </c>
      <c r="ON282" s="2">
        <v>42224.1</v>
      </c>
      <c r="OO282" s="2">
        <v>887837.4</v>
      </c>
      <c r="OP282" s="2">
        <v>213407.76</v>
      </c>
      <c r="OQ282" s="2">
        <v>501540</v>
      </c>
      <c r="OR282" s="2">
        <v>313166.7</v>
      </c>
      <c r="OS282" s="2">
        <v>363646</v>
      </c>
      <c r="OT282" s="2">
        <v>118585</v>
      </c>
      <c r="OU282" s="2">
        <v>273181.24</v>
      </c>
      <c r="OV282" s="2">
        <v>179142.6</v>
      </c>
      <c r="OW282" s="2">
        <v>7431471.0300000003</v>
      </c>
      <c r="OX282" s="2">
        <v>610208</v>
      </c>
      <c r="OY282" s="2">
        <v>103537</v>
      </c>
      <c r="OZ282" s="2">
        <v>167773.96</v>
      </c>
      <c r="PA282" s="2">
        <v>102600</v>
      </c>
      <c r="PB282" s="2">
        <v>480205.92</v>
      </c>
      <c r="PC282" s="2">
        <v>175684</v>
      </c>
      <c r="PD282" s="2">
        <v>1011511.71</v>
      </c>
      <c r="PE282" s="2">
        <v>917483.5</v>
      </c>
      <c r="PF282" s="2">
        <v>1876164</v>
      </c>
      <c r="PG282" s="2">
        <v>903874.44000000006</v>
      </c>
      <c r="PH282" s="2">
        <v>7967916.7300000004</v>
      </c>
      <c r="PI282" s="2">
        <v>743307</v>
      </c>
      <c r="PJ282" s="2">
        <v>159003</v>
      </c>
      <c r="PK282" s="2">
        <v>1254178.5</v>
      </c>
      <c r="PL282" s="2">
        <v>624802.19999999995</v>
      </c>
      <c r="PM282" s="2">
        <v>1482711</v>
      </c>
      <c r="PN282" s="2">
        <v>108441</v>
      </c>
      <c r="PO282" s="2">
        <v>131003.1</v>
      </c>
      <c r="PP282" s="2">
        <v>5197645.92</v>
      </c>
      <c r="PQ282" s="2">
        <v>600904.14</v>
      </c>
      <c r="PR282" s="2">
        <v>356599.7</v>
      </c>
      <c r="PS282" s="2">
        <v>903812.2</v>
      </c>
      <c r="PT282" s="2">
        <v>89335.7</v>
      </c>
      <c r="PU282" s="2">
        <v>339723.4</v>
      </c>
      <c r="PV282" s="2">
        <v>362010</v>
      </c>
      <c r="PW282" s="2">
        <v>2622165.59</v>
      </c>
      <c r="PX282" s="2">
        <v>194979.95</v>
      </c>
      <c r="PY282" s="2">
        <v>958051.4</v>
      </c>
      <c r="PZ282" s="2">
        <v>401628</v>
      </c>
      <c r="QA282" s="2">
        <v>1117405.78</v>
      </c>
      <c r="QB282" s="2">
        <v>113194.75</v>
      </c>
      <c r="QC282" s="2">
        <v>817252.1</v>
      </c>
      <c r="QD282" s="2">
        <v>27992835.100000001</v>
      </c>
      <c r="QE282" s="2">
        <v>415360.5</v>
      </c>
      <c r="QF282" s="2">
        <v>77377.399999999994</v>
      </c>
      <c r="QG282" s="2">
        <v>754996</v>
      </c>
      <c r="QH282" s="2">
        <v>1186120.7</v>
      </c>
      <c r="QI282" s="2">
        <v>1256263.5900000001</v>
      </c>
      <c r="QJ282" s="2">
        <v>96074.5</v>
      </c>
      <c r="QK282" s="2">
        <v>16211500.5</v>
      </c>
      <c r="QL282" s="2">
        <v>387315.01</v>
      </c>
      <c r="QM282" s="2">
        <v>2431002.5</v>
      </c>
      <c r="QN282" s="2">
        <v>730177.34</v>
      </c>
      <c r="QO282" s="2">
        <v>1336972.52</v>
      </c>
      <c r="QP282" s="2">
        <v>81420</v>
      </c>
      <c r="QQ282" s="2">
        <v>531499.69999999995</v>
      </c>
      <c r="QR282" s="2">
        <v>1180100.05</v>
      </c>
      <c r="QS282" s="2">
        <v>249115</v>
      </c>
      <c r="QT282" s="2">
        <v>19977017.370000001</v>
      </c>
      <c r="QU282" s="2">
        <v>243196.79999999999</v>
      </c>
      <c r="QV282" s="2">
        <v>7450691.96</v>
      </c>
      <c r="QW282" s="2">
        <v>750305.8</v>
      </c>
      <c r="QX282" s="2">
        <v>58253.43</v>
      </c>
      <c r="QY282" s="2">
        <v>1246086.8999999999</v>
      </c>
      <c r="QZ282" s="2">
        <v>12809191.949999999</v>
      </c>
      <c r="RA282" s="2">
        <v>164581.79999999999</v>
      </c>
      <c r="RB282" s="2">
        <v>564487.62</v>
      </c>
      <c r="RC282" s="2">
        <v>145884.5</v>
      </c>
      <c r="RD282" s="2">
        <v>508242.3</v>
      </c>
      <c r="RE282" s="2">
        <v>1327861.2</v>
      </c>
      <c r="RF282" s="2">
        <v>429504</v>
      </c>
      <c r="RG282" s="2">
        <v>587809.30000000005</v>
      </c>
      <c r="RH282" s="2">
        <v>1224306.1000000001</v>
      </c>
      <c r="RI282" s="2">
        <v>1761388.2</v>
      </c>
      <c r="RJ282" s="2">
        <v>194000</v>
      </c>
      <c r="RK282" s="2">
        <v>10132314.15</v>
      </c>
      <c r="RL282" s="2">
        <v>1824105.34</v>
      </c>
      <c r="RM282" s="2">
        <v>116830</v>
      </c>
      <c r="RN282" s="2">
        <v>2146987.5099999998</v>
      </c>
      <c r="RO282" s="2">
        <v>1300262.32</v>
      </c>
      <c r="RP282" s="2">
        <v>76186.710000000006</v>
      </c>
      <c r="RQ282" s="2">
        <v>7613828.8700000001</v>
      </c>
      <c r="RR282" s="2">
        <v>162700</v>
      </c>
      <c r="RS282" s="2">
        <v>491601.2</v>
      </c>
      <c r="RT282" s="2">
        <v>2691660.7</v>
      </c>
      <c r="RU282" s="2">
        <v>643550.1</v>
      </c>
      <c r="RV282" s="2">
        <v>7431278.3600000003</v>
      </c>
      <c r="RW282" s="2">
        <v>1216166</v>
      </c>
      <c r="RX282" s="2">
        <v>1010721.3</v>
      </c>
      <c r="RY282" s="2">
        <v>637948.63</v>
      </c>
      <c r="RZ282" s="2">
        <v>602806.64</v>
      </c>
      <c r="SA282" s="2">
        <v>709930</v>
      </c>
      <c r="SB282" s="2">
        <v>305794.40000000002</v>
      </c>
      <c r="SC282" s="2">
        <v>4120120.62</v>
      </c>
      <c r="SD282" s="2">
        <v>213594</v>
      </c>
      <c r="SE282" s="2">
        <v>841322.6</v>
      </c>
      <c r="SF282" s="2">
        <v>423394.99</v>
      </c>
      <c r="SG282" s="2">
        <v>10948838.92</v>
      </c>
      <c r="SH282" s="2">
        <v>24474</v>
      </c>
      <c r="SI282" s="2">
        <v>493403.3</v>
      </c>
      <c r="SJ282" s="2">
        <v>571548</v>
      </c>
      <c r="SK282" s="2">
        <v>5454222.1399999997</v>
      </c>
      <c r="SL282" s="2">
        <v>572987</v>
      </c>
      <c r="SM282" s="2">
        <v>615972.53</v>
      </c>
      <c r="SN282" s="2">
        <v>317398.5</v>
      </c>
      <c r="SO282" s="2">
        <v>635385.90999999992</v>
      </c>
      <c r="SP282" s="2">
        <v>1729607.03</v>
      </c>
      <c r="SQ282" s="2">
        <v>161855.49</v>
      </c>
      <c r="SR282" s="2">
        <v>896663.55</v>
      </c>
      <c r="SS282" s="2">
        <v>519599.9</v>
      </c>
      <c r="ST282" s="2">
        <v>8000</v>
      </c>
      <c r="SU282" s="2">
        <v>286660</v>
      </c>
      <c r="SV282" s="2">
        <v>32724666.969999999</v>
      </c>
      <c r="SW282" s="2">
        <v>1153287.95</v>
      </c>
      <c r="SX282" s="2">
        <v>2219480</v>
      </c>
      <c r="SY282" s="2">
        <v>434846.74</v>
      </c>
      <c r="SZ282" s="2">
        <v>52403</v>
      </c>
      <c r="TA282" s="2">
        <v>790860.58</v>
      </c>
      <c r="TB282" s="2">
        <v>887589</v>
      </c>
      <c r="TC282" s="2">
        <v>2080154.91</v>
      </c>
      <c r="TD282" s="2">
        <v>351559.97</v>
      </c>
      <c r="TE282" s="2">
        <v>322431.58</v>
      </c>
      <c r="TF282" s="2">
        <v>201178</v>
      </c>
      <c r="TG282" s="2">
        <v>250645.94</v>
      </c>
      <c r="TH282" s="2">
        <v>357879.98</v>
      </c>
      <c r="TI282" s="2">
        <v>3974946.54</v>
      </c>
      <c r="TJ282" s="2">
        <v>4602629.78</v>
      </c>
      <c r="TK282" s="2">
        <v>384790.9</v>
      </c>
      <c r="TL282" s="2">
        <v>700110.74</v>
      </c>
      <c r="TM282" s="2">
        <v>501518.8</v>
      </c>
      <c r="TN282" s="2">
        <v>141660.42000000001</v>
      </c>
      <c r="TO282" s="2">
        <v>2810473.87</v>
      </c>
      <c r="TP282" s="2">
        <v>1252376.69</v>
      </c>
      <c r="TQ282" s="2">
        <v>282673.5</v>
      </c>
      <c r="TR282" s="2">
        <v>306979.96000000002</v>
      </c>
      <c r="TS282" s="2">
        <v>420618.69</v>
      </c>
      <c r="TT282" s="2">
        <v>163069</v>
      </c>
      <c r="TU282" s="2">
        <v>472385</v>
      </c>
      <c r="TV282" s="2">
        <v>282600</v>
      </c>
      <c r="TW282" s="2">
        <v>381396.8</v>
      </c>
      <c r="TX282" s="2">
        <v>2241963.08</v>
      </c>
      <c r="TY282" s="2">
        <v>345920</v>
      </c>
      <c r="TZ282" s="2"/>
      <c r="UA282" s="2">
        <v>194722</v>
      </c>
      <c r="UB282" s="2">
        <v>266249.15999999997</v>
      </c>
      <c r="UC282" s="2">
        <v>10284224.6</v>
      </c>
      <c r="UD282" s="2">
        <v>545620.94999999995</v>
      </c>
      <c r="UE282" s="2">
        <v>53120.01</v>
      </c>
      <c r="UF282" s="2">
        <v>887199.59</v>
      </c>
      <c r="UG282" s="2">
        <v>548547.5</v>
      </c>
      <c r="UH282" s="2">
        <v>549920.69999999995</v>
      </c>
      <c r="UI282" s="2">
        <v>2061580</v>
      </c>
      <c r="UJ282" s="2">
        <v>104831</v>
      </c>
      <c r="UK282" s="2">
        <v>303395.90000000002</v>
      </c>
      <c r="UL282" s="2">
        <v>2228745.5699999998</v>
      </c>
      <c r="UM282" s="2">
        <v>447171.19</v>
      </c>
      <c r="UN282" s="2">
        <v>780240</v>
      </c>
      <c r="UO282" s="2">
        <v>328615.90000000002</v>
      </c>
      <c r="UP282" s="2">
        <v>191226</v>
      </c>
      <c r="UQ282" s="2">
        <v>159948.70000000001</v>
      </c>
      <c r="UR282" s="2">
        <v>354800</v>
      </c>
      <c r="US282" s="2">
        <v>117136.93</v>
      </c>
      <c r="UT282" s="2">
        <v>78970</v>
      </c>
      <c r="UU282" s="2">
        <v>13600</v>
      </c>
      <c r="UV282" s="2">
        <v>215895</v>
      </c>
      <c r="UW282" s="2">
        <v>306926</v>
      </c>
      <c r="UX282" s="2">
        <v>226100</v>
      </c>
      <c r="UY282" s="2">
        <v>27760</v>
      </c>
      <c r="UZ282" s="2">
        <v>3519958.06</v>
      </c>
      <c r="VA282" s="2">
        <v>434318.7</v>
      </c>
      <c r="VB282" s="2">
        <v>979117.14</v>
      </c>
      <c r="VC282" s="2">
        <v>225629.9</v>
      </c>
      <c r="VD282" s="2">
        <v>2890238.1</v>
      </c>
      <c r="VE282" s="2">
        <v>768200</v>
      </c>
      <c r="VF282" s="2">
        <v>2086658.82</v>
      </c>
      <c r="VG282" s="2">
        <v>269490</v>
      </c>
      <c r="VH282" s="2">
        <v>3767201.15</v>
      </c>
      <c r="VI282" s="2">
        <v>1166054.71</v>
      </c>
      <c r="VJ282" s="2">
        <v>246144.4</v>
      </c>
      <c r="VK282" s="2">
        <v>198141</v>
      </c>
      <c r="VL282" s="2">
        <v>279969.76</v>
      </c>
      <c r="VM282" s="2">
        <v>118997</v>
      </c>
      <c r="VN282" s="2">
        <v>413156.85</v>
      </c>
      <c r="VO282" s="2">
        <v>395768.15</v>
      </c>
      <c r="VP282" s="2">
        <v>1670471</v>
      </c>
      <c r="VQ282" s="2">
        <v>519653.4</v>
      </c>
      <c r="VR282" s="2">
        <v>182226.3</v>
      </c>
      <c r="VS282" s="2">
        <v>311277.5</v>
      </c>
      <c r="VT282" s="2">
        <v>131640</v>
      </c>
      <c r="VU282" s="2">
        <v>420303.56</v>
      </c>
      <c r="VV282" s="2">
        <v>325450.10000000003</v>
      </c>
      <c r="VW282" s="2">
        <v>18807</v>
      </c>
      <c r="VX282" s="2">
        <v>3105488.97</v>
      </c>
      <c r="VY282" s="2">
        <v>115075</v>
      </c>
      <c r="VZ282" s="2">
        <v>618445</v>
      </c>
      <c r="WA282" s="2">
        <v>158275</v>
      </c>
      <c r="WB282" s="2">
        <v>136948.51</v>
      </c>
      <c r="WC282" s="2">
        <v>892723.63</v>
      </c>
      <c r="WD282" s="2">
        <v>316544</v>
      </c>
      <c r="WE282" s="2">
        <v>230542.54</v>
      </c>
      <c r="WF282" s="2">
        <v>1000152.68</v>
      </c>
      <c r="WG282" s="2">
        <v>11361963.970000001</v>
      </c>
      <c r="WH282" s="2">
        <v>1349036.6</v>
      </c>
      <c r="WI282" s="2">
        <v>4519821.37</v>
      </c>
      <c r="WJ282" s="2">
        <v>9037024.1999999993</v>
      </c>
      <c r="WK282" s="2">
        <v>191511.76</v>
      </c>
      <c r="WL282" s="2">
        <v>185738.1</v>
      </c>
      <c r="WM282" s="2">
        <v>535975.39</v>
      </c>
      <c r="WN282" s="2">
        <v>1075174.6000000001</v>
      </c>
      <c r="WO282" s="2">
        <v>6666569.8799999999</v>
      </c>
      <c r="WP282" s="2">
        <v>62775</v>
      </c>
      <c r="WQ282" s="2">
        <v>112844.6</v>
      </c>
      <c r="WR282" s="2">
        <v>617956.14</v>
      </c>
      <c r="WS282" s="2">
        <v>115080.08</v>
      </c>
      <c r="WT282" s="2">
        <v>3559735.31</v>
      </c>
      <c r="WU282" s="2">
        <v>86640</v>
      </c>
      <c r="WV282" s="2">
        <v>145137</v>
      </c>
      <c r="WW282" s="2">
        <v>121022.5</v>
      </c>
      <c r="WX282" s="2">
        <v>220172.5</v>
      </c>
      <c r="WY282" s="2">
        <v>1773647.7</v>
      </c>
      <c r="WZ282" s="2">
        <v>729759.6</v>
      </c>
      <c r="XA282" s="2">
        <v>1050390.3999999999</v>
      </c>
      <c r="XB282" s="2">
        <v>62790</v>
      </c>
      <c r="XC282" s="2">
        <v>24248627.420000002</v>
      </c>
      <c r="XD282" s="2">
        <v>142498.79999999999</v>
      </c>
      <c r="XE282" s="2">
        <v>108559</v>
      </c>
      <c r="XF282" s="2">
        <v>59887</v>
      </c>
      <c r="XG282" s="2">
        <v>205337.1</v>
      </c>
      <c r="XH282" s="2">
        <v>1696802.97</v>
      </c>
      <c r="XI282" s="2">
        <v>223470</v>
      </c>
      <c r="XJ282" s="2">
        <v>33077867.449999999</v>
      </c>
      <c r="XK282" s="2">
        <v>309925</v>
      </c>
      <c r="XL282" s="2">
        <v>277357.08</v>
      </c>
      <c r="XM282" s="2">
        <v>4368562</v>
      </c>
      <c r="XN282" s="2">
        <v>3659750</v>
      </c>
      <c r="XO282" s="2">
        <v>471670</v>
      </c>
      <c r="XP282" s="2">
        <v>1114580.96</v>
      </c>
      <c r="XQ282" s="2">
        <v>1488242.95</v>
      </c>
      <c r="XR282" s="2">
        <v>144783.4</v>
      </c>
      <c r="XS282" s="2">
        <v>281377.7</v>
      </c>
      <c r="XT282" s="2">
        <v>761029.41</v>
      </c>
      <c r="XU282" s="2">
        <v>5059041</v>
      </c>
      <c r="XV282" s="2">
        <v>8947001.8100000005</v>
      </c>
      <c r="XW282" s="2">
        <v>8450</v>
      </c>
      <c r="XX282" s="2">
        <v>450219.88</v>
      </c>
      <c r="XY282" s="2">
        <v>59482</v>
      </c>
      <c r="XZ282" s="2">
        <v>395290</v>
      </c>
      <c r="YA282" s="2">
        <v>728715.82</v>
      </c>
      <c r="YB282" s="2">
        <v>11305</v>
      </c>
      <c r="YC282" s="2">
        <v>9150650.8100000005</v>
      </c>
      <c r="YD282" s="2">
        <v>9588911.5</v>
      </c>
      <c r="YE282" s="2">
        <v>260793</v>
      </c>
      <c r="YF282" s="2">
        <v>199321.48</v>
      </c>
      <c r="YG282" s="2">
        <v>169898</v>
      </c>
      <c r="YH282" s="2">
        <v>139009</v>
      </c>
      <c r="YI282" s="2">
        <v>254445</v>
      </c>
      <c r="YJ282" s="2">
        <v>110000.11</v>
      </c>
      <c r="YK282" s="2">
        <v>254110.14</v>
      </c>
      <c r="YL282" s="2">
        <v>927737.4</v>
      </c>
      <c r="YM282" s="2">
        <v>400333</v>
      </c>
      <c r="YN282" s="2">
        <v>1075246</v>
      </c>
      <c r="YO282" s="2">
        <v>469990</v>
      </c>
      <c r="YP282" s="2">
        <v>210295</v>
      </c>
      <c r="YQ282" s="2">
        <v>211507.37</v>
      </c>
      <c r="YR282" s="2">
        <v>649617.4</v>
      </c>
      <c r="YS282" s="2">
        <v>103286.58</v>
      </c>
      <c r="YT282" s="2">
        <v>697834</v>
      </c>
      <c r="YU282" s="2">
        <v>155976</v>
      </c>
      <c r="YV282" s="2">
        <v>49694</v>
      </c>
      <c r="YW282" s="2">
        <v>94950</v>
      </c>
      <c r="YX282" s="2">
        <v>823931.7</v>
      </c>
      <c r="YY282" s="2">
        <v>507650</v>
      </c>
      <c r="YZ282" s="2">
        <v>214324.6</v>
      </c>
      <c r="ZA282" s="2">
        <v>372216</v>
      </c>
      <c r="ZB282" s="2">
        <v>108515</v>
      </c>
      <c r="ZC282" s="2">
        <v>4505938.49</v>
      </c>
      <c r="ZD282" s="2">
        <v>907558</v>
      </c>
      <c r="ZE282" s="2">
        <v>270682.3</v>
      </c>
      <c r="ZF282" s="2">
        <v>1410607.4</v>
      </c>
      <c r="ZG282" s="2">
        <v>53624</v>
      </c>
      <c r="ZH282" s="2">
        <v>543822.74</v>
      </c>
      <c r="ZI282" s="2">
        <v>525824.9</v>
      </c>
      <c r="ZJ282" s="2">
        <v>2050552.49</v>
      </c>
      <c r="ZK282" s="2">
        <v>1733955.2199999997</v>
      </c>
      <c r="ZL282" s="2">
        <v>157564</v>
      </c>
      <c r="ZM282" s="2">
        <v>343700</v>
      </c>
      <c r="ZN282" s="2">
        <v>867667.57000000007</v>
      </c>
      <c r="ZO282" s="2">
        <v>974248.79</v>
      </c>
      <c r="ZP282" s="2">
        <v>440507.27</v>
      </c>
      <c r="ZQ282" s="2">
        <v>376144.35</v>
      </c>
      <c r="ZR282" s="2">
        <v>370074.9</v>
      </c>
      <c r="ZS282" s="2">
        <v>95227.24</v>
      </c>
      <c r="ZT282" s="2">
        <v>198094.15</v>
      </c>
      <c r="ZU282" s="2">
        <v>305542</v>
      </c>
      <c r="ZV282" s="2">
        <v>4169968.25</v>
      </c>
      <c r="ZW282" s="2">
        <v>458566</v>
      </c>
      <c r="ZX282" s="2">
        <v>28970</v>
      </c>
      <c r="ZY282" s="2">
        <v>327416.2</v>
      </c>
      <c r="ZZ282" s="2">
        <v>440948.5</v>
      </c>
      <c r="AAA282" s="2">
        <v>228911.69</v>
      </c>
      <c r="AAB282" s="2">
        <v>296286.5</v>
      </c>
      <c r="AAC282" s="2">
        <v>236940.57</v>
      </c>
      <c r="AAD282" s="2">
        <v>827249.15</v>
      </c>
      <c r="AAE282" s="2">
        <v>4058022.52</v>
      </c>
      <c r="AAF282" s="2">
        <v>1590230.91</v>
      </c>
      <c r="AAG282" s="2">
        <v>1651130.81</v>
      </c>
      <c r="AAH282" s="2">
        <v>8850916.8099999987</v>
      </c>
      <c r="AAI282" s="2">
        <v>492809</v>
      </c>
      <c r="AAJ282" s="2">
        <v>119317</v>
      </c>
      <c r="AAK282" s="2">
        <v>541292.82999999996</v>
      </c>
      <c r="AAL282" s="2">
        <v>430811</v>
      </c>
      <c r="AAM282" s="2">
        <v>16261816.65</v>
      </c>
      <c r="AAN282" s="2">
        <v>3484698.36</v>
      </c>
      <c r="AAO282" s="2">
        <v>880184.6</v>
      </c>
      <c r="AAP282" s="2">
        <v>318238</v>
      </c>
      <c r="AAQ282" s="2">
        <v>901474.1</v>
      </c>
      <c r="AAR282" s="2">
        <v>143197.4</v>
      </c>
      <c r="AAS282" s="2">
        <v>927557.72</v>
      </c>
      <c r="AAT282" s="2">
        <v>435408.4</v>
      </c>
      <c r="AAU282" s="2">
        <v>75227</v>
      </c>
      <c r="AAV282" s="2">
        <v>175238.46</v>
      </c>
      <c r="AAW282" s="2">
        <v>896021.39</v>
      </c>
      <c r="AAX282" s="2">
        <v>84769.65</v>
      </c>
      <c r="AAY282" s="2">
        <v>2513722.29</v>
      </c>
      <c r="AAZ282" s="2">
        <v>373857.5</v>
      </c>
      <c r="ABA282" s="2">
        <v>402794.89</v>
      </c>
      <c r="ABB282" s="2">
        <v>60560</v>
      </c>
      <c r="ABC282" s="2">
        <v>1408828.9</v>
      </c>
      <c r="ABD282" s="2">
        <v>323511.8</v>
      </c>
      <c r="ABE282" s="2">
        <v>221520.17</v>
      </c>
      <c r="ABF282" s="2">
        <v>33981</v>
      </c>
      <c r="ABG282" s="2">
        <v>377419</v>
      </c>
      <c r="ABH282" s="2">
        <v>11855263.67</v>
      </c>
      <c r="ABI282" s="2">
        <v>820649</v>
      </c>
      <c r="ABJ282" s="2">
        <v>740406.96</v>
      </c>
      <c r="ABK282" s="2">
        <v>623794.5</v>
      </c>
      <c r="ABL282" s="2">
        <v>183964</v>
      </c>
      <c r="ABM282" s="2">
        <v>2880561.94</v>
      </c>
      <c r="ABN282" s="2">
        <v>511709.74</v>
      </c>
      <c r="ABO282" s="2">
        <v>273838</v>
      </c>
      <c r="ABP282" s="2">
        <v>293223.28000000003</v>
      </c>
      <c r="ABQ282" s="2">
        <v>578008.67000000004</v>
      </c>
      <c r="ABR282" s="2">
        <v>2315317.15</v>
      </c>
      <c r="ABS282" s="2">
        <v>332753</v>
      </c>
      <c r="ABT282" s="2">
        <v>1167121</v>
      </c>
      <c r="ABU282" s="2">
        <v>372235.07</v>
      </c>
      <c r="ABV282" s="2">
        <v>2315385.7999999998</v>
      </c>
      <c r="ABW282" s="2">
        <v>568442</v>
      </c>
      <c r="ABX282" s="2">
        <v>2252723</v>
      </c>
      <c r="ABY282" s="2">
        <v>514704.85</v>
      </c>
      <c r="ABZ282" s="2">
        <v>2326468.9700000002</v>
      </c>
      <c r="ACA282" s="2">
        <v>848157.7</v>
      </c>
      <c r="ACB282" s="2">
        <v>213862</v>
      </c>
      <c r="ACC282" s="2">
        <v>938182.56</v>
      </c>
      <c r="ACD282" s="2">
        <v>1665125</v>
      </c>
      <c r="ACE282" s="2">
        <v>7862949.3499999996</v>
      </c>
      <c r="ACF282" s="2">
        <v>7350</v>
      </c>
      <c r="ACG282" s="2">
        <v>888701.59</v>
      </c>
      <c r="ACH282" s="2">
        <v>250244.75</v>
      </c>
      <c r="ACI282" s="2">
        <v>887020</v>
      </c>
      <c r="ACJ282" s="2">
        <v>140705</v>
      </c>
      <c r="ACK282" s="2"/>
      <c r="ACL282" s="2">
        <v>240068</v>
      </c>
      <c r="ACM282" s="2">
        <v>1723025</v>
      </c>
      <c r="ACN282" s="2">
        <v>1536256.4</v>
      </c>
      <c r="ACO282" s="2">
        <v>242291.75</v>
      </c>
      <c r="ACP282" s="2">
        <v>857722</v>
      </c>
      <c r="ACQ282" s="2">
        <v>4381780.3899999997</v>
      </c>
      <c r="ACR282" s="2">
        <v>36507.449999999997</v>
      </c>
      <c r="ACS282" s="2">
        <v>330246.84000000003</v>
      </c>
      <c r="ACT282" s="2">
        <v>251100</v>
      </c>
      <c r="ACU282" s="2">
        <v>5332915.78</v>
      </c>
      <c r="ACV282" s="2">
        <v>87005</v>
      </c>
      <c r="ACW282" s="2">
        <v>87665</v>
      </c>
      <c r="ACX282" s="2">
        <v>535290.35</v>
      </c>
      <c r="ACY282" s="2">
        <v>39852</v>
      </c>
      <c r="ACZ282" s="2">
        <v>192436.5</v>
      </c>
      <c r="ADA282" s="2">
        <v>182193.35</v>
      </c>
      <c r="ADB282" s="2">
        <v>24399963.899999999</v>
      </c>
      <c r="ADC282" s="2">
        <v>2403178.27</v>
      </c>
      <c r="ADD282" s="2">
        <v>968584.16</v>
      </c>
      <c r="ADE282" s="2">
        <v>166584</v>
      </c>
      <c r="ADF282" s="2">
        <v>5400</v>
      </c>
      <c r="ADG282" s="2">
        <v>29900</v>
      </c>
      <c r="ADH282" s="2">
        <v>277120</v>
      </c>
      <c r="ADI282" s="2">
        <v>172518</v>
      </c>
      <c r="ADJ282" s="2">
        <v>16427228.710000001</v>
      </c>
      <c r="ADK282" s="2">
        <v>6045624.6200000001</v>
      </c>
      <c r="ADL282" s="2">
        <v>331799.48</v>
      </c>
      <c r="ADM282" s="2">
        <v>126173</v>
      </c>
      <c r="ADN282" s="2">
        <v>2337716.5099999998</v>
      </c>
      <c r="ADO282" s="2">
        <v>736901.5</v>
      </c>
      <c r="ADP282" s="2">
        <v>346898.65</v>
      </c>
      <c r="ADQ282" s="2">
        <v>2747707.34</v>
      </c>
      <c r="ADR282" s="2">
        <v>41750</v>
      </c>
      <c r="ADS282" s="2">
        <v>560858.36</v>
      </c>
      <c r="ADT282" s="2">
        <v>472081.47</v>
      </c>
      <c r="ADU282" s="2">
        <v>196869.41</v>
      </c>
      <c r="ADV282" s="2">
        <v>158270</v>
      </c>
      <c r="ADW282" s="2">
        <v>173269.75</v>
      </c>
      <c r="ADX282" s="2">
        <v>163753.60999999999</v>
      </c>
      <c r="ADY282" s="2">
        <v>705829.5</v>
      </c>
      <c r="ADZ282" s="2">
        <v>265537</v>
      </c>
      <c r="AEA282" s="2">
        <v>1931108.54</v>
      </c>
      <c r="AEB282" s="2">
        <v>473525.3</v>
      </c>
      <c r="AEC282" s="2">
        <v>344190.35</v>
      </c>
      <c r="AED282" s="2">
        <v>129636.1</v>
      </c>
      <c r="AEE282" s="2">
        <v>604502.03</v>
      </c>
      <c r="AEF282" s="2">
        <v>350072.4</v>
      </c>
      <c r="AEG282" s="2">
        <v>311380</v>
      </c>
      <c r="AEH282" s="2">
        <v>1537003739.6000016</v>
      </c>
    </row>
    <row r="283" spans="1:814" ht="21">
      <c r="A283" s="33" t="s">
        <v>2424</v>
      </c>
      <c r="B283" s="1" t="s">
        <v>2467</v>
      </c>
      <c r="C283" s="1" t="s">
        <v>2468</v>
      </c>
      <c r="D283" s="2">
        <v>15834629</v>
      </c>
      <c r="E283" s="2">
        <v>302436</v>
      </c>
      <c r="F283" s="2">
        <v>1523300</v>
      </c>
      <c r="G283" s="2">
        <v>244160</v>
      </c>
      <c r="H283" s="2">
        <v>1889609</v>
      </c>
      <c r="I283" s="2">
        <v>465015</v>
      </c>
      <c r="J283" s="2">
        <v>3142140</v>
      </c>
      <c r="K283" s="2">
        <v>515860</v>
      </c>
      <c r="L283" s="2">
        <v>503102</v>
      </c>
      <c r="M283" s="2">
        <v>286820</v>
      </c>
      <c r="N283" s="2">
        <v>217080</v>
      </c>
      <c r="O283" s="2">
        <v>188480</v>
      </c>
      <c r="P283" s="2">
        <v>101280</v>
      </c>
      <c r="Q283" s="2">
        <v>165138</v>
      </c>
      <c r="R283" s="2"/>
      <c r="S283" s="2"/>
      <c r="T283" s="2">
        <v>344520</v>
      </c>
      <c r="U283" s="2"/>
      <c r="V283" s="2">
        <v>5655120</v>
      </c>
      <c r="W283" s="2">
        <v>2417675</v>
      </c>
      <c r="X283" s="2">
        <v>96988.4</v>
      </c>
      <c r="Y283" s="2">
        <v>955510</v>
      </c>
      <c r="Z283" s="2">
        <v>525426.4</v>
      </c>
      <c r="AA283" s="2">
        <v>313400</v>
      </c>
      <c r="AB283" s="2">
        <v>217850</v>
      </c>
      <c r="AC283" s="2">
        <v>2264680</v>
      </c>
      <c r="AD283" s="2">
        <v>523560</v>
      </c>
      <c r="AE283" s="2">
        <v>257303</v>
      </c>
      <c r="AF283" s="2">
        <v>1592215</v>
      </c>
      <c r="AG283" s="2">
        <v>934220</v>
      </c>
      <c r="AH283" s="2">
        <v>1530532</v>
      </c>
      <c r="AI283" s="2">
        <v>336850</v>
      </c>
      <c r="AJ283" s="2">
        <v>1379300</v>
      </c>
      <c r="AK283" s="2">
        <v>259311</v>
      </c>
      <c r="AL283" s="2">
        <v>77710</v>
      </c>
      <c r="AM283" s="2">
        <v>793219</v>
      </c>
      <c r="AN283" s="2">
        <v>241490</v>
      </c>
      <c r="AO283" s="2">
        <v>548835</v>
      </c>
      <c r="AP283" s="2">
        <v>598683.5</v>
      </c>
      <c r="AQ283" s="2">
        <v>75404</v>
      </c>
      <c r="AR283" s="2">
        <v>343009</v>
      </c>
      <c r="AS283" s="2">
        <v>63910</v>
      </c>
      <c r="AT283" s="2"/>
      <c r="AU283" s="2">
        <v>156385</v>
      </c>
      <c r="AV283" s="2">
        <v>208625</v>
      </c>
      <c r="AW283" s="2">
        <v>104320</v>
      </c>
      <c r="AX283" s="2">
        <v>642654</v>
      </c>
      <c r="AY283" s="2"/>
      <c r="AZ283" s="2">
        <v>172120</v>
      </c>
      <c r="BA283" s="2">
        <v>189770</v>
      </c>
      <c r="BB283" s="2">
        <v>183895</v>
      </c>
      <c r="BC283" s="2">
        <v>137420</v>
      </c>
      <c r="BD283" s="2">
        <v>56125</v>
      </c>
      <c r="BE283" s="2">
        <v>82800</v>
      </c>
      <c r="BF283" s="2">
        <v>1713818</v>
      </c>
      <c r="BG283" s="2"/>
      <c r="BH283" s="2">
        <v>398435</v>
      </c>
      <c r="BI283" s="2">
        <v>1669825</v>
      </c>
      <c r="BJ283" s="2">
        <v>606285</v>
      </c>
      <c r="BK283" s="2">
        <v>497145</v>
      </c>
      <c r="BL283" s="2">
        <v>96395</v>
      </c>
      <c r="BM283" s="2">
        <v>13690</v>
      </c>
      <c r="BN283" s="2">
        <v>310950</v>
      </c>
      <c r="BO283" s="2">
        <v>164380</v>
      </c>
      <c r="BP283" s="2">
        <v>13372681.199999999</v>
      </c>
      <c r="BQ283" s="2">
        <v>302363</v>
      </c>
      <c r="BR283" s="2">
        <v>390974</v>
      </c>
      <c r="BS283" s="2">
        <v>370307</v>
      </c>
      <c r="BT283" s="2">
        <v>156162</v>
      </c>
      <c r="BU283" s="2">
        <v>244880</v>
      </c>
      <c r="BV283" s="2">
        <v>779720</v>
      </c>
      <c r="BW283" s="2">
        <v>105635</v>
      </c>
      <c r="BX283" s="2"/>
      <c r="BY283" s="2">
        <v>424883.17</v>
      </c>
      <c r="BZ283" s="2">
        <v>521669</v>
      </c>
      <c r="CA283" s="2">
        <v>1403700</v>
      </c>
      <c r="CB283" s="2">
        <v>156765</v>
      </c>
      <c r="CC283" s="2">
        <v>219973</v>
      </c>
      <c r="CD283" s="2">
        <v>47145</v>
      </c>
      <c r="CE283" s="2">
        <v>2590946</v>
      </c>
      <c r="CF283" s="2">
        <v>991505</v>
      </c>
      <c r="CG283" s="2">
        <v>2063666</v>
      </c>
      <c r="CH283" s="2">
        <v>360055</v>
      </c>
      <c r="CI283" s="2">
        <v>364960</v>
      </c>
      <c r="CJ283" s="2">
        <v>248050</v>
      </c>
      <c r="CK283" s="2">
        <v>616175</v>
      </c>
      <c r="CL283" s="2">
        <v>168520</v>
      </c>
      <c r="CM283" s="2">
        <v>497560</v>
      </c>
      <c r="CN283" s="2">
        <v>438636</v>
      </c>
      <c r="CO283" s="2">
        <v>289426</v>
      </c>
      <c r="CP283" s="2">
        <v>331920</v>
      </c>
      <c r="CQ283" s="2">
        <v>3040130</v>
      </c>
      <c r="CR283" s="2">
        <v>682637</v>
      </c>
      <c r="CS283" s="2">
        <v>424640</v>
      </c>
      <c r="CT283" s="2">
        <v>2032171</v>
      </c>
      <c r="CU283" s="2">
        <v>306560</v>
      </c>
      <c r="CV283" s="2">
        <v>910070</v>
      </c>
      <c r="CW283" s="2">
        <v>332070</v>
      </c>
      <c r="CX283" s="2">
        <v>73340</v>
      </c>
      <c r="CY283" s="2">
        <v>3119513</v>
      </c>
      <c r="CZ283" s="2">
        <v>2558298</v>
      </c>
      <c r="DA283" s="2">
        <v>566209.30000000005</v>
      </c>
      <c r="DB283" s="2">
        <v>487867.5</v>
      </c>
      <c r="DC283" s="2">
        <v>917216</v>
      </c>
      <c r="DD283" s="2">
        <v>1070189.5</v>
      </c>
      <c r="DE283" s="2">
        <v>544970</v>
      </c>
      <c r="DF283" s="2">
        <v>1193669</v>
      </c>
      <c r="DG283" s="2">
        <v>96594.5</v>
      </c>
      <c r="DH283" s="2">
        <v>8162617.5</v>
      </c>
      <c r="DI283" s="2">
        <v>192980</v>
      </c>
      <c r="DJ283" s="2">
        <v>149690</v>
      </c>
      <c r="DK283" s="2">
        <v>693419</v>
      </c>
      <c r="DL283" s="2">
        <v>1138575</v>
      </c>
      <c r="DM283" s="2">
        <v>350940</v>
      </c>
      <c r="DN283" s="2">
        <v>482705</v>
      </c>
      <c r="DO283" s="2">
        <v>570540</v>
      </c>
      <c r="DP283" s="2">
        <v>1233988</v>
      </c>
      <c r="DQ283" s="2">
        <v>4113360</v>
      </c>
      <c r="DR283" s="2">
        <v>1213470.5</v>
      </c>
      <c r="DS283" s="2">
        <v>2981280</v>
      </c>
      <c r="DT283" s="2">
        <v>2480385</v>
      </c>
      <c r="DU283" s="2">
        <v>659800</v>
      </c>
      <c r="DV283" s="2">
        <v>207085</v>
      </c>
      <c r="DW283" s="2">
        <v>705155</v>
      </c>
      <c r="DX283" s="2">
        <v>109830</v>
      </c>
      <c r="DY283" s="2">
        <v>1059520</v>
      </c>
      <c r="DZ283" s="2">
        <v>255308.4</v>
      </c>
      <c r="EA283" s="2">
        <v>590063</v>
      </c>
      <c r="EB283" s="2">
        <v>1883855.5</v>
      </c>
      <c r="EC283" s="2">
        <v>2212263</v>
      </c>
      <c r="ED283" s="2">
        <v>471269</v>
      </c>
      <c r="EE283" s="2">
        <v>87840</v>
      </c>
      <c r="EF283" s="2">
        <v>229875</v>
      </c>
      <c r="EG283" s="2">
        <v>946700</v>
      </c>
      <c r="EH283" s="2">
        <v>404096</v>
      </c>
      <c r="EI283" s="2">
        <v>10427103.5</v>
      </c>
      <c r="EJ283" s="2">
        <v>353359</v>
      </c>
      <c r="EK283" s="2">
        <v>92858</v>
      </c>
      <c r="EL283" s="2">
        <v>671874</v>
      </c>
      <c r="EM283" s="2"/>
      <c r="EN283" s="2">
        <v>652209</v>
      </c>
      <c r="EO283" s="2">
        <v>141278</v>
      </c>
      <c r="EP283" s="2">
        <v>7118685</v>
      </c>
      <c r="EQ283" s="2">
        <v>872981</v>
      </c>
      <c r="ER283" s="2">
        <v>320220</v>
      </c>
      <c r="ES283" s="2">
        <v>141036</v>
      </c>
      <c r="ET283" s="2">
        <v>8160</v>
      </c>
      <c r="EU283" s="2">
        <v>175245</v>
      </c>
      <c r="EV283" s="2">
        <v>1725305</v>
      </c>
      <c r="EW283" s="2">
        <v>399878</v>
      </c>
      <c r="EX283" s="2">
        <v>3042791</v>
      </c>
      <c r="EY283" s="2">
        <v>3341000.42</v>
      </c>
      <c r="EZ283" s="2">
        <v>1171914.1000000001</v>
      </c>
      <c r="FA283" s="2">
        <v>510281</v>
      </c>
      <c r="FB283" s="2">
        <v>418730</v>
      </c>
      <c r="FC283" s="2">
        <v>735644</v>
      </c>
      <c r="FD283" s="2">
        <v>522494</v>
      </c>
      <c r="FE283" s="2">
        <v>829345</v>
      </c>
      <c r="FF283" s="2">
        <v>261421</v>
      </c>
      <c r="FG283" s="2">
        <v>1517111</v>
      </c>
      <c r="FH283" s="2">
        <v>207285</v>
      </c>
      <c r="FI283" s="2">
        <v>832730.92</v>
      </c>
      <c r="FJ283" s="2">
        <v>389725</v>
      </c>
      <c r="FK283" s="2">
        <v>443012</v>
      </c>
      <c r="FL283" s="2">
        <v>264724</v>
      </c>
      <c r="FM283" s="2">
        <v>41778</v>
      </c>
      <c r="FN283" s="2">
        <v>64295</v>
      </c>
      <c r="FO283" s="2">
        <v>239136</v>
      </c>
      <c r="FP283" s="2"/>
      <c r="FQ283" s="2">
        <v>1261264</v>
      </c>
      <c r="FR283" s="2">
        <v>1120880</v>
      </c>
      <c r="FS283" s="2">
        <v>311842</v>
      </c>
      <c r="FT283" s="2">
        <v>1329919</v>
      </c>
      <c r="FU283" s="2">
        <v>492500</v>
      </c>
      <c r="FV283" s="2">
        <v>582098</v>
      </c>
      <c r="FW283" s="2">
        <v>508381</v>
      </c>
      <c r="FX283" s="2">
        <v>332840</v>
      </c>
      <c r="FY283" s="2">
        <v>627032.5</v>
      </c>
      <c r="FZ283" s="2">
        <v>11930</v>
      </c>
      <c r="GA283" s="2"/>
      <c r="GB283" s="2">
        <v>4561443.5</v>
      </c>
      <c r="GC283" s="2">
        <v>576339</v>
      </c>
      <c r="GD283" s="2">
        <v>300907</v>
      </c>
      <c r="GE283" s="2">
        <v>1167775</v>
      </c>
      <c r="GF283" s="2">
        <v>283994.5</v>
      </c>
      <c r="GG283" s="2">
        <v>685025</v>
      </c>
      <c r="GH283" s="2">
        <v>178079</v>
      </c>
      <c r="GI283" s="2">
        <v>126540</v>
      </c>
      <c r="GJ283" s="2">
        <v>1204081.5</v>
      </c>
      <c r="GK283" s="2">
        <v>553004</v>
      </c>
      <c r="GL283" s="2">
        <v>511582</v>
      </c>
      <c r="GM283" s="2">
        <v>2928329</v>
      </c>
      <c r="GN283" s="2">
        <v>415863</v>
      </c>
      <c r="GO283" s="2">
        <v>310374</v>
      </c>
      <c r="GP283" s="2">
        <v>204371</v>
      </c>
      <c r="GQ283" s="2"/>
      <c r="GR283" s="2">
        <v>221326</v>
      </c>
      <c r="GS283" s="2">
        <v>837976</v>
      </c>
      <c r="GT283" s="2">
        <v>81772.800000000003</v>
      </c>
      <c r="GU283" s="2">
        <v>353094.6</v>
      </c>
      <c r="GV283" s="2">
        <v>2004333.73</v>
      </c>
      <c r="GW283" s="2">
        <v>142700</v>
      </c>
      <c r="GX283" s="2">
        <v>641103.6</v>
      </c>
      <c r="GY283" s="2">
        <v>221434</v>
      </c>
      <c r="GZ283" s="2">
        <v>3942370.9</v>
      </c>
      <c r="HA283" s="2">
        <v>3013135</v>
      </c>
      <c r="HB283" s="2">
        <v>4025</v>
      </c>
      <c r="HC283" s="2">
        <v>32649</v>
      </c>
      <c r="HD283" s="2">
        <v>502455</v>
      </c>
      <c r="HE283" s="2">
        <v>18000</v>
      </c>
      <c r="HF283" s="2">
        <v>992744</v>
      </c>
      <c r="HG283" s="2">
        <v>343896</v>
      </c>
      <c r="HH283" s="2">
        <v>98610</v>
      </c>
      <c r="HI283" s="2">
        <v>395895</v>
      </c>
      <c r="HJ283" s="2">
        <v>214310</v>
      </c>
      <c r="HK283" s="2">
        <v>164490</v>
      </c>
      <c r="HL283" s="2">
        <v>58820</v>
      </c>
      <c r="HM283" s="2">
        <v>54550</v>
      </c>
      <c r="HN283" s="2">
        <v>111856</v>
      </c>
      <c r="HO283" s="2">
        <v>10291359.5</v>
      </c>
      <c r="HP283" s="2">
        <v>1063360.3</v>
      </c>
      <c r="HQ283" s="2">
        <v>189410</v>
      </c>
      <c r="HR283" s="2">
        <v>77244</v>
      </c>
      <c r="HS283" s="2">
        <v>99455</v>
      </c>
      <c r="HT283" s="2">
        <v>325062</v>
      </c>
      <c r="HU283" s="2">
        <v>440580</v>
      </c>
      <c r="HV283" s="2">
        <v>274910</v>
      </c>
      <c r="HW283" s="2">
        <v>246776</v>
      </c>
      <c r="HX283" s="2">
        <v>1124820</v>
      </c>
      <c r="HY283" s="2">
        <v>224175</v>
      </c>
      <c r="HZ283" s="2">
        <v>659400</v>
      </c>
      <c r="IA283" s="2">
        <v>889400</v>
      </c>
      <c r="IB283" s="2">
        <v>239315</v>
      </c>
      <c r="IC283" s="2">
        <v>332455</v>
      </c>
      <c r="ID283" s="2">
        <v>5548269.2999999998</v>
      </c>
      <c r="IE283" s="2">
        <v>438150</v>
      </c>
      <c r="IF283" s="2">
        <v>5196044</v>
      </c>
      <c r="IG283" s="2">
        <v>495229</v>
      </c>
      <c r="IH283" s="2">
        <v>188922</v>
      </c>
      <c r="II283" s="2">
        <v>176535</v>
      </c>
      <c r="IJ283" s="2"/>
      <c r="IK283" s="2">
        <v>438421</v>
      </c>
      <c r="IL283" s="2">
        <v>323400</v>
      </c>
      <c r="IM283" s="2">
        <v>139084</v>
      </c>
      <c r="IN283" s="2">
        <v>1400</v>
      </c>
      <c r="IO283" s="2">
        <v>2068435</v>
      </c>
      <c r="IP283" s="2">
        <v>4110564</v>
      </c>
      <c r="IQ283" s="2">
        <v>3047146.5</v>
      </c>
      <c r="IR283" s="2">
        <v>262093</v>
      </c>
      <c r="IS283" s="2">
        <v>790835</v>
      </c>
      <c r="IT283" s="2">
        <v>195790</v>
      </c>
      <c r="IU283" s="2">
        <v>828794</v>
      </c>
      <c r="IV283" s="2">
        <v>286020</v>
      </c>
      <c r="IW283" s="2"/>
      <c r="IX283" s="2">
        <v>35943</v>
      </c>
      <c r="IY283" s="2">
        <v>956483</v>
      </c>
      <c r="IZ283" s="2">
        <v>487164.2</v>
      </c>
      <c r="JA283" s="2">
        <v>161165</v>
      </c>
      <c r="JB283" s="2">
        <v>4707120</v>
      </c>
      <c r="JC283" s="2">
        <v>4214085</v>
      </c>
      <c r="JD283" s="2">
        <v>3169388.5</v>
      </c>
      <c r="JE283" s="2">
        <v>3445892.5</v>
      </c>
      <c r="JF283" s="2">
        <v>1349505</v>
      </c>
      <c r="JG283" s="2">
        <v>1208539</v>
      </c>
      <c r="JH283" s="2">
        <v>727255</v>
      </c>
      <c r="JI283" s="2">
        <v>569627</v>
      </c>
      <c r="JJ283" s="2">
        <v>345890.5</v>
      </c>
      <c r="JK283" s="2">
        <v>312239</v>
      </c>
      <c r="JL283" s="2"/>
      <c r="JM283" s="2">
        <v>144798</v>
      </c>
      <c r="JN283" s="2">
        <v>4697704</v>
      </c>
      <c r="JO283" s="2">
        <v>246986</v>
      </c>
      <c r="JP283" s="2">
        <v>275245</v>
      </c>
      <c r="JQ283" s="2">
        <v>148520</v>
      </c>
      <c r="JR283" s="2">
        <v>365315</v>
      </c>
      <c r="JS283" s="2">
        <v>890985</v>
      </c>
      <c r="JT283" s="2"/>
      <c r="JU283" s="2">
        <v>255782</v>
      </c>
      <c r="JV283" s="2">
        <v>8595</v>
      </c>
      <c r="JW283" s="2">
        <v>587225</v>
      </c>
      <c r="JX283" s="2">
        <v>939480</v>
      </c>
      <c r="JY283" s="2">
        <v>273270</v>
      </c>
      <c r="JZ283" s="2">
        <v>1984103</v>
      </c>
      <c r="KA283" s="2">
        <v>210780</v>
      </c>
      <c r="KB283" s="2">
        <v>319285.5</v>
      </c>
      <c r="KC283" s="2">
        <v>918553.5</v>
      </c>
      <c r="KD283" s="2">
        <v>788977</v>
      </c>
      <c r="KE283" s="2">
        <v>484787</v>
      </c>
      <c r="KF283" s="2">
        <v>1432372.5</v>
      </c>
      <c r="KG283" s="2">
        <v>316880</v>
      </c>
      <c r="KH283" s="2">
        <v>451358</v>
      </c>
      <c r="KI283" s="2">
        <v>78452.5</v>
      </c>
      <c r="KJ283" s="2">
        <v>771447.7</v>
      </c>
      <c r="KK283" s="2">
        <v>387832.6</v>
      </c>
      <c r="KL283" s="2">
        <v>112575</v>
      </c>
      <c r="KM283" s="2">
        <v>2383811</v>
      </c>
      <c r="KN283" s="2">
        <v>258095</v>
      </c>
      <c r="KO283" s="2">
        <v>389745</v>
      </c>
      <c r="KP283" s="2">
        <v>1211741</v>
      </c>
      <c r="KQ283" s="2">
        <v>1222743</v>
      </c>
      <c r="KR283" s="2">
        <v>123360.9</v>
      </c>
      <c r="KS283" s="2">
        <v>297275</v>
      </c>
      <c r="KT283" s="2">
        <v>252796.5</v>
      </c>
      <c r="KU283" s="2">
        <v>246940</v>
      </c>
      <c r="KV283" s="2">
        <v>4098740</v>
      </c>
      <c r="KW283" s="2">
        <v>248735</v>
      </c>
      <c r="KX283" s="2">
        <v>83030</v>
      </c>
      <c r="KY283" s="2">
        <v>194365</v>
      </c>
      <c r="KZ283" s="2">
        <v>332594</v>
      </c>
      <c r="LA283" s="2">
        <v>8400</v>
      </c>
      <c r="LB283" s="2"/>
      <c r="LC283" s="2">
        <v>4293226</v>
      </c>
      <c r="LD283" s="2">
        <v>2715345</v>
      </c>
      <c r="LE283" s="2">
        <v>80776.25</v>
      </c>
      <c r="LF283" s="2">
        <v>313289</v>
      </c>
      <c r="LG283" s="2">
        <v>1000</v>
      </c>
      <c r="LH283" s="2">
        <v>277368</v>
      </c>
      <c r="LI283" s="2">
        <v>125000</v>
      </c>
      <c r="LJ283" s="2"/>
      <c r="LK283" s="2">
        <v>193800</v>
      </c>
      <c r="LL283" s="2">
        <v>429136</v>
      </c>
      <c r="LM283" s="2">
        <v>549610</v>
      </c>
      <c r="LN283" s="2">
        <v>212001</v>
      </c>
      <c r="LO283" s="2">
        <v>187233.5</v>
      </c>
      <c r="LP283" s="2">
        <v>1125684.1000000001</v>
      </c>
      <c r="LQ283" s="2">
        <v>114322.5</v>
      </c>
      <c r="LR283" s="2">
        <v>496322</v>
      </c>
      <c r="LS283" s="2">
        <v>2645057.27</v>
      </c>
      <c r="LT283" s="2"/>
      <c r="LU283" s="2">
        <v>7466000.4000000004</v>
      </c>
      <c r="LV283" s="2">
        <v>1132865.8999999999</v>
      </c>
      <c r="LW283" s="2"/>
      <c r="LX283" s="2"/>
      <c r="LY283" s="2">
        <v>1408905</v>
      </c>
      <c r="LZ283" s="2">
        <v>325963</v>
      </c>
      <c r="MA283" s="2">
        <v>62325</v>
      </c>
      <c r="MB283" s="2">
        <v>783705</v>
      </c>
      <c r="MC283" s="2">
        <v>625280</v>
      </c>
      <c r="MD283" s="2">
        <v>978120</v>
      </c>
      <c r="ME283" s="2">
        <v>341860</v>
      </c>
      <c r="MF283" s="2"/>
      <c r="MG283" s="2"/>
      <c r="MH283" s="2"/>
      <c r="MI283" s="2">
        <v>527766</v>
      </c>
      <c r="MJ283" s="2">
        <v>285880</v>
      </c>
      <c r="MK283" s="2">
        <v>40190</v>
      </c>
      <c r="ML283" s="2"/>
      <c r="MM283" s="2">
        <v>894624</v>
      </c>
      <c r="MN283" s="2">
        <v>40838.65</v>
      </c>
      <c r="MO283" s="2">
        <v>266909</v>
      </c>
      <c r="MP283" s="2">
        <v>172210.75</v>
      </c>
      <c r="MQ283" s="2">
        <v>110710</v>
      </c>
      <c r="MR283" s="2">
        <v>77570</v>
      </c>
      <c r="MS283" s="2">
        <v>792550</v>
      </c>
      <c r="MT283" s="2">
        <v>69055.5</v>
      </c>
      <c r="MU283" s="2">
        <v>4363184</v>
      </c>
      <c r="MV283" s="2"/>
      <c r="MW283" s="2">
        <v>138645.79999999999</v>
      </c>
      <c r="MX283" s="2"/>
      <c r="MY283" s="2">
        <v>105484.7</v>
      </c>
      <c r="MZ283" s="2"/>
      <c r="NA283" s="2">
        <v>2800</v>
      </c>
      <c r="NB283" s="2">
        <v>911778.5</v>
      </c>
      <c r="NC283" s="2">
        <v>203402.5</v>
      </c>
      <c r="ND283" s="2">
        <v>1363697</v>
      </c>
      <c r="NE283" s="2"/>
      <c r="NF283" s="2">
        <v>5969.6</v>
      </c>
      <c r="NG283" s="2">
        <v>133603</v>
      </c>
      <c r="NH283" s="2"/>
      <c r="NI283" s="2">
        <v>736180</v>
      </c>
      <c r="NJ283" s="2"/>
      <c r="NK283" s="2">
        <v>216491</v>
      </c>
      <c r="NL283" s="2"/>
      <c r="NM283" s="2">
        <v>82222.009999999995</v>
      </c>
      <c r="NN283" s="2"/>
      <c r="NO283" s="2">
        <v>738520</v>
      </c>
      <c r="NP283" s="2"/>
      <c r="NQ283" s="2">
        <v>294577.5</v>
      </c>
      <c r="NR283" s="2">
        <v>2043971.7</v>
      </c>
      <c r="NS283" s="2">
        <v>53580</v>
      </c>
      <c r="NT283" s="2">
        <v>905381</v>
      </c>
      <c r="NU283" s="2">
        <v>146110</v>
      </c>
      <c r="NV283" s="2"/>
      <c r="NW283" s="2">
        <v>320150</v>
      </c>
      <c r="NX283" s="2">
        <v>428395</v>
      </c>
      <c r="NY283" s="2">
        <v>91100</v>
      </c>
      <c r="NZ283" s="2">
        <v>483920</v>
      </c>
      <c r="OA283" s="2">
        <v>101857.5</v>
      </c>
      <c r="OB283" s="2">
        <v>50690</v>
      </c>
      <c r="OC283" s="2">
        <v>936523</v>
      </c>
      <c r="OD283" s="2">
        <v>975588.2</v>
      </c>
      <c r="OE283" s="2">
        <v>115834.2</v>
      </c>
      <c r="OF283" s="2">
        <v>33530</v>
      </c>
      <c r="OG283" s="2">
        <v>83205</v>
      </c>
      <c r="OH283" s="2">
        <v>216586</v>
      </c>
      <c r="OI283" s="2">
        <v>707915</v>
      </c>
      <c r="OJ283" s="2">
        <v>86215</v>
      </c>
      <c r="OK283" s="2">
        <v>495010</v>
      </c>
      <c r="OL283" s="2">
        <v>675948</v>
      </c>
      <c r="OM283" s="2">
        <v>325940</v>
      </c>
      <c r="ON283" s="2">
        <v>29600</v>
      </c>
      <c r="OO283" s="2">
        <v>126900</v>
      </c>
      <c r="OP283" s="2">
        <v>286820</v>
      </c>
      <c r="OQ283" s="2">
        <v>353280</v>
      </c>
      <c r="OR283" s="2">
        <v>48965</v>
      </c>
      <c r="OS283" s="2">
        <v>144580</v>
      </c>
      <c r="OT283" s="2">
        <v>1066230</v>
      </c>
      <c r="OU283" s="2">
        <v>5040</v>
      </c>
      <c r="OV283" s="2">
        <v>391841</v>
      </c>
      <c r="OW283" s="2">
        <v>1266615</v>
      </c>
      <c r="OX283" s="2"/>
      <c r="OY283" s="2">
        <v>70360</v>
      </c>
      <c r="OZ283" s="2">
        <v>63180</v>
      </c>
      <c r="PA283" s="2">
        <v>68410</v>
      </c>
      <c r="PB283" s="2">
        <v>175760</v>
      </c>
      <c r="PC283" s="2">
        <v>51004.5</v>
      </c>
      <c r="PD283" s="2">
        <v>202490</v>
      </c>
      <c r="PE283" s="2"/>
      <c r="PF283" s="2"/>
      <c r="PG283" s="2">
        <v>1153525</v>
      </c>
      <c r="PH283" s="2">
        <v>2933154.5</v>
      </c>
      <c r="PI283" s="2">
        <v>580150</v>
      </c>
      <c r="PJ283" s="2">
        <v>466834</v>
      </c>
      <c r="PK283" s="2">
        <v>408475</v>
      </c>
      <c r="PL283" s="2">
        <v>164927.5</v>
      </c>
      <c r="PM283" s="2">
        <v>692930</v>
      </c>
      <c r="PN283" s="2">
        <v>367403</v>
      </c>
      <c r="PO283" s="2">
        <v>148615</v>
      </c>
      <c r="PP283" s="2">
        <v>12458889.800000001</v>
      </c>
      <c r="PQ283" s="2">
        <v>72806</v>
      </c>
      <c r="PR283" s="2">
        <v>53320.1</v>
      </c>
      <c r="PS283" s="2">
        <v>143657.5</v>
      </c>
      <c r="PT283" s="2">
        <v>59265</v>
      </c>
      <c r="PU283" s="2">
        <v>98490</v>
      </c>
      <c r="PV283" s="2">
        <v>8000</v>
      </c>
      <c r="PW283" s="2">
        <v>54300</v>
      </c>
      <c r="PX283" s="2">
        <v>145193.5</v>
      </c>
      <c r="PY283" s="2">
        <v>2600</v>
      </c>
      <c r="PZ283" s="2"/>
      <c r="QA283" s="2">
        <v>898886</v>
      </c>
      <c r="QB283" s="2">
        <v>112560</v>
      </c>
      <c r="QC283" s="2">
        <v>7600</v>
      </c>
      <c r="QD283" s="2">
        <v>11893000</v>
      </c>
      <c r="QE283" s="2">
        <v>195582</v>
      </c>
      <c r="QF283" s="2">
        <v>277880</v>
      </c>
      <c r="QG283" s="2">
        <v>75845</v>
      </c>
      <c r="QH283" s="2">
        <v>1392386</v>
      </c>
      <c r="QI283" s="2">
        <v>456880</v>
      </c>
      <c r="QJ283" s="2"/>
      <c r="QK283" s="2">
        <v>1517640</v>
      </c>
      <c r="QL283" s="2">
        <v>359960</v>
      </c>
      <c r="QM283" s="2"/>
      <c r="QN283" s="2"/>
      <c r="QO283" s="2">
        <v>303484</v>
      </c>
      <c r="QP283" s="2">
        <v>165760</v>
      </c>
      <c r="QQ283" s="2">
        <v>252630</v>
      </c>
      <c r="QR283" s="2">
        <v>213013</v>
      </c>
      <c r="QS283" s="2">
        <v>222290</v>
      </c>
      <c r="QT283" s="2">
        <v>2378010</v>
      </c>
      <c r="QU283" s="2">
        <v>399792</v>
      </c>
      <c r="QV283" s="2">
        <v>3478817</v>
      </c>
      <c r="QW283" s="2">
        <v>815080</v>
      </c>
      <c r="QX283" s="2">
        <v>214412.5</v>
      </c>
      <c r="QY283" s="2">
        <v>57752</v>
      </c>
      <c r="QZ283" s="2"/>
      <c r="RA283" s="2"/>
      <c r="RB283" s="2"/>
      <c r="RC283" s="2">
        <v>839789.02</v>
      </c>
      <c r="RD283" s="2">
        <v>485211</v>
      </c>
      <c r="RE283" s="2">
        <v>5834741</v>
      </c>
      <c r="RF283" s="2">
        <v>440016</v>
      </c>
      <c r="RG283" s="2">
        <v>195735</v>
      </c>
      <c r="RH283" s="2">
        <v>2016213.5</v>
      </c>
      <c r="RI283" s="2">
        <v>1005580</v>
      </c>
      <c r="RJ283" s="2">
        <v>497228.6</v>
      </c>
      <c r="RK283" s="2">
        <v>16331780</v>
      </c>
      <c r="RL283" s="2">
        <v>415859</v>
      </c>
      <c r="RM283" s="2">
        <v>241312</v>
      </c>
      <c r="RN283" s="2">
        <v>350206</v>
      </c>
      <c r="RO283" s="2">
        <v>28220</v>
      </c>
      <c r="RP283" s="2"/>
      <c r="RQ283" s="2">
        <v>245280</v>
      </c>
      <c r="RR283" s="2">
        <v>145375</v>
      </c>
      <c r="RS283" s="2">
        <v>224465</v>
      </c>
      <c r="RT283" s="2">
        <v>128560</v>
      </c>
      <c r="RU283" s="2">
        <v>327032</v>
      </c>
      <c r="RV283" s="2">
        <v>847743</v>
      </c>
      <c r="RW283" s="2">
        <v>182709</v>
      </c>
      <c r="RX283" s="2">
        <v>605770</v>
      </c>
      <c r="RY283" s="2"/>
      <c r="RZ283" s="2">
        <v>197573</v>
      </c>
      <c r="SA283" s="2">
        <v>169770</v>
      </c>
      <c r="SB283" s="2">
        <v>293180</v>
      </c>
      <c r="SC283" s="2">
        <v>3859368.25</v>
      </c>
      <c r="SD283" s="2"/>
      <c r="SE283" s="2"/>
      <c r="SF283" s="2">
        <v>127060</v>
      </c>
      <c r="SG283" s="2">
        <v>11968360</v>
      </c>
      <c r="SH283" s="2">
        <v>243755</v>
      </c>
      <c r="SI283" s="2">
        <v>307315</v>
      </c>
      <c r="SJ283" s="2">
        <v>3508018</v>
      </c>
      <c r="SK283" s="2">
        <v>1071561</v>
      </c>
      <c r="SL283" s="2">
        <v>423525</v>
      </c>
      <c r="SM283" s="2">
        <v>621129</v>
      </c>
      <c r="SN283" s="2">
        <v>258119.3</v>
      </c>
      <c r="SO283" s="2"/>
      <c r="SP283" s="2">
        <v>659515.35</v>
      </c>
      <c r="SQ283" s="2">
        <v>253826</v>
      </c>
      <c r="SR283" s="2">
        <v>554568.80000000005</v>
      </c>
      <c r="SS283" s="2">
        <v>357524</v>
      </c>
      <c r="ST283" s="2"/>
      <c r="SU283" s="2">
        <v>244550</v>
      </c>
      <c r="SV283" s="2"/>
      <c r="SW283" s="2">
        <v>1432322</v>
      </c>
      <c r="SX283" s="2">
        <v>201799</v>
      </c>
      <c r="SY283" s="2">
        <v>118027</v>
      </c>
      <c r="SZ283" s="2">
        <v>145105</v>
      </c>
      <c r="TA283" s="2">
        <v>1130229.3999999999</v>
      </c>
      <c r="TB283" s="2"/>
      <c r="TC283" s="2">
        <v>1052527</v>
      </c>
      <c r="TD283" s="2">
        <v>479824</v>
      </c>
      <c r="TE283" s="2">
        <v>160915</v>
      </c>
      <c r="TF283" s="2">
        <v>3270</v>
      </c>
      <c r="TG283" s="2">
        <v>609484.77</v>
      </c>
      <c r="TH283" s="2">
        <v>555463.84</v>
      </c>
      <c r="TI283" s="2">
        <v>367818</v>
      </c>
      <c r="TJ283" s="2">
        <v>1374763</v>
      </c>
      <c r="TK283" s="2">
        <v>638255</v>
      </c>
      <c r="TL283" s="2">
        <v>633809</v>
      </c>
      <c r="TM283" s="2">
        <v>604126</v>
      </c>
      <c r="TN283" s="2">
        <v>75450</v>
      </c>
      <c r="TO283" s="2">
        <v>878028</v>
      </c>
      <c r="TP283" s="2">
        <v>1910043</v>
      </c>
      <c r="TQ283" s="2">
        <v>686559.5</v>
      </c>
      <c r="TR283" s="2">
        <v>387821</v>
      </c>
      <c r="TS283" s="2">
        <v>401327</v>
      </c>
      <c r="TT283" s="2">
        <v>219177</v>
      </c>
      <c r="TU283" s="2">
        <v>149421.94</v>
      </c>
      <c r="TV283" s="2">
        <v>101032</v>
      </c>
      <c r="TW283" s="2">
        <v>193356</v>
      </c>
      <c r="TX283" s="2"/>
      <c r="TY283" s="2">
        <v>139830</v>
      </c>
      <c r="TZ283" s="2">
        <v>458987</v>
      </c>
      <c r="UA283" s="2">
        <v>278520</v>
      </c>
      <c r="UB283" s="2"/>
      <c r="UC283" s="2">
        <v>95920</v>
      </c>
      <c r="UD283" s="2">
        <v>480015</v>
      </c>
      <c r="UE283" s="2">
        <v>311524.5</v>
      </c>
      <c r="UF283" s="2">
        <v>4543072.5</v>
      </c>
      <c r="UG283" s="2">
        <v>447228</v>
      </c>
      <c r="UH283" s="2">
        <v>526340</v>
      </c>
      <c r="UI283" s="2">
        <v>1665614</v>
      </c>
      <c r="UJ283" s="2">
        <v>266562.5</v>
      </c>
      <c r="UK283" s="2">
        <v>297198</v>
      </c>
      <c r="UL283" s="2">
        <v>1241304</v>
      </c>
      <c r="UM283" s="2">
        <v>100510</v>
      </c>
      <c r="UN283" s="2">
        <v>101308</v>
      </c>
      <c r="UO283" s="2">
        <v>216568.55</v>
      </c>
      <c r="UP283" s="2">
        <v>259159.9</v>
      </c>
      <c r="UQ283" s="2">
        <v>111530</v>
      </c>
      <c r="UR283" s="2">
        <v>61355</v>
      </c>
      <c r="US283" s="2">
        <v>176500</v>
      </c>
      <c r="UT283" s="2">
        <v>80035</v>
      </c>
      <c r="UU283" s="2">
        <v>274245.5</v>
      </c>
      <c r="UV283" s="2">
        <v>75480</v>
      </c>
      <c r="UW283" s="2">
        <v>272924</v>
      </c>
      <c r="UX283" s="2">
        <v>48995</v>
      </c>
      <c r="UY283" s="2">
        <v>120168</v>
      </c>
      <c r="UZ283" s="2">
        <v>14966948</v>
      </c>
      <c r="VA283" s="2">
        <v>250759</v>
      </c>
      <c r="VB283" s="2">
        <v>228370</v>
      </c>
      <c r="VC283" s="2">
        <v>510417</v>
      </c>
      <c r="VD283" s="2"/>
      <c r="VE283" s="2">
        <v>176958.5</v>
      </c>
      <c r="VF283" s="2">
        <v>1138033</v>
      </c>
      <c r="VG283" s="2">
        <v>316556</v>
      </c>
      <c r="VH283" s="2"/>
      <c r="VI283" s="2">
        <v>656810</v>
      </c>
      <c r="VJ283" s="2">
        <v>124163.5</v>
      </c>
      <c r="VK283" s="2">
        <v>203635</v>
      </c>
      <c r="VL283" s="2">
        <v>419593</v>
      </c>
      <c r="VM283" s="2"/>
      <c r="VN283" s="2">
        <v>145885</v>
      </c>
      <c r="VO283" s="2"/>
      <c r="VP283" s="2">
        <v>71330</v>
      </c>
      <c r="VQ283" s="2">
        <v>467700</v>
      </c>
      <c r="VR283" s="2"/>
      <c r="VS283" s="2">
        <v>318990</v>
      </c>
      <c r="VT283" s="2">
        <v>70142</v>
      </c>
      <c r="VU283" s="2">
        <v>61025</v>
      </c>
      <c r="VV283" s="2">
        <v>177610</v>
      </c>
      <c r="VW283" s="2">
        <v>378795.3</v>
      </c>
      <c r="VX283" s="2">
        <v>3921105</v>
      </c>
      <c r="VY283" s="2"/>
      <c r="VZ283" s="2"/>
      <c r="WA283" s="2">
        <v>430910</v>
      </c>
      <c r="WB283" s="2">
        <v>179450</v>
      </c>
      <c r="WC283" s="2">
        <v>31345</v>
      </c>
      <c r="WD283" s="2">
        <v>63250</v>
      </c>
      <c r="WE283" s="2">
        <v>51090</v>
      </c>
      <c r="WF283" s="2">
        <v>655860</v>
      </c>
      <c r="WG283" s="2">
        <v>5811515</v>
      </c>
      <c r="WH283" s="2"/>
      <c r="WI283" s="2">
        <v>168098.6</v>
      </c>
      <c r="WJ283" s="2">
        <v>87940</v>
      </c>
      <c r="WK283" s="2">
        <v>1544257.31</v>
      </c>
      <c r="WL283" s="2">
        <v>171840</v>
      </c>
      <c r="WM283" s="2">
        <v>386590</v>
      </c>
      <c r="WN283" s="2">
        <v>642510</v>
      </c>
      <c r="WO283" s="2">
        <v>883180</v>
      </c>
      <c r="WP283" s="2">
        <v>1447314.92</v>
      </c>
      <c r="WQ283" s="2">
        <v>105750</v>
      </c>
      <c r="WR283" s="2">
        <v>149177</v>
      </c>
      <c r="WS283" s="2">
        <v>205880</v>
      </c>
      <c r="WT283" s="2">
        <v>212006.2</v>
      </c>
      <c r="WU283" s="2"/>
      <c r="WV283" s="2">
        <v>186660</v>
      </c>
      <c r="WW283" s="2">
        <v>194800</v>
      </c>
      <c r="WX283" s="2">
        <v>40690</v>
      </c>
      <c r="WY283" s="2">
        <v>167220</v>
      </c>
      <c r="WZ283" s="2">
        <v>107675</v>
      </c>
      <c r="XA283" s="2">
        <v>221783.2</v>
      </c>
      <c r="XB283" s="2"/>
      <c r="XC283" s="2"/>
      <c r="XD283" s="2">
        <v>275700</v>
      </c>
      <c r="XE283" s="2">
        <v>516620.6</v>
      </c>
      <c r="XF283" s="2">
        <v>205710</v>
      </c>
      <c r="XG283" s="2">
        <v>191380</v>
      </c>
      <c r="XH283" s="2">
        <v>1547155.23</v>
      </c>
      <c r="XI283" s="2">
        <v>343870</v>
      </c>
      <c r="XJ283" s="2"/>
      <c r="XK283" s="2">
        <v>246707.5</v>
      </c>
      <c r="XL283" s="2">
        <v>102910</v>
      </c>
      <c r="XM283" s="2">
        <v>498979</v>
      </c>
      <c r="XN283" s="2"/>
      <c r="XO283" s="2">
        <v>214662.8</v>
      </c>
      <c r="XP283" s="2">
        <v>299480</v>
      </c>
      <c r="XQ283" s="2">
        <v>197510</v>
      </c>
      <c r="XR283" s="2">
        <v>314773</v>
      </c>
      <c r="XS283" s="2">
        <v>93976</v>
      </c>
      <c r="XT283" s="2">
        <v>344061.5</v>
      </c>
      <c r="XU283" s="2">
        <v>2556639</v>
      </c>
      <c r="XV283" s="2">
        <v>1048130</v>
      </c>
      <c r="XW283" s="2">
        <v>75370</v>
      </c>
      <c r="XX283" s="2">
        <v>195319.7</v>
      </c>
      <c r="XY283" s="2">
        <v>103903</v>
      </c>
      <c r="XZ283" s="2">
        <v>173600</v>
      </c>
      <c r="YA283" s="2">
        <v>307468</v>
      </c>
      <c r="YB283" s="2">
        <v>133840</v>
      </c>
      <c r="YC283" s="2">
        <v>2236917.5</v>
      </c>
      <c r="YD283" s="2">
        <v>734200</v>
      </c>
      <c r="YE283" s="2"/>
      <c r="YF283" s="2"/>
      <c r="YG283" s="2">
        <v>200060</v>
      </c>
      <c r="YH283" s="2">
        <v>97525.2</v>
      </c>
      <c r="YI283" s="2">
        <v>133425</v>
      </c>
      <c r="YJ283" s="2">
        <v>6430820</v>
      </c>
      <c r="YK283" s="2">
        <v>661755</v>
      </c>
      <c r="YL283" s="2">
        <v>14218</v>
      </c>
      <c r="YM283" s="2">
        <v>999322</v>
      </c>
      <c r="YN283" s="2">
        <v>163609.5</v>
      </c>
      <c r="YO283" s="2">
        <v>127225</v>
      </c>
      <c r="YP283" s="2">
        <v>274102</v>
      </c>
      <c r="YQ283" s="2">
        <v>100</v>
      </c>
      <c r="YR283" s="2">
        <v>2116895</v>
      </c>
      <c r="YS283" s="2">
        <v>52780</v>
      </c>
      <c r="YT283" s="2">
        <v>683923.6</v>
      </c>
      <c r="YU283" s="2">
        <v>136330</v>
      </c>
      <c r="YV283" s="2">
        <v>327870</v>
      </c>
      <c r="YW283" s="2">
        <v>1199309</v>
      </c>
      <c r="YX283" s="2">
        <v>201185</v>
      </c>
      <c r="YY283" s="2">
        <v>103505</v>
      </c>
      <c r="YZ283" s="2">
        <v>254051</v>
      </c>
      <c r="ZA283" s="2">
        <v>176065</v>
      </c>
      <c r="ZB283" s="2">
        <v>48760</v>
      </c>
      <c r="ZC283" s="2">
        <v>7109145</v>
      </c>
      <c r="ZD283" s="2">
        <v>169576</v>
      </c>
      <c r="ZE283" s="2">
        <v>211713</v>
      </c>
      <c r="ZF283" s="2">
        <v>96864</v>
      </c>
      <c r="ZG283" s="2">
        <v>268205.90000000002</v>
      </c>
      <c r="ZH283" s="2">
        <v>45751</v>
      </c>
      <c r="ZI283" s="2">
        <v>218416</v>
      </c>
      <c r="ZJ283" s="2">
        <v>955056</v>
      </c>
      <c r="ZK283" s="2">
        <v>907686</v>
      </c>
      <c r="ZL283" s="2">
        <v>136234</v>
      </c>
      <c r="ZM283" s="2"/>
      <c r="ZN283" s="2"/>
      <c r="ZO283" s="2">
        <v>314328</v>
      </c>
      <c r="ZP283" s="2">
        <v>1016922.1</v>
      </c>
      <c r="ZQ283" s="2">
        <v>203598.2</v>
      </c>
      <c r="ZR283" s="2">
        <v>266614.90000000002</v>
      </c>
      <c r="ZS283" s="2">
        <v>257508</v>
      </c>
      <c r="ZT283" s="2">
        <v>119950</v>
      </c>
      <c r="ZU283" s="2">
        <v>168553</v>
      </c>
      <c r="ZV283" s="2">
        <v>1555653</v>
      </c>
      <c r="ZW283" s="2">
        <v>478950</v>
      </c>
      <c r="ZX283" s="2"/>
      <c r="ZY283" s="2">
        <v>750</v>
      </c>
      <c r="ZZ283" s="2">
        <v>582103.25</v>
      </c>
      <c r="AAA283" s="2">
        <v>144899.4</v>
      </c>
      <c r="AAB283" s="2">
        <v>5420</v>
      </c>
      <c r="AAC283" s="2">
        <v>44987.5</v>
      </c>
      <c r="AAD283" s="2">
        <v>15212</v>
      </c>
      <c r="AAE283" s="2">
        <v>3442347.5</v>
      </c>
      <c r="AAF283" s="2">
        <v>419716.21</v>
      </c>
      <c r="AAG283" s="2">
        <v>74990</v>
      </c>
      <c r="AAH283" s="2">
        <v>2340603.4</v>
      </c>
      <c r="AAI283" s="2">
        <v>28280</v>
      </c>
      <c r="AAJ283" s="2">
        <v>112123.6</v>
      </c>
      <c r="AAK283" s="2">
        <v>18029.5</v>
      </c>
      <c r="AAL283" s="2">
        <v>25737.5</v>
      </c>
      <c r="AAM283" s="2">
        <v>6590792.21</v>
      </c>
      <c r="AAN283" s="2"/>
      <c r="AAO283" s="2">
        <v>550760</v>
      </c>
      <c r="AAP283" s="2">
        <v>42530</v>
      </c>
      <c r="AAQ283" s="2"/>
      <c r="AAR283" s="2">
        <v>22252.799999999999</v>
      </c>
      <c r="AAS283" s="2">
        <v>6960</v>
      </c>
      <c r="AAT283" s="2"/>
      <c r="AAU283" s="2">
        <v>34450</v>
      </c>
      <c r="AAV283" s="2">
        <v>203895</v>
      </c>
      <c r="AAW283" s="2">
        <v>67010</v>
      </c>
      <c r="AAX283" s="2">
        <v>67521</v>
      </c>
      <c r="AAY283" s="2">
        <v>142970</v>
      </c>
      <c r="AAZ283" s="2">
        <v>227090</v>
      </c>
      <c r="ABA283" s="2">
        <v>259120</v>
      </c>
      <c r="ABB283" s="2">
        <v>64590</v>
      </c>
      <c r="ABC283" s="2"/>
      <c r="ABD283" s="2">
        <v>99150</v>
      </c>
      <c r="ABE283" s="2">
        <v>19100</v>
      </c>
      <c r="ABF283" s="2"/>
      <c r="ABG283" s="2">
        <v>0</v>
      </c>
      <c r="ABH283" s="2">
        <v>6097791</v>
      </c>
      <c r="ABI283" s="2">
        <v>510517.5</v>
      </c>
      <c r="ABJ283" s="2">
        <v>495730</v>
      </c>
      <c r="ABK283" s="2">
        <v>208335</v>
      </c>
      <c r="ABL283" s="2">
        <v>256850</v>
      </c>
      <c r="ABM283" s="2">
        <v>787647</v>
      </c>
      <c r="ABN283" s="2">
        <v>256675</v>
      </c>
      <c r="ABO283" s="2">
        <v>327410</v>
      </c>
      <c r="ABP283" s="2">
        <v>269700</v>
      </c>
      <c r="ABQ283" s="2">
        <v>122525.9</v>
      </c>
      <c r="ABR283" s="2">
        <v>8868050</v>
      </c>
      <c r="ABS283" s="2">
        <v>1260178</v>
      </c>
      <c r="ABT283" s="2"/>
      <c r="ABU283" s="2">
        <v>165168.9</v>
      </c>
      <c r="ABV283" s="2">
        <v>1316567.05</v>
      </c>
      <c r="ABW283" s="2">
        <v>503432</v>
      </c>
      <c r="ABX283" s="2">
        <v>120517</v>
      </c>
      <c r="ABY283" s="2">
        <v>233954.8</v>
      </c>
      <c r="ABZ283" s="2">
        <v>63190</v>
      </c>
      <c r="ACA283" s="2">
        <v>6468</v>
      </c>
      <c r="ACB283" s="2">
        <v>41606.25</v>
      </c>
      <c r="ACC283" s="2">
        <v>656963.75</v>
      </c>
      <c r="ACD283" s="2">
        <v>182025</v>
      </c>
      <c r="ACE283" s="2">
        <v>942615</v>
      </c>
      <c r="ACF283" s="2">
        <v>169203</v>
      </c>
      <c r="ACG283" s="2">
        <v>131037</v>
      </c>
      <c r="ACH283" s="2">
        <v>155405</v>
      </c>
      <c r="ACI283" s="2">
        <v>130522</v>
      </c>
      <c r="ACJ283" s="2">
        <v>87259</v>
      </c>
      <c r="ACK283" s="2">
        <v>34288</v>
      </c>
      <c r="ACL283" s="2">
        <v>119366</v>
      </c>
      <c r="ACM283" s="2">
        <v>13810</v>
      </c>
      <c r="ACN283" s="2"/>
      <c r="ACO283" s="2">
        <v>447561</v>
      </c>
      <c r="ACP283" s="2">
        <v>181612.2</v>
      </c>
      <c r="ACQ283" s="2">
        <v>4576880</v>
      </c>
      <c r="ACR283" s="2">
        <v>273320</v>
      </c>
      <c r="ACS283" s="2">
        <v>112276</v>
      </c>
      <c r="ACT283" s="2">
        <v>29124</v>
      </c>
      <c r="ACU283" s="2">
        <v>961970</v>
      </c>
      <c r="ACV283" s="2">
        <v>132256.25</v>
      </c>
      <c r="ACW283" s="2">
        <v>154815</v>
      </c>
      <c r="ACX283" s="2">
        <v>52510</v>
      </c>
      <c r="ACY283" s="2">
        <v>88451.199999999997</v>
      </c>
      <c r="ACZ283" s="2">
        <v>67075</v>
      </c>
      <c r="ADA283" s="2">
        <v>10000</v>
      </c>
      <c r="ADB283" s="2">
        <v>3925937</v>
      </c>
      <c r="ADC283" s="2">
        <v>939237</v>
      </c>
      <c r="ADD283" s="2">
        <v>351640</v>
      </c>
      <c r="ADE283" s="2">
        <v>57570</v>
      </c>
      <c r="ADF283" s="2">
        <v>244710.1</v>
      </c>
      <c r="ADG283" s="2">
        <v>55330</v>
      </c>
      <c r="ADH283" s="2">
        <v>207262.72</v>
      </c>
      <c r="ADI283" s="2">
        <v>2200</v>
      </c>
      <c r="ADJ283" s="2">
        <v>6892144</v>
      </c>
      <c r="ADK283" s="2">
        <v>2711028</v>
      </c>
      <c r="ADL283" s="2">
        <v>106557</v>
      </c>
      <c r="ADM283" s="2">
        <v>638360</v>
      </c>
      <c r="ADN283" s="2">
        <v>2720642</v>
      </c>
      <c r="ADO283" s="2">
        <v>384466</v>
      </c>
      <c r="ADP283" s="2"/>
      <c r="ADQ283" s="2"/>
      <c r="ADR283" s="2">
        <v>57341</v>
      </c>
      <c r="ADS283" s="2">
        <v>77152</v>
      </c>
      <c r="ADT283" s="2">
        <v>431310</v>
      </c>
      <c r="ADU283" s="2">
        <v>414785</v>
      </c>
      <c r="ADV283" s="2">
        <v>852828.5</v>
      </c>
      <c r="ADW283" s="2">
        <v>110859.59</v>
      </c>
      <c r="ADX283" s="2">
        <v>317561</v>
      </c>
      <c r="ADY283" s="2">
        <v>162129</v>
      </c>
      <c r="ADZ283" s="2">
        <v>57244</v>
      </c>
      <c r="AEA283" s="2">
        <v>311395</v>
      </c>
      <c r="AEB283" s="2">
        <v>116520</v>
      </c>
      <c r="AEC283" s="2">
        <v>323785</v>
      </c>
      <c r="AED283" s="2">
        <v>393309</v>
      </c>
      <c r="AEE283" s="2">
        <v>626953</v>
      </c>
      <c r="AEF283" s="2">
        <v>295196</v>
      </c>
      <c r="AEG283" s="2">
        <v>105889</v>
      </c>
      <c r="AEH283" s="2">
        <v>695757601.35000002</v>
      </c>
    </row>
    <row r="284" spans="1:814" ht="21">
      <c r="A284" s="33" t="s">
        <v>2424</v>
      </c>
      <c r="B284" s="1" t="s">
        <v>2469</v>
      </c>
      <c r="C284" s="1" t="s">
        <v>2470</v>
      </c>
      <c r="D284" s="2">
        <v>3683940</v>
      </c>
      <c r="E284" s="2"/>
      <c r="F284" s="2">
        <v>1740</v>
      </c>
      <c r="G284" s="2"/>
      <c r="H284" s="2"/>
      <c r="I284" s="2"/>
      <c r="J284" s="2">
        <v>910000</v>
      </c>
      <c r="K284" s="2"/>
      <c r="L284" s="2">
        <v>154400</v>
      </c>
      <c r="M284" s="2"/>
      <c r="N284" s="2"/>
      <c r="O284" s="2"/>
      <c r="P284" s="2">
        <v>10000</v>
      </c>
      <c r="Q284" s="2">
        <v>20500</v>
      </c>
      <c r="R284" s="2"/>
      <c r="S284" s="2"/>
      <c r="T284" s="2">
        <v>82790</v>
      </c>
      <c r="U284" s="2"/>
      <c r="V284" s="2">
        <v>1122420</v>
      </c>
      <c r="W284" s="2">
        <v>473150</v>
      </c>
      <c r="X284" s="2">
        <v>168175</v>
      </c>
      <c r="Y284" s="2">
        <v>152500</v>
      </c>
      <c r="Z284" s="2">
        <v>166500</v>
      </c>
      <c r="AA284" s="2">
        <v>218950</v>
      </c>
      <c r="AB284" s="2">
        <v>61795</v>
      </c>
      <c r="AC284" s="2">
        <v>2444800</v>
      </c>
      <c r="AD284" s="2">
        <v>595800</v>
      </c>
      <c r="AE284" s="2">
        <v>239500</v>
      </c>
      <c r="AF284" s="2">
        <v>2557575</v>
      </c>
      <c r="AG284" s="2">
        <v>99000</v>
      </c>
      <c r="AH284" s="2">
        <v>160250</v>
      </c>
      <c r="AI284" s="2">
        <v>267270</v>
      </c>
      <c r="AJ284" s="2">
        <v>963790</v>
      </c>
      <c r="AK284" s="2">
        <v>102850</v>
      </c>
      <c r="AL284" s="2">
        <v>258350</v>
      </c>
      <c r="AM284" s="2">
        <v>230100</v>
      </c>
      <c r="AN284" s="2">
        <v>18920.560000000001</v>
      </c>
      <c r="AO284" s="2">
        <v>495575</v>
      </c>
      <c r="AP284" s="2">
        <v>142300</v>
      </c>
      <c r="AQ284" s="2"/>
      <c r="AR284" s="2">
        <v>215906</v>
      </c>
      <c r="AS284" s="2">
        <v>6500</v>
      </c>
      <c r="AT284" s="2">
        <v>4438300</v>
      </c>
      <c r="AU284" s="2"/>
      <c r="AV284" s="2"/>
      <c r="AW284" s="2"/>
      <c r="AX284" s="2"/>
      <c r="AY284" s="2"/>
      <c r="AZ284" s="2">
        <v>52650</v>
      </c>
      <c r="BA284" s="2">
        <v>173600</v>
      </c>
      <c r="BB284" s="2">
        <v>30900</v>
      </c>
      <c r="BC284" s="2">
        <v>3000</v>
      </c>
      <c r="BD284" s="2">
        <v>37125</v>
      </c>
      <c r="BE284" s="2"/>
      <c r="BF284" s="2">
        <v>0</v>
      </c>
      <c r="BG284" s="2"/>
      <c r="BH284" s="2"/>
      <c r="BI284" s="2">
        <v>5835200</v>
      </c>
      <c r="BJ284" s="2">
        <v>7148829.4000000004</v>
      </c>
      <c r="BK284" s="2">
        <v>380375</v>
      </c>
      <c r="BL284" s="2">
        <v>32425</v>
      </c>
      <c r="BM284" s="2">
        <v>943300</v>
      </c>
      <c r="BN284" s="2"/>
      <c r="BO284" s="2">
        <v>295845</v>
      </c>
      <c r="BP284" s="2">
        <v>3923143</v>
      </c>
      <c r="BQ284" s="2"/>
      <c r="BR284" s="2">
        <v>198334</v>
      </c>
      <c r="BS284" s="2">
        <v>76500</v>
      </c>
      <c r="BT284" s="2"/>
      <c r="BU284" s="2"/>
      <c r="BV284" s="2"/>
      <c r="BW284" s="2"/>
      <c r="BX284" s="2">
        <v>228300</v>
      </c>
      <c r="BY284" s="2">
        <v>15600</v>
      </c>
      <c r="BZ284" s="2"/>
      <c r="CA284" s="2">
        <v>276225</v>
      </c>
      <c r="CB284" s="2">
        <v>8000</v>
      </c>
      <c r="CC284" s="2">
        <v>82050</v>
      </c>
      <c r="CD284" s="2"/>
      <c r="CE284" s="2">
        <v>126360</v>
      </c>
      <c r="CF284" s="2">
        <v>86795</v>
      </c>
      <c r="CG284" s="2">
        <v>390369</v>
      </c>
      <c r="CH284" s="2"/>
      <c r="CI284" s="2"/>
      <c r="CJ284" s="2"/>
      <c r="CK284" s="2"/>
      <c r="CL284" s="2"/>
      <c r="CM284" s="2"/>
      <c r="CN284" s="2"/>
      <c r="CO284" s="2"/>
      <c r="CP284" s="2"/>
      <c r="CQ284" s="2">
        <v>1716510</v>
      </c>
      <c r="CR284" s="2">
        <v>371100</v>
      </c>
      <c r="CS284" s="2">
        <v>544970</v>
      </c>
      <c r="CT284" s="2">
        <v>967000</v>
      </c>
      <c r="CU284" s="2">
        <v>121250</v>
      </c>
      <c r="CV284" s="2">
        <v>987800</v>
      </c>
      <c r="CW284" s="2">
        <v>174200</v>
      </c>
      <c r="CX284" s="2">
        <v>292000</v>
      </c>
      <c r="CY284" s="2">
        <v>277170</v>
      </c>
      <c r="CZ284" s="2">
        <v>3390005</v>
      </c>
      <c r="DA284" s="2">
        <v>53650</v>
      </c>
      <c r="DB284" s="2">
        <v>2500</v>
      </c>
      <c r="DC284" s="2">
        <v>571550</v>
      </c>
      <c r="DD284" s="2">
        <v>282824</v>
      </c>
      <c r="DE284" s="2">
        <v>101050</v>
      </c>
      <c r="DF284" s="2">
        <v>62450</v>
      </c>
      <c r="DG284" s="2"/>
      <c r="DH284" s="2"/>
      <c r="DI284" s="2"/>
      <c r="DJ284" s="2"/>
      <c r="DK284" s="2"/>
      <c r="DL284" s="2"/>
      <c r="DM284" s="2"/>
      <c r="DN284" s="2">
        <v>38055</v>
      </c>
      <c r="DO284" s="2"/>
      <c r="DP284" s="2">
        <v>45500</v>
      </c>
      <c r="DQ284" s="2">
        <v>1181300</v>
      </c>
      <c r="DR284" s="2">
        <v>13000</v>
      </c>
      <c r="DS284" s="2">
        <v>2092000</v>
      </c>
      <c r="DT284" s="2">
        <v>5473657</v>
      </c>
      <c r="DU284" s="2">
        <v>1001580</v>
      </c>
      <c r="DV284" s="2">
        <v>61690</v>
      </c>
      <c r="DW284" s="2">
        <v>1129150</v>
      </c>
      <c r="DX284" s="2"/>
      <c r="DY284" s="2"/>
      <c r="DZ284" s="2">
        <v>153200</v>
      </c>
      <c r="EA284" s="2">
        <v>17900</v>
      </c>
      <c r="EB284" s="2">
        <v>2687845</v>
      </c>
      <c r="EC284" s="2">
        <v>2241640</v>
      </c>
      <c r="ED284" s="2">
        <v>342250</v>
      </c>
      <c r="EE284" s="2"/>
      <c r="EF284" s="2">
        <v>231835</v>
      </c>
      <c r="EG284" s="2">
        <v>998595</v>
      </c>
      <c r="EH284" s="2">
        <v>108210</v>
      </c>
      <c r="EI284" s="2">
        <v>2639697.5</v>
      </c>
      <c r="EJ284" s="2"/>
      <c r="EK284" s="2"/>
      <c r="EL284" s="2">
        <v>419088.6</v>
      </c>
      <c r="EM284" s="2"/>
      <c r="EN284" s="2">
        <v>843385</v>
      </c>
      <c r="EO284" s="2">
        <v>5500</v>
      </c>
      <c r="EP284" s="2">
        <v>8083542</v>
      </c>
      <c r="EQ284" s="2">
        <v>1490452</v>
      </c>
      <c r="ER284" s="2">
        <v>13800</v>
      </c>
      <c r="ES284" s="2">
        <v>391900</v>
      </c>
      <c r="ET284" s="2">
        <v>699748</v>
      </c>
      <c r="EU284" s="2">
        <v>294300</v>
      </c>
      <c r="EV284" s="2">
        <v>538330</v>
      </c>
      <c r="EW284" s="2">
        <v>392550</v>
      </c>
      <c r="EX284" s="2">
        <v>2595405.7000000002</v>
      </c>
      <c r="EY284" s="2">
        <v>3407447</v>
      </c>
      <c r="EZ284" s="2">
        <v>19442</v>
      </c>
      <c r="FA284" s="2"/>
      <c r="FB284" s="2"/>
      <c r="FC284" s="2">
        <v>17000</v>
      </c>
      <c r="FD284" s="2"/>
      <c r="FE284" s="2">
        <v>409100</v>
      </c>
      <c r="FF284" s="2">
        <v>350341</v>
      </c>
      <c r="FG284" s="2">
        <v>58550</v>
      </c>
      <c r="FH284" s="2">
        <v>112995</v>
      </c>
      <c r="FI284" s="2">
        <v>2825</v>
      </c>
      <c r="FJ284" s="2">
        <v>265538</v>
      </c>
      <c r="FK284" s="2">
        <v>162874</v>
      </c>
      <c r="FL284" s="2">
        <v>26676</v>
      </c>
      <c r="FM284" s="2">
        <v>91232</v>
      </c>
      <c r="FN284" s="2">
        <v>21300</v>
      </c>
      <c r="FO284" s="2">
        <v>7800</v>
      </c>
      <c r="FP284" s="2"/>
      <c r="FQ284" s="2">
        <v>162680</v>
      </c>
      <c r="FR284" s="2">
        <v>981825</v>
      </c>
      <c r="FS284" s="2"/>
      <c r="FT284" s="2"/>
      <c r="FU284" s="2"/>
      <c r="FV284" s="2">
        <v>305970</v>
      </c>
      <c r="FW284" s="2">
        <v>3500</v>
      </c>
      <c r="FX284" s="2"/>
      <c r="FY284" s="2"/>
      <c r="FZ284" s="2">
        <v>513400</v>
      </c>
      <c r="GA284" s="2"/>
      <c r="GB284" s="2">
        <v>4380340</v>
      </c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>
        <v>2920590</v>
      </c>
      <c r="GN284" s="2">
        <v>1686625</v>
      </c>
      <c r="GO284" s="2">
        <v>252850</v>
      </c>
      <c r="GP284" s="2">
        <v>316010</v>
      </c>
      <c r="GQ284" s="2"/>
      <c r="GR284" s="2">
        <v>111350</v>
      </c>
      <c r="GS284" s="2">
        <v>2751831</v>
      </c>
      <c r="GT284" s="2">
        <v>228930</v>
      </c>
      <c r="GU284" s="2">
        <v>279540</v>
      </c>
      <c r="GV284" s="2"/>
      <c r="GW284" s="2">
        <v>218850</v>
      </c>
      <c r="GX284" s="2">
        <v>1006637</v>
      </c>
      <c r="GY284" s="2">
        <v>194755</v>
      </c>
      <c r="GZ284" s="2">
        <v>5829820</v>
      </c>
      <c r="HA284" s="2">
        <v>2990046</v>
      </c>
      <c r="HB284" s="2">
        <v>4000</v>
      </c>
      <c r="HC284" s="2"/>
      <c r="HD284" s="2"/>
      <c r="HE284" s="2"/>
      <c r="HF284" s="2">
        <v>1394090</v>
      </c>
      <c r="HG284" s="2">
        <v>260000</v>
      </c>
      <c r="HH284" s="2"/>
      <c r="HI284" s="2">
        <v>4950</v>
      </c>
      <c r="HJ284" s="2">
        <v>240000</v>
      </c>
      <c r="HK284" s="2">
        <v>239904</v>
      </c>
      <c r="HL284" s="2"/>
      <c r="HM284" s="2"/>
      <c r="HN284" s="2"/>
      <c r="HO284" s="2">
        <v>2992447</v>
      </c>
      <c r="HP284" s="2">
        <v>535289.5</v>
      </c>
      <c r="HQ284" s="2"/>
      <c r="HR284" s="2"/>
      <c r="HS284" s="2"/>
      <c r="HT284" s="2"/>
      <c r="HU284" s="2">
        <v>246760</v>
      </c>
      <c r="HV284" s="2">
        <v>60203.55</v>
      </c>
      <c r="HW284" s="2"/>
      <c r="HX284" s="2">
        <v>7648175</v>
      </c>
      <c r="HY284" s="2">
        <v>731090</v>
      </c>
      <c r="HZ284" s="2">
        <v>879230</v>
      </c>
      <c r="IA284" s="2">
        <v>2051692.5</v>
      </c>
      <c r="IB284" s="2">
        <v>146075</v>
      </c>
      <c r="IC284" s="2">
        <v>95200</v>
      </c>
      <c r="ID284" s="2">
        <v>2364070</v>
      </c>
      <c r="IE284" s="2">
        <v>64775</v>
      </c>
      <c r="IF284" s="2">
        <v>5923380</v>
      </c>
      <c r="IG284" s="2"/>
      <c r="IH284" s="2"/>
      <c r="II284" s="2"/>
      <c r="IJ284" s="2">
        <v>52000</v>
      </c>
      <c r="IK284" s="2"/>
      <c r="IL284" s="2"/>
      <c r="IM284" s="2"/>
      <c r="IN284" s="2">
        <v>138100</v>
      </c>
      <c r="IO284" s="2">
        <v>3851550</v>
      </c>
      <c r="IP284" s="2">
        <v>3882602.85</v>
      </c>
      <c r="IQ284" s="2">
        <v>3325140</v>
      </c>
      <c r="IR284" s="2">
        <v>192570</v>
      </c>
      <c r="IS284" s="2">
        <v>244525</v>
      </c>
      <c r="IT284" s="2">
        <v>87070</v>
      </c>
      <c r="IU284" s="2">
        <v>17900</v>
      </c>
      <c r="IV284" s="2">
        <v>50650</v>
      </c>
      <c r="IW284" s="2"/>
      <c r="IX284" s="2"/>
      <c r="IY284" s="2">
        <v>3608600</v>
      </c>
      <c r="IZ284" s="2">
        <v>437220</v>
      </c>
      <c r="JA284" s="2"/>
      <c r="JB284" s="2">
        <v>3210767.27</v>
      </c>
      <c r="JC284" s="2">
        <v>6308013.5</v>
      </c>
      <c r="JD284" s="2">
        <v>20309027.5</v>
      </c>
      <c r="JE284" s="2">
        <v>3802360</v>
      </c>
      <c r="JF284" s="2">
        <v>93000</v>
      </c>
      <c r="JG284" s="2">
        <v>372400</v>
      </c>
      <c r="JH284" s="2">
        <v>278500</v>
      </c>
      <c r="JI284" s="2"/>
      <c r="JJ284" s="2">
        <v>299500</v>
      </c>
      <c r="JK284" s="2">
        <v>942360</v>
      </c>
      <c r="JL284" s="2"/>
      <c r="JM284" s="2"/>
      <c r="JN284" s="2">
        <v>8131000</v>
      </c>
      <c r="JO284" s="2"/>
      <c r="JP284" s="2">
        <v>8000</v>
      </c>
      <c r="JQ284" s="2"/>
      <c r="JR284" s="2">
        <v>36080</v>
      </c>
      <c r="JS284" s="2">
        <v>79500</v>
      </c>
      <c r="JT284" s="2">
        <v>95000</v>
      </c>
      <c r="JU284" s="2">
        <v>59000</v>
      </c>
      <c r="JV284" s="2">
        <v>214000</v>
      </c>
      <c r="JW284" s="2">
        <v>85000</v>
      </c>
      <c r="JX284" s="2">
        <v>50000</v>
      </c>
      <c r="JY284" s="2"/>
      <c r="JZ284" s="2">
        <v>1529447.5</v>
      </c>
      <c r="KA284" s="2">
        <v>472382</v>
      </c>
      <c r="KB284" s="2">
        <v>188500</v>
      </c>
      <c r="KC284" s="2">
        <v>244750</v>
      </c>
      <c r="KD284" s="2">
        <v>83000</v>
      </c>
      <c r="KE284" s="2">
        <v>855739</v>
      </c>
      <c r="KF284" s="2">
        <v>392250</v>
      </c>
      <c r="KG284" s="2">
        <v>466290</v>
      </c>
      <c r="KH284" s="2">
        <v>479585</v>
      </c>
      <c r="KI284" s="2">
        <v>150756</v>
      </c>
      <c r="KJ284" s="2">
        <v>3173460</v>
      </c>
      <c r="KK284" s="2">
        <v>930000</v>
      </c>
      <c r="KL284" s="2">
        <v>113500</v>
      </c>
      <c r="KM284" s="2">
        <v>5114195</v>
      </c>
      <c r="KN284" s="2"/>
      <c r="KO284" s="2"/>
      <c r="KP284" s="2">
        <v>573165</v>
      </c>
      <c r="KQ284" s="2">
        <v>1441640</v>
      </c>
      <c r="KR284" s="2">
        <v>78470</v>
      </c>
      <c r="KS284" s="2"/>
      <c r="KT284" s="2"/>
      <c r="KU284" s="2">
        <v>2000</v>
      </c>
      <c r="KV284" s="2">
        <v>2791780</v>
      </c>
      <c r="KW284" s="2"/>
      <c r="KX284" s="2"/>
      <c r="KY284" s="2"/>
      <c r="KZ284" s="2"/>
      <c r="LA284" s="2"/>
      <c r="LB284" s="2"/>
      <c r="LC284" s="2">
        <v>8320635</v>
      </c>
      <c r="LD284" s="2">
        <v>3248825</v>
      </c>
      <c r="LE284" s="2">
        <v>168225</v>
      </c>
      <c r="LF284" s="2"/>
      <c r="LG284" s="2">
        <v>29175</v>
      </c>
      <c r="LH284" s="2"/>
      <c r="LI284" s="2"/>
      <c r="LJ284" s="2"/>
      <c r="LK284" s="2"/>
      <c r="LL284" s="2"/>
      <c r="LM284" s="2"/>
      <c r="LN284" s="2">
        <v>57188</v>
      </c>
      <c r="LO284" s="2"/>
      <c r="LP284" s="2"/>
      <c r="LQ284" s="2">
        <v>59405</v>
      </c>
      <c r="LR284" s="2"/>
      <c r="LS284" s="2">
        <v>130004.81</v>
      </c>
      <c r="LT284" s="2">
        <v>285522.21000000002</v>
      </c>
      <c r="LU284" s="2">
        <v>23244835.16</v>
      </c>
      <c r="LV284" s="2">
        <v>724100</v>
      </c>
      <c r="LW284" s="2"/>
      <c r="LX284" s="2"/>
      <c r="LY284" s="2">
        <v>3069950</v>
      </c>
      <c r="LZ284" s="2">
        <v>194975</v>
      </c>
      <c r="MA284" s="2">
        <v>329955</v>
      </c>
      <c r="MB284" s="2">
        <v>493990</v>
      </c>
      <c r="MC284" s="2">
        <v>321810</v>
      </c>
      <c r="MD284" s="2">
        <v>796640</v>
      </c>
      <c r="ME284" s="2">
        <v>221000</v>
      </c>
      <c r="MF284" s="2"/>
      <c r="MG284" s="2"/>
      <c r="MH284" s="2"/>
      <c r="MI284" s="2"/>
      <c r="MJ284" s="2">
        <v>665400</v>
      </c>
      <c r="MK284" s="2">
        <v>100126.75</v>
      </c>
      <c r="ML284" s="2">
        <v>82000</v>
      </c>
      <c r="MM284" s="2"/>
      <c r="MN284" s="2"/>
      <c r="MO284" s="2">
        <v>20800</v>
      </c>
      <c r="MP284" s="2"/>
      <c r="MQ284" s="2"/>
      <c r="MR284" s="2">
        <v>35400</v>
      </c>
      <c r="MS284" s="2"/>
      <c r="MT284" s="2"/>
      <c r="MU284" s="2">
        <v>1623935</v>
      </c>
      <c r="MV284" s="2">
        <v>4212400</v>
      </c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>
        <v>4000</v>
      </c>
      <c r="NN284" s="2">
        <v>240000</v>
      </c>
      <c r="NO284" s="2">
        <v>35664</v>
      </c>
      <c r="NP284" s="2"/>
      <c r="NQ284" s="2"/>
      <c r="NR284" s="2">
        <v>10177216</v>
      </c>
      <c r="NS284" s="2">
        <v>283400</v>
      </c>
      <c r="NT284" s="2"/>
      <c r="NU284" s="2">
        <v>431950</v>
      </c>
      <c r="NV284" s="2"/>
      <c r="NW284" s="2">
        <v>905900</v>
      </c>
      <c r="NX284" s="2"/>
      <c r="NY284" s="2">
        <v>606685</v>
      </c>
      <c r="NZ284" s="2">
        <v>1499994</v>
      </c>
      <c r="OA284" s="2">
        <v>35600</v>
      </c>
      <c r="OB284" s="2">
        <v>166450</v>
      </c>
      <c r="OC284" s="2">
        <v>22854890</v>
      </c>
      <c r="OD284" s="2">
        <v>383350</v>
      </c>
      <c r="OE284" s="2">
        <v>277800</v>
      </c>
      <c r="OF284" s="2">
        <v>417800</v>
      </c>
      <c r="OG284" s="2">
        <v>1094450</v>
      </c>
      <c r="OH284" s="2">
        <v>237600</v>
      </c>
      <c r="OI284" s="2">
        <v>3373324.97</v>
      </c>
      <c r="OJ284" s="2">
        <v>183750</v>
      </c>
      <c r="OK284" s="2">
        <v>140680</v>
      </c>
      <c r="OL284" s="2">
        <v>766425</v>
      </c>
      <c r="OM284" s="2">
        <v>314050</v>
      </c>
      <c r="ON284" s="2">
        <v>132400</v>
      </c>
      <c r="OO284" s="2"/>
      <c r="OP284" s="2">
        <v>494750</v>
      </c>
      <c r="OQ284" s="2">
        <v>53400</v>
      </c>
      <c r="OR284" s="2">
        <v>157250</v>
      </c>
      <c r="OS284" s="2">
        <v>120250</v>
      </c>
      <c r="OT284" s="2">
        <v>115800</v>
      </c>
      <c r="OU284" s="2">
        <v>189550</v>
      </c>
      <c r="OV284" s="2">
        <v>96500</v>
      </c>
      <c r="OW284" s="2">
        <v>244550</v>
      </c>
      <c r="OX284" s="2"/>
      <c r="OY284" s="2"/>
      <c r="OZ284" s="2">
        <v>13400</v>
      </c>
      <c r="PA284" s="2"/>
      <c r="PB284" s="2"/>
      <c r="PC284" s="2"/>
      <c r="PD284" s="2">
        <v>365650</v>
      </c>
      <c r="PE284" s="2"/>
      <c r="PF284" s="2">
        <v>10000</v>
      </c>
      <c r="PG284" s="2">
        <v>739550</v>
      </c>
      <c r="PH284" s="2">
        <v>2196269</v>
      </c>
      <c r="PI284" s="2"/>
      <c r="PJ284" s="2">
        <v>144400</v>
      </c>
      <c r="PK284" s="2">
        <v>31500</v>
      </c>
      <c r="PL284" s="2"/>
      <c r="PM284" s="2">
        <v>44650</v>
      </c>
      <c r="PN284" s="2"/>
      <c r="PO284" s="2"/>
      <c r="PP284" s="2">
        <v>10274750.560000001</v>
      </c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>
        <v>16347670</v>
      </c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>
        <v>625700</v>
      </c>
      <c r="QU284" s="2"/>
      <c r="QV284" s="2">
        <v>1330900</v>
      </c>
      <c r="QW284" s="2"/>
      <c r="QX284" s="2">
        <v>15600</v>
      </c>
      <c r="QY284" s="2">
        <v>2050</v>
      </c>
      <c r="QZ284" s="2">
        <v>2449250</v>
      </c>
      <c r="RA284" s="2"/>
      <c r="RB284" s="2"/>
      <c r="RC284" s="2">
        <v>6550</v>
      </c>
      <c r="RD284" s="2"/>
      <c r="RE284" s="2">
        <v>361800</v>
      </c>
      <c r="RF284" s="2">
        <v>277660</v>
      </c>
      <c r="RG284" s="2">
        <v>148530</v>
      </c>
      <c r="RH284" s="2">
        <v>240000</v>
      </c>
      <c r="RI284" s="2">
        <v>149540</v>
      </c>
      <c r="RJ284" s="2">
        <v>58790</v>
      </c>
      <c r="RK284" s="2">
        <v>15527745</v>
      </c>
      <c r="RL284" s="2"/>
      <c r="RM284" s="2"/>
      <c r="RN284" s="2">
        <v>1601250</v>
      </c>
      <c r="RO284" s="2"/>
      <c r="RP284" s="2"/>
      <c r="RQ284" s="2">
        <v>1512331.4</v>
      </c>
      <c r="RR284" s="2"/>
      <c r="RS284" s="2"/>
      <c r="RT284" s="2"/>
      <c r="RU284" s="2"/>
      <c r="RV284" s="2">
        <v>891180</v>
      </c>
      <c r="RW284" s="2"/>
      <c r="RX284" s="2"/>
      <c r="RY284" s="2"/>
      <c r="RZ284" s="2"/>
      <c r="SA284" s="2"/>
      <c r="SB284" s="2"/>
      <c r="SC284" s="2">
        <v>1441290</v>
      </c>
      <c r="SD284" s="2"/>
      <c r="SE284" s="2"/>
      <c r="SF284" s="2"/>
      <c r="SG284" s="2">
        <v>1381850</v>
      </c>
      <c r="SH284" s="2">
        <v>277700</v>
      </c>
      <c r="SI284" s="2"/>
      <c r="SJ284" s="2">
        <v>13912.7</v>
      </c>
      <c r="SK284" s="2">
        <v>220000</v>
      </c>
      <c r="SL284" s="2">
        <v>927840</v>
      </c>
      <c r="SM284" s="2">
        <v>420000</v>
      </c>
      <c r="SN284" s="2">
        <v>7362</v>
      </c>
      <c r="SO284" s="2"/>
      <c r="SP284" s="2">
        <v>1857250</v>
      </c>
      <c r="SQ284" s="2">
        <v>2500</v>
      </c>
      <c r="SR284" s="2"/>
      <c r="SS284" s="2"/>
      <c r="ST284" s="2"/>
      <c r="SU284" s="2"/>
      <c r="SV284" s="2">
        <v>4754566</v>
      </c>
      <c r="SW284" s="2">
        <v>55000</v>
      </c>
      <c r="SX284" s="2">
        <v>192031</v>
      </c>
      <c r="SY284" s="2"/>
      <c r="SZ284" s="2">
        <v>90240</v>
      </c>
      <c r="TA284" s="2">
        <v>261226</v>
      </c>
      <c r="TB284" s="2">
        <v>382000</v>
      </c>
      <c r="TC284" s="2"/>
      <c r="TD284" s="2">
        <v>234530</v>
      </c>
      <c r="TE284" s="2">
        <v>220000</v>
      </c>
      <c r="TF284" s="2">
        <v>144008</v>
      </c>
      <c r="TG284" s="2">
        <v>275000</v>
      </c>
      <c r="TH284" s="2">
        <v>310099</v>
      </c>
      <c r="TI284" s="2"/>
      <c r="TJ284" s="2">
        <v>1357100</v>
      </c>
      <c r="TK284" s="2">
        <v>243695</v>
      </c>
      <c r="TL284" s="2">
        <v>354390</v>
      </c>
      <c r="TM284" s="2">
        <v>373982</v>
      </c>
      <c r="TN284" s="2">
        <v>101708</v>
      </c>
      <c r="TO284" s="2">
        <v>428960</v>
      </c>
      <c r="TP284" s="2">
        <v>1809623.2</v>
      </c>
      <c r="TQ284" s="2">
        <v>180855.56</v>
      </c>
      <c r="TR284" s="2">
        <v>77221</v>
      </c>
      <c r="TS284" s="2"/>
      <c r="TT284" s="2">
        <v>339968.7</v>
      </c>
      <c r="TU284" s="2"/>
      <c r="TV284" s="2">
        <v>65574</v>
      </c>
      <c r="TW284" s="2">
        <v>162620</v>
      </c>
      <c r="TX284" s="2">
        <v>2368154.4</v>
      </c>
      <c r="TY284" s="2">
        <v>159894</v>
      </c>
      <c r="TZ284" s="2"/>
      <c r="UA284" s="2"/>
      <c r="UB284" s="2"/>
      <c r="UC284" s="2">
        <v>7408050</v>
      </c>
      <c r="UD284" s="2"/>
      <c r="UE284" s="2">
        <v>45750</v>
      </c>
      <c r="UF284" s="2">
        <v>2673210</v>
      </c>
      <c r="UG284" s="2">
        <v>270473</v>
      </c>
      <c r="UH284" s="2"/>
      <c r="UI284" s="2"/>
      <c r="UJ284" s="2">
        <v>44000</v>
      </c>
      <c r="UK284" s="2">
        <v>18050</v>
      </c>
      <c r="UL284" s="2">
        <v>105300</v>
      </c>
      <c r="UM284" s="2">
        <v>376470</v>
      </c>
      <c r="UN284" s="2">
        <v>173884</v>
      </c>
      <c r="UO284" s="2">
        <v>190570</v>
      </c>
      <c r="UP284" s="2">
        <v>233285</v>
      </c>
      <c r="UQ284" s="2"/>
      <c r="UR284" s="2"/>
      <c r="US284" s="2">
        <v>72836</v>
      </c>
      <c r="UT284" s="2">
        <v>121310</v>
      </c>
      <c r="UU284" s="2"/>
      <c r="UV284" s="2"/>
      <c r="UW284" s="2">
        <v>14000</v>
      </c>
      <c r="UX284" s="2"/>
      <c r="UY284" s="2">
        <v>93225</v>
      </c>
      <c r="UZ284" s="2">
        <v>5743100</v>
      </c>
      <c r="VA284" s="2"/>
      <c r="VB284" s="2">
        <v>44300</v>
      </c>
      <c r="VC284" s="2">
        <v>244500</v>
      </c>
      <c r="VD284" s="2">
        <v>151840</v>
      </c>
      <c r="VE284" s="2">
        <v>13050</v>
      </c>
      <c r="VF284" s="2">
        <v>918450</v>
      </c>
      <c r="VG284" s="2">
        <v>4500</v>
      </c>
      <c r="VH284" s="2">
        <v>52400</v>
      </c>
      <c r="VI284" s="2"/>
      <c r="VJ284" s="2">
        <v>318630</v>
      </c>
      <c r="VK284" s="2"/>
      <c r="VL284" s="2"/>
      <c r="VM284" s="2"/>
      <c r="VN284" s="2"/>
      <c r="VO284" s="2">
        <v>3500</v>
      </c>
      <c r="VP284" s="2">
        <v>12840</v>
      </c>
      <c r="VQ284" s="2"/>
      <c r="VR284" s="2"/>
      <c r="VS284" s="2">
        <v>4489570.7</v>
      </c>
      <c r="VT284" s="2"/>
      <c r="VU284" s="2"/>
      <c r="VV284" s="2"/>
      <c r="VW284" s="2"/>
      <c r="VX284" s="2">
        <v>6501325</v>
      </c>
      <c r="VY284" s="2"/>
      <c r="VZ284" s="2"/>
      <c r="WA284" s="2"/>
      <c r="WB284" s="2">
        <v>3500</v>
      </c>
      <c r="WC284" s="2"/>
      <c r="WD284" s="2"/>
      <c r="WE284" s="2"/>
      <c r="WF284" s="2"/>
      <c r="WG284" s="2">
        <v>10147300</v>
      </c>
      <c r="WH284" s="2"/>
      <c r="WI284" s="2"/>
      <c r="WJ284" s="2">
        <v>5350</v>
      </c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>
        <v>258200</v>
      </c>
      <c r="XE284" s="2">
        <v>297450</v>
      </c>
      <c r="XF284" s="2">
        <v>136100</v>
      </c>
      <c r="XG284" s="2">
        <v>351000</v>
      </c>
      <c r="XH284" s="2">
        <v>165250</v>
      </c>
      <c r="XI284" s="2">
        <v>317969.09999999998</v>
      </c>
      <c r="XJ284" s="2"/>
      <c r="XK284" s="2">
        <v>744000</v>
      </c>
      <c r="XL284" s="2"/>
      <c r="XM284" s="2"/>
      <c r="XN284" s="2">
        <v>47500</v>
      </c>
      <c r="XO284" s="2"/>
      <c r="XP284" s="2"/>
      <c r="XQ284" s="2"/>
      <c r="XR284" s="2"/>
      <c r="XS284" s="2"/>
      <c r="XT284" s="2">
        <v>287000</v>
      </c>
      <c r="XU284" s="2"/>
      <c r="XV284" s="2">
        <v>399000</v>
      </c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>
        <v>652500</v>
      </c>
      <c r="YK284" s="2"/>
      <c r="YL284" s="2"/>
      <c r="YM284" s="2"/>
      <c r="YN284" s="2"/>
      <c r="YO284" s="2"/>
      <c r="YP284" s="2"/>
      <c r="YQ284" s="2"/>
      <c r="YR284" s="2">
        <v>7473437.5</v>
      </c>
      <c r="YS284" s="2">
        <v>3100</v>
      </c>
      <c r="YT284" s="2">
        <v>37500</v>
      </c>
      <c r="YU284" s="2"/>
      <c r="YV284" s="2">
        <v>12300</v>
      </c>
      <c r="YW284" s="2">
        <v>2793910</v>
      </c>
      <c r="YX284" s="2">
        <v>63950</v>
      </c>
      <c r="YY284" s="2">
        <v>9200</v>
      </c>
      <c r="YZ284" s="2">
        <v>90050</v>
      </c>
      <c r="ZA284" s="2">
        <v>3100</v>
      </c>
      <c r="ZB284" s="2">
        <v>35980</v>
      </c>
      <c r="ZC284" s="2">
        <v>18998960</v>
      </c>
      <c r="ZD284" s="2"/>
      <c r="ZE284" s="2"/>
      <c r="ZF284" s="2"/>
      <c r="ZG284" s="2"/>
      <c r="ZH284" s="2"/>
      <c r="ZI284" s="2"/>
      <c r="ZJ284" s="2">
        <v>1312616</v>
      </c>
      <c r="ZK284" s="2">
        <v>0</v>
      </c>
      <c r="ZL284" s="2">
        <v>286800</v>
      </c>
      <c r="ZM284" s="2"/>
      <c r="ZN284" s="2"/>
      <c r="ZO284" s="2"/>
      <c r="ZP284" s="2">
        <v>402950</v>
      </c>
      <c r="ZQ284" s="2">
        <v>160000</v>
      </c>
      <c r="ZR284" s="2"/>
      <c r="ZS284" s="2"/>
      <c r="ZT284" s="2"/>
      <c r="ZU284" s="2"/>
      <c r="ZV284" s="2"/>
      <c r="ZW284" s="2">
        <v>38900</v>
      </c>
      <c r="ZX284" s="2"/>
      <c r="ZY284" s="2"/>
      <c r="ZZ284" s="2">
        <v>4910</v>
      </c>
      <c r="AAA284" s="2"/>
      <c r="AAB284" s="2"/>
      <c r="AAC284" s="2"/>
      <c r="AAD284" s="2"/>
      <c r="AAE284" s="2">
        <v>30078697.199999999</v>
      </c>
      <c r="AAF284" s="2">
        <v>1899450</v>
      </c>
      <c r="AAG284" s="2">
        <v>855335</v>
      </c>
      <c r="AAH284" s="2">
        <v>567420</v>
      </c>
      <c r="AAI284" s="2"/>
      <c r="AAJ284" s="2"/>
      <c r="AAK284" s="2"/>
      <c r="AAL284" s="2"/>
      <c r="AAM284" s="2">
        <v>20759125</v>
      </c>
      <c r="AAN284" s="2"/>
      <c r="AAO284" s="2">
        <v>349050</v>
      </c>
      <c r="AAP284" s="2"/>
      <c r="AAQ284" s="2"/>
      <c r="AAR284" s="2"/>
      <c r="AAS284" s="2">
        <v>37500</v>
      </c>
      <c r="AAT284" s="2"/>
      <c r="AAU284" s="2">
        <v>24000</v>
      </c>
      <c r="AAV284" s="2"/>
      <c r="AAW284" s="2">
        <v>419700</v>
      </c>
      <c r="AAX284" s="2"/>
      <c r="AAY284" s="2">
        <v>11025</v>
      </c>
      <c r="AAZ284" s="2"/>
      <c r="ABA284" s="2">
        <v>138000</v>
      </c>
      <c r="ABB284" s="2"/>
      <c r="ABC284" s="2">
        <v>127700</v>
      </c>
      <c r="ABD284" s="2"/>
      <c r="ABE284" s="2">
        <v>13500</v>
      </c>
      <c r="ABF284" s="2"/>
      <c r="ABG284" s="2"/>
      <c r="ABH284" s="2">
        <v>8806226</v>
      </c>
      <c r="ABI284" s="2"/>
      <c r="ABJ284" s="2"/>
      <c r="ABK284" s="2"/>
      <c r="ABL284" s="2"/>
      <c r="ABM284" s="2"/>
      <c r="ABN284" s="2"/>
      <c r="ABO284" s="2"/>
      <c r="ABP284" s="2"/>
      <c r="ABQ284" s="2"/>
      <c r="ABR284" s="2">
        <v>6718685</v>
      </c>
      <c r="ABS284" s="2">
        <v>49400</v>
      </c>
      <c r="ABT284" s="2"/>
      <c r="ABU284" s="2"/>
      <c r="ABV284" s="2"/>
      <c r="ABW284" s="2">
        <v>53550</v>
      </c>
      <c r="ABX284" s="2"/>
      <c r="ABY284" s="2"/>
      <c r="ABZ284" s="2"/>
      <c r="ACA284" s="2"/>
      <c r="ACB284" s="2"/>
      <c r="ACC284" s="2"/>
      <c r="ACD284" s="2"/>
      <c r="ACE284" s="2">
        <v>27379.35</v>
      </c>
      <c r="ACF284" s="2"/>
      <c r="ACG284" s="2"/>
      <c r="ACH284" s="2"/>
      <c r="ACI284" s="2">
        <v>2000</v>
      </c>
      <c r="ACJ284" s="2">
        <v>54810</v>
      </c>
      <c r="ACK284" s="2"/>
      <c r="ACL284" s="2"/>
      <c r="ACM284" s="2"/>
      <c r="ACN284" s="2">
        <v>2000</v>
      </c>
      <c r="ACO284" s="2">
        <v>11600</v>
      </c>
      <c r="ACP284" s="2">
        <v>121680</v>
      </c>
      <c r="ACQ284" s="2">
        <v>3459840</v>
      </c>
      <c r="ACR284" s="2"/>
      <c r="ACS284" s="2"/>
      <c r="ACT284" s="2"/>
      <c r="ACU284" s="2"/>
      <c r="ACV284" s="2"/>
      <c r="ACW284" s="2"/>
      <c r="ACX284" s="2"/>
      <c r="ACY284" s="2">
        <v>7000.56</v>
      </c>
      <c r="ACZ284" s="2"/>
      <c r="ADA284" s="2"/>
      <c r="ADB284" s="2">
        <v>3956350</v>
      </c>
      <c r="ADC284" s="2"/>
      <c r="ADD284" s="2">
        <v>2000</v>
      </c>
      <c r="ADE284" s="2"/>
      <c r="ADF284" s="2"/>
      <c r="ADG284" s="2"/>
      <c r="ADH284" s="2"/>
      <c r="ADI284" s="2"/>
      <c r="ADJ284" s="2">
        <v>24547885</v>
      </c>
      <c r="ADK284" s="2">
        <v>21560015</v>
      </c>
      <c r="ADL284" s="2">
        <v>93649.1</v>
      </c>
      <c r="ADM284" s="2">
        <v>250663.2</v>
      </c>
      <c r="ADN284" s="2">
        <v>200976.3</v>
      </c>
      <c r="ADO284" s="2">
        <v>130794.1</v>
      </c>
      <c r="ADP284" s="2">
        <v>2000</v>
      </c>
      <c r="ADQ284" s="2">
        <v>121180.1</v>
      </c>
      <c r="ADR284" s="2">
        <v>20451.599999999999</v>
      </c>
      <c r="ADS284" s="2">
        <v>208754.9</v>
      </c>
      <c r="ADT284" s="2">
        <v>52090.400000000001</v>
      </c>
      <c r="ADU284" s="2">
        <v>5500</v>
      </c>
      <c r="ADV284" s="2">
        <v>81800.2</v>
      </c>
      <c r="ADW284" s="2"/>
      <c r="ADX284" s="2">
        <v>48987.7</v>
      </c>
      <c r="ADY284" s="2">
        <v>142492.9</v>
      </c>
      <c r="ADZ284" s="2"/>
      <c r="AEA284" s="2">
        <v>9964132</v>
      </c>
      <c r="AEB284" s="2">
        <v>289650</v>
      </c>
      <c r="AEC284" s="2">
        <v>147550</v>
      </c>
      <c r="AED284" s="2"/>
      <c r="AEE284" s="2">
        <v>1759143.36</v>
      </c>
      <c r="AEF284" s="2">
        <v>280700</v>
      </c>
      <c r="AEG284" s="2"/>
      <c r="AEH284" s="2">
        <v>672121887.1400001</v>
      </c>
    </row>
    <row r="285" spans="1:814" ht="21">
      <c r="A285" s="33" t="s">
        <v>2424</v>
      </c>
      <c r="B285" s="1" t="s">
        <v>2471</v>
      </c>
      <c r="C285" s="1" t="s">
        <v>2472</v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>
        <v>10</v>
      </c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>
        <v>38</v>
      </c>
      <c r="IJ285" s="2"/>
      <c r="IK285" s="2"/>
      <c r="IL285" s="2"/>
      <c r="IM285" s="2">
        <v>4000</v>
      </c>
      <c r="IN285" s="2"/>
      <c r="IO285" s="2"/>
      <c r="IP285" s="2">
        <v>111311</v>
      </c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>
        <v>145000</v>
      </c>
      <c r="KA285" s="2"/>
      <c r="KB285" s="2"/>
      <c r="KC285" s="2"/>
      <c r="KD285" s="2"/>
      <c r="KE285" s="2"/>
      <c r="KF285" s="2"/>
      <c r="KG285" s="2"/>
      <c r="KH285" s="2">
        <v>1800</v>
      </c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>
        <v>89948.41</v>
      </c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>
        <v>10211.01</v>
      </c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>
        <v>1715.98</v>
      </c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>
        <v>46.29</v>
      </c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>
        <v>2.4</v>
      </c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>
        <v>10449.620000000001</v>
      </c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>
        <v>6</v>
      </c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>
        <v>6</v>
      </c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>
        <v>13308</v>
      </c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>
        <v>3100</v>
      </c>
      <c r="ACL285" s="2">
        <v>3495</v>
      </c>
      <c r="ACM285" s="2">
        <v>27895</v>
      </c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>
        <v>6200</v>
      </c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>
        <v>424542.71</v>
      </c>
    </row>
    <row r="286" spans="1:814" ht="21">
      <c r="A286" s="33" t="s">
        <v>2424</v>
      </c>
      <c r="B286" s="1" t="s">
        <v>2473</v>
      </c>
      <c r="C286" s="1" t="s">
        <v>2474</v>
      </c>
      <c r="D286" s="2">
        <v>115949.4</v>
      </c>
      <c r="E286" s="2"/>
      <c r="F286" s="2">
        <v>838</v>
      </c>
      <c r="G286" s="2"/>
      <c r="H286" s="2"/>
      <c r="I286" s="2"/>
      <c r="J286" s="2"/>
      <c r="K286" s="2"/>
      <c r="L286" s="2"/>
      <c r="M286" s="2"/>
      <c r="N286" s="2">
        <v>26</v>
      </c>
      <c r="O286" s="2"/>
      <c r="P286" s="2"/>
      <c r="Q286" s="2"/>
      <c r="R286" s="2"/>
      <c r="S286" s="2"/>
      <c r="T286" s="2"/>
      <c r="U286" s="2"/>
      <c r="V286" s="2">
        <v>127194.75</v>
      </c>
      <c r="W286" s="2">
        <v>2332.9299999999998</v>
      </c>
      <c r="X286" s="2"/>
      <c r="Y286" s="2"/>
      <c r="Z286" s="2"/>
      <c r="AA286" s="2"/>
      <c r="AB286" s="2"/>
      <c r="AC286" s="2"/>
      <c r="AD286" s="2">
        <v>510</v>
      </c>
      <c r="AE286" s="2"/>
      <c r="AF286" s="2">
        <v>14842.07</v>
      </c>
      <c r="AG286" s="2">
        <v>12</v>
      </c>
      <c r="AH286" s="2">
        <v>421</v>
      </c>
      <c r="AI286" s="2"/>
      <c r="AJ286" s="2">
        <v>8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>
        <v>14710.49</v>
      </c>
      <c r="AU286" s="2"/>
      <c r="AV286" s="2">
        <v>56</v>
      </c>
      <c r="AW286" s="2"/>
      <c r="AX286" s="2"/>
      <c r="AY286" s="2"/>
      <c r="AZ286" s="2">
        <v>153</v>
      </c>
      <c r="BA286" s="2"/>
      <c r="BB286" s="2">
        <v>90</v>
      </c>
      <c r="BC286" s="2"/>
      <c r="BD286" s="2">
        <v>30</v>
      </c>
      <c r="BE286" s="2"/>
      <c r="BF286" s="2">
        <v>54</v>
      </c>
      <c r="BG286" s="2"/>
      <c r="BH286" s="2"/>
      <c r="BI286" s="2">
        <v>180</v>
      </c>
      <c r="BJ286" s="2">
        <v>8583</v>
      </c>
      <c r="BK286" s="2"/>
      <c r="BL286" s="2"/>
      <c r="BM286" s="2"/>
      <c r="BN286" s="2">
        <v>199</v>
      </c>
      <c r="BO286" s="2"/>
      <c r="BP286" s="2">
        <v>17432.669999999998</v>
      </c>
      <c r="BQ286" s="2"/>
      <c r="BR286" s="2"/>
      <c r="BS286" s="2">
        <v>384</v>
      </c>
      <c r="BT286" s="2">
        <v>202</v>
      </c>
      <c r="BU286" s="2"/>
      <c r="BV286" s="2"/>
      <c r="BW286" s="2"/>
      <c r="BX286" s="2">
        <v>162</v>
      </c>
      <c r="BY286" s="2"/>
      <c r="BZ286" s="2"/>
      <c r="CA286" s="2">
        <v>50</v>
      </c>
      <c r="CB286" s="2"/>
      <c r="CC286" s="2"/>
      <c r="CD286" s="2"/>
      <c r="CE286" s="2">
        <v>137236.41</v>
      </c>
      <c r="CF286" s="2"/>
      <c r="CG286" s="2">
        <v>6</v>
      </c>
      <c r="CH286" s="2"/>
      <c r="CI286" s="2"/>
      <c r="CJ286" s="2">
        <v>60</v>
      </c>
      <c r="CK286" s="2">
        <v>6</v>
      </c>
      <c r="CL286" s="2"/>
      <c r="CM286" s="2"/>
      <c r="CN286" s="2"/>
      <c r="CO286" s="2"/>
      <c r="CP286" s="2"/>
      <c r="CQ286" s="2">
        <v>16829.349999999999</v>
      </c>
      <c r="CR286" s="2"/>
      <c r="CS286" s="2">
        <v>6</v>
      </c>
      <c r="CT286" s="2">
        <v>36</v>
      </c>
      <c r="CU286" s="2">
        <v>18</v>
      </c>
      <c r="CV286" s="2"/>
      <c r="CW286" s="2"/>
      <c r="CX286" s="2"/>
      <c r="CY286" s="2"/>
      <c r="CZ286" s="2">
        <v>8539.23</v>
      </c>
      <c r="DA286" s="2"/>
      <c r="DB286" s="2">
        <v>235</v>
      </c>
      <c r="DC286" s="2">
        <v>12</v>
      </c>
      <c r="DD286" s="2"/>
      <c r="DE286" s="2">
        <v>60</v>
      </c>
      <c r="DF286" s="2"/>
      <c r="DG286" s="2"/>
      <c r="DH286" s="2">
        <v>137274.57</v>
      </c>
      <c r="DI286" s="2">
        <v>240</v>
      </c>
      <c r="DJ286" s="2">
        <v>90</v>
      </c>
      <c r="DK286" s="2"/>
      <c r="DL286" s="2"/>
      <c r="DM286" s="2">
        <v>48</v>
      </c>
      <c r="DN286" s="2">
        <v>90</v>
      </c>
      <c r="DO286" s="2">
        <v>12</v>
      </c>
      <c r="DP286" s="2">
        <v>12</v>
      </c>
      <c r="DQ286" s="2">
        <v>188</v>
      </c>
      <c r="DR286" s="2">
        <v>145</v>
      </c>
      <c r="DS286" s="2">
        <v>79.64</v>
      </c>
      <c r="DT286" s="2">
        <v>12</v>
      </c>
      <c r="DU286" s="2"/>
      <c r="DV286" s="2"/>
      <c r="DW286" s="2"/>
      <c r="DX286" s="2"/>
      <c r="DY286" s="2"/>
      <c r="DZ286" s="2"/>
      <c r="EA286" s="2"/>
      <c r="EB286" s="2">
        <v>166</v>
      </c>
      <c r="EC286" s="2">
        <v>395</v>
      </c>
      <c r="ED286" s="2"/>
      <c r="EE286" s="2">
        <v>218</v>
      </c>
      <c r="EF286" s="2"/>
      <c r="EG286" s="2">
        <v>6</v>
      </c>
      <c r="EH286" s="2">
        <v>300</v>
      </c>
      <c r="EI286" s="2">
        <v>142755.9</v>
      </c>
      <c r="EJ286" s="2">
        <v>36</v>
      </c>
      <c r="EK286" s="2"/>
      <c r="EL286" s="2"/>
      <c r="EM286" s="2"/>
      <c r="EN286" s="2"/>
      <c r="EO286" s="2"/>
      <c r="EP286" s="2">
        <v>29081.53</v>
      </c>
      <c r="EQ286" s="2"/>
      <c r="ER286" s="2"/>
      <c r="ES286" s="2">
        <v>6</v>
      </c>
      <c r="ET286" s="2"/>
      <c r="EU286" s="2"/>
      <c r="EV286" s="2"/>
      <c r="EW286" s="2"/>
      <c r="EX286" s="2">
        <v>14757.16</v>
      </c>
      <c r="EY286" s="2">
        <v>198</v>
      </c>
      <c r="EZ286" s="2"/>
      <c r="FA286" s="2"/>
      <c r="FB286" s="2"/>
      <c r="FC286" s="2"/>
      <c r="FD286" s="2">
        <v>6</v>
      </c>
      <c r="FE286" s="2"/>
      <c r="FF286" s="2"/>
      <c r="FG286" s="2"/>
      <c r="FH286" s="2"/>
      <c r="FI286" s="2">
        <v>6</v>
      </c>
      <c r="FJ286" s="2"/>
      <c r="FK286" s="2"/>
      <c r="FL286" s="2"/>
      <c r="FM286" s="2">
        <v>6</v>
      </c>
      <c r="FN286" s="2"/>
      <c r="FO286" s="2"/>
      <c r="FP286" s="2">
        <v>23155.86</v>
      </c>
      <c r="FQ286" s="2">
        <v>1375.32</v>
      </c>
      <c r="FR286" s="2">
        <v>210</v>
      </c>
      <c r="FS286" s="2"/>
      <c r="FT286" s="2">
        <v>30</v>
      </c>
      <c r="FU286" s="2"/>
      <c r="FV286" s="2"/>
      <c r="FW286" s="2">
        <v>6</v>
      </c>
      <c r="FX286" s="2"/>
      <c r="FY286" s="2"/>
      <c r="FZ286" s="2"/>
      <c r="GA286" s="2">
        <v>93058.17</v>
      </c>
      <c r="GB286" s="2">
        <v>7699.43</v>
      </c>
      <c r="GC286" s="2"/>
      <c r="GD286" s="2"/>
      <c r="GE286" s="2">
        <v>6</v>
      </c>
      <c r="GF286" s="2"/>
      <c r="GG286" s="2">
        <v>87</v>
      </c>
      <c r="GH286" s="2"/>
      <c r="GI286" s="2"/>
      <c r="GJ286" s="2">
        <v>18</v>
      </c>
      <c r="GK286" s="2"/>
      <c r="GL286" s="2">
        <v>600</v>
      </c>
      <c r="GM286" s="2">
        <v>10337.07</v>
      </c>
      <c r="GN286" s="2">
        <v>106</v>
      </c>
      <c r="GO286" s="2"/>
      <c r="GP286" s="2"/>
      <c r="GQ286" s="2"/>
      <c r="GR286" s="2">
        <v>30</v>
      </c>
      <c r="GS286" s="2">
        <v>22.26</v>
      </c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>
        <v>237.15</v>
      </c>
      <c r="HE286" s="2">
        <v>24</v>
      </c>
      <c r="HF286" s="2">
        <v>6</v>
      </c>
      <c r="HG286" s="2"/>
      <c r="HH286" s="2"/>
      <c r="HI286" s="2"/>
      <c r="HJ286" s="2"/>
      <c r="HK286" s="2">
        <v>36</v>
      </c>
      <c r="HL286" s="2">
        <v>8</v>
      </c>
      <c r="HM286" s="2">
        <v>40</v>
      </c>
      <c r="HN286" s="2">
        <v>280</v>
      </c>
      <c r="HO286" s="2">
        <v>63432.85</v>
      </c>
      <c r="HP286" s="2">
        <v>36</v>
      </c>
      <c r="HQ286" s="2">
        <v>30</v>
      </c>
      <c r="HR286" s="2">
        <v>30</v>
      </c>
      <c r="HS286" s="2">
        <v>18</v>
      </c>
      <c r="HT286" s="2">
        <v>114</v>
      </c>
      <c r="HU286" s="2">
        <v>40</v>
      </c>
      <c r="HV286" s="2"/>
      <c r="HW286" s="2"/>
      <c r="HX286" s="2">
        <v>336</v>
      </c>
      <c r="HY286" s="2"/>
      <c r="HZ286" s="2"/>
      <c r="IA286" s="2"/>
      <c r="IB286" s="2"/>
      <c r="IC286" s="2"/>
      <c r="ID286" s="2">
        <v>83647.12</v>
      </c>
      <c r="IE286" s="2"/>
      <c r="IF286" s="2">
        <v>464</v>
      </c>
      <c r="IG286" s="2">
        <v>48</v>
      </c>
      <c r="IH286" s="2"/>
      <c r="II286" s="2">
        <v>490</v>
      </c>
      <c r="IJ286" s="2">
        <v>36</v>
      </c>
      <c r="IK286" s="2">
        <v>150</v>
      </c>
      <c r="IL286" s="2"/>
      <c r="IM286" s="2"/>
      <c r="IN286" s="2">
        <v>74809.740000000005</v>
      </c>
      <c r="IO286" s="2">
        <v>7444.59</v>
      </c>
      <c r="IP286" s="2">
        <v>1000</v>
      </c>
      <c r="IQ286" s="2">
        <v>152</v>
      </c>
      <c r="IR286" s="2"/>
      <c r="IS286" s="2"/>
      <c r="IT286" s="2">
        <v>60</v>
      </c>
      <c r="IU286" s="2"/>
      <c r="IV286" s="2"/>
      <c r="IW286" s="2">
        <v>30</v>
      </c>
      <c r="IX286" s="2"/>
      <c r="IY286" s="2">
        <v>114</v>
      </c>
      <c r="IZ286" s="2">
        <v>30</v>
      </c>
      <c r="JA286" s="2"/>
      <c r="JB286" s="2">
        <v>71828.61</v>
      </c>
      <c r="JC286" s="2"/>
      <c r="JD286" s="2">
        <v>116</v>
      </c>
      <c r="JE286" s="2">
        <v>42</v>
      </c>
      <c r="JF286" s="2"/>
      <c r="JG286" s="2"/>
      <c r="JH286" s="2">
        <v>60</v>
      </c>
      <c r="JI286" s="2"/>
      <c r="JJ286" s="2"/>
      <c r="JK286" s="2">
        <v>61</v>
      </c>
      <c r="JL286" s="2">
        <v>288</v>
      </c>
      <c r="JM286" s="2"/>
      <c r="JN286" s="2">
        <v>72921.789999999994</v>
      </c>
      <c r="JO286" s="2"/>
      <c r="JP286" s="2">
        <v>281</v>
      </c>
      <c r="JQ286" s="2">
        <v>6</v>
      </c>
      <c r="JR286" s="2"/>
      <c r="JS286" s="2"/>
      <c r="JT286" s="2">
        <v>6</v>
      </c>
      <c r="JU286" s="2"/>
      <c r="JV286" s="2"/>
      <c r="JW286" s="2"/>
      <c r="JX286" s="2"/>
      <c r="JY286" s="2"/>
      <c r="JZ286" s="2">
        <v>8246.25</v>
      </c>
      <c r="KA286" s="2"/>
      <c r="KB286" s="2">
        <v>12</v>
      </c>
      <c r="KC286" s="2"/>
      <c r="KD286" s="2"/>
      <c r="KE286" s="2">
        <v>868</v>
      </c>
      <c r="KF286" s="2">
        <v>12</v>
      </c>
      <c r="KG286" s="2"/>
      <c r="KH286" s="2"/>
      <c r="KI286" s="2"/>
      <c r="KJ286" s="2">
        <v>12</v>
      </c>
      <c r="KK286" s="2"/>
      <c r="KL286" s="2"/>
      <c r="KM286" s="2">
        <v>6190.17</v>
      </c>
      <c r="KN286" s="2">
        <v>55</v>
      </c>
      <c r="KO286" s="2">
        <v>6</v>
      </c>
      <c r="KP286" s="2">
        <v>200</v>
      </c>
      <c r="KQ286" s="2">
        <v>360</v>
      </c>
      <c r="KR286" s="2">
        <v>50</v>
      </c>
      <c r="KS286" s="2"/>
      <c r="KT286" s="2"/>
      <c r="KU286" s="2">
        <v>6</v>
      </c>
      <c r="KV286" s="2">
        <v>11265.03</v>
      </c>
      <c r="KW286" s="2">
        <v>60</v>
      </c>
      <c r="KX286" s="2"/>
      <c r="KY286" s="2"/>
      <c r="KZ286" s="2">
        <v>100</v>
      </c>
      <c r="LA286" s="2"/>
      <c r="LB286" s="2"/>
      <c r="LC286" s="2">
        <v>113</v>
      </c>
      <c r="LD286" s="2">
        <v>6</v>
      </c>
      <c r="LE286" s="2">
        <v>231</v>
      </c>
      <c r="LF286" s="2"/>
      <c r="LG286" s="2"/>
      <c r="LH286" s="2">
        <v>116</v>
      </c>
      <c r="LI286" s="2">
        <v>281</v>
      </c>
      <c r="LJ286" s="2">
        <v>41696.94</v>
      </c>
      <c r="LK286" s="2"/>
      <c r="LL286" s="2"/>
      <c r="LM286" s="2"/>
      <c r="LN286" s="2">
        <v>18</v>
      </c>
      <c r="LO286" s="2"/>
      <c r="LP286" s="2"/>
      <c r="LQ286" s="2"/>
      <c r="LR286" s="2"/>
      <c r="LS286" s="2">
        <v>389</v>
      </c>
      <c r="LT286" s="2">
        <v>138</v>
      </c>
      <c r="LU286" s="2"/>
      <c r="LV286" s="2">
        <v>150</v>
      </c>
      <c r="LW286" s="2">
        <v>12</v>
      </c>
      <c r="LX286" s="2"/>
      <c r="LY286" s="2">
        <v>220</v>
      </c>
      <c r="LZ286" s="2"/>
      <c r="MA286" s="2"/>
      <c r="MB286" s="2">
        <v>10</v>
      </c>
      <c r="MC286" s="2"/>
      <c r="MD286" s="2"/>
      <c r="ME286" s="2"/>
      <c r="MF286" s="2"/>
      <c r="MG286" s="2"/>
      <c r="MH286" s="2">
        <v>324</v>
      </c>
      <c r="MI286" s="2">
        <v>55</v>
      </c>
      <c r="MJ286" s="2"/>
      <c r="MK286" s="2">
        <v>474</v>
      </c>
      <c r="ML286" s="2"/>
      <c r="MM286" s="2"/>
      <c r="MN286" s="2">
        <v>8</v>
      </c>
      <c r="MO286" s="2">
        <v>90</v>
      </c>
      <c r="MP286" s="2"/>
      <c r="MQ286" s="2"/>
      <c r="MR286" s="2"/>
      <c r="MS286" s="2">
        <v>30</v>
      </c>
      <c r="MT286" s="2">
        <v>378.3</v>
      </c>
      <c r="MU286" s="2">
        <v>360</v>
      </c>
      <c r="MV286" s="2">
        <v>32156.11</v>
      </c>
      <c r="MW286" s="2">
        <v>120</v>
      </c>
      <c r="MX286" s="2"/>
      <c r="MY286" s="2">
        <v>192</v>
      </c>
      <c r="MZ286" s="2">
        <v>604</v>
      </c>
      <c r="NA286" s="2"/>
      <c r="NB286" s="2"/>
      <c r="NC286" s="2"/>
      <c r="ND286" s="2"/>
      <c r="NE286" s="2"/>
      <c r="NF286" s="2">
        <v>48</v>
      </c>
      <c r="NG286" s="2"/>
      <c r="NH286" s="2">
        <v>42</v>
      </c>
      <c r="NI286" s="2"/>
      <c r="NJ286" s="2"/>
      <c r="NK286" s="2">
        <v>66</v>
      </c>
      <c r="NL286" s="2">
        <v>2700</v>
      </c>
      <c r="NM286" s="2"/>
      <c r="NN286" s="2"/>
      <c r="NO286" s="2"/>
      <c r="NP286" s="2"/>
      <c r="NQ286" s="2"/>
      <c r="NR286" s="2">
        <v>200</v>
      </c>
      <c r="NS286" s="2"/>
      <c r="NT286" s="2">
        <v>30</v>
      </c>
      <c r="NU286" s="2"/>
      <c r="NV286" s="2"/>
      <c r="NW286" s="2">
        <v>12</v>
      </c>
      <c r="NX286" s="2">
        <v>90</v>
      </c>
      <c r="NY286" s="2"/>
      <c r="NZ286" s="2"/>
      <c r="OA286" s="2"/>
      <c r="OB286" s="2"/>
      <c r="OC286" s="2">
        <v>222</v>
      </c>
      <c r="OD286" s="2"/>
      <c r="OE286" s="2"/>
      <c r="OF286" s="2"/>
      <c r="OG286" s="2"/>
      <c r="OH286" s="2"/>
      <c r="OI286" s="2">
        <v>60</v>
      </c>
      <c r="OJ286" s="2">
        <v>30</v>
      </c>
      <c r="OK286" s="2"/>
      <c r="OL286" s="2">
        <v>120</v>
      </c>
      <c r="OM286" s="2">
        <v>18</v>
      </c>
      <c r="ON286" s="2"/>
      <c r="OO286" s="2"/>
      <c r="OP286" s="2"/>
      <c r="OQ286" s="2"/>
      <c r="OR286" s="2"/>
      <c r="OS286" s="2">
        <v>30</v>
      </c>
      <c r="OT286" s="2"/>
      <c r="OU286" s="2"/>
      <c r="OV286" s="2"/>
      <c r="OW286" s="2">
        <v>1010</v>
      </c>
      <c r="OX286" s="2">
        <v>24</v>
      </c>
      <c r="OY286" s="2"/>
      <c r="OZ286" s="2"/>
      <c r="PA286" s="2"/>
      <c r="PB286" s="2">
        <v>370</v>
      </c>
      <c r="PC286" s="2"/>
      <c r="PD286" s="2"/>
      <c r="PE286" s="2"/>
      <c r="PF286" s="2"/>
      <c r="PG286" s="2">
        <v>36</v>
      </c>
      <c r="PH286" s="2">
        <v>136</v>
      </c>
      <c r="PI286" s="2"/>
      <c r="PJ286" s="2"/>
      <c r="PK286" s="2">
        <v>10</v>
      </c>
      <c r="PL286" s="2"/>
      <c r="PM286" s="2"/>
      <c r="PN286" s="2">
        <v>10</v>
      </c>
      <c r="PO286" s="2">
        <v>10</v>
      </c>
      <c r="PP286" s="2">
        <v>448</v>
      </c>
      <c r="PQ286" s="2">
        <v>30</v>
      </c>
      <c r="PR286" s="2"/>
      <c r="PS286" s="2"/>
      <c r="PT286" s="2">
        <v>127</v>
      </c>
      <c r="PU286" s="2">
        <v>20</v>
      </c>
      <c r="PV286" s="2"/>
      <c r="PW286" s="2"/>
      <c r="PX286" s="2"/>
      <c r="PY286" s="2"/>
      <c r="PZ286" s="2"/>
      <c r="QA286" s="2">
        <v>40</v>
      </c>
      <c r="QB286" s="2"/>
      <c r="QC286" s="2"/>
      <c r="QD286" s="2">
        <v>286</v>
      </c>
      <c r="QE286" s="2"/>
      <c r="QF286" s="2"/>
      <c r="QG286" s="2"/>
      <c r="QH286" s="2"/>
      <c r="QI286" s="2"/>
      <c r="QJ286" s="2"/>
      <c r="QK286" s="2">
        <v>948</v>
      </c>
      <c r="QL286" s="2"/>
      <c r="QM286" s="2">
        <v>100</v>
      </c>
      <c r="QN286" s="2">
        <v>235</v>
      </c>
      <c r="QO286" s="2"/>
      <c r="QP286" s="2"/>
      <c r="QQ286" s="2">
        <v>30</v>
      </c>
      <c r="QR286" s="2"/>
      <c r="QS286" s="2"/>
      <c r="QT286" s="2">
        <v>66</v>
      </c>
      <c r="QU286" s="2"/>
      <c r="QV286" s="2">
        <v>244</v>
      </c>
      <c r="QW286" s="2"/>
      <c r="QX286" s="2"/>
      <c r="QY286" s="2"/>
      <c r="QZ286" s="2">
        <v>5343.17</v>
      </c>
      <c r="RA286" s="2"/>
      <c r="RB286" s="2"/>
      <c r="RC286" s="2"/>
      <c r="RD286" s="2"/>
      <c r="RE286" s="2">
        <v>216</v>
      </c>
      <c r="RF286" s="2"/>
      <c r="RG286" s="2"/>
      <c r="RH286" s="2">
        <v>6</v>
      </c>
      <c r="RI286" s="2">
        <v>24</v>
      </c>
      <c r="RJ286" s="2">
        <v>6</v>
      </c>
      <c r="RK286" s="2">
        <v>35773.29</v>
      </c>
      <c r="RL286" s="2">
        <v>6</v>
      </c>
      <c r="RM286" s="2">
        <v>10</v>
      </c>
      <c r="RN286" s="2">
        <v>6</v>
      </c>
      <c r="RO286" s="2"/>
      <c r="RP286" s="2"/>
      <c r="RQ286" s="2">
        <v>1030</v>
      </c>
      <c r="RR286" s="2">
        <v>12</v>
      </c>
      <c r="RS286" s="2">
        <v>10</v>
      </c>
      <c r="RT286" s="2"/>
      <c r="RU286" s="2">
        <v>30</v>
      </c>
      <c r="RV286" s="2"/>
      <c r="RW286" s="2"/>
      <c r="RX286" s="2">
        <v>12</v>
      </c>
      <c r="RY286" s="2"/>
      <c r="RZ286" s="2"/>
      <c r="SA286" s="2"/>
      <c r="SB286" s="2"/>
      <c r="SC286" s="2">
        <v>180</v>
      </c>
      <c r="SD286" s="2"/>
      <c r="SE286" s="2"/>
      <c r="SF286" s="2"/>
      <c r="SG286" s="2">
        <v>523</v>
      </c>
      <c r="SH286" s="2"/>
      <c r="SI286" s="2">
        <v>67</v>
      </c>
      <c r="SJ286" s="2">
        <v>6</v>
      </c>
      <c r="SK286" s="2">
        <v>6</v>
      </c>
      <c r="SL286" s="2"/>
      <c r="SM286" s="2">
        <v>408</v>
      </c>
      <c r="SN286" s="2">
        <v>25</v>
      </c>
      <c r="SO286" s="2"/>
      <c r="SP286" s="2"/>
      <c r="SQ286" s="2"/>
      <c r="SR286" s="2">
        <v>188</v>
      </c>
      <c r="SS286" s="2">
        <v>175</v>
      </c>
      <c r="ST286" s="2">
        <v>191</v>
      </c>
      <c r="SU286" s="2">
        <v>6</v>
      </c>
      <c r="SV286" s="2">
        <v>191862.83</v>
      </c>
      <c r="SW286" s="2"/>
      <c r="SX286" s="2">
        <v>4413.8100000000004</v>
      </c>
      <c r="SY286" s="2">
        <v>1315.02</v>
      </c>
      <c r="SZ286" s="2"/>
      <c r="TA286" s="2"/>
      <c r="TB286" s="2"/>
      <c r="TC286" s="2"/>
      <c r="TD286" s="2">
        <v>140</v>
      </c>
      <c r="TE286" s="2">
        <v>320</v>
      </c>
      <c r="TF286" s="2"/>
      <c r="TG286" s="2">
        <v>990</v>
      </c>
      <c r="TH286" s="2"/>
      <c r="TI286" s="2">
        <v>30</v>
      </c>
      <c r="TJ286" s="2"/>
      <c r="TK286" s="2"/>
      <c r="TL286" s="2">
        <v>36</v>
      </c>
      <c r="TM286" s="2">
        <v>180</v>
      </c>
      <c r="TN286" s="2"/>
      <c r="TO286" s="2"/>
      <c r="TP286" s="2"/>
      <c r="TQ286" s="2"/>
      <c r="TR286" s="2"/>
      <c r="TS286" s="2">
        <v>20</v>
      </c>
      <c r="TT286" s="2"/>
      <c r="TU286" s="2"/>
      <c r="TV286" s="2"/>
      <c r="TW286" s="2"/>
      <c r="TX286" s="2">
        <v>1202</v>
      </c>
      <c r="TY286" s="2"/>
      <c r="TZ286" s="2"/>
      <c r="UA286" s="2"/>
      <c r="UB286" s="2"/>
      <c r="UC286" s="2">
        <v>6076.92</v>
      </c>
      <c r="UD286" s="2"/>
      <c r="UE286" s="2">
        <v>220</v>
      </c>
      <c r="UF286" s="2">
        <v>328</v>
      </c>
      <c r="UG286" s="2"/>
      <c r="UH286" s="2"/>
      <c r="UI286" s="2">
        <v>150</v>
      </c>
      <c r="UJ286" s="2">
        <v>32</v>
      </c>
      <c r="UK286" s="2">
        <v>40</v>
      </c>
      <c r="UL286" s="2">
        <v>813</v>
      </c>
      <c r="UM286" s="2"/>
      <c r="UN286" s="2"/>
      <c r="UO286" s="2"/>
      <c r="UP286" s="2">
        <v>48</v>
      </c>
      <c r="UQ286" s="2"/>
      <c r="UR286" s="2">
        <v>32</v>
      </c>
      <c r="US286" s="2"/>
      <c r="UT286" s="2"/>
      <c r="UU286" s="2"/>
      <c r="UV286" s="2">
        <v>10</v>
      </c>
      <c r="UW286" s="2"/>
      <c r="UX286" s="2"/>
      <c r="UY286" s="2"/>
      <c r="UZ286" s="2">
        <v>6544.02</v>
      </c>
      <c r="VA286" s="2"/>
      <c r="VB286" s="2">
        <v>30</v>
      </c>
      <c r="VC286" s="2"/>
      <c r="VD286" s="2"/>
      <c r="VE286" s="2"/>
      <c r="VF286" s="2"/>
      <c r="VG286" s="2"/>
      <c r="VH286" s="2">
        <v>90</v>
      </c>
      <c r="VI286" s="2"/>
      <c r="VJ286" s="2"/>
      <c r="VK286" s="2"/>
      <c r="VL286" s="2"/>
      <c r="VM286" s="2"/>
      <c r="VN286" s="2"/>
      <c r="VO286" s="2"/>
      <c r="VP286" s="2"/>
      <c r="VQ286" s="2">
        <v>393</v>
      </c>
      <c r="VR286" s="2">
        <v>1117.1199999999999</v>
      </c>
      <c r="VS286" s="2"/>
      <c r="VT286" s="2"/>
      <c r="VU286" s="2">
        <v>12</v>
      </c>
      <c r="VV286" s="2"/>
      <c r="VW286" s="2"/>
      <c r="VX286" s="2">
        <v>164</v>
      </c>
      <c r="VY286" s="2">
        <v>36</v>
      </c>
      <c r="VZ286" s="2">
        <v>34.81</v>
      </c>
      <c r="WA286" s="2">
        <v>90</v>
      </c>
      <c r="WB286" s="2">
        <v>115</v>
      </c>
      <c r="WC286" s="2">
        <v>120</v>
      </c>
      <c r="WD286" s="2"/>
      <c r="WE286" s="2"/>
      <c r="WF286" s="2">
        <v>2436</v>
      </c>
      <c r="WG286" s="2">
        <v>722.24</v>
      </c>
      <c r="WH286" s="2">
        <v>16</v>
      </c>
      <c r="WI286" s="2">
        <v>130</v>
      </c>
      <c r="WJ286" s="2">
        <v>68</v>
      </c>
      <c r="WK286" s="2"/>
      <c r="WL286" s="2"/>
      <c r="WM286" s="2">
        <v>30</v>
      </c>
      <c r="WN286" s="2">
        <v>66</v>
      </c>
      <c r="WO286" s="2">
        <v>24</v>
      </c>
      <c r="WP286" s="2">
        <v>174</v>
      </c>
      <c r="WQ286" s="2">
        <v>10</v>
      </c>
      <c r="WR286" s="2">
        <v>10</v>
      </c>
      <c r="WS286" s="2">
        <v>56</v>
      </c>
      <c r="WT286" s="2">
        <v>58</v>
      </c>
      <c r="WU286" s="2">
        <v>56</v>
      </c>
      <c r="WV286" s="2">
        <v>58</v>
      </c>
      <c r="WW286" s="2">
        <v>10</v>
      </c>
      <c r="WX286" s="2">
        <v>10</v>
      </c>
      <c r="WY286" s="2">
        <v>20</v>
      </c>
      <c r="WZ286" s="2">
        <v>72</v>
      </c>
      <c r="XA286" s="2"/>
      <c r="XB286" s="2"/>
      <c r="XC286" s="2">
        <v>26</v>
      </c>
      <c r="XD286" s="2"/>
      <c r="XE286" s="2">
        <v>1426.46</v>
      </c>
      <c r="XF286" s="2"/>
      <c r="XG286" s="2"/>
      <c r="XH286" s="2"/>
      <c r="XI286" s="2"/>
      <c r="XJ286" s="2">
        <v>52059.360000000001</v>
      </c>
      <c r="XK286" s="2">
        <v>75</v>
      </c>
      <c r="XL286" s="2"/>
      <c r="XM286" s="2"/>
      <c r="XN286" s="2">
        <v>56</v>
      </c>
      <c r="XO286" s="2"/>
      <c r="XP286" s="2">
        <v>6</v>
      </c>
      <c r="XQ286" s="2"/>
      <c r="XR286" s="2"/>
      <c r="XS286" s="2">
        <v>12</v>
      </c>
      <c r="XT286" s="2"/>
      <c r="XU286" s="2">
        <v>425</v>
      </c>
      <c r="XV286" s="2"/>
      <c r="XW286" s="2"/>
      <c r="XX286" s="2"/>
      <c r="XY286" s="2"/>
      <c r="XZ286" s="2"/>
      <c r="YA286" s="2"/>
      <c r="YB286" s="2"/>
      <c r="YC286" s="2"/>
      <c r="YD286" s="2">
        <v>30</v>
      </c>
      <c r="YE286" s="2"/>
      <c r="YF286" s="2"/>
      <c r="YG286" s="2"/>
      <c r="YH286" s="2"/>
      <c r="YI286" s="2"/>
      <c r="YJ286" s="2">
        <v>34546.410000000003</v>
      </c>
      <c r="YK286" s="2"/>
      <c r="YL286" s="2">
        <v>2070.7199999999998</v>
      </c>
      <c r="YM286" s="2">
        <v>330</v>
      </c>
      <c r="YN286" s="2">
        <v>235</v>
      </c>
      <c r="YO286" s="2"/>
      <c r="YP286" s="2"/>
      <c r="YQ286" s="2">
        <v>1837.47</v>
      </c>
      <c r="YR286" s="2">
        <v>302</v>
      </c>
      <c r="YS286" s="2"/>
      <c r="YT286" s="2"/>
      <c r="YU286" s="2"/>
      <c r="YV286" s="2">
        <v>80</v>
      </c>
      <c r="YW286" s="2">
        <v>46</v>
      </c>
      <c r="YX286" s="2"/>
      <c r="YY286" s="2">
        <v>85</v>
      </c>
      <c r="YZ286" s="2"/>
      <c r="ZA286" s="2"/>
      <c r="ZB286" s="2">
        <v>230</v>
      </c>
      <c r="ZC286" s="2">
        <v>38049.19</v>
      </c>
      <c r="ZD286" s="2">
        <v>30</v>
      </c>
      <c r="ZE286" s="2">
        <v>12</v>
      </c>
      <c r="ZF286" s="2">
        <v>8</v>
      </c>
      <c r="ZG286" s="2">
        <v>45</v>
      </c>
      <c r="ZH286" s="2"/>
      <c r="ZI286" s="2"/>
      <c r="ZJ286" s="2">
        <v>36</v>
      </c>
      <c r="ZK286" s="2">
        <v>196</v>
      </c>
      <c r="ZL286" s="2"/>
      <c r="ZM286" s="2"/>
      <c r="ZN286" s="2"/>
      <c r="ZO286" s="2"/>
      <c r="ZP286" s="2">
        <v>210</v>
      </c>
      <c r="ZQ286" s="2">
        <v>379</v>
      </c>
      <c r="ZR286" s="2"/>
      <c r="ZS286" s="2"/>
      <c r="ZT286" s="2">
        <v>80</v>
      </c>
      <c r="ZU286" s="2"/>
      <c r="ZV286" s="2">
        <v>190</v>
      </c>
      <c r="ZW286" s="2">
        <v>10134.799999999999</v>
      </c>
      <c r="ZX286" s="2"/>
      <c r="ZY286" s="2"/>
      <c r="ZZ286" s="2"/>
      <c r="AAA286" s="2"/>
      <c r="AAB286" s="2">
        <v>760.66</v>
      </c>
      <c r="AAC286" s="2"/>
      <c r="AAD286" s="2"/>
      <c r="AAE286" s="2">
        <v>219035.91</v>
      </c>
      <c r="AAF286" s="2">
        <v>48240.08</v>
      </c>
      <c r="AAG286" s="2">
        <v>4679.55</v>
      </c>
      <c r="AAH286" s="2">
        <v>212.21</v>
      </c>
      <c r="AAI286" s="2"/>
      <c r="AAJ286" s="2"/>
      <c r="AAK286" s="2"/>
      <c r="AAL286" s="2"/>
      <c r="AAM286" s="2">
        <v>476</v>
      </c>
      <c r="AAN286" s="2">
        <v>31390.54</v>
      </c>
      <c r="AAO286" s="2">
        <v>244</v>
      </c>
      <c r="AAP286" s="2"/>
      <c r="AAQ286" s="2"/>
      <c r="AAR286" s="2"/>
      <c r="AAS286" s="2"/>
      <c r="AAT286" s="2"/>
      <c r="AAU286" s="2">
        <v>30</v>
      </c>
      <c r="AAV286" s="2"/>
      <c r="AAW286" s="2">
        <v>30</v>
      </c>
      <c r="AAX286" s="2">
        <v>290</v>
      </c>
      <c r="AAY286" s="2"/>
      <c r="AAZ286" s="2"/>
      <c r="ABA286" s="2"/>
      <c r="ABB286" s="2">
        <v>30</v>
      </c>
      <c r="ABC286" s="2"/>
      <c r="ABD286" s="2"/>
      <c r="ABE286" s="2"/>
      <c r="ABF286" s="2"/>
      <c r="ABG286" s="2"/>
      <c r="ABH286" s="2">
        <v>49584.5</v>
      </c>
      <c r="ABI286" s="2"/>
      <c r="ABJ286" s="2">
        <v>149</v>
      </c>
      <c r="ABK286" s="2">
        <v>299</v>
      </c>
      <c r="ABL286" s="2"/>
      <c r="ABM286" s="2">
        <v>6</v>
      </c>
      <c r="ABN286" s="2"/>
      <c r="ABO286" s="2"/>
      <c r="ABP286" s="2">
        <v>176</v>
      </c>
      <c r="ABQ286" s="2"/>
      <c r="ABR286" s="2">
        <v>523</v>
      </c>
      <c r="ABS286" s="2">
        <v>370</v>
      </c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>
        <v>546</v>
      </c>
      <c r="ACF286" s="2"/>
      <c r="ACG286" s="2"/>
      <c r="ACH286" s="2"/>
      <c r="ACI286" s="2"/>
      <c r="ACJ286" s="2"/>
      <c r="ACK286" s="2"/>
      <c r="ACL286" s="2"/>
      <c r="ACM286" s="2">
        <v>60</v>
      </c>
      <c r="ACN286" s="2"/>
      <c r="ACO286" s="2">
        <v>20</v>
      </c>
      <c r="ACP286" s="2">
        <v>30</v>
      </c>
      <c r="ACQ286" s="2">
        <v>25830</v>
      </c>
      <c r="ACR286" s="2"/>
      <c r="ACS286" s="2"/>
      <c r="ACT286" s="2"/>
      <c r="ACU286" s="2">
        <v>72</v>
      </c>
      <c r="ACV286" s="2">
        <v>172</v>
      </c>
      <c r="ACW286" s="2"/>
      <c r="ACX286" s="2"/>
      <c r="ACY286" s="2">
        <v>22</v>
      </c>
      <c r="ACZ286" s="2"/>
      <c r="ADA286" s="2"/>
      <c r="ADB286" s="2">
        <v>190</v>
      </c>
      <c r="ADC286" s="2">
        <v>514.29</v>
      </c>
      <c r="ADD286" s="2"/>
      <c r="ADE286" s="2"/>
      <c r="ADF286" s="2"/>
      <c r="ADG286" s="2"/>
      <c r="ADH286" s="2"/>
      <c r="ADI286" s="2"/>
      <c r="ADJ286" s="2">
        <v>136022.65</v>
      </c>
      <c r="ADK286" s="2">
        <v>15296.77</v>
      </c>
      <c r="ADL286" s="2">
        <v>158</v>
      </c>
      <c r="ADM286" s="2"/>
      <c r="ADN286" s="2">
        <v>36</v>
      </c>
      <c r="ADO286" s="2">
        <v>187</v>
      </c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>
        <v>6</v>
      </c>
      <c r="AEA286" s="2">
        <v>982</v>
      </c>
      <c r="AEB286" s="2"/>
      <c r="AEC286" s="2"/>
      <c r="AED286" s="2"/>
      <c r="AEE286" s="2"/>
      <c r="AEF286" s="2"/>
      <c r="AEG286" s="2"/>
      <c r="AEH286" s="2">
        <v>2415080.39</v>
      </c>
    </row>
    <row r="287" spans="1:814" ht="21">
      <c r="A287" s="33" t="s">
        <v>2424</v>
      </c>
      <c r="B287" s="1" t="s">
        <v>2475</v>
      </c>
      <c r="C287" s="1" t="s">
        <v>2476</v>
      </c>
      <c r="D287" s="2">
        <v>11980759.74</v>
      </c>
      <c r="E287" s="2">
        <v>1010049.52</v>
      </c>
      <c r="F287" s="2">
        <v>1997521.83</v>
      </c>
      <c r="G287" s="2">
        <v>765749.72</v>
      </c>
      <c r="H287" s="2">
        <v>3372956.2</v>
      </c>
      <c r="I287" s="2">
        <v>1296393.08</v>
      </c>
      <c r="J287" s="2">
        <v>2839532.71</v>
      </c>
      <c r="K287" s="2">
        <v>1323269.6499999999</v>
      </c>
      <c r="L287" s="2">
        <v>1317973.8799999999</v>
      </c>
      <c r="M287" s="2">
        <v>873785.56</v>
      </c>
      <c r="N287" s="2">
        <v>961127.88</v>
      </c>
      <c r="O287" s="2">
        <v>729209.91</v>
      </c>
      <c r="P287" s="2">
        <v>540772.62</v>
      </c>
      <c r="Q287" s="2">
        <v>589054.04</v>
      </c>
      <c r="R287" s="2">
        <v>710741.72</v>
      </c>
      <c r="S287" s="2">
        <v>1323802.8999999999</v>
      </c>
      <c r="T287" s="2">
        <v>998284.38</v>
      </c>
      <c r="U287" s="2">
        <v>186539.03</v>
      </c>
      <c r="V287" s="2">
        <v>11419774.960000001</v>
      </c>
      <c r="W287" s="2">
        <v>4761517.1399999997</v>
      </c>
      <c r="X287" s="2">
        <v>732091.78</v>
      </c>
      <c r="Y287" s="2">
        <v>1600404.49</v>
      </c>
      <c r="Z287" s="2">
        <v>678671.48</v>
      </c>
      <c r="AA287" s="2">
        <v>970285.46</v>
      </c>
      <c r="AB287" s="2">
        <v>348704.17</v>
      </c>
      <c r="AC287" s="2">
        <v>4358480.72</v>
      </c>
      <c r="AD287" s="2">
        <v>923501.57</v>
      </c>
      <c r="AE287" s="2">
        <v>735218.97</v>
      </c>
      <c r="AF287" s="2">
        <v>2715939.75</v>
      </c>
      <c r="AG287" s="2">
        <v>671806.05</v>
      </c>
      <c r="AH287" s="2">
        <v>1504012.3</v>
      </c>
      <c r="AI287" s="2">
        <v>1841711.1</v>
      </c>
      <c r="AJ287" s="2">
        <v>1017230.1</v>
      </c>
      <c r="AK287" s="2">
        <v>616815.35</v>
      </c>
      <c r="AL287" s="2">
        <v>785370.05</v>
      </c>
      <c r="AM287" s="2">
        <v>1016463.53</v>
      </c>
      <c r="AN287" s="2">
        <v>485359.11</v>
      </c>
      <c r="AO287" s="2">
        <v>634606.81000000006</v>
      </c>
      <c r="AP287" s="2">
        <v>597157.31999999995</v>
      </c>
      <c r="AQ287" s="2">
        <v>487725.96</v>
      </c>
      <c r="AR287" s="2">
        <v>416695.79</v>
      </c>
      <c r="AS287" s="2">
        <v>250093.69</v>
      </c>
      <c r="AT287" s="2">
        <v>9373516.0199999996</v>
      </c>
      <c r="AU287" s="2">
        <v>470348.16</v>
      </c>
      <c r="AV287" s="2">
        <v>410408.15</v>
      </c>
      <c r="AW287" s="2">
        <v>385699.28</v>
      </c>
      <c r="AX287" s="2">
        <v>1092894.17</v>
      </c>
      <c r="AY287" s="2">
        <v>1249887.6599999999</v>
      </c>
      <c r="AZ287" s="2">
        <v>560075.12</v>
      </c>
      <c r="BA287" s="2">
        <v>513748.55</v>
      </c>
      <c r="BB287" s="2">
        <v>438794.47</v>
      </c>
      <c r="BC287" s="2">
        <v>463150.57</v>
      </c>
      <c r="BD287" s="2">
        <v>270955.65999999997</v>
      </c>
      <c r="BE287" s="2">
        <v>370340.6</v>
      </c>
      <c r="BF287" s="2">
        <v>1991428.2999999998</v>
      </c>
      <c r="BG287" s="2">
        <v>4922.4799999999996</v>
      </c>
      <c r="BH287" s="2">
        <v>48215.15</v>
      </c>
      <c r="BI287" s="2">
        <v>7577830.4800000004</v>
      </c>
      <c r="BJ287" s="2">
        <v>3824748.75</v>
      </c>
      <c r="BK287" s="2">
        <v>991536.22</v>
      </c>
      <c r="BL287" s="2">
        <v>342169.78</v>
      </c>
      <c r="BM287" s="2">
        <v>1400330.33</v>
      </c>
      <c r="BN287" s="2">
        <v>880223.14</v>
      </c>
      <c r="BO287" s="2">
        <v>575146.42000000004</v>
      </c>
      <c r="BP287" s="2">
        <v>9510995.0899999999</v>
      </c>
      <c r="BQ287" s="2">
        <v>930717.27</v>
      </c>
      <c r="BR287" s="2">
        <v>935496.96</v>
      </c>
      <c r="BS287" s="2">
        <v>1402539.53</v>
      </c>
      <c r="BT287" s="2">
        <v>671629.21</v>
      </c>
      <c r="BU287" s="2">
        <v>510936.93</v>
      </c>
      <c r="BV287" s="2">
        <v>789892.55</v>
      </c>
      <c r="BW287" s="2">
        <v>1297924.05</v>
      </c>
      <c r="BX287" s="2">
        <v>3092419.73</v>
      </c>
      <c r="BY287" s="2">
        <v>322588.37</v>
      </c>
      <c r="BZ287" s="2">
        <v>1147510.43</v>
      </c>
      <c r="CA287" s="2">
        <v>2423774.36</v>
      </c>
      <c r="CB287" s="2">
        <v>562374.76</v>
      </c>
      <c r="CC287" s="2">
        <v>588258.72</v>
      </c>
      <c r="CD287" s="2">
        <v>542436.5</v>
      </c>
      <c r="CE287" s="2">
        <v>19242974.309999999</v>
      </c>
      <c r="CF287" s="2">
        <v>600396.78</v>
      </c>
      <c r="CG287" s="2">
        <v>1667371.55</v>
      </c>
      <c r="CH287" s="2">
        <v>652572.49</v>
      </c>
      <c r="CI287" s="2">
        <v>847248.49</v>
      </c>
      <c r="CJ287" s="2">
        <v>912132.93</v>
      </c>
      <c r="CK287" s="2">
        <v>1266681.03</v>
      </c>
      <c r="CL287" s="2">
        <v>623384.09</v>
      </c>
      <c r="CM287" s="2">
        <v>733541.15</v>
      </c>
      <c r="CN287" s="2">
        <v>529320.18999999994</v>
      </c>
      <c r="CO287" s="2">
        <v>853738.74</v>
      </c>
      <c r="CP287" s="2">
        <v>604726.77</v>
      </c>
      <c r="CQ287" s="2">
        <v>8257126.3700000001</v>
      </c>
      <c r="CR287" s="2">
        <v>846791.49</v>
      </c>
      <c r="CS287" s="2">
        <v>753526.76</v>
      </c>
      <c r="CT287" s="2">
        <v>1176102.55</v>
      </c>
      <c r="CU287" s="2">
        <v>610014.47</v>
      </c>
      <c r="CV287" s="2">
        <v>1119509.98</v>
      </c>
      <c r="CW287" s="2">
        <v>792440.1</v>
      </c>
      <c r="CX287" s="2">
        <v>200501.82</v>
      </c>
      <c r="CY287" s="2">
        <v>6624094.5499999998</v>
      </c>
      <c r="CZ287" s="2">
        <v>8071370.0300000003</v>
      </c>
      <c r="DA287" s="2">
        <v>1059759.45</v>
      </c>
      <c r="DB287" s="2">
        <v>913149.96</v>
      </c>
      <c r="DC287" s="2">
        <v>1259281.08</v>
      </c>
      <c r="DD287" s="2">
        <v>1109384.99</v>
      </c>
      <c r="DE287" s="2">
        <v>1054089.22</v>
      </c>
      <c r="DF287" s="2">
        <v>858171.59</v>
      </c>
      <c r="DG287" s="2">
        <v>331863.01</v>
      </c>
      <c r="DH287" s="2">
        <v>27063128.57</v>
      </c>
      <c r="DI287" s="2">
        <v>1012917.16</v>
      </c>
      <c r="DJ287" s="2">
        <v>1542405.42</v>
      </c>
      <c r="DK287" s="2">
        <v>1589237.2</v>
      </c>
      <c r="DL287" s="2">
        <v>1199383.1499999999</v>
      </c>
      <c r="DM287" s="2">
        <v>1216427.6399999999</v>
      </c>
      <c r="DN287" s="2">
        <v>2155488.0499999998</v>
      </c>
      <c r="DO287" s="2">
        <v>1293961.04</v>
      </c>
      <c r="DP287" s="2">
        <v>1867666.78</v>
      </c>
      <c r="DQ287" s="2">
        <v>9797995.3100000005</v>
      </c>
      <c r="DR287" s="2">
        <v>1455979.46</v>
      </c>
      <c r="DS287" s="2">
        <v>3315862.58</v>
      </c>
      <c r="DT287" s="2">
        <v>5921913.8300000001</v>
      </c>
      <c r="DU287" s="2">
        <v>953469.79</v>
      </c>
      <c r="DV287" s="2">
        <v>2031564.27</v>
      </c>
      <c r="DW287" s="2">
        <v>1448161.01</v>
      </c>
      <c r="DX287" s="2">
        <v>260367.69</v>
      </c>
      <c r="DY287" s="2">
        <v>1082303.52</v>
      </c>
      <c r="DZ287" s="2">
        <v>526553.74</v>
      </c>
      <c r="EA287" s="2">
        <v>2216340.46</v>
      </c>
      <c r="EB287" s="2">
        <v>5262640.04</v>
      </c>
      <c r="EC287" s="2">
        <v>6380314.7199999997</v>
      </c>
      <c r="ED287" s="2">
        <v>989386.23999999999</v>
      </c>
      <c r="EE287" s="2">
        <v>7950468.6699999999</v>
      </c>
      <c r="EF287" s="2">
        <v>1051216.96</v>
      </c>
      <c r="EG287" s="2">
        <v>1911399.94</v>
      </c>
      <c r="EH287" s="2">
        <v>1125011.32</v>
      </c>
      <c r="EI287" s="2">
        <v>17077503.460000001</v>
      </c>
      <c r="EJ287" s="2">
        <v>1250801.01</v>
      </c>
      <c r="EK287" s="2">
        <v>1628851.35</v>
      </c>
      <c r="EL287" s="2">
        <v>1580167.39</v>
      </c>
      <c r="EM287" s="2">
        <v>1842993.15</v>
      </c>
      <c r="EN287" s="2">
        <v>1599492.04</v>
      </c>
      <c r="EO287" s="2">
        <v>291735.01</v>
      </c>
      <c r="EP287" s="2">
        <v>9439886.25</v>
      </c>
      <c r="EQ287" s="2">
        <v>1496708.88</v>
      </c>
      <c r="ER287" s="2">
        <v>1382211.85</v>
      </c>
      <c r="ES287" s="2">
        <v>1064849.68</v>
      </c>
      <c r="ET287" s="2">
        <v>945591.93</v>
      </c>
      <c r="EU287" s="2">
        <v>1079427.8500000001</v>
      </c>
      <c r="EV287" s="2">
        <v>1368332.24</v>
      </c>
      <c r="EW287" s="2">
        <v>736913.38</v>
      </c>
      <c r="EX287" s="2">
        <v>14504962.32</v>
      </c>
      <c r="EY287" s="2">
        <v>4863905.1100000003</v>
      </c>
      <c r="EZ287" s="2">
        <v>1746718.51</v>
      </c>
      <c r="FA287" s="2">
        <v>1409161.72</v>
      </c>
      <c r="FB287" s="2">
        <v>872496.32</v>
      </c>
      <c r="FC287" s="2">
        <v>1199667.92</v>
      </c>
      <c r="FD287" s="2">
        <v>1254021.0900000001</v>
      </c>
      <c r="FE287" s="2">
        <v>925921.93</v>
      </c>
      <c r="FF287" s="2">
        <v>919783.43</v>
      </c>
      <c r="FG287" s="2">
        <v>1120919.3899999999</v>
      </c>
      <c r="FH287" s="2">
        <v>1088299.6299999999</v>
      </c>
      <c r="FI287" s="2">
        <v>1154408.79</v>
      </c>
      <c r="FJ287" s="2">
        <v>742638.45</v>
      </c>
      <c r="FK287" s="2">
        <v>777164.41</v>
      </c>
      <c r="FL287" s="2">
        <v>810591.93</v>
      </c>
      <c r="FM287" s="2">
        <v>594429.13</v>
      </c>
      <c r="FN287" s="2">
        <v>708629.35</v>
      </c>
      <c r="FO287" s="2">
        <v>621642.87</v>
      </c>
      <c r="FP287" s="2">
        <v>10862939.800000001</v>
      </c>
      <c r="FQ287" s="2">
        <v>5334763.37</v>
      </c>
      <c r="FR287" s="2">
        <v>1507311.9</v>
      </c>
      <c r="FS287" s="2">
        <v>2521335.02</v>
      </c>
      <c r="FT287" s="2">
        <v>3224904.62</v>
      </c>
      <c r="FU287" s="2">
        <v>1031703.89</v>
      </c>
      <c r="FV287" s="2">
        <v>1092937.1299999999</v>
      </c>
      <c r="FW287" s="2">
        <v>597205.73</v>
      </c>
      <c r="FX287" s="2">
        <v>635115.82999999996</v>
      </c>
      <c r="FY287" s="2">
        <v>872606.85</v>
      </c>
      <c r="FZ287" s="2">
        <v>952393.06</v>
      </c>
      <c r="GA287" s="2">
        <v>19197654.75</v>
      </c>
      <c r="GB287" s="2">
        <v>7957550.8799999999</v>
      </c>
      <c r="GC287" s="2">
        <v>2248752.84</v>
      </c>
      <c r="GD287" s="2">
        <v>1098636.79</v>
      </c>
      <c r="GE287" s="2">
        <v>744207.55</v>
      </c>
      <c r="GF287" s="2">
        <v>1022277.84</v>
      </c>
      <c r="GG287" s="2">
        <v>1075569.3899999999</v>
      </c>
      <c r="GH287" s="2">
        <v>578132.53</v>
      </c>
      <c r="GI287" s="2">
        <v>649855.23</v>
      </c>
      <c r="GJ287" s="2">
        <v>1272083.57</v>
      </c>
      <c r="GK287" s="2">
        <v>1271632.3799999999</v>
      </c>
      <c r="GL287" s="2">
        <v>830338.46</v>
      </c>
      <c r="GM287" s="2">
        <v>8364640.3099999996</v>
      </c>
      <c r="GN287" s="2">
        <v>3582648.67</v>
      </c>
      <c r="GO287" s="2">
        <v>758721.65</v>
      </c>
      <c r="GP287" s="2">
        <v>771802.87</v>
      </c>
      <c r="GQ287" s="2">
        <v>644424.14</v>
      </c>
      <c r="GR287" s="2">
        <v>619557.02</v>
      </c>
      <c r="GS287" s="2">
        <v>9849726.0899999999</v>
      </c>
      <c r="GT287" s="2">
        <v>872552.88</v>
      </c>
      <c r="GU287" s="2">
        <v>887331.08</v>
      </c>
      <c r="GV287" s="2">
        <v>1681273.79</v>
      </c>
      <c r="GW287" s="2">
        <v>1205816.8999999999</v>
      </c>
      <c r="GX287" s="2">
        <v>2102635.06</v>
      </c>
      <c r="GY287" s="2">
        <v>902196.62</v>
      </c>
      <c r="GZ287" s="2">
        <v>10163631.32</v>
      </c>
      <c r="HA287" s="2">
        <v>4830778.08</v>
      </c>
      <c r="HB287" s="2">
        <v>1279261.04</v>
      </c>
      <c r="HC287" s="2">
        <v>663763.81000000006</v>
      </c>
      <c r="HD287" s="2">
        <v>1551285.69</v>
      </c>
      <c r="HE287" s="2">
        <v>347595.89</v>
      </c>
      <c r="HF287" s="2">
        <v>4360125.45</v>
      </c>
      <c r="HG287" s="2">
        <v>1916315.3</v>
      </c>
      <c r="HH287" s="2">
        <v>1270451.8</v>
      </c>
      <c r="HI287" s="2">
        <v>1080614.6100000001</v>
      </c>
      <c r="HJ287" s="2">
        <v>834457.75</v>
      </c>
      <c r="HK287" s="2">
        <v>820514.91</v>
      </c>
      <c r="HL287" s="2">
        <v>724868.44</v>
      </c>
      <c r="HM287" s="2">
        <v>329485.71000000002</v>
      </c>
      <c r="HN287" s="2">
        <v>817922.28</v>
      </c>
      <c r="HO287" s="2">
        <v>17812877.010000002</v>
      </c>
      <c r="HP287" s="2">
        <v>1799180.6</v>
      </c>
      <c r="HQ287" s="2">
        <v>1379150.17</v>
      </c>
      <c r="HR287" s="2">
        <v>1611873.84</v>
      </c>
      <c r="HS287" s="2">
        <v>1341209.22</v>
      </c>
      <c r="HT287" s="2">
        <v>1549149.34</v>
      </c>
      <c r="HU287" s="2">
        <v>4500941.3899999997</v>
      </c>
      <c r="HV287" s="2">
        <v>847801.27</v>
      </c>
      <c r="HW287" s="2">
        <v>831759.04</v>
      </c>
      <c r="HX287" s="2">
        <v>6923277.8899999997</v>
      </c>
      <c r="HY287" s="2">
        <v>658732.15</v>
      </c>
      <c r="HZ287" s="2">
        <v>1303033.1399999999</v>
      </c>
      <c r="IA287" s="2">
        <v>3556296.78</v>
      </c>
      <c r="IB287" s="2">
        <v>728971.76</v>
      </c>
      <c r="IC287" s="2">
        <v>1060815.1000000001</v>
      </c>
      <c r="ID287" s="2">
        <v>10444354.49</v>
      </c>
      <c r="IE287" s="2">
        <v>1214786.6399999999</v>
      </c>
      <c r="IF287" s="2">
        <v>12433810.27</v>
      </c>
      <c r="IG287" s="2">
        <v>965595.32</v>
      </c>
      <c r="IH287" s="2">
        <v>717779.82</v>
      </c>
      <c r="II287" s="2">
        <v>1882883.99</v>
      </c>
      <c r="IJ287" s="2">
        <v>1934199.82</v>
      </c>
      <c r="IK287" s="2">
        <v>1657276.12</v>
      </c>
      <c r="IL287" s="2">
        <v>1123336.6000000001</v>
      </c>
      <c r="IM287" s="2">
        <v>720614.29</v>
      </c>
      <c r="IN287" s="2">
        <v>17603283.75</v>
      </c>
      <c r="IO287" s="2">
        <v>5214401.96</v>
      </c>
      <c r="IP287" s="2">
        <v>6448912.1200000001</v>
      </c>
      <c r="IQ287" s="2">
        <v>6845530.2400000002</v>
      </c>
      <c r="IR287" s="2">
        <v>1408088.71</v>
      </c>
      <c r="IS287" s="2">
        <v>1182887.79</v>
      </c>
      <c r="IT287" s="2">
        <v>880742.79</v>
      </c>
      <c r="IU287" s="2">
        <v>1270810.73</v>
      </c>
      <c r="IV287" s="2">
        <v>421282.6</v>
      </c>
      <c r="IW287" s="2">
        <v>1382065.59</v>
      </c>
      <c r="IX287" s="2">
        <v>253463.83</v>
      </c>
      <c r="IY287" s="2">
        <v>7083977.4100000001</v>
      </c>
      <c r="IZ287" s="2">
        <v>1814107.74</v>
      </c>
      <c r="JA287" s="2">
        <v>1214015.79</v>
      </c>
      <c r="JB287" s="2">
        <v>15310544.09</v>
      </c>
      <c r="JC287" s="2">
        <v>7097706.0599999996</v>
      </c>
      <c r="JD287" s="2">
        <v>12727156</v>
      </c>
      <c r="JE287" s="2">
        <v>5755229.6399999997</v>
      </c>
      <c r="JF287" s="2">
        <v>2794117.79</v>
      </c>
      <c r="JG287" s="2">
        <v>2385358.52</v>
      </c>
      <c r="JH287" s="2">
        <v>1395222.36</v>
      </c>
      <c r="JI287" s="2">
        <v>1816156.36</v>
      </c>
      <c r="JJ287" s="2">
        <v>1489800.73</v>
      </c>
      <c r="JK287" s="2">
        <v>1368728.38</v>
      </c>
      <c r="JL287" s="2">
        <v>4713031.67</v>
      </c>
      <c r="JM287" s="2">
        <v>1146363.9099999999</v>
      </c>
      <c r="JN287" s="2">
        <v>9477596.5500000007</v>
      </c>
      <c r="JO287" s="2">
        <v>1253238.25</v>
      </c>
      <c r="JP287" s="2">
        <v>464987.13</v>
      </c>
      <c r="JQ287" s="2">
        <v>1074841.83</v>
      </c>
      <c r="JR287" s="2">
        <v>684119.16</v>
      </c>
      <c r="JS287" s="2">
        <v>1232049.6200000001</v>
      </c>
      <c r="JT287" s="2">
        <v>858581.45</v>
      </c>
      <c r="JU287" s="2">
        <v>935629.58</v>
      </c>
      <c r="JV287" s="2">
        <v>1066770.3700000001</v>
      </c>
      <c r="JW287" s="2">
        <v>999875.98</v>
      </c>
      <c r="JX287" s="2">
        <v>1100540.71</v>
      </c>
      <c r="JY287" s="2">
        <v>928513.46</v>
      </c>
      <c r="JZ287" s="2">
        <v>12055470.82</v>
      </c>
      <c r="KA287" s="2">
        <v>912770.34</v>
      </c>
      <c r="KB287" s="2">
        <v>791578.67</v>
      </c>
      <c r="KC287" s="2">
        <v>1826938.77</v>
      </c>
      <c r="KD287" s="2">
        <v>2043335.52</v>
      </c>
      <c r="KE287" s="2">
        <v>1417953.96</v>
      </c>
      <c r="KF287" s="2">
        <v>3531203.17</v>
      </c>
      <c r="KG287" s="2">
        <v>1600412.43</v>
      </c>
      <c r="KH287" s="2">
        <v>1137312.99</v>
      </c>
      <c r="KI287" s="2">
        <v>150791.43</v>
      </c>
      <c r="KJ287" s="2">
        <v>21607052.609999999</v>
      </c>
      <c r="KK287" s="2">
        <v>1885793.84</v>
      </c>
      <c r="KL287" s="2">
        <v>815128.95</v>
      </c>
      <c r="KM287" s="2">
        <v>4592772.46</v>
      </c>
      <c r="KN287" s="2">
        <v>925862.6</v>
      </c>
      <c r="KO287" s="2">
        <v>2401535.14</v>
      </c>
      <c r="KP287" s="2">
        <v>4618004.55</v>
      </c>
      <c r="KQ287" s="2">
        <v>4044377.41</v>
      </c>
      <c r="KR287" s="2">
        <v>564864.72</v>
      </c>
      <c r="KS287" s="2">
        <v>2185299.0699999998</v>
      </c>
      <c r="KT287" s="2">
        <v>1135943.8</v>
      </c>
      <c r="KU287" s="2">
        <v>615866</v>
      </c>
      <c r="KV287" s="2">
        <v>6463389.4199999999</v>
      </c>
      <c r="KW287" s="2">
        <v>752408.93</v>
      </c>
      <c r="KX287" s="2">
        <v>947537.31</v>
      </c>
      <c r="KY287" s="2">
        <v>894616.6</v>
      </c>
      <c r="KZ287" s="2">
        <v>633254.81999999995</v>
      </c>
      <c r="LA287" s="2">
        <v>279169.48</v>
      </c>
      <c r="LB287" s="2">
        <v>482459.9</v>
      </c>
      <c r="LC287" s="2">
        <v>13865315.199999999</v>
      </c>
      <c r="LD287" s="2">
        <v>5164986.82</v>
      </c>
      <c r="LE287" s="2">
        <v>1397109.09</v>
      </c>
      <c r="LF287" s="2">
        <v>825362.43</v>
      </c>
      <c r="LG287" s="2">
        <v>979430</v>
      </c>
      <c r="LH287" s="2">
        <v>1387229.75</v>
      </c>
      <c r="LI287" s="2">
        <v>738531.7</v>
      </c>
      <c r="LJ287" s="2">
        <v>17194589.18</v>
      </c>
      <c r="LK287" s="2">
        <v>5591506.6399999997</v>
      </c>
      <c r="LL287" s="2">
        <v>1554920.82</v>
      </c>
      <c r="LM287" s="2">
        <v>5038423.7300000004</v>
      </c>
      <c r="LN287" s="2">
        <v>990338.65</v>
      </c>
      <c r="LO287" s="2">
        <v>1552796.28</v>
      </c>
      <c r="LP287" s="2">
        <v>1634187.78</v>
      </c>
      <c r="LQ287" s="2">
        <v>596701.43000000005</v>
      </c>
      <c r="LR287" s="2">
        <v>1129289.4099999999</v>
      </c>
      <c r="LS287" s="2">
        <v>13800738.34</v>
      </c>
      <c r="LT287" s="2">
        <v>6734902.7800000003</v>
      </c>
      <c r="LU287" s="2">
        <v>5678093.3799999999</v>
      </c>
      <c r="LV287" s="2">
        <v>1809780.55</v>
      </c>
      <c r="LW287" s="2">
        <v>1524771.8400000001</v>
      </c>
      <c r="LX287" s="2">
        <v>14533.04</v>
      </c>
      <c r="LY287" s="2">
        <v>11138600.24</v>
      </c>
      <c r="LZ287" s="2">
        <v>1056811.42</v>
      </c>
      <c r="MA287" s="2">
        <v>635155.38</v>
      </c>
      <c r="MB287" s="2">
        <v>1276932.8700000001</v>
      </c>
      <c r="MC287" s="2">
        <v>1715059.44</v>
      </c>
      <c r="MD287" s="2">
        <v>3509929.73</v>
      </c>
      <c r="ME287" s="2">
        <v>975103.08</v>
      </c>
      <c r="MF287" s="2">
        <v>97905.32</v>
      </c>
      <c r="MG287" s="2">
        <v>15819.01</v>
      </c>
      <c r="MH287" s="2">
        <v>9813082.2100000009</v>
      </c>
      <c r="MI287" s="2">
        <v>644002.54</v>
      </c>
      <c r="MJ287" s="2">
        <v>2017759.48</v>
      </c>
      <c r="MK287" s="2">
        <v>488036.63</v>
      </c>
      <c r="ML287" s="2">
        <v>1538477.19</v>
      </c>
      <c r="MM287" s="2">
        <v>1611703.01</v>
      </c>
      <c r="MN287" s="2">
        <v>884815.16</v>
      </c>
      <c r="MO287" s="2">
        <v>686505.02</v>
      </c>
      <c r="MP287" s="2">
        <v>1055231.45</v>
      </c>
      <c r="MQ287" s="2">
        <v>701074.49</v>
      </c>
      <c r="MR287" s="2">
        <v>1221748.22</v>
      </c>
      <c r="MS287" s="2">
        <v>891971.48</v>
      </c>
      <c r="MT287" s="2">
        <v>693908.38</v>
      </c>
      <c r="MU287" s="2">
        <v>2256894.13</v>
      </c>
      <c r="MV287" s="2">
        <v>23110936.370000001</v>
      </c>
      <c r="MW287" s="2">
        <v>1220898.03</v>
      </c>
      <c r="MX287" s="2">
        <v>204915.49</v>
      </c>
      <c r="MY287" s="2">
        <v>1299628.05</v>
      </c>
      <c r="MZ287" s="2">
        <v>5989436.4800000004</v>
      </c>
      <c r="NA287" s="2">
        <v>995281.55</v>
      </c>
      <c r="NB287" s="2">
        <v>1854034.83</v>
      </c>
      <c r="NC287" s="2">
        <v>1080154.3799999999</v>
      </c>
      <c r="ND287" s="2">
        <v>2684935.87</v>
      </c>
      <c r="NE287" s="2">
        <v>444508.09</v>
      </c>
      <c r="NF287" s="2">
        <v>1608298.45</v>
      </c>
      <c r="NG287" s="2">
        <v>582008.01</v>
      </c>
      <c r="NH287" s="2">
        <v>807425.59</v>
      </c>
      <c r="NI287" s="2">
        <v>783011.6</v>
      </c>
      <c r="NJ287" s="2">
        <v>946684.53</v>
      </c>
      <c r="NK287" s="2">
        <v>1139532.31</v>
      </c>
      <c r="NL287" s="2">
        <v>1126282.05</v>
      </c>
      <c r="NM287" s="2">
        <v>626596.5</v>
      </c>
      <c r="NN287" s="2">
        <v>634496.23</v>
      </c>
      <c r="NO287" s="2">
        <v>1699327.22</v>
      </c>
      <c r="NP287" s="2">
        <v>2265219</v>
      </c>
      <c r="NQ287" s="2">
        <v>762445.33</v>
      </c>
      <c r="NR287" s="2">
        <v>8928749.25</v>
      </c>
      <c r="NS287" s="2">
        <v>588753.53</v>
      </c>
      <c r="NT287" s="2">
        <v>2032234.23</v>
      </c>
      <c r="NU287" s="2">
        <v>778034.42</v>
      </c>
      <c r="NV287" s="2">
        <v>1191729.33</v>
      </c>
      <c r="NW287" s="2">
        <v>1863658.91</v>
      </c>
      <c r="NX287" s="2">
        <v>1120834.69</v>
      </c>
      <c r="NY287" s="2">
        <v>1298555.07</v>
      </c>
      <c r="NZ287" s="2">
        <v>1966895.7</v>
      </c>
      <c r="OA287" s="2">
        <v>735840.45</v>
      </c>
      <c r="OB287" s="2">
        <v>875490.19</v>
      </c>
      <c r="OC287" s="2">
        <v>12781995.880000001</v>
      </c>
      <c r="OD287" s="2">
        <v>1535880.62</v>
      </c>
      <c r="OE287" s="2">
        <v>651229.6</v>
      </c>
      <c r="OF287" s="2">
        <v>735451.42</v>
      </c>
      <c r="OG287" s="2">
        <v>648100.54</v>
      </c>
      <c r="OH287" s="2">
        <v>506926.35</v>
      </c>
      <c r="OI287" s="2">
        <v>2244996.84</v>
      </c>
      <c r="OJ287" s="2">
        <v>1043565.7</v>
      </c>
      <c r="OK287" s="2">
        <v>1279283.3899999999</v>
      </c>
      <c r="OL287" s="2">
        <v>1525918.24</v>
      </c>
      <c r="OM287" s="2">
        <v>1804609.6</v>
      </c>
      <c r="ON287" s="2">
        <v>807731.31</v>
      </c>
      <c r="OO287" s="2">
        <v>554739.34</v>
      </c>
      <c r="OP287" s="2">
        <v>826264.91</v>
      </c>
      <c r="OQ287" s="2">
        <v>435500.81</v>
      </c>
      <c r="OR287" s="2">
        <v>601168.59</v>
      </c>
      <c r="OS287" s="2">
        <v>844457.97</v>
      </c>
      <c r="OT287" s="2">
        <v>189565.06</v>
      </c>
      <c r="OU287" s="2">
        <v>165893.97</v>
      </c>
      <c r="OV287" s="2">
        <v>84367.67</v>
      </c>
      <c r="OW287" s="2">
        <v>8082410.6699999999</v>
      </c>
      <c r="OX287" s="2">
        <v>1297916.1100000001</v>
      </c>
      <c r="OY287" s="2">
        <v>688732.34</v>
      </c>
      <c r="OZ287" s="2">
        <v>668402.26</v>
      </c>
      <c r="PA287" s="2">
        <v>451301.63</v>
      </c>
      <c r="PB287" s="2">
        <v>801854.47</v>
      </c>
      <c r="PC287" s="2">
        <v>322108.15000000002</v>
      </c>
      <c r="PD287" s="2">
        <v>1301842.31</v>
      </c>
      <c r="PE287" s="2">
        <v>598489.71</v>
      </c>
      <c r="PF287" s="2">
        <v>857257.88</v>
      </c>
      <c r="PG287" s="2">
        <v>1932341.28</v>
      </c>
      <c r="PH287" s="2">
        <v>5143790.57</v>
      </c>
      <c r="PI287" s="2">
        <v>942885.68</v>
      </c>
      <c r="PJ287" s="2">
        <v>1164514.1599999999</v>
      </c>
      <c r="PK287" s="2">
        <v>1495157.69</v>
      </c>
      <c r="PL287" s="2">
        <v>489926.59</v>
      </c>
      <c r="PM287" s="2">
        <v>1007133.93</v>
      </c>
      <c r="PN287" s="2">
        <v>851548.21</v>
      </c>
      <c r="PO287" s="2">
        <v>519847.71</v>
      </c>
      <c r="PP287" s="2">
        <v>8176977.0800000001</v>
      </c>
      <c r="PQ287" s="2">
        <v>584151.6</v>
      </c>
      <c r="PR287" s="2">
        <v>1068912.06</v>
      </c>
      <c r="PS287" s="2">
        <v>752751.42</v>
      </c>
      <c r="PT287" s="2">
        <v>359660.18</v>
      </c>
      <c r="PU287" s="2">
        <v>496209.98</v>
      </c>
      <c r="PV287" s="2">
        <v>686352.01</v>
      </c>
      <c r="PW287" s="2">
        <v>1777117.14</v>
      </c>
      <c r="PX287" s="2">
        <v>654349.91</v>
      </c>
      <c r="PY287" s="2">
        <v>480708</v>
      </c>
      <c r="PZ287" s="2">
        <v>804218.08</v>
      </c>
      <c r="QA287" s="2">
        <v>1134375.3500000001</v>
      </c>
      <c r="QB287" s="2">
        <v>581702.66</v>
      </c>
      <c r="QC287" s="2">
        <v>349292.5</v>
      </c>
      <c r="QD287" s="2">
        <v>9748761.9399999995</v>
      </c>
      <c r="QE287" s="2">
        <v>777020.97</v>
      </c>
      <c r="QF287" s="2">
        <v>775180.15</v>
      </c>
      <c r="QG287" s="2">
        <v>1261853.28</v>
      </c>
      <c r="QH287" s="2">
        <v>1366546.07</v>
      </c>
      <c r="QI287" s="2">
        <v>1118809.1499999999</v>
      </c>
      <c r="QJ287" s="2">
        <v>359781.78</v>
      </c>
      <c r="QK287" s="2">
        <v>2710201.55</v>
      </c>
      <c r="QL287" s="2">
        <v>717408.18</v>
      </c>
      <c r="QM287" s="2">
        <v>1537889.41</v>
      </c>
      <c r="QN287" s="2">
        <v>1436373.33</v>
      </c>
      <c r="QO287" s="2">
        <v>707903.24</v>
      </c>
      <c r="QP287" s="2">
        <v>595252.94999999995</v>
      </c>
      <c r="QQ287" s="2">
        <v>1054757.19</v>
      </c>
      <c r="QR287" s="2">
        <v>914976.91</v>
      </c>
      <c r="QS287" s="2">
        <v>672241</v>
      </c>
      <c r="QT287" s="2">
        <v>5462585.9100000001</v>
      </c>
      <c r="QU287" s="2">
        <v>1025360.88</v>
      </c>
      <c r="QV287" s="2">
        <v>6614536.75</v>
      </c>
      <c r="QW287" s="2">
        <v>1761686.62</v>
      </c>
      <c r="QX287" s="2">
        <v>528587.81999999995</v>
      </c>
      <c r="QY287" s="2">
        <v>690854.71</v>
      </c>
      <c r="QZ287" s="2">
        <v>6813245.21</v>
      </c>
      <c r="RA287" s="2">
        <v>363223.1</v>
      </c>
      <c r="RB287" s="2">
        <v>167921.77</v>
      </c>
      <c r="RC287" s="2">
        <v>427937.62</v>
      </c>
      <c r="RD287" s="2">
        <v>212246.66</v>
      </c>
      <c r="RE287" s="2">
        <v>5300628.47</v>
      </c>
      <c r="RF287" s="2">
        <v>1851520.19</v>
      </c>
      <c r="RG287" s="2">
        <v>907707.11</v>
      </c>
      <c r="RH287" s="2">
        <v>2266976.63</v>
      </c>
      <c r="RI287" s="2">
        <v>1206779.22</v>
      </c>
      <c r="RJ287" s="2">
        <v>927492.59</v>
      </c>
      <c r="RK287" s="2">
        <v>21955386.370000001</v>
      </c>
      <c r="RL287" s="2">
        <v>1078333.01</v>
      </c>
      <c r="RM287" s="2">
        <v>1000917.35</v>
      </c>
      <c r="RN287" s="2">
        <v>4316094.9800000004</v>
      </c>
      <c r="RO287" s="2">
        <v>350436.59</v>
      </c>
      <c r="RP287" s="2">
        <v>1046802.43</v>
      </c>
      <c r="RQ287" s="2">
        <v>2606424.31</v>
      </c>
      <c r="RR287" s="2">
        <v>775010.54</v>
      </c>
      <c r="RS287" s="2">
        <v>801102.23</v>
      </c>
      <c r="RT287" s="2">
        <v>980798.96</v>
      </c>
      <c r="RU287" s="2">
        <v>1359375.95</v>
      </c>
      <c r="RV287" s="2">
        <v>1711686.71</v>
      </c>
      <c r="RW287" s="2">
        <v>1341236.56</v>
      </c>
      <c r="RX287" s="2">
        <v>2079227.63</v>
      </c>
      <c r="RY287" s="2">
        <v>787233.67</v>
      </c>
      <c r="RZ287" s="2">
        <v>803407.13</v>
      </c>
      <c r="SA287" s="2">
        <v>657786.80000000005</v>
      </c>
      <c r="SB287" s="2">
        <v>691114.9</v>
      </c>
      <c r="SC287" s="2">
        <v>2630332.86</v>
      </c>
      <c r="SD287" s="2">
        <v>274154.99</v>
      </c>
      <c r="SE287" s="2">
        <v>232224.31</v>
      </c>
      <c r="SF287" s="2">
        <v>300660.74</v>
      </c>
      <c r="SG287" s="2">
        <v>11713974.109999999</v>
      </c>
      <c r="SH287" s="2">
        <v>1254008.19</v>
      </c>
      <c r="SI287" s="2">
        <v>947711.65</v>
      </c>
      <c r="SJ287" s="2">
        <v>1333447.43</v>
      </c>
      <c r="SK287" s="2">
        <v>1662560.04</v>
      </c>
      <c r="SL287" s="2">
        <v>1359824.03</v>
      </c>
      <c r="SM287" s="2">
        <v>1706159.93</v>
      </c>
      <c r="SN287" s="2">
        <v>674236.07</v>
      </c>
      <c r="SO287" s="2">
        <v>770609.99</v>
      </c>
      <c r="SP287" s="2">
        <v>4503826.7</v>
      </c>
      <c r="SQ287" s="2">
        <v>743489.38</v>
      </c>
      <c r="SR287" s="2">
        <v>1137951.42</v>
      </c>
      <c r="SS287" s="2">
        <v>1116655.1200000001</v>
      </c>
      <c r="ST287" s="2">
        <v>832262.77</v>
      </c>
      <c r="SU287" s="2">
        <v>852899.07</v>
      </c>
      <c r="SV287" s="2">
        <v>37349189.710000001</v>
      </c>
      <c r="SW287" s="2">
        <v>2061748.7</v>
      </c>
      <c r="SX287" s="2">
        <v>1480268.89</v>
      </c>
      <c r="SY287" s="2">
        <v>1155680.8899999999</v>
      </c>
      <c r="SZ287" s="2">
        <v>730390.11</v>
      </c>
      <c r="TA287" s="2">
        <v>1705472.92</v>
      </c>
      <c r="TB287" s="2">
        <v>1696182.73</v>
      </c>
      <c r="TC287" s="2">
        <v>2398262.5</v>
      </c>
      <c r="TD287" s="2">
        <v>1551857.23</v>
      </c>
      <c r="TE287" s="2">
        <v>1596723.3</v>
      </c>
      <c r="TF287" s="2">
        <v>2111969.5</v>
      </c>
      <c r="TG287" s="2">
        <v>3953717.17</v>
      </c>
      <c r="TH287" s="2">
        <v>1275521.8899999999</v>
      </c>
      <c r="TI287" s="2">
        <v>2958727.99</v>
      </c>
      <c r="TJ287" s="2">
        <v>3108639.73</v>
      </c>
      <c r="TK287" s="2">
        <v>1251389.6599999999</v>
      </c>
      <c r="TL287" s="2">
        <v>1866762.33</v>
      </c>
      <c r="TM287" s="2">
        <v>2051924.84</v>
      </c>
      <c r="TN287" s="2">
        <v>1099726.68</v>
      </c>
      <c r="TO287" s="2">
        <v>2890111.71</v>
      </c>
      <c r="TP287" s="2">
        <v>4830221.75</v>
      </c>
      <c r="TQ287" s="2">
        <v>1317769.68</v>
      </c>
      <c r="TR287" s="2">
        <v>905074.2</v>
      </c>
      <c r="TS287" s="2">
        <v>1180900.8600000001</v>
      </c>
      <c r="TT287" s="2">
        <v>1047702.07</v>
      </c>
      <c r="TU287" s="2">
        <v>880925.16</v>
      </c>
      <c r="TV287" s="2">
        <v>549710.64</v>
      </c>
      <c r="TW287" s="2">
        <v>966114.43</v>
      </c>
      <c r="TX287" s="2">
        <v>4700331.07</v>
      </c>
      <c r="TY287" s="2">
        <v>636481.5</v>
      </c>
      <c r="TZ287" s="2"/>
      <c r="UA287" s="2">
        <v>288972.09000000003</v>
      </c>
      <c r="UB287" s="2">
        <v>125609.52</v>
      </c>
      <c r="UC287" s="2">
        <v>15041561.32</v>
      </c>
      <c r="UD287" s="2">
        <v>1722078.04</v>
      </c>
      <c r="UE287" s="2">
        <v>1519618.83</v>
      </c>
      <c r="UF287" s="2">
        <v>6213370.3700000001</v>
      </c>
      <c r="UG287" s="2">
        <v>1435643.24</v>
      </c>
      <c r="UH287" s="2">
        <v>1916833.49</v>
      </c>
      <c r="UI287" s="2">
        <v>1888121.15</v>
      </c>
      <c r="UJ287" s="2">
        <v>1252132.1000000001</v>
      </c>
      <c r="UK287" s="2">
        <v>1438364.38</v>
      </c>
      <c r="UL287" s="2">
        <v>2842051.25</v>
      </c>
      <c r="UM287" s="2">
        <v>1638955.4</v>
      </c>
      <c r="UN287" s="2">
        <v>881436.01</v>
      </c>
      <c r="UO287" s="2">
        <v>839192.07</v>
      </c>
      <c r="UP287" s="2">
        <v>1161437.17</v>
      </c>
      <c r="UQ287" s="2">
        <v>869227.11</v>
      </c>
      <c r="UR287" s="2">
        <v>879583.61</v>
      </c>
      <c r="US287" s="2">
        <v>653199.21</v>
      </c>
      <c r="UT287" s="2">
        <v>844349.17</v>
      </c>
      <c r="UU287" s="2">
        <v>1063368.6100000001</v>
      </c>
      <c r="UV287" s="2">
        <v>831239.15</v>
      </c>
      <c r="UW287" s="2">
        <v>718958.59</v>
      </c>
      <c r="UX287" s="2">
        <v>494397.5</v>
      </c>
      <c r="UY287" s="2">
        <v>448620.26</v>
      </c>
      <c r="UZ287" s="2">
        <v>13593952.939999999</v>
      </c>
      <c r="VA287" s="2">
        <v>1104194.3600000001</v>
      </c>
      <c r="VB287" s="2">
        <v>1721161.18</v>
      </c>
      <c r="VC287" s="2">
        <v>597017.77</v>
      </c>
      <c r="VD287" s="2">
        <v>6052910.7599999998</v>
      </c>
      <c r="VE287" s="2">
        <v>1081823.6499999999</v>
      </c>
      <c r="VF287" s="2">
        <v>2380053.27</v>
      </c>
      <c r="VG287" s="2">
        <v>1020603.99</v>
      </c>
      <c r="VH287" s="2">
        <v>2622698.88</v>
      </c>
      <c r="VI287" s="2">
        <v>2814304.75</v>
      </c>
      <c r="VJ287" s="2">
        <v>1496542.25</v>
      </c>
      <c r="VK287" s="2">
        <v>947841.62</v>
      </c>
      <c r="VL287" s="2">
        <v>759920.38</v>
      </c>
      <c r="VM287" s="2">
        <v>889549.63</v>
      </c>
      <c r="VN287" s="2">
        <v>366862.53</v>
      </c>
      <c r="VO287" s="2">
        <v>431947.49</v>
      </c>
      <c r="VP287" s="2">
        <v>327974.8</v>
      </c>
      <c r="VQ287" s="2">
        <v>6855853.4000000004</v>
      </c>
      <c r="VR287" s="2">
        <v>680044.18</v>
      </c>
      <c r="VS287" s="2">
        <v>620809.36</v>
      </c>
      <c r="VT287" s="2">
        <v>853193.39</v>
      </c>
      <c r="VU287" s="2">
        <v>1065115.52</v>
      </c>
      <c r="VV287" s="2">
        <v>538677.22</v>
      </c>
      <c r="VW287" s="2">
        <v>611878.49</v>
      </c>
      <c r="VX287" s="2">
        <v>7381261.4400000004</v>
      </c>
      <c r="VY287" s="2">
        <v>597184.13</v>
      </c>
      <c r="VZ287" s="2">
        <v>1087741.58</v>
      </c>
      <c r="WA287" s="2">
        <v>1028736.63</v>
      </c>
      <c r="WB287" s="2">
        <v>628945.89</v>
      </c>
      <c r="WC287" s="2">
        <v>724631.64</v>
      </c>
      <c r="WD287" s="2">
        <v>591803.11</v>
      </c>
      <c r="WE287" s="2">
        <v>388256.03</v>
      </c>
      <c r="WF287" s="2">
        <v>2358741.56</v>
      </c>
      <c r="WG287" s="2">
        <v>12094148.6</v>
      </c>
      <c r="WH287" s="2">
        <v>761498.35</v>
      </c>
      <c r="WI287" s="2">
        <v>1365842.22</v>
      </c>
      <c r="WJ287" s="2">
        <v>5554961.1200000001</v>
      </c>
      <c r="WK287" s="2">
        <v>2560980.09</v>
      </c>
      <c r="WL287" s="2">
        <v>743071.25</v>
      </c>
      <c r="WM287" s="2">
        <v>1214985.3899999999</v>
      </c>
      <c r="WN287" s="2">
        <v>1499680.48</v>
      </c>
      <c r="WO287" s="2">
        <v>1604765.89</v>
      </c>
      <c r="WP287" s="2">
        <v>1775349.08</v>
      </c>
      <c r="WQ287" s="2">
        <v>574430.62</v>
      </c>
      <c r="WR287" s="2">
        <v>875398.4</v>
      </c>
      <c r="WS287" s="2">
        <v>658922.13</v>
      </c>
      <c r="WT287" s="2">
        <v>1071441.1399999999</v>
      </c>
      <c r="WU287" s="2">
        <v>744993.39</v>
      </c>
      <c r="WV287" s="2">
        <v>997404.77</v>
      </c>
      <c r="WW287" s="2">
        <v>890204.82</v>
      </c>
      <c r="WX287" s="2">
        <v>597064.1</v>
      </c>
      <c r="WY287" s="2">
        <v>670629.87</v>
      </c>
      <c r="WZ287" s="2">
        <v>483964.82</v>
      </c>
      <c r="XA287" s="2">
        <v>372562.96</v>
      </c>
      <c r="XB287" s="2">
        <v>206595.93</v>
      </c>
      <c r="XC287" s="2">
        <v>7402781.5099999998</v>
      </c>
      <c r="XD287" s="2">
        <v>832608.65</v>
      </c>
      <c r="XE287" s="2">
        <v>870853.85</v>
      </c>
      <c r="XF287" s="2">
        <v>389196.35</v>
      </c>
      <c r="XG287" s="2">
        <v>741563.53</v>
      </c>
      <c r="XH287" s="2">
        <v>905012.21</v>
      </c>
      <c r="XI287" s="2">
        <v>712814.28</v>
      </c>
      <c r="XJ287" s="2">
        <v>34604866.770000003</v>
      </c>
      <c r="XK287" s="2">
        <v>1173758.6499999999</v>
      </c>
      <c r="XL287" s="2">
        <v>1101647.77</v>
      </c>
      <c r="XM287" s="2">
        <v>1596638.54</v>
      </c>
      <c r="XN287" s="2">
        <v>1647102.71</v>
      </c>
      <c r="XO287" s="2">
        <v>1033964.78</v>
      </c>
      <c r="XP287" s="2">
        <v>1284979.1100000001</v>
      </c>
      <c r="XQ287" s="2">
        <v>1495085.01</v>
      </c>
      <c r="XR287" s="2">
        <v>1945447.27</v>
      </c>
      <c r="XS287" s="2">
        <v>766951.42</v>
      </c>
      <c r="XT287" s="2">
        <v>1136077.19</v>
      </c>
      <c r="XU287" s="2">
        <v>4502968.3600000003</v>
      </c>
      <c r="XV287" s="2">
        <v>2740750.69</v>
      </c>
      <c r="XW287" s="2">
        <v>578604.18999999994</v>
      </c>
      <c r="XX287" s="2">
        <v>1094177.07</v>
      </c>
      <c r="XY287" s="2">
        <v>955565.08</v>
      </c>
      <c r="XZ287" s="2">
        <v>588149.21</v>
      </c>
      <c r="YA287" s="2">
        <v>1243784.1100000001</v>
      </c>
      <c r="YB287" s="2">
        <v>736811.01</v>
      </c>
      <c r="YC287" s="2">
        <v>6071171.1799999997</v>
      </c>
      <c r="YD287" s="2">
        <v>3217996.9</v>
      </c>
      <c r="YE287" s="2">
        <v>237768.24</v>
      </c>
      <c r="YF287" s="2">
        <v>418183.96</v>
      </c>
      <c r="YG287" s="2">
        <v>331239.34999999998</v>
      </c>
      <c r="YH287" s="2">
        <v>330059.83</v>
      </c>
      <c r="YI287" s="2">
        <v>299516.03999999998</v>
      </c>
      <c r="YJ287" s="2">
        <v>8162565.3300000001</v>
      </c>
      <c r="YK287" s="2">
        <v>1147030.8400000001</v>
      </c>
      <c r="YL287" s="2">
        <v>604231.97</v>
      </c>
      <c r="YM287" s="2">
        <v>1142573.6599999999</v>
      </c>
      <c r="YN287" s="2">
        <v>739064.38</v>
      </c>
      <c r="YO287" s="2">
        <v>643113.87</v>
      </c>
      <c r="YP287" s="2">
        <v>850277.45</v>
      </c>
      <c r="YQ287" s="2">
        <v>207502.58</v>
      </c>
      <c r="YR287" s="2">
        <v>9209140.6300000008</v>
      </c>
      <c r="YS287" s="2">
        <v>647865.30000000005</v>
      </c>
      <c r="YT287" s="2">
        <v>1272011.1100000001</v>
      </c>
      <c r="YU287" s="2">
        <v>585547.06000000006</v>
      </c>
      <c r="YV287" s="2">
        <v>739976.11</v>
      </c>
      <c r="YW287" s="2">
        <v>2081240.07</v>
      </c>
      <c r="YX287" s="2">
        <v>508600.75</v>
      </c>
      <c r="YY287" s="2">
        <v>916259.58</v>
      </c>
      <c r="YZ287" s="2">
        <v>674589.72</v>
      </c>
      <c r="ZA287" s="2">
        <v>894663.23</v>
      </c>
      <c r="ZB287" s="2">
        <v>648665.97</v>
      </c>
      <c r="ZC287" s="2">
        <v>15133558.74</v>
      </c>
      <c r="ZD287" s="2">
        <v>749712.34</v>
      </c>
      <c r="ZE287" s="2">
        <v>1029927.48</v>
      </c>
      <c r="ZF287" s="2">
        <v>2291283.63</v>
      </c>
      <c r="ZG287" s="2">
        <v>878932.97</v>
      </c>
      <c r="ZH287" s="2">
        <v>1532419.84</v>
      </c>
      <c r="ZI287" s="2">
        <v>1753671.95</v>
      </c>
      <c r="ZJ287" s="2">
        <v>4560010.4000000004</v>
      </c>
      <c r="ZK287" s="2">
        <v>7993142.5199999996</v>
      </c>
      <c r="ZL287" s="2">
        <v>874608.43</v>
      </c>
      <c r="ZM287" s="2">
        <v>1550496.3</v>
      </c>
      <c r="ZN287" s="2">
        <v>2133919.41</v>
      </c>
      <c r="ZO287" s="2">
        <v>1329336.3700000001</v>
      </c>
      <c r="ZP287" s="2">
        <v>5536390.5499999998</v>
      </c>
      <c r="ZQ287" s="2">
        <v>1187454.18</v>
      </c>
      <c r="ZR287" s="2">
        <v>1136802.3999999999</v>
      </c>
      <c r="ZS287" s="2">
        <v>860952.85</v>
      </c>
      <c r="ZT287" s="2">
        <v>550443.31000000006</v>
      </c>
      <c r="ZU287" s="2">
        <v>766099.97</v>
      </c>
      <c r="ZV287" s="2">
        <v>5836032.7999999998</v>
      </c>
      <c r="ZW287" s="2">
        <v>3735649.58</v>
      </c>
      <c r="ZX287" s="2">
        <v>456136.37</v>
      </c>
      <c r="ZY287" s="2">
        <v>506225.93</v>
      </c>
      <c r="ZZ287" s="2">
        <v>1345782.92</v>
      </c>
      <c r="AAA287" s="2">
        <v>351410.06</v>
      </c>
      <c r="AAB287" s="2">
        <v>845970.46</v>
      </c>
      <c r="AAC287" s="2">
        <v>614176.86</v>
      </c>
      <c r="AAD287" s="2">
        <v>1192919.76</v>
      </c>
      <c r="AAE287" s="2">
        <v>16261695.26</v>
      </c>
      <c r="AAF287" s="2">
        <v>2306136.6800000002</v>
      </c>
      <c r="AAG287" s="2">
        <v>2491324.2599999998</v>
      </c>
      <c r="AAH287" s="2">
        <v>6920417.1299999999</v>
      </c>
      <c r="AAI287" s="2">
        <v>387651.47</v>
      </c>
      <c r="AAJ287" s="2">
        <v>565171.06000000006</v>
      </c>
      <c r="AAK287" s="2">
        <v>985494.76</v>
      </c>
      <c r="AAL287" s="2">
        <v>476674.83</v>
      </c>
      <c r="AAM287" s="2">
        <v>13760812.49</v>
      </c>
      <c r="AAN287" s="2">
        <v>3754513.54</v>
      </c>
      <c r="AAO287" s="2">
        <v>2664913.11</v>
      </c>
      <c r="AAP287" s="2">
        <v>663193.76</v>
      </c>
      <c r="AAQ287" s="2">
        <v>1317893.6100000001</v>
      </c>
      <c r="AAR287" s="2">
        <v>1049861.6499999999</v>
      </c>
      <c r="AAS287" s="2">
        <v>1117091.6399999999</v>
      </c>
      <c r="AAT287" s="2">
        <v>837268.67</v>
      </c>
      <c r="AAU287" s="2">
        <v>719525.88</v>
      </c>
      <c r="AAV287" s="2">
        <v>1177586.54</v>
      </c>
      <c r="AAW287" s="2">
        <v>1711951.62</v>
      </c>
      <c r="AAX287" s="2">
        <v>841353.58</v>
      </c>
      <c r="AAY287" s="2">
        <v>1013826.75</v>
      </c>
      <c r="AAZ287" s="2">
        <v>1239977.02</v>
      </c>
      <c r="ABA287" s="2">
        <v>1101962.21</v>
      </c>
      <c r="ABB287" s="2">
        <v>996285.73</v>
      </c>
      <c r="ABC287" s="2">
        <v>1651917.5</v>
      </c>
      <c r="ABD287" s="2">
        <v>771245.65</v>
      </c>
      <c r="ABE287" s="2">
        <v>1140497.45</v>
      </c>
      <c r="ABF287" s="2">
        <v>86465.82</v>
      </c>
      <c r="ABG287" s="2">
        <v>36987.040000000001</v>
      </c>
      <c r="ABH287" s="2">
        <v>12394237.779999999</v>
      </c>
      <c r="ABI287" s="2">
        <v>974660.83</v>
      </c>
      <c r="ABJ287" s="2">
        <v>1433815.71</v>
      </c>
      <c r="ABK287" s="2">
        <v>995905.53</v>
      </c>
      <c r="ABL287" s="2">
        <v>870796.62</v>
      </c>
      <c r="ABM287" s="2">
        <v>2011681.59</v>
      </c>
      <c r="ABN287" s="2">
        <v>495436.59</v>
      </c>
      <c r="ABO287" s="2">
        <v>967182.13</v>
      </c>
      <c r="ABP287" s="2">
        <v>835204.97</v>
      </c>
      <c r="ABQ287" s="2">
        <v>292240.44</v>
      </c>
      <c r="ABR287" s="2">
        <v>9253472.1400000006</v>
      </c>
      <c r="ABS287" s="2">
        <v>5564391.8200000003</v>
      </c>
      <c r="ABT287" s="2">
        <v>1599232.8</v>
      </c>
      <c r="ABU287" s="2">
        <v>753015.75</v>
      </c>
      <c r="ABV287" s="2">
        <v>1883351.79</v>
      </c>
      <c r="ABW287" s="2">
        <v>1257794.8400000001</v>
      </c>
      <c r="ABX287" s="2">
        <v>1056101.8400000001</v>
      </c>
      <c r="ABY287" s="2">
        <v>849778.41</v>
      </c>
      <c r="ABZ287" s="2">
        <v>1065814.1299999999</v>
      </c>
      <c r="ACA287" s="2">
        <v>932322</v>
      </c>
      <c r="ACB287" s="2">
        <v>744153.81</v>
      </c>
      <c r="ACC287" s="2">
        <v>826278.45</v>
      </c>
      <c r="ACD287" s="2">
        <v>988023.37</v>
      </c>
      <c r="ACE287" s="2">
        <v>9208362.6999999993</v>
      </c>
      <c r="ACF287" s="2">
        <v>1836707.58</v>
      </c>
      <c r="ACG287" s="2">
        <v>1349357.23</v>
      </c>
      <c r="ACH287" s="2">
        <v>815954.23</v>
      </c>
      <c r="ACI287" s="2">
        <v>1231259.74</v>
      </c>
      <c r="ACJ287" s="2">
        <v>992677.77</v>
      </c>
      <c r="ACK287" s="2">
        <v>919100.28</v>
      </c>
      <c r="ACL287" s="2">
        <v>1254749.3899999999</v>
      </c>
      <c r="ACM287" s="2">
        <v>1340654.78</v>
      </c>
      <c r="ACN287" s="2">
        <v>846305.65</v>
      </c>
      <c r="ACO287" s="2">
        <v>1487032.02</v>
      </c>
      <c r="ACP287" s="2">
        <v>946575.92</v>
      </c>
      <c r="ACQ287" s="2">
        <v>10432159.77</v>
      </c>
      <c r="ACR287" s="2">
        <v>473807.13</v>
      </c>
      <c r="ACS287" s="2">
        <v>985712.32</v>
      </c>
      <c r="ACT287" s="2">
        <v>900660.12</v>
      </c>
      <c r="ACU287" s="2">
        <v>2331999.2999999998</v>
      </c>
      <c r="ACV287" s="2">
        <v>972225.89</v>
      </c>
      <c r="ACW287" s="2">
        <v>602553.4</v>
      </c>
      <c r="ACX287" s="2">
        <v>971985.48</v>
      </c>
      <c r="ACY287" s="2">
        <v>712598.87</v>
      </c>
      <c r="ACZ287" s="2">
        <v>1018364.29</v>
      </c>
      <c r="ADA287" s="2">
        <v>770993.5</v>
      </c>
      <c r="ADB287" s="2">
        <v>11306779.83</v>
      </c>
      <c r="ADC287" s="2">
        <v>2210870.62</v>
      </c>
      <c r="ADD287" s="2">
        <v>1551523.17</v>
      </c>
      <c r="ADE287" s="2">
        <v>876768.7</v>
      </c>
      <c r="ADF287" s="2">
        <v>1611516.8</v>
      </c>
      <c r="ADG287" s="2">
        <v>1141327.2</v>
      </c>
      <c r="ADH287" s="2">
        <v>718090.63</v>
      </c>
      <c r="ADI287" s="2">
        <v>548124.77</v>
      </c>
      <c r="ADJ287" s="2">
        <v>17467766.43</v>
      </c>
      <c r="ADK287" s="2">
        <v>11717716.960000001</v>
      </c>
      <c r="ADL287" s="2">
        <v>846599.84</v>
      </c>
      <c r="ADM287" s="2">
        <v>1574208.88</v>
      </c>
      <c r="ADN287" s="2">
        <v>2455616.14</v>
      </c>
      <c r="ADO287" s="2">
        <v>1765058.43</v>
      </c>
      <c r="ADP287" s="2">
        <v>1590270.17</v>
      </c>
      <c r="ADQ287" s="2">
        <v>1770670.6</v>
      </c>
      <c r="ADR287" s="2">
        <v>547909.18000000005</v>
      </c>
      <c r="ADS287" s="2">
        <v>1029062.68</v>
      </c>
      <c r="ADT287" s="2">
        <v>1494687.36</v>
      </c>
      <c r="ADU287" s="2">
        <v>591246.03</v>
      </c>
      <c r="ADV287" s="2">
        <v>982380.8</v>
      </c>
      <c r="ADW287" s="2">
        <v>1028084.3</v>
      </c>
      <c r="ADX287" s="2">
        <v>918893.76</v>
      </c>
      <c r="ADY287" s="2">
        <v>867022.31</v>
      </c>
      <c r="ADZ287" s="2">
        <v>754597.94</v>
      </c>
      <c r="AEA287" s="2">
        <v>6241257.7400000002</v>
      </c>
      <c r="AEB287" s="2">
        <v>522240.08</v>
      </c>
      <c r="AEC287" s="2">
        <v>1039772.75</v>
      </c>
      <c r="AED287" s="2">
        <v>929578.94</v>
      </c>
      <c r="AEE287" s="2">
        <v>2018327.96</v>
      </c>
      <c r="AEF287" s="2">
        <v>843705.13</v>
      </c>
      <c r="AEG287" s="2">
        <v>433477.79</v>
      </c>
      <c r="AEH287" s="2">
        <v>1987874537.0200009</v>
      </c>
    </row>
    <row r="288" spans="1:814" ht="21">
      <c r="A288" s="33" t="s">
        <v>2424</v>
      </c>
      <c r="B288" s="1" t="s">
        <v>2477</v>
      </c>
      <c r="C288" s="1" t="s">
        <v>2478</v>
      </c>
      <c r="D288" s="2">
        <v>3851852.42</v>
      </c>
      <c r="E288" s="2">
        <v>228021.93</v>
      </c>
      <c r="F288" s="2">
        <v>6468.16</v>
      </c>
      <c r="G288" s="2"/>
      <c r="H288" s="2">
        <v>806158.08</v>
      </c>
      <c r="I288" s="2">
        <v>52.74</v>
      </c>
      <c r="J288" s="2">
        <v>420755</v>
      </c>
      <c r="K288" s="2"/>
      <c r="L288" s="2">
        <v>3363.01</v>
      </c>
      <c r="M288" s="2"/>
      <c r="N288" s="2"/>
      <c r="O288" s="2"/>
      <c r="P288" s="2"/>
      <c r="Q288" s="2"/>
      <c r="R288" s="2"/>
      <c r="S288" s="2">
        <v>3274.2</v>
      </c>
      <c r="T288" s="2">
        <v>29295.81</v>
      </c>
      <c r="U288" s="2"/>
      <c r="V288" s="2">
        <v>12214.27</v>
      </c>
      <c r="W288" s="2">
        <v>3210</v>
      </c>
      <c r="X288" s="2"/>
      <c r="Y288" s="2"/>
      <c r="Z288" s="2">
        <v>6370.46</v>
      </c>
      <c r="AA288" s="2">
        <v>99824.47</v>
      </c>
      <c r="AB288" s="2">
        <v>1018</v>
      </c>
      <c r="AC288" s="2">
        <v>731487.97</v>
      </c>
      <c r="AD288" s="2"/>
      <c r="AE288" s="2">
        <v>377</v>
      </c>
      <c r="AF288" s="2"/>
      <c r="AG288" s="2">
        <v>44840.800000000003</v>
      </c>
      <c r="AH288" s="2">
        <v>7344.45</v>
      </c>
      <c r="AI288" s="2">
        <v>754.88</v>
      </c>
      <c r="AJ288" s="2">
        <v>40656.800000000003</v>
      </c>
      <c r="AK288" s="2">
        <v>17030</v>
      </c>
      <c r="AL288" s="2">
        <v>299</v>
      </c>
      <c r="AM288" s="2"/>
      <c r="AN288" s="2"/>
      <c r="AO288" s="2">
        <v>7054.51</v>
      </c>
      <c r="AP288" s="2">
        <v>898.8</v>
      </c>
      <c r="AQ288" s="2"/>
      <c r="AR288" s="2"/>
      <c r="AS288" s="2"/>
      <c r="AT288" s="2">
        <v>245667.56</v>
      </c>
      <c r="AU288" s="2"/>
      <c r="AV288" s="2"/>
      <c r="AW288" s="2">
        <v>282673.65999999997</v>
      </c>
      <c r="AX288" s="2"/>
      <c r="AY288" s="2">
        <v>228117.63</v>
      </c>
      <c r="AZ288" s="2"/>
      <c r="BA288" s="2">
        <v>8965.9599999999991</v>
      </c>
      <c r="BB288" s="2"/>
      <c r="BC288" s="2">
        <v>14687</v>
      </c>
      <c r="BD288" s="2"/>
      <c r="BE288" s="2"/>
      <c r="BF288" s="2">
        <v>18617.22</v>
      </c>
      <c r="BG288" s="2"/>
      <c r="BH288" s="2"/>
      <c r="BI288" s="2">
        <v>2276415.19</v>
      </c>
      <c r="BJ288" s="2">
        <v>5967.2</v>
      </c>
      <c r="BK288" s="2">
        <v>139975.01999999999</v>
      </c>
      <c r="BL288" s="2">
        <v>2828</v>
      </c>
      <c r="BM288" s="2">
        <v>285769.94</v>
      </c>
      <c r="BN288" s="2">
        <v>13017.52</v>
      </c>
      <c r="BO288" s="2">
        <v>88555.24</v>
      </c>
      <c r="BP288" s="2">
        <v>110234.28</v>
      </c>
      <c r="BQ288" s="2">
        <v>173504.04</v>
      </c>
      <c r="BR288" s="2"/>
      <c r="BS288" s="2">
        <v>17492.18</v>
      </c>
      <c r="BT288" s="2">
        <v>1155.5999999999999</v>
      </c>
      <c r="BU288" s="2">
        <v>16670</v>
      </c>
      <c r="BV288" s="2"/>
      <c r="BW288" s="2">
        <v>331394.59999999998</v>
      </c>
      <c r="BX288" s="2">
        <v>18174.439999999999</v>
      </c>
      <c r="BY288" s="2"/>
      <c r="BZ288" s="2">
        <v>1155.5999999999999</v>
      </c>
      <c r="CA288" s="2">
        <v>65020.58</v>
      </c>
      <c r="CB288" s="2"/>
      <c r="CC288" s="2"/>
      <c r="CD288" s="2">
        <v>138033.53</v>
      </c>
      <c r="CE288" s="2">
        <v>1631527.97</v>
      </c>
      <c r="CF288" s="2">
        <v>301693.24</v>
      </c>
      <c r="CG288" s="2">
        <v>235363.43</v>
      </c>
      <c r="CH288" s="2"/>
      <c r="CI288" s="2"/>
      <c r="CJ288" s="2"/>
      <c r="CK288" s="2">
        <v>344061.09</v>
      </c>
      <c r="CL288" s="2">
        <v>92902.82</v>
      </c>
      <c r="CM288" s="2"/>
      <c r="CN288" s="2">
        <v>120596.5</v>
      </c>
      <c r="CO288" s="2"/>
      <c r="CP288" s="2"/>
      <c r="CQ288" s="2">
        <v>30363.97</v>
      </c>
      <c r="CR288" s="2"/>
      <c r="CS288" s="2">
        <v>1155.5999999999999</v>
      </c>
      <c r="CT288" s="2">
        <v>42869</v>
      </c>
      <c r="CU288" s="2"/>
      <c r="CV288" s="2"/>
      <c r="CW288" s="2">
        <v>90</v>
      </c>
      <c r="CX288" s="2"/>
      <c r="CY288" s="2">
        <v>291199.71000000002</v>
      </c>
      <c r="CZ288" s="2">
        <v>2865352.58</v>
      </c>
      <c r="DA288" s="2"/>
      <c r="DB288" s="2">
        <v>8216.85</v>
      </c>
      <c r="DC288" s="2"/>
      <c r="DD288" s="2">
        <v>10020</v>
      </c>
      <c r="DE288" s="2"/>
      <c r="DF288" s="2">
        <v>28</v>
      </c>
      <c r="DG288" s="2">
        <v>49822.05</v>
      </c>
      <c r="DH288" s="2">
        <v>2180180.25</v>
      </c>
      <c r="DI288" s="2">
        <v>3210</v>
      </c>
      <c r="DJ288" s="2">
        <v>12036.56</v>
      </c>
      <c r="DK288" s="2"/>
      <c r="DL288" s="2">
        <v>5544.85</v>
      </c>
      <c r="DM288" s="2">
        <v>123008.27</v>
      </c>
      <c r="DN288" s="2">
        <v>35408.230000000003</v>
      </c>
      <c r="DO288" s="2">
        <v>1589</v>
      </c>
      <c r="DP288" s="2">
        <v>312107.34000000003</v>
      </c>
      <c r="DQ288" s="2">
        <v>2774587.06</v>
      </c>
      <c r="DR288" s="2">
        <v>133073.76999999999</v>
      </c>
      <c r="DS288" s="2">
        <v>106572.27</v>
      </c>
      <c r="DT288" s="2">
        <v>564167.07999999996</v>
      </c>
      <c r="DU288" s="2"/>
      <c r="DV288" s="2">
        <v>521717.99</v>
      </c>
      <c r="DW288" s="2"/>
      <c r="DX288" s="2"/>
      <c r="DY288" s="2">
        <v>47709</v>
      </c>
      <c r="DZ288" s="2"/>
      <c r="EA288" s="2">
        <v>280442.87</v>
      </c>
      <c r="EB288" s="2">
        <v>728071.26</v>
      </c>
      <c r="EC288" s="2">
        <v>1540.8</v>
      </c>
      <c r="ED288" s="2">
        <v>3210</v>
      </c>
      <c r="EE288" s="2">
        <v>2593392.2799999998</v>
      </c>
      <c r="EF288" s="2">
        <v>331803.76</v>
      </c>
      <c r="EG288" s="2">
        <v>203654.7</v>
      </c>
      <c r="EH288" s="2">
        <v>146415.10999999999</v>
      </c>
      <c r="EI288" s="2">
        <v>2356083.0299999998</v>
      </c>
      <c r="EJ288" s="2">
        <v>122187.37</v>
      </c>
      <c r="EK288" s="2">
        <v>139573.14000000001</v>
      </c>
      <c r="EL288" s="2">
        <v>161964.28</v>
      </c>
      <c r="EM288" s="2">
        <v>195348.05</v>
      </c>
      <c r="EN288" s="2">
        <v>129749.57</v>
      </c>
      <c r="EO288" s="2">
        <v>15792.01</v>
      </c>
      <c r="EP288" s="2">
        <v>1364777.51</v>
      </c>
      <c r="EQ288" s="2"/>
      <c r="ER288" s="2">
        <v>111305.7</v>
      </c>
      <c r="ES288" s="2">
        <v>147988.60999999999</v>
      </c>
      <c r="ET288" s="2">
        <v>182333.13</v>
      </c>
      <c r="EU288" s="2">
        <v>188067.59</v>
      </c>
      <c r="EV288" s="2">
        <v>358524.26</v>
      </c>
      <c r="EW288" s="2">
        <v>201531.15</v>
      </c>
      <c r="EX288" s="2">
        <v>23922.03</v>
      </c>
      <c r="EY288" s="2">
        <v>879795.65</v>
      </c>
      <c r="EZ288" s="2">
        <v>6881.19</v>
      </c>
      <c r="FA288" s="2"/>
      <c r="FB288" s="2">
        <v>1348.2</v>
      </c>
      <c r="FC288" s="2"/>
      <c r="FD288" s="2">
        <v>7490</v>
      </c>
      <c r="FE288" s="2"/>
      <c r="FF288" s="2">
        <v>109077.2</v>
      </c>
      <c r="FG288" s="2">
        <v>3735.1</v>
      </c>
      <c r="FH288" s="2"/>
      <c r="FI288" s="2">
        <v>16665.37</v>
      </c>
      <c r="FJ288" s="2"/>
      <c r="FK288" s="2"/>
      <c r="FL288" s="2"/>
      <c r="FM288" s="2"/>
      <c r="FN288" s="2"/>
      <c r="FO288" s="2"/>
      <c r="FP288" s="2">
        <v>2215457.54</v>
      </c>
      <c r="FQ288" s="2">
        <v>976443.53</v>
      </c>
      <c r="FR288" s="2"/>
      <c r="FS288" s="2">
        <v>80661.320000000007</v>
      </c>
      <c r="FT288" s="2">
        <v>44669.37</v>
      </c>
      <c r="FU288" s="2">
        <v>68</v>
      </c>
      <c r="FV288" s="2"/>
      <c r="FW288" s="2">
        <v>11211.47</v>
      </c>
      <c r="FX288" s="2">
        <v>30543.96</v>
      </c>
      <c r="FY288" s="2"/>
      <c r="FZ288" s="2">
        <v>3210</v>
      </c>
      <c r="GA288" s="2">
        <v>82403</v>
      </c>
      <c r="GB288" s="2">
        <v>989567.98</v>
      </c>
      <c r="GC288" s="2">
        <v>19898.82</v>
      </c>
      <c r="GD288" s="2">
        <v>238356.84</v>
      </c>
      <c r="GE288" s="2">
        <v>136329.93</v>
      </c>
      <c r="GF288" s="2"/>
      <c r="GG288" s="2">
        <v>8754.83</v>
      </c>
      <c r="GH288" s="2">
        <v>890</v>
      </c>
      <c r="GI288" s="2">
        <v>65637.820000000007</v>
      </c>
      <c r="GJ288" s="2">
        <v>6242</v>
      </c>
      <c r="GK288" s="2">
        <v>150899.09</v>
      </c>
      <c r="GL288" s="2"/>
      <c r="GM288" s="2">
        <v>27769.91</v>
      </c>
      <c r="GN288" s="2"/>
      <c r="GO288" s="2"/>
      <c r="GP288" s="2"/>
      <c r="GQ288" s="2"/>
      <c r="GR288" s="2"/>
      <c r="GS288" s="2">
        <v>12886.86</v>
      </c>
      <c r="GT288" s="2"/>
      <c r="GU288" s="2">
        <v>1123.5</v>
      </c>
      <c r="GV288" s="2">
        <v>16756.849999999999</v>
      </c>
      <c r="GW288" s="2"/>
      <c r="GX288" s="2">
        <v>3684.01</v>
      </c>
      <c r="GY288" s="2"/>
      <c r="GZ288" s="2">
        <v>833336.11</v>
      </c>
      <c r="HA288" s="2">
        <v>817637.29</v>
      </c>
      <c r="HB288" s="2">
        <v>29960</v>
      </c>
      <c r="HC288" s="2"/>
      <c r="HD288" s="2">
        <v>2568.21</v>
      </c>
      <c r="HE288" s="2"/>
      <c r="HF288" s="2"/>
      <c r="HG288" s="2"/>
      <c r="HH288" s="2">
        <v>64.2</v>
      </c>
      <c r="HI288" s="2">
        <v>1577.34</v>
      </c>
      <c r="HJ288" s="2">
        <v>213336.81</v>
      </c>
      <c r="HK288" s="2"/>
      <c r="HL288" s="2">
        <v>53311.15</v>
      </c>
      <c r="HM288" s="2">
        <v>37800</v>
      </c>
      <c r="HN288" s="2"/>
      <c r="HO288" s="2">
        <v>2182233.84</v>
      </c>
      <c r="HP288" s="2"/>
      <c r="HQ288" s="2">
        <v>43412.800000000003</v>
      </c>
      <c r="HR288" s="2">
        <v>311</v>
      </c>
      <c r="HS288" s="2"/>
      <c r="HT288" s="2"/>
      <c r="HU288" s="2">
        <v>564160.29</v>
      </c>
      <c r="HV288" s="2"/>
      <c r="HW288" s="2"/>
      <c r="HX288" s="2">
        <v>1041855.09</v>
      </c>
      <c r="HY288" s="2">
        <v>118977.83</v>
      </c>
      <c r="HZ288" s="2"/>
      <c r="IA288" s="2">
        <v>2675</v>
      </c>
      <c r="IB288" s="2">
        <v>1284</v>
      </c>
      <c r="IC288" s="2">
        <v>167827.73</v>
      </c>
      <c r="ID288" s="2">
        <v>661510.89</v>
      </c>
      <c r="IE288" s="2">
        <v>220603.08</v>
      </c>
      <c r="IF288" s="2">
        <v>2136470.0099999998</v>
      </c>
      <c r="IG288" s="2">
        <v>3701.67</v>
      </c>
      <c r="IH288" s="2">
        <v>43475</v>
      </c>
      <c r="II288" s="2">
        <v>118501.11</v>
      </c>
      <c r="IJ288" s="2">
        <v>6436.05</v>
      </c>
      <c r="IK288" s="2">
        <v>286651.65999999997</v>
      </c>
      <c r="IL288" s="2">
        <v>108801.49</v>
      </c>
      <c r="IM288" s="2"/>
      <c r="IN288" s="2">
        <v>1531711.06</v>
      </c>
      <c r="IO288" s="2">
        <v>464146.4</v>
      </c>
      <c r="IP288" s="2">
        <v>153077.63</v>
      </c>
      <c r="IQ288" s="2">
        <v>272175.21000000002</v>
      </c>
      <c r="IR288" s="2">
        <v>107036.11</v>
      </c>
      <c r="IS288" s="2"/>
      <c r="IT288" s="2">
        <v>107564.96</v>
      </c>
      <c r="IU288" s="2">
        <v>135972.91</v>
      </c>
      <c r="IV288" s="2">
        <v>14397</v>
      </c>
      <c r="IW288" s="2">
        <v>13425.4</v>
      </c>
      <c r="IX288" s="2"/>
      <c r="IY288" s="2">
        <v>273207.40000000002</v>
      </c>
      <c r="IZ288" s="2">
        <v>99318.17</v>
      </c>
      <c r="JA288" s="2"/>
      <c r="JB288" s="2">
        <v>3723565.76</v>
      </c>
      <c r="JC288" s="2">
        <v>641888.4</v>
      </c>
      <c r="JD288" s="2">
        <v>348866.02</v>
      </c>
      <c r="JE288" s="2">
        <v>492381.3</v>
      </c>
      <c r="JF288" s="2">
        <v>6229.97</v>
      </c>
      <c r="JG288" s="2">
        <v>445056.96</v>
      </c>
      <c r="JH288" s="2">
        <v>3322.35</v>
      </c>
      <c r="JI288" s="2">
        <v>17363.400000000001</v>
      </c>
      <c r="JJ288" s="2">
        <v>67304.44</v>
      </c>
      <c r="JK288" s="2">
        <v>255465.33</v>
      </c>
      <c r="JL288" s="2">
        <v>904524.09</v>
      </c>
      <c r="JM288" s="2">
        <v>32451</v>
      </c>
      <c r="JN288" s="2">
        <v>1498659.8</v>
      </c>
      <c r="JO288" s="2">
        <v>43197.440000000002</v>
      </c>
      <c r="JP288" s="2">
        <v>62749.36</v>
      </c>
      <c r="JQ288" s="2"/>
      <c r="JR288" s="2"/>
      <c r="JS288" s="2">
        <v>51461</v>
      </c>
      <c r="JT288" s="2">
        <v>229091.7</v>
      </c>
      <c r="JU288" s="2">
        <v>199694.3</v>
      </c>
      <c r="JV288" s="2"/>
      <c r="JW288" s="2"/>
      <c r="JX288" s="2">
        <v>155832.22</v>
      </c>
      <c r="JY288" s="2">
        <v>150</v>
      </c>
      <c r="JZ288" s="2">
        <v>2667980.41</v>
      </c>
      <c r="KA288" s="2"/>
      <c r="KB288" s="2">
        <v>91006.49</v>
      </c>
      <c r="KC288" s="2">
        <v>2840</v>
      </c>
      <c r="KD288" s="2">
        <v>791377.77</v>
      </c>
      <c r="KE288" s="2">
        <v>90617</v>
      </c>
      <c r="KF288" s="2">
        <v>451048.67</v>
      </c>
      <c r="KG288" s="2">
        <v>12237.48</v>
      </c>
      <c r="KH288" s="2">
        <v>6987.58</v>
      </c>
      <c r="KI288" s="2">
        <v>5316</v>
      </c>
      <c r="KJ288" s="2">
        <v>5016364.07</v>
      </c>
      <c r="KK288" s="2">
        <v>215414.54</v>
      </c>
      <c r="KL288" s="2">
        <v>318917.86</v>
      </c>
      <c r="KM288" s="2">
        <v>1725794.07</v>
      </c>
      <c r="KN288" s="2"/>
      <c r="KO288" s="2">
        <v>64662.79</v>
      </c>
      <c r="KP288" s="2">
        <v>697856.22</v>
      </c>
      <c r="KQ288" s="2">
        <v>992724.74</v>
      </c>
      <c r="KR288" s="2">
        <v>182800</v>
      </c>
      <c r="KS288" s="2">
        <v>3539.56</v>
      </c>
      <c r="KT288" s="2">
        <v>461414.18</v>
      </c>
      <c r="KU288" s="2">
        <v>105612.83</v>
      </c>
      <c r="KV288" s="2">
        <v>1446167.86</v>
      </c>
      <c r="KW288" s="2">
        <v>70223.899999999994</v>
      </c>
      <c r="KX288" s="2"/>
      <c r="KY288" s="2">
        <v>2121.81</v>
      </c>
      <c r="KZ288" s="2">
        <v>100704.88</v>
      </c>
      <c r="LA288" s="2"/>
      <c r="LB288" s="2"/>
      <c r="LC288" s="2">
        <v>365380.08</v>
      </c>
      <c r="LD288" s="2">
        <v>639192.96</v>
      </c>
      <c r="LE288" s="2">
        <v>2155</v>
      </c>
      <c r="LF288" s="2">
        <v>42586</v>
      </c>
      <c r="LG288" s="2"/>
      <c r="LH288" s="2">
        <v>3745</v>
      </c>
      <c r="LI288" s="2">
        <v>23516</v>
      </c>
      <c r="LJ288" s="2">
        <v>4191055.22</v>
      </c>
      <c r="LK288" s="2">
        <v>1436189.81</v>
      </c>
      <c r="LL288" s="2">
        <v>235578.14</v>
      </c>
      <c r="LM288" s="2">
        <v>724582.61</v>
      </c>
      <c r="LN288" s="2">
        <v>42685</v>
      </c>
      <c r="LO288" s="2">
        <v>391990.65</v>
      </c>
      <c r="LP288" s="2">
        <v>16762.55</v>
      </c>
      <c r="LQ288" s="2">
        <v>73395</v>
      </c>
      <c r="LR288" s="2">
        <v>58712</v>
      </c>
      <c r="LS288" s="2">
        <v>1970069.51</v>
      </c>
      <c r="LT288" s="2">
        <v>344210.48</v>
      </c>
      <c r="LU288" s="2">
        <v>445163.43</v>
      </c>
      <c r="LV288" s="2">
        <v>239323.86</v>
      </c>
      <c r="LW288" s="2">
        <v>216930.74</v>
      </c>
      <c r="LX288" s="2">
        <v>15512</v>
      </c>
      <c r="LY288" s="2">
        <v>1627823.18</v>
      </c>
      <c r="LZ288" s="2">
        <v>1712</v>
      </c>
      <c r="MA288" s="2">
        <v>615</v>
      </c>
      <c r="MB288" s="2">
        <v>209933.6</v>
      </c>
      <c r="MC288" s="2">
        <v>286717.08</v>
      </c>
      <c r="MD288" s="2">
        <v>1269126.02</v>
      </c>
      <c r="ME288" s="2">
        <v>120892.29</v>
      </c>
      <c r="MF288" s="2"/>
      <c r="MG288" s="2"/>
      <c r="MH288" s="2">
        <v>2518744.7200000002</v>
      </c>
      <c r="MI288" s="2">
        <v>7599.52</v>
      </c>
      <c r="MJ288" s="2">
        <v>105646.72</v>
      </c>
      <c r="MK288" s="2">
        <v>106065.41</v>
      </c>
      <c r="ML288" s="2">
        <v>366114.91</v>
      </c>
      <c r="MM288" s="2">
        <v>324949.87</v>
      </c>
      <c r="MN288" s="2">
        <v>1797.6</v>
      </c>
      <c r="MO288" s="2">
        <v>134450.76999999999</v>
      </c>
      <c r="MP288" s="2">
        <v>2528</v>
      </c>
      <c r="MQ288" s="2"/>
      <c r="MR288" s="2">
        <v>250834.75</v>
      </c>
      <c r="MS288" s="2">
        <v>45057.41</v>
      </c>
      <c r="MT288" s="2">
        <v>160</v>
      </c>
      <c r="MU288" s="2">
        <v>141678.81</v>
      </c>
      <c r="MV288" s="2">
        <v>4562924.79</v>
      </c>
      <c r="MW288" s="2">
        <v>2247</v>
      </c>
      <c r="MX288" s="2"/>
      <c r="MY288" s="2">
        <v>251591.46</v>
      </c>
      <c r="MZ288" s="2">
        <v>1041532.32</v>
      </c>
      <c r="NA288" s="2">
        <v>152215.85</v>
      </c>
      <c r="NB288" s="2">
        <v>104182.16</v>
      </c>
      <c r="NC288" s="2">
        <v>183327.95</v>
      </c>
      <c r="ND288" s="2">
        <v>356879.68</v>
      </c>
      <c r="NE288" s="2"/>
      <c r="NF288" s="2">
        <v>144258.22</v>
      </c>
      <c r="NG288" s="2">
        <v>319548.59999999998</v>
      </c>
      <c r="NH288" s="2">
        <v>140996.04999999999</v>
      </c>
      <c r="NI288" s="2">
        <v>3881.53</v>
      </c>
      <c r="NJ288" s="2">
        <v>9657.34</v>
      </c>
      <c r="NK288" s="2">
        <v>354001.13</v>
      </c>
      <c r="NL288" s="2">
        <v>271870.46000000002</v>
      </c>
      <c r="NM288" s="2">
        <v>158950.79999999999</v>
      </c>
      <c r="NN288" s="2"/>
      <c r="NO288" s="2">
        <v>419498.07</v>
      </c>
      <c r="NP288" s="2"/>
      <c r="NQ288" s="2">
        <v>37617.919999999998</v>
      </c>
      <c r="NR288" s="2">
        <v>2084224.74</v>
      </c>
      <c r="NS288" s="2">
        <v>35</v>
      </c>
      <c r="NT288" s="2">
        <v>255129.94</v>
      </c>
      <c r="NU288" s="2">
        <v>188904.22</v>
      </c>
      <c r="NV288" s="2"/>
      <c r="NW288" s="2">
        <v>487399.3</v>
      </c>
      <c r="NX288" s="2">
        <v>3625</v>
      </c>
      <c r="NY288" s="2">
        <v>313789.33</v>
      </c>
      <c r="NZ288" s="2">
        <v>536288.09</v>
      </c>
      <c r="OA288" s="2">
        <v>3797</v>
      </c>
      <c r="OB288" s="2"/>
      <c r="OC288" s="2">
        <v>2215098.0299999998</v>
      </c>
      <c r="OD288" s="2">
        <v>2503.8000000000002</v>
      </c>
      <c r="OE288" s="2">
        <v>33869.800000000003</v>
      </c>
      <c r="OF288" s="2">
        <v>1828</v>
      </c>
      <c r="OG288" s="2">
        <v>300</v>
      </c>
      <c r="OH288" s="2">
        <v>15319.83</v>
      </c>
      <c r="OI288" s="2">
        <v>475881.37</v>
      </c>
      <c r="OJ288" s="2">
        <v>770.4</v>
      </c>
      <c r="OK288" s="2">
        <v>107945</v>
      </c>
      <c r="OL288" s="2">
        <v>246522.93</v>
      </c>
      <c r="OM288" s="2"/>
      <c r="ON288" s="2"/>
      <c r="OO288" s="2"/>
      <c r="OP288" s="2"/>
      <c r="OQ288" s="2">
        <v>18360</v>
      </c>
      <c r="OR288" s="2"/>
      <c r="OS288" s="2">
        <v>129218.5</v>
      </c>
      <c r="OT288" s="2"/>
      <c r="OU288" s="2"/>
      <c r="OV288" s="2">
        <v>3183</v>
      </c>
      <c r="OW288" s="2">
        <v>179897.77</v>
      </c>
      <c r="OX288" s="2">
        <v>2696.4</v>
      </c>
      <c r="OY288" s="2">
        <v>30468.52</v>
      </c>
      <c r="OZ288" s="2">
        <v>5350</v>
      </c>
      <c r="PA288" s="2"/>
      <c r="PB288" s="2">
        <v>5324.32</v>
      </c>
      <c r="PC288" s="2"/>
      <c r="PD288" s="2">
        <v>420389.4</v>
      </c>
      <c r="PE288" s="2">
        <v>222145.33</v>
      </c>
      <c r="PF288" s="2"/>
      <c r="PG288" s="2">
        <v>28689.81</v>
      </c>
      <c r="PH288" s="2">
        <v>180419.15</v>
      </c>
      <c r="PI288" s="2">
        <v>285322.31</v>
      </c>
      <c r="PJ288" s="2">
        <v>3210</v>
      </c>
      <c r="PK288" s="2">
        <v>559</v>
      </c>
      <c r="PL288" s="2">
        <v>250922.29</v>
      </c>
      <c r="PM288" s="2">
        <v>6143.2</v>
      </c>
      <c r="PN288" s="2"/>
      <c r="PO288" s="2"/>
      <c r="PP288" s="2">
        <v>3456398.14</v>
      </c>
      <c r="PQ288" s="2">
        <v>7587</v>
      </c>
      <c r="PR288" s="2">
        <v>6101.56</v>
      </c>
      <c r="PS288" s="2">
        <v>142001.04</v>
      </c>
      <c r="PT288" s="2">
        <v>82827</v>
      </c>
      <c r="PU288" s="2">
        <v>1540.8</v>
      </c>
      <c r="PV288" s="2"/>
      <c r="PW288" s="2">
        <v>236907.85</v>
      </c>
      <c r="PX288" s="2">
        <v>120</v>
      </c>
      <c r="PY288" s="2"/>
      <c r="PZ288" s="2"/>
      <c r="QA288" s="2">
        <v>330964.11</v>
      </c>
      <c r="QB288" s="2"/>
      <c r="QC288" s="2">
        <v>242</v>
      </c>
      <c r="QD288" s="2">
        <v>7014667.4199999999</v>
      </c>
      <c r="QE288" s="2">
        <v>112495.57</v>
      </c>
      <c r="QF288" s="2">
        <v>1692</v>
      </c>
      <c r="QG288" s="2">
        <v>182286.49</v>
      </c>
      <c r="QH288" s="2">
        <v>316512.90999999997</v>
      </c>
      <c r="QI288" s="2"/>
      <c r="QJ288" s="2"/>
      <c r="QK288" s="2">
        <v>303160.65999999997</v>
      </c>
      <c r="QL288" s="2">
        <v>3970</v>
      </c>
      <c r="QM288" s="2">
        <v>455164.15999999997</v>
      </c>
      <c r="QN288" s="2"/>
      <c r="QO288" s="2">
        <v>5970</v>
      </c>
      <c r="QP288" s="2">
        <v>1294.7</v>
      </c>
      <c r="QQ288" s="2">
        <v>134394.54</v>
      </c>
      <c r="QR288" s="2">
        <v>8580.8700000000008</v>
      </c>
      <c r="QS288" s="2"/>
      <c r="QT288" s="2">
        <v>904696.54</v>
      </c>
      <c r="QU288" s="2"/>
      <c r="QV288" s="2">
        <v>1612322.4</v>
      </c>
      <c r="QW288" s="2">
        <v>12374.98</v>
      </c>
      <c r="QX288" s="2">
        <v>3745</v>
      </c>
      <c r="QY288" s="2">
        <v>22384.68</v>
      </c>
      <c r="QZ288" s="2">
        <v>1399635.14</v>
      </c>
      <c r="RA288" s="2"/>
      <c r="RB288" s="2">
        <v>27971.29</v>
      </c>
      <c r="RC288" s="2"/>
      <c r="RD288" s="2"/>
      <c r="RE288" s="2">
        <v>2991308.12</v>
      </c>
      <c r="RF288" s="2">
        <v>476803.33</v>
      </c>
      <c r="RG288" s="2">
        <v>301161.19</v>
      </c>
      <c r="RH288" s="2"/>
      <c r="RI288" s="2"/>
      <c r="RJ288" s="2"/>
      <c r="RK288" s="2">
        <v>5123522.4000000004</v>
      </c>
      <c r="RL288" s="2">
        <v>4228.1099999999997</v>
      </c>
      <c r="RM288" s="2">
        <v>3852</v>
      </c>
      <c r="RN288" s="2">
        <v>698544.58</v>
      </c>
      <c r="RO288" s="2">
        <v>41485.129999999997</v>
      </c>
      <c r="RP288" s="2">
        <v>173174.01</v>
      </c>
      <c r="RQ288" s="2">
        <v>322663.81</v>
      </c>
      <c r="RR288" s="2">
        <v>1862.87</v>
      </c>
      <c r="RS288" s="2">
        <v>22138</v>
      </c>
      <c r="RT288" s="2"/>
      <c r="RU288" s="2">
        <v>123476.02</v>
      </c>
      <c r="RV288" s="2">
        <v>160962.82</v>
      </c>
      <c r="RW288" s="2">
        <v>464229.86</v>
      </c>
      <c r="RX288" s="2">
        <v>479643.35</v>
      </c>
      <c r="RY288" s="2"/>
      <c r="RZ288" s="2"/>
      <c r="SA288" s="2"/>
      <c r="SB288" s="2"/>
      <c r="SC288" s="2">
        <v>154946.10999999999</v>
      </c>
      <c r="SD288" s="2"/>
      <c r="SE288" s="2"/>
      <c r="SF288" s="2">
        <v>9204</v>
      </c>
      <c r="SG288" s="2">
        <v>4940228.34</v>
      </c>
      <c r="SH288" s="2">
        <v>149901.28</v>
      </c>
      <c r="SI288" s="2">
        <v>214201.02</v>
      </c>
      <c r="SJ288" s="2">
        <v>486140.26</v>
      </c>
      <c r="SK288" s="2">
        <v>503146.95</v>
      </c>
      <c r="SL288" s="2">
        <v>315877.38</v>
      </c>
      <c r="SM288" s="2">
        <v>753306.98</v>
      </c>
      <c r="SN288" s="2">
        <v>58524.02</v>
      </c>
      <c r="SO288" s="2">
        <v>217640.74</v>
      </c>
      <c r="SP288" s="2">
        <v>617515.93000000005</v>
      </c>
      <c r="SQ288" s="2">
        <v>252612.43</v>
      </c>
      <c r="SR288" s="2">
        <v>248520.58</v>
      </c>
      <c r="SS288" s="2">
        <v>113621.62</v>
      </c>
      <c r="ST288" s="2">
        <v>39040.019999999997</v>
      </c>
      <c r="SU288" s="2">
        <v>161982.28</v>
      </c>
      <c r="SV288" s="2">
        <v>3745854.07</v>
      </c>
      <c r="SW288" s="2">
        <v>780661.53</v>
      </c>
      <c r="SX288" s="2">
        <v>1123.5</v>
      </c>
      <c r="SY288" s="2">
        <v>306646.75</v>
      </c>
      <c r="SZ288" s="2">
        <v>3246</v>
      </c>
      <c r="TA288" s="2">
        <v>96187.56</v>
      </c>
      <c r="TB288" s="2">
        <v>302704.96999999997</v>
      </c>
      <c r="TC288" s="2">
        <v>737230.65</v>
      </c>
      <c r="TD288" s="2">
        <v>103302.5</v>
      </c>
      <c r="TE288" s="2">
        <v>287522.17</v>
      </c>
      <c r="TF288" s="2">
        <v>1238</v>
      </c>
      <c r="TG288" s="2">
        <v>507437.66</v>
      </c>
      <c r="TH288" s="2">
        <v>211095.39</v>
      </c>
      <c r="TI288" s="2">
        <v>524039.72</v>
      </c>
      <c r="TJ288" s="2">
        <v>236489.06</v>
      </c>
      <c r="TK288" s="2">
        <v>202163.65</v>
      </c>
      <c r="TL288" s="2">
        <v>294300.62</v>
      </c>
      <c r="TM288" s="2">
        <v>443691.09</v>
      </c>
      <c r="TN288" s="2">
        <v>7224</v>
      </c>
      <c r="TO288" s="2">
        <v>774503.79</v>
      </c>
      <c r="TP288" s="2">
        <v>842775.21</v>
      </c>
      <c r="TQ288" s="2">
        <v>70</v>
      </c>
      <c r="TR288" s="2"/>
      <c r="TS288" s="2">
        <v>1700</v>
      </c>
      <c r="TT288" s="2">
        <v>3049.5</v>
      </c>
      <c r="TU288" s="2"/>
      <c r="TV288" s="2"/>
      <c r="TW288" s="2">
        <v>323</v>
      </c>
      <c r="TX288" s="2">
        <v>349380.02</v>
      </c>
      <c r="TY288" s="2">
        <v>154368.15</v>
      </c>
      <c r="TZ288" s="2"/>
      <c r="UA288" s="2">
        <v>10578</v>
      </c>
      <c r="UB288" s="2"/>
      <c r="UC288" s="2">
        <v>2659984.5499999998</v>
      </c>
      <c r="UD288" s="2">
        <v>14906.65</v>
      </c>
      <c r="UE288" s="2">
        <v>216029.98</v>
      </c>
      <c r="UF288" s="2">
        <v>1306119.06</v>
      </c>
      <c r="UG288" s="2">
        <v>177803.84</v>
      </c>
      <c r="UH288" s="2">
        <v>276537.40000000002</v>
      </c>
      <c r="UI288" s="2">
        <v>301423.68</v>
      </c>
      <c r="UJ288" s="2">
        <v>232401.56</v>
      </c>
      <c r="UK288" s="2">
        <v>9778.93</v>
      </c>
      <c r="UL288" s="2">
        <v>787778.88</v>
      </c>
      <c r="UM288" s="2"/>
      <c r="UN288" s="2">
        <v>197616.52</v>
      </c>
      <c r="UO288" s="2">
        <v>4742</v>
      </c>
      <c r="UP288" s="2">
        <v>218</v>
      </c>
      <c r="UQ288" s="2"/>
      <c r="UR288" s="2">
        <v>228138.54</v>
      </c>
      <c r="US288" s="2"/>
      <c r="UT288" s="2">
        <v>42760</v>
      </c>
      <c r="UU288" s="2">
        <v>3320</v>
      </c>
      <c r="UV288" s="2"/>
      <c r="UW288" s="2"/>
      <c r="UX288" s="2"/>
      <c r="UY288" s="2">
        <v>21600</v>
      </c>
      <c r="UZ288" s="2">
        <v>3200507.44</v>
      </c>
      <c r="VA288" s="2">
        <v>27106</v>
      </c>
      <c r="VB288" s="2">
        <v>359165.75</v>
      </c>
      <c r="VC288" s="2">
        <v>297256.11</v>
      </c>
      <c r="VD288" s="2">
        <v>286166.46000000002</v>
      </c>
      <c r="VE288" s="2">
        <v>39511.089999999997</v>
      </c>
      <c r="VF288" s="2">
        <v>525034.16</v>
      </c>
      <c r="VG288" s="2">
        <v>274889.15999999997</v>
      </c>
      <c r="VH288" s="2">
        <v>494259.7</v>
      </c>
      <c r="VI288" s="2">
        <v>1322981.81</v>
      </c>
      <c r="VJ288" s="2">
        <v>168089.84</v>
      </c>
      <c r="VK288" s="2">
        <v>320259.99</v>
      </c>
      <c r="VL288" s="2">
        <v>258299.63</v>
      </c>
      <c r="VM288" s="2"/>
      <c r="VN288" s="2"/>
      <c r="VO288" s="2"/>
      <c r="VP288" s="2">
        <v>1174</v>
      </c>
      <c r="VQ288" s="2">
        <v>1601558.63</v>
      </c>
      <c r="VR288" s="2">
        <v>3440.91</v>
      </c>
      <c r="VS288" s="2">
        <v>3210</v>
      </c>
      <c r="VT288" s="2"/>
      <c r="VU288" s="2"/>
      <c r="VV288" s="2"/>
      <c r="VW288" s="2"/>
      <c r="VX288" s="2">
        <v>2456906.08</v>
      </c>
      <c r="VY288" s="2">
        <v>786</v>
      </c>
      <c r="VZ288" s="2">
        <v>57387.79</v>
      </c>
      <c r="WA288" s="2">
        <v>3210</v>
      </c>
      <c r="WB288" s="2">
        <v>1540.8</v>
      </c>
      <c r="WC288" s="2">
        <v>11853.46</v>
      </c>
      <c r="WD288" s="2">
        <v>30</v>
      </c>
      <c r="WE288" s="2"/>
      <c r="WF288" s="2">
        <v>317686.46999999997</v>
      </c>
      <c r="WG288" s="2">
        <v>2527245.67</v>
      </c>
      <c r="WH288" s="2">
        <v>8473</v>
      </c>
      <c r="WI288" s="2">
        <v>197807.7</v>
      </c>
      <c r="WJ288" s="2">
        <v>118052.88</v>
      </c>
      <c r="WK288" s="2">
        <v>650443.48</v>
      </c>
      <c r="WL288" s="2">
        <v>36353.5</v>
      </c>
      <c r="WM288" s="2">
        <v>85575</v>
      </c>
      <c r="WN288" s="2">
        <v>535694.53</v>
      </c>
      <c r="WO288" s="2">
        <v>7826</v>
      </c>
      <c r="WP288" s="2">
        <v>491854.01</v>
      </c>
      <c r="WQ288" s="2">
        <v>101.65</v>
      </c>
      <c r="WR288" s="2">
        <v>11792.8</v>
      </c>
      <c r="WS288" s="2"/>
      <c r="WT288" s="2">
        <v>300</v>
      </c>
      <c r="WU288" s="2"/>
      <c r="WV288" s="2"/>
      <c r="WW288" s="2">
        <v>334472.64</v>
      </c>
      <c r="WX288" s="2">
        <v>25675</v>
      </c>
      <c r="WY288" s="2"/>
      <c r="WZ288" s="2"/>
      <c r="XA288" s="2"/>
      <c r="XB288" s="2">
        <v>1287</v>
      </c>
      <c r="XC288" s="2">
        <v>1592560.58</v>
      </c>
      <c r="XD288" s="2">
        <v>30874.17</v>
      </c>
      <c r="XE288" s="2">
        <v>55822.5</v>
      </c>
      <c r="XF288" s="2">
        <v>113333.59</v>
      </c>
      <c r="XG288" s="2">
        <v>245</v>
      </c>
      <c r="XH288" s="2"/>
      <c r="XI288" s="2">
        <v>1348.2</v>
      </c>
      <c r="XJ288" s="2">
        <v>7119817.6799999997</v>
      </c>
      <c r="XK288" s="2">
        <v>230</v>
      </c>
      <c r="XL288" s="2"/>
      <c r="XM288" s="2">
        <v>12558</v>
      </c>
      <c r="XN288" s="2">
        <v>271524.65000000002</v>
      </c>
      <c r="XO288" s="2"/>
      <c r="XP288" s="2">
        <v>231684.52</v>
      </c>
      <c r="XQ288" s="2">
        <v>642797.19999999995</v>
      </c>
      <c r="XR288" s="2">
        <v>486871.94</v>
      </c>
      <c r="XS288" s="2">
        <v>182242.48</v>
      </c>
      <c r="XT288" s="2">
        <v>2232</v>
      </c>
      <c r="XU288" s="2">
        <v>127555.68</v>
      </c>
      <c r="XV288" s="2">
        <v>769839.55</v>
      </c>
      <c r="XW288" s="2"/>
      <c r="XX288" s="2">
        <v>19521</v>
      </c>
      <c r="XY288" s="2"/>
      <c r="XZ288" s="2"/>
      <c r="YA288" s="2"/>
      <c r="YB288" s="2"/>
      <c r="YC288" s="2">
        <v>1527708.23</v>
      </c>
      <c r="YD288" s="2">
        <v>542905.64</v>
      </c>
      <c r="YE288" s="2"/>
      <c r="YF288" s="2"/>
      <c r="YG288" s="2"/>
      <c r="YH288" s="2"/>
      <c r="YI288" s="2">
        <v>7972</v>
      </c>
      <c r="YJ288" s="2">
        <v>3320720.03</v>
      </c>
      <c r="YK288" s="2">
        <v>4494</v>
      </c>
      <c r="YL288" s="2"/>
      <c r="YM288" s="2">
        <v>77246.740000000005</v>
      </c>
      <c r="YN288" s="2">
        <v>95670.92</v>
      </c>
      <c r="YO288" s="2"/>
      <c r="YP288" s="2">
        <v>190933.57</v>
      </c>
      <c r="YQ288" s="2"/>
      <c r="YR288" s="2">
        <v>2976855.63</v>
      </c>
      <c r="YS288" s="2">
        <v>47646.49</v>
      </c>
      <c r="YT288" s="2">
        <v>1386.72</v>
      </c>
      <c r="YU288" s="2">
        <v>124426.88</v>
      </c>
      <c r="YV288" s="2">
        <v>2442.38</v>
      </c>
      <c r="YW288" s="2">
        <v>108753.58</v>
      </c>
      <c r="YX288" s="2">
        <v>121590.74</v>
      </c>
      <c r="YY288" s="2">
        <v>20715.95</v>
      </c>
      <c r="YZ288" s="2">
        <v>80</v>
      </c>
      <c r="ZA288" s="2">
        <v>580124.36</v>
      </c>
      <c r="ZB288" s="2">
        <v>51409.440000000002</v>
      </c>
      <c r="ZC288" s="2">
        <v>1632826</v>
      </c>
      <c r="ZD288" s="2">
        <v>84</v>
      </c>
      <c r="ZE288" s="2"/>
      <c r="ZF288" s="2"/>
      <c r="ZG288" s="2"/>
      <c r="ZH288" s="2">
        <v>15030.57</v>
      </c>
      <c r="ZI288" s="2"/>
      <c r="ZJ288" s="2"/>
      <c r="ZK288" s="2">
        <v>572857.39</v>
      </c>
      <c r="ZL288" s="2">
        <v>54132.57</v>
      </c>
      <c r="ZM288" s="2">
        <v>30062.720000000001</v>
      </c>
      <c r="ZN288" s="2">
        <v>260605.3</v>
      </c>
      <c r="ZO288" s="2">
        <v>6951.23</v>
      </c>
      <c r="ZP288" s="2">
        <v>295855.42</v>
      </c>
      <c r="ZQ288" s="2">
        <v>5752.32</v>
      </c>
      <c r="ZR288" s="2">
        <v>8372.7000000000007</v>
      </c>
      <c r="ZS288" s="2">
        <v>7458</v>
      </c>
      <c r="ZT288" s="2"/>
      <c r="ZU288" s="2"/>
      <c r="ZV288" s="2">
        <v>549979.27</v>
      </c>
      <c r="ZW288" s="2">
        <v>2675</v>
      </c>
      <c r="ZX288" s="2"/>
      <c r="ZY288" s="2"/>
      <c r="ZZ288" s="2">
        <v>40689.050000000003</v>
      </c>
      <c r="AAA288" s="2">
        <v>502</v>
      </c>
      <c r="AAB288" s="2"/>
      <c r="AAC288" s="2">
        <v>224800.38</v>
      </c>
      <c r="AAD288" s="2">
        <v>43337.04</v>
      </c>
      <c r="AAE288" s="2">
        <v>2768481.09</v>
      </c>
      <c r="AAF288" s="2">
        <v>714762.42</v>
      </c>
      <c r="AAG288" s="2"/>
      <c r="AAH288" s="2">
        <v>815675.18</v>
      </c>
      <c r="AAI288" s="2"/>
      <c r="AAJ288" s="2"/>
      <c r="AAK288" s="2">
        <v>46195</v>
      </c>
      <c r="AAL288" s="2">
        <v>946.95</v>
      </c>
      <c r="AAM288" s="2">
        <v>3340344.47</v>
      </c>
      <c r="AAN288" s="2">
        <v>881062.89</v>
      </c>
      <c r="AAO288" s="2">
        <v>114582.99</v>
      </c>
      <c r="AAP288" s="2">
        <v>216347.51999999999</v>
      </c>
      <c r="AAQ288" s="2">
        <v>88200.74</v>
      </c>
      <c r="AAR288" s="2">
        <v>15436.57</v>
      </c>
      <c r="AAS288" s="2">
        <v>277228.2</v>
      </c>
      <c r="AAT288" s="2">
        <v>121064.4</v>
      </c>
      <c r="AAU288" s="2">
        <v>171911.54</v>
      </c>
      <c r="AAV288" s="2">
        <v>66535.97</v>
      </c>
      <c r="AAW288" s="2">
        <v>227756.84</v>
      </c>
      <c r="AAX288" s="2">
        <v>40710</v>
      </c>
      <c r="AAY288" s="2">
        <v>385</v>
      </c>
      <c r="AAZ288" s="2">
        <v>373692.67</v>
      </c>
      <c r="ABA288" s="2">
        <v>8750.25</v>
      </c>
      <c r="ABB288" s="2"/>
      <c r="ABC288" s="2">
        <v>4365.6000000000004</v>
      </c>
      <c r="ABD288" s="2"/>
      <c r="ABE288" s="2"/>
      <c r="ABF288" s="2"/>
      <c r="ABG288" s="2"/>
      <c r="ABH288" s="2">
        <v>625140.64</v>
      </c>
      <c r="ABI288" s="2">
        <v>298635.51</v>
      </c>
      <c r="ABJ288" s="2">
        <v>201097.37</v>
      </c>
      <c r="ABK288" s="2">
        <v>1540.8</v>
      </c>
      <c r="ABL288" s="2">
        <v>1847.89</v>
      </c>
      <c r="ABM288" s="2">
        <v>728810.93</v>
      </c>
      <c r="ABN288" s="2">
        <v>82306.03</v>
      </c>
      <c r="ABO288" s="2"/>
      <c r="ABP288" s="2">
        <v>83014.350000000006</v>
      </c>
      <c r="ABQ288" s="2"/>
      <c r="ABR288" s="2">
        <v>1792098.33</v>
      </c>
      <c r="ABS288" s="2">
        <v>1152710.8500000001</v>
      </c>
      <c r="ABT288" s="2">
        <v>218238.52</v>
      </c>
      <c r="ABU288" s="2"/>
      <c r="ABV288" s="2">
        <v>363246.48</v>
      </c>
      <c r="ABW288" s="2">
        <v>452020.84</v>
      </c>
      <c r="ABX288" s="2">
        <v>169180.69</v>
      </c>
      <c r="ABY288" s="2">
        <v>200460.86</v>
      </c>
      <c r="ABZ288" s="2"/>
      <c r="ACA288" s="2">
        <v>30584.3</v>
      </c>
      <c r="ACB288" s="2"/>
      <c r="ACC288" s="2"/>
      <c r="ACD288" s="2">
        <v>1348.2</v>
      </c>
      <c r="ACE288" s="2">
        <v>894453.68</v>
      </c>
      <c r="ACF288" s="2"/>
      <c r="ACG288" s="2">
        <v>61034</v>
      </c>
      <c r="ACH288" s="2"/>
      <c r="ACI288" s="2">
        <v>135</v>
      </c>
      <c r="ACJ288" s="2"/>
      <c r="ACK288" s="2"/>
      <c r="ACL288" s="2">
        <v>226</v>
      </c>
      <c r="ACM288" s="2"/>
      <c r="ACN288" s="2"/>
      <c r="ACO288" s="2">
        <v>12937.41</v>
      </c>
      <c r="ACP288" s="2"/>
      <c r="ACQ288" s="2">
        <v>2469971.14</v>
      </c>
      <c r="ACR288" s="2"/>
      <c r="ACS288" s="2">
        <v>36877.760000000002</v>
      </c>
      <c r="ACT288" s="2">
        <v>450</v>
      </c>
      <c r="ACU288" s="2">
        <v>495</v>
      </c>
      <c r="ACV288" s="2">
        <v>8995</v>
      </c>
      <c r="ACW288" s="2"/>
      <c r="ACX288" s="2">
        <v>4086</v>
      </c>
      <c r="ACY288" s="2">
        <v>96385.07</v>
      </c>
      <c r="ACZ288" s="2">
        <v>3210</v>
      </c>
      <c r="ADA288" s="2"/>
      <c r="ADB288" s="2">
        <v>55337.61</v>
      </c>
      <c r="ADC288" s="2">
        <v>1090970.07</v>
      </c>
      <c r="ADD288" s="2">
        <v>2675</v>
      </c>
      <c r="ADE288" s="2"/>
      <c r="ADF288" s="2">
        <v>357634.4</v>
      </c>
      <c r="ADG288" s="2">
        <v>445366.1</v>
      </c>
      <c r="ADH288" s="2"/>
      <c r="ADI288" s="2"/>
      <c r="ADJ288" s="2">
        <v>875082.85</v>
      </c>
      <c r="ADK288" s="2">
        <v>4362263.63</v>
      </c>
      <c r="ADL288" s="2">
        <v>15</v>
      </c>
      <c r="ADM288" s="2">
        <v>7447.2</v>
      </c>
      <c r="ADN288" s="2">
        <v>2455.65</v>
      </c>
      <c r="ADO288" s="2">
        <v>570</v>
      </c>
      <c r="ADP288" s="2"/>
      <c r="ADQ288" s="2">
        <v>1540.8</v>
      </c>
      <c r="ADR288" s="2">
        <v>8730</v>
      </c>
      <c r="ADS288" s="2">
        <v>60</v>
      </c>
      <c r="ADT288" s="2">
        <v>98760.13</v>
      </c>
      <c r="ADU288" s="2"/>
      <c r="ADV288" s="2"/>
      <c r="ADW288" s="2">
        <v>131497.49</v>
      </c>
      <c r="ADX288" s="2">
        <v>973.7</v>
      </c>
      <c r="ADY288" s="2">
        <v>222371.33</v>
      </c>
      <c r="ADZ288" s="2"/>
      <c r="AEA288" s="2">
        <v>1671503.21</v>
      </c>
      <c r="AEB288" s="2">
        <v>15136.27</v>
      </c>
      <c r="AEC288" s="2"/>
      <c r="AED288" s="2"/>
      <c r="AEE288" s="2">
        <v>24472.25</v>
      </c>
      <c r="AEF288" s="2">
        <v>22043.08</v>
      </c>
      <c r="AEG288" s="2"/>
      <c r="AEH288" s="2">
        <v>247899344.67999995</v>
      </c>
    </row>
    <row r="289" spans="1:814" ht="21">
      <c r="A289" s="33" t="s">
        <v>2424</v>
      </c>
      <c r="B289" s="1" t="s">
        <v>2479</v>
      </c>
      <c r="C289" s="1" t="s">
        <v>2480</v>
      </c>
      <c r="D289" s="2">
        <v>564352.05000000005</v>
      </c>
      <c r="E289" s="2">
        <v>53654.68</v>
      </c>
      <c r="F289" s="2">
        <v>97578.2</v>
      </c>
      <c r="G289" s="2">
        <v>36762.050000000003</v>
      </c>
      <c r="H289" s="2">
        <v>52773.15</v>
      </c>
      <c r="I289" s="2">
        <v>35071.839999999997</v>
      </c>
      <c r="J289" s="2">
        <v>14881.91</v>
      </c>
      <c r="K289" s="2">
        <v>53351.14</v>
      </c>
      <c r="L289" s="2">
        <v>83586.73</v>
      </c>
      <c r="M289" s="2">
        <v>33424.78</v>
      </c>
      <c r="N289" s="2">
        <v>103863.56</v>
      </c>
      <c r="O289" s="2">
        <v>34305.589999999997</v>
      </c>
      <c r="P289" s="2">
        <v>38903.19</v>
      </c>
      <c r="Q289" s="2">
        <v>66085.31</v>
      </c>
      <c r="R289" s="2">
        <v>6688.05</v>
      </c>
      <c r="S289" s="2">
        <v>64859.67</v>
      </c>
      <c r="T289" s="2">
        <v>47979.88</v>
      </c>
      <c r="U289" s="2">
        <v>3014.19</v>
      </c>
      <c r="V289" s="2">
        <v>768985.1</v>
      </c>
      <c r="W289" s="2">
        <v>48155.08</v>
      </c>
      <c r="X289" s="2">
        <v>36755.57</v>
      </c>
      <c r="Y289" s="2">
        <v>108684.09</v>
      </c>
      <c r="Z289" s="2">
        <v>40759.65</v>
      </c>
      <c r="AA289" s="2">
        <v>64075.4</v>
      </c>
      <c r="AB289" s="2">
        <v>38420.89</v>
      </c>
      <c r="AC289" s="2">
        <v>198333.25</v>
      </c>
      <c r="AD289" s="2">
        <v>91789.36</v>
      </c>
      <c r="AE289" s="2">
        <v>37116.03</v>
      </c>
      <c r="AF289" s="2">
        <v>41316.559999999998</v>
      </c>
      <c r="AG289" s="2">
        <v>103557.51</v>
      </c>
      <c r="AH289" s="2">
        <v>76377.97</v>
      </c>
      <c r="AI289" s="2">
        <v>31454.080000000002</v>
      </c>
      <c r="AJ289" s="2">
        <v>55253.63</v>
      </c>
      <c r="AK289" s="2">
        <v>38971.01</v>
      </c>
      <c r="AL289" s="2">
        <v>35947.56</v>
      </c>
      <c r="AM289" s="2">
        <v>32249.64</v>
      </c>
      <c r="AN289" s="2">
        <v>47787.93</v>
      </c>
      <c r="AO289" s="2">
        <v>35470.42</v>
      </c>
      <c r="AP289" s="2">
        <v>26427.47</v>
      </c>
      <c r="AQ289" s="2">
        <v>18776.91</v>
      </c>
      <c r="AR289" s="2">
        <v>24938.58</v>
      </c>
      <c r="AS289" s="2">
        <v>18079.8</v>
      </c>
      <c r="AT289" s="2">
        <v>284133.71999999997</v>
      </c>
      <c r="AU289" s="2">
        <v>33403.699999999997</v>
      </c>
      <c r="AV289" s="2">
        <v>14353.46</v>
      </c>
      <c r="AW289" s="2">
        <v>18151.509999999998</v>
      </c>
      <c r="AX289" s="2">
        <v>15803.36</v>
      </c>
      <c r="AY289" s="2">
        <v>53160.87</v>
      </c>
      <c r="AZ289" s="2">
        <v>13378.17</v>
      </c>
      <c r="BA289" s="2">
        <v>13951.2</v>
      </c>
      <c r="BB289" s="2">
        <v>21890.59</v>
      </c>
      <c r="BC289" s="2">
        <v>31490.51</v>
      </c>
      <c r="BD289" s="2">
        <v>15240.27</v>
      </c>
      <c r="BE289" s="2">
        <v>7649.41</v>
      </c>
      <c r="BF289" s="2">
        <v>61123.61</v>
      </c>
      <c r="BG289" s="2"/>
      <c r="BH289" s="2"/>
      <c r="BI289" s="2">
        <v>239783.25</v>
      </c>
      <c r="BJ289" s="2">
        <v>208031.92</v>
      </c>
      <c r="BK289" s="2">
        <v>15254.99</v>
      </c>
      <c r="BL289" s="2">
        <v>26209.66</v>
      </c>
      <c r="BM289" s="2">
        <v>32220.61</v>
      </c>
      <c r="BN289" s="2">
        <v>43403.12</v>
      </c>
      <c r="BO289" s="2">
        <v>34088.06</v>
      </c>
      <c r="BP289" s="2">
        <v>119614.88</v>
      </c>
      <c r="BQ289" s="2">
        <v>15447.69</v>
      </c>
      <c r="BR289" s="2">
        <v>16724.96</v>
      </c>
      <c r="BS289" s="2">
        <v>33791.68</v>
      </c>
      <c r="BT289" s="2">
        <v>20635.560000000001</v>
      </c>
      <c r="BU289" s="2">
        <v>16705.12</v>
      </c>
      <c r="BV289" s="2">
        <v>26299.53</v>
      </c>
      <c r="BW289" s="2">
        <v>40385.129999999997</v>
      </c>
      <c r="BX289" s="2">
        <v>174900.41</v>
      </c>
      <c r="BY289" s="2">
        <v>96553.99</v>
      </c>
      <c r="BZ289" s="2">
        <v>26837.29</v>
      </c>
      <c r="CA289" s="2">
        <v>60980.13</v>
      </c>
      <c r="CB289" s="2">
        <v>21316.13</v>
      </c>
      <c r="CC289" s="2">
        <v>37543.97</v>
      </c>
      <c r="CD289" s="2">
        <v>19414.990000000002</v>
      </c>
      <c r="CE289" s="2">
        <v>144861.96</v>
      </c>
      <c r="CF289" s="2">
        <v>10090.11</v>
      </c>
      <c r="CG289" s="2">
        <v>33191.17</v>
      </c>
      <c r="CH289" s="2">
        <v>10419.17</v>
      </c>
      <c r="CI289" s="2">
        <v>35815.42</v>
      </c>
      <c r="CJ289" s="2">
        <v>14352.88</v>
      </c>
      <c r="CK289" s="2">
        <v>33479.11</v>
      </c>
      <c r="CL289" s="2">
        <v>20152.78</v>
      </c>
      <c r="CM289" s="2">
        <v>39253.69</v>
      </c>
      <c r="CN289" s="2">
        <v>24669.77</v>
      </c>
      <c r="CO289" s="2">
        <v>23251.59</v>
      </c>
      <c r="CP289" s="2">
        <v>20769.259999999998</v>
      </c>
      <c r="CQ289" s="2">
        <v>145477.76000000001</v>
      </c>
      <c r="CR289" s="2">
        <v>37792.22</v>
      </c>
      <c r="CS289" s="2">
        <v>21183.69</v>
      </c>
      <c r="CT289" s="2">
        <v>97318.54</v>
      </c>
      <c r="CU289" s="2">
        <v>21760.38</v>
      </c>
      <c r="CV289" s="2">
        <v>16625.259999999998</v>
      </c>
      <c r="CW289" s="2">
        <v>24351.37</v>
      </c>
      <c r="CX289" s="2">
        <v>18456.43</v>
      </c>
      <c r="CY289" s="2">
        <v>187813.05</v>
      </c>
      <c r="CZ289" s="2">
        <v>214333.22</v>
      </c>
      <c r="DA289" s="2">
        <v>26551.8</v>
      </c>
      <c r="DB289" s="2">
        <v>50299.21</v>
      </c>
      <c r="DC289" s="2">
        <v>28014.35</v>
      </c>
      <c r="DD289" s="2">
        <v>43940.28</v>
      </c>
      <c r="DE289" s="2">
        <v>35013.85</v>
      </c>
      <c r="DF289" s="2">
        <v>32897.49</v>
      </c>
      <c r="DG289" s="2">
        <v>32946.370000000003</v>
      </c>
      <c r="DH289" s="2">
        <v>735906.7</v>
      </c>
      <c r="DI289" s="2">
        <v>27948.73</v>
      </c>
      <c r="DJ289" s="2">
        <v>29454.13</v>
      </c>
      <c r="DK289" s="2">
        <v>18942.39</v>
      </c>
      <c r="DL289" s="2">
        <v>25896.65</v>
      </c>
      <c r="DM289" s="2">
        <v>55100.05</v>
      </c>
      <c r="DN289" s="2">
        <v>22161.67</v>
      </c>
      <c r="DO289" s="2">
        <v>25426.44</v>
      </c>
      <c r="DP289" s="2">
        <v>74494.87</v>
      </c>
      <c r="DQ289" s="2">
        <v>651792.03</v>
      </c>
      <c r="DR289" s="2">
        <v>65264.72</v>
      </c>
      <c r="DS289" s="2">
        <v>68628.759999999995</v>
      </c>
      <c r="DT289" s="2">
        <v>107272.28</v>
      </c>
      <c r="DU289" s="2">
        <v>30020.42</v>
      </c>
      <c r="DV289" s="2">
        <v>14680.71</v>
      </c>
      <c r="DW289" s="2">
        <v>57221.09</v>
      </c>
      <c r="DX289" s="2">
        <v>15694.32</v>
      </c>
      <c r="DY289" s="2">
        <v>25286.14</v>
      </c>
      <c r="DZ289" s="2">
        <v>8441.14</v>
      </c>
      <c r="EA289" s="2">
        <v>141747.29999999999</v>
      </c>
      <c r="EB289" s="2">
        <v>167686.69</v>
      </c>
      <c r="EC289" s="2">
        <v>56277.82</v>
      </c>
      <c r="ED289" s="2">
        <v>9397.18</v>
      </c>
      <c r="EE289" s="2">
        <v>216755.65</v>
      </c>
      <c r="EF289" s="2">
        <v>23315.42</v>
      </c>
      <c r="EG289" s="2">
        <v>38229.599999999999</v>
      </c>
      <c r="EH289" s="2">
        <v>47395.54</v>
      </c>
      <c r="EI289" s="2">
        <v>937308.21</v>
      </c>
      <c r="EJ289" s="2">
        <v>62249.78</v>
      </c>
      <c r="EK289" s="2">
        <v>109492.5</v>
      </c>
      <c r="EL289" s="2">
        <v>89800</v>
      </c>
      <c r="EM289" s="2">
        <v>52577.95</v>
      </c>
      <c r="EN289" s="2">
        <v>89656.2</v>
      </c>
      <c r="EO289" s="2">
        <v>2052.2600000000002</v>
      </c>
      <c r="EP289" s="2">
        <v>374836.54</v>
      </c>
      <c r="EQ289" s="2">
        <v>41410.81</v>
      </c>
      <c r="ER289" s="2">
        <v>102734.52</v>
      </c>
      <c r="ES289" s="2">
        <v>35320.14</v>
      </c>
      <c r="ET289" s="2">
        <v>39710.03</v>
      </c>
      <c r="EU289" s="2">
        <v>38000</v>
      </c>
      <c r="EV289" s="2">
        <v>32429.759999999998</v>
      </c>
      <c r="EW289" s="2">
        <v>32110.81</v>
      </c>
      <c r="EX289" s="2">
        <v>676438.15</v>
      </c>
      <c r="EY289" s="2">
        <v>163054.46</v>
      </c>
      <c r="EZ289" s="2">
        <v>71274.259999999995</v>
      </c>
      <c r="FA289" s="2">
        <v>113951.75</v>
      </c>
      <c r="FB289" s="2">
        <v>32384.73</v>
      </c>
      <c r="FC289" s="2">
        <v>7143.55</v>
      </c>
      <c r="FD289" s="2">
        <v>74586.8</v>
      </c>
      <c r="FE289" s="2">
        <v>27413.01</v>
      </c>
      <c r="FF289" s="2">
        <v>72932.88</v>
      </c>
      <c r="FG289" s="2">
        <v>68490.009999999995</v>
      </c>
      <c r="FH289" s="2">
        <v>54076.09</v>
      </c>
      <c r="FI289" s="2">
        <v>43503.15</v>
      </c>
      <c r="FJ289" s="2">
        <v>71725.31</v>
      </c>
      <c r="FK289" s="2">
        <v>38563.93</v>
      </c>
      <c r="FL289" s="2">
        <v>34241.29</v>
      </c>
      <c r="FM289" s="2">
        <v>9220.4</v>
      </c>
      <c r="FN289" s="2">
        <v>27597</v>
      </c>
      <c r="FO289" s="2">
        <v>25935.73</v>
      </c>
      <c r="FP289" s="2">
        <v>403778.08</v>
      </c>
      <c r="FQ289" s="2">
        <v>103376.26</v>
      </c>
      <c r="FR289" s="2">
        <v>66120.149999999994</v>
      </c>
      <c r="FS289" s="2">
        <v>49700.81</v>
      </c>
      <c r="FT289" s="2">
        <v>99621.29</v>
      </c>
      <c r="FU289" s="2">
        <v>65661.7</v>
      </c>
      <c r="FV289" s="2">
        <v>29258.01</v>
      </c>
      <c r="FW289" s="2">
        <v>21168.92</v>
      </c>
      <c r="FX289" s="2">
        <v>16187.07</v>
      </c>
      <c r="FY289" s="2">
        <v>36425.22</v>
      </c>
      <c r="FZ289" s="2">
        <v>35343.480000000003</v>
      </c>
      <c r="GA289" s="2">
        <v>674506.18</v>
      </c>
      <c r="GB289" s="2">
        <v>287824.42</v>
      </c>
      <c r="GC289" s="2">
        <v>31467.79</v>
      </c>
      <c r="GD289" s="2">
        <v>132544.59</v>
      </c>
      <c r="GE289" s="2">
        <v>33356.980000000003</v>
      </c>
      <c r="GF289" s="2">
        <v>13708.5</v>
      </c>
      <c r="GG289" s="2">
        <v>53894.25</v>
      </c>
      <c r="GH289" s="2">
        <v>22748.21</v>
      </c>
      <c r="GI289" s="2">
        <v>6360.15</v>
      </c>
      <c r="GJ289" s="2">
        <v>21754.09</v>
      </c>
      <c r="GK289" s="2">
        <v>39503.81</v>
      </c>
      <c r="GL289" s="2">
        <v>25654.39</v>
      </c>
      <c r="GM289" s="2">
        <v>133136.35999999999</v>
      </c>
      <c r="GN289" s="2">
        <v>62255.82</v>
      </c>
      <c r="GO289" s="2">
        <v>57648.73</v>
      </c>
      <c r="GP289" s="2">
        <v>106776.89</v>
      </c>
      <c r="GQ289" s="2">
        <v>38945.1</v>
      </c>
      <c r="GR289" s="2">
        <v>32541.5</v>
      </c>
      <c r="GS289" s="2">
        <v>263124.46000000002</v>
      </c>
      <c r="GT289" s="2">
        <v>73225.11</v>
      </c>
      <c r="GU289" s="2">
        <v>11571.41</v>
      </c>
      <c r="GV289" s="2">
        <v>90703.67</v>
      </c>
      <c r="GW289" s="2">
        <v>20913.650000000001</v>
      </c>
      <c r="GX289" s="2">
        <v>66919.789999999994</v>
      </c>
      <c r="GY289" s="2">
        <v>35269.360000000001</v>
      </c>
      <c r="GZ289" s="2">
        <v>454119.78</v>
      </c>
      <c r="HA289" s="2">
        <v>127482.48</v>
      </c>
      <c r="HB289" s="2">
        <v>30600.13</v>
      </c>
      <c r="HC289" s="2">
        <v>15902.95</v>
      </c>
      <c r="HD289" s="2">
        <v>26908.65</v>
      </c>
      <c r="HE289" s="2">
        <v>12421.36</v>
      </c>
      <c r="HF289" s="2">
        <v>67449.56</v>
      </c>
      <c r="HG289" s="2">
        <v>43620.86</v>
      </c>
      <c r="HH289" s="2">
        <v>23624.52</v>
      </c>
      <c r="HI289" s="2">
        <v>16500.79</v>
      </c>
      <c r="HJ289" s="2">
        <v>24257.11</v>
      </c>
      <c r="HK289" s="2">
        <v>56359.03</v>
      </c>
      <c r="HL289" s="2">
        <v>38273.910000000003</v>
      </c>
      <c r="HM289" s="2">
        <v>7020.54</v>
      </c>
      <c r="HN289" s="2">
        <v>27820.38</v>
      </c>
      <c r="HO289" s="2">
        <v>770794.68</v>
      </c>
      <c r="HP289" s="2">
        <v>61854.07</v>
      </c>
      <c r="HQ289" s="2">
        <v>50383.74</v>
      </c>
      <c r="HR289" s="2">
        <v>15727.24</v>
      </c>
      <c r="HS289" s="2">
        <v>42318.99</v>
      </c>
      <c r="HT289" s="2">
        <v>17203.54</v>
      </c>
      <c r="HU289" s="2">
        <v>198893.8</v>
      </c>
      <c r="HV289" s="2">
        <v>45593.760000000002</v>
      </c>
      <c r="HW289" s="2">
        <v>36307.79</v>
      </c>
      <c r="HX289" s="2">
        <v>237029.91</v>
      </c>
      <c r="HY289" s="2">
        <v>10376.85</v>
      </c>
      <c r="HZ289" s="2">
        <v>62325.06</v>
      </c>
      <c r="IA289" s="2">
        <v>69245.86</v>
      </c>
      <c r="IB289" s="2">
        <v>17513.34</v>
      </c>
      <c r="IC289" s="2">
        <v>30102.97</v>
      </c>
      <c r="ID289" s="2">
        <v>328271.78999999998</v>
      </c>
      <c r="IE289" s="2">
        <v>40759.07</v>
      </c>
      <c r="IF289" s="2">
        <v>264938.88</v>
      </c>
      <c r="IG289" s="2">
        <v>18919.759999999998</v>
      </c>
      <c r="IH289" s="2">
        <v>18028.13</v>
      </c>
      <c r="II289" s="2">
        <v>118223.82</v>
      </c>
      <c r="IJ289" s="2">
        <v>39643.89</v>
      </c>
      <c r="IK289" s="2">
        <v>29740.9</v>
      </c>
      <c r="IL289" s="2">
        <v>28156.79</v>
      </c>
      <c r="IM289" s="2">
        <v>37717.61</v>
      </c>
      <c r="IN289" s="2">
        <v>396465.41</v>
      </c>
      <c r="IO289" s="2">
        <v>145206.79</v>
      </c>
      <c r="IP289" s="2">
        <v>193942.33</v>
      </c>
      <c r="IQ289" s="2">
        <v>249351.43</v>
      </c>
      <c r="IR289" s="2">
        <v>68436.210000000006</v>
      </c>
      <c r="IS289" s="2">
        <v>23493.040000000001</v>
      </c>
      <c r="IT289" s="2">
        <v>49844.1</v>
      </c>
      <c r="IU289" s="2">
        <v>32541.24</v>
      </c>
      <c r="IV289" s="2">
        <v>16244.52</v>
      </c>
      <c r="IW289" s="2">
        <v>40329.53</v>
      </c>
      <c r="IX289" s="2">
        <v>8269.89</v>
      </c>
      <c r="IY289" s="2">
        <v>165368.20000000001</v>
      </c>
      <c r="IZ289" s="2">
        <v>53553.85</v>
      </c>
      <c r="JA289" s="2">
        <v>69070.990000000005</v>
      </c>
      <c r="JB289" s="2">
        <v>386062.36</v>
      </c>
      <c r="JC289" s="2">
        <v>307805.3</v>
      </c>
      <c r="JD289" s="2">
        <v>842982.81</v>
      </c>
      <c r="JE289" s="2">
        <v>135253.15</v>
      </c>
      <c r="JF289" s="2">
        <v>157255.32</v>
      </c>
      <c r="JG289" s="2">
        <v>73494.47</v>
      </c>
      <c r="JH289" s="2">
        <v>41478.81</v>
      </c>
      <c r="JI289" s="2">
        <v>42300.62</v>
      </c>
      <c r="JJ289" s="2">
        <v>45730.73</v>
      </c>
      <c r="JK289" s="2">
        <v>38129.68</v>
      </c>
      <c r="JL289" s="2">
        <v>105514.92</v>
      </c>
      <c r="JM289" s="2">
        <v>46947.43</v>
      </c>
      <c r="JN289" s="2">
        <v>518059.65</v>
      </c>
      <c r="JO289" s="2">
        <v>14386.65</v>
      </c>
      <c r="JP289" s="2">
        <v>7144.3</v>
      </c>
      <c r="JQ289" s="2">
        <v>29334.57</v>
      </c>
      <c r="JR289" s="2">
        <v>9727.7000000000007</v>
      </c>
      <c r="JS289" s="2">
        <v>50243.88</v>
      </c>
      <c r="JT289" s="2">
        <v>25603.439999999999</v>
      </c>
      <c r="JU289" s="2">
        <v>19926.919999999998</v>
      </c>
      <c r="JV289" s="2">
        <v>44302.62</v>
      </c>
      <c r="JW289" s="2">
        <v>21154.36</v>
      </c>
      <c r="JX289" s="2">
        <v>25354.82</v>
      </c>
      <c r="JY289" s="2">
        <v>14149.03</v>
      </c>
      <c r="JZ289" s="2">
        <v>322815.58</v>
      </c>
      <c r="KA289" s="2">
        <v>14330.47</v>
      </c>
      <c r="KB289" s="2">
        <v>23250.11</v>
      </c>
      <c r="KC289" s="2">
        <v>40000</v>
      </c>
      <c r="KD289" s="2">
        <v>57491.48</v>
      </c>
      <c r="KE289" s="2">
        <v>59785.36</v>
      </c>
      <c r="KF289" s="2">
        <v>60830.54</v>
      </c>
      <c r="KG289" s="2">
        <v>97618.559999999998</v>
      </c>
      <c r="KH289" s="2">
        <v>22400.09</v>
      </c>
      <c r="KI289" s="2">
        <v>10361</v>
      </c>
      <c r="KJ289" s="2">
        <v>432977.22</v>
      </c>
      <c r="KK289" s="2">
        <v>131746.60999999999</v>
      </c>
      <c r="KL289" s="2">
        <v>83699.520000000004</v>
      </c>
      <c r="KM289" s="2">
        <v>45536.25</v>
      </c>
      <c r="KN289" s="2">
        <v>60685.78</v>
      </c>
      <c r="KO289" s="2">
        <v>116751.42</v>
      </c>
      <c r="KP289" s="2">
        <v>307325.15999999997</v>
      </c>
      <c r="KQ289" s="2">
        <v>89165.56</v>
      </c>
      <c r="KR289" s="2">
        <v>103019.02</v>
      </c>
      <c r="KS289" s="2">
        <v>56079.76</v>
      </c>
      <c r="KT289" s="2">
        <v>51635.29</v>
      </c>
      <c r="KU289" s="2">
        <v>14198.37</v>
      </c>
      <c r="KV289" s="2">
        <v>276633.40999999997</v>
      </c>
      <c r="KW289" s="2">
        <v>57599.729999999996</v>
      </c>
      <c r="KX289" s="2">
        <v>22757.62</v>
      </c>
      <c r="KY289" s="2">
        <v>31577.89</v>
      </c>
      <c r="KZ289" s="2">
        <v>24775.250000000004</v>
      </c>
      <c r="LA289" s="2">
        <v>18171.13</v>
      </c>
      <c r="LB289" s="2">
        <v>27265.4</v>
      </c>
      <c r="LC289" s="2">
        <v>604270.91</v>
      </c>
      <c r="LD289" s="2">
        <v>209238.88</v>
      </c>
      <c r="LE289" s="2">
        <v>19326.41</v>
      </c>
      <c r="LF289" s="2">
        <v>8914.01</v>
      </c>
      <c r="LG289" s="2">
        <v>16308.31</v>
      </c>
      <c r="LH289" s="2">
        <v>22926.560000000001</v>
      </c>
      <c r="LI289" s="2">
        <v>24709.49</v>
      </c>
      <c r="LJ289" s="2">
        <v>854711.79</v>
      </c>
      <c r="LK289" s="2">
        <v>163033.41</v>
      </c>
      <c r="LL289" s="2">
        <v>117721.74</v>
      </c>
      <c r="LM289" s="2">
        <v>142373.78</v>
      </c>
      <c r="LN289" s="2">
        <v>77341.61</v>
      </c>
      <c r="LO289" s="2">
        <v>85581.56</v>
      </c>
      <c r="LP289" s="2">
        <v>65916.600000000006</v>
      </c>
      <c r="LQ289" s="2">
        <v>46042.15</v>
      </c>
      <c r="LR289" s="2">
        <v>61555.93</v>
      </c>
      <c r="LS289" s="2">
        <v>326117.59999999998</v>
      </c>
      <c r="LT289" s="2">
        <v>100173.78</v>
      </c>
      <c r="LU289" s="2">
        <v>166864.64000000001</v>
      </c>
      <c r="LV289" s="2">
        <v>83056.399999999994</v>
      </c>
      <c r="LW289" s="2">
        <v>113863.6</v>
      </c>
      <c r="LX289" s="2">
        <v>11047.34</v>
      </c>
      <c r="LY289" s="2">
        <v>367212.26</v>
      </c>
      <c r="LZ289" s="2">
        <v>22292.19</v>
      </c>
      <c r="MA289" s="2">
        <v>29909.42</v>
      </c>
      <c r="MB289" s="2">
        <v>51737.120000000003</v>
      </c>
      <c r="MC289" s="2">
        <v>70588.740000000005</v>
      </c>
      <c r="MD289" s="2">
        <v>89717.64</v>
      </c>
      <c r="ME289" s="2">
        <v>25444.02</v>
      </c>
      <c r="MF289" s="2">
        <v>7671.9</v>
      </c>
      <c r="MG289" s="2">
        <v>158.36000000000001</v>
      </c>
      <c r="MH289" s="2">
        <v>478115.04</v>
      </c>
      <c r="MI289" s="2">
        <v>63066.07</v>
      </c>
      <c r="MJ289" s="2">
        <v>103842.06</v>
      </c>
      <c r="MK289" s="2">
        <v>23721.65</v>
      </c>
      <c r="ML289" s="2">
        <v>125982.19</v>
      </c>
      <c r="MM289" s="2">
        <v>60437.77</v>
      </c>
      <c r="MN289" s="2">
        <v>26353.78</v>
      </c>
      <c r="MO289" s="2">
        <v>24061.35</v>
      </c>
      <c r="MP289" s="2">
        <v>40139</v>
      </c>
      <c r="MQ289" s="2">
        <v>20619</v>
      </c>
      <c r="MR289" s="2">
        <v>85767.77</v>
      </c>
      <c r="MS289" s="2">
        <v>1728.9</v>
      </c>
      <c r="MT289" s="2">
        <v>13965.53</v>
      </c>
      <c r="MU289" s="2">
        <v>52854.19</v>
      </c>
      <c r="MV289" s="2">
        <v>797075.2</v>
      </c>
      <c r="MW289" s="2">
        <v>49682.239999999998</v>
      </c>
      <c r="MX289" s="2">
        <v>69347.22</v>
      </c>
      <c r="MY289" s="2">
        <v>66013.41</v>
      </c>
      <c r="MZ289" s="2">
        <v>48647.12</v>
      </c>
      <c r="NA289" s="2">
        <v>17565.11</v>
      </c>
      <c r="NB289" s="2">
        <v>90848.28</v>
      </c>
      <c r="NC289" s="2">
        <v>29672.94</v>
      </c>
      <c r="ND289" s="2">
        <v>98507.46</v>
      </c>
      <c r="NE289" s="2">
        <v>36017.550000000003</v>
      </c>
      <c r="NF289" s="2">
        <v>50907.12</v>
      </c>
      <c r="NG289" s="2">
        <v>13601.73</v>
      </c>
      <c r="NH289" s="2">
        <v>16606.55</v>
      </c>
      <c r="NI289" s="2">
        <v>32286.2</v>
      </c>
      <c r="NJ289" s="2">
        <v>123453.91</v>
      </c>
      <c r="NK289" s="2">
        <v>57501.37</v>
      </c>
      <c r="NL289" s="2">
        <v>45130.98</v>
      </c>
      <c r="NM289" s="2">
        <v>57684.06</v>
      </c>
      <c r="NN289" s="2">
        <v>44421.36</v>
      </c>
      <c r="NO289" s="2">
        <v>76148.679999999993</v>
      </c>
      <c r="NP289" s="2">
        <v>34325.31</v>
      </c>
      <c r="NQ289" s="2">
        <v>32274.880000000001</v>
      </c>
      <c r="NR289" s="2">
        <v>1627022.17</v>
      </c>
      <c r="NS289" s="2">
        <v>21282.79</v>
      </c>
      <c r="NT289" s="2">
        <v>2351.86</v>
      </c>
      <c r="NU289" s="2">
        <v>25337.040000000001</v>
      </c>
      <c r="NV289" s="2">
        <v>17377.95</v>
      </c>
      <c r="NW289" s="2">
        <v>132602.35999999999</v>
      </c>
      <c r="NX289" s="2">
        <v>69546.080000000002</v>
      </c>
      <c r="NY289" s="2">
        <v>32736.9</v>
      </c>
      <c r="NZ289" s="2">
        <v>89515.95</v>
      </c>
      <c r="OA289" s="2">
        <v>88574.61</v>
      </c>
      <c r="OB289" s="2">
        <v>10195.17</v>
      </c>
      <c r="OC289" s="2">
        <v>474840.37</v>
      </c>
      <c r="OD289" s="2">
        <v>44665.65</v>
      </c>
      <c r="OE289" s="2">
        <v>12586.84</v>
      </c>
      <c r="OF289" s="2">
        <v>32191.81</v>
      </c>
      <c r="OG289" s="2">
        <v>61716.38</v>
      </c>
      <c r="OH289" s="2">
        <v>60657.59</v>
      </c>
      <c r="OI289" s="2">
        <v>106517.53</v>
      </c>
      <c r="OJ289" s="2">
        <v>5432.77</v>
      </c>
      <c r="OK289" s="2">
        <v>36712.22</v>
      </c>
      <c r="OL289" s="2">
        <v>104166.92</v>
      </c>
      <c r="OM289" s="2">
        <v>38637.230000000003</v>
      </c>
      <c r="ON289" s="2">
        <v>30427.69</v>
      </c>
      <c r="OO289" s="2">
        <v>9948.4599999999991</v>
      </c>
      <c r="OP289" s="2">
        <v>50986.52</v>
      </c>
      <c r="OQ289" s="2">
        <v>25182.23</v>
      </c>
      <c r="OR289" s="2">
        <v>6018.93</v>
      </c>
      <c r="OS289" s="2">
        <v>32109.48</v>
      </c>
      <c r="OT289" s="2">
        <v>4299.26</v>
      </c>
      <c r="OU289" s="2">
        <v>6000.56</v>
      </c>
      <c r="OV289" s="2">
        <v>6532.14</v>
      </c>
      <c r="OW289" s="2">
        <v>71889.039999999994</v>
      </c>
      <c r="OX289" s="2">
        <v>70694.8</v>
      </c>
      <c r="OY289" s="2">
        <v>14074.78</v>
      </c>
      <c r="OZ289" s="2">
        <v>19106.38</v>
      </c>
      <c r="PA289" s="2">
        <v>28996.61</v>
      </c>
      <c r="PB289" s="2">
        <v>25281.279999999999</v>
      </c>
      <c r="PC289" s="2">
        <v>7857.17</v>
      </c>
      <c r="PD289" s="2">
        <v>25116.09</v>
      </c>
      <c r="PE289" s="2">
        <v>17797.64</v>
      </c>
      <c r="PF289" s="2">
        <v>62754.11</v>
      </c>
      <c r="PG289" s="2">
        <v>56599</v>
      </c>
      <c r="PH289" s="2">
        <v>56531.34</v>
      </c>
      <c r="PI289" s="2">
        <v>53981.88</v>
      </c>
      <c r="PJ289" s="2">
        <v>40505.730000000003</v>
      </c>
      <c r="PK289" s="2"/>
      <c r="PL289" s="2">
        <v>31925.119999999999</v>
      </c>
      <c r="PM289" s="2">
        <v>63867.97</v>
      </c>
      <c r="PN289" s="2">
        <v>50112.15</v>
      </c>
      <c r="PO289" s="2">
        <v>19370.599999999999</v>
      </c>
      <c r="PP289" s="2">
        <v>79342.94</v>
      </c>
      <c r="PQ289" s="2">
        <v>24420.400000000001</v>
      </c>
      <c r="PR289" s="2">
        <v>6301.23</v>
      </c>
      <c r="PS289" s="2">
        <v>19605.25</v>
      </c>
      <c r="PT289" s="2">
        <v>14693.2</v>
      </c>
      <c r="PU289" s="2">
        <v>34892.870000000003</v>
      </c>
      <c r="PV289" s="2">
        <v>24135.31</v>
      </c>
      <c r="PW289" s="2">
        <v>53435.27</v>
      </c>
      <c r="PX289" s="2">
        <v>20566.8</v>
      </c>
      <c r="PY289" s="2">
        <v>42528.61</v>
      </c>
      <c r="PZ289" s="2">
        <v>19632.330000000002</v>
      </c>
      <c r="QA289" s="2">
        <v>118623.4</v>
      </c>
      <c r="QB289" s="2">
        <v>19132.150000000001</v>
      </c>
      <c r="QC289" s="2">
        <v>34103.21</v>
      </c>
      <c r="QD289" s="2">
        <v>493820.98</v>
      </c>
      <c r="QE289" s="2">
        <v>20980.09</v>
      </c>
      <c r="QF289" s="2">
        <v>28362.86</v>
      </c>
      <c r="QG289" s="2">
        <v>44304.85</v>
      </c>
      <c r="QH289" s="2">
        <v>81896.759999999995</v>
      </c>
      <c r="QI289" s="2">
        <v>39499.599999999999</v>
      </c>
      <c r="QJ289" s="2">
        <v>44456.58</v>
      </c>
      <c r="QK289" s="2">
        <v>54774.46</v>
      </c>
      <c r="QL289" s="2">
        <v>95708.35</v>
      </c>
      <c r="QM289" s="2">
        <v>63420.04</v>
      </c>
      <c r="QN289" s="2">
        <v>146868.09</v>
      </c>
      <c r="QO289" s="2">
        <v>49901.96</v>
      </c>
      <c r="QP289" s="2">
        <v>24838.1</v>
      </c>
      <c r="QQ289" s="2">
        <v>30097.34</v>
      </c>
      <c r="QR289" s="2">
        <v>57804.38</v>
      </c>
      <c r="QS289" s="2">
        <v>38584.14</v>
      </c>
      <c r="QT289" s="2">
        <v>158177.06</v>
      </c>
      <c r="QU289" s="2">
        <v>51600.22</v>
      </c>
      <c r="QV289" s="2">
        <v>496617.78</v>
      </c>
      <c r="QW289" s="2">
        <v>97120.08</v>
      </c>
      <c r="QX289" s="2">
        <v>33458.39</v>
      </c>
      <c r="QY289" s="2">
        <v>52057.83</v>
      </c>
      <c r="QZ289" s="2">
        <v>109788.69</v>
      </c>
      <c r="RA289" s="2">
        <v>112699.88</v>
      </c>
      <c r="RB289" s="2">
        <v>11834.21</v>
      </c>
      <c r="RC289" s="2">
        <v>53089.49</v>
      </c>
      <c r="RD289" s="2">
        <v>49828.66</v>
      </c>
      <c r="RE289" s="2">
        <v>341787.5</v>
      </c>
      <c r="RF289" s="2">
        <v>93534.64</v>
      </c>
      <c r="RG289" s="2">
        <v>30587.3</v>
      </c>
      <c r="RH289" s="2">
        <v>184856.87</v>
      </c>
      <c r="RI289" s="2">
        <v>68654.17</v>
      </c>
      <c r="RJ289" s="2">
        <v>35644.050000000003</v>
      </c>
      <c r="RK289" s="2">
        <v>752724.4</v>
      </c>
      <c r="RL289" s="2">
        <v>94877.440000000002</v>
      </c>
      <c r="RM289" s="2">
        <v>43630.15</v>
      </c>
      <c r="RN289" s="2">
        <v>140544.26999999999</v>
      </c>
      <c r="RO289" s="2">
        <v>24687.57</v>
      </c>
      <c r="RP289" s="2">
        <v>65673.11</v>
      </c>
      <c r="RQ289" s="2">
        <v>68865.17</v>
      </c>
      <c r="RR289" s="2">
        <v>48811.08</v>
      </c>
      <c r="RS289" s="2">
        <v>20203.580000000002</v>
      </c>
      <c r="RT289" s="2">
        <v>26039.11</v>
      </c>
      <c r="RU289" s="2">
        <v>144393.94</v>
      </c>
      <c r="RV289" s="2">
        <v>113894.32</v>
      </c>
      <c r="RW289" s="2">
        <v>55413.29</v>
      </c>
      <c r="RX289" s="2">
        <v>129961.08</v>
      </c>
      <c r="RY289" s="2">
        <v>26114.7</v>
      </c>
      <c r="RZ289" s="2">
        <v>28166.32</v>
      </c>
      <c r="SA289" s="2">
        <v>41572.51</v>
      </c>
      <c r="SB289" s="2">
        <v>53180.38</v>
      </c>
      <c r="SC289" s="2">
        <v>116193.72</v>
      </c>
      <c r="SD289" s="2">
        <v>13812.38</v>
      </c>
      <c r="SE289" s="2">
        <v>11151.54</v>
      </c>
      <c r="SF289" s="2">
        <v>23801.53</v>
      </c>
      <c r="SG289" s="2">
        <v>202964.22</v>
      </c>
      <c r="SH289" s="2">
        <v>82851.679999999993</v>
      </c>
      <c r="SI289" s="2">
        <v>39693.050000000003</v>
      </c>
      <c r="SJ289" s="2">
        <v>132263.45000000001</v>
      </c>
      <c r="SK289" s="2">
        <v>199161.60000000001</v>
      </c>
      <c r="SL289" s="2">
        <v>57873.41</v>
      </c>
      <c r="SM289" s="2">
        <v>70183.240000000005</v>
      </c>
      <c r="SN289" s="2">
        <v>4929.5</v>
      </c>
      <c r="SO289" s="2">
        <v>38120.54</v>
      </c>
      <c r="SP289" s="2">
        <v>90532.25</v>
      </c>
      <c r="SQ289" s="2">
        <v>15501.89</v>
      </c>
      <c r="SR289" s="2">
        <v>62285.74</v>
      </c>
      <c r="SS289" s="2">
        <v>15968.52</v>
      </c>
      <c r="ST289" s="2">
        <v>17904.2</v>
      </c>
      <c r="SU289" s="2">
        <v>12690.76</v>
      </c>
      <c r="SV289" s="2">
        <v>533468.03</v>
      </c>
      <c r="SW289" s="2">
        <v>72188.95</v>
      </c>
      <c r="SX289" s="2">
        <v>128449.1</v>
      </c>
      <c r="SY289" s="2">
        <v>27046.080000000002</v>
      </c>
      <c r="SZ289" s="2">
        <v>21168.75</v>
      </c>
      <c r="TA289" s="2">
        <v>43731.81</v>
      </c>
      <c r="TB289" s="2">
        <v>53497.58</v>
      </c>
      <c r="TC289" s="2">
        <v>65422.69</v>
      </c>
      <c r="TD289" s="2">
        <v>55289.72</v>
      </c>
      <c r="TE289" s="2">
        <v>60922.69</v>
      </c>
      <c r="TF289" s="2">
        <v>28008.959999999999</v>
      </c>
      <c r="TG289" s="2">
        <v>74645.17</v>
      </c>
      <c r="TH289" s="2">
        <v>31302.31</v>
      </c>
      <c r="TI289" s="2">
        <v>38947.870000000003</v>
      </c>
      <c r="TJ289" s="2">
        <v>119472.05</v>
      </c>
      <c r="TK289" s="2">
        <v>23184.45</v>
      </c>
      <c r="TL289" s="2">
        <v>48976.19</v>
      </c>
      <c r="TM289" s="2">
        <v>58720.42</v>
      </c>
      <c r="TN289" s="2">
        <v>22767.68</v>
      </c>
      <c r="TO289" s="2">
        <v>17925.580000000002</v>
      </c>
      <c r="TP289" s="2">
        <v>182880.9</v>
      </c>
      <c r="TQ289" s="2">
        <v>38269.39</v>
      </c>
      <c r="TR289" s="2">
        <v>54239.38</v>
      </c>
      <c r="TS289" s="2">
        <v>55074.33</v>
      </c>
      <c r="TT289" s="2">
        <v>25048.81</v>
      </c>
      <c r="TU289" s="2">
        <v>37856.76</v>
      </c>
      <c r="TV289" s="2">
        <v>13482.36</v>
      </c>
      <c r="TW289" s="2">
        <v>11275.66</v>
      </c>
      <c r="TX289" s="2">
        <v>144483.37</v>
      </c>
      <c r="TY289" s="2">
        <v>28494.39</v>
      </c>
      <c r="TZ289" s="2"/>
      <c r="UA289" s="2">
        <v>22673.360000000001</v>
      </c>
      <c r="UB289" s="2">
        <v>6591.2</v>
      </c>
      <c r="UC289" s="2">
        <v>1329796.02</v>
      </c>
      <c r="UD289" s="2">
        <v>27485.03</v>
      </c>
      <c r="UE289" s="2">
        <v>37217.089999999997</v>
      </c>
      <c r="UF289" s="2">
        <v>252174.94</v>
      </c>
      <c r="UG289" s="2">
        <v>47687.63</v>
      </c>
      <c r="UH289" s="2">
        <v>61730.71</v>
      </c>
      <c r="UI289" s="2">
        <v>90985.12</v>
      </c>
      <c r="UJ289" s="2">
        <v>35880.089999999997</v>
      </c>
      <c r="UK289" s="2">
        <v>27731.46</v>
      </c>
      <c r="UL289" s="2">
        <v>45706.67</v>
      </c>
      <c r="UM289" s="2">
        <v>19384.72</v>
      </c>
      <c r="UN289" s="2">
        <v>18492.87</v>
      </c>
      <c r="UO289" s="2">
        <v>50279.42</v>
      </c>
      <c r="UP289" s="2">
        <v>39068.04</v>
      </c>
      <c r="UQ289" s="2">
        <v>37967.839999999997</v>
      </c>
      <c r="UR289" s="2">
        <v>28766.94</v>
      </c>
      <c r="US289" s="2">
        <v>23327.49</v>
      </c>
      <c r="UT289" s="2">
        <v>20199.759999999998</v>
      </c>
      <c r="UU289" s="2">
        <v>19655.84</v>
      </c>
      <c r="UV289" s="2">
        <v>11366.22</v>
      </c>
      <c r="UW289" s="2">
        <v>22051.11</v>
      </c>
      <c r="UX289" s="2">
        <v>69505.59</v>
      </c>
      <c r="UY289" s="2">
        <v>20751.32</v>
      </c>
      <c r="UZ289" s="2">
        <v>576885.54</v>
      </c>
      <c r="VA289" s="2">
        <v>51658.05</v>
      </c>
      <c r="VB289" s="2">
        <v>81996.03</v>
      </c>
      <c r="VC289" s="2">
        <v>20462.7</v>
      </c>
      <c r="VD289" s="2">
        <v>96072.55</v>
      </c>
      <c r="VE289" s="2">
        <v>19416.490000000002</v>
      </c>
      <c r="VF289" s="2">
        <v>107032.6</v>
      </c>
      <c r="VG289" s="2">
        <v>39387.660000000003</v>
      </c>
      <c r="VH289" s="2">
        <v>37258.69</v>
      </c>
      <c r="VI289" s="2">
        <v>58389.440000000002</v>
      </c>
      <c r="VJ289" s="2">
        <v>104336.31</v>
      </c>
      <c r="VK289" s="2">
        <v>18855.37</v>
      </c>
      <c r="VL289" s="2">
        <v>12262.96</v>
      </c>
      <c r="VM289" s="2">
        <v>31808.959999999999</v>
      </c>
      <c r="VN289" s="2">
        <v>29148.61</v>
      </c>
      <c r="VO289" s="2">
        <v>22137.57</v>
      </c>
      <c r="VP289" s="2">
        <v>32659.09</v>
      </c>
      <c r="VQ289" s="2">
        <v>93631.05</v>
      </c>
      <c r="VR289" s="2">
        <v>11284.64</v>
      </c>
      <c r="VS289" s="2">
        <v>31539.72</v>
      </c>
      <c r="VT289" s="2">
        <v>35092.400000000001</v>
      </c>
      <c r="VU289" s="2">
        <v>14948.36</v>
      </c>
      <c r="VV289" s="2">
        <v>11434.05</v>
      </c>
      <c r="VW289" s="2">
        <v>31406.639999999999</v>
      </c>
      <c r="VX289" s="2">
        <v>330540.73</v>
      </c>
      <c r="VY289" s="2">
        <v>15373.16</v>
      </c>
      <c r="VZ289" s="2">
        <v>60576.91</v>
      </c>
      <c r="WA289" s="2">
        <v>52882.83</v>
      </c>
      <c r="WB289" s="2">
        <v>14850.59</v>
      </c>
      <c r="WC289" s="2">
        <v>6730.32</v>
      </c>
      <c r="WD289" s="2">
        <v>15027.99</v>
      </c>
      <c r="WE289" s="2">
        <v>9026.98</v>
      </c>
      <c r="WF289" s="2">
        <v>47560</v>
      </c>
      <c r="WG289" s="2">
        <v>360972.36</v>
      </c>
      <c r="WH289" s="2">
        <v>18982.349999999999</v>
      </c>
      <c r="WI289" s="2">
        <v>49202.46</v>
      </c>
      <c r="WJ289" s="2">
        <v>93888.99</v>
      </c>
      <c r="WK289" s="2">
        <v>173627.48</v>
      </c>
      <c r="WL289" s="2">
        <v>123488.44</v>
      </c>
      <c r="WM289" s="2">
        <v>33843.730000000003</v>
      </c>
      <c r="WN289" s="2">
        <v>96409.87</v>
      </c>
      <c r="WO289" s="2">
        <v>41321.480000000003</v>
      </c>
      <c r="WP289" s="2">
        <v>51369.1</v>
      </c>
      <c r="WQ289" s="2">
        <v>20321.52</v>
      </c>
      <c r="WR289" s="2">
        <v>12606.49</v>
      </c>
      <c r="WS289" s="2">
        <v>104386.18</v>
      </c>
      <c r="WT289" s="2">
        <v>61312.28</v>
      </c>
      <c r="WU289" s="2">
        <v>95961.4</v>
      </c>
      <c r="WV289" s="2">
        <v>15108.79</v>
      </c>
      <c r="WW289" s="2">
        <v>101112.08</v>
      </c>
      <c r="WX289" s="2">
        <v>27254.799999999999</v>
      </c>
      <c r="WY289" s="2">
        <v>65659.69</v>
      </c>
      <c r="WZ289" s="2">
        <v>5142.96</v>
      </c>
      <c r="XA289" s="2"/>
      <c r="XB289" s="2">
        <v>7937.26</v>
      </c>
      <c r="XC289" s="2">
        <v>440368.84</v>
      </c>
      <c r="XD289" s="2">
        <v>57247.31</v>
      </c>
      <c r="XE289" s="2">
        <v>70212.83</v>
      </c>
      <c r="XF289" s="2">
        <v>6531.91</v>
      </c>
      <c r="XG289" s="2">
        <v>27791.66</v>
      </c>
      <c r="XH289" s="2">
        <v>63962.38</v>
      </c>
      <c r="XI289" s="2">
        <v>21808.74</v>
      </c>
      <c r="XJ289" s="2">
        <v>615602.92000000004</v>
      </c>
      <c r="XK289" s="2">
        <v>38312.29</v>
      </c>
      <c r="XL289" s="2">
        <v>33112.410000000003</v>
      </c>
      <c r="XM289" s="2">
        <v>43675.8</v>
      </c>
      <c r="XN289" s="2">
        <v>86609.37</v>
      </c>
      <c r="XO289" s="2">
        <v>66186.48</v>
      </c>
      <c r="XP289" s="2">
        <v>10472.299999999999</v>
      </c>
      <c r="XQ289" s="2">
        <v>8949.91</v>
      </c>
      <c r="XR289" s="2">
        <v>170641.16</v>
      </c>
      <c r="XS289" s="2">
        <v>31173.14</v>
      </c>
      <c r="XT289" s="2">
        <v>67477.570000000007</v>
      </c>
      <c r="XU289" s="2">
        <v>154676.5</v>
      </c>
      <c r="XV289" s="2">
        <v>90239.72</v>
      </c>
      <c r="XW289" s="2">
        <v>13094.26</v>
      </c>
      <c r="XX289" s="2">
        <v>28072.54</v>
      </c>
      <c r="XY289" s="2">
        <v>29950.91</v>
      </c>
      <c r="XZ289" s="2">
        <v>56902.01</v>
      </c>
      <c r="YA289" s="2">
        <v>67629.039999999994</v>
      </c>
      <c r="YB289" s="2">
        <v>24927.9</v>
      </c>
      <c r="YC289" s="2">
        <v>129908</v>
      </c>
      <c r="YD289" s="2">
        <v>79923.25</v>
      </c>
      <c r="YE289" s="2">
        <v>29677.96</v>
      </c>
      <c r="YF289" s="2">
        <v>9481.24</v>
      </c>
      <c r="YG289" s="2">
        <v>13066.84</v>
      </c>
      <c r="YH289" s="2">
        <v>8562.14</v>
      </c>
      <c r="YI289" s="2">
        <v>14061.66</v>
      </c>
      <c r="YJ289" s="2">
        <v>464093.2</v>
      </c>
      <c r="YK289" s="2">
        <v>54962.2</v>
      </c>
      <c r="YL289" s="2">
        <v>67807.3</v>
      </c>
      <c r="YM289" s="2">
        <v>47452.72</v>
      </c>
      <c r="YN289" s="2">
        <v>37405.339999999997</v>
      </c>
      <c r="YO289" s="2">
        <v>16897.78</v>
      </c>
      <c r="YP289" s="2">
        <v>11124.25</v>
      </c>
      <c r="YQ289" s="2">
        <v>6135.28</v>
      </c>
      <c r="YR289" s="2">
        <v>277533.15000000002</v>
      </c>
      <c r="YS289" s="2">
        <v>31903.78</v>
      </c>
      <c r="YT289" s="2">
        <v>35630.120000000003</v>
      </c>
      <c r="YU289" s="2">
        <v>12737.38</v>
      </c>
      <c r="YV289" s="2">
        <v>30243.58</v>
      </c>
      <c r="YW289" s="2">
        <v>52453.04</v>
      </c>
      <c r="YX289" s="2">
        <v>42185.59</v>
      </c>
      <c r="YY289" s="2">
        <v>85867.5</v>
      </c>
      <c r="YZ289" s="2">
        <v>24404.5</v>
      </c>
      <c r="ZA289" s="2">
        <v>43371.12</v>
      </c>
      <c r="ZB289" s="2">
        <v>18676.54</v>
      </c>
      <c r="ZC289" s="2">
        <v>395367.58</v>
      </c>
      <c r="ZD289" s="2">
        <v>36149</v>
      </c>
      <c r="ZE289" s="2">
        <v>15432.26</v>
      </c>
      <c r="ZF289" s="2">
        <v>47471.41</v>
      </c>
      <c r="ZG289" s="2">
        <v>42295.14</v>
      </c>
      <c r="ZH289" s="2">
        <v>44360.26</v>
      </c>
      <c r="ZI289" s="2">
        <v>56971.51</v>
      </c>
      <c r="ZJ289" s="2">
        <v>47772.76</v>
      </c>
      <c r="ZK289" s="2">
        <v>233623.45</v>
      </c>
      <c r="ZL289" s="2">
        <v>14705.48</v>
      </c>
      <c r="ZM289" s="2">
        <v>13572.63</v>
      </c>
      <c r="ZN289" s="2">
        <v>21426.41</v>
      </c>
      <c r="ZO289" s="2">
        <v>19975.099999999999</v>
      </c>
      <c r="ZP289" s="2">
        <v>143725.73000000001</v>
      </c>
      <c r="ZQ289" s="2">
        <v>47604.160000000003</v>
      </c>
      <c r="ZR289" s="2">
        <v>35888.93</v>
      </c>
      <c r="ZS289" s="2">
        <v>24123.62</v>
      </c>
      <c r="ZT289" s="2">
        <v>19922.04</v>
      </c>
      <c r="ZU289" s="2">
        <v>11522.29</v>
      </c>
      <c r="ZV289" s="2">
        <v>99672.13</v>
      </c>
      <c r="ZW289" s="2">
        <v>68353.22</v>
      </c>
      <c r="ZX289" s="2">
        <v>54944.51</v>
      </c>
      <c r="ZY289" s="2">
        <v>11792.78</v>
      </c>
      <c r="ZZ289" s="2">
        <v>23191.03</v>
      </c>
      <c r="AAA289" s="2">
        <v>6630.8</v>
      </c>
      <c r="AAB289" s="2">
        <v>14229.92</v>
      </c>
      <c r="AAC289" s="2">
        <v>28584.69</v>
      </c>
      <c r="AAD289" s="2">
        <v>52033.05</v>
      </c>
      <c r="AAE289" s="2">
        <v>598543.79</v>
      </c>
      <c r="AAF289" s="2">
        <v>112888.98</v>
      </c>
      <c r="AAG289" s="2">
        <v>94303.16</v>
      </c>
      <c r="AAH289" s="2">
        <v>129408.06</v>
      </c>
      <c r="AAI289" s="2">
        <v>13462.05</v>
      </c>
      <c r="AAJ289" s="2">
        <v>17291.34</v>
      </c>
      <c r="AAK289" s="2">
        <v>24198.51</v>
      </c>
      <c r="AAL289" s="2">
        <v>10231.34</v>
      </c>
      <c r="AAM289" s="2">
        <v>285433.81</v>
      </c>
      <c r="AAN289" s="2">
        <v>138835.78</v>
      </c>
      <c r="AAO289" s="2">
        <v>85001.71</v>
      </c>
      <c r="AAP289" s="2">
        <v>52012.93</v>
      </c>
      <c r="AAQ289" s="2">
        <v>45450.28</v>
      </c>
      <c r="AAR289" s="2">
        <v>19353.27</v>
      </c>
      <c r="AAS289" s="2">
        <v>24213.74</v>
      </c>
      <c r="AAT289" s="2">
        <v>37727.79</v>
      </c>
      <c r="AAU289" s="2">
        <v>9712.7199999999993</v>
      </c>
      <c r="AAV289" s="2">
        <v>13677.92</v>
      </c>
      <c r="AAW289" s="2">
        <v>91754.68</v>
      </c>
      <c r="AAX289" s="2">
        <v>27760.15</v>
      </c>
      <c r="AAY289" s="2">
        <v>15302.55</v>
      </c>
      <c r="AAZ289" s="2">
        <v>12589.17</v>
      </c>
      <c r="ABA289" s="2">
        <v>26862.23</v>
      </c>
      <c r="ABB289" s="2">
        <v>34051.53</v>
      </c>
      <c r="ABC289" s="2">
        <v>10171.1</v>
      </c>
      <c r="ABD289" s="2">
        <v>13955.39</v>
      </c>
      <c r="ABE289" s="2">
        <v>18274.25</v>
      </c>
      <c r="ABF289" s="2">
        <v>5801.64</v>
      </c>
      <c r="ABG289" s="2">
        <v>650.84</v>
      </c>
      <c r="ABH289" s="2">
        <v>263468.14</v>
      </c>
      <c r="ABI289" s="2">
        <v>55642.98</v>
      </c>
      <c r="ABJ289" s="2">
        <v>33085.32</v>
      </c>
      <c r="ABK289" s="2">
        <v>25596.73</v>
      </c>
      <c r="ABL289" s="2">
        <v>42008.79</v>
      </c>
      <c r="ABM289" s="2">
        <v>67053.56</v>
      </c>
      <c r="ABN289" s="2">
        <v>40739.699999999997</v>
      </c>
      <c r="ABO289" s="2">
        <v>58501.64</v>
      </c>
      <c r="ABP289" s="2">
        <v>37977.15</v>
      </c>
      <c r="ABQ289" s="2">
        <v>10029.65</v>
      </c>
      <c r="ABR289" s="2">
        <v>335014.13</v>
      </c>
      <c r="ABS289" s="2">
        <v>305848.15000000002</v>
      </c>
      <c r="ABT289" s="2">
        <v>66547.960000000006</v>
      </c>
      <c r="ABU289" s="2">
        <v>230291.12</v>
      </c>
      <c r="ABV289" s="2">
        <v>48505.43</v>
      </c>
      <c r="ABW289" s="2">
        <v>59565.85</v>
      </c>
      <c r="ABX289" s="2">
        <v>7568.8</v>
      </c>
      <c r="ABY289" s="2">
        <v>78801.61</v>
      </c>
      <c r="ABZ289" s="2">
        <v>16921.189999999999</v>
      </c>
      <c r="ACA289" s="2">
        <v>3110.47</v>
      </c>
      <c r="ACB289" s="2">
        <v>9762.3799999999992</v>
      </c>
      <c r="ACC289" s="2">
        <v>20255.61</v>
      </c>
      <c r="ACD289" s="2">
        <v>27237.24</v>
      </c>
      <c r="ACE289" s="2">
        <v>458415.86</v>
      </c>
      <c r="ACF289" s="2">
        <v>75642.649999999994</v>
      </c>
      <c r="ACG289" s="2">
        <v>33614.559999999998</v>
      </c>
      <c r="ACH289" s="2">
        <v>12894.61</v>
      </c>
      <c r="ACI289" s="2">
        <v>82453.600000000006</v>
      </c>
      <c r="ACJ289" s="2">
        <v>15354.94</v>
      </c>
      <c r="ACK289" s="2">
        <v>24045.78</v>
      </c>
      <c r="ACL289" s="2">
        <v>80405.960000000006</v>
      </c>
      <c r="ACM289" s="2">
        <v>38872.5</v>
      </c>
      <c r="ACN289" s="2">
        <v>14894.69</v>
      </c>
      <c r="ACO289" s="2">
        <v>56856.88</v>
      </c>
      <c r="ACP289" s="2">
        <v>29733.13</v>
      </c>
      <c r="ACQ289" s="2">
        <v>302885.26</v>
      </c>
      <c r="ACR289" s="2">
        <v>33368.21</v>
      </c>
      <c r="ACS289" s="2">
        <v>25778.560000000001</v>
      </c>
      <c r="ACT289" s="2">
        <v>22062.57</v>
      </c>
      <c r="ACU289" s="2">
        <v>45241.99</v>
      </c>
      <c r="ACV289" s="2">
        <v>41427.93</v>
      </c>
      <c r="ACW289" s="2">
        <v>7644.08</v>
      </c>
      <c r="ACX289" s="2">
        <v>32157.82</v>
      </c>
      <c r="ACY289" s="2">
        <v>12549.29</v>
      </c>
      <c r="ACZ289" s="2">
        <v>30207.919999999998</v>
      </c>
      <c r="ADA289" s="2">
        <v>10561.97</v>
      </c>
      <c r="ADB289" s="2">
        <v>424633.64</v>
      </c>
      <c r="ADC289" s="2">
        <v>84796.62</v>
      </c>
      <c r="ADD289" s="2">
        <v>47623.73</v>
      </c>
      <c r="ADE289" s="2">
        <v>32225.75</v>
      </c>
      <c r="ADF289" s="2">
        <v>73548.03</v>
      </c>
      <c r="ADG289" s="2">
        <v>17846.64</v>
      </c>
      <c r="ADH289" s="2">
        <v>19538.32</v>
      </c>
      <c r="ADI289" s="2">
        <v>13910.29</v>
      </c>
      <c r="ADJ289" s="2">
        <v>562162.25</v>
      </c>
      <c r="ADK289" s="2">
        <v>1009089.74</v>
      </c>
      <c r="ADL289" s="2">
        <v>17469.919999999998</v>
      </c>
      <c r="ADM289" s="2">
        <v>88819.89</v>
      </c>
      <c r="ADN289" s="2">
        <v>101184.31</v>
      </c>
      <c r="ADO289" s="2">
        <v>135835.72</v>
      </c>
      <c r="ADP289" s="2">
        <v>42191.61</v>
      </c>
      <c r="ADQ289" s="2">
        <v>122886.59</v>
      </c>
      <c r="ADR289" s="2">
        <v>127279.78</v>
      </c>
      <c r="ADS289" s="2">
        <v>36049.33</v>
      </c>
      <c r="ADT289" s="2">
        <v>53540.26</v>
      </c>
      <c r="ADU289" s="2">
        <v>30976.12</v>
      </c>
      <c r="ADV289" s="2">
        <v>38525.120000000003</v>
      </c>
      <c r="ADW289" s="2">
        <v>66048.429999999993</v>
      </c>
      <c r="ADX289" s="2">
        <v>92591.73</v>
      </c>
      <c r="ADY289" s="2">
        <v>16712.990000000002</v>
      </c>
      <c r="ADZ289" s="2">
        <v>33845.18</v>
      </c>
      <c r="AEA289" s="2">
        <v>398343.32</v>
      </c>
      <c r="AEB289" s="2">
        <v>36464.53</v>
      </c>
      <c r="AEC289" s="2">
        <v>21786.33</v>
      </c>
      <c r="AED289" s="2">
        <v>18026.66</v>
      </c>
      <c r="AEE289" s="2">
        <v>67733.8</v>
      </c>
      <c r="AEF289" s="2">
        <v>40589.919999999998</v>
      </c>
      <c r="AEG289" s="2">
        <v>18031.11</v>
      </c>
      <c r="AEH289" s="2">
        <v>71487541.139999926</v>
      </c>
    </row>
    <row r="290" spans="1:814" ht="21">
      <c r="A290" s="33" t="s">
        <v>2424</v>
      </c>
      <c r="B290" s="1" t="s">
        <v>2481</v>
      </c>
      <c r="C290" s="1" t="s">
        <v>2482</v>
      </c>
      <c r="D290" s="2">
        <v>396291.37</v>
      </c>
      <c r="E290" s="2">
        <v>119012.15</v>
      </c>
      <c r="F290" s="2">
        <v>78728.02</v>
      </c>
      <c r="G290" s="2">
        <v>60000</v>
      </c>
      <c r="H290" s="2">
        <v>72053.210000000006</v>
      </c>
      <c r="I290" s="2">
        <v>119397.14</v>
      </c>
      <c r="J290" s="2">
        <v>53523.54</v>
      </c>
      <c r="K290" s="2">
        <v>54609.3</v>
      </c>
      <c r="L290" s="2">
        <v>102592.2</v>
      </c>
      <c r="M290" s="2">
        <v>105418.85</v>
      </c>
      <c r="N290" s="2">
        <v>65466</v>
      </c>
      <c r="O290" s="2">
        <v>61369.760000000002</v>
      </c>
      <c r="P290" s="2">
        <v>96770.41</v>
      </c>
      <c r="Q290" s="2">
        <v>46224</v>
      </c>
      <c r="R290" s="2">
        <v>41290.69</v>
      </c>
      <c r="S290" s="2">
        <v>44815</v>
      </c>
      <c r="T290" s="2">
        <v>65738</v>
      </c>
      <c r="U290" s="2">
        <v>26022.01</v>
      </c>
      <c r="V290" s="2">
        <v>3478661.62</v>
      </c>
      <c r="W290" s="2">
        <v>90180.72</v>
      </c>
      <c r="X290" s="2">
        <v>18210</v>
      </c>
      <c r="Y290" s="2">
        <v>43174</v>
      </c>
      <c r="Z290" s="2">
        <v>79780</v>
      </c>
      <c r="AA290" s="2">
        <v>74120</v>
      </c>
      <c r="AB290" s="2">
        <v>60240.07</v>
      </c>
      <c r="AC290" s="2">
        <v>138356.20000000001</v>
      </c>
      <c r="AD290" s="2">
        <v>55319</v>
      </c>
      <c r="AE290" s="2">
        <v>27610.73</v>
      </c>
      <c r="AF290" s="2">
        <v>74343.600000000006</v>
      </c>
      <c r="AG290" s="2">
        <v>3210</v>
      </c>
      <c r="AH290" s="2">
        <v>73205.84</v>
      </c>
      <c r="AI290" s="2">
        <v>374225.81</v>
      </c>
      <c r="AJ290" s="2">
        <v>94003.16</v>
      </c>
      <c r="AK290" s="2">
        <v>62274</v>
      </c>
      <c r="AL290" s="2">
        <v>68102.2</v>
      </c>
      <c r="AM290" s="2">
        <v>54108.58</v>
      </c>
      <c r="AN290" s="2">
        <v>4280</v>
      </c>
      <c r="AO290" s="2">
        <v>23475.8</v>
      </c>
      <c r="AP290" s="2">
        <v>71907.72</v>
      </c>
      <c r="AQ290" s="2">
        <v>12949.7</v>
      </c>
      <c r="AR290" s="2">
        <v>57521.120000000003</v>
      </c>
      <c r="AS290" s="2">
        <v>25145</v>
      </c>
      <c r="AT290" s="2">
        <v>278298.09999999998</v>
      </c>
      <c r="AU290" s="2">
        <v>120</v>
      </c>
      <c r="AV290" s="2">
        <v>39189</v>
      </c>
      <c r="AW290" s="2">
        <v>15408</v>
      </c>
      <c r="AX290" s="2">
        <v>31598.45</v>
      </c>
      <c r="AY290" s="2">
        <v>26684.55</v>
      </c>
      <c r="AZ290" s="2">
        <v>27470.32</v>
      </c>
      <c r="BA290" s="2">
        <v>31794.47</v>
      </c>
      <c r="BB290" s="2">
        <v>8010</v>
      </c>
      <c r="BC290" s="2">
        <v>6112.58</v>
      </c>
      <c r="BD290" s="2">
        <v>13375</v>
      </c>
      <c r="BE290" s="2">
        <v>17524.04</v>
      </c>
      <c r="BF290" s="2">
        <v>163140.76</v>
      </c>
      <c r="BG290" s="2">
        <v>15600</v>
      </c>
      <c r="BH290" s="2">
        <v>11355.62</v>
      </c>
      <c r="BI290" s="2">
        <v>309656.40299999999</v>
      </c>
      <c r="BJ290" s="2">
        <v>138632.64000000001</v>
      </c>
      <c r="BK290" s="2">
        <v>29732.799999999999</v>
      </c>
      <c r="BL290" s="2">
        <v>14112.86</v>
      </c>
      <c r="BM290" s="2">
        <v>39737.599999999999</v>
      </c>
      <c r="BN290" s="2">
        <v>20766.5</v>
      </c>
      <c r="BO290" s="2">
        <v>16961.22</v>
      </c>
      <c r="BP290" s="2">
        <v>282481.39</v>
      </c>
      <c r="BQ290" s="2">
        <v>94053</v>
      </c>
      <c r="BR290" s="2">
        <v>44298</v>
      </c>
      <c r="BS290" s="2">
        <v>21547.66</v>
      </c>
      <c r="BT290" s="2">
        <v>58091.6</v>
      </c>
      <c r="BU290" s="2">
        <v>26626.95</v>
      </c>
      <c r="BV290" s="2">
        <v>34052.01</v>
      </c>
      <c r="BW290" s="2">
        <v>68481.539999999994</v>
      </c>
      <c r="BX290" s="2">
        <v>69534.44</v>
      </c>
      <c r="BY290" s="2">
        <v>35231</v>
      </c>
      <c r="BZ290" s="2">
        <v>36915</v>
      </c>
      <c r="CA290" s="2">
        <v>122945.9</v>
      </c>
      <c r="CB290" s="2">
        <v>28169.05</v>
      </c>
      <c r="CC290" s="2">
        <v>48834.8</v>
      </c>
      <c r="CD290" s="2">
        <v>67089.08</v>
      </c>
      <c r="CE290" s="2">
        <v>537704</v>
      </c>
      <c r="CF290" s="2">
        <v>42000</v>
      </c>
      <c r="CG290" s="2">
        <v>28676</v>
      </c>
      <c r="CH290" s="2">
        <v>49434</v>
      </c>
      <c r="CI290" s="2">
        <v>49524</v>
      </c>
      <c r="CJ290" s="2">
        <v>43478</v>
      </c>
      <c r="CK290" s="2">
        <v>53221.8</v>
      </c>
      <c r="CL290" s="2">
        <v>49434</v>
      </c>
      <c r="CM290" s="2">
        <v>44351.5</v>
      </c>
      <c r="CN290" s="2">
        <v>49434</v>
      </c>
      <c r="CO290" s="2">
        <v>55869.99</v>
      </c>
      <c r="CP290" s="2">
        <v>60233.82</v>
      </c>
      <c r="CQ290" s="2">
        <v>322457.8</v>
      </c>
      <c r="CR290" s="2">
        <v>33095.1</v>
      </c>
      <c r="CS290" s="2">
        <v>14701.8</v>
      </c>
      <c r="CT290" s="2">
        <v>8432.48</v>
      </c>
      <c r="CU290" s="2">
        <v>1476.6</v>
      </c>
      <c r="CV290" s="2">
        <v>14980</v>
      </c>
      <c r="CW290" s="2">
        <v>145284.6</v>
      </c>
      <c r="CX290" s="2">
        <v>11329.16</v>
      </c>
      <c r="CY290" s="2">
        <v>238619.23</v>
      </c>
      <c r="CZ290" s="2">
        <v>68442.03</v>
      </c>
      <c r="DA290" s="2">
        <v>40702.5</v>
      </c>
      <c r="DB290" s="2">
        <v>28783</v>
      </c>
      <c r="DC290" s="2">
        <v>40927.64</v>
      </c>
      <c r="DD290" s="2">
        <v>65002.5</v>
      </c>
      <c r="DE290" s="2">
        <v>55134.8</v>
      </c>
      <c r="DF290" s="2">
        <v>73495.02</v>
      </c>
      <c r="DG290" s="2">
        <v>28676</v>
      </c>
      <c r="DH290" s="2">
        <v>73605</v>
      </c>
      <c r="DI290" s="2">
        <v>38336</v>
      </c>
      <c r="DJ290" s="2">
        <v>49800</v>
      </c>
      <c r="DK290" s="2">
        <v>58100</v>
      </c>
      <c r="DL290" s="2">
        <v>49800</v>
      </c>
      <c r="DM290" s="2">
        <v>42000</v>
      </c>
      <c r="DN290" s="2">
        <v>65675.600000000006</v>
      </c>
      <c r="DO290" s="2">
        <v>33200</v>
      </c>
      <c r="DP290" s="2">
        <v>49800</v>
      </c>
      <c r="DQ290" s="2">
        <v>33314.639999999999</v>
      </c>
      <c r="DR290" s="2">
        <v>11235</v>
      </c>
      <c r="DS290" s="2">
        <v>97263</v>
      </c>
      <c r="DT290" s="2">
        <v>38455.800000000003</v>
      </c>
      <c r="DU290" s="2">
        <v>16471.5</v>
      </c>
      <c r="DV290" s="2">
        <v>82758.210000000006</v>
      </c>
      <c r="DW290" s="2">
        <v>39414.75</v>
      </c>
      <c r="DX290" s="2">
        <v>42237</v>
      </c>
      <c r="DY290" s="2">
        <v>56262</v>
      </c>
      <c r="DZ290" s="2">
        <v>26289.9</v>
      </c>
      <c r="EA290" s="2">
        <v>7840.6</v>
      </c>
      <c r="EB290" s="2">
        <v>28044.959999999999</v>
      </c>
      <c r="EC290" s="2">
        <v>75345.84</v>
      </c>
      <c r="ED290" s="2">
        <v>60348</v>
      </c>
      <c r="EE290" s="2">
        <v>5778</v>
      </c>
      <c r="EF290" s="2">
        <v>49348.4</v>
      </c>
      <c r="EG290" s="2">
        <v>80646</v>
      </c>
      <c r="EH290" s="2">
        <v>32035.8</v>
      </c>
      <c r="EI290" s="2">
        <v>304891.32</v>
      </c>
      <c r="EJ290" s="2">
        <v>3845.58</v>
      </c>
      <c r="EK290" s="2">
        <v>18743.89</v>
      </c>
      <c r="EL290" s="2">
        <v>25188.87</v>
      </c>
      <c r="EM290" s="2">
        <v>15877.42</v>
      </c>
      <c r="EN290" s="2">
        <v>7638.73</v>
      </c>
      <c r="EO290" s="2">
        <v>2568</v>
      </c>
      <c r="EP290" s="2">
        <v>42636.53</v>
      </c>
      <c r="EQ290" s="2">
        <v>118681.19</v>
      </c>
      <c r="ER290" s="2">
        <v>10907.72</v>
      </c>
      <c r="ES290" s="2"/>
      <c r="ET290" s="2">
        <v>22470</v>
      </c>
      <c r="EU290" s="2"/>
      <c r="EV290" s="2">
        <v>14980</v>
      </c>
      <c r="EW290" s="2">
        <v>31458</v>
      </c>
      <c r="EX290" s="2">
        <v>127017.8</v>
      </c>
      <c r="EY290" s="2">
        <v>34240</v>
      </c>
      <c r="EZ290" s="2">
        <v>55567.81</v>
      </c>
      <c r="FA290" s="2">
        <v>37813.800000000003</v>
      </c>
      <c r="FB290" s="2">
        <v>52478</v>
      </c>
      <c r="FC290" s="2">
        <v>26360.04</v>
      </c>
      <c r="FD290" s="2">
        <v>7971.5</v>
      </c>
      <c r="FE290" s="2">
        <v>11226</v>
      </c>
      <c r="FF290" s="2">
        <v>41088</v>
      </c>
      <c r="FG290" s="2">
        <v>11770</v>
      </c>
      <c r="FH290" s="2">
        <v>8723.5</v>
      </c>
      <c r="FI290" s="2"/>
      <c r="FJ290" s="2">
        <v>19260</v>
      </c>
      <c r="FK290" s="2">
        <v>3581.6</v>
      </c>
      <c r="FL290" s="2">
        <v>19547.580000000002</v>
      </c>
      <c r="FM290" s="2">
        <v>27052</v>
      </c>
      <c r="FN290" s="2">
        <v>20865</v>
      </c>
      <c r="FO290" s="2">
        <v>17716.400000000001</v>
      </c>
      <c r="FP290" s="2"/>
      <c r="FQ290" s="2">
        <v>21810.959999999999</v>
      </c>
      <c r="FR290" s="2">
        <v>44298</v>
      </c>
      <c r="FS290" s="2">
        <v>76252.78</v>
      </c>
      <c r="FT290" s="2">
        <v>196051.98</v>
      </c>
      <c r="FU290" s="2"/>
      <c r="FV290" s="2">
        <v>49561.33</v>
      </c>
      <c r="FW290" s="2">
        <v>82370</v>
      </c>
      <c r="FX290" s="2">
        <v>44298</v>
      </c>
      <c r="FY290" s="2">
        <v>96492</v>
      </c>
      <c r="FZ290" s="2">
        <v>17254.099999999999</v>
      </c>
      <c r="GA290" s="2"/>
      <c r="GB290" s="2">
        <v>167397.79</v>
      </c>
      <c r="GC290" s="2">
        <v>115572.62</v>
      </c>
      <c r="GD290" s="2">
        <v>37771</v>
      </c>
      <c r="GE290" s="2">
        <v>44674.96</v>
      </c>
      <c r="GF290" s="2">
        <v>71718.539999999994</v>
      </c>
      <c r="GG290" s="2">
        <v>32657.98</v>
      </c>
      <c r="GH290" s="2">
        <v>26543.9</v>
      </c>
      <c r="GI290" s="2">
        <v>47165.599999999999</v>
      </c>
      <c r="GJ290" s="2">
        <v>94034.49</v>
      </c>
      <c r="GK290" s="2">
        <v>106844.85</v>
      </c>
      <c r="GL290" s="2">
        <v>18725</v>
      </c>
      <c r="GM290" s="2">
        <v>125940.42</v>
      </c>
      <c r="GN290" s="2">
        <v>69329.58</v>
      </c>
      <c r="GO290" s="2"/>
      <c r="GP290" s="2"/>
      <c r="GQ290" s="2">
        <v>57897.7</v>
      </c>
      <c r="GR290" s="2">
        <v>57523.199999999997</v>
      </c>
      <c r="GS290" s="2">
        <v>82390</v>
      </c>
      <c r="GT290" s="2"/>
      <c r="GU290" s="2">
        <v>12829.3</v>
      </c>
      <c r="GV290" s="2">
        <v>31843.9</v>
      </c>
      <c r="GW290" s="2">
        <v>11556</v>
      </c>
      <c r="GX290" s="2">
        <v>19206.5</v>
      </c>
      <c r="GY290" s="2">
        <v>9630</v>
      </c>
      <c r="GZ290" s="2">
        <v>96305.83</v>
      </c>
      <c r="HA290" s="2">
        <v>86958.12</v>
      </c>
      <c r="HB290" s="2">
        <v>49161.599999999999</v>
      </c>
      <c r="HC290" s="2">
        <v>27820</v>
      </c>
      <c r="HD290" s="2">
        <v>38520</v>
      </c>
      <c r="HE290" s="2">
        <v>49626.6</v>
      </c>
      <c r="HF290" s="2">
        <v>137366.24</v>
      </c>
      <c r="HG290" s="2">
        <v>73024.87</v>
      </c>
      <c r="HH290" s="2">
        <v>68170.86</v>
      </c>
      <c r="HI290" s="2">
        <v>55854</v>
      </c>
      <c r="HJ290" s="2">
        <v>74673.3</v>
      </c>
      <c r="HK290" s="2">
        <v>59010.5</v>
      </c>
      <c r="HL290" s="2">
        <v>92051.71</v>
      </c>
      <c r="HM290" s="2">
        <v>29533.45</v>
      </c>
      <c r="HN290" s="2">
        <v>41816.78</v>
      </c>
      <c r="HO290" s="2">
        <v>97555.32</v>
      </c>
      <c r="HP290" s="2">
        <v>40927.5</v>
      </c>
      <c r="HQ290" s="2">
        <v>89880</v>
      </c>
      <c r="HR290" s="2">
        <v>45419.4</v>
      </c>
      <c r="HS290" s="2"/>
      <c r="HT290" s="2">
        <v>27953.200000000001</v>
      </c>
      <c r="HU290" s="2">
        <v>20470.599999999999</v>
      </c>
      <c r="HV290" s="2">
        <v>27820</v>
      </c>
      <c r="HW290" s="2"/>
      <c r="HX290" s="2">
        <v>18569.3</v>
      </c>
      <c r="HY290" s="2">
        <v>3691.5</v>
      </c>
      <c r="HZ290" s="2">
        <v>19297.32</v>
      </c>
      <c r="IA290" s="2">
        <v>41141.5</v>
      </c>
      <c r="IB290" s="2"/>
      <c r="IC290" s="2">
        <v>13482</v>
      </c>
      <c r="ID290" s="2">
        <v>44105.34</v>
      </c>
      <c r="IE290" s="2">
        <v>18855.3</v>
      </c>
      <c r="IF290" s="2">
        <v>88539.93</v>
      </c>
      <c r="IG290" s="2">
        <v>54195.5</v>
      </c>
      <c r="IH290" s="2">
        <v>11727.2</v>
      </c>
      <c r="II290" s="2">
        <v>12840</v>
      </c>
      <c r="IJ290" s="2">
        <v>59026.16</v>
      </c>
      <c r="IK290" s="2">
        <v>55854</v>
      </c>
      <c r="IL290" s="2">
        <v>54150</v>
      </c>
      <c r="IM290" s="2">
        <v>48150</v>
      </c>
      <c r="IN290" s="2">
        <v>11588.1</v>
      </c>
      <c r="IO290" s="2">
        <v>127437</v>
      </c>
      <c r="IP290" s="2">
        <v>133568.13</v>
      </c>
      <c r="IQ290" s="2">
        <v>135155.17000000001</v>
      </c>
      <c r="IR290" s="2">
        <v>53414.400000000001</v>
      </c>
      <c r="IS290" s="2">
        <v>86220.6</v>
      </c>
      <c r="IT290" s="2">
        <v>40925.03</v>
      </c>
      <c r="IU290" s="2">
        <v>84584.74</v>
      </c>
      <c r="IV290" s="2">
        <v>72912.66</v>
      </c>
      <c r="IW290" s="2">
        <v>31618.5</v>
      </c>
      <c r="IX290" s="2">
        <v>22466.42</v>
      </c>
      <c r="IY290" s="2">
        <v>36788.74</v>
      </c>
      <c r="IZ290" s="2"/>
      <c r="JA290" s="2"/>
      <c r="JB290" s="2">
        <v>198093.51</v>
      </c>
      <c r="JC290" s="2">
        <v>25956</v>
      </c>
      <c r="JD290" s="2"/>
      <c r="JE290" s="2">
        <v>108019.71</v>
      </c>
      <c r="JF290" s="2"/>
      <c r="JG290" s="2">
        <v>105930</v>
      </c>
      <c r="JH290" s="2">
        <v>81069.539999999994</v>
      </c>
      <c r="JI290" s="2">
        <v>63558</v>
      </c>
      <c r="JJ290" s="2">
        <v>114147.6</v>
      </c>
      <c r="JK290" s="2">
        <v>110141.52</v>
      </c>
      <c r="JL290" s="2">
        <v>59492</v>
      </c>
      <c r="JM290" s="2">
        <v>78966</v>
      </c>
      <c r="JN290" s="2">
        <v>277703.44</v>
      </c>
      <c r="JO290" s="2">
        <v>18725</v>
      </c>
      <c r="JP290" s="2">
        <v>16050</v>
      </c>
      <c r="JQ290" s="2">
        <v>77682</v>
      </c>
      <c r="JR290" s="2">
        <v>22470</v>
      </c>
      <c r="JS290" s="2">
        <v>24002.240000000002</v>
      </c>
      <c r="JT290" s="2">
        <v>45689</v>
      </c>
      <c r="JU290" s="2">
        <v>69785.399999999994</v>
      </c>
      <c r="JV290" s="2">
        <v>54652.83</v>
      </c>
      <c r="JW290" s="2">
        <v>69467.64</v>
      </c>
      <c r="JX290" s="2">
        <v>16980.900000000001</v>
      </c>
      <c r="JY290" s="2">
        <v>34175.800000000003</v>
      </c>
      <c r="JZ290" s="2">
        <v>433981.3</v>
      </c>
      <c r="KA290" s="2"/>
      <c r="KB290" s="2">
        <v>102544.93</v>
      </c>
      <c r="KC290" s="2"/>
      <c r="KD290" s="2">
        <v>26558.65</v>
      </c>
      <c r="KE290" s="2">
        <v>66479.100000000006</v>
      </c>
      <c r="KF290" s="2">
        <v>27497.71</v>
      </c>
      <c r="KG290" s="2"/>
      <c r="KH290" s="2">
        <v>18178.86</v>
      </c>
      <c r="KI290" s="2">
        <v>3156.5</v>
      </c>
      <c r="KJ290" s="2">
        <v>313100.65999999997</v>
      </c>
      <c r="KK290" s="2">
        <v>20972</v>
      </c>
      <c r="KL290" s="2"/>
      <c r="KM290" s="2"/>
      <c r="KN290" s="2">
        <v>13482</v>
      </c>
      <c r="KO290" s="2">
        <v>36915</v>
      </c>
      <c r="KP290" s="2">
        <v>128576.7</v>
      </c>
      <c r="KQ290" s="2">
        <v>88983.8</v>
      </c>
      <c r="KR290" s="2"/>
      <c r="KS290" s="2">
        <v>46632.54</v>
      </c>
      <c r="KT290" s="2"/>
      <c r="KU290" s="2">
        <v>81056.78</v>
      </c>
      <c r="KV290" s="2">
        <v>27064.080000000002</v>
      </c>
      <c r="KW290" s="2">
        <v>22470</v>
      </c>
      <c r="KX290" s="2">
        <v>52929.34</v>
      </c>
      <c r="KY290" s="2">
        <v>66292.009999999995</v>
      </c>
      <c r="KZ290" s="2">
        <v>13910</v>
      </c>
      <c r="LA290" s="2">
        <v>61428.36</v>
      </c>
      <c r="LB290" s="2">
        <v>33196.58</v>
      </c>
      <c r="LC290" s="2">
        <v>97464</v>
      </c>
      <c r="LD290" s="2">
        <v>97855</v>
      </c>
      <c r="LE290" s="2">
        <v>24633.7</v>
      </c>
      <c r="LF290" s="2">
        <v>79169.3</v>
      </c>
      <c r="LG290" s="2">
        <v>71008.69</v>
      </c>
      <c r="LH290" s="2">
        <v>46483.05</v>
      </c>
      <c r="LI290" s="2">
        <v>10366.040000000001</v>
      </c>
      <c r="LJ290" s="2">
        <v>1463.76</v>
      </c>
      <c r="LK290" s="2"/>
      <c r="LL290" s="2"/>
      <c r="LM290" s="2">
        <v>25680</v>
      </c>
      <c r="LN290" s="2"/>
      <c r="LO290" s="2"/>
      <c r="LP290" s="2">
        <v>21119.15</v>
      </c>
      <c r="LQ290" s="2">
        <v>8560</v>
      </c>
      <c r="LR290" s="2"/>
      <c r="LS290" s="2">
        <v>130474.58</v>
      </c>
      <c r="LT290" s="2">
        <v>12214.05</v>
      </c>
      <c r="LU290" s="2">
        <v>21205.54</v>
      </c>
      <c r="LV290" s="2">
        <v>13724.88</v>
      </c>
      <c r="LW290" s="2"/>
      <c r="LX290" s="2"/>
      <c r="LY290" s="2">
        <v>78745.11</v>
      </c>
      <c r="LZ290" s="2">
        <v>41130.800000000003</v>
      </c>
      <c r="MA290" s="2">
        <v>36915</v>
      </c>
      <c r="MB290" s="2">
        <v>20815.79</v>
      </c>
      <c r="MC290" s="2">
        <v>103875.6</v>
      </c>
      <c r="MD290" s="2">
        <v>7490</v>
      </c>
      <c r="ME290" s="2">
        <v>87387.1</v>
      </c>
      <c r="MF290" s="2"/>
      <c r="MG290" s="2">
        <v>738.3</v>
      </c>
      <c r="MH290" s="2"/>
      <c r="MI290" s="2">
        <v>3210</v>
      </c>
      <c r="MJ290" s="2">
        <v>78274.399999999994</v>
      </c>
      <c r="MK290" s="2"/>
      <c r="ML290" s="2"/>
      <c r="MM290" s="2">
        <v>6408.9</v>
      </c>
      <c r="MN290" s="2">
        <v>57918.7</v>
      </c>
      <c r="MO290" s="2">
        <v>7364.69</v>
      </c>
      <c r="MP290" s="2">
        <v>190986.8</v>
      </c>
      <c r="MQ290" s="2">
        <v>50482.6</v>
      </c>
      <c r="MR290" s="2">
        <v>38573.5</v>
      </c>
      <c r="MS290" s="2">
        <v>19388.810000000001</v>
      </c>
      <c r="MT290" s="2">
        <v>17431.689999999999</v>
      </c>
      <c r="MU290" s="2">
        <v>52555.19</v>
      </c>
      <c r="MV290" s="2">
        <v>119521.29</v>
      </c>
      <c r="MW290" s="2">
        <v>11503.23</v>
      </c>
      <c r="MX290" s="2">
        <v>11215.56</v>
      </c>
      <c r="MY290" s="2">
        <v>149325.43</v>
      </c>
      <c r="MZ290" s="2">
        <v>172648.79</v>
      </c>
      <c r="NA290" s="2">
        <v>80186.34</v>
      </c>
      <c r="NB290" s="2"/>
      <c r="NC290" s="2">
        <v>40589.53</v>
      </c>
      <c r="ND290" s="2">
        <v>175389.76</v>
      </c>
      <c r="NE290" s="2"/>
      <c r="NF290" s="2">
        <v>112493.38</v>
      </c>
      <c r="NG290" s="2">
        <v>49220</v>
      </c>
      <c r="NH290" s="2">
        <v>53951.51</v>
      </c>
      <c r="NI290" s="2">
        <v>46545</v>
      </c>
      <c r="NJ290" s="2">
        <v>38029.879999999997</v>
      </c>
      <c r="NK290" s="2">
        <v>199302</v>
      </c>
      <c r="NL290" s="2">
        <v>66221.850000000006</v>
      </c>
      <c r="NM290" s="2">
        <v>57632.88</v>
      </c>
      <c r="NN290" s="2">
        <v>13096.8</v>
      </c>
      <c r="NO290" s="2"/>
      <c r="NP290" s="2">
        <v>26215</v>
      </c>
      <c r="NQ290" s="2">
        <v>16838.63</v>
      </c>
      <c r="NR290" s="2">
        <v>234389.9</v>
      </c>
      <c r="NS290" s="2">
        <v>36885.019999999997</v>
      </c>
      <c r="NT290" s="2">
        <v>61987.7</v>
      </c>
      <c r="NU290" s="2">
        <v>42800</v>
      </c>
      <c r="NV290" s="2">
        <v>55818.34</v>
      </c>
      <c r="NW290" s="2">
        <v>71219.199999999997</v>
      </c>
      <c r="NX290" s="2">
        <v>78431</v>
      </c>
      <c r="NY290" s="2">
        <v>157213.18</v>
      </c>
      <c r="NZ290" s="2">
        <v>12000</v>
      </c>
      <c r="OA290" s="2"/>
      <c r="OB290" s="2">
        <v>23612.37</v>
      </c>
      <c r="OC290" s="2">
        <v>322679.40000000002</v>
      </c>
      <c r="OD290" s="2">
        <v>156926.71</v>
      </c>
      <c r="OE290" s="2">
        <v>19260</v>
      </c>
      <c r="OF290" s="2">
        <v>24075</v>
      </c>
      <c r="OG290" s="2"/>
      <c r="OH290" s="2">
        <v>74647.55</v>
      </c>
      <c r="OI290" s="2"/>
      <c r="OJ290" s="2">
        <v>28064.55</v>
      </c>
      <c r="OK290" s="2">
        <v>57459</v>
      </c>
      <c r="OL290" s="2">
        <v>158666.56</v>
      </c>
      <c r="OM290" s="2">
        <v>58315</v>
      </c>
      <c r="ON290" s="2"/>
      <c r="OO290" s="2">
        <v>11950.79</v>
      </c>
      <c r="OP290" s="2"/>
      <c r="OQ290" s="2">
        <v>28761.599999999999</v>
      </c>
      <c r="OR290" s="2">
        <v>14223.62</v>
      </c>
      <c r="OS290" s="2">
        <v>49330.77</v>
      </c>
      <c r="OT290" s="2">
        <v>10700</v>
      </c>
      <c r="OU290" s="2">
        <v>54516.5</v>
      </c>
      <c r="OV290" s="2">
        <v>4280</v>
      </c>
      <c r="OW290" s="2">
        <v>225502.75</v>
      </c>
      <c r="OX290" s="2"/>
      <c r="OY290" s="2">
        <v>66358.570000000007</v>
      </c>
      <c r="OZ290" s="2">
        <v>25038</v>
      </c>
      <c r="PA290" s="2">
        <v>4815</v>
      </c>
      <c r="PB290" s="2">
        <v>48002.04</v>
      </c>
      <c r="PC290" s="2">
        <v>21879.7</v>
      </c>
      <c r="PD290" s="2">
        <v>15921.6</v>
      </c>
      <c r="PE290" s="2">
        <v>47027.35</v>
      </c>
      <c r="PF290" s="2">
        <v>59064</v>
      </c>
      <c r="PG290" s="2">
        <v>72867</v>
      </c>
      <c r="PH290" s="2">
        <v>40018</v>
      </c>
      <c r="PI290" s="2">
        <v>59064</v>
      </c>
      <c r="PJ290" s="2">
        <v>55544.04</v>
      </c>
      <c r="PK290" s="2">
        <v>166914.46</v>
      </c>
      <c r="PL290" s="2">
        <v>58315</v>
      </c>
      <c r="PM290" s="2">
        <v>39804</v>
      </c>
      <c r="PN290" s="2"/>
      <c r="PO290" s="2">
        <v>41178.83</v>
      </c>
      <c r="PP290" s="2">
        <v>140328.35999999999</v>
      </c>
      <c r="PQ290" s="2"/>
      <c r="PR290" s="2">
        <v>106994.4</v>
      </c>
      <c r="PS290" s="2">
        <v>34320</v>
      </c>
      <c r="PT290" s="2">
        <v>30740</v>
      </c>
      <c r="PU290" s="2">
        <v>11850</v>
      </c>
      <c r="PV290" s="2">
        <v>4525</v>
      </c>
      <c r="PW290" s="2">
        <v>56790</v>
      </c>
      <c r="PX290" s="2">
        <v>10107.19</v>
      </c>
      <c r="PY290" s="2">
        <v>5430</v>
      </c>
      <c r="PZ290" s="2">
        <v>19233</v>
      </c>
      <c r="QA290" s="2"/>
      <c r="QB290" s="2">
        <v>14039.1</v>
      </c>
      <c r="QC290" s="2">
        <v>19958.240000000002</v>
      </c>
      <c r="QD290" s="2">
        <v>571681.62</v>
      </c>
      <c r="QE290" s="2">
        <v>22470</v>
      </c>
      <c r="QF290" s="2">
        <v>78645</v>
      </c>
      <c r="QG290" s="2">
        <v>32940.959999999999</v>
      </c>
      <c r="QH290" s="2">
        <v>22470</v>
      </c>
      <c r="QI290" s="2">
        <v>32255.32</v>
      </c>
      <c r="QJ290" s="2"/>
      <c r="QK290" s="2">
        <v>114918</v>
      </c>
      <c r="QL290" s="2">
        <v>57138</v>
      </c>
      <c r="QM290" s="2">
        <v>82818</v>
      </c>
      <c r="QN290" s="2"/>
      <c r="QO290" s="2">
        <v>11770</v>
      </c>
      <c r="QP290" s="2">
        <v>11235</v>
      </c>
      <c r="QQ290" s="2">
        <v>32100</v>
      </c>
      <c r="QR290" s="2"/>
      <c r="QS290" s="2"/>
      <c r="QT290" s="2">
        <v>166401.10999999999</v>
      </c>
      <c r="QU290" s="2">
        <v>27760.080000000002</v>
      </c>
      <c r="QV290" s="2"/>
      <c r="QW290" s="2">
        <v>124137.4</v>
      </c>
      <c r="QX290" s="2">
        <v>20850</v>
      </c>
      <c r="QY290" s="2"/>
      <c r="QZ290" s="2">
        <v>222323.74</v>
      </c>
      <c r="RA290" s="2"/>
      <c r="RB290" s="2"/>
      <c r="RC290" s="2">
        <v>16050</v>
      </c>
      <c r="RD290" s="2">
        <v>16050</v>
      </c>
      <c r="RE290" s="2">
        <v>100242.11</v>
      </c>
      <c r="RF290" s="2">
        <v>73637.399999999994</v>
      </c>
      <c r="RG290" s="2">
        <v>69978</v>
      </c>
      <c r="RH290" s="2"/>
      <c r="RI290" s="2">
        <v>15686.2</v>
      </c>
      <c r="RJ290" s="2">
        <v>6420</v>
      </c>
      <c r="RK290" s="2">
        <v>195458.57</v>
      </c>
      <c r="RL290" s="2">
        <v>12960</v>
      </c>
      <c r="RM290" s="2">
        <v>12840</v>
      </c>
      <c r="RN290" s="2">
        <v>75742.84</v>
      </c>
      <c r="RO290" s="2">
        <v>18487.580000000002</v>
      </c>
      <c r="RP290" s="2">
        <v>105420.43</v>
      </c>
      <c r="RQ290" s="2">
        <v>101436</v>
      </c>
      <c r="RR290" s="2">
        <v>28380.6</v>
      </c>
      <c r="RS290" s="2">
        <v>63665</v>
      </c>
      <c r="RT290" s="2">
        <v>33118.33</v>
      </c>
      <c r="RU290" s="2"/>
      <c r="RV290" s="2">
        <v>74900</v>
      </c>
      <c r="RW290" s="2">
        <v>32130</v>
      </c>
      <c r="RX290" s="2"/>
      <c r="RY290" s="2">
        <v>35310</v>
      </c>
      <c r="RZ290" s="2">
        <v>31938</v>
      </c>
      <c r="SA290" s="2">
        <v>30559.200000000001</v>
      </c>
      <c r="SB290" s="2">
        <v>12840</v>
      </c>
      <c r="SC290" s="2">
        <v>106534.79</v>
      </c>
      <c r="SD290" s="2">
        <v>46999.94</v>
      </c>
      <c r="SE290" s="2">
        <v>16724.03</v>
      </c>
      <c r="SF290" s="2">
        <v>22470</v>
      </c>
      <c r="SG290" s="2">
        <v>197950</v>
      </c>
      <c r="SH290" s="2">
        <v>33009.5</v>
      </c>
      <c r="SI290" s="2">
        <v>88787.1</v>
      </c>
      <c r="SJ290" s="2">
        <v>28486.5</v>
      </c>
      <c r="SK290" s="2"/>
      <c r="SL290" s="2">
        <v>55458.1</v>
      </c>
      <c r="SM290" s="2">
        <v>65227.199999999997</v>
      </c>
      <c r="SN290" s="2">
        <v>97791.91</v>
      </c>
      <c r="SO290" s="2">
        <v>86291.1</v>
      </c>
      <c r="SP290" s="2">
        <v>128400</v>
      </c>
      <c r="SQ290" s="2">
        <v>73101.33</v>
      </c>
      <c r="SR290" s="2">
        <v>64842.46</v>
      </c>
      <c r="SS290" s="2">
        <v>85391.9</v>
      </c>
      <c r="ST290" s="2">
        <v>56152.45</v>
      </c>
      <c r="SU290" s="2">
        <v>81541.94</v>
      </c>
      <c r="SV290" s="2">
        <v>1042356.26</v>
      </c>
      <c r="SW290" s="2">
        <v>124677.8</v>
      </c>
      <c r="SX290" s="2">
        <v>30709</v>
      </c>
      <c r="SY290" s="2">
        <v>30725</v>
      </c>
      <c r="SZ290" s="2">
        <v>32100</v>
      </c>
      <c r="TA290" s="2">
        <v>36915</v>
      </c>
      <c r="TB290" s="2">
        <v>111502.56</v>
      </c>
      <c r="TC290" s="2">
        <v>306636.7</v>
      </c>
      <c r="TD290" s="2">
        <v>118479.4</v>
      </c>
      <c r="TE290" s="2">
        <v>38918.9</v>
      </c>
      <c r="TF290" s="2">
        <v>90407.54</v>
      </c>
      <c r="TG290" s="2">
        <v>112392.8</v>
      </c>
      <c r="TH290" s="2">
        <v>41023.800000000003</v>
      </c>
      <c r="TI290" s="2">
        <v>127062.5</v>
      </c>
      <c r="TJ290" s="2">
        <v>74556.27</v>
      </c>
      <c r="TK290" s="2">
        <v>76398</v>
      </c>
      <c r="TL290" s="2">
        <v>92448</v>
      </c>
      <c r="TM290" s="2">
        <v>95049.07</v>
      </c>
      <c r="TN290" s="2">
        <v>80172.960000000006</v>
      </c>
      <c r="TO290" s="2">
        <v>149800</v>
      </c>
      <c r="TP290" s="2">
        <v>155886.70000000001</v>
      </c>
      <c r="TQ290" s="2">
        <v>41965.4</v>
      </c>
      <c r="TR290" s="2">
        <v>67349.509999999995</v>
      </c>
      <c r="TS290" s="2">
        <v>18725</v>
      </c>
      <c r="TT290" s="2">
        <v>93090</v>
      </c>
      <c r="TU290" s="2">
        <v>128619.35</v>
      </c>
      <c r="TV290" s="2">
        <v>36951.919999999998</v>
      </c>
      <c r="TW290" s="2">
        <v>52755.82</v>
      </c>
      <c r="TX290" s="2">
        <v>56817</v>
      </c>
      <c r="TY290" s="2">
        <v>58422</v>
      </c>
      <c r="TZ290" s="2"/>
      <c r="UA290" s="2">
        <v>18725</v>
      </c>
      <c r="UB290" s="2">
        <v>42800</v>
      </c>
      <c r="UC290" s="2">
        <v>455000.74</v>
      </c>
      <c r="UD290" s="2">
        <v>109782</v>
      </c>
      <c r="UE290" s="2">
        <v>102650.45</v>
      </c>
      <c r="UF290" s="2">
        <v>154968</v>
      </c>
      <c r="UG290" s="2">
        <v>75756</v>
      </c>
      <c r="UH290" s="2">
        <v>57529.2</v>
      </c>
      <c r="UI290" s="2">
        <v>87308.82</v>
      </c>
      <c r="UJ290" s="2">
        <v>73188</v>
      </c>
      <c r="UK290" s="2">
        <v>140827.79999999999</v>
      </c>
      <c r="UL290" s="2">
        <v>193909.56</v>
      </c>
      <c r="UM290" s="2">
        <v>49658.7</v>
      </c>
      <c r="UN290" s="2">
        <v>52458.5</v>
      </c>
      <c r="UO290" s="2">
        <v>76739.100000000006</v>
      </c>
      <c r="UP290" s="2">
        <v>45932.75</v>
      </c>
      <c r="UQ290" s="2">
        <v>37544.83</v>
      </c>
      <c r="UR290" s="2">
        <v>72519.08</v>
      </c>
      <c r="US290" s="2">
        <v>55105</v>
      </c>
      <c r="UT290" s="2">
        <v>84744</v>
      </c>
      <c r="UU290" s="2">
        <v>41107.97</v>
      </c>
      <c r="UV290" s="2">
        <v>70651</v>
      </c>
      <c r="UW290" s="2">
        <v>65484</v>
      </c>
      <c r="UX290" s="2"/>
      <c r="UY290" s="2">
        <v>28852.55</v>
      </c>
      <c r="UZ290" s="2">
        <v>366753.49</v>
      </c>
      <c r="VA290" s="2">
        <v>51681</v>
      </c>
      <c r="VB290" s="2">
        <v>9726.2999999999993</v>
      </c>
      <c r="VC290" s="2">
        <v>71782</v>
      </c>
      <c r="VD290" s="2">
        <v>188553.64</v>
      </c>
      <c r="VE290" s="2">
        <v>21795.9</v>
      </c>
      <c r="VF290" s="2">
        <v>172620</v>
      </c>
      <c r="VG290" s="2">
        <v>22276.44</v>
      </c>
      <c r="VH290" s="2">
        <v>104051.22</v>
      </c>
      <c r="VI290" s="2">
        <v>73341.62</v>
      </c>
      <c r="VJ290" s="2"/>
      <c r="VK290" s="2">
        <v>10725</v>
      </c>
      <c r="VL290" s="2">
        <v>51360</v>
      </c>
      <c r="VM290" s="2">
        <v>60724.92</v>
      </c>
      <c r="VN290" s="2">
        <v>30751.8</v>
      </c>
      <c r="VO290" s="2">
        <v>4280</v>
      </c>
      <c r="VP290" s="2">
        <v>58265.56</v>
      </c>
      <c r="VQ290" s="2">
        <v>81962</v>
      </c>
      <c r="VR290" s="2">
        <v>50975.21</v>
      </c>
      <c r="VS290" s="2">
        <v>29287.119999999999</v>
      </c>
      <c r="VT290" s="2">
        <v>19260</v>
      </c>
      <c r="VU290" s="2">
        <v>7330</v>
      </c>
      <c r="VV290" s="2">
        <v>19672.21</v>
      </c>
      <c r="VW290" s="2">
        <v>38199</v>
      </c>
      <c r="VX290" s="2"/>
      <c r="VY290" s="2">
        <v>57780</v>
      </c>
      <c r="VZ290" s="2">
        <v>94752</v>
      </c>
      <c r="WA290" s="2">
        <v>51424.2</v>
      </c>
      <c r="WB290" s="2">
        <v>17472.03</v>
      </c>
      <c r="WC290" s="2">
        <v>21664.25</v>
      </c>
      <c r="WD290" s="2">
        <v>38134.800000000003</v>
      </c>
      <c r="WE290" s="2">
        <v>44074.8</v>
      </c>
      <c r="WF290" s="2"/>
      <c r="WG290" s="2">
        <v>327028.78999999998</v>
      </c>
      <c r="WH290" s="2">
        <v>63247.519999999997</v>
      </c>
      <c r="WI290" s="2">
        <v>85065</v>
      </c>
      <c r="WJ290" s="2">
        <v>107948.49</v>
      </c>
      <c r="WK290" s="2">
        <v>110424</v>
      </c>
      <c r="WL290" s="2">
        <v>7704</v>
      </c>
      <c r="WM290" s="2">
        <v>45882.52</v>
      </c>
      <c r="WN290" s="2">
        <v>74802.399999999994</v>
      </c>
      <c r="WO290" s="2">
        <v>2201.2800000000002</v>
      </c>
      <c r="WP290" s="2">
        <v>67345.8</v>
      </c>
      <c r="WQ290" s="2">
        <v>65792.89</v>
      </c>
      <c r="WR290" s="2">
        <v>12583.2</v>
      </c>
      <c r="WS290" s="2">
        <v>2557</v>
      </c>
      <c r="WT290" s="2">
        <v>3745</v>
      </c>
      <c r="WU290" s="2">
        <v>1393</v>
      </c>
      <c r="WV290" s="2">
        <v>38948</v>
      </c>
      <c r="WW290" s="2"/>
      <c r="WX290" s="2"/>
      <c r="WY290" s="2"/>
      <c r="WZ290" s="2">
        <v>8025</v>
      </c>
      <c r="XA290" s="2">
        <v>60675.82</v>
      </c>
      <c r="XB290" s="2">
        <v>9630</v>
      </c>
      <c r="XC290" s="2">
        <v>59449.2</v>
      </c>
      <c r="XD290" s="2"/>
      <c r="XE290" s="2">
        <v>61204</v>
      </c>
      <c r="XF290" s="2">
        <v>86790.49</v>
      </c>
      <c r="XG290" s="2">
        <v>49434</v>
      </c>
      <c r="XH290" s="2">
        <v>74182</v>
      </c>
      <c r="XI290" s="2">
        <v>86721.36</v>
      </c>
      <c r="XJ290" s="2">
        <v>10800</v>
      </c>
      <c r="XK290" s="2">
        <v>24924.66</v>
      </c>
      <c r="XL290" s="2">
        <v>73188</v>
      </c>
      <c r="XM290" s="2">
        <v>64640.29</v>
      </c>
      <c r="XN290" s="2">
        <v>114479.3</v>
      </c>
      <c r="XO290" s="2"/>
      <c r="XP290" s="2">
        <v>22617.84</v>
      </c>
      <c r="XQ290" s="2">
        <v>119540.4</v>
      </c>
      <c r="XR290" s="2"/>
      <c r="XS290" s="2">
        <v>128174.5</v>
      </c>
      <c r="XT290" s="2">
        <v>10337.469999999999</v>
      </c>
      <c r="XU290" s="2">
        <v>29960</v>
      </c>
      <c r="XV290" s="2">
        <v>91404.18</v>
      </c>
      <c r="XW290" s="2">
        <v>30071.279999999999</v>
      </c>
      <c r="XX290" s="2">
        <v>58588.58</v>
      </c>
      <c r="XY290" s="2">
        <v>34365.54</v>
      </c>
      <c r="XZ290" s="2"/>
      <c r="YA290" s="2">
        <v>77996.58</v>
      </c>
      <c r="YB290" s="2">
        <v>56811.65</v>
      </c>
      <c r="YC290" s="2">
        <v>265445.92</v>
      </c>
      <c r="YD290" s="2">
        <v>282815.40999999997</v>
      </c>
      <c r="YE290" s="2">
        <v>15509.65</v>
      </c>
      <c r="YF290" s="2">
        <v>17250.89</v>
      </c>
      <c r="YG290" s="2">
        <v>10510.95</v>
      </c>
      <c r="YH290" s="2">
        <v>9457.73</v>
      </c>
      <c r="YI290" s="2">
        <v>50974.8</v>
      </c>
      <c r="YJ290" s="2">
        <v>23477.82</v>
      </c>
      <c r="YK290" s="2">
        <v>50859.21</v>
      </c>
      <c r="YL290" s="2">
        <v>30598.1</v>
      </c>
      <c r="YM290" s="2">
        <v>66163.45</v>
      </c>
      <c r="YN290" s="2">
        <v>51633.41</v>
      </c>
      <c r="YO290" s="2">
        <v>43014</v>
      </c>
      <c r="YP290" s="2">
        <v>38520</v>
      </c>
      <c r="YQ290" s="2">
        <v>11593.45</v>
      </c>
      <c r="YR290" s="2">
        <v>74279.399999999994</v>
      </c>
      <c r="YS290" s="2">
        <v>64200</v>
      </c>
      <c r="YT290" s="2">
        <v>63665</v>
      </c>
      <c r="YU290" s="2">
        <v>29211</v>
      </c>
      <c r="YV290" s="2">
        <v>18725</v>
      </c>
      <c r="YW290" s="2">
        <v>39135.25</v>
      </c>
      <c r="YX290" s="2"/>
      <c r="YY290" s="2">
        <v>14547</v>
      </c>
      <c r="YZ290" s="2">
        <v>50875.29</v>
      </c>
      <c r="ZA290" s="2">
        <v>44160</v>
      </c>
      <c r="ZB290" s="2">
        <v>35053.199999999997</v>
      </c>
      <c r="ZC290" s="2"/>
      <c r="ZD290" s="2">
        <v>15831</v>
      </c>
      <c r="ZE290" s="2">
        <v>40381.800000000003</v>
      </c>
      <c r="ZF290" s="2">
        <v>45583.83</v>
      </c>
      <c r="ZG290" s="2"/>
      <c r="ZH290" s="2">
        <v>127606.2</v>
      </c>
      <c r="ZI290" s="2"/>
      <c r="ZJ290" s="2">
        <v>47244.36</v>
      </c>
      <c r="ZK290" s="2">
        <v>138600</v>
      </c>
      <c r="ZL290" s="2">
        <v>47508</v>
      </c>
      <c r="ZM290" s="2">
        <v>32703.3</v>
      </c>
      <c r="ZN290" s="2">
        <v>58608.53</v>
      </c>
      <c r="ZO290" s="2">
        <v>74616.45</v>
      </c>
      <c r="ZP290" s="2">
        <v>17120</v>
      </c>
      <c r="ZQ290" s="2">
        <v>17100</v>
      </c>
      <c r="ZR290" s="2">
        <v>9630</v>
      </c>
      <c r="ZS290" s="2">
        <v>32996.639999999999</v>
      </c>
      <c r="ZT290" s="2">
        <v>13375</v>
      </c>
      <c r="ZU290" s="2">
        <v>76464.66</v>
      </c>
      <c r="ZV290" s="2"/>
      <c r="ZW290" s="2">
        <v>53072</v>
      </c>
      <c r="ZX290" s="2"/>
      <c r="ZY290" s="2">
        <v>35096</v>
      </c>
      <c r="ZZ290" s="2">
        <v>18725</v>
      </c>
      <c r="AAA290" s="2">
        <v>5350</v>
      </c>
      <c r="AAB290" s="2"/>
      <c r="AAC290" s="2">
        <v>19260</v>
      </c>
      <c r="AAD290" s="2"/>
      <c r="AAE290" s="2">
        <v>1238993.8400000001</v>
      </c>
      <c r="AAF290" s="2">
        <v>121659</v>
      </c>
      <c r="AAG290" s="2">
        <v>39447.949999999997</v>
      </c>
      <c r="AAH290" s="2">
        <v>106250.62</v>
      </c>
      <c r="AAI290" s="2"/>
      <c r="AAJ290" s="2">
        <v>41291.300000000003</v>
      </c>
      <c r="AAK290" s="2">
        <v>36915</v>
      </c>
      <c r="AAL290" s="2"/>
      <c r="AAM290" s="2">
        <v>266110.73</v>
      </c>
      <c r="AAN290" s="2">
        <v>163874.21</v>
      </c>
      <c r="AAO290" s="2">
        <v>56699.3</v>
      </c>
      <c r="AAP290" s="2">
        <v>37771</v>
      </c>
      <c r="AAQ290" s="2"/>
      <c r="AAR290" s="2">
        <v>125083</v>
      </c>
      <c r="AAS290" s="2">
        <v>49279.24</v>
      </c>
      <c r="AAT290" s="2">
        <v>32970.980000000003</v>
      </c>
      <c r="AAU290" s="2">
        <v>47989.5</v>
      </c>
      <c r="AAV290" s="2">
        <v>72374.8</v>
      </c>
      <c r="AAW290" s="2">
        <v>9408.7199999999993</v>
      </c>
      <c r="AAX290" s="2">
        <v>29875.8</v>
      </c>
      <c r="AAY290" s="2">
        <v>51360</v>
      </c>
      <c r="AAZ290" s="2">
        <v>80250</v>
      </c>
      <c r="ABA290" s="2">
        <v>14980</v>
      </c>
      <c r="ABB290" s="2">
        <v>41118</v>
      </c>
      <c r="ABC290" s="2">
        <v>74900</v>
      </c>
      <c r="ABD290" s="2">
        <v>41141.5</v>
      </c>
      <c r="ABE290" s="2">
        <v>46323.72</v>
      </c>
      <c r="ABF290" s="2">
        <v>24000</v>
      </c>
      <c r="ABG290" s="2">
        <v>7420</v>
      </c>
      <c r="ABH290" s="2">
        <v>131580.51</v>
      </c>
      <c r="ABI290" s="2">
        <v>74620</v>
      </c>
      <c r="ABJ290" s="2">
        <v>48005</v>
      </c>
      <c r="ABK290" s="2">
        <v>40417</v>
      </c>
      <c r="ABL290" s="2">
        <v>31607.8</v>
      </c>
      <c r="ABM290" s="2">
        <v>25680</v>
      </c>
      <c r="ABN290" s="2">
        <v>3156.5</v>
      </c>
      <c r="ABO290" s="2">
        <v>25656.5</v>
      </c>
      <c r="ABP290" s="2">
        <v>41287.800000000003</v>
      </c>
      <c r="ABQ290" s="2">
        <v>38024.300000000003</v>
      </c>
      <c r="ABR290" s="2">
        <v>191989.3</v>
      </c>
      <c r="ABS290" s="2">
        <v>138565</v>
      </c>
      <c r="ABT290" s="2">
        <v>46080</v>
      </c>
      <c r="ABU290" s="2">
        <v>41569.949999999997</v>
      </c>
      <c r="ABV290" s="2">
        <v>16649.2</v>
      </c>
      <c r="ABW290" s="2">
        <v>59829.24</v>
      </c>
      <c r="ABX290" s="2">
        <v>92016</v>
      </c>
      <c r="ABY290" s="2"/>
      <c r="ABZ290" s="2">
        <v>63058.45</v>
      </c>
      <c r="ACA290" s="2">
        <v>147510.74</v>
      </c>
      <c r="ACB290" s="2">
        <v>27820</v>
      </c>
      <c r="ACC290" s="2">
        <v>27820</v>
      </c>
      <c r="ACD290" s="2">
        <v>90950</v>
      </c>
      <c r="ACE290" s="2">
        <v>162691.94</v>
      </c>
      <c r="ACF290" s="2">
        <v>99361.06</v>
      </c>
      <c r="ACG290" s="2">
        <v>57666.92</v>
      </c>
      <c r="ACH290" s="2">
        <v>51975.1</v>
      </c>
      <c r="ACI290" s="2">
        <v>47080</v>
      </c>
      <c r="ACJ290" s="2">
        <v>5185.5600000000004</v>
      </c>
      <c r="ACK290" s="2">
        <v>32026.5</v>
      </c>
      <c r="ACL290" s="2">
        <v>80984.84</v>
      </c>
      <c r="ACM290" s="2">
        <v>64200</v>
      </c>
      <c r="ACN290" s="2">
        <v>70440.759999999995</v>
      </c>
      <c r="ACO290" s="2">
        <v>25680</v>
      </c>
      <c r="ACP290" s="2">
        <v>79984.399999999994</v>
      </c>
      <c r="ACQ290" s="2">
        <v>31624.400000000001</v>
      </c>
      <c r="ACR290" s="2">
        <v>6420</v>
      </c>
      <c r="ACS290" s="2">
        <v>15190</v>
      </c>
      <c r="ACT290" s="2">
        <v>16050</v>
      </c>
      <c r="ACU290" s="2">
        <v>67667.399999999994</v>
      </c>
      <c r="ACV290" s="2">
        <v>59385</v>
      </c>
      <c r="ACW290" s="2">
        <v>36265.49</v>
      </c>
      <c r="ACX290" s="2">
        <v>45000.05</v>
      </c>
      <c r="ACY290" s="2">
        <v>27820</v>
      </c>
      <c r="ACZ290" s="2">
        <v>39558.97</v>
      </c>
      <c r="ADA290" s="2">
        <v>6420</v>
      </c>
      <c r="ADB290" s="2"/>
      <c r="ADC290" s="2">
        <v>119968.38</v>
      </c>
      <c r="ADD290" s="2">
        <v>51582.8</v>
      </c>
      <c r="ADE290" s="2">
        <v>56254.06</v>
      </c>
      <c r="ADF290" s="2">
        <v>91913</v>
      </c>
      <c r="ADG290" s="2">
        <v>98420</v>
      </c>
      <c r="ADH290" s="2">
        <v>53459.4</v>
      </c>
      <c r="ADI290" s="2">
        <v>61760.4</v>
      </c>
      <c r="ADJ290" s="2">
        <v>1097779.6100000001</v>
      </c>
      <c r="ADK290" s="2">
        <v>170854.47</v>
      </c>
      <c r="ADL290" s="2">
        <v>45664.83</v>
      </c>
      <c r="ADM290" s="2"/>
      <c r="ADN290" s="2">
        <v>106930.1</v>
      </c>
      <c r="ADO290" s="2"/>
      <c r="ADP290" s="2">
        <v>93314.7</v>
      </c>
      <c r="ADQ290" s="2"/>
      <c r="ADR290" s="2">
        <v>82336.5</v>
      </c>
      <c r="ADS290" s="2">
        <v>18693.189999999999</v>
      </c>
      <c r="ADT290" s="2">
        <v>13375</v>
      </c>
      <c r="ADU290" s="2">
        <v>45261</v>
      </c>
      <c r="ADV290" s="2"/>
      <c r="ADW290" s="2"/>
      <c r="ADX290" s="2">
        <v>11132</v>
      </c>
      <c r="ADY290" s="2">
        <v>73205.25</v>
      </c>
      <c r="ADZ290" s="2">
        <v>79771.710000000006</v>
      </c>
      <c r="AEA290" s="2">
        <v>444319.2</v>
      </c>
      <c r="AEB290" s="2">
        <v>39548.33</v>
      </c>
      <c r="AEC290" s="2">
        <v>23625.599999999999</v>
      </c>
      <c r="AED290" s="2">
        <v>5359.36</v>
      </c>
      <c r="AEE290" s="2">
        <v>83490</v>
      </c>
      <c r="AEF290" s="2">
        <v>35185.31</v>
      </c>
      <c r="AEG290" s="2"/>
      <c r="AEH290" s="2">
        <v>55789826.542999983</v>
      </c>
    </row>
    <row r="291" spans="1:814" ht="21">
      <c r="A291" s="33" t="s">
        <v>2424</v>
      </c>
      <c r="B291" s="1" t="s">
        <v>2483</v>
      </c>
      <c r="C291" s="1" t="s">
        <v>2484</v>
      </c>
      <c r="D291" s="2">
        <v>199098</v>
      </c>
      <c r="E291" s="2">
        <v>15798</v>
      </c>
      <c r="F291" s="2">
        <v>22132</v>
      </c>
      <c r="G291" s="2"/>
      <c r="H291" s="2">
        <v>31547</v>
      </c>
      <c r="I291" s="2">
        <v>18956</v>
      </c>
      <c r="J291" s="2">
        <v>16673</v>
      </c>
      <c r="K291" s="2">
        <v>14109</v>
      </c>
      <c r="L291" s="2">
        <v>11582</v>
      </c>
      <c r="M291" s="2">
        <v>5323</v>
      </c>
      <c r="N291" s="2">
        <v>16302</v>
      </c>
      <c r="O291" s="2">
        <v>5530</v>
      </c>
      <c r="P291" s="2">
        <v>3118</v>
      </c>
      <c r="Q291" s="2">
        <v>11718</v>
      </c>
      <c r="R291" s="2">
        <v>5223.68</v>
      </c>
      <c r="S291" s="2">
        <v>13732</v>
      </c>
      <c r="T291" s="2">
        <v>8270</v>
      </c>
      <c r="U291" s="2"/>
      <c r="V291" s="2">
        <v>164346</v>
      </c>
      <c r="W291" s="2">
        <v>42592</v>
      </c>
      <c r="X291" s="2">
        <v>8393</v>
      </c>
      <c r="Y291" s="2">
        <v>20960</v>
      </c>
      <c r="Z291" s="2">
        <v>4099</v>
      </c>
      <c r="AA291" s="2">
        <v>8916</v>
      </c>
      <c r="AB291" s="2">
        <v>2229</v>
      </c>
      <c r="AC291" s="2">
        <v>12901</v>
      </c>
      <c r="AD291" s="2">
        <v>13529</v>
      </c>
      <c r="AE291" s="2">
        <v>10683</v>
      </c>
      <c r="AF291" s="2">
        <v>22763</v>
      </c>
      <c r="AG291" s="2">
        <v>8000</v>
      </c>
      <c r="AH291" s="2">
        <v>12694</v>
      </c>
      <c r="AI291" s="2">
        <v>5549</v>
      </c>
      <c r="AJ291" s="2">
        <v>15767</v>
      </c>
      <c r="AK291" s="2">
        <v>11102</v>
      </c>
      <c r="AL291" s="2">
        <v>25659.48</v>
      </c>
      <c r="AM291" s="2">
        <v>7645</v>
      </c>
      <c r="AN291" s="2">
        <v>12085</v>
      </c>
      <c r="AO291" s="2">
        <v>8926</v>
      </c>
      <c r="AP291" s="2">
        <v>727</v>
      </c>
      <c r="AQ291" s="2">
        <v>4774</v>
      </c>
      <c r="AR291" s="2">
        <v>4110</v>
      </c>
      <c r="AS291" s="2">
        <v>3844</v>
      </c>
      <c r="AT291" s="2">
        <v>106570.72</v>
      </c>
      <c r="AU291" s="2">
        <v>8962</v>
      </c>
      <c r="AV291" s="2">
        <v>16785</v>
      </c>
      <c r="AW291" s="2">
        <v>13400</v>
      </c>
      <c r="AX291" s="2">
        <v>16754</v>
      </c>
      <c r="AY291" s="2">
        <v>21703</v>
      </c>
      <c r="AZ291" s="2">
        <v>10050</v>
      </c>
      <c r="BA291" s="2">
        <v>8544</v>
      </c>
      <c r="BB291" s="2">
        <v>5995</v>
      </c>
      <c r="BC291" s="2">
        <v>4142</v>
      </c>
      <c r="BD291" s="2">
        <v>6946</v>
      </c>
      <c r="BE291" s="2">
        <v>5789.7</v>
      </c>
      <c r="BF291" s="2">
        <v>17975</v>
      </c>
      <c r="BG291" s="2"/>
      <c r="BH291" s="2">
        <v>5254</v>
      </c>
      <c r="BI291" s="2">
        <v>87965</v>
      </c>
      <c r="BJ291" s="2">
        <v>42421</v>
      </c>
      <c r="BK291" s="2">
        <v>13037</v>
      </c>
      <c r="BL291" s="2">
        <v>13470</v>
      </c>
      <c r="BM291" s="2">
        <v>12853</v>
      </c>
      <c r="BN291" s="2">
        <v>16181</v>
      </c>
      <c r="BO291" s="2">
        <v>8471</v>
      </c>
      <c r="BP291" s="2">
        <v>115768</v>
      </c>
      <c r="BQ291" s="2">
        <v>10626.08</v>
      </c>
      <c r="BR291" s="2">
        <v>8709</v>
      </c>
      <c r="BS291" s="2">
        <v>13741</v>
      </c>
      <c r="BT291" s="2">
        <v>18945</v>
      </c>
      <c r="BU291" s="2">
        <v>6965</v>
      </c>
      <c r="BV291" s="2">
        <v>4550</v>
      </c>
      <c r="BW291" s="2">
        <v>16345</v>
      </c>
      <c r="BX291" s="2">
        <v>46753</v>
      </c>
      <c r="BY291" s="2">
        <v>21689</v>
      </c>
      <c r="BZ291" s="2">
        <v>13930</v>
      </c>
      <c r="CA291" s="2">
        <v>37408</v>
      </c>
      <c r="CB291" s="2">
        <v>15773</v>
      </c>
      <c r="CC291" s="2">
        <v>14776</v>
      </c>
      <c r="CD291" s="2">
        <v>17970</v>
      </c>
      <c r="CE291" s="2">
        <v>209297</v>
      </c>
      <c r="CF291" s="2">
        <v>8936</v>
      </c>
      <c r="CG291" s="2">
        <v>11659</v>
      </c>
      <c r="CH291" s="2">
        <v>11446</v>
      </c>
      <c r="CI291" s="2">
        <v>22375</v>
      </c>
      <c r="CJ291" s="2">
        <v>13851</v>
      </c>
      <c r="CK291" s="2">
        <v>17180</v>
      </c>
      <c r="CL291" s="2">
        <v>7391</v>
      </c>
      <c r="CM291" s="2">
        <v>7165.3</v>
      </c>
      <c r="CN291" s="2">
        <v>9585</v>
      </c>
      <c r="CO291" s="2">
        <v>9931</v>
      </c>
      <c r="CP291" s="2">
        <v>9653</v>
      </c>
      <c r="CQ291" s="2">
        <v>57880</v>
      </c>
      <c r="CR291" s="2">
        <v>9700</v>
      </c>
      <c r="CS291" s="2">
        <v>4752</v>
      </c>
      <c r="CT291" s="2">
        <v>22709</v>
      </c>
      <c r="CU291" s="2">
        <v>12776</v>
      </c>
      <c r="CV291" s="2">
        <v>9823</v>
      </c>
      <c r="CW291" s="2">
        <v>5592</v>
      </c>
      <c r="CX291" s="2">
        <v>7499</v>
      </c>
      <c r="CY291" s="2">
        <v>112145</v>
      </c>
      <c r="CZ291" s="2">
        <v>106229</v>
      </c>
      <c r="DA291" s="2">
        <v>11645</v>
      </c>
      <c r="DB291" s="2">
        <v>11906</v>
      </c>
      <c r="DC291" s="2">
        <v>16705</v>
      </c>
      <c r="DD291" s="2">
        <v>23716</v>
      </c>
      <c r="DE291" s="2">
        <v>18916</v>
      </c>
      <c r="DF291" s="2">
        <v>40034</v>
      </c>
      <c r="DG291" s="2">
        <v>10624</v>
      </c>
      <c r="DH291" s="2">
        <v>218596</v>
      </c>
      <c r="DI291" s="2">
        <v>9923</v>
      </c>
      <c r="DJ291" s="2">
        <v>4974</v>
      </c>
      <c r="DK291" s="2">
        <v>27322.27</v>
      </c>
      <c r="DL291" s="2">
        <v>8998</v>
      </c>
      <c r="DM291" s="2">
        <v>9268</v>
      </c>
      <c r="DN291" s="2">
        <v>11552</v>
      </c>
      <c r="DO291" s="2">
        <v>8708</v>
      </c>
      <c r="DP291" s="2">
        <v>28852</v>
      </c>
      <c r="DQ291" s="2">
        <v>129080</v>
      </c>
      <c r="DR291" s="2">
        <v>12598</v>
      </c>
      <c r="DS291" s="2">
        <v>30536</v>
      </c>
      <c r="DT291" s="2">
        <v>30937</v>
      </c>
      <c r="DU291" s="2">
        <v>19959</v>
      </c>
      <c r="DV291" s="2"/>
      <c r="DW291" s="2">
        <v>10771</v>
      </c>
      <c r="DX291" s="2">
        <v>14931</v>
      </c>
      <c r="DY291" s="2">
        <v>7828</v>
      </c>
      <c r="DZ291" s="2">
        <v>8316</v>
      </c>
      <c r="EA291" s="2">
        <v>27601</v>
      </c>
      <c r="EB291" s="2">
        <v>75330</v>
      </c>
      <c r="EC291" s="2">
        <v>35748</v>
      </c>
      <c r="ED291" s="2">
        <v>4441</v>
      </c>
      <c r="EE291" s="2">
        <v>78417</v>
      </c>
      <c r="EF291" s="2">
        <v>6124</v>
      </c>
      <c r="EG291" s="2">
        <v>13878</v>
      </c>
      <c r="EH291" s="2">
        <v>10978</v>
      </c>
      <c r="EI291" s="2">
        <v>122577</v>
      </c>
      <c r="EJ291" s="2">
        <v>9112</v>
      </c>
      <c r="EK291" s="2">
        <v>2760</v>
      </c>
      <c r="EL291" s="2">
        <v>4675</v>
      </c>
      <c r="EM291" s="2">
        <v>5566</v>
      </c>
      <c r="EN291" s="2">
        <v>3406</v>
      </c>
      <c r="EO291" s="2">
        <v>272</v>
      </c>
      <c r="EP291" s="2">
        <v>60383</v>
      </c>
      <c r="EQ291" s="2">
        <v>6645</v>
      </c>
      <c r="ER291" s="2">
        <v>8000</v>
      </c>
      <c r="ES291" s="2">
        <v>2113</v>
      </c>
      <c r="ET291" s="2">
        <v>7378</v>
      </c>
      <c r="EU291" s="2">
        <v>5014.9399999999996</v>
      </c>
      <c r="EV291" s="2">
        <v>7983</v>
      </c>
      <c r="EW291" s="2">
        <v>2921</v>
      </c>
      <c r="EX291" s="2">
        <v>110140</v>
      </c>
      <c r="EY291" s="2">
        <v>24777</v>
      </c>
      <c r="EZ291" s="2">
        <v>6462</v>
      </c>
      <c r="FA291" s="2">
        <v>9361</v>
      </c>
      <c r="FB291" s="2">
        <v>17987</v>
      </c>
      <c r="FC291" s="2">
        <v>5851</v>
      </c>
      <c r="FD291" s="2">
        <v>5297</v>
      </c>
      <c r="FE291" s="2">
        <v>4508</v>
      </c>
      <c r="FF291" s="2">
        <v>6472</v>
      </c>
      <c r="FG291" s="2">
        <v>7095</v>
      </c>
      <c r="FH291" s="2">
        <v>4330</v>
      </c>
      <c r="FI291" s="2">
        <v>12786</v>
      </c>
      <c r="FJ291" s="2">
        <v>6313</v>
      </c>
      <c r="FK291" s="2">
        <v>2373</v>
      </c>
      <c r="FL291" s="2">
        <v>2614</v>
      </c>
      <c r="FM291" s="2">
        <v>2693</v>
      </c>
      <c r="FN291" s="2">
        <v>3585</v>
      </c>
      <c r="FO291" s="2">
        <v>4658</v>
      </c>
      <c r="FP291" s="2">
        <v>108529</v>
      </c>
      <c r="FQ291" s="2">
        <v>27280</v>
      </c>
      <c r="FR291" s="2">
        <v>22285</v>
      </c>
      <c r="FS291" s="2">
        <v>13802</v>
      </c>
      <c r="FT291" s="2">
        <v>22471</v>
      </c>
      <c r="FU291" s="2">
        <v>9260.5</v>
      </c>
      <c r="FV291" s="2">
        <v>25406</v>
      </c>
      <c r="FW291" s="2">
        <v>11109</v>
      </c>
      <c r="FX291" s="2">
        <v>7013</v>
      </c>
      <c r="FY291" s="2">
        <v>8707</v>
      </c>
      <c r="FZ291" s="2">
        <v>12527</v>
      </c>
      <c r="GA291" s="2">
        <v>138455</v>
      </c>
      <c r="GB291" s="2">
        <v>84561</v>
      </c>
      <c r="GC291" s="2">
        <v>10754</v>
      </c>
      <c r="GD291" s="2">
        <v>9223</v>
      </c>
      <c r="GE291" s="2">
        <v>3557</v>
      </c>
      <c r="GF291" s="2">
        <v>1932</v>
      </c>
      <c r="GG291" s="2">
        <v>8393</v>
      </c>
      <c r="GH291" s="2">
        <v>5992</v>
      </c>
      <c r="GI291" s="2">
        <v>6868</v>
      </c>
      <c r="GJ291" s="2">
        <v>17190</v>
      </c>
      <c r="GK291" s="2">
        <v>17803</v>
      </c>
      <c r="GL291" s="2">
        <v>3896</v>
      </c>
      <c r="GM291" s="2">
        <v>30459</v>
      </c>
      <c r="GN291" s="2">
        <v>19460</v>
      </c>
      <c r="GO291" s="2">
        <v>5542</v>
      </c>
      <c r="GP291" s="2">
        <v>2465</v>
      </c>
      <c r="GQ291" s="2"/>
      <c r="GR291" s="2">
        <v>4583</v>
      </c>
      <c r="GS291" s="2">
        <v>70067.47</v>
      </c>
      <c r="GT291" s="2">
        <v>4380</v>
      </c>
      <c r="GU291" s="2">
        <v>1937</v>
      </c>
      <c r="GV291" s="2">
        <v>11524</v>
      </c>
      <c r="GW291" s="2">
        <v>1896</v>
      </c>
      <c r="GX291" s="2">
        <v>17574</v>
      </c>
      <c r="GY291" s="2">
        <v>3019</v>
      </c>
      <c r="GZ291" s="2">
        <v>87935</v>
      </c>
      <c r="HA291" s="2">
        <v>64235</v>
      </c>
      <c r="HB291" s="2">
        <v>82731.399999999994</v>
      </c>
      <c r="HC291" s="2">
        <v>2697</v>
      </c>
      <c r="HD291" s="2">
        <v>20221</v>
      </c>
      <c r="HE291" s="2"/>
      <c r="HF291" s="2">
        <v>22765</v>
      </c>
      <c r="HG291" s="2">
        <v>15128</v>
      </c>
      <c r="HH291" s="2">
        <v>10213</v>
      </c>
      <c r="HI291" s="2">
        <v>7218</v>
      </c>
      <c r="HJ291" s="2">
        <v>4860</v>
      </c>
      <c r="HK291" s="2">
        <v>2688</v>
      </c>
      <c r="HL291" s="2">
        <v>9727</v>
      </c>
      <c r="HM291" s="2">
        <v>6987</v>
      </c>
      <c r="HN291" s="2">
        <v>5451</v>
      </c>
      <c r="HO291" s="2">
        <v>142999</v>
      </c>
      <c r="HP291" s="2">
        <v>10053.24</v>
      </c>
      <c r="HQ291" s="2">
        <v>19141</v>
      </c>
      <c r="HR291" s="2">
        <v>8722</v>
      </c>
      <c r="HS291" s="2">
        <v>3743</v>
      </c>
      <c r="HT291" s="2">
        <v>8306.68</v>
      </c>
      <c r="HU291" s="2">
        <v>13379</v>
      </c>
      <c r="HV291" s="2">
        <v>14041</v>
      </c>
      <c r="HW291" s="2">
        <v>4555</v>
      </c>
      <c r="HX291" s="2">
        <v>68877</v>
      </c>
      <c r="HY291" s="2">
        <v>13411</v>
      </c>
      <c r="HZ291" s="2">
        <v>14928</v>
      </c>
      <c r="IA291" s="2">
        <v>30158</v>
      </c>
      <c r="IB291" s="2">
        <v>10814</v>
      </c>
      <c r="IC291" s="2">
        <v>15812</v>
      </c>
      <c r="ID291" s="2">
        <v>103561.01</v>
      </c>
      <c r="IE291" s="2">
        <v>15970</v>
      </c>
      <c r="IF291" s="2">
        <v>80200</v>
      </c>
      <c r="IG291" s="2">
        <v>6770</v>
      </c>
      <c r="IH291" s="2">
        <v>1000</v>
      </c>
      <c r="II291" s="2">
        <v>12161</v>
      </c>
      <c r="IJ291" s="2">
        <v>10946</v>
      </c>
      <c r="IK291" s="2">
        <v>11739</v>
      </c>
      <c r="IL291" s="2">
        <v>3185</v>
      </c>
      <c r="IM291" s="2">
        <v>400</v>
      </c>
      <c r="IN291" s="2">
        <v>171169.87</v>
      </c>
      <c r="IO291" s="2">
        <v>40461</v>
      </c>
      <c r="IP291" s="2">
        <v>40427</v>
      </c>
      <c r="IQ291" s="2">
        <v>67173</v>
      </c>
      <c r="IR291" s="2">
        <v>10129</v>
      </c>
      <c r="IS291" s="2">
        <v>5525</v>
      </c>
      <c r="IT291" s="2">
        <v>6807</v>
      </c>
      <c r="IU291" s="2">
        <v>11951</v>
      </c>
      <c r="IV291" s="2">
        <v>6747</v>
      </c>
      <c r="IW291" s="2">
        <v>7663</v>
      </c>
      <c r="IX291" s="2">
        <v>5865</v>
      </c>
      <c r="IY291" s="2">
        <v>38543</v>
      </c>
      <c r="IZ291" s="2">
        <v>9039</v>
      </c>
      <c r="JA291" s="2">
        <v>1496</v>
      </c>
      <c r="JB291" s="2">
        <v>205528</v>
      </c>
      <c r="JC291" s="2">
        <v>43547</v>
      </c>
      <c r="JD291" s="2">
        <v>147514</v>
      </c>
      <c r="JE291" s="2">
        <v>34190</v>
      </c>
      <c r="JF291" s="2">
        <v>13010</v>
      </c>
      <c r="JG291" s="2">
        <v>17758</v>
      </c>
      <c r="JH291" s="2">
        <v>7953</v>
      </c>
      <c r="JI291" s="2">
        <v>17077</v>
      </c>
      <c r="JJ291" s="2">
        <v>5966</v>
      </c>
      <c r="JK291" s="2">
        <v>10980</v>
      </c>
      <c r="JL291" s="2">
        <v>78288</v>
      </c>
      <c r="JM291" s="2">
        <v>7770.08</v>
      </c>
      <c r="JN291" s="2">
        <v>147139</v>
      </c>
      <c r="JO291" s="2">
        <v>11387</v>
      </c>
      <c r="JP291" s="2"/>
      <c r="JQ291" s="2">
        <v>7371</v>
      </c>
      <c r="JR291" s="2"/>
      <c r="JS291" s="2">
        <v>4961</v>
      </c>
      <c r="JT291" s="2">
        <v>9202</v>
      </c>
      <c r="JU291" s="2">
        <v>6738</v>
      </c>
      <c r="JV291" s="2">
        <v>21081</v>
      </c>
      <c r="JW291" s="2"/>
      <c r="JX291" s="2">
        <v>6467</v>
      </c>
      <c r="JY291" s="2">
        <v>6741</v>
      </c>
      <c r="JZ291" s="2">
        <v>82856</v>
      </c>
      <c r="KA291" s="2"/>
      <c r="KB291" s="2">
        <v>4087</v>
      </c>
      <c r="KC291" s="2">
        <v>9309</v>
      </c>
      <c r="KD291" s="2">
        <v>5229</v>
      </c>
      <c r="KE291" s="2"/>
      <c r="KF291" s="2">
        <v>30552</v>
      </c>
      <c r="KG291" s="2">
        <v>6570</v>
      </c>
      <c r="KH291" s="2">
        <v>8264</v>
      </c>
      <c r="KI291" s="2"/>
      <c r="KJ291" s="2">
        <v>168140</v>
      </c>
      <c r="KK291" s="2">
        <v>15254</v>
      </c>
      <c r="KL291" s="2">
        <v>5428</v>
      </c>
      <c r="KM291" s="2">
        <v>693</v>
      </c>
      <c r="KN291" s="2">
        <v>4346</v>
      </c>
      <c r="KO291" s="2">
        <v>18101</v>
      </c>
      <c r="KP291" s="2">
        <v>52286</v>
      </c>
      <c r="KQ291" s="2">
        <v>28127</v>
      </c>
      <c r="KR291" s="2">
        <v>9405</v>
      </c>
      <c r="KS291" s="2">
        <v>7766</v>
      </c>
      <c r="KT291" s="2">
        <v>10000</v>
      </c>
      <c r="KU291" s="2"/>
      <c r="KV291" s="2">
        <v>77763</v>
      </c>
      <c r="KW291" s="2">
        <v>14133</v>
      </c>
      <c r="KX291" s="2">
        <v>7032.98</v>
      </c>
      <c r="KY291" s="2">
        <v>14890.38</v>
      </c>
      <c r="KZ291" s="2">
        <v>5557</v>
      </c>
      <c r="LA291" s="2">
        <v>2400</v>
      </c>
      <c r="LB291" s="2">
        <v>7515.57</v>
      </c>
      <c r="LC291" s="2">
        <v>54000</v>
      </c>
      <c r="LD291" s="2">
        <v>49393</v>
      </c>
      <c r="LE291" s="2"/>
      <c r="LF291" s="2">
        <v>7676</v>
      </c>
      <c r="LG291" s="2">
        <v>12213</v>
      </c>
      <c r="LH291" s="2">
        <v>8881</v>
      </c>
      <c r="LI291" s="2">
        <v>3394</v>
      </c>
      <c r="LJ291" s="2">
        <v>152343</v>
      </c>
      <c r="LK291" s="2">
        <v>22551</v>
      </c>
      <c r="LL291" s="2">
        <v>6632</v>
      </c>
      <c r="LM291" s="2">
        <v>12544</v>
      </c>
      <c r="LN291" s="2">
        <v>11897</v>
      </c>
      <c r="LO291" s="2">
        <v>7050</v>
      </c>
      <c r="LP291" s="2">
        <v>18988</v>
      </c>
      <c r="LQ291" s="2">
        <v>7164</v>
      </c>
      <c r="LR291" s="2">
        <v>7523</v>
      </c>
      <c r="LS291" s="2">
        <v>77097</v>
      </c>
      <c r="LT291" s="2">
        <v>13825</v>
      </c>
      <c r="LU291" s="2">
        <v>18177</v>
      </c>
      <c r="LV291" s="2">
        <v>9093</v>
      </c>
      <c r="LW291" s="2">
        <v>8821</v>
      </c>
      <c r="LX291" s="2"/>
      <c r="LY291" s="2">
        <v>67588</v>
      </c>
      <c r="LZ291" s="2">
        <v>3206</v>
      </c>
      <c r="MA291" s="2">
        <v>5556</v>
      </c>
      <c r="MB291" s="2">
        <v>23615</v>
      </c>
      <c r="MC291" s="2">
        <v>6037</v>
      </c>
      <c r="MD291" s="2">
        <v>18459</v>
      </c>
      <c r="ME291" s="2">
        <v>3664</v>
      </c>
      <c r="MF291" s="2"/>
      <c r="MG291" s="2"/>
      <c r="MH291" s="2">
        <v>73279</v>
      </c>
      <c r="MI291" s="2">
        <v>2082</v>
      </c>
      <c r="MJ291" s="2">
        <v>9493</v>
      </c>
      <c r="MK291" s="2"/>
      <c r="ML291" s="2">
        <v>18734</v>
      </c>
      <c r="MM291" s="2">
        <v>12007</v>
      </c>
      <c r="MN291" s="2">
        <v>3000</v>
      </c>
      <c r="MO291" s="2">
        <v>5154</v>
      </c>
      <c r="MP291" s="2">
        <v>9281</v>
      </c>
      <c r="MQ291" s="2">
        <v>3888.94</v>
      </c>
      <c r="MR291" s="2">
        <v>11203</v>
      </c>
      <c r="MS291" s="2">
        <v>13943</v>
      </c>
      <c r="MT291" s="2">
        <v>3000</v>
      </c>
      <c r="MU291" s="2">
        <v>29463</v>
      </c>
      <c r="MV291" s="2">
        <v>250322</v>
      </c>
      <c r="MW291" s="2">
        <v>2876</v>
      </c>
      <c r="MX291" s="2"/>
      <c r="MY291" s="2">
        <v>10376</v>
      </c>
      <c r="MZ291" s="2">
        <v>37723</v>
      </c>
      <c r="NA291" s="2">
        <v>4057</v>
      </c>
      <c r="NB291" s="2">
        <v>6000</v>
      </c>
      <c r="NC291" s="2">
        <v>7406</v>
      </c>
      <c r="ND291" s="2">
        <v>8721</v>
      </c>
      <c r="NE291" s="2"/>
      <c r="NF291" s="2">
        <v>9350</v>
      </c>
      <c r="NG291" s="2">
        <v>300</v>
      </c>
      <c r="NH291" s="2"/>
      <c r="NI291" s="2">
        <v>2815</v>
      </c>
      <c r="NJ291" s="2">
        <v>5474</v>
      </c>
      <c r="NK291" s="2">
        <v>7243</v>
      </c>
      <c r="NL291" s="2">
        <v>332</v>
      </c>
      <c r="NM291" s="2">
        <v>2660</v>
      </c>
      <c r="NN291" s="2">
        <v>4043</v>
      </c>
      <c r="NO291" s="2">
        <v>10145</v>
      </c>
      <c r="NP291" s="2">
        <v>9729</v>
      </c>
      <c r="NQ291" s="2">
        <v>6831</v>
      </c>
      <c r="NR291" s="2">
        <v>67702</v>
      </c>
      <c r="NS291" s="2">
        <v>3080</v>
      </c>
      <c r="NT291" s="2">
        <v>4802</v>
      </c>
      <c r="NU291" s="2">
        <v>3842</v>
      </c>
      <c r="NV291" s="2">
        <v>4400</v>
      </c>
      <c r="NW291" s="2">
        <v>20686</v>
      </c>
      <c r="NX291" s="2">
        <v>6519</v>
      </c>
      <c r="NY291" s="2">
        <v>25569</v>
      </c>
      <c r="NZ291" s="2"/>
      <c r="OA291" s="2">
        <v>8918</v>
      </c>
      <c r="OB291" s="2">
        <v>1000</v>
      </c>
      <c r="OC291" s="2">
        <v>101456</v>
      </c>
      <c r="OD291" s="2">
        <v>12647</v>
      </c>
      <c r="OE291" s="2">
        <v>6118</v>
      </c>
      <c r="OF291" s="2">
        <v>13856</v>
      </c>
      <c r="OG291" s="2">
        <v>654</v>
      </c>
      <c r="OH291" s="2">
        <v>23382</v>
      </c>
      <c r="OI291" s="2">
        <v>13247</v>
      </c>
      <c r="OJ291" s="2">
        <v>4072</v>
      </c>
      <c r="OK291" s="2">
        <v>10693</v>
      </c>
      <c r="OL291" s="2">
        <v>14110</v>
      </c>
      <c r="OM291" s="2">
        <v>16909</v>
      </c>
      <c r="ON291" s="2">
        <v>3982</v>
      </c>
      <c r="OO291" s="2">
        <v>3000</v>
      </c>
      <c r="OP291" s="2">
        <v>3275</v>
      </c>
      <c r="OQ291" s="2">
        <v>1316</v>
      </c>
      <c r="OR291" s="2">
        <v>1900</v>
      </c>
      <c r="OS291" s="2">
        <v>3346</v>
      </c>
      <c r="OT291" s="2"/>
      <c r="OU291" s="2">
        <v>5364</v>
      </c>
      <c r="OV291" s="2">
        <v>1992</v>
      </c>
      <c r="OW291" s="2">
        <v>89386</v>
      </c>
      <c r="OX291" s="2">
        <v>5912</v>
      </c>
      <c r="OY291" s="2">
        <v>9767</v>
      </c>
      <c r="OZ291" s="2">
        <v>6592</v>
      </c>
      <c r="PA291" s="2">
        <v>3414</v>
      </c>
      <c r="PB291" s="2">
        <v>13152</v>
      </c>
      <c r="PC291" s="2">
        <v>5500</v>
      </c>
      <c r="PD291" s="2">
        <v>7179</v>
      </c>
      <c r="PE291" s="2">
        <v>5477</v>
      </c>
      <c r="PF291" s="2">
        <v>10592</v>
      </c>
      <c r="PG291" s="2">
        <v>12589</v>
      </c>
      <c r="PH291" s="2">
        <v>39482</v>
      </c>
      <c r="PI291" s="2">
        <v>7339</v>
      </c>
      <c r="PJ291" s="2">
        <v>17578</v>
      </c>
      <c r="PK291" s="2">
        <v>19282</v>
      </c>
      <c r="PL291" s="2">
        <v>6100</v>
      </c>
      <c r="PM291" s="2">
        <v>10512</v>
      </c>
      <c r="PN291" s="2">
        <v>7579</v>
      </c>
      <c r="PO291" s="2"/>
      <c r="PP291" s="2">
        <v>83261</v>
      </c>
      <c r="PQ291" s="2">
        <v>2770</v>
      </c>
      <c r="PR291" s="2">
        <v>2971</v>
      </c>
      <c r="PS291" s="2">
        <v>1979</v>
      </c>
      <c r="PT291" s="2">
        <v>3365</v>
      </c>
      <c r="PU291" s="2">
        <v>5241</v>
      </c>
      <c r="PV291" s="2">
        <v>3382</v>
      </c>
      <c r="PW291" s="2">
        <v>7045</v>
      </c>
      <c r="PX291" s="2">
        <v>6959</v>
      </c>
      <c r="PY291" s="2">
        <v>6299</v>
      </c>
      <c r="PZ291" s="2">
        <v>3355</v>
      </c>
      <c r="QA291" s="2">
        <v>21430</v>
      </c>
      <c r="QB291" s="2">
        <v>2348.54</v>
      </c>
      <c r="QC291" s="2">
        <v>8581</v>
      </c>
      <c r="QD291" s="2">
        <v>159975</v>
      </c>
      <c r="QE291" s="2">
        <v>3132</v>
      </c>
      <c r="QF291" s="2">
        <v>8954</v>
      </c>
      <c r="QG291" s="2">
        <v>54247</v>
      </c>
      <c r="QH291" s="2">
        <v>23672</v>
      </c>
      <c r="QI291" s="2">
        <v>22039</v>
      </c>
      <c r="QJ291" s="2">
        <v>7939</v>
      </c>
      <c r="QK291" s="2">
        <v>13433</v>
      </c>
      <c r="QL291" s="2">
        <v>6334</v>
      </c>
      <c r="QM291" s="2">
        <v>15136</v>
      </c>
      <c r="QN291" s="2"/>
      <c r="QO291" s="2"/>
      <c r="QP291" s="2">
        <v>1725</v>
      </c>
      <c r="QQ291" s="2">
        <v>6230</v>
      </c>
      <c r="QR291" s="2"/>
      <c r="QS291" s="2">
        <v>2503.48</v>
      </c>
      <c r="QT291" s="2">
        <v>68213</v>
      </c>
      <c r="QU291" s="2">
        <v>2654</v>
      </c>
      <c r="QV291" s="2">
        <v>112980.09</v>
      </c>
      <c r="QW291" s="2">
        <v>8545</v>
      </c>
      <c r="QX291" s="2">
        <v>11888</v>
      </c>
      <c r="QY291" s="2"/>
      <c r="QZ291" s="2">
        <v>115739</v>
      </c>
      <c r="RA291" s="2"/>
      <c r="RB291" s="2">
        <v>1399</v>
      </c>
      <c r="RC291" s="2">
        <v>2165</v>
      </c>
      <c r="RD291" s="2">
        <v>5270</v>
      </c>
      <c r="RE291" s="2">
        <v>49361</v>
      </c>
      <c r="RF291" s="2">
        <v>3382</v>
      </c>
      <c r="RG291" s="2">
        <v>4727</v>
      </c>
      <c r="RH291" s="2">
        <v>20055</v>
      </c>
      <c r="RI291" s="2"/>
      <c r="RJ291" s="2">
        <v>3558</v>
      </c>
      <c r="RK291" s="2">
        <v>150970</v>
      </c>
      <c r="RL291" s="2"/>
      <c r="RM291" s="2">
        <v>1525</v>
      </c>
      <c r="RN291" s="2">
        <v>36166</v>
      </c>
      <c r="RO291" s="2">
        <v>5717</v>
      </c>
      <c r="RP291" s="2">
        <v>5170.6400000000003</v>
      </c>
      <c r="RQ291" s="2">
        <v>9057</v>
      </c>
      <c r="RR291" s="2">
        <v>2893</v>
      </c>
      <c r="RS291" s="2"/>
      <c r="RT291" s="2">
        <v>1272</v>
      </c>
      <c r="RU291" s="2">
        <v>9640.7000000000007</v>
      </c>
      <c r="RV291" s="2">
        <v>14591</v>
      </c>
      <c r="RW291" s="2"/>
      <c r="RX291" s="2">
        <v>5400</v>
      </c>
      <c r="RY291" s="2">
        <v>2666</v>
      </c>
      <c r="RZ291" s="2"/>
      <c r="SA291" s="2"/>
      <c r="SB291" s="2">
        <v>476</v>
      </c>
      <c r="SC291" s="2">
        <v>14350</v>
      </c>
      <c r="SD291" s="2"/>
      <c r="SE291" s="2"/>
      <c r="SF291" s="2">
        <v>1756</v>
      </c>
      <c r="SG291" s="2">
        <v>124767</v>
      </c>
      <c r="SH291" s="2">
        <v>6364</v>
      </c>
      <c r="SI291" s="2">
        <v>7142</v>
      </c>
      <c r="SJ291" s="2">
        <v>6134</v>
      </c>
      <c r="SK291" s="2">
        <v>59084.47</v>
      </c>
      <c r="SL291" s="2">
        <v>19411</v>
      </c>
      <c r="SM291" s="2">
        <v>8338</v>
      </c>
      <c r="SN291" s="2">
        <v>5939</v>
      </c>
      <c r="SO291" s="2">
        <v>5068</v>
      </c>
      <c r="SP291" s="2">
        <v>46709</v>
      </c>
      <c r="SQ291" s="2">
        <v>3200</v>
      </c>
      <c r="SR291" s="2">
        <v>10875</v>
      </c>
      <c r="SS291" s="2">
        <v>3862</v>
      </c>
      <c r="ST291" s="2">
        <v>7206</v>
      </c>
      <c r="SU291" s="2">
        <v>2322</v>
      </c>
      <c r="SV291" s="2">
        <v>485761</v>
      </c>
      <c r="SW291" s="2">
        <v>42536</v>
      </c>
      <c r="SX291" s="2">
        <v>5533</v>
      </c>
      <c r="SY291" s="2">
        <v>5668</v>
      </c>
      <c r="SZ291" s="2">
        <v>3539.19</v>
      </c>
      <c r="TA291" s="2">
        <v>8232</v>
      </c>
      <c r="TB291" s="2">
        <v>10876</v>
      </c>
      <c r="TC291" s="2">
        <v>27484</v>
      </c>
      <c r="TD291" s="2">
        <v>11580.5</v>
      </c>
      <c r="TE291" s="2">
        <v>6415</v>
      </c>
      <c r="TF291" s="2">
        <v>441</v>
      </c>
      <c r="TG291" s="2">
        <v>26844</v>
      </c>
      <c r="TH291" s="2">
        <v>7237</v>
      </c>
      <c r="TI291" s="2">
        <v>9148</v>
      </c>
      <c r="TJ291" s="2">
        <v>27647</v>
      </c>
      <c r="TK291" s="2">
        <v>10472</v>
      </c>
      <c r="TL291" s="2">
        <v>19780</v>
      </c>
      <c r="TM291" s="2">
        <v>19188</v>
      </c>
      <c r="TN291" s="2">
        <v>7364</v>
      </c>
      <c r="TO291" s="2">
        <v>11125</v>
      </c>
      <c r="TP291" s="2">
        <v>27824</v>
      </c>
      <c r="TQ291" s="2">
        <v>10590</v>
      </c>
      <c r="TR291" s="2">
        <v>11305</v>
      </c>
      <c r="TS291" s="2">
        <v>12071</v>
      </c>
      <c r="TT291" s="2">
        <v>8100</v>
      </c>
      <c r="TU291" s="2">
        <v>6546.62</v>
      </c>
      <c r="TV291" s="2">
        <v>2998</v>
      </c>
      <c r="TW291" s="2">
        <v>600</v>
      </c>
      <c r="TX291" s="2">
        <v>60436</v>
      </c>
      <c r="TY291" s="2">
        <v>1300</v>
      </c>
      <c r="TZ291" s="2"/>
      <c r="UA291" s="2">
        <v>986</v>
      </c>
      <c r="UB291" s="2"/>
      <c r="UC291" s="2">
        <v>214017</v>
      </c>
      <c r="UD291" s="2">
        <v>6581</v>
      </c>
      <c r="UE291" s="2">
        <v>9789</v>
      </c>
      <c r="UF291" s="2">
        <v>35128</v>
      </c>
      <c r="UG291" s="2">
        <v>15983</v>
      </c>
      <c r="UH291" s="2">
        <v>13113.94</v>
      </c>
      <c r="UI291" s="2">
        <v>31280</v>
      </c>
      <c r="UJ291" s="2">
        <v>7916</v>
      </c>
      <c r="UK291" s="2">
        <v>7096</v>
      </c>
      <c r="UL291" s="2">
        <v>22158</v>
      </c>
      <c r="UM291" s="2">
        <v>5556</v>
      </c>
      <c r="UN291" s="2">
        <v>1976</v>
      </c>
      <c r="UO291" s="2">
        <v>9304</v>
      </c>
      <c r="UP291" s="2">
        <v>7247</v>
      </c>
      <c r="UQ291" s="2">
        <v>6636</v>
      </c>
      <c r="UR291" s="2">
        <v>3099</v>
      </c>
      <c r="US291" s="2">
        <v>4225</v>
      </c>
      <c r="UT291" s="2">
        <v>3903</v>
      </c>
      <c r="UU291" s="2">
        <v>15637</v>
      </c>
      <c r="UV291" s="2">
        <v>8000</v>
      </c>
      <c r="UW291" s="2">
        <v>4037</v>
      </c>
      <c r="UX291" s="2">
        <v>9595</v>
      </c>
      <c r="UY291" s="2">
        <v>500</v>
      </c>
      <c r="UZ291" s="2">
        <v>104346</v>
      </c>
      <c r="VA291" s="2">
        <v>8564</v>
      </c>
      <c r="VB291" s="2">
        <v>15360</v>
      </c>
      <c r="VC291" s="2">
        <v>6952.49</v>
      </c>
      <c r="VD291" s="2">
        <v>33826</v>
      </c>
      <c r="VE291" s="2">
        <v>11077</v>
      </c>
      <c r="VF291" s="2">
        <v>34662</v>
      </c>
      <c r="VG291" s="2">
        <v>5643</v>
      </c>
      <c r="VH291" s="2">
        <v>12431</v>
      </c>
      <c r="VI291" s="2">
        <v>22068</v>
      </c>
      <c r="VJ291" s="2">
        <v>7964</v>
      </c>
      <c r="VK291" s="2">
        <v>16391</v>
      </c>
      <c r="VL291" s="2">
        <v>10629</v>
      </c>
      <c r="VM291" s="2">
        <v>3215</v>
      </c>
      <c r="VN291" s="2">
        <v>3422</v>
      </c>
      <c r="VO291" s="2">
        <v>6748</v>
      </c>
      <c r="VP291" s="2">
        <v>4934</v>
      </c>
      <c r="VQ291" s="2">
        <v>46810</v>
      </c>
      <c r="VR291" s="2">
        <v>12781</v>
      </c>
      <c r="VS291" s="2">
        <v>9498</v>
      </c>
      <c r="VT291" s="2">
        <v>7140</v>
      </c>
      <c r="VU291" s="2">
        <v>3227</v>
      </c>
      <c r="VV291" s="2">
        <v>7445.93</v>
      </c>
      <c r="VW291" s="2">
        <v>5845</v>
      </c>
      <c r="VX291" s="2">
        <v>79110</v>
      </c>
      <c r="VY291" s="2"/>
      <c r="VZ291" s="2">
        <v>14060</v>
      </c>
      <c r="WA291" s="2">
        <v>6605</v>
      </c>
      <c r="WB291" s="2">
        <v>4198</v>
      </c>
      <c r="WC291" s="2">
        <v>5358.5</v>
      </c>
      <c r="WD291" s="2">
        <v>2912</v>
      </c>
      <c r="WE291" s="2">
        <v>6007.94</v>
      </c>
      <c r="WF291" s="2">
        <v>14331</v>
      </c>
      <c r="WG291" s="2">
        <v>107966</v>
      </c>
      <c r="WH291" s="2">
        <v>8431</v>
      </c>
      <c r="WI291" s="2">
        <v>1800</v>
      </c>
      <c r="WJ291" s="2">
        <v>33733</v>
      </c>
      <c r="WK291" s="2">
        <v>19799</v>
      </c>
      <c r="WL291" s="2">
        <v>5284</v>
      </c>
      <c r="WM291" s="2">
        <v>13031</v>
      </c>
      <c r="WN291" s="2">
        <v>7302</v>
      </c>
      <c r="WO291" s="2">
        <v>6073</v>
      </c>
      <c r="WP291" s="2">
        <v>20950</v>
      </c>
      <c r="WQ291" s="2">
        <v>3340</v>
      </c>
      <c r="WR291" s="2">
        <v>8040</v>
      </c>
      <c r="WS291" s="2">
        <v>3536</v>
      </c>
      <c r="WT291" s="2">
        <v>6277</v>
      </c>
      <c r="WU291" s="2"/>
      <c r="WV291" s="2">
        <v>2679.5</v>
      </c>
      <c r="WW291" s="2">
        <v>10140</v>
      </c>
      <c r="WX291" s="2">
        <v>6459</v>
      </c>
      <c r="WY291" s="2">
        <v>5072</v>
      </c>
      <c r="WZ291" s="2">
        <v>6926</v>
      </c>
      <c r="XA291" s="2"/>
      <c r="XB291" s="2">
        <v>1278</v>
      </c>
      <c r="XC291" s="2">
        <v>69486</v>
      </c>
      <c r="XD291" s="2">
        <v>1934</v>
      </c>
      <c r="XE291" s="2">
        <v>3158</v>
      </c>
      <c r="XF291" s="2">
        <v>16188</v>
      </c>
      <c r="XG291" s="2">
        <v>7974</v>
      </c>
      <c r="XH291" s="2">
        <v>5160</v>
      </c>
      <c r="XI291" s="2">
        <v>7675</v>
      </c>
      <c r="XJ291" s="2"/>
      <c r="XK291" s="2">
        <v>12832</v>
      </c>
      <c r="XL291" s="2">
        <v>582</v>
      </c>
      <c r="XM291" s="2">
        <v>9290</v>
      </c>
      <c r="XN291" s="2">
        <v>9716</v>
      </c>
      <c r="XO291" s="2"/>
      <c r="XP291" s="2">
        <v>12893</v>
      </c>
      <c r="XQ291" s="2">
        <v>7595</v>
      </c>
      <c r="XR291" s="2">
        <v>14678</v>
      </c>
      <c r="XS291" s="2">
        <v>1294</v>
      </c>
      <c r="XT291" s="2">
        <v>4005</v>
      </c>
      <c r="XU291" s="2">
        <v>26344</v>
      </c>
      <c r="XV291" s="2">
        <v>12840</v>
      </c>
      <c r="XW291" s="2">
        <v>1000</v>
      </c>
      <c r="XX291" s="2">
        <v>4545</v>
      </c>
      <c r="XY291" s="2">
        <v>1479</v>
      </c>
      <c r="XZ291" s="2">
        <v>2517.12</v>
      </c>
      <c r="YA291" s="2">
        <v>11942</v>
      </c>
      <c r="YB291" s="2">
        <v>1599</v>
      </c>
      <c r="YC291" s="2">
        <v>34644</v>
      </c>
      <c r="YD291" s="2">
        <v>14203</v>
      </c>
      <c r="YE291" s="2">
        <v>5567</v>
      </c>
      <c r="YF291" s="2">
        <v>2959</v>
      </c>
      <c r="YG291" s="2">
        <v>2875</v>
      </c>
      <c r="YH291" s="2"/>
      <c r="YI291" s="2">
        <v>3780</v>
      </c>
      <c r="YJ291" s="2">
        <v>86458</v>
      </c>
      <c r="YK291" s="2">
        <v>16717</v>
      </c>
      <c r="YL291" s="2">
        <v>11231</v>
      </c>
      <c r="YM291" s="2">
        <v>10783</v>
      </c>
      <c r="YN291" s="2">
        <v>19937</v>
      </c>
      <c r="YO291" s="2">
        <v>7956</v>
      </c>
      <c r="YP291" s="2">
        <v>14149</v>
      </c>
      <c r="YQ291" s="2"/>
      <c r="YR291" s="2">
        <v>78386</v>
      </c>
      <c r="YS291" s="2">
        <v>8580</v>
      </c>
      <c r="YT291" s="2">
        <v>37688</v>
      </c>
      <c r="YU291" s="2">
        <v>4073</v>
      </c>
      <c r="YV291" s="2">
        <v>9596</v>
      </c>
      <c r="YW291" s="2">
        <v>6379</v>
      </c>
      <c r="YX291" s="2">
        <v>3592</v>
      </c>
      <c r="YY291" s="2">
        <v>16442</v>
      </c>
      <c r="YZ291" s="2">
        <v>9022</v>
      </c>
      <c r="ZA291" s="2">
        <v>15436</v>
      </c>
      <c r="ZB291" s="2">
        <v>8212</v>
      </c>
      <c r="ZC291" s="2">
        <v>143371</v>
      </c>
      <c r="ZD291" s="2">
        <v>10483</v>
      </c>
      <c r="ZE291" s="2">
        <v>14700</v>
      </c>
      <c r="ZF291" s="2">
        <v>11667</v>
      </c>
      <c r="ZG291" s="2">
        <v>6326</v>
      </c>
      <c r="ZH291" s="2">
        <v>12690</v>
      </c>
      <c r="ZI291" s="2">
        <v>12600</v>
      </c>
      <c r="ZJ291" s="2">
        <v>43285</v>
      </c>
      <c r="ZK291" s="2">
        <v>40065</v>
      </c>
      <c r="ZL291" s="2">
        <v>3766</v>
      </c>
      <c r="ZM291" s="2">
        <v>24925</v>
      </c>
      <c r="ZN291" s="2">
        <v>7121</v>
      </c>
      <c r="ZO291" s="2">
        <v>7457</v>
      </c>
      <c r="ZP291" s="2">
        <v>66207</v>
      </c>
      <c r="ZQ291" s="2">
        <v>15179</v>
      </c>
      <c r="ZR291" s="2">
        <v>15102</v>
      </c>
      <c r="ZS291" s="2">
        <v>7104</v>
      </c>
      <c r="ZT291" s="2">
        <v>7399</v>
      </c>
      <c r="ZU291" s="2">
        <v>6503</v>
      </c>
      <c r="ZV291" s="2">
        <v>47157</v>
      </c>
      <c r="ZW291" s="2">
        <v>45711</v>
      </c>
      <c r="ZX291" s="2">
        <v>13299</v>
      </c>
      <c r="ZY291" s="2">
        <v>4668</v>
      </c>
      <c r="ZZ291" s="2">
        <v>11512</v>
      </c>
      <c r="AAA291" s="2">
        <v>8542</v>
      </c>
      <c r="AAB291" s="2">
        <v>21107</v>
      </c>
      <c r="AAC291" s="2">
        <v>9017</v>
      </c>
      <c r="AAD291" s="2">
        <v>10935</v>
      </c>
      <c r="AAE291" s="2">
        <v>203809</v>
      </c>
      <c r="AAF291" s="2">
        <v>33521</v>
      </c>
      <c r="AAG291" s="2">
        <v>14487</v>
      </c>
      <c r="AAH291" s="2">
        <v>66572</v>
      </c>
      <c r="AAI291" s="2">
        <v>4843</v>
      </c>
      <c r="AAJ291" s="2">
        <v>5736</v>
      </c>
      <c r="AAK291" s="2">
        <v>8874</v>
      </c>
      <c r="AAL291" s="2">
        <v>4237</v>
      </c>
      <c r="AAM291" s="2">
        <v>179999</v>
      </c>
      <c r="AAN291" s="2">
        <v>39740</v>
      </c>
      <c r="AAO291" s="2">
        <v>20442</v>
      </c>
      <c r="AAP291" s="2">
        <v>19405</v>
      </c>
      <c r="AAQ291" s="2">
        <v>9864.81</v>
      </c>
      <c r="AAR291" s="2">
        <v>11202</v>
      </c>
      <c r="AAS291" s="2">
        <v>10012</v>
      </c>
      <c r="AAT291" s="2">
        <v>12083</v>
      </c>
      <c r="AAU291" s="2">
        <v>10979</v>
      </c>
      <c r="AAV291" s="2">
        <v>34122</v>
      </c>
      <c r="AAW291" s="2">
        <v>21322</v>
      </c>
      <c r="AAX291" s="2">
        <v>9730</v>
      </c>
      <c r="AAY291" s="2">
        <v>14008</v>
      </c>
      <c r="AAZ291" s="2">
        <v>16720</v>
      </c>
      <c r="ABA291" s="2">
        <v>3444.86</v>
      </c>
      <c r="ABB291" s="2">
        <v>21537</v>
      </c>
      <c r="ABC291" s="2">
        <v>18812</v>
      </c>
      <c r="ABD291" s="2">
        <v>9711</v>
      </c>
      <c r="ABE291" s="2">
        <v>5756</v>
      </c>
      <c r="ABF291" s="2"/>
      <c r="ABG291" s="2">
        <v>300</v>
      </c>
      <c r="ABH291" s="2">
        <v>126176</v>
      </c>
      <c r="ABI291" s="2">
        <v>14628</v>
      </c>
      <c r="ABJ291" s="2">
        <v>13703</v>
      </c>
      <c r="ABK291" s="2">
        <v>6635</v>
      </c>
      <c r="ABL291" s="2">
        <v>13755.2</v>
      </c>
      <c r="ABM291" s="2">
        <v>25733.759999999998</v>
      </c>
      <c r="ABN291" s="2">
        <v>6742</v>
      </c>
      <c r="ABO291" s="2">
        <v>4997</v>
      </c>
      <c r="ABP291" s="2">
        <v>7107.94</v>
      </c>
      <c r="ABQ291" s="2">
        <v>3866</v>
      </c>
      <c r="ABR291" s="2">
        <v>136706</v>
      </c>
      <c r="ABS291" s="2">
        <v>47533</v>
      </c>
      <c r="ABT291" s="2">
        <v>22627</v>
      </c>
      <c r="ABU291" s="2">
        <v>9200</v>
      </c>
      <c r="ABV291" s="2">
        <v>5346</v>
      </c>
      <c r="ABW291" s="2">
        <v>10892</v>
      </c>
      <c r="ABX291" s="2">
        <v>4071</v>
      </c>
      <c r="ABY291" s="2">
        <v>11150</v>
      </c>
      <c r="ABZ291" s="2">
        <v>6386</v>
      </c>
      <c r="ACA291" s="2">
        <v>5298.91</v>
      </c>
      <c r="ACB291" s="2">
        <v>6651</v>
      </c>
      <c r="ACC291" s="2">
        <v>6504</v>
      </c>
      <c r="ACD291" s="2">
        <v>2218</v>
      </c>
      <c r="ACE291" s="2">
        <v>90616</v>
      </c>
      <c r="ACF291" s="2">
        <v>14293</v>
      </c>
      <c r="ACG291" s="2">
        <v>16357.66</v>
      </c>
      <c r="ACH291" s="2">
        <v>1997</v>
      </c>
      <c r="ACI291" s="2">
        <v>5326</v>
      </c>
      <c r="ACJ291" s="2">
        <v>2568</v>
      </c>
      <c r="ACK291" s="2">
        <v>6037</v>
      </c>
      <c r="ACL291" s="2">
        <v>7454</v>
      </c>
      <c r="ACM291" s="2">
        <v>1827</v>
      </c>
      <c r="ACN291" s="2">
        <v>5702</v>
      </c>
      <c r="ACO291" s="2">
        <v>25413</v>
      </c>
      <c r="ACP291" s="2">
        <v>3543</v>
      </c>
      <c r="ACQ291" s="2">
        <v>122274</v>
      </c>
      <c r="ACR291" s="2">
        <v>6255</v>
      </c>
      <c r="ACS291" s="2">
        <v>6205.19</v>
      </c>
      <c r="ACT291" s="2">
        <v>3988</v>
      </c>
      <c r="ACU291" s="2">
        <v>18037</v>
      </c>
      <c r="ACV291" s="2">
        <v>8513</v>
      </c>
      <c r="ACW291" s="2">
        <v>4419</v>
      </c>
      <c r="ACX291" s="2">
        <v>10137</v>
      </c>
      <c r="ACY291" s="2">
        <v>6370</v>
      </c>
      <c r="ACZ291" s="2">
        <v>7531</v>
      </c>
      <c r="ADA291" s="2">
        <v>2440</v>
      </c>
      <c r="ADB291" s="2">
        <v>138332</v>
      </c>
      <c r="ADC291" s="2">
        <v>74132</v>
      </c>
      <c r="ADD291" s="2">
        <v>13025</v>
      </c>
      <c r="ADE291" s="2">
        <v>7815</v>
      </c>
      <c r="ADF291" s="2">
        <v>12842</v>
      </c>
      <c r="ADG291" s="2">
        <v>7603</v>
      </c>
      <c r="ADH291" s="2">
        <v>4900</v>
      </c>
      <c r="ADI291" s="2">
        <v>2808</v>
      </c>
      <c r="ADJ291" s="2">
        <v>133700</v>
      </c>
      <c r="ADK291" s="2">
        <v>197903</v>
      </c>
      <c r="ADL291" s="2">
        <v>4869</v>
      </c>
      <c r="ADM291" s="2">
        <v>9365</v>
      </c>
      <c r="ADN291" s="2">
        <v>10771</v>
      </c>
      <c r="ADO291" s="2">
        <v>15344</v>
      </c>
      <c r="ADP291" s="2">
        <v>8175</v>
      </c>
      <c r="ADQ291" s="2">
        <v>13057</v>
      </c>
      <c r="ADR291" s="2">
        <v>3941</v>
      </c>
      <c r="ADS291" s="2">
        <v>3830</v>
      </c>
      <c r="ADT291" s="2">
        <v>12095</v>
      </c>
      <c r="ADU291" s="2">
        <v>1000</v>
      </c>
      <c r="ADV291" s="2"/>
      <c r="ADW291" s="2">
        <v>8893</v>
      </c>
      <c r="ADX291" s="2"/>
      <c r="ADY291" s="2">
        <v>7826</v>
      </c>
      <c r="ADZ291" s="2">
        <v>1500</v>
      </c>
      <c r="AEA291" s="2">
        <v>31249.71</v>
      </c>
      <c r="AEB291" s="2">
        <v>1889.7</v>
      </c>
      <c r="AEC291" s="2">
        <v>7646</v>
      </c>
      <c r="AED291" s="2">
        <v>2601</v>
      </c>
      <c r="AEE291" s="2">
        <v>16341</v>
      </c>
      <c r="AEF291" s="2">
        <v>10880</v>
      </c>
      <c r="AEG291" s="2">
        <v>8793</v>
      </c>
      <c r="AEH291" s="2">
        <v>17588289.409999996</v>
      </c>
    </row>
    <row r="292" spans="1:814" ht="21">
      <c r="A292" s="33" t="s">
        <v>2424</v>
      </c>
      <c r="B292" s="1" t="s">
        <v>2485</v>
      </c>
      <c r="C292" s="1" t="s">
        <v>2486</v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>
        <v>15000</v>
      </c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>
        <v>90000</v>
      </c>
      <c r="CV292" s="2"/>
      <c r="CW292" s="2"/>
      <c r="CX292" s="2"/>
      <c r="CY292" s="2"/>
      <c r="CZ292" s="2"/>
      <c r="DA292" s="2"/>
      <c r="DB292" s="2"/>
      <c r="DC292" s="2"/>
      <c r="DD292" s="2"/>
      <c r="DE292" s="2">
        <v>15000</v>
      </c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>
        <v>1200</v>
      </c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>
        <v>6500</v>
      </c>
      <c r="KQ292" s="2"/>
      <c r="KR292" s="2"/>
      <c r="KS292" s="2"/>
      <c r="KT292" s="2"/>
      <c r="KU292" s="2"/>
      <c r="KV292" s="2"/>
      <c r="KW292" s="2"/>
      <c r="KX292" s="2"/>
      <c r="KY292" s="2"/>
      <c r="KZ292" s="2">
        <v>27000</v>
      </c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>
        <v>560050</v>
      </c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>
        <v>20900</v>
      </c>
      <c r="NJ292" s="2"/>
      <c r="NK292" s="2"/>
      <c r="NL292" s="2"/>
      <c r="NM292" s="2">
        <v>90000</v>
      </c>
      <c r="NN292" s="2"/>
      <c r="NO292" s="2"/>
      <c r="NP292" s="2"/>
      <c r="NQ292" s="2"/>
      <c r="NR292" s="2"/>
      <c r="NS292" s="2"/>
      <c r="NT292" s="2"/>
      <c r="NU292" s="2"/>
      <c r="NV292" s="2"/>
      <c r="NW292" s="2">
        <v>8500</v>
      </c>
      <c r="NX292" s="2"/>
      <c r="NY292" s="2"/>
      <c r="NZ292" s="2"/>
      <c r="OA292" s="2"/>
      <c r="OB292" s="2"/>
      <c r="OC292" s="2"/>
      <c r="OD292" s="2">
        <v>16298</v>
      </c>
      <c r="OE292" s="2">
        <v>3000</v>
      </c>
      <c r="OF292" s="2"/>
      <c r="OG292" s="2"/>
      <c r="OH292" s="2">
        <v>24500</v>
      </c>
      <c r="OI292" s="2">
        <v>10000</v>
      </c>
      <c r="OJ292" s="2">
        <v>27460</v>
      </c>
      <c r="OK292" s="2"/>
      <c r="OL292" s="2">
        <v>22900</v>
      </c>
      <c r="OM292" s="2"/>
      <c r="ON292" s="2"/>
      <c r="OO292" s="2"/>
      <c r="OP292" s="2"/>
      <c r="OQ292" s="2"/>
      <c r="OR292" s="2"/>
      <c r="OS292" s="2">
        <v>15000</v>
      </c>
      <c r="OT292" s="2"/>
      <c r="OU292" s="2"/>
      <c r="OV292" s="2"/>
      <c r="OW292" s="2"/>
      <c r="OX292" s="2">
        <v>10000</v>
      </c>
      <c r="OY292" s="2"/>
      <c r="OZ292" s="2">
        <v>29100</v>
      </c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>
        <v>23700</v>
      </c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>
        <v>900</v>
      </c>
      <c r="QM292" s="2"/>
      <c r="QN292" s="2"/>
      <c r="QO292" s="2"/>
      <c r="QP292" s="2"/>
      <c r="QQ292" s="2">
        <v>4300.33</v>
      </c>
      <c r="QR292" s="2"/>
      <c r="QS292" s="2"/>
      <c r="QT292" s="2"/>
      <c r="QU292" s="2"/>
      <c r="QV292" s="2"/>
      <c r="QW292" s="2"/>
      <c r="QX292" s="2"/>
      <c r="QY292" s="2"/>
      <c r="QZ292" s="2">
        <v>1245756.3999999999</v>
      </c>
      <c r="RA292" s="2"/>
      <c r="RB292" s="2"/>
      <c r="RC292" s="2"/>
      <c r="RD292" s="2"/>
      <c r="RE292" s="2"/>
      <c r="RF292" s="2"/>
      <c r="RG292" s="2">
        <v>24500</v>
      </c>
      <c r="RH292" s="2"/>
      <c r="RI292" s="2"/>
      <c r="RJ292" s="2"/>
      <c r="RK292" s="2">
        <v>1193500</v>
      </c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>
        <v>3800</v>
      </c>
      <c r="RX292" s="2">
        <v>8700</v>
      </c>
      <c r="RY292" s="2"/>
      <c r="RZ292" s="2"/>
      <c r="SA292" s="2"/>
      <c r="SB292" s="2"/>
      <c r="SC292" s="2"/>
      <c r="SD292" s="2"/>
      <c r="SE292" s="2"/>
      <c r="SF292" s="2"/>
      <c r="SG292" s="2"/>
      <c r="SH292" s="2">
        <v>26200</v>
      </c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>
        <v>23200</v>
      </c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>
        <v>3000</v>
      </c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>
        <v>108200</v>
      </c>
      <c r="YL292" s="2"/>
      <c r="YM292" s="2">
        <v>68300</v>
      </c>
      <c r="YN292" s="2">
        <v>352000</v>
      </c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>
        <v>55800</v>
      </c>
      <c r="AAQ292" s="2">
        <v>53800</v>
      </c>
      <c r="AAR292" s="2"/>
      <c r="AAS292" s="2"/>
      <c r="AAT292" s="2"/>
      <c r="AAU292" s="2"/>
      <c r="AAV292" s="2"/>
      <c r="AAW292" s="2">
        <v>160000</v>
      </c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>
        <v>1000</v>
      </c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>
        <v>4436191.7300000004</v>
      </c>
    </row>
    <row r="293" spans="1:814" ht="21">
      <c r="A293" s="33" t="s">
        <v>2424</v>
      </c>
      <c r="B293" s="1" t="s">
        <v>2487</v>
      </c>
      <c r="C293" s="1" t="s">
        <v>2488</v>
      </c>
      <c r="D293" s="2">
        <v>505170.5</v>
      </c>
      <c r="E293" s="2">
        <v>89986.15</v>
      </c>
      <c r="F293" s="2"/>
      <c r="G293" s="2"/>
      <c r="H293" s="2">
        <v>19348.810000000001</v>
      </c>
      <c r="I293" s="2">
        <v>58807.12</v>
      </c>
      <c r="J293" s="2"/>
      <c r="K293" s="2"/>
      <c r="L293" s="2">
        <v>112993.86</v>
      </c>
      <c r="M293" s="2"/>
      <c r="N293" s="2">
        <v>106653.52</v>
      </c>
      <c r="O293" s="2"/>
      <c r="P293" s="2">
        <v>128652.58</v>
      </c>
      <c r="Q293" s="2">
        <v>60627.68</v>
      </c>
      <c r="R293" s="2">
        <v>47887.47</v>
      </c>
      <c r="S293" s="2"/>
      <c r="T293" s="2">
        <v>47133.599999999999</v>
      </c>
      <c r="U293" s="2"/>
      <c r="V293" s="2">
        <v>890</v>
      </c>
      <c r="W293" s="2">
        <v>94510.96</v>
      </c>
      <c r="X293" s="2">
        <v>227648.74</v>
      </c>
      <c r="Y293" s="2"/>
      <c r="Z293" s="2"/>
      <c r="AA293" s="2">
        <v>106590.99</v>
      </c>
      <c r="AB293" s="2"/>
      <c r="AC293" s="2">
        <v>9987</v>
      </c>
      <c r="AD293" s="2">
        <v>254617.79</v>
      </c>
      <c r="AE293" s="2">
        <v>70007.58</v>
      </c>
      <c r="AF293" s="2"/>
      <c r="AG293" s="2"/>
      <c r="AH293" s="2">
        <v>700</v>
      </c>
      <c r="AI293" s="2"/>
      <c r="AJ293" s="2">
        <v>7986</v>
      </c>
      <c r="AK293" s="2"/>
      <c r="AL293" s="2"/>
      <c r="AM293" s="2"/>
      <c r="AN293" s="2"/>
      <c r="AO293" s="2">
        <v>167605</v>
      </c>
      <c r="AP293" s="2"/>
      <c r="AQ293" s="2">
        <v>4380</v>
      </c>
      <c r="AR293" s="2"/>
      <c r="AS293" s="2"/>
      <c r="AT293" s="2">
        <v>5931</v>
      </c>
      <c r="AU293" s="2"/>
      <c r="AV293" s="2"/>
      <c r="AW293" s="2"/>
      <c r="AX293" s="2"/>
      <c r="AY293" s="2">
        <v>12257.92</v>
      </c>
      <c r="AZ293" s="2">
        <v>8312.01</v>
      </c>
      <c r="BA293" s="2">
        <v>34259.26</v>
      </c>
      <c r="BB293" s="2"/>
      <c r="BC293" s="2"/>
      <c r="BD293" s="2"/>
      <c r="BE293" s="2">
        <v>73270</v>
      </c>
      <c r="BF293" s="2">
        <v>126783.91</v>
      </c>
      <c r="BG293" s="2"/>
      <c r="BH293" s="2"/>
      <c r="BI293" s="2"/>
      <c r="BJ293" s="2">
        <v>29000</v>
      </c>
      <c r="BK293" s="2"/>
      <c r="BL293" s="2">
        <v>3773.72</v>
      </c>
      <c r="BM293" s="2"/>
      <c r="BN293" s="2">
        <v>323.14</v>
      </c>
      <c r="BO293" s="2">
        <v>645.21</v>
      </c>
      <c r="BP293" s="2">
        <v>133437.25</v>
      </c>
      <c r="BQ293" s="2"/>
      <c r="BR293" s="2"/>
      <c r="BS293" s="2">
        <v>69903.100000000006</v>
      </c>
      <c r="BT293" s="2">
        <v>62414.71</v>
      </c>
      <c r="BU293" s="2">
        <v>83185.929999999993</v>
      </c>
      <c r="BV293" s="2">
        <v>57150.84</v>
      </c>
      <c r="BW293" s="2">
        <v>58774.03</v>
      </c>
      <c r="BX293" s="2"/>
      <c r="BY293" s="2"/>
      <c r="BZ293" s="2">
        <v>11057.38</v>
      </c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>
        <v>118467.71</v>
      </c>
      <c r="CR293" s="2">
        <v>29447.53</v>
      </c>
      <c r="CS293" s="2"/>
      <c r="CT293" s="2">
        <v>11934.78</v>
      </c>
      <c r="CU293" s="2"/>
      <c r="CV293" s="2">
        <v>10764.2</v>
      </c>
      <c r="CW293" s="2">
        <v>46196.18</v>
      </c>
      <c r="CX293" s="2"/>
      <c r="CY293" s="2">
        <v>103346</v>
      </c>
      <c r="CZ293" s="2">
        <v>105409</v>
      </c>
      <c r="DA293" s="2">
        <v>14872.68</v>
      </c>
      <c r="DB293" s="2">
        <v>21885.64</v>
      </c>
      <c r="DC293" s="2">
        <v>12088.87</v>
      </c>
      <c r="DD293" s="2">
        <v>645.21</v>
      </c>
      <c r="DE293" s="2"/>
      <c r="DF293" s="2">
        <v>26991.040000000001</v>
      </c>
      <c r="DG293" s="2"/>
      <c r="DH293" s="2">
        <v>138996.21</v>
      </c>
      <c r="DI293" s="2"/>
      <c r="DJ293" s="2">
        <v>5820</v>
      </c>
      <c r="DK293" s="2"/>
      <c r="DL293" s="2"/>
      <c r="DM293" s="2">
        <v>46720.480000000003</v>
      </c>
      <c r="DN293" s="2"/>
      <c r="DO293" s="2"/>
      <c r="DP293" s="2">
        <v>82729.72</v>
      </c>
      <c r="DQ293" s="2"/>
      <c r="DR293" s="2">
        <v>67582.45</v>
      </c>
      <c r="DS293" s="2"/>
      <c r="DT293" s="2"/>
      <c r="DU293" s="2"/>
      <c r="DV293" s="2">
        <v>38503.089999999997</v>
      </c>
      <c r="DW293" s="2"/>
      <c r="DX293" s="2">
        <v>115918.07</v>
      </c>
      <c r="DY293" s="2"/>
      <c r="DZ293" s="2">
        <v>43431.79</v>
      </c>
      <c r="EA293" s="2"/>
      <c r="EB293" s="2">
        <v>170430.16</v>
      </c>
      <c r="EC293" s="2">
        <v>51690.239999999998</v>
      </c>
      <c r="ED293" s="2"/>
      <c r="EE293" s="2"/>
      <c r="EF293" s="2">
        <v>3180.1</v>
      </c>
      <c r="EG293" s="2"/>
      <c r="EH293" s="2">
        <v>8278.59</v>
      </c>
      <c r="EI293" s="2">
        <v>9000</v>
      </c>
      <c r="EJ293" s="2">
        <v>34392.85</v>
      </c>
      <c r="EK293" s="2">
        <v>30434</v>
      </c>
      <c r="EL293" s="2"/>
      <c r="EM293" s="2"/>
      <c r="EN293" s="2"/>
      <c r="EO293" s="2"/>
      <c r="EP293" s="2"/>
      <c r="EQ293" s="2">
        <v>79839.12</v>
      </c>
      <c r="ER293" s="2"/>
      <c r="ES293" s="2"/>
      <c r="ET293" s="2"/>
      <c r="EU293" s="2"/>
      <c r="EV293" s="2">
        <v>27379.65</v>
      </c>
      <c r="EW293" s="2"/>
      <c r="EX293" s="2">
        <v>7202.17</v>
      </c>
      <c r="EY293" s="2">
        <v>1182.3499999999999</v>
      </c>
      <c r="EZ293" s="2"/>
      <c r="FA293" s="2"/>
      <c r="FB293" s="2"/>
      <c r="FC293" s="2"/>
      <c r="FD293" s="2"/>
      <c r="FE293" s="2">
        <v>6342.96</v>
      </c>
      <c r="FF293" s="2"/>
      <c r="FG293" s="2">
        <v>6019.82</v>
      </c>
      <c r="FH293" s="2"/>
      <c r="FI293" s="2"/>
      <c r="FJ293" s="2"/>
      <c r="FK293" s="2">
        <v>15115.92</v>
      </c>
      <c r="FL293" s="2"/>
      <c r="FM293" s="2"/>
      <c r="FN293" s="2"/>
      <c r="FO293" s="2">
        <v>58087.79</v>
      </c>
      <c r="FP293" s="2"/>
      <c r="FQ293" s="2"/>
      <c r="FR293" s="2">
        <v>85971.29</v>
      </c>
      <c r="FS293" s="2">
        <v>29300.880000000001</v>
      </c>
      <c r="FT293" s="2">
        <v>120629.66</v>
      </c>
      <c r="FU293" s="2"/>
      <c r="FV293" s="2">
        <v>58490.48</v>
      </c>
      <c r="FW293" s="2">
        <v>25877.64</v>
      </c>
      <c r="FX293" s="2"/>
      <c r="FY293" s="2">
        <v>99316.33</v>
      </c>
      <c r="FZ293" s="2">
        <v>73070.16</v>
      </c>
      <c r="GA293" s="2"/>
      <c r="GB293" s="2"/>
      <c r="GC293" s="2">
        <v>7028.08</v>
      </c>
      <c r="GD293" s="2">
        <v>36400</v>
      </c>
      <c r="GE293" s="2"/>
      <c r="GF293" s="2">
        <v>7740.38</v>
      </c>
      <c r="GG293" s="2"/>
      <c r="GH293" s="2"/>
      <c r="GI293" s="2"/>
      <c r="GJ293" s="2"/>
      <c r="GK293" s="2">
        <v>8299</v>
      </c>
      <c r="GL293" s="2">
        <v>26236.32</v>
      </c>
      <c r="GM293" s="2"/>
      <c r="GN293" s="2">
        <v>68866.84</v>
      </c>
      <c r="GO293" s="2">
        <v>22415.72</v>
      </c>
      <c r="GP293" s="2"/>
      <c r="GQ293" s="2">
        <v>14551.56</v>
      </c>
      <c r="GR293" s="2">
        <v>57468.91</v>
      </c>
      <c r="GS293" s="2">
        <v>73271.14</v>
      </c>
      <c r="GT293" s="2"/>
      <c r="GU293" s="2"/>
      <c r="GV293" s="2"/>
      <c r="GW293" s="2"/>
      <c r="GX293" s="2"/>
      <c r="GY293" s="2"/>
      <c r="GZ293" s="2"/>
      <c r="HA293" s="2"/>
      <c r="HB293" s="2">
        <v>127493.71</v>
      </c>
      <c r="HC293" s="2">
        <v>23483.29</v>
      </c>
      <c r="HD293" s="2">
        <v>18635.71</v>
      </c>
      <c r="HE293" s="2">
        <v>41591.97</v>
      </c>
      <c r="HF293" s="2"/>
      <c r="HG293" s="2">
        <v>11657.86</v>
      </c>
      <c r="HH293" s="2">
        <v>112420.74</v>
      </c>
      <c r="HI293" s="2">
        <v>2580.84</v>
      </c>
      <c r="HJ293" s="2">
        <v>9998.08</v>
      </c>
      <c r="HK293" s="2"/>
      <c r="HL293" s="2">
        <v>92713.35</v>
      </c>
      <c r="HM293" s="2"/>
      <c r="HN293" s="2">
        <v>7740.38</v>
      </c>
      <c r="HO293" s="2"/>
      <c r="HP293" s="2">
        <v>37203.9</v>
      </c>
      <c r="HQ293" s="2">
        <v>84762.99</v>
      </c>
      <c r="HR293" s="2"/>
      <c r="HS293" s="2">
        <v>71425.05</v>
      </c>
      <c r="HT293" s="2">
        <v>57795.5</v>
      </c>
      <c r="HU293" s="2">
        <v>16400.96</v>
      </c>
      <c r="HV293" s="2"/>
      <c r="HW293" s="2"/>
      <c r="HX293" s="2">
        <v>13574.53</v>
      </c>
      <c r="HY293" s="2"/>
      <c r="HZ293" s="2"/>
      <c r="IA293" s="2">
        <v>7776.76</v>
      </c>
      <c r="IB293" s="2"/>
      <c r="IC293" s="2">
        <v>51666.76</v>
      </c>
      <c r="ID293" s="2"/>
      <c r="IE293" s="2"/>
      <c r="IF293" s="2"/>
      <c r="IG293" s="2">
        <v>125132.04</v>
      </c>
      <c r="IH293" s="2">
        <v>5374.61</v>
      </c>
      <c r="II293" s="2">
        <v>34099.83</v>
      </c>
      <c r="IJ293" s="2">
        <v>40490.94</v>
      </c>
      <c r="IK293" s="2"/>
      <c r="IL293" s="2">
        <v>86959.78</v>
      </c>
      <c r="IM293" s="2">
        <v>17981.349999999999</v>
      </c>
      <c r="IN293" s="2"/>
      <c r="IO293" s="2">
        <v>14296.27</v>
      </c>
      <c r="IP293" s="2">
        <v>93255.19</v>
      </c>
      <c r="IQ293" s="2">
        <v>53050</v>
      </c>
      <c r="IR293" s="2"/>
      <c r="IS293" s="2">
        <v>5640</v>
      </c>
      <c r="IT293" s="2">
        <v>109473.49</v>
      </c>
      <c r="IU293" s="2"/>
      <c r="IV293" s="2"/>
      <c r="IW293" s="2"/>
      <c r="IX293" s="2">
        <v>60497.8</v>
      </c>
      <c r="IY293" s="2">
        <v>5744.83</v>
      </c>
      <c r="IZ293" s="2">
        <v>5693.12</v>
      </c>
      <c r="JA293" s="2"/>
      <c r="JB293" s="2">
        <v>53508.23</v>
      </c>
      <c r="JC293" s="2"/>
      <c r="JD293" s="2"/>
      <c r="JE293" s="2"/>
      <c r="JF293" s="2"/>
      <c r="JG293" s="2">
        <v>22684</v>
      </c>
      <c r="JH293" s="2"/>
      <c r="JI293" s="2"/>
      <c r="JJ293" s="2"/>
      <c r="JK293" s="2"/>
      <c r="JL293" s="2"/>
      <c r="JM293" s="2"/>
      <c r="JN293" s="2">
        <v>94106</v>
      </c>
      <c r="JO293" s="2"/>
      <c r="JP293" s="2"/>
      <c r="JQ293" s="2">
        <v>6891.87</v>
      </c>
      <c r="JR293" s="2">
        <v>5374.61</v>
      </c>
      <c r="JS293" s="2">
        <v>1269.42</v>
      </c>
      <c r="JT293" s="2">
        <v>7911.87</v>
      </c>
      <c r="JU293" s="2">
        <v>10426.08</v>
      </c>
      <c r="JV293" s="2"/>
      <c r="JW293" s="2">
        <v>74737.600000000006</v>
      </c>
      <c r="JX293" s="2">
        <v>92375.23</v>
      </c>
      <c r="JY293" s="2">
        <v>9205.9599999999991</v>
      </c>
      <c r="JZ293" s="2">
        <v>2729.91</v>
      </c>
      <c r="KA293" s="2"/>
      <c r="KB293" s="2"/>
      <c r="KC293" s="2"/>
      <c r="KD293" s="2"/>
      <c r="KE293" s="2"/>
      <c r="KF293" s="2"/>
      <c r="KG293" s="2"/>
      <c r="KH293" s="2"/>
      <c r="KI293" s="2"/>
      <c r="KJ293" s="2">
        <v>23234.22</v>
      </c>
      <c r="KK293" s="2"/>
      <c r="KL293" s="2"/>
      <c r="KM293" s="2"/>
      <c r="KN293" s="2"/>
      <c r="KO293" s="2"/>
      <c r="KP293" s="2">
        <v>2000</v>
      </c>
      <c r="KQ293" s="2">
        <v>31980</v>
      </c>
      <c r="KR293" s="2"/>
      <c r="KS293" s="2"/>
      <c r="KT293" s="2"/>
      <c r="KU293" s="2"/>
      <c r="KV293" s="2">
        <v>14982.68</v>
      </c>
      <c r="KW293" s="2"/>
      <c r="KX293" s="2">
        <v>68951.87</v>
      </c>
      <c r="KY293" s="2">
        <v>75646.81</v>
      </c>
      <c r="KZ293" s="2"/>
      <c r="LA293" s="2"/>
      <c r="LB293" s="2"/>
      <c r="LC293" s="2">
        <v>416130</v>
      </c>
      <c r="LD293" s="2">
        <v>18922.73</v>
      </c>
      <c r="LE293" s="2">
        <v>88810</v>
      </c>
      <c r="LF293" s="2"/>
      <c r="LG293" s="2">
        <v>8778.7099999999991</v>
      </c>
      <c r="LH293" s="2">
        <v>3763</v>
      </c>
      <c r="LI293" s="2">
        <v>7801</v>
      </c>
      <c r="LJ293" s="2">
        <v>209568.06</v>
      </c>
      <c r="LK293" s="2"/>
      <c r="LL293" s="2">
        <v>7401.19</v>
      </c>
      <c r="LM293" s="2"/>
      <c r="LN293" s="2">
        <v>41360.85</v>
      </c>
      <c r="LO293" s="2">
        <v>20171.64</v>
      </c>
      <c r="LP293" s="2">
        <v>25785.42</v>
      </c>
      <c r="LQ293" s="2"/>
      <c r="LR293" s="2"/>
      <c r="LS293" s="2"/>
      <c r="LT293" s="2">
        <v>40799.1</v>
      </c>
      <c r="LU293" s="2"/>
      <c r="LV293" s="2">
        <v>47882.51</v>
      </c>
      <c r="LW293" s="2"/>
      <c r="LX293" s="2"/>
      <c r="LY293" s="2">
        <v>90882.59</v>
      </c>
      <c r="LZ293" s="2"/>
      <c r="MA293" s="2">
        <v>42364.51</v>
      </c>
      <c r="MB293" s="2">
        <v>57025.65</v>
      </c>
      <c r="MC293" s="2">
        <v>37356.21</v>
      </c>
      <c r="MD293" s="2"/>
      <c r="ME293" s="2">
        <v>119890.29</v>
      </c>
      <c r="MF293" s="2"/>
      <c r="MG293" s="2"/>
      <c r="MH293" s="2">
        <v>73732.69</v>
      </c>
      <c r="MI293" s="2">
        <v>9029.73</v>
      </c>
      <c r="MJ293" s="2"/>
      <c r="MK293" s="2"/>
      <c r="ML293" s="2">
        <v>13759.13</v>
      </c>
      <c r="MM293" s="2"/>
      <c r="MN293" s="2"/>
      <c r="MO293" s="2"/>
      <c r="MP293" s="2">
        <v>144492.85999999999</v>
      </c>
      <c r="MQ293" s="2">
        <v>8169.45</v>
      </c>
      <c r="MR293" s="2">
        <v>53949.41</v>
      </c>
      <c r="MS293" s="2"/>
      <c r="MT293" s="2"/>
      <c r="MU293" s="2">
        <v>1919</v>
      </c>
      <c r="MV293" s="2"/>
      <c r="MW293" s="2">
        <v>103114.09</v>
      </c>
      <c r="MX293" s="2"/>
      <c r="MY293" s="2">
        <v>14940.12</v>
      </c>
      <c r="MZ293" s="2"/>
      <c r="NA293" s="2">
        <v>120028</v>
      </c>
      <c r="NB293" s="2"/>
      <c r="NC293" s="2">
        <v>164318</v>
      </c>
      <c r="ND293" s="2"/>
      <c r="NE293" s="2"/>
      <c r="NF293" s="2">
        <v>14619.41</v>
      </c>
      <c r="NG293" s="2"/>
      <c r="NH293" s="2"/>
      <c r="NI293" s="2">
        <v>8924.8700000000008</v>
      </c>
      <c r="NJ293" s="2"/>
      <c r="NK293" s="2"/>
      <c r="NL293" s="2">
        <v>5912.82</v>
      </c>
      <c r="NM293" s="2">
        <v>68759.990000000005</v>
      </c>
      <c r="NN293" s="2"/>
      <c r="NO293" s="2"/>
      <c r="NP293" s="2"/>
      <c r="NQ293" s="2"/>
      <c r="NR293" s="2">
        <v>50528.5</v>
      </c>
      <c r="NS293" s="2"/>
      <c r="NT293" s="2"/>
      <c r="NU293" s="2"/>
      <c r="NV293" s="2"/>
      <c r="NW293" s="2">
        <v>600.27</v>
      </c>
      <c r="NX293" s="2">
        <v>11502.5</v>
      </c>
      <c r="NY293" s="2"/>
      <c r="NZ293" s="2">
        <v>1200.54</v>
      </c>
      <c r="OA293" s="2"/>
      <c r="OB293" s="2"/>
      <c r="OC293" s="2">
        <v>345116.73</v>
      </c>
      <c r="OD293" s="2"/>
      <c r="OE293" s="2">
        <v>57594.18</v>
      </c>
      <c r="OF293" s="2">
        <v>76121.25</v>
      </c>
      <c r="OG293" s="2"/>
      <c r="OH293" s="2"/>
      <c r="OI293" s="2">
        <v>95536.47</v>
      </c>
      <c r="OJ293" s="2"/>
      <c r="OK293" s="2">
        <v>120743.92</v>
      </c>
      <c r="OL293" s="2"/>
      <c r="OM293" s="2">
        <v>135869.67000000001</v>
      </c>
      <c r="ON293" s="2">
        <v>18362.689999999999</v>
      </c>
      <c r="OO293" s="2">
        <v>43983.82</v>
      </c>
      <c r="OP293" s="2"/>
      <c r="OQ293" s="2"/>
      <c r="OR293" s="2"/>
      <c r="OS293" s="2"/>
      <c r="OT293" s="2"/>
      <c r="OU293" s="2"/>
      <c r="OV293" s="2">
        <v>2795.91</v>
      </c>
      <c r="OW293" s="2">
        <v>9827.56</v>
      </c>
      <c r="OX293" s="2"/>
      <c r="OY293" s="2"/>
      <c r="OZ293" s="2"/>
      <c r="PA293" s="2"/>
      <c r="PB293" s="2"/>
      <c r="PC293" s="2"/>
      <c r="PD293" s="2"/>
      <c r="PE293" s="2">
        <v>52386.32</v>
      </c>
      <c r="PF293" s="2"/>
      <c r="PG293" s="2"/>
      <c r="PH293" s="2"/>
      <c r="PI293" s="2">
        <v>52193.53</v>
      </c>
      <c r="PJ293" s="2">
        <v>92755.09</v>
      </c>
      <c r="PK293" s="2">
        <v>121719.99</v>
      </c>
      <c r="PL293" s="2"/>
      <c r="PM293" s="2"/>
      <c r="PN293" s="2"/>
      <c r="PO293" s="2">
        <v>51396.639999999999</v>
      </c>
      <c r="PP293" s="2"/>
      <c r="PQ293" s="2"/>
      <c r="PR293" s="2">
        <v>10320.15</v>
      </c>
      <c r="PS293" s="2"/>
      <c r="PT293" s="2">
        <v>90507.02</v>
      </c>
      <c r="PU293" s="2">
        <v>20630.55</v>
      </c>
      <c r="PV293" s="2"/>
      <c r="PW293" s="2"/>
      <c r="PX293" s="2"/>
      <c r="PY293" s="2"/>
      <c r="PZ293" s="2">
        <v>7632.31</v>
      </c>
      <c r="QA293" s="2">
        <v>81631.259999999995</v>
      </c>
      <c r="QB293" s="2">
        <v>9351.7999999999993</v>
      </c>
      <c r="QC293" s="2">
        <v>3977.19</v>
      </c>
      <c r="QD293" s="2"/>
      <c r="QE293" s="2"/>
      <c r="QF293" s="2"/>
      <c r="QG293" s="2">
        <v>7847.38</v>
      </c>
      <c r="QH293" s="2"/>
      <c r="QI293" s="2"/>
      <c r="QJ293" s="2"/>
      <c r="QK293" s="2">
        <v>15049.55</v>
      </c>
      <c r="QL293" s="2"/>
      <c r="QM293" s="2"/>
      <c r="QN293" s="2">
        <v>14665.61</v>
      </c>
      <c r="QO293" s="2">
        <v>9245.8700000000008</v>
      </c>
      <c r="QP293" s="2">
        <v>7631.24</v>
      </c>
      <c r="QQ293" s="2"/>
      <c r="QR293" s="2">
        <v>9351.7999999999993</v>
      </c>
      <c r="QS293" s="2"/>
      <c r="QT293" s="2"/>
      <c r="QU293" s="2"/>
      <c r="QV293" s="2">
        <v>6482.6</v>
      </c>
      <c r="QW293" s="2"/>
      <c r="QX293" s="2">
        <v>3360</v>
      </c>
      <c r="QY293" s="2">
        <v>6117.97</v>
      </c>
      <c r="QZ293" s="2"/>
      <c r="RA293" s="2"/>
      <c r="RB293" s="2"/>
      <c r="RC293" s="2"/>
      <c r="RD293" s="2"/>
      <c r="RE293" s="2">
        <v>198461</v>
      </c>
      <c r="RF293" s="2">
        <v>77811</v>
      </c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>
        <v>12795.06</v>
      </c>
      <c r="RT293" s="2"/>
      <c r="RU293" s="2"/>
      <c r="RV293" s="2">
        <v>80186.87</v>
      </c>
      <c r="RW293" s="2">
        <v>7847.38</v>
      </c>
      <c r="RX293" s="2">
        <v>5880</v>
      </c>
      <c r="RY293" s="2"/>
      <c r="RZ293" s="2"/>
      <c r="SA293" s="2"/>
      <c r="SB293" s="2"/>
      <c r="SC293" s="2">
        <v>31375</v>
      </c>
      <c r="SD293" s="2">
        <v>1090.96</v>
      </c>
      <c r="SE293" s="2">
        <v>29760.98</v>
      </c>
      <c r="SF293" s="2"/>
      <c r="SG293" s="2"/>
      <c r="SH293" s="2"/>
      <c r="SI293" s="2">
        <v>18491.650000000001</v>
      </c>
      <c r="SJ293" s="2"/>
      <c r="SK293" s="2">
        <v>5804</v>
      </c>
      <c r="SL293" s="2">
        <v>49276</v>
      </c>
      <c r="SM293" s="2"/>
      <c r="SN293" s="2">
        <v>46337.63</v>
      </c>
      <c r="SO293" s="2"/>
      <c r="SP293" s="2"/>
      <c r="SQ293" s="2"/>
      <c r="SR293" s="2">
        <v>8646.7099999999991</v>
      </c>
      <c r="SS293" s="2"/>
      <c r="ST293" s="2"/>
      <c r="SU293" s="2"/>
      <c r="SV293" s="2">
        <v>89177.1</v>
      </c>
      <c r="SW293" s="2"/>
      <c r="SX293" s="2"/>
      <c r="SY293" s="2"/>
      <c r="SZ293" s="2"/>
      <c r="TA293" s="2"/>
      <c r="TB293" s="2">
        <v>26561.86</v>
      </c>
      <c r="TC293" s="2">
        <v>13638.67</v>
      </c>
      <c r="TD293" s="2"/>
      <c r="TE293" s="2"/>
      <c r="TF293" s="2">
        <v>14526.16</v>
      </c>
      <c r="TG293" s="2"/>
      <c r="TH293" s="2">
        <v>10616</v>
      </c>
      <c r="TI293" s="2"/>
      <c r="TJ293" s="2"/>
      <c r="TK293" s="2"/>
      <c r="TL293" s="2"/>
      <c r="TM293" s="2">
        <v>85858.559999999998</v>
      </c>
      <c r="TN293" s="2">
        <v>8059.36</v>
      </c>
      <c r="TO293" s="2"/>
      <c r="TP293" s="2">
        <v>8683.0499999999993</v>
      </c>
      <c r="TQ293" s="2"/>
      <c r="TR293" s="2"/>
      <c r="TS293" s="2"/>
      <c r="TT293" s="2">
        <v>875.26</v>
      </c>
      <c r="TU293" s="2">
        <v>60062.15</v>
      </c>
      <c r="TV293" s="2"/>
      <c r="TW293" s="2"/>
      <c r="TX293" s="2"/>
      <c r="TY293" s="2">
        <v>24871.03</v>
      </c>
      <c r="TZ293" s="2"/>
      <c r="UA293" s="2">
        <v>3117.98</v>
      </c>
      <c r="UB293" s="2"/>
      <c r="UC293" s="2"/>
      <c r="UD293" s="2"/>
      <c r="UE293" s="2">
        <v>161899.63</v>
      </c>
      <c r="UF293" s="2"/>
      <c r="UG293" s="2"/>
      <c r="UH293" s="2"/>
      <c r="UI293" s="2"/>
      <c r="UJ293" s="2">
        <v>63377.17</v>
      </c>
      <c r="UK293" s="2">
        <v>113779.55</v>
      </c>
      <c r="UL293" s="2">
        <v>169162.72</v>
      </c>
      <c r="UM293" s="2">
        <v>119630.28</v>
      </c>
      <c r="UN293" s="2"/>
      <c r="UO293" s="2"/>
      <c r="UP293" s="2">
        <v>600.27</v>
      </c>
      <c r="UQ293" s="2"/>
      <c r="UR293" s="2">
        <v>56561</v>
      </c>
      <c r="US293" s="2">
        <v>59847.24</v>
      </c>
      <c r="UT293" s="2">
        <v>28726.29</v>
      </c>
      <c r="UU293" s="2">
        <v>31683.26</v>
      </c>
      <c r="UV293" s="2"/>
      <c r="UW293" s="2"/>
      <c r="UX293" s="2"/>
      <c r="UY293" s="2"/>
      <c r="UZ293" s="2"/>
      <c r="VA293" s="2">
        <v>42710.720000000001</v>
      </c>
      <c r="VB293" s="2">
        <v>20441.28</v>
      </c>
      <c r="VC293" s="2"/>
      <c r="VD293" s="2">
        <v>3740.65</v>
      </c>
      <c r="VE293" s="2">
        <v>131663.4</v>
      </c>
      <c r="VF293" s="2"/>
      <c r="VG293" s="2"/>
      <c r="VH293" s="2"/>
      <c r="VI293" s="2">
        <v>12792.92</v>
      </c>
      <c r="VJ293" s="2">
        <v>10106.15</v>
      </c>
      <c r="VK293" s="2">
        <v>44975.360000000001</v>
      </c>
      <c r="VL293" s="2">
        <v>17604.71</v>
      </c>
      <c r="VM293" s="2"/>
      <c r="VN293" s="2"/>
      <c r="VO293" s="2"/>
      <c r="VP293" s="2"/>
      <c r="VQ293" s="2">
        <v>100691.28</v>
      </c>
      <c r="VR293" s="2"/>
      <c r="VS293" s="2"/>
      <c r="VT293" s="2"/>
      <c r="VU293" s="2"/>
      <c r="VV293" s="2"/>
      <c r="VW293" s="2"/>
      <c r="VX293" s="2"/>
      <c r="VY293" s="2">
        <v>42253.97</v>
      </c>
      <c r="VZ293" s="2"/>
      <c r="WA293" s="2"/>
      <c r="WB293" s="2">
        <v>37003.99</v>
      </c>
      <c r="WC293" s="2"/>
      <c r="WD293" s="2"/>
      <c r="WE293" s="2">
        <v>4622.3999999999996</v>
      </c>
      <c r="WF293" s="2"/>
      <c r="WG293" s="2"/>
      <c r="WH293" s="2"/>
      <c r="WI293" s="2"/>
      <c r="WJ293" s="2">
        <v>20972.91</v>
      </c>
      <c r="WK293" s="2">
        <v>23533.88</v>
      </c>
      <c r="WL293" s="2">
        <v>6019.82</v>
      </c>
      <c r="WM293" s="2"/>
      <c r="WN293" s="2"/>
      <c r="WO293" s="2"/>
      <c r="WP293" s="2"/>
      <c r="WQ293" s="2">
        <v>14632</v>
      </c>
      <c r="WR293" s="2">
        <v>7322.01</v>
      </c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>
        <v>95686.89</v>
      </c>
      <c r="XE293" s="2"/>
      <c r="XF293" s="2"/>
      <c r="XG293" s="2"/>
      <c r="XH293" s="2">
        <v>2838.17</v>
      </c>
      <c r="XI293" s="2">
        <v>73105.100000000006</v>
      </c>
      <c r="XJ293" s="2"/>
      <c r="XK293" s="2">
        <v>64565.94</v>
      </c>
      <c r="XL293" s="2">
        <v>59666.41</v>
      </c>
      <c r="XM293" s="2">
        <v>48892.58</v>
      </c>
      <c r="XN293" s="2"/>
      <c r="XO293" s="2">
        <v>29133.47</v>
      </c>
      <c r="XP293" s="2">
        <v>109307.36</v>
      </c>
      <c r="XQ293" s="2"/>
      <c r="XR293" s="2">
        <v>123610.18</v>
      </c>
      <c r="XS293" s="2"/>
      <c r="XT293" s="2"/>
      <c r="XU293" s="2">
        <v>3642.28</v>
      </c>
      <c r="XV293" s="2">
        <v>106501.38</v>
      </c>
      <c r="XW293" s="2">
        <v>31616.36</v>
      </c>
      <c r="XX293" s="2"/>
      <c r="XY293" s="2">
        <v>2472.77</v>
      </c>
      <c r="XZ293" s="2"/>
      <c r="YA293" s="2"/>
      <c r="YB293" s="2">
        <v>68532.31</v>
      </c>
      <c r="YC293" s="2"/>
      <c r="YD293" s="2">
        <v>61786.21</v>
      </c>
      <c r="YE293" s="2"/>
      <c r="YF293" s="2">
        <v>58946.7</v>
      </c>
      <c r="YG293" s="2">
        <v>34014.82</v>
      </c>
      <c r="YH293" s="2">
        <v>91519.82</v>
      </c>
      <c r="YI293" s="2"/>
      <c r="YJ293" s="2">
        <v>128659.03</v>
      </c>
      <c r="YK293" s="2"/>
      <c r="YL293" s="2"/>
      <c r="YM293" s="2">
        <v>7850.06</v>
      </c>
      <c r="YN293" s="2">
        <v>37132.300000000003</v>
      </c>
      <c r="YO293" s="2">
        <v>12714.74</v>
      </c>
      <c r="YP293" s="2">
        <v>1612.49</v>
      </c>
      <c r="YQ293" s="2"/>
      <c r="YR293" s="2">
        <v>126717.48</v>
      </c>
      <c r="YS293" s="2">
        <v>645.21</v>
      </c>
      <c r="YT293" s="2">
        <v>42346.32</v>
      </c>
      <c r="YU293" s="2">
        <v>6822.62</v>
      </c>
      <c r="YV293" s="2">
        <v>10908.65</v>
      </c>
      <c r="YW293" s="2"/>
      <c r="YX293" s="2"/>
      <c r="YY293" s="2">
        <v>28641.200000000001</v>
      </c>
      <c r="YZ293" s="2">
        <v>56249.16</v>
      </c>
      <c r="ZA293" s="2">
        <v>61473.08</v>
      </c>
      <c r="ZB293" s="2">
        <v>35610.61</v>
      </c>
      <c r="ZC293" s="2">
        <v>24083.97</v>
      </c>
      <c r="ZD293" s="2">
        <v>7739.31</v>
      </c>
      <c r="ZE293" s="2"/>
      <c r="ZF293" s="2"/>
      <c r="ZG293" s="2">
        <v>22576.41</v>
      </c>
      <c r="ZH293" s="2">
        <v>72112.639999999999</v>
      </c>
      <c r="ZI293" s="2">
        <v>96017.11</v>
      </c>
      <c r="ZJ293" s="2">
        <v>12125.24</v>
      </c>
      <c r="ZK293" s="2">
        <v>24052.21</v>
      </c>
      <c r="ZL293" s="2"/>
      <c r="ZM293" s="2">
        <v>94876</v>
      </c>
      <c r="ZN293" s="2">
        <v>53918.259999999995</v>
      </c>
      <c r="ZO293" s="2">
        <v>470.8</v>
      </c>
      <c r="ZP293" s="2">
        <v>10427.15</v>
      </c>
      <c r="ZQ293" s="2"/>
      <c r="ZR293" s="2"/>
      <c r="ZS293" s="2">
        <v>25184.59</v>
      </c>
      <c r="ZT293" s="2">
        <v>35378.729999999996</v>
      </c>
      <c r="ZU293" s="2">
        <v>5503.48</v>
      </c>
      <c r="ZV293" s="2"/>
      <c r="ZW293" s="2"/>
      <c r="ZX293" s="2"/>
      <c r="ZY293" s="2">
        <v>27602.75</v>
      </c>
      <c r="ZZ293" s="2">
        <v>43851.360000000001</v>
      </c>
      <c r="AAA293" s="2"/>
      <c r="AAB293" s="2"/>
      <c r="AAC293" s="2"/>
      <c r="AAD293" s="2"/>
      <c r="AAE293" s="2"/>
      <c r="AAF293" s="2"/>
      <c r="AAG293" s="2"/>
      <c r="AAH293" s="2">
        <v>145244.72</v>
      </c>
      <c r="AAI293" s="2">
        <v>34635.9</v>
      </c>
      <c r="AAJ293" s="2"/>
      <c r="AAK293" s="2">
        <v>1732.1</v>
      </c>
      <c r="AAL293" s="2"/>
      <c r="AAM293" s="2">
        <v>20753.7</v>
      </c>
      <c r="AAN293" s="2"/>
      <c r="AAO293" s="2"/>
      <c r="AAP293" s="2">
        <v>2043</v>
      </c>
      <c r="AAQ293" s="2">
        <v>14954.88</v>
      </c>
      <c r="AAR293" s="2">
        <v>30306.68</v>
      </c>
      <c r="AAS293" s="2">
        <v>24181.23</v>
      </c>
      <c r="AAT293" s="2">
        <v>3000</v>
      </c>
      <c r="AAU293" s="2"/>
      <c r="AAV293" s="2"/>
      <c r="AAW293" s="2"/>
      <c r="AAX293" s="2">
        <v>2449.66</v>
      </c>
      <c r="AAY293" s="2"/>
      <c r="AAZ293" s="2"/>
      <c r="ABA293" s="2"/>
      <c r="ABB293" s="2">
        <v>6855</v>
      </c>
      <c r="ABC293" s="2">
        <v>51389.96</v>
      </c>
      <c r="ABD293" s="2">
        <v>75820.78</v>
      </c>
      <c r="ABE293" s="2"/>
      <c r="ABF293" s="2">
        <v>2701</v>
      </c>
      <c r="ABG293" s="2"/>
      <c r="ABH293" s="2"/>
      <c r="ABI293" s="2"/>
      <c r="ABJ293" s="2"/>
      <c r="ABK293" s="2"/>
      <c r="ABL293" s="2"/>
      <c r="ABM293" s="2"/>
      <c r="ABN293" s="2">
        <v>62547.92</v>
      </c>
      <c r="ABO293" s="2">
        <v>94045.51</v>
      </c>
      <c r="ABP293" s="2"/>
      <c r="ABQ293" s="2"/>
      <c r="ABR293" s="2">
        <v>113240.82</v>
      </c>
      <c r="ABS293" s="2"/>
      <c r="ABT293" s="2">
        <v>8277.52</v>
      </c>
      <c r="ABU293" s="2"/>
      <c r="ABV293" s="2"/>
      <c r="ABW293" s="2"/>
      <c r="ABX293" s="2"/>
      <c r="ABY293" s="2"/>
      <c r="ABZ293" s="2"/>
      <c r="ACA293" s="2"/>
      <c r="ACB293" s="2"/>
      <c r="ACC293" s="2">
        <v>37061.589999999997</v>
      </c>
      <c r="ACD293" s="2">
        <v>40751.410000000003</v>
      </c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>
        <v>117240.53</v>
      </c>
      <c r="ACQ293" s="2">
        <v>79014.63</v>
      </c>
      <c r="ACR293" s="2"/>
      <c r="ACS293" s="2">
        <v>6169.99</v>
      </c>
      <c r="ACT293" s="2">
        <v>4117.2299999999996</v>
      </c>
      <c r="ACU293" s="2"/>
      <c r="ACV293" s="2"/>
      <c r="ACW293" s="2"/>
      <c r="ACX293" s="2">
        <v>8880.9</v>
      </c>
      <c r="ACY293" s="2"/>
      <c r="ACZ293" s="2"/>
      <c r="ADA293" s="2">
        <v>1819.82</v>
      </c>
      <c r="ADB293" s="2"/>
      <c r="ADC293" s="2">
        <v>37762.44</v>
      </c>
      <c r="ADD293" s="2"/>
      <c r="ADE293" s="2"/>
      <c r="ADF293" s="2"/>
      <c r="ADG293" s="2"/>
      <c r="ADH293" s="2"/>
      <c r="ADI293" s="2"/>
      <c r="ADJ293" s="2"/>
      <c r="ADK293" s="2">
        <v>57957.52</v>
      </c>
      <c r="ADL293" s="2">
        <v>57268.47</v>
      </c>
      <c r="ADM293" s="2">
        <v>14189.44</v>
      </c>
      <c r="ADN293" s="2">
        <v>60707.17</v>
      </c>
      <c r="ADO293" s="2"/>
      <c r="ADP293" s="2"/>
      <c r="ADQ293" s="2">
        <v>99802.12</v>
      </c>
      <c r="ADR293" s="2">
        <v>6647.03</v>
      </c>
      <c r="ADS293" s="2"/>
      <c r="ADT293" s="2">
        <v>16898.509999999998</v>
      </c>
      <c r="ADU293" s="2">
        <v>61451.93</v>
      </c>
      <c r="ADV293" s="2"/>
      <c r="ADW293" s="2"/>
      <c r="ADX293" s="2">
        <v>2794.84</v>
      </c>
      <c r="ADY293" s="2"/>
      <c r="ADZ293" s="2"/>
      <c r="AEA293" s="2">
        <v>132892.98000000001</v>
      </c>
      <c r="AEB293" s="2">
        <v>60323.81</v>
      </c>
      <c r="AEC293" s="2"/>
      <c r="AED293" s="2"/>
      <c r="AEE293" s="2"/>
      <c r="AEF293" s="2">
        <v>37823.160000000003</v>
      </c>
      <c r="AEG293" s="2"/>
      <c r="AEH293" s="2">
        <v>17954900.03000002</v>
      </c>
    </row>
    <row r="294" spans="1:814" ht="21">
      <c r="A294" s="33" t="s">
        <v>2424</v>
      </c>
      <c r="B294" s="1" t="s">
        <v>2489</v>
      </c>
      <c r="C294" s="1" t="s">
        <v>2490</v>
      </c>
      <c r="D294" s="2">
        <v>275840139.12</v>
      </c>
      <c r="E294" s="2">
        <v>10766742.26</v>
      </c>
      <c r="F294" s="2">
        <v>15976505.76</v>
      </c>
      <c r="G294" s="2">
        <v>2529581.64</v>
      </c>
      <c r="H294" s="2">
        <v>16948546.489999998</v>
      </c>
      <c r="I294" s="2">
        <v>5244924.3899999997</v>
      </c>
      <c r="J294" s="2">
        <v>14686891.16</v>
      </c>
      <c r="K294" s="2">
        <v>4798675.58</v>
      </c>
      <c r="L294" s="2">
        <v>6765018.7300000004</v>
      </c>
      <c r="M294" s="2">
        <v>4009539.81</v>
      </c>
      <c r="N294" s="2">
        <v>2895775.61</v>
      </c>
      <c r="O294" s="2">
        <v>2967471.8</v>
      </c>
      <c r="P294" s="2">
        <v>2373636.7000000002</v>
      </c>
      <c r="Q294" s="2">
        <v>2099536.58</v>
      </c>
      <c r="R294" s="2">
        <v>2976547.78</v>
      </c>
      <c r="S294" s="2">
        <v>6855350.3600000003</v>
      </c>
      <c r="T294" s="2">
        <v>5103370.75</v>
      </c>
      <c r="U294" s="2">
        <v>902127.41</v>
      </c>
      <c r="V294" s="2">
        <v>177253738.88</v>
      </c>
      <c r="W294" s="2">
        <v>24878017.190000001</v>
      </c>
      <c r="X294" s="2">
        <v>4663407.7300000004</v>
      </c>
      <c r="Y294" s="2">
        <v>7503555.4000000004</v>
      </c>
      <c r="Z294" s="2">
        <v>6244612.1399999997</v>
      </c>
      <c r="AA294" s="2">
        <v>6546315.0800000001</v>
      </c>
      <c r="AB294" s="2">
        <v>1827031.67</v>
      </c>
      <c r="AC294" s="2">
        <v>29197161.27</v>
      </c>
      <c r="AD294" s="2">
        <v>6472952.4100000001</v>
      </c>
      <c r="AE294" s="2">
        <v>5508967.5300000003</v>
      </c>
      <c r="AF294" s="2">
        <v>23383193.210000001</v>
      </c>
      <c r="AG294" s="2">
        <v>5879636.1100000003</v>
      </c>
      <c r="AH294" s="2">
        <v>12281050.720000001</v>
      </c>
      <c r="AI294" s="2">
        <v>13979085.859999999</v>
      </c>
      <c r="AJ294" s="2">
        <v>5071488</v>
      </c>
      <c r="AK294" s="2">
        <v>2349098.36</v>
      </c>
      <c r="AL294" s="2">
        <v>4695366.6100000003</v>
      </c>
      <c r="AM294" s="2">
        <v>5922902.6100000003</v>
      </c>
      <c r="AN294" s="2">
        <v>2357148.0699999998</v>
      </c>
      <c r="AO294" s="2">
        <v>4135126.63</v>
      </c>
      <c r="AP294" s="2">
        <v>2943169.17</v>
      </c>
      <c r="AQ294" s="2">
        <v>2259548.75</v>
      </c>
      <c r="AR294" s="2">
        <v>3373679.74</v>
      </c>
      <c r="AS294" s="2">
        <v>1216197.5</v>
      </c>
      <c r="AT294" s="2">
        <v>60686565.07</v>
      </c>
      <c r="AU294" s="2">
        <v>1863833.17</v>
      </c>
      <c r="AV294" s="2">
        <v>1140952.04</v>
      </c>
      <c r="AW294" s="2">
        <v>2478297.13</v>
      </c>
      <c r="AX294" s="2">
        <v>5211702.3600000003</v>
      </c>
      <c r="AY294" s="2">
        <v>5356775.96</v>
      </c>
      <c r="AZ294" s="2">
        <v>1747082.08</v>
      </c>
      <c r="BA294" s="2">
        <v>2585807.56</v>
      </c>
      <c r="BB294" s="2">
        <v>1685096.09</v>
      </c>
      <c r="BC294" s="2">
        <v>1251646.94</v>
      </c>
      <c r="BD294" s="2">
        <v>833750.69</v>
      </c>
      <c r="BE294" s="2">
        <v>784547.88</v>
      </c>
      <c r="BF294" s="2">
        <v>14824069.09</v>
      </c>
      <c r="BG294" s="2">
        <v>44288.72</v>
      </c>
      <c r="BH294" s="2">
        <v>1002216.4</v>
      </c>
      <c r="BI294" s="2">
        <v>100865106.28</v>
      </c>
      <c r="BJ294" s="2">
        <v>40971034.910000004</v>
      </c>
      <c r="BK294" s="2">
        <v>6772022.2400000002</v>
      </c>
      <c r="BL294" s="2">
        <v>2186571.46</v>
      </c>
      <c r="BM294" s="2">
        <v>9464227.0500000007</v>
      </c>
      <c r="BN294" s="2">
        <v>6052033.9199999999</v>
      </c>
      <c r="BO294" s="2">
        <v>3404876.83</v>
      </c>
      <c r="BP294" s="2">
        <v>118762945.86</v>
      </c>
      <c r="BQ294" s="2">
        <v>4203498.97</v>
      </c>
      <c r="BR294" s="2">
        <v>4873761.83</v>
      </c>
      <c r="BS294" s="2">
        <v>5450413.1900000004</v>
      </c>
      <c r="BT294" s="2">
        <v>2051212.26</v>
      </c>
      <c r="BU294" s="2">
        <v>3480535.29</v>
      </c>
      <c r="BV294" s="2">
        <v>2858453.08</v>
      </c>
      <c r="BW294" s="2">
        <v>4230090.9800000004</v>
      </c>
      <c r="BX294" s="2">
        <v>19504707.460000001</v>
      </c>
      <c r="BY294" s="2">
        <v>2887686.98</v>
      </c>
      <c r="BZ294" s="2">
        <v>4968654.12</v>
      </c>
      <c r="CA294" s="2">
        <v>7461282.5599999996</v>
      </c>
      <c r="CB294" s="2">
        <v>3297872.86</v>
      </c>
      <c r="CC294" s="2">
        <v>1395845.26</v>
      </c>
      <c r="CD294" s="2">
        <v>2695249.82</v>
      </c>
      <c r="CE294" s="2">
        <v>227994674.88999999</v>
      </c>
      <c r="CF294" s="2">
        <v>6080430.5</v>
      </c>
      <c r="CG294" s="2">
        <v>10903484.58</v>
      </c>
      <c r="CH294" s="2">
        <v>2365168.13</v>
      </c>
      <c r="CI294" s="2">
        <v>3474953.6</v>
      </c>
      <c r="CJ294" s="2">
        <v>4723870.62</v>
      </c>
      <c r="CK294" s="2">
        <v>5338944.8899999997</v>
      </c>
      <c r="CL294" s="2">
        <v>1796343.37</v>
      </c>
      <c r="CM294" s="2">
        <v>3017122.67</v>
      </c>
      <c r="CN294" s="2">
        <v>3203416.7</v>
      </c>
      <c r="CO294" s="2">
        <v>4607484.7300000004</v>
      </c>
      <c r="CP294" s="2">
        <v>3069164.51</v>
      </c>
      <c r="CQ294" s="2">
        <v>59309525.130000003</v>
      </c>
      <c r="CR294" s="2">
        <v>2967877.85</v>
      </c>
      <c r="CS294" s="2">
        <v>2873953.5</v>
      </c>
      <c r="CT294" s="2">
        <v>8454070.2599999998</v>
      </c>
      <c r="CU294" s="2">
        <v>1895375.93</v>
      </c>
      <c r="CV294" s="2">
        <v>7439273.3700000001</v>
      </c>
      <c r="CW294" s="2">
        <v>2707558.25</v>
      </c>
      <c r="CX294" s="2">
        <v>1324098.4099999999</v>
      </c>
      <c r="CY294" s="2">
        <v>57573452.399999999</v>
      </c>
      <c r="CZ294" s="2">
        <v>61149570.390000001</v>
      </c>
      <c r="DA294" s="2">
        <v>5389896.5899999999</v>
      </c>
      <c r="DB294" s="2">
        <v>5248381.54</v>
      </c>
      <c r="DC294" s="2">
        <v>11073331.449999999</v>
      </c>
      <c r="DD294" s="2">
        <v>8390271.9800000004</v>
      </c>
      <c r="DE294" s="2">
        <v>4816330.71</v>
      </c>
      <c r="DF294" s="2">
        <v>6690941.8700000001</v>
      </c>
      <c r="DG294" s="2">
        <v>1567520.78</v>
      </c>
      <c r="DH294" s="2">
        <v>340750540.42000002</v>
      </c>
      <c r="DI294" s="2">
        <v>3320889.7</v>
      </c>
      <c r="DJ294" s="2">
        <v>9107719.0800000001</v>
      </c>
      <c r="DK294" s="2">
        <v>7531720.9900000002</v>
      </c>
      <c r="DL294" s="2">
        <v>7970132.8399999999</v>
      </c>
      <c r="DM294" s="2">
        <v>5552677.7300000004</v>
      </c>
      <c r="DN294" s="2">
        <v>13319222.34</v>
      </c>
      <c r="DO294" s="2">
        <v>6438436.8099999996</v>
      </c>
      <c r="DP294" s="2">
        <v>10920748.15</v>
      </c>
      <c r="DQ294" s="2">
        <v>85838698.329999998</v>
      </c>
      <c r="DR294" s="2">
        <v>7836405.7800000003</v>
      </c>
      <c r="DS294" s="2">
        <v>23544469.199999999</v>
      </c>
      <c r="DT294" s="2">
        <v>23796017.859999999</v>
      </c>
      <c r="DU294" s="2">
        <v>5973180.4699999997</v>
      </c>
      <c r="DV294" s="2">
        <v>11857570.34</v>
      </c>
      <c r="DW294" s="2">
        <v>8644974.0700000003</v>
      </c>
      <c r="DX294" s="2">
        <v>1578076.3</v>
      </c>
      <c r="DY294" s="2">
        <v>4364051.37</v>
      </c>
      <c r="DZ294" s="2">
        <v>3116243.23</v>
      </c>
      <c r="EA294" s="2">
        <v>9980475.4399999995</v>
      </c>
      <c r="EB294" s="2">
        <v>37167351.530000001</v>
      </c>
      <c r="EC294" s="2">
        <v>32753471.02</v>
      </c>
      <c r="ED294" s="2">
        <v>4225162.3600000003</v>
      </c>
      <c r="EE294" s="2">
        <v>36921336.57</v>
      </c>
      <c r="EF294" s="2">
        <v>2501610.13</v>
      </c>
      <c r="EG294" s="2">
        <v>7328432.29</v>
      </c>
      <c r="EH294" s="2">
        <v>4142293.73</v>
      </c>
      <c r="EI294" s="2">
        <v>214782752.37</v>
      </c>
      <c r="EJ294" s="2">
        <v>7020294.9500000002</v>
      </c>
      <c r="EK294" s="2">
        <v>11456072.529999999</v>
      </c>
      <c r="EL294" s="2">
        <v>11081462.9</v>
      </c>
      <c r="EM294" s="2">
        <v>6006514.9100000001</v>
      </c>
      <c r="EN294" s="2">
        <v>21773532.640000001</v>
      </c>
      <c r="EO294" s="2">
        <v>1074700.17</v>
      </c>
      <c r="EP294" s="2">
        <v>94739887.549999997</v>
      </c>
      <c r="EQ294" s="2">
        <v>5974658.9299999997</v>
      </c>
      <c r="ER294" s="2">
        <v>9004045.6600000001</v>
      </c>
      <c r="ES294" s="2">
        <v>4297350.72</v>
      </c>
      <c r="ET294" s="2">
        <v>4333195.34</v>
      </c>
      <c r="EU294" s="2">
        <v>3483626.67</v>
      </c>
      <c r="EV294" s="2">
        <v>4032497.33</v>
      </c>
      <c r="EW294" s="2">
        <v>2353436.5</v>
      </c>
      <c r="EX294" s="2">
        <v>124985544.58</v>
      </c>
      <c r="EY294" s="2">
        <v>37359953.619999997</v>
      </c>
      <c r="EZ294" s="2">
        <v>10677988.24</v>
      </c>
      <c r="FA294" s="2">
        <v>6661368.6399999997</v>
      </c>
      <c r="FB294" s="2">
        <v>3806453.98</v>
      </c>
      <c r="FC294" s="2">
        <v>5452099.7300000004</v>
      </c>
      <c r="FD294" s="2">
        <v>4713692.67</v>
      </c>
      <c r="FE294" s="2">
        <v>5721487.4000000004</v>
      </c>
      <c r="FF294" s="2">
        <v>3932155.18</v>
      </c>
      <c r="FG294" s="2">
        <v>4278590.4400000004</v>
      </c>
      <c r="FH294" s="2">
        <v>4247762.2</v>
      </c>
      <c r="FI294" s="2">
        <v>3861499.57</v>
      </c>
      <c r="FJ294" s="2">
        <v>3426853.29</v>
      </c>
      <c r="FK294" s="2">
        <v>3609852.13</v>
      </c>
      <c r="FL294" s="2">
        <v>2395420.16</v>
      </c>
      <c r="FM294" s="2">
        <v>879720</v>
      </c>
      <c r="FN294" s="2">
        <v>1429250.21</v>
      </c>
      <c r="FO294" s="2">
        <v>1531670.36</v>
      </c>
      <c r="FP294" s="2">
        <v>107873041.44</v>
      </c>
      <c r="FQ294" s="2">
        <v>28733933.390000001</v>
      </c>
      <c r="FR294" s="2">
        <v>6947537.2300000004</v>
      </c>
      <c r="FS294" s="2">
        <v>11216361.73</v>
      </c>
      <c r="FT294" s="2">
        <v>14108429.17</v>
      </c>
      <c r="FU294" s="2">
        <v>3940833.84</v>
      </c>
      <c r="FV294" s="2">
        <v>3806930.35</v>
      </c>
      <c r="FW294" s="2">
        <v>2044598.8</v>
      </c>
      <c r="FX294" s="2">
        <v>1778230.96</v>
      </c>
      <c r="FY294" s="2">
        <v>2948322.86</v>
      </c>
      <c r="FZ294" s="2">
        <v>3897416.33</v>
      </c>
      <c r="GA294" s="2">
        <v>220599459.90000001</v>
      </c>
      <c r="GB294" s="2">
        <v>47040685.100000001</v>
      </c>
      <c r="GC294" s="2">
        <v>6251841.0599999996</v>
      </c>
      <c r="GD294" s="2">
        <v>2780859.76</v>
      </c>
      <c r="GE294" s="2">
        <v>3364409.94</v>
      </c>
      <c r="GF294" s="2">
        <v>997614.75</v>
      </c>
      <c r="GG294" s="2">
        <v>3676565.51</v>
      </c>
      <c r="GH294" s="2">
        <v>1139814.6399999999</v>
      </c>
      <c r="GI294" s="2">
        <v>907284.37</v>
      </c>
      <c r="GJ294" s="2">
        <v>3971161.73</v>
      </c>
      <c r="GK294" s="2">
        <v>4021100.36</v>
      </c>
      <c r="GL294" s="2">
        <v>2237642.29</v>
      </c>
      <c r="GM294" s="2">
        <v>50445095.32</v>
      </c>
      <c r="GN294" s="2">
        <v>15952055.6</v>
      </c>
      <c r="GO294" s="2">
        <v>4386266.09</v>
      </c>
      <c r="GP294" s="2">
        <v>2822612.94</v>
      </c>
      <c r="GQ294" s="2">
        <v>1716215.75</v>
      </c>
      <c r="GR294" s="2">
        <v>1784300.58</v>
      </c>
      <c r="GS294" s="2">
        <v>51364795.789999999</v>
      </c>
      <c r="GT294" s="2">
        <v>2206480.61</v>
      </c>
      <c r="GU294" s="2">
        <v>4526689.76</v>
      </c>
      <c r="GV294" s="2">
        <v>5893041.1799999997</v>
      </c>
      <c r="GW294" s="2">
        <v>3528896.98</v>
      </c>
      <c r="GX294" s="2">
        <v>6398144.9699999997</v>
      </c>
      <c r="GY294" s="2">
        <v>2542279.23</v>
      </c>
      <c r="GZ294" s="2">
        <v>123274680.42</v>
      </c>
      <c r="HA294" s="2">
        <v>34334075.780000001</v>
      </c>
      <c r="HB294" s="2">
        <v>5776858.6299999999</v>
      </c>
      <c r="HC294" s="2">
        <v>1508280.61</v>
      </c>
      <c r="HD294" s="2">
        <v>6035154.7000000002</v>
      </c>
      <c r="HE294" s="2">
        <v>1079306.51</v>
      </c>
      <c r="HF294" s="2">
        <v>19655554.32</v>
      </c>
      <c r="HG294" s="2">
        <v>5792733.5800000001</v>
      </c>
      <c r="HH294" s="2">
        <v>2821082.56</v>
      </c>
      <c r="HI294" s="2">
        <v>8593684.8000000007</v>
      </c>
      <c r="HJ294" s="2">
        <v>4681916.16</v>
      </c>
      <c r="HK294" s="2">
        <v>3091650.07</v>
      </c>
      <c r="HL294" s="2">
        <v>2307359.36</v>
      </c>
      <c r="HM294" s="2">
        <v>505810.88</v>
      </c>
      <c r="HN294" s="2">
        <v>2180882.17</v>
      </c>
      <c r="HO294" s="2">
        <v>207345085.59</v>
      </c>
      <c r="HP294" s="2">
        <v>15243413.02</v>
      </c>
      <c r="HQ294" s="2">
        <v>5800286.29</v>
      </c>
      <c r="HR294" s="2">
        <v>4507438.3899999997</v>
      </c>
      <c r="HS294" s="2">
        <v>6974692.25</v>
      </c>
      <c r="HT294" s="2">
        <v>7932961.04</v>
      </c>
      <c r="HU294" s="2">
        <v>17138491.440000001</v>
      </c>
      <c r="HV294" s="2">
        <v>5190881.3099999996</v>
      </c>
      <c r="HW294" s="2">
        <v>2506249.54</v>
      </c>
      <c r="HX294" s="2">
        <v>36654392.600000001</v>
      </c>
      <c r="HY294" s="2">
        <v>3491262.41</v>
      </c>
      <c r="HZ294" s="2">
        <v>6278552.6100000003</v>
      </c>
      <c r="IA294" s="2">
        <v>13494381.5</v>
      </c>
      <c r="IB294" s="2">
        <v>2921975.58</v>
      </c>
      <c r="IC294" s="2">
        <v>7426075.7000000002</v>
      </c>
      <c r="ID294" s="2">
        <v>89900192.090000004</v>
      </c>
      <c r="IE294" s="2">
        <v>5987457.9000000004</v>
      </c>
      <c r="IF294" s="2">
        <v>65352780.659999996</v>
      </c>
      <c r="IG294" s="2">
        <v>3539263.43</v>
      </c>
      <c r="IH294" s="2">
        <v>1738949.04</v>
      </c>
      <c r="II294" s="2">
        <v>7947260.5999999996</v>
      </c>
      <c r="IJ294" s="2">
        <v>8959113.5899999999</v>
      </c>
      <c r="IK294" s="2">
        <v>5046469.71</v>
      </c>
      <c r="IL294" s="2">
        <v>4091683.1799999997</v>
      </c>
      <c r="IM294" s="2">
        <v>3481748.66</v>
      </c>
      <c r="IN294" s="2">
        <v>257791582.40000001</v>
      </c>
      <c r="IO294" s="2">
        <v>22782903.219999999</v>
      </c>
      <c r="IP294" s="2">
        <v>45443556.640000001</v>
      </c>
      <c r="IQ294" s="2">
        <v>30557815.449999999</v>
      </c>
      <c r="IR294" s="2">
        <v>3804694.84</v>
      </c>
      <c r="IS294" s="2">
        <v>3723689.61</v>
      </c>
      <c r="IT294" s="2">
        <v>1944211.06</v>
      </c>
      <c r="IU294" s="2">
        <v>4838534.51</v>
      </c>
      <c r="IV294" s="2">
        <v>3880965.05</v>
      </c>
      <c r="IW294" s="2">
        <v>6445845.2599999998</v>
      </c>
      <c r="IX294" s="2">
        <v>1539914.75</v>
      </c>
      <c r="IY294" s="2">
        <v>63667540.899999999</v>
      </c>
      <c r="IZ294" s="2">
        <v>7429396.6399999997</v>
      </c>
      <c r="JA294" s="2">
        <v>3550056.6</v>
      </c>
      <c r="JB294" s="2">
        <v>94081018.329999998</v>
      </c>
      <c r="JC294" s="2">
        <v>51119742.649999999</v>
      </c>
      <c r="JD294" s="2">
        <v>161264479.61000001</v>
      </c>
      <c r="JE294" s="2">
        <v>34812893.159999996</v>
      </c>
      <c r="JF294" s="2">
        <v>12422461.359999999</v>
      </c>
      <c r="JG294" s="2">
        <v>9171668.1099999994</v>
      </c>
      <c r="JH294" s="2">
        <v>11445132.26</v>
      </c>
      <c r="JI294" s="2">
        <v>13243152.130000001</v>
      </c>
      <c r="JJ294" s="2">
        <v>5381326.5199999996</v>
      </c>
      <c r="JK294" s="2">
        <v>14329242.82</v>
      </c>
      <c r="JL294" s="2">
        <v>23318689.140000001</v>
      </c>
      <c r="JM294" s="2">
        <v>4715853.95</v>
      </c>
      <c r="JN294" s="2">
        <v>152429608.78999999</v>
      </c>
      <c r="JO294" s="2">
        <v>3165476.48</v>
      </c>
      <c r="JP294" s="2">
        <v>1445373.58</v>
      </c>
      <c r="JQ294" s="2">
        <v>2844703.83</v>
      </c>
      <c r="JR294" s="2">
        <v>2591126.4699999997</v>
      </c>
      <c r="JS294" s="2">
        <v>4173762.64</v>
      </c>
      <c r="JT294" s="2">
        <v>2471570.21</v>
      </c>
      <c r="JU294" s="2">
        <v>4787265.07</v>
      </c>
      <c r="JV294" s="2">
        <v>6534111.9800000004</v>
      </c>
      <c r="JW294" s="2">
        <v>2919549.92</v>
      </c>
      <c r="JX294" s="2">
        <v>3177615.26</v>
      </c>
      <c r="JY294" s="2">
        <v>2936742.97</v>
      </c>
      <c r="JZ294" s="2">
        <v>147969407.12</v>
      </c>
      <c r="KA294" s="2">
        <v>2859375.02</v>
      </c>
      <c r="KB294" s="2">
        <v>3641790.32</v>
      </c>
      <c r="KC294" s="2">
        <v>6592361.0700000003</v>
      </c>
      <c r="KD294" s="2">
        <v>7607998.2000000002</v>
      </c>
      <c r="KE294" s="2">
        <v>4005510.52</v>
      </c>
      <c r="KF294" s="2">
        <v>10417897.66</v>
      </c>
      <c r="KG294" s="2">
        <v>6606803.3700000001</v>
      </c>
      <c r="KH294" s="2">
        <v>3854837.38</v>
      </c>
      <c r="KI294" s="2">
        <v>1317926.3700000001</v>
      </c>
      <c r="KJ294" s="2">
        <v>308662509.94</v>
      </c>
      <c r="KK294" s="2">
        <v>6028658.2999999998</v>
      </c>
      <c r="KL294" s="2">
        <v>2026169.22</v>
      </c>
      <c r="KM294" s="2">
        <v>27397894.350000001</v>
      </c>
      <c r="KN294" s="2">
        <v>2911201.71</v>
      </c>
      <c r="KO294" s="2">
        <v>8813798.8200000003</v>
      </c>
      <c r="KP294" s="2">
        <v>21197773.539999999</v>
      </c>
      <c r="KQ294" s="2">
        <v>21479711</v>
      </c>
      <c r="KR294" s="2">
        <v>833924.08</v>
      </c>
      <c r="KS294" s="2">
        <v>2267596.29</v>
      </c>
      <c r="KT294" s="2">
        <v>4537669.97</v>
      </c>
      <c r="KU294" s="2">
        <v>3379481.68</v>
      </c>
      <c r="KV294" s="2">
        <v>36498599.810000002</v>
      </c>
      <c r="KW294" s="2">
        <v>2276320.79</v>
      </c>
      <c r="KX294" s="2">
        <v>2346469.7400000002</v>
      </c>
      <c r="KY294" s="2">
        <v>3842703.49</v>
      </c>
      <c r="KZ294" s="2">
        <v>2743153.71</v>
      </c>
      <c r="LA294" s="2">
        <v>327150.83</v>
      </c>
      <c r="LB294" s="2">
        <v>1310066.99</v>
      </c>
      <c r="LC294" s="2">
        <v>72461933.790000007</v>
      </c>
      <c r="LD294" s="2">
        <v>22749186.020000003</v>
      </c>
      <c r="LE294" s="2">
        <v>2214634.59</v>
      </c>
      <c r="LF294" s="2">
        <v>2804276.44</v>
      </c>
      <c r="LG294" s="2">
        <v>2575361.52</v>
      </c>
      <c r="LH294" s="2">
        <v>4279975.0599999996</v>
      </c>
      <c r="LI294" s="2">
        <v>1743290.36</v>
      </c>
      <c r="LJ294" s="2">
        <v>139566853.63999999</v>
      </c>
      <c r="LK294" s="2">
        <v>11193937.789999999</v>
      </c>
      <c r="LL294" s="2">
        <v>8309032.8899999997</v>
      </c>
      <c r="LM294" s="2">
        <v>41456657.450000003</v>
      </c>
      <c r="LN294" s="2">
        <v>4206918.0599999996</v>
      </c>
      <c r="LO294" s="2">
        <v>8054131.3100000005</v>
      </c>
      <c r="LP294" s="2">
        <v>5145651.5599999996</v>
      </c>
      <c r="LQ294" s="2">
        <v>2618295.13</v>
      </c>
      <c r="LR294" s="2">
        <v>3042310.62</v>
      </c>
      <c r="LS294" s="2">
        <v>103129319.25</v>
      </c>
      <c r="LT294" s="2">
        <v>21291784.710000001</v>
      </c>
      <c r="LU294" s="2">
        <v>20386793.609999999</v>
      </c>
      <c r="LV294" s="2">
        <v>7038042.4900000002</v>
      </c>
      <c r="LW294" s="2">
        <v>4583545.03</v>
      </c>
      <c r="LX294" s="2">
        <v>3548059.68</v>
      </c>
      <c r="LY294" s="2">
        <v>45128657.82</v>
      </c>
      <c r="LZ294" s="2">
        <v>2423343.66</v>
      </c>
      <c r="MA294" s="2">
        <v>2099157.08</v>
      </c>
      <c r="MB294" s="2">
        <v>5231013.28</v>
      </c>
      <c r="MC294" s="2">
        <v>5367727.0599999996</v>
      </c>
      <c r="MD294" s="2">
        <v>17647867.390000001</v>
      </c>
      <c r="ME294" s="2">
        <v>2892255.95</v>
      </c>
      <c r="MF294" s="2"/>
      <c r="MG294" s="2">
        <v>1872006.19</v>
      </c>
      <c r="MH294" s="2">
        <v>66523763.899999999</v>
      </c>
      <c r="MI294" s="2">
        <v>3867490.86</v>
      </c>
      <c r="MJ294" s="2">
        <v>22694509.260000002</v>
      </c>
      <c r="MK294" s="2">
        <v>1306728</v>
      </c>
      <c r="ML294" s="2">
        <v>9242276.2899999991</v>
      </c>
      <c r="MM294" s="2">
        <v>16783807.109999999</v>
      </c>
      <c r="MN294" s="2">
        <v>3869656</v>
      </c>
      <c r="MO294" s="2">
        <v>3410208.15</v>
      </c>
      <c r="MP294" s="2">
        <v>8183988.4000000004</v>
      </c>
      <c r="MQ294" s="2">
        <v>3884651.51</v>
      </c>
      <c r="MR294" s="2">
        <v>5698032.8700000001</v>
      </c>
      <c r="MS294" s="2">
        <v>8631082.4700000007</v>
      </c>
      <c r="MT294" s="2">
        <v>2925775.93</v>
      </c>
      <c r="MU294" s="2">
        <v>16561317</v>
      </c>
      <c r="MV294" s="2">
        <v>250929218.97</v>
      </c>
      <c r="MW294" s="2">
        <v>5034761.32</v>
      </c>
      <c r="MX294" s="2">
        <v>4523277.45</v>
      </c>
      <c r="MY294" s="2">
        <v>12193696.01</v>
      </c>
      <c r="MZ294" s="2">
        <v>43135766.100000001</v>
      </c>
      <c r="NA294" s="2">
        <v>5527992.6100000003</v>
      </c>
      <c r="NB294" s="2">
        <v>13537205.42</v>
      </c>
      <c r="NC294" s="2">
        <v>4406669.13</v>
      </c>
      <c r="ND294" s="2">
        <v>9843692.8800000008</v>
      </c>
      <c r="NE294" s="2">
        <v>1508970.13</v>
      </c>
      <c r="NF294" s="2">
        <v>7941255.7599999998</v>
      </c>
      <c r="NG294" s="2">
        <v>2526003.6800000002</v>
      </c>
      <c r="NH294" s="2">
        <v>3585877.78</v>
      </c>
      <c r="NI294" s="2">
        <v>6547588.0199999996</v>
      </c>
      <c r="NJ294" s="2">
        <v>9225162.6199999992</v>
      </c>
      <c r="NK294" s="2">
        <v>11122034.609999999</v>
      </c>
      <c r="NL294" s="2">
        <v>3943879.98</v>
      </c>
      <c r="NM294" s="2">
        <v>3664409.55</v>
      </c>
      <c r="NN294" s="2">
        <v>2230526.71</v>
      </c>
      <c r="NO294" s="2">
        <v>8948276.7699999996</v>
      </c>
      <c r="NP294" s="2">
        <v>7684115.75</v>
      </c>
      <c r="NQ294" s="2">
        <v>2714818.84</v>
      </c>
      <c r="NR294" s="2">
        <v>91992298.310000002</v>
      </c>
      <c r="NS294" s="2">
        <v>2592602.1800000002</v>
      </c>
      <c r="NT294" s="2">
        <v>15018995.84</v>
      </c>
      <c r="NU294" s="2">
        <v>4404436.21</v>
      </c>
      <c r="NV294" s="2">
        <v>5796589.0300000003</v>
      </c>
      <c r="NW294" s="2">
        <v>12562051.539999999</v>
      </c>
      <c r="NX294" s="2">
        <v>3930913.4</v>
      </c>
      <c r="NY294" s="2">
        <v>5810319.8600000003</v>
      </c>
      <c r="NZ294" s="2">
        <v>6142584.1900000004</v>
      </c>
      <c r="OA294" s="2">
        <v>2899535.58</v>
      </c>
      <c r="OB294" s="2">
        <v>2450687.23</v>
      </c>
      <c r="OC294" s="2">
        <v>183450154.06</v>
      </c>
      <c r="OD294" s="2">
        <v>11257400.470000001</v>
      </c>
      <c r="OE294" s="2">
        <v>3240791.54</v>
      </c>
      <c r="OF294" s="2">
        <v>6698148.7199999997</v>
      </c>
      <c r="OG294" s="2">
        <v>3508048.49</v>
      </c>
      <c r="OH294" s="2">
        <v>5470653.5099999998</v>
      </c>
      <c r="OI294" s="2">
        <v>16881476.239999998</v>
      </c>
      <c r="OJ294" s="2">
        <v>3845506.34</v>
      </c>
      <c r="OK294" s="2">
        <v>5519330.8799999999</v>
      </c>
      <c r="OL294" s="2">
        <v>11647809.02</v>
      </c>
      <c r="OM294" s="2">
        <v>17049401.530000001</v>
      </c>
      <c r="ON294" s="2">
        <v>5544894.0199999996</v>
      </c>
      <c r="OO294" s="2">
        <v>1866343.67</v>
      </c>
      <c r="OP294" s="2">
        <v>6681372.3099999996</v>
      </c>
      <c r="OQ294" s="2">
        <v>1540797.03</v>
      </c>
      <c r="OR294" s="2">
        <v>3270193.76</v>
      </c>
      <c r="OS294" s="2">
        <v>3871940.77</v>
      </c>
      <c r="OT294" s="2">
        <v>1633231.36</v>
      </c>
      <c r="OU294" s="2">
        <v>1605390.84</v>
      </c>
      <c r="OV294" s="2">
        <v>1692668.82</v>
      </c>
      <c r="OW294" s="2">
        <v>55373793.359999999</v>
      </c>
      <c r="OX294" s="2">
        <v>4078853.52</v>
      </c>
      <c r="OY294" s="2">
        <v>2293277.38</v>
      </c>
      <c r="OZ294" s="2">
        <v>2562487.27</v>
      </c>
      <c r="PA294" s="2">
        <v>1528031.02</v>
      </c>
      <c r="PB294" s="2">
        <v>4584048.72</v>
      </c>
      <c r="PC294" s="2">
        <v>4250550.49</v>
      </c>
      <c r="PD294" s="2">
        <v>7904833.4800000004</v>
      </c>
      <c r="PE294" s="2">
        <v>2392539.34</v>
      </c>
      <c r="PF294" s="2">
        <v>4324878.66</v>
      </c>
      <c r="PG294" s="2">
        <v>9668925.5800000001</v>
      </c>
      <c r="PH294" s="2">
        <v>26939919.539999999</v>
      </c>
      <c r="PI294" s="2">
        <v>3709375.96</v>
      </c>
      <c r="PJ294" s="2">
        <v>4259352.5599999996</v>
      </c>
      <c r="PK294" s="2">
        <v>8515194.5399999991</v>
      </c>
      <c r="PL294" s="2">
        <v>3221587.42</v>
      </c>
      <c r="PM294" s="2">
        <v>4139007.57</v>
      </c>
      <c r="PN294" s="2">
        <v>3410414.1</v>
      </c>
      <c r="PO294" s="2">
        <v>1868496.27</v>
      </c>
      <c r="PP294" s="2">
        <v>91183598.510000005</v>
      </c>
      <c r="PQ294" s="2">
        <v>1859940.99</v>
      </c>
      <c r="PR294" s="2">
        <v>6441715.1100000003</v>
      </c>
      <c r="PS294" s="2">
        <v>3462424.91</v>
      </c>
      <c r="PT294" s="2">
        <v>1213618.8500000001</v>
      </c>
      <c r="PU294" s="2">
        <v>1537533.89</v>
      </c>
      <c r="PV294" s="2">
        <v>4780598.0199999996</v>
      </c>
      <c r="PW294" s="2">
        <v>9295977.3800000008</v>
      </c>
      <c r="PX294" s="2">
        <v>2918633.4</v>
      </c>
      <c r="PY294" s="2">
        <v>1716378.11</v>
      </c>
      <c r="PZ294" s="2">
        <v>3841782.25</v>
      </c>
      <c r="QA294" s="2">
        <v>9265878.6999999993</v>
      </c>
      <c r="QB294" s="2">
        <v>2579246.83</v>
      </c>
      <c r="QC294" s="2">
        <v>1755791.75</v>
      </c>
      <c r="QD294" s="2">
        <v>169314257.49000001</v>
      </c>
      <c r="QE294" s="2">
        <v>2878109.48</v>
      </c>
      <c r="QF294" s="2">
        <v>2213033.0299999998</v>
      </c>
      <c r="QG294" s="2">
        <v>6564878.79</v>
      </c>
      <c r="QH294" s="2">
        <v>8051147.2400000002</v>
      </c>
      <c r="QI294" s="2">
        <v>4227157.3899999997</v>
      </c>
      <c r="QJ294" s="2">
        <v>949448.04</v>
      </c>
      <c r="QK294" s="2">
        <v>17124631.16</v>
      </c>
      <c r="QL294" s="2">
        <v>3051520.64</v>
      </c>
      <c r="QM294" s="2">
        <v>8177883.9100000001</v>
      </c>
      <c r="QN294" s="2">
        <v>7210973.2000000002</v>
      </c>
      <c r="QO294" s="2">
        <v>2452798.4500000002</v>
      </c>
      <c r="QP294" s="2">
        <v>2118149.69</v>
      </c>
      <c r="QQ294" s="2">
        <v>3090931.09</v>
      </c>
      <c r="QR294" s="2">
        <v>3493392.77</v>
      </c>
      <c r="QS294" s="2">
        <v>2061474.13</v>
      </c>
      <c r="QT294" s="2">
        <v>32499108.960000001</v>
      </c>
      <c r="QU294" s="2">
        <v>2528319.17</v>
      </c>
      <c r="QV294" s="2">
        <v>91124685.099999994</v>
      </c>
      <c r="QW294" s="2">
        <v>12380710.960000001</v>
      </c>
      <c r="QX294" s="2">
        <v>2172902.38</v>
      </c>
      <c r="QY294" s="2">
        <v>2077764.27</v>
      </c>
      <c r="QZ294" s="2">
        <v>33308451.879999999</v>
      </c>
      <c r="RA294" s="2">
        <v>2018969.16</v>
      </c>
      <c r="RB294" s="2">
        <v>748641.79</v>
      </c>
      <c r="RC294" s="2">
        <v>2344223.54</v>
      </c>
      <c r="RD294" s="2">
        <v>1137951.82</v>
      </c>
      <c r="RE294" s="2">
        <v>39113063.030000001</v>
      </c>
      <c r="RF294" s="2">
        <v>7591023.8300000001</v>
      </c>
      <c r="RG294" s="2">
        <v>4592129.28</v>
      </c>
      <c r="RH294" s="2">
        <v>9345350.9199999999</v>
      </c>
      <c r="RI294" s="2">
        <v>5682818.3499999996</v>
      </c>
      <c r="RJ294" s="2">
        <v>4026788.37</v>
      </c>
      <c r="RK294" s="2">
        <v>328156759.80000001</v>
      </c>
      <c r="RL294" s="2">
        <v>5389950.5599999996</v>
      </c>
      <c r="RM294" s="2">
        <v>3358686.68</v>
      </c>
      <c r="RN294" s="2">
        <v>20770971.219999999</v>
      </c>
      <c r="RO294" s="2">
        <v>463242.66</v>
      </c>
      <c r="RP294" s="2">
        <v>4810116.01</v>
      </c>
      <c r="RQ294" s="2">
        <v>12629149.58</v>
      </c>
      <c r="RR294" s="2">
        <v>2674059.1800000002</v>
      </c>
      <c r="RS294" s="2">
        <v>2146380.7999999998</v>
      </c>
      <c r="RT294" s="2">
        <v>3751069.13</v>
      </c>
      <c r="RU294" s="2">
        <v>3883889.35</v>
      </c>
      <c r="RV294" s="2">
        <v>8896537.2400000002</v>
      </c>
      <c r="RW294" s="2">
        <v>3807086.21</v>
      </c>
      <c r="RX294" s="2">
        <v>7172799.8200000003</v>
      </c>
      <c r="RY294" s="2">
        <v>2398759.2999999998</v>
      </c>
      <c r="RZ294" s="2">
        <v>2180340.2400000002</v>
      </c>
      <c r="SA294" s="2">
        <v>1013177.56</v>
      </c>
      <c r="SB294" s="2">
        <v>2404259.5299999998</v>
      </c>
      <c r="SC294" s="2">
        <v>8562972.0099999998</v>
      </c>
      <c r="SD294" s="2">
        <v>825671.33</v>
      </c>
      <c r="SE294" s="2">
        <v>1165141.8</v>
      </c>
      <c r="SF294" s="2">
        <v>1143688.42</v>
      </c>
      <c r="SG294" s="2">
        <v>69075193.840000004</v>
      </c>
      <c r="SH294" s="2">
        <v>3496600.96</v>
      </c>
      <c r="SI294" s="2">
        <v>4783029.88</v>
      </c>
      <c r="SJ294" s="2">
        <v>10317302.449999999</v>
      </c>
      <c r="SK294" s="2">
        <v>13342836.869999999</v>
      </c>
      <c r="SL294" s="2">
        <v>8525669.3900000006</v>
      </c>
      <c r="SM294" s="2">
        <v>6343046.8099999996</v>
      </c>
      <c r="SN294" s="2">
        <v>4327103.97</v>
      </c>
      <c r="SO294" s="2">
        <v>3182605.14</v>
      </c>
      <c r="SP294" s="2">
        <v>20904664.43</v>
      </c>
      <c r="SQ294" s="2">
        <v>5027217</v>
      </c>
      <c r="SR294" s="2">
        <v>8812636.4399999995</v>
      </c>
      <c r="SS294" s="2">
        <v>6177844.1900000004</v>
      </c>
      <c r="ST294" s="2">
        <v>2616074.59</v>
      </c>
      <c r="SU294" s="2">
        <v>2988057.21</v>
      </c>
      <c r="SV294" s="2">
        <v>575029774.27999997</v>
      </c>
      <c r="SW294" s="2">
        <v>13215637.359999999</v>
      </c>
      <c r="SX294" s="2">
        <v>4569459.59</v>
      </c>
      <c r="SY294" s="2">
        <v>5328633.93</v>
      </c>
      <c r="SZ294" s="2">
        <v>3082314.69</v>
      </c>
      <c r="TA294" s="2">
        <v>4788904.0599999996</v>
      </c>
      <c r="TB294" s="2">
        <v>9896302.5099999998</v>
      </c>
      <c r="TC294" s="2">
        <v>14672535.15</v>
      </c>
      <c r="TD294" s="2">
        <v>4472456.7</v>
      </c>
      <c r="TE294" s="2">
        <v>9795484.7699999996</v>
      </c>
      <c r="TF294" s="2">
        <v>4971155.7699999996</v>
      </c>
      <c r="TG294" s="2">
        <v>15092508.279999999</v>
      </c>
      <c r="TH294" s="2">
        <v>7989947.7199999997</v>
      </c>
      <c r="TI294" s="2">
        <v>9146525.6099999994</v>
      </c>
      <c r="TJ294" s="2">
        <v>17312723.719999999</v>
      </c>
      <c r="TK294" s="2">
        <v>7898188.2999999998</v>
      </c>
      <c r="TL294" s="2">
        <v>11335311.25</v>
      </c>
      <c r="TM294" s="2">
        <v>7806952.0899999999</v>
      </c>
      <c r="TN294" s="2">
        <v>3657500</v>
      </c>
      <c r="TO294" s="2">
        <v>16287182.130000001</v>
      </c>
      <c r="TP294" s="2">
        <v>41510486.049999997</v>
      </c>
      <c r="TQ294" s="2">
        <v>5286077.9400000004</v>
      </c>
      <c r="TR294" s="2">
        <v>3201925.68</v>
      </c>
      <c r="TS294" s="2">
        <v>3461179.73</v>
      </c>
      <c r="TT294" s="2">
        <v>3720333.16</v>
      </c>
      <c r="TU294" s="2">
        <v>3759556.97</v>
      </c>
      <c r="TV294" s="2">
        <v>3334646.6</v>
      </c>
      <c r="TW294" s="2">
        <v>4967713.3899999997</v>
      </c>
      <c r="TX294" s="2">
        <v>17729655.829999998</v>
      </c>
      <c r="TY294" s="2">
        <v>3280042.57</v>
      </c>
      <c r="TZ294" s="2">
        <v>680622.07</v>
      </c>
      <c r="UA294" s="2">
        <v>1149550.9099999999</v>
      </c>
      <c r="UB294" s="2">
        <v>40739.86</v>
      </c>
      <c r="UC294" s="2">
        <v>162281274.81999999</v>
      </c>
      <c r="UD294" s="2">
        <v>8590850.6500000004</v>
      </c>
      <c r="UE294" s="2">
        <v>6707569.5499999998</v>
      </c>
      <c r="UF294" s="2">
        <v>42601485.649999999</v>
      </c>
      <c r="UG294" s="2">
        <v>8315906.6900000004</v>
      </c>
      <c r="UH294" s="2">
        <v>6837765.4800000004</v>
      </c>
      <c r="UI294" s="2">
        <v>11305103.42</v>
      </c>
      <c r="UJ294" s="2">
        <v>5651728.8300000001</v>
      </c>
      <c r="UK294" s="2">
        <v>6228618.04</v>
      </c>
      <c r="UL294" s="2">
        <v>13939146.83</v>
      </c>
      <c r="UM294" s="2">
        <v>9480692.7799999993</v>
      </c>
      <c r="UN294" s="2">
        <v>3492724.16</v>
      </c>
      <c r="UO294" s="2">
        <v>2700937.03</v>
      </c>
      <c r="UP294" s="2">
        <v>4059684.5</v>
      </c>
      <c r="UQ294" s="2">
        <v>3595881.04</v>
      </c>
      <c r="UR294" s="2">
        <v>2677140.31</v>
      </c>
      <c r="US294" s="2">
        <v>2848176.5</v>
      </c>
      <c r="UT294" s="2">
        <v>3042214.66</v>
      </c>
      <c r="UU294" s="2">
        <v>4129851.9</v>
      </c>
      <c r="UV294" s="2">
        <v>2107687.15</v>
      </c>
      <c r="UW294" s="2">
        <v>3553610.31</v>
      </c>
      <c r="UX294" s="2">
        <v>3106890.63</v>
      </c>
      <c r="UY294" s="2">
        <v>1481103.82</v>
      </c>
      <c r="UZ294" s="2">
        <v>249172419.13999999</v>
      </c>
      <c r="VA294" s="2">
        <v>5698256.8499999996</v>
      </c>
      <c r="VB294" s="2">
        <v>10766683.01</v>
      </c>
      <c r="VC294" s="2">
        <v>4654306.26</v>
      </c>
      <c r="VD294" s="2">
        <v>18658222.25</v>
      </c>
      <c r="VE294" s="2">
        <v>5062779.47</v>
      </c>
      <c r="VF294" s="2">
        <v>11551086.6</v>
      </c>
      <c r="VG294" s="2">
        <v>2610802.16</v>
      </c>
      <c r="VH294" s="2">
        <v>12568356.41</v>
      </c>
      <c r="VI294" s="2">
        <v>14149195.18</v>
      </c>
      <c r="VJ294" s="2">
        <v>3789218.08</v>
      </c>
      <c r="VK294" s="2">
        <v>3751240.04</v>
      </c>
      <c r="VL294" s="2">
        <v>3011822.23</v>
      </c>
      <c r="VM294" s="2">
        <v>2498965.9</v>
      </c>
      <c r="VN294" s="2">
        <v>2231302.92</v>
      </c>
      <c r="VO294" s="2">
        <v>1639125.1</v>
      </c>
      <c r="VP294" s="2">
        <v>3192698.14</v>
      </c>
      <c r="VQ294" s="2">
        <v>50467973.969999999</v>
      </c>
      <c r="VR294" s="2">
        <v>2410454</v>
      </c>
      <c r="VS294" s="2">
        <v>2263607.91</v>
      </c>
      <c r="VT294" s="2">
        <v>1921580.57</v>
      </c>
      <c r="VU294" s="2">
        <v>2909887.96</v>
      </c>
      <c r="VV294" s="2">
        <v>1192654.75</v>
      </c>
      <c r="VW294" s="2">
        <v>2137061.54</v>
      </c>
      <c r="VX294" s="2">
        <v>46958604.189999998</v>
      </c>
      <c r="VY294" s="2">
        <v>2280292.4</v>
      </c>
      <c r="VZ294" s="2">
        <v>3677137</v>
      </c>
      <c r="WA294" s="2">
        <v>5654972.9699999997</v>
      </c>
      <c r="WB294" s="2">
        <v>2555913.9900000002</v>
      </c>
      <c r="WC294" s="2">
        <v>4501251.95</v>
      </c>
      <c r="WD294" s="2">
        <v>1942029.01</v>
      </c>
      <c r="WE294" s="2">
        <v>2005233.05</v>
      </c>
      <c r="WF294" s="2">
        <v>12213642.220000001</v>
      </c>
      <c r="WG294" s="2">
        <v>135734886.94</v>
      </c>
      <c r="WH294" s="2">
        <v>2748852.66</v>
      </c>
      <c r="WI294" s="2">
        <v>11531024.23</v>
      </c>
      <c r="WJ294" s="2">
        <v>18227988.079999998</v>
      </c>
      <c r="WK294" s="2">
        <v>14061700.310000001</v>
      </c>
      <c r="WL294" s="2">
        <v>3859099.12</v>
      </c>
      <c r="WM294" s="2">
        <v>4407755.42</v>
      </c>
      <c r="WN294" s="2">
        <v>9933319.4800000004</v>
      </c>
      <c r="WO294" s="2">
        <v>11259209.25</v>
      </c>
      <c r="WP294" s="2">
        <v>11104604.42</v>
      </c>
      <c r="WQ294" s="2">
        <v>1937679.3</v>
      </c>
      <c r="WR294" s="2">
        <v>2519084.9500000002</v>
      </c>
      <c r="WS294" s="2">
        <v>2521436.67</v>
      </c>
      <c r="WT294" s="2">
        <v>5378396.6200000001</v>
      </c>
      <c r="WU294" s="2">
        <v>2582324.61</v>
      </c>
      <c r="WV294" s="2">
        <v>2994733.66</v>
      </c>
      <c r="WW294" s="2">
        <v>3646980.49</v>
      </c>
      <c r="WX294" s="2">
        <v>1035429.89</v>
      </c>
      <c r="WY294" s="2">
        <v>5559034.1683</v>
      </c>
      <c r="WZ294" s="2">
        <v>2174562.35</v>
      </c>
      <c r="XA294" s="2">
        <v>1625002.53</v>
      </c>
      <c r="XB294" s="2">
        <v>562925.6</v>
      </c>
      <c r="XC294" s="2">
        <v>46540149.75</v>
      </c>
      <c r="XD294" s="2">
        <v>3035674.13</v>
      </c>
      <c r="XE294" s="2">
        <v>3914277.5</v>
      </c>
      <c r="XF294" s="2">
        <v>2848818.51</v>
      </c>
      <c r="XG294" s="2">
        <v>2863347.91</v>
      </c>
      <c r="XH294" s="2">
        <v>4472117.26</v>
      </c>
      <c r="XI294" s="2">
        <v>3455642.91</v>
      </c>
      <c r="XJ294" s="2">
        <v>579238232.17999995</v>
      </c>
      <c r="XK294" s="2">
        <v>4731744.22</v>
      </c>
      <c r="XL294" s="2">
        <v>2428357.9700000002</v>
      </c>
      <c r="XM294" s="2">
        <v>11194575.810000001</v>
      </c>
      <c r="XN294" s="2">
        <v>8436392.1300000008</v>
      </c>
      <c r="XO294" s="2">
        <v>3523509.99</v>
      </c>
      <c r="XP294" s="2">
        <v>4875587.5599999996</v>
      </c>
      <c r="XQ294" s="2">
        <v>7709486.4000000004</v>
      </c>
      <c r="XR294" s="2">
        <v>10074580.949999999</v>
      </c>
      <c r="XS294" s="2">
        <v>4116059.21</v>
      </c>
      <c r="XT294" s="2">
        <v>6822648.7400000002</v>
      </c>
      <c r="XU294" s="2">
        <v>25511524.899999999</v>
      </c>
      <c r="XV294" s="2">
        <v>14801149.1</v>
      </c>
      <c r="XW294" s="2">
        <v>2073765.6</v>
      </c>
      <c r="XX294" s="2">
        <v>3062919.95</v>
      </c>
      <c r="XY294" s="2">
        <v>4757636.45</v>
      </c>
      <c r="XZ294" s="2">
        <v>2142712.2599999998</v>
      </c>
      <c r="YA294" s="2">
        <v>4043698.11</v>
      </c>
      <c r="YB294" s="2">
        <v>2385658.2599999998</v>
      </c>
      <c r="YC294" s="2">
        <v>24663110.879999999</v>
      </c>
      <c r="YD294" s="2">
        <v>15710078.01</v>
      </c>
      <c r="YE294" s="2">
        <v>2787158.35</v>
      </c>
      <c r="YF294" s="2">
        <v>1762096.21</v>
      </c>
      <c r="YG294" s="2">
        <v>1859282.74</v>
      </c>
      <c r="YH294" s="2">
        <v>1613517.46</v>
      </c>
      <c r="YI294" s="2">
        <v>1415876.93</v>
      </c>
      <c r="YJ294" s="2">
        <v>57173018.380000003</v>
      </c>
      <c r="YK294" s="2">
        <v>3878058.02</v>
      </c>
      <c r="YL294" s="2">
        <v>1675222.75</v>
      </c>
      <c r="YM294" s="2">
        <v>6816469.5499999998</v>
      </c>
      <c r="YN294" s="2">
        <v>3595730.06</v>
      </c>
      <c r="YO294" s="2">
        <v>2341916.33</v>
      </c>
      <c r="YP294" s="2">
        <v>4516177.32</v>
      </c>
      <c r="YQ294" s="2">
        <v>535986.68999999994</v>
      </c>
      <c r="YR294" s="2">
        <v>106183074.56</v>
      </c>
      <c r="YS294" s="2">
        <v>2629735.2999999998</v>
      </c>
      <c r="YT294" s="2">
        <v>7230305.2300000004</v>
      </c>
      <c r="YU294" s="2">
        <v>2509809.0299999998</v>
      </c>
      <c r="YV294" s="2">
        <v>1879476.73</v>
      </c>
      <c r="YW294" s="2">
        <v>13882054.83</v>
      </c>
      <c r="YX294" s="2">
        <v>2384729.9</v>
      </c>
      <c r="YY294" s="2">
        <v>2957081.46</v>
      </c>
      <c r="YZ294" s="2">
        <v>2524561.84</v>
      </c>
      <c r="ZA294" s="2">
        <v>6654383.5</v>
      </c>
      <c r="ZB294" s="2">
        <v>1981956.08</v>
      </c>
      <c r="ZC294" s="2">
        <v>182080754.87</v>
      </c>
      <c r="ZD294" s="2">
        <v>2716583.08</v>
      </c>
      <c r="ZE294" s="2">
        <v>5510869.3399999999</v>
      </c>
      <c r="ZF294" s="2">
        <v>6919571.6299999999</v>
      </c>
      <c r="ZG294" s="2">
        <v>3135330.62</v>
      </c>
      <c r="ZH294" s="2">
        <v>6862114.0300000003</v>
      </c>
      <c r="ZI294" s="2">
        <v>8771748.4700000007</v>
      </c>
      <c r="ZJ294" s="2">
        <v>26703069.23</v>
      </c>
      <c r="ZK294" s="2">
        <v>28555154.219999999</v>
      </c>
      <c r="ZL294" s="2">
        <v>4515668.5999999996</v>
      </c>
      <c r="ZM294" s="2">
        <v>5228112.3499999996</v>
      </c>
      <c r="ZN294" s="2">
        <v>7761254.9000000004</v>
      </c>
      <c r="ZO294" s="2">
        <v>7219369.0499999998</v>
      </c>
      <c r="ZP294" s="2">
        <v>21742355.210000001</v>
      </c>
      <c r="ZQ294" s="2">
        <v>3670237.09</v>
      </c>
      <c r="ZR294" s="2">
        <v>4124936.52</v>
      </c>
      <c r="ZS294" s="2">
        <v>2337265.4900000002</v>
      </c>
      <c r="ZT294" s="2">
        <v>1625155.2</v>
      </c>
      <c r="ZU294" s="2">
        <v>2349299.0299999998</v>
      </c>
      <c r="ZV294" s="2">
        <v>38150148.939999998</v>
      </c>
      <c r="ZW294" s="2">
        <v>19901645.870000001</v>
      </c>
      <c r="ZX294" s="2">
        <v>524448.88</v>
      </c>
      <c r="ZY294" s="2">
        <v>1006947.01</v>
      </c>
      <c r="ZZ294" s="2">
        <v>3940370.53</v>
      </c>
      <c r="AAA294" s="2">
        <v>645461.92000000004</v>
      </c>
      <c r="AAB294" s="2">
        <v>1545150.78</v>
      </c>
      <c r="AAC294" s="2">
        <v>2486188.46</v>
      </c>
      <c r="AAD294" s="2">
        <v>3631829.5</v>
      </c>
      <c r="AAE294" s="2">
        <v>152570783.99000001</v>
      </c>
      <c r="AAF294" s="2">
        <v>6188507.8899999997</v>
      </c>
      <c r="AAG294" s="2">
        <v>9237111.6300000008</v>
      </c>
      <c r="AAH294" s="2">
        <v>35547569.420000002</v>
      </c>
      <c r="AAI294" s="2">
        <v>648633.34</v>
      </c>
      <c r="AAJ294" s="2">
        <v>1362205.62</v>
      </c>
      <c r="AAK294" s="2">
        <v>2625237.04</v>
      </c>
      <c r="AAL294" s="2">
        <v>839600.78</v>
      </c>
      <c r="AAM294" s="2">
        <v>295664331.56999999</v>
      </c>
      <c r="AAN294" s="2">
        <v>20875235.739999998</v>
      </c>
      <c r="AAO294" s="2">
        <v>13356021.050000001</v>
      </c>
      <c r="AAP294" s="2">
        <v>3159552.33</v>
      </c>
      <c r="AAQ294" s="2">
        <v>2774269.43</v>
      </c>
      <c r="AAR294" s="2">
        <v>4692265.0199999996</v>
      </c>
      <c r="AAS294" s="2">
        <v>3724965.06</v>
      </c>
      <c r="AAT294" s="2">
        <v>1761257.6</v>
      </c>
      <c r="AAU294" s="2">
        <v>2903774.17</v>
      </c>
      <c r="AAV294" s="2">
        <v>3176937.58</v>
      </c>
      <c r="AAW294" s="2">
        <v>11785062.16</v>
      </c>
      <c r="AAX294" s="2">
        <v>4495851.03</v>
      </c>
      <c r="AAY294" s="2">
        <v>4534447.53</v>
      </c>
      <c r="AAZ294" s="2">
        <v>5307524.22</v>
      </c>
      <c r="ABA294" s="2">
        <v>5314208.25</v>
      </c>
      <c r="ABB294" s="2">
        <v>2636690.44</v>
      </c>
      <c r="ABC294" s="2">
        <v>9060979.6400000006</v>
      </c>
      <c r="ABD294" s="2">
        <v>1583440.01</v>
      </c>
      <c r="ABE294" s="2">
        <v>6327871.0899999999</v>
      </c>
      <c r="ABF294" s="2">
        <v>1382794.12</v>
      </c>
      <c r="ABG294" s="2">
        <v>302514.65000000002</v>
      </c>
      <c r="ABH294" s="2">
        <v>156185483.44999999</v>
      </c>
      <c r="ABI294" s="2">
        <v>8632313.75</v>
      </c>
      <c r="ABJ294" s="2">
        <v>5810206</v>
      </c>
      <c r="ABK294" s="2">
        <v>5303466.8499999996</v>
      </c>
      <c r="ABL294" s="2">
        <v>4285648.51</v>
      </c>
      <c r="ABM294" s="2">
        <v>11457391.99</v>
      </c>
      <c r="ABN294" s="2">
        <v>3916192.83</v>
      </c>
      <c r="ABO294" s="2">
        <v>5777868.3899999997</v>
      </c>
      <c r="ABP294" s="2">
        <v>3031751.77</v>
      </c>
      <c r="ABQ294" s="2">
        <v>1584026.52</v>
      </c>
      <c r="ABR294" s="2">
        <v>44192203.469999999</v>
      </c>
      <c r="ABS294" s="2">
        <v>23811343.890000001</v>
      </c>
      <c r="ABT294" s="2">
        <v>6130167.5</v>
      </c>
      <c r="ABU294" s="2">
        <v>3400832.68</v>
      </c>
      <c r="ABV294" s="2">
        <v>6116511.0899999999</v>
      </c>
      <c r="ABW294" s="2">
        <v>4000577.54</v>
      </c>
      <c r="ABX294" s="2">
        <v>2018469.6</v>
      </c>
      <c r="ABY294" s="2">
        <v>2843665.12</v>
      </c>
      <c r="ABZ294" s="2">
        <v>3401995.44</v>
      </c>
      <c r="ACA294" s="2">
        <v>3500808.33</v>
      </c>
      <c r="ACB294" s="2">
        <v>2077859.52</v>
      </c>
      <c r="ACC294" s="2">
        <v>1919516.49</v>
      </c>
      <c r="ACD294" s="2">
        <v>2486636</v>
      </c>
      <c r="ACE294" s="2">
        <v>54153468.789999992</v>
      </c>
      <c r="ACF294" s="2">
        <v>4631608.3099999996</v>
      </c>
      <c r="ACG294" s="2">
        <v>5151241.12</v>
      </c>
      <c r="ACH294" s="2">
        <v>2321057.2399999998</v>
      </c>
      <c r="ACI294" s="2">
        <v>2194651.6</v>
      </c>
      <c r="ACJ294" s="2">
        <v>2160900.42</v>
      </c>
      <c r="ACK294" s="2">
        <v>1179355.19</v>
      </c>
      <c r="ACL294" s="2">
        <v>4423785.17</v>
      </c>
      <c r="ACM294" s="2">
        <v>3455149.19</v>
      </c>
      <c r="ACN294" s="2">
        <v>1474187.13</v>
      </c>
      <c r="ACO294" s="2">
        <v>6809210.2199999997</v>
      </c>
      <c r="ACP294" s="2">
        <v>1721330.53</v>
      </c>
      <c r="ACQ294" s="2">
        <v>70935477.75</v>
      </c>
      <c r="ACR294" s="2">
        <v>1748457.6</v>
      </c>
      <c r="ACS294" s="2">
        <v>2814468.25</v>
      </c>
      <c r="ACT294" s="2">
        <v>3633396.64</v>
      </c>
      <c r="ACU294" s="2">
        <v>8650344.8800000008</v>
      </c>
      <c r="ACV294" s="2">
        <v>2947077.73</v>
      </c>
      <c r="ACW294" s="2">
        <v>1422869.7</v>
      </c>
      <c r="ACX294" s="2">
        <v>2952384.22</v>
      </c>
      <c r="ACY294" s="2">
        <v>2133899.0699999998</v>
      </c>
      <c r="ACZ294" s="2">
        <v>2953219.39</v>
      </c>
      <c r="ADA294" s="2">
        <v>2637839.9</v>
      </c>
      <c r="ADB294" s="2">
        <v>78219365.459999993</v>
      </c>
      <c r="ADC294" s="2">
        <v>13811227.689999999</v>
      </c>
      <c r="ADD294" s="2">
        <v>4030235.26</v>
      </c>
      <c r="ADE294" s="2">
        <v>1598203.78</v>
      </c>
      <c r="ADF294" s="2">
        <v>5274661.79</v>
      </c>
      <c r="ADG294" s="2">
        <v>2164651.23</v>
      </c>
      <c r="ADH294" s="2">
        <v>2372310.89</v>
      </c>
      <c r="ADI294" s="2">
        <v>1754579.85</v>
      </c>
      <c r="ADJ294" s="2">
        <v>285827106.68000001</v>
      </c>
      <c r="ADK294" s="2">
        <v>108310053.86</v>
      </c>
      <c r="ADL294" s="2">
        <v>4094869.57</v>
      </c>
      <c r="ADM294" s="2">
        <v>6005251.2300000004</v>
      </c>
      <c r="ADN294" s="2">
        <v>10627796.08</v>
      </c>
      <c r="ADO294" s="2">
        <v>5609759</v>
      </c>
      <c r="ADP294" s="2">
        <v>3910623.01</v>
      </c>
      <c r="ADQ294" s="2">
        <v>6469256.1399999997</v>
      </c>
      <c r="ADR294" s="2">
        <v>1393452.53</v>
      </c>
      <c r="ADS294" s="2">
        <v>5465251.3499999996</v>
      </c>
      <c r="ADT294" s="2">
        <v>5627484.71</v>
      </c>
      <c r="ADU294" s="2">
        <v>1751944.09</v>
      </c>
      <c r="ADV294" s="2">
        <v>2477231.36</v>
      </c>
      <c r="ADW294" s="2">
        <v>2541905.12</v>
      </c>
      <c r="ADX294" s="2">
        <v>1864389.13</v>
      </c>
      <c r="ADY294" s="2">
        <v>3305721.37</v>
      </c>
      <c r="ADZ294" s="2">
        <v>1599647.96</v>
      </c>
      <c r="AEA294" s="2">
        <v>29653388.940000001</v>
      </c>
      <c r="AEB294" s="2">
        <v>1873521.94</v>
      </c>
      <c r="AEC294" s="2">
        <v>3427731.12</v>
      </c>
      <c r="AED294" s="2">
        <v>1969754.71</v>
      </c>
      <c r="AEE294" s="2">
        <v>6963335.1500000004</v>
      </c>
      <c r="AEF294" s="2">
        <v>2100285.42</v>
      </c>
      <c r="AEG294" s="2">
        <v>1834414.37</v>
      </c>
      <c r="AEH294" s="2">
        <v>15269209564.888298</v>
      </c>
    </row>
    <row r="295" spans="1:814" ht="21">
      <c r="A295" s="33" t="s">
        <v>2424</v>
      </c>
      <c r="B295" s="1" t="s">
        <v>2491</v>
      </c>
      <c r="C295" s="1" t="s">
        <v>2492</v>
      </c>
      <c r="D295" s="2">
        <v>33331539.780000001</v>
      </c>
      <c r="E295" s="2"/>
      <c r="F295" s="2">
        <v>2011738.12</v>
      </c>
      <c r="G295" s="2">
        <v>307426.57</v>
      </c>
      <c r="H295" s="2">
        <v>4699749.2</v>
      </c>
      <c r="I295" s="2">
        <v>1007337.94</v>
      </c>
      <c r="J295" s="2">
        <v>38605</v>
      </c>
      <c r="K295" s="2"/>
      <c r="L295" s="2">
        <v>2100956.2599999998</v>
      </c>
      <c r="M295" s="2">
        <v>968675.9</v>
      </c>
      <c r="N295" s="2">
        <v>157428.23000000001</v>
      </c>
      <c r="O295" s="2">
        <v>83220.5</v>
      </c>
      <c r="P295" s="2">
        <v>549502.62</v>
      </c>
      <c r="Q295" s="2"/>
      <c r="R295" s="2">
        <v>131240</v>
      </c>
      <c r="S295" s="2">
        <v>1025051.01</v>
      </c>
      <c r="T295" s="2">
        <v>1065517.8999999999</v>
      </c>
      <c r="U295" s="2">
        <v>214112.93</v>
      </c>
      <c r="V295" s="2">
        <v>-94385.12</v>
      </c>
      <c r="W295" s="2">
        <v>2863982.49</v>
      </c>
      <c r="X295" s="2">
        <v>847793.99</v>
      </c>
      <c r="Y295" s="2"/>
      <c r="Z295" s="2">
        <v>494040</v>
      </c>
      <c r="AA295" s="2">
        <v>104999.65</v>
      </c>
      <c r="AB295" s="2">
        <v>280452.40999999997</v>
      </c>
      <c r="AC295" s="2">
        <v>2774192.64</v>
      </c>
      <c r="AD295" s="2">
        <v>1942101.26</v>
      </c>
      <c r="AE295" s="2">
        <v>970893.32</v>
      </c>
      <c r="AF295" s="2">
        <v>3245390.39</v>
      </c>
      <c r="AG295" s="2">
        <v>1191761.2</v>
      </c>
      <c r="AH295" s="2">
        <v>677536.35</v>
      </c>
      <c r="AI295" s="2">
        <v>2139291.66</v>
      </c>
      <c r="AJ295" s="2">
        <v>1056546.98</v>
      </c>
      <c r="AK295" s="2"/>
      <c r="AL295" s="2">
        <v>793087.14</v>
      </c>
      <c r="AM295" s="2">
        <v>194659.59</v>
      </c>
      <c r="AN295" s="2"/>
      <c r="AO295" s="2"/>
      <c r="AP295" s="2">
        <v>363262.24</v>
      </c>
      <c r="AQ295" s="2">
        <v>309435.53999999998</v>
      </c>
      <c r="AR295" s="2">
        <v>462480.96</v>
      </c>
      <c r="AS295" s="2">
        <v>343721.3</v>
      </c>
      <c r="AT295" s="2">
        <v>14916523.970000001</v>
      </c>
      <c r="AU295" s="2">
        <v>647800.28</v>
      </c>
      <c r="AV295" s="2">
        <v>57830</v>
      </c>
      <c r="AW295" s="2">
        <v>20360</v>
      </c>
      <c r="AX295" s="2">
        <v>1402150.39</v>
      </c>
      <c r="AY295" s="2">
        <v>1549832.37</v>
      </c>
      <c r="AZ295" s="2"/>
      <c r="BA295" s="2">
        <v>20382.52</v>
      </c>
      <c r="BB295" s="2">
        <v>420538.48</v>
      </c>
      <c r="BC295" s="2">
        <v>411481.53</v>
      </c>
      <c r="BD295" s="2">
        <v>309275.73</v>
      </c>
      <c r="BE295" s="2">
        <v>253110.62</v>
      </c>
      <c r="BF295" s="2">
        <v>127590.3</v>
      </c>
      <c r="BG295" s="2">
        <v>3763.36</v>
      </c>
      <c r="BH295" s="2">
        <v>218042.61</v>
      </c>
      <c r="BI295" s="2">
        <v>1037406.3</v>
      </c>
      <c r="BJ295" s="2"/>
      <c r="BK295" s="2">
        <v>30627.79</v>
      </c>
      <c r="BL295" s="2">
        <v>60586.25</v>
      </c>
      <c r="BM295" s="2">
        <v>7741.46</v>
      </c>
      <c r="BN295" s="2">
        <v>86192.91</v>
      </c>
      <c r="BO295" s="2">
        <v>114116.19</v>
      </c>
      <c r="BP295" s="2"/>
      <c r="BQ295" s="2">
        <v>115205.9</v>
      </c>
      <c r="BR295" s="2">
        <v>224932.47</v>
      </c>
      <c r="BS295" s="2">
        <v>787059.83</v>
      </c>
      <c r="BT295" s="2">
        <v>223651.82</v>
      </c>
      <c r="BU295" s="2">
        <v>322864.55</v>
      </c>
      <c r="BV295" s="2">
        <v>184672</v>
      </c>
      <c r="BW295" s="2">
        <v>225852.76</v>
      </c>
      <c r="BX295" s="2"/>
      <c r="BY295" s="2">
        <v>432972.73</v>
      </c>
      <c r="BZ295" s="2">
        <v>1037825.03</v>
      </c>
      <c r="CA295" s="2">
        <v>575001.23</v>
      </c>
      <c r="CB295" s="2">
        <v>107327.33</v>
      </c>
      <c r="CC295" s="2">
        <v>165540.07999999999</v>
      </c>
      <c r="CD295" s="2">
        <v>411074.78</v>
      </c>
      <c r="CE295" s="2">
        <v>33849142.030000001</v>
      </c>
      <c r="CF295" s="2">
        <v>675814.47</v>
      </c>
      <c r="CG295" s="2">
        <v>88179.839999999997</v>
      </c>
      <c r="CH295" s="2">
        <v>71187.5</v>
      </c>
      <c r="CI295" s="2">
        <v>83291</v>
      </c>
      <c r="CJ295" s="2">
        <v>181245</v>
      </c>
      <c r="CK295" s="2">
        <v>101475</v>
      </c>
      <c r="CL295" s="2">
        <v>43431</v>
      </c>
      <c r="CM295" s="2">
        <v>33524.47</v>
      </c>
      <c r="CN295" s="2">
        <v>165830</v>
      </c>
      <c r="CO295" s="2">
        <v>62584.29</v>
      </c>
      <c r="CP295" s="2">
        <v>60538.13</v>
      </c>
      <c r="CQ295" s="2">
        <v>470680.56</v>
      </c>
      <c r="CR295" s="2"/>
      <c r="CS295" s="2">
        <v>888727.84</v>
      </c>
      <c r="CT295" s="2"/>
      <c r="CU295" s="2">
        <v>39528</v>
      </c>
      <c r="CV295" s="2">
        <v>267270</v>
      </c>
      <c r="CW295" s="2">
        <v>34716</v>
      </c>
      <c r="CX295" s="2"/>
      <c r="CY295" s="2">
        <v>13990647.5</v>
      </c>
      <c r="CZ295" s="2">
        <v>9461316.3599999994</v>
      </c>
      <c r="DA295" s="2">
        <v>223429.37</v>
      </c>
      <c r="DB295" s="2">
        <v>690675.06</v>
      </c>
      <c r="DC295" s="2">
        <v>359297.6</v>
      </c>
      <c r="DD295" s="2">
        <v>158738.93</v>
      </c>
      <c r="DE295" s="2">
        <v>1584977.12</v>
      </c>
      <c r="DF295" s="2">
        <v>247724.3</v>
      </c>
      <c r="DG295" s="2">
        <v>361554.97</v>
      </c>
      <c r="DH295" s="2">
        <v>4052586.33</v>
      </c>
      <c r="DI295" s="2">
        <v>428772.64</v>
      </c>
      <c r="DJ295" s="2">
        <v>985573.33</v>
      </c>
      <c r="DK295" s="2">
        <v>1487482.55</v>
      </c>
      <c r="DL295" s="2">
        <v>720404.96</v>
      </c>
      <c r="DM295" s="2">
        <v>86533.96</v>
      </c>
      <c r="DN295" s="2">
        <v>1607846.49</v>
      </c>
      <c r="DO295" s="2">
        <v>188079.95</v>
      </c>
      <c r="DP295" s="2">
        <v>1829536.32</v>
      </c>
      <c r="DQ295" s="2">
        <v>11853418.42</v>
      </c>
      <c r="DR295" s="2">
        <v>2318237.16</v>
      </c>
      <c r="DS295" s="2">
        <v>4039997.84</v>
      </c>
      <c r="DT295" s="2">
        <v>3390096.85</v>
      </c>
      <c r="DU295" s="2">
        <v>1332796.26</v>
      </c>
      <c r="DV295" s="2">
        <v>409887.75</v>
      </c>
      <c r="DW295" s="2">
        <v>58667.94</v>
      </c>
      <c r="DX295" s="2">
        <v>204293.75</v>
      </c>
      <c r="DY295" s="2">
        <v>251991</v>
      </c>
      <c r="DZ295" s="2">
        <v>92690.18</v>
      </c>
      <c r="EA295" s="2">
        <v>77923.17</v>
      </c>
      <c r="EB295" s="2">
        <v>547654.68000000005</v>
      </c>
      <c r="EC295" s="2">
        <v>4838813.34</v>
      </c>
      <c r="ED295" s="2">
        <v>1184484.45</v>
      </c>
      <c r="EE295" s="2">
        <v>8829538.0500000007</v>
      </c>
      <c r="EF295" s="2">
        <v>496831.62</v>
      </c>
      <c r="EG295" s="2">
        <v>1546239.93</v>
      </c>
      <c r="EH295" s="2">
        <v>658043.79</v>
      </c>
      <c r="EI295" s="2">
        <v>71455974.769999996</v>
      </c>
      <c r="EJ295" s="2">
        <v>1354776.58</v>
      </c>
      <c r="EK295" s="2">
        <v>291132.88</v>
      </c>
      <c r="EL295" s="2">
        <v>445184.26</v>
      </c>
      <c r="EM295" s="2">
        <v>481415</v>
      </c>
      <c r="EN295" s="2">
        <v>1559665.44</v>
      </c>
      <c r="EO295" s="2">
        <v>755450.02</v>
      </c>
      <c r="EP295" s="2">
        <v>19902219.620000001</v>
      </c>
      <c r="EQ295" s="2">
        <v>1274568.48</v>
      </c>
      <c r="ER295" s="2"/>
      <c r="ES295" s="2">
        <v>711069.75</v>
      </c>
      <c r="ET295" s="2">
        <v>534840.53</v>
      </c>
      <c r="EU295" s="2">
        <v>129245.3</v>
      </c>
      <c r="EV295" s="2">
        <v>960037.65</v>
      </c>
      <c r="EW295" s="2">
        <v>279938.58</v>
      </c>
      <c r="EX295" s="2">
        <v>13288950.18</v>
      </c>
      <c r="EY295" s="2">
        <v>4531693.3099999996</v>
      </c>
      <c r="EZ295" s="2">
        <v>1430004.04</v>
      </c>
      <c r="FA295" s="2">
        <v>1245236.97</v>
      </c>
      <c r="FB295" s="2">
        <v>106480.47</v>
      </c>
      <c r="FC295" s="2">
        <v>1219960.94</v>
      </c>
      <c r="FD295" s="2"/>
      <c r="FE295" s="2">
        <v>585210.63</v>
      </c>
      <c r="FF295" s="2"/>
      <c r="FG295" s="2">
        <v>1019284.79</v>
      </c>
      <c r="FH295" s="2">
        <v>108122.5</v>
      </c>
      <c r="FI295" s="2">
        <v>804867.88</v>
      </c>
      <c r="FJ295" s="2"/>
      <c r="FK295" s="2"/>
      <c r="FL295" s="2">
        <v>519985.72</v>
      </c>
      <c r="FM295" s="2">
        <v>75234.2</v>
      </c>
      <c r="FN295" s="2">
        <v>275817</v>
      </c>
      <c r="FO295" s="2">
        <v>245538.66</v>
      </c>
      <c r="FP295" s="2">
        <v>12116772.460000001</v>
      </c>
      <c r="FQ295" s="2">
        <v>7418031.3600000003</v>
      </c>
      <c r="FR295" s="2">
        <v>1156122.8600000001</v>
      </c>
      <c r="FS295" s="2">
        <v>2130022.3999999999</v>
      </c>
      <c r="FT295" s="2">
        <v>3067104.97</v>
      </c>
      <c r="FU295" s="2">
        <v>836423.78</v>
      </c>
      <c r="FV295" s="2">
        <v>1376308.26</v>
      </c>
      <c r="FW295" s="2">
        <v>476381.06</v>
      </c>
      <c r="FX295" s="2">
        <v>694867.66</v>
      </c>
      <c r="FY295" s="2">
        <v>1232233.28</v>
      </c>
      <c r="FZ295" s="2">
        <v>849929.74</v>
      </c>
      <c r="GA295" s="2">
        <v>39912316.229999997</v>
      </c>
      <c r="GB295" s="2">
        <v>26286061.68</v>
      </c>
      <c r="GC295" s="2"/>
      <c r="GD295" s="2">
        <v>481.5</v>
      </c>
      <c r="GE295" s="2">
        <v>32811.269999999997</v>
      </c>
      <c r="GF295" s="2"/>
      <c r="GG295" s="2">
        <v>1201297.82</v>
      </c>
      <c r="GH295" s="2"/>
      <c r="GI295" s="2">
        <v>536924.91</v>
      </c>
      <c r="GJ295" s="2">
        <v>1299452.58</v>
      </c>
      <c r="GK295" s="2">
        <v>127895</v>
      </c>
      <c r="GL295" s="2"/>
      <c r="GM295" s="2">
        <v>13076051.279999999</v>
      </c>
      <c r="GN295" s="2">
        <v>5809052.5599999996</v>
      </c>
      <c r="GO295" s="2">
        <v>644985.53</v>
      </c>
      <c r="GP295" s="2">
        <v>583217.55000000005</v>
      </c>
      <c r="GQ295" s="2">
        <v>778958.98</v>
      </c>
      <c r="GR295" s="2">
        <v>381918.94</v>
      </c>
      <c r="GS295" s="2">
        <v>7208456.3300000001</v>
      </c>
      <c r="GT295" s="2">
        <v>259380.02</v>
      </c>
      <c r="GU295" s="2">
        <v>923694.11</v>
      </c>
      <c r="GV295" s="2">
        <v>1902927.94</v>
      </c>
      <c r="GW295" s="2">
        <v>629021.30000000005</v>
      </c>
      <c r="GX295" s="2">
        <v>333551.89</v>
      </c>
      <c r="GY295" s="2">
        <v>640215.78</v>
      </c>
      <c r="GZ295" s="2"/>
      <c r="HA295" s="2">
        <v>12028515.390000001</v>
      </c>
      <c r="HB295" s="2"/>
      <c r="HC295" s="2">
        <v>410991.25</v>
      </c>
      <c r="HD295" s="2">
        <v>1603657.56</v>
      </c>
      <c r="HE295" s="2">
        <v>202089.67</v>
      </c>
      <c r="HF295" s="2"/>
      <c r="HG295" s="2"/>
      <c r="HH295" s="2">
        <v>767539.29</v>
      </c>
      <c r="HI295" s="2">
        <v>339256.77</v>
      </c>
      <c r="HJ295" s="2"/>
      <c r="HK295" s="2">
        <v>792030.86</v>
      </c>
      <c r="HL295" s="2">
        <v>935847.88</v>
      </c>
      <c r="HM295" s="2">
        <v>332679.46999999997</v>
      </c>
      <c r="HN295" s="2">
        <v>293603.63</v>
      </c>
      <c r="HO295" s="2">
        <v>17626885.75</v>
      </c>
      <c r="HP295" s="2">
        <v>1849232.12</v>
      </c>
      <c r="HQ295" s="2"/>
      <c r="HR295" s="2"/>
      <c r="HS295" s="2">
        <v>5285435.1100000003</v>
      </c>
      <c r="HT295" s="2"/>
      <c r="HU295" s="2">
        <v>4327694.3600000003</v>
      </c>
      <c r="HV295" s="2"/>
      <c r="HW295" s="2">
        <v>520667.31</v>
      </c>
      <c r="HX295" s="2">
        <v>1050876.6200000001</v>
      </c>
      <c r="HY295" s="2">
        <v>309758</v>
      </c>
      <c r="HZ295" s="2">
        <v>1305329.22</v>
      </c>
      <c r="IA295" s="2">
        <v>1262566.68</v>
      </c>
      <c r="IB295" s="2">
        <v>31225.66</v>
      </c>
      <c r="IC295" s="2">
        <v>764088.48</v>
      </c>
      <c r="ID295" s="2">
        <v>12419733.76</v>
      </c>
      <c r="IE295" s="2">
        <v>226183.57</v>
      </c>
      <c r="IF295" s="2">
        <v>0</v>
      </c>
      <c r="IG295" s="2">
        <v>673206.39</v>
      </c>
      <c r="IH295" s="2">
        <v>363584.31</v>
      </c>
      <c r="II295" s="2">
        <v>1561528.79</v>
      </c>
      <c r="IJ295" s="2">
        <v>572689.62</v>
      </c>
      <c r="IK295" s="2"/>
      <c r="IL295" s="2">
        <v>163029</v>
      </c>
      <c r="IM295" s="2">
        <v>63202</v>
      </c>
      <c r="IN295" s="2">
        <v>59289968.740000002</v>
      </c>
      <c r="IO295" s="2">
        <v>3567536.04</v>
      </c>
      <c r="IP295" s="2">
        <v>5756986.1100000003</v>
      </c>
      <c r="IQ295" s="2">
        <v>4990036.59</v>
      </c>
      <c r="IR295" s="2"/>
      <c r="IS295" s="2"/>
      <c r="IT295" s="2">
        <v>268910.13</v>
      </c>
      <c r="IU295" s="2">
        <v>300521</v>
      </c>
      <c r="IV295" s="2">
        <v>952804.6</v>
      </c>
      <c r="IW295" s="2">
        <v>233283.95</v>
      </c>
      <c r="IX295" s="2">
        <v>132190.71</v>
      </c>
      <c r="IY295" s="2">
        <v>6871103.8499999996</v>
      </c>
      <c r="IZ295" s="2">
        <v>2042424.13</v>
      </c>
      <c r="JA295" s="2">
        <v>624723.87</v>
      </c>
      <c r="JB295" s="2"/>
      <c r="JC295" s="2">
        <v>11475949.59</v>
      </c>
      <c r="JD295" s="2">
        <v>13541643.41</v>
      </c>
      <c r="JE295" s="2">
        <v>7233115.75</v>
      </c>
      <c r="JF295" s="2">
        <v>3651980.59</v>
      </c>
      <c r="JG295" s="2"/>
      <c r="JH295" s="2">
        <v>1144631.8900000001</v>
      </c>
      <c r="JI295" s="2">
        <v>1204408.74</v>
      </c>
      <c r="JJ295" s="2">
        <v>1028077.9</v>
      </c>
      <c r="JK295" s="2">
        <v>750897.84</v>
      </c>
      <c r="JL295" s="2">
        <v>3652666.19</v>
      </c>
      <c r="JM295" s="2"/>
      <c r="JN295" s="2">
        <v>20114816.52</v>
      </c>
      <c r="JO295" s="2">
        <v>803791.64</v>
      </c>
      <c r="JP295" s="2">
        <v>462304.76</v>
      </c>
      <c r="JQ295" s="2">
        <v>701529.51</v>
      </c>
      <c r="JR295" s="2">
        <v>498142.94999999995</v>
      </c>
      <c r="JS295" s="2">
        <v>3200976.12</v>
      </c>
      <c r="JT295" s="2">
        <v>380584.67</v>
      </c>
      <c r="JU295" s="2">
        <v>774074.97</v>
      </c>
      <c r="JV295" s="2">
        <v>1967578.67</v>
      </c>
      <c r="JW295" s="2">
        <v>666326.25</v>
      </c>
      <c r="JX295" s="2">
        <v>795517.11</v>
      </c>
      <c r="JY295" s="2">
        <v>1444629.86</v>
      </c>
      <c r="JZ295" s="2">
        <v>13258544.23</v>
      </c>
      <c r="KA295" s="2">
        <v>463674.21</v>
      </c>
      <c r="KB295" s="2">
        <v>696139.73</v>
      </c>
      <c r="KC295" s="2">
        <v>1826500.56</v>
      </c>
      <c r="KD295" s="2">
        <v>1439791.01</v>
      </c>
      <c r="KE295" s="2">
        <v>935256.02</v>
      </c>
      <c r="KF295" s="2">
        <v>1947561.34</v>
      </c>
      <c r="KG295" s="2">
        <v>1629382.8199999998</v>
      </c>
      <c r="KH295" s="2">
        <v>523519.69</v>
      </c>
      <c r="KI295" s="2">
        <v>102729.65</v>
      </c>
      <c r="KJ295" s="2">
        <v>16862136.68</v>
      </c>
      <c r="KK295" s="2">
        <v>4902087.72</v>
      </c>
      <c r="KL295" s="2">
        <v>707854.43</v>
      </c>
      <c r="KM295" s="2">
        <v>426291.99</v>
      </c>
      <c r="KN295" s="2">
        <v>758123.91</v>
      </c>
      <c r="KO295" s="2">
        <v>1812385.6</v>
      </c>
      <c r="KP295" s="2">
        <v>6030665.3499999996</v>
      </c>
      <c r="KQ295" s="2">
        <v>4211061.5999999996</v>
      </c>
      <c r="KR295" s="2">
        <v>147081.34</v>
      </c>
      <c r="KS295" s="2">
        <v>1462136.45</v>
      </c>
      <c r="KT295" s="2">
        <v>1714773.14</v>
      </c>
      <c r="KU295" s="2">
        <v>877948.21</v>
      </c>
      <c r="KV295" s="2">
        <v>6778544.8399999999</v>
      </c>
      <c r="KW295" s="2">
        <v>345613.99</v>
      </c>
      <c r="KX295" s="2">
        <v>456287.8</v>
      </c>
      <c r="KY295" s="2"/>
      <c r="KZ295" s="2">
        <v>317025.49</v>
      </c>
      <c r="LA295" s="2">
        <v>44530.13</v>
      </c>
      <c r="LB295" s="2">
        <v>510359.94</v>
      </c>
      <c r="LC295" s="2">
        <v>22238789.690000001</v>
      </c>
      <c r="LD295" s="2">
        <v>9257749.3499999996</v>
      </c>
      <c r="LE295" s="2">
        <v>852718.86</v>
      </c>
      <c r="LF295" s="2">
        <v>332276</v>
      </c>
      <c r="LG295" s="2">
        <v>929829.03</v>
      </c>
      <c r="LH295" s="2">
        <v>713200.56</v>
      </c>
      <c r="LI295" s="2">
        <v>364138.48</v>
      </c>
      <c r="LJ295" s="2">
        <v>19608422.43</v>
      </c>
      <c r="LK295" s="2">
        <v>146920.4</v>
      </c>
      <c r="LL295" s="2">
        <v>681616.24</v>
      </c>
      <c r="LM295" s="2">
        <v>3133276.66</v>
      </c>
      <c r="LN295" s="2">
        <v>587874.49</v>
      </c>
      <c r="LO295" s="2"/>
      <c r="LP295" s="2">
        <v>206174.59</v>
      </c>
      <c r="LQ295" s="2">
        <v>459616.01</v>
      </c>
      <c r="LR295" s="2">
        <v>963130.86</v>
      </c>
      <c r="LS295" s="2">
        <v>18561736.75</v>
      </c>
      <c r="LT295" s="2">
        <v>455681.47</v>
      </c>
      <c r="LU295" s="2">
        <v>5939633.9199999999</v>
      </c>
      <c r="LV295" s="2">
        <v>2765058.89</v>
      </c>
      <c r="LW295" s="2">
        <v>508816.71</v>
      </c>
      <c r="LX295" s="2">
        <v>140438.04999999999</v>
      </c>
      <c r="LY295" s="2">
        <v>4450208.7</v>
      </c>
      <c r="LZ295" s="2">
        <v>842378.16</v>
      </c>
      <c r="MA295" s="2">
        <v>426677.76000000001</v>
      </c>
      <c r="MB295" s="2">
        <v>592780.65</v>
      </c>
      <c r="MC295" s="2">
        <v>789467.64</v>
      </c>
      <c r="MD295" s="2">
        <v>3653548.73</v>
      </c>
      <c r="ME295" s="2">
        <v>464721.28</v>
      </c>
      <c r="MF295" s="2"/>
      <c r="MG295" s="2">
        <v>44266.36</v>
      </c>
      <c r="MH295" s="2">
        <v>5176443.0199999996</v>
      </c>
      <c r="MI295" s="2">
        <v>227200</v>
      </c>
      <c r="MJ295" s="2">
        <v>5209622.55</v>
      </c>
      <c r="MK295" s="2">
        <v>694646.5</v>
      </c>
      <c r="ML295" s="2">
        <v>2239929.91</v>
      </c>
      <c r="MM295" s="2">
        <v>2421352.16</v>
      </c>
      <c r="MN295" s="2"/>
      <c r="MO295" s="2">
        <v>850225.47</v>
      </c>
      <c r="MP295" s="2">
        <v>369737.72</v>
      </c>
      <c r="MQ295" s="2">
        <v>1040112.33</v>
      </c>
      <c r="MR295" s="2">
        <v>186142</v>
      </c>
      <c r="MS295" s="2">
        <v>131000</v>
      </c>
      <c r="MT295" s="2">
        <v>546881.65</v>
      </c>
      <c r="MU295" s="2">
        <v>1843176.52</v>
      </c>
      <c r="MV295" s="2">
        <v>34863796.43</v>
      </c>
      <c r="MW295" s="2">
        <v>588753.02</v>
      </c>
      <c r="MX295" s="2">
        <v>777171.44</v>
      </c>
      <c r="MY295" s="2">
        <v>4010491.68</v>
      </c>
      <c r="MZ295" s="2">
        <v>7766583.7699999996</v>
      </c>
      <c r="NA295" s="2">
        <v>1948488.93</v>
      </c>
      <c r="NB295" s="2">
        <v>6191971.5499999998</v>
      </c>
      <c r="NC295" s="2">
        <v>429319.97</v>
      </c>
      <c r="ND295" s="2">
        <v>3018264.21</v>
      </c>
      <c r="NE295" s="2">
        <v>707464.21</v>
      </c>
      <c r="NF295" s="2">
        <v>2814644.86</v>
      </c>
      <c r="NG295" s="2">
        <v>727484.42</v>
      </c>
      <c r="NH295" s="2">
        <v>1510122.98</v>
      </c>
      <c r="NI295" s="2">
        <v>1879282.12</v>
      </c>
      <c r="NJ295" s="2">
        <v>3526855.88</v>
      </c>
      <c r="NK295" s="2">
        <v>660008.23</v>
      </c>
      <c r="NL295" s="2">
        <v>1481933.48</v>
      </c>
      <c r="NM295" s="2">
        <v>160796.95000000001</v>
      </c>
      <c r="NN295" s="2">
        <v>777035</v>
      </c>
      <c r="NO295" s="2">
        <v>1307974.58</v>
      </c>
      <c r="NP295" s="2">
        <v>378926.54</v>
      </c>
      <c r="NQ295" s="2">
        <v>687684.16</v>
      </c>
      <c r="NR295" s="2">
        <v>16582631.859999999</v>
      </c>
      <c r="NS295" s="2"/>
      <c r="NT295" s="2">
        <v>2974484.82</v>
      </c>
      <c r="NU295" s="2">
        <v>1743546.27</v>
      </c>
      <c r="NV295" s="2">
        <v>1773392.56</v>
      </c>
      <c r="NW295" s="2">
        <v>2385200.9900000002</v>
      </c>
      <c r="NX295" s="2">
        <v>967219.45</v>
      </c>
      <c r="NY295" s="2"/>
      <c r="NZ295" s="2">
        <v>1749226.83</v>
      </c>
      <c r="OA295" s="2">
        <v>823603.26</v>
      </c>
      <c r="OB295" s="2">
        <v>1977985.93</v>
      </c>
      <c r="OC295" s="2">
        <v>24708439.82</v>
      </c>
      <c r="OD295" s="2">
        <v>1712167.39</v>
      </c>
      <c r="OE295" s="2">
        <v>1179091.6200000001</v>
      </c>
      <c r="OF295" s="2">
        <v>1094731.3600000001</v>
      </c>
      <c r="OG295" s="2">
        <v>203071.54</v>
      </c>
      <c r="OH295" s="2">
        <v>1481144.2</v>
      </c>
      <c r="OI295" s="2">
        <v>777713.12</v>
      </c>
      <c r="OJ295" s="2">
        <v>75824.75</v>
      </c>
      <c r="OK295" s="2">
        <v>1154417.96</v>
      </c>
      <c r="OL295" s="2">
        <v>1241064.49</v>
      </c>
      <c r="OM295" s="2">
        <v>4887600.22</v>
      </c>
      <c r="ON295" s="2">
        <v>69940</v>
      </c>
      <c r="OO295" s="2">
        <v>404989.15</v>
      </c>
      <c r="OP295" s="2">
        <v>1865211.57</v>
      </c>
      <c r="OQ295" s="2">
        <v>417516.47</v>
      </c>
      <c r="OR295" s="2">
        <v>121960</v>
      </c>
      <c r="OS295" s="2"/>
      <c r="OT295" s="2">
        <v>53432.6</v>
      </c>
      <c r="OU295" s="2">
        <v>143729.01999999999</v>
      </c>
      <c r="OV295" s="2">
        <v>51805</v>
      </c>
      <c r="OW295" s="2">
        <v>10712000.300000001</v>
      </c>
      <c r="OX295" s="2">
        <v>1159318.51</v>
      </c>
      <c r="OY295" s="2">
        <v>528656.64000000001</v>
      </c>
      <c r="OZ295" s="2">
        <v>681736.89</v>
      </c>
      <c r="PA295" s="2">
        <v>702174.83</v>
      </c>
      <c r="PB295" s="2">
        <v>1386970.17</v>
      </c>
      <c r="PC295" s="2">
        <v>49408.88</v>
      </c>
      <c r="PD295" s="2">
        <v>3716463.11</v>
      </c>
      <c r="PE295" s="2">
        <v>750822.08</v>
      </c>
      <c r="PF295" s="2">
        <v>817383.6</v>
      </c>
      <c r="PG295" s="2">
        <v>2929804.76</v>
      </c>
      <c r="PH295" s="2">
        <v>7594711.5499999998</v>
      </c>
      <c r="PI295" s="2">
        <v>853962.8</v>
      </c>
      <c r="PJ295" s="2">
        <v>926036.7</v>
      </c>
      <c r="PK295" s="2">
        <v>362310</v>
      </c>
      <c r="PL295" s="2">
        <v>1264997.1599999999</v>
      </c>
      <c r="PM295" s="2">
        <v>1202119.1499999999</v>
      </c>
      <c r="PN295" s="2">
        <v>719116.25</v>
      </c>
      <c r="PO295" s="2">
        <v>276089.46000000002</v>
      </c>
      <c r="PP295" s="2">
        <v>26815311.27</v>
      </c>
      <c r="PQ295" s="2">
        <v>377214.31</v>
      </c>
      <c r="PR295" s="2"/>
      <c r="PS295" s="2">
        <v>45319.4</v>
      </c>
      <c r="PT295" s="2">
        <v>274089.77</v>
      </c>
      <c r="PU295" s="2">
        <v>281431.07</v>
      </c>
      <c r="PV295" s="2">
        <v>1283140.6100000001</v>
      </c>
      <c r="PW295" s="2">
        <v>1658027.23</v>
      </c>
      <c r="PX295" s="2">
        <v>1401959.86</v>
      </c>
      <c r="PY295" s="2">
        <v>1054634.01</v>
      </c>
      <c r="PZ295" s="2">
        <v>601885.52</v>
      </c>
      <c r="QA295" s="2">
        <v>1694328.5</v>
      </c>
      <c r="QB295" s="2"/>
      <c r="QC295" s="2">
        <v>608939.41</v>
      </c>
      <c r="QD295" s="2">
        <v>21656004.600000001</v>
      </c>
      <c r="QE295" s="2">
        <v>1139428.29</v>
      </c>
      <c r="QF295" s="2">
        <v>493689.36</v>
      </c>
      <c r="QG295" s="2">
        <v>3230612.58</v>
      </c>
      <c r="QH295" s="2">
        <v>4741476.22</v>
      </c>
      <c r="QI295" s="2">
        <v>830888.62</v>
      </c>
      <c r="QJ295" s="2">
        <v>157431.29</v>
      </c>
      <c r="QK295" s="2">
        <v>2064303.25</v>
      </c>
      <c r="QL295" s="2">
        <v>317845.32</v>
      </c>
      <c r="QM295" s="2">
        <v>2209399.38</v>
      </c>
      <c r="QN295" s="2">
        <v>2030051.46</v>
      </c>
      <c r="QO295" s="2">
        <v>801389.35</v>
      </c>
      <c r="QP295" s="2">
        <v>485177.03</v>
      </c>
      <c r="QQ295" s="2">
        <v>882555.69</v>
      </c>
      <c r="QR295" s="2">
        <v>686452.33</v>
      </c>
      <c r="QS295" s="2">
        <v>571771.91</v>
      </c>
      <c r="QT295" s="2">
        <v>10109402.039999999</v>
      </c>
      <c r="QU295" s="2">
        <v>1728445.24</v>
      </c>
      <c r="QV295" s="2">
        <v>8057940.7400000002</v>
      </c>
      <c r="QW295" s="2">
        <v>2721245.32</v>
      </c>
      <c r="QX295" s="2">
        <v>430943.37</v>
      </c>
      <c r="QY295" s="2">
        <v>110300</v>
      </c>
      <c r="QZ295" s="2">
        <v>601777.84</v>
      </c>
      <c r="RA295" s="2">
        <v>446767.45</v>
      </c>
      <c r="RB295" s="2"/>
      <c r="RC295" s="2">
        <v>105333.85</v>
      </c>
      <c r="RD295" s="2">
        <v>249801.32</v>
      </c>
      <c r="RE295" s="2">
        <v>4342085.2799999993</v>
      </c>
      <c r="RF295" s="2">
        <v>1094263.5</v>
      </c>
      <c r="RG295" s="2">
        <v>993586.62</v>
      </c>
      <c r="RH295" s="2">
        <v>2265570.9500000002</v>
      </c>
      <c r="RI295" s="2">
        <v>1118436.96</v>
      </c>
      <c r="RJ295" s="2">
        <v>2732557.42</v>
      </c>
      <c r="RK295" s="2">
        <v>71555641.599999994</v>
      </c>
      <c r="RL295" s="2">
        <v>1951102.39</v>
      </c>
      <c r="RM295" s="2">
        <v>1385698.7</v>
      </c>
      <c r="RN295" s="2"/>
      <c r="RO295" s="2">
        <v>235235.63</v>
      </c>
      <c r="RP295" s="2"/>
      <c r="RQ295" s="2">
        <v>1188758.74</v>
      </c>
      <c r="RR295" s="2">
        <v>792682.13</v>
      </c>
      <c r="RS295" s="2">
        <v>698334.75</v>
      </c>
      <c r="RT295" s="2">
        <v>1081314.01</v>
      </c>
      <c r="RU295" s="2">
        <v>299546.15999999997</v>
      </c>
      <c r="RV295" s="2">
        <v>2713859</v>
      </c>
      <c r="RW295" s="2">
        <v>1051912.83</v>
      </c>
      <c r="RX295" s="2">
        <v>1833872.59</v>
      </c>
      <c r="RY295" s="2">
        <v>575360.69999999995</v>
      </c>
      <c r="RZ295" s="2">
        <v>314494.12</v>
      </c>
      <c r="SA295" s="2">
        <v>767874.51</v>
      </c>
      <c r="SB295" s="2">
        <v>676615.39</v>
      </c>
      <c r="SC295" s="2">
        <v>3770104.93</v>
      </c>
      <c r="SD295" s="2">
        <v>229867.99</v>
      </c>
      <c r="SE295" s="2">
        <v>520820.92</v>
      </c>
      <c r="SF295" s="2">
        <v>266719.31</v>
      </c>
      <c r="SG295" s="2">
        <v>11019667.99</v>
      </c>
      <c r="SH295" s="2">
        <v>447979.89</v>
      </c>
      <c r="SI295" s="2">
        <v>138100</v>
      </c>
      <c r="SJ295" s="2">
        <v>1726054.27</v>
      </c>
      <c r="SK295" s="2">
        <v>2769559.15</v>
      </c>
      <c r="SL295" s="2">
        <v>701208.42</v>
      </c>
      <c r="SM295" s="2">
        <v>1218915.3500000001</v>
      </c>
      <c r="SN295" s="2">
        <v>190376.02</v>
      </c>
      <c r="SO295" s="2">
        <v>1450944.58</v>
      </c>
      <c r="SP295" s="2">
        <v>3702990.82</v>
      </c>
      <c r="SQ295" s="2">
        <v>233739.38</v>
      </c>
      <c r="SR295" s="2"/>
      <c r="SS295" s="2"/>
      <c r="ST295" s="2">
        <v>121447.93</v>
      </c>
      <c r="SU295" s="2">
        <v>364079.62</v>
      </c>
      <c r="SV295" s="2">
        <v>55909274.030000001</v>
      </c>
      <c r="SW295" s="2"/>
      <c r="SX295" s="2">
        <v>71304</v>
      </c>
      <c r="SY295" s="2">
        <v>649027.56999999995</v>
      </c>
      <c r="SZ295" s="2">
        <v>446276.75</v>
      </c>
      <c r="TA295" s="2">
        <v>556875.27</v>
      </c>
      <c r="TB295" s="2">
        <v>352888.46</v>
      </c>
      <c r="TC295" s="2">
        <v>1182053.76</v>
      </c>
      <c r="TD295" s="2">
        <v>1503766.62</v>
      </c>
      <c r="TE295" s="2">
        <v>2382131.6800000002</v>
      </c>
      <c r="TF295" s="2">
        <v>395830.53</v>
      </c>
      <c r="TG295" s="2">
        <v>4300736.5</v>
      </c>
      <c r="TH295" s="2"/>
      <c r="TI295" s="2">
        <v>2674268.98</v>
      </c>
      <c r="TJ295" s="2">
        <v>3566700.06</v>
      </c>
      <c r="TK295" s="2">
        <v>1115551.46</v>
      </c>
      <c r="TL295" s="2">
        <v>1806171.7</v>
      </c>
      <c r="TM295" s="2">
        <v>808657.28</v>
      </c>
      <c r="TN295" s="2">
        <v>136823.51999999999</v>
      </c>
      <c r="TO295" s="2">
        <v>310305.55</v>
      </c>
      <c r="TP295" s="2">
        <v>11787404.310000001</v>
      </c>
      <c r="TQ295" s="2">
        <v>278038.31</v>
      </c>
      <c r="TR295" s="2">
        <v>205096.77</v>
      </c>
      <c r="TS295" s="2">
        <v>467234.11</v>
      </c>
      <c r="TT295" s="2">
        <v>1229345.5900000001</v>
      </c>
      <c r="TU295" s="2">
        <v>825416.03</v>
      </c>
      <c r="TV295" s="2">
        <v>994808.41</v>
      </c>
      <c r="TW295" s="2">
        <v>708350.83</v>
      </c>
      <c r="TX295" s="2">
        <v>3870190.47</v>
      </c>
      <c r="TY295" s="2">
        <v>812356</v>
      </c>
      <c r="TZ295" s="2">
        <v>101241.45</v>
      </c>
      <c r="UA295" s="2">
        <v>169095.09</v>
      </c>
      <c r="UB295" s="2"/>
      <c r="UC295" s="2">
        <v>4858222.08</v>
      </c>
      <c r="UD295" s="2"/>
      <c r="UE295" s="2">
        <v>1634286.52</v>
      </c>
      <c r="UF295" s="2">
        <v>5638934.9199999999</v>
      </c>
      <c r="UG295" s="2"/>
      <c r="UH295" s="2">
        <v>1479987.99</v>
      </c>
      <c r="UI295" s="2">
        <v>749413.18</v>
      </c>
      <c r="UJ295" s="2">
        <v>809314.46</v>
      </c>
      <c r="UK295" s="2">
        <v>1045036.6</v>
      </c>
      <c r="UL295" s="2">
        <v>186755</v>
      </c>
      <c r="UM295" s="2">
        <v>958050.28</v>
      </c>
      <c r="UN295" s="2">
        <v>479824.12</v>
      </c>
      <c r="UO295" s="2">
        <v>334299.71000000002</v>
      </c>
      <c r="UP295" s="2">
        <v>409912.05</v>
      </c>
      <c r="UQ295" s="2">
        <v>757805.36</v>
      </c>
      <c r="UR295" s="2">
        <v>491899.01</v>
      </c>
      <c r="US295" s="2">
        <v>551691.03</v>
      </c>
      <c r="UT295" s="2">
        <v>59115</v>
      </c>
      <c r="UU295" s="2">
        <v>410066.94</v>
      </c>
      <c r="UV295" s="2">
        <v>740855.69</v>
      </c>
      <c r="UW295" s="2">
        <v>118327.38</v>
      </c>
      <c r="UX295" s="2"/>
      <c r="UY295" s="2"/>
      <c r="UZ295" s="2">
        <v>48454126.82</v>
      </c>
      <c r="VA295" s="2">
        <v>946492.65</v>
      </c>
      <c r="VB295" s="2">
        <v>388986</v>
      </c>
      <c r="VC295" s="2">
        <v>991655.68</v>
      </c>
      <c r="VD295" s="2"/>
      <c r="VE295" s="2">
        <v>1283615.19</v>
      </c>
      <c r="VF295" s="2">
        <v>2008708.34</v>
      </c>
      <c r="VG295" s="2"/>
      <c r="VH295" s="2">
        <v>158130.07999999999</v>
      </c>
      <c r="VI295" s="2">
        <v>4468825.4800000004</v>
      </c>
      <c r="VJ295" s="2">
        <v>541319.12</v>
      </c>
      <c r="VK295" s="2">
        <v>1143481.98</v>
      </c>
      <c r="VL295" s="2">
        <v>788289.31</v>
      </c>
      <c r="VM295" s="2">
        <v>1056517.75</v>
      </c>
      <c r="VN295" s="2">
        <v>58837</v>
      </c>
      <c r="VO295" s="2">
        <v>352840.71</v>
      </c>
      <c r="VP295" s="2">
        <v>669624.98</v>
      </c>
      <c r="VQ295" s="2">
        <v>11853276.310000001</v>
      </c>
      <c r="VR295" s="2">
        <v>401517.98</v>
      </c>
      <c r="VS295" s="2">
        <v>739650.1</v>
      </c>
      <c r="VT295" s="2">
        <v>319906.40000000002</v>
      </c>
      <c r="VU295" s="2">
        <v>673567.33</v>
      </c>
      <c r="VV295" s="2">
        <v>306365.31</v>
      </c>
      <c r="VW295" s="2">
        <v>505954.95</v>
      </c>
      <c r="VX295" s="2">
        <v>14253898.789999999</v>
      </c>
      <c r="VY295" s="2">
        <v>827581.33</v>
      </c>
      <c r="VZ295" s="2">
        <v>824589.71</v>
      </c>
      <c r="WA295" s="2">
        <v>1131496.31</v>
      </c>
      <c r="WB295" s="2">
        <v>597256.42999999993</v>
      </c>
      <c r="WC295" s="2">
        <v>955828.13</v>
      </c>
      <c r="WD295" s="2">
        <v>401392.58</v>
      </c>
      <c r="WE295" s="2">
        <v>397534.57</v>
      </c>
      <c r="WF295" s="2">
        <v>2362592</v>
      </c>
      <c r="WG295" s="2">
        <v>27859118.539999999</v>
      </c>
      <c r="WH295" s="2">
        <v>466535.04</v>
      </c>
      <c r="WI295" s="2">
        <v>562403.75</v>
      </c>
      <c r="WJ295" s="2">
        <v>468241.6</v>
      </c>
      <c r="WK295" s="2">
        <v>309751.02</v>
      </c>
      <c r="WL295" s="2">
        <v>96058.5</v>
      </c>
      <c r="WM295" s="2">
        <v>1052043.78</v>
      </c>
      <c r="WN295" s="2">
        <v>3071364.15</v>
      </c>
      <c r="WO295" s="2">
        <v>967254.43</v>
      </c>
      <c r="WP295" s="2">
        <v>2702415.67</v>
      </c>
      <c r="WQ295" s="2">
        <v>108420</v>
      </c>
      <c r="WR295" s="2">
        <v>53984.5</v>
      </c>
      <c r="WS295" s="2">
        <v>14035</v>
      </c>
      <c r="WT295" s="2">
        <v>539641.35</v>
      </c>
      <c r="WU295" s="2">
        <v>896026.9</v>
      </c>
      <c r="WV295" s="2">
        <v>229765</v>
      </c>
      <c r="WW295" s="2">
        <v>98420</v>
      </c>
      <c r="WX295" s="2">
        <v>95997</v>
      </c>
      <c r="WY295" s="2">
        <v>182001.35</v>
      </c>
      <c r="WZ295" s="2">
        <v>95897.7</v>
      </c>
      <c r="XA295" s="2">
        <v>498417.01</v>
      </c>
      <c r="XB295" s="2">
        <v>45382</v>
      </c>
      <c r="XC295" s="2">
        <v>889868.49</v>
      </c>
      <c r="XD295" s="2">
        <v>217870</v>
      </c>
      <c r="XE295" s="2">
        <v>424768.25</v>
      </c>
      <c r="XF295" s="2"/>
      <c r="XG295" s="2">
        <v>134593</v>
      </c>
      <c r="XH295" s="2">
        <v>130950</v>
      </c>
      <c r="XI295" s="2">
        <v>151202</v>
      </c>
      <c r="XJ295" s="2">
        <v>206834932.62</v>
      </c>
      <c r="XK295" s="2">
        <v>1105450.8700000001</v>
      </c>
      <c r="XL295" s="2">
        <v>900626.51</v>
      </c>
      <c r="XM295" s="2">
        <v>1798697.51</v>
      </c>
      <c r="XN295" s="2">
        <v>173947.1</v>
      </c>
      <c r="XO295" s="2">
        <v>1246857.98</v>
      </c>
      <c r="XP295" s="2">
        <v>1244903.8</v>
      </c>
      <c r="XQ295" s="2">
        <v>2286084.86</v>
      </c>
      <c r="XR295" s="2">
        <v>3264787.71</v>
      </c>
      <c r="XS295" s="2">
        <v>1091691</v>
      </c>
      <c r="XT295" s="2">
        <v>1384538.5</v>
      </c>
      <c r="XU295" s="2">
        <v>7083031.1900000004</v>
      </c>
      <c r="XV295" s="2">
        <v>3971941.87</v>
      </c>
      <c r="XW295" s="2">
        <v>486620.61</v>
      </c>
      <c r="XX295" s="2">
        <v>657571.78</v>
      </c>
      <c r="XY295" s="2">
        <v>1601445.96</v>
      </c>
      <c r="XZ295" s="2">
        <v>422267.73</v>
      </c>
      <c r="YA295" s="2">
        <v>1083326.1599999999</v>
      </c>
      <c r="YB295" s="2">
        <v>568032.37</v>
      </c>
      <c r="YC295" s="2">
        <v>8555246.8499999996</v>
      </c>
      <c r="YD295" s="2">
        <v>4220713.46</v>
      </c>
      <c r="YE295" s="2">
        <v>109159.37</v>
      </c>
      <c r="YF295" s="2">
        <v>474063.79</v>
      </c>
      <c r="YG295" s="2">
        <v>402399.22</v>
      </c>
      <c r="YH295" s="2">
        <v>293100.53000000003</v>
      </c>
      <c r="YI295" s="2">
        <v>230984.36</v>
      </c>
      <c r="YJ295" s="2">
        <v>10068537.050000001</v>
      </c>
      <c r="YK295" s="2">
        <v>1810375.41</v>
      </c>
      <c r="YL295" s="2">
        <v>152903.37</v>
      </c>
      <c r="YM295" s="2">
        <v>1403712.95</v>
      </c>
      <c r="YN295" s="2">
        <v>605169.66</v>
      </c>
      <c r="YO295" s="2">
        <v>423860.27</v>
      </c>
      <c r="YP295" s="2">
        <v>572015.06000000006</v>
      </c>
      <c r="YQ295" s="2">
        <v>153482.42000000001</v>
      </c>
      <c r="YR295" s="2">
        <v>6803325.0700000003</v>
      </c>
      <c r="YS295" s="2"/>
      <c r="YT295" s="2">
        <v>2083208.08</v>
      </c>
      <c r="YU295" s="2">
        <v>726290.5</v>
      </c>
      <c r="YV295" s="2">
        <v>379415.53</v>
      </c>
      <c r="YW295" s="2">
        <v>3788778.74</v>
      </c>
      <c r="YX295" s="2">
        <v>228581.7</v>
      </c>
      <c r="YY295" s="2">
        <v>293656.09000000003</v>
      </c>
      <c r="YZ295" s="2">
        <v>371747.49</v>
      </c>
      <c r="ZA295" s="2">
        <v>1603970.16</v>
      </c>
      <c r="ZB295" s="2">
        <v>228488.92</v>
      </c>
      <c r="ZC295" s="2">
        <v>13884686.4</v>
      </c>
      <c r="ZD295" s="2">
        <v>648362.09</v>
      </c>
      <c r="ZE295" s="2">
        <v>874845.86</v>
      </c>
      <c r="ZF295" s="2">
        <v>1741165.46</v>
      </c>
      <c r="ZG295" s="2">
        <v>714127.61</v>
      </c>
      <c r="ZH295" s="2">
        <v>1321630.54</v>
      </c>
      <c r="ZI295" s="2">
        <v>1728221.04</v>
      </c>
      <c r="ZJ295" s="2">
        <v>4782081.05</v>
      </c>
      <c r="ZK295" s="2">
        <v>6535539.8200000003</v>
      </c>
      <c r="ZL295" s="2">
        <v>856348.52</v>
      </c>
      <c r="ZM295" s="2">
        <v>1086554.76</v>
      </c>
      <c r="ZN295" s="2">
        <v>1529024.2</v>
      </c>
      <c r="ZO295" s="2">
        <v>1236113.18</v>
      </c>
      <c r="ZP295" s="2">
        <v>7192144.6500000004</v>
      </c>
      <c r="ZQ295" s="2">
        <v>742952.91</v>
      </c>
      <c r="ZR295" s="2">
        <v>8779.5</v>
      </c>
      <c r="ZS295" s="2">
        <v>367599.42</v>
      </c>
      <c r="ZT295" s="2">
        <v>364857.88</v>
      </c>
      <c r="ZU295" s="2">
        <v>281974.15000000002</v>
      </c>
      <c r="ZV295" s="2">
        <v>13116564.689999999</v>
      </c>
      <c r="ZW295" s="2">
        <v>5456465.0099999998</v>
      </c>
      <c r="ZX295" s="2"/>
      <c r="ZY295" s="2">
        <v>283155.26</v>
      </c>
      <c r="ZZ295" s="2">
        <v>541086.54</v>
      </c>
      <c r="AAA295" s="2">
        <v>149738.71</v>
      </c>
      <c r="AAB295" s="2">
        <v>345115.08</v>
      </c>
      <c r="AAC295" s="2">
        <v>305740.93</v>
      </c>
      <c r="AAD295" s="2">
        <v>633966.86</v>
      </c>
      <c r="AAE295" s="2">
        <v>37649744.950000003</v>
      </c>
      <c r="AAF295" s="2">
        <v>1915953.01</v>
      </c>
      <c r="AAG295" s="2">
        <v>2959194.54</v>
      </c>
      <c r="AAH295" s="2">
        <v>8175754.6600000001</v>
      </c>
      <c r="AAI295" s="2">
        <v>181132.07</v>
      </c>
      <c r="AAJ295" s="2">
        <v>338726.74</v>
      </c>
      <c r="AAK295" s="2">
        <v>578994.06000000006</v>
      </c>
      <c r="AAL295" s="2">
        <v>207791.94</v>
      </c>
      <c r="AAM295" s="2">
        <v>33098461.190000001</v>
      </c>
      <c r="AAN295" s="2">
        <v>7878387.2699999996</v>
      </c>
      <c r="AAO295" s="2">
        <v>1714103.54</v>
      </c>
      <c r="AAP295" s="2">
        <v>374260.99</v>
      </c>
      <c r="AAQ295" s="2">
        <v>492641.95</v>
      </c>
      <c r="AAR295" s="2">
        <v>118735.9</v>
      </c>
      <c r="AAS295" s="2"/>
      <c r="AAT295" s="2">
        <v>432951.6</v>
      </c>
      <c r="AAU295" s="2">
        <v>916841.22</v>
      </c>
      <c r="AAV295" s="2">
        <v>1007081.62</v>
      </c>
      <c r="AAW295" s="2">
        <v>1594765.73</v>
      </c>
      <c r="AAX295" s="2">
        <v>1126110.79</v>
      </c>
      <c r="AAY295" s="2">
        <v>653798.73</v>
      </c>
      <c r="AAZ295" s="2">
        <v>1332002.78</v>
      </c>
      <c r="ABA295" s="2">
        <v>575978.31000000006</v>
      </c>
      <c r="ABB295" s="2">
        <v>505581.62</v>
      </c>
      <c r="ABC295" s="2">
        <v>1331162.93</v>
      </c>
      <c r="ABD295" s="2">
        <v>536864.26</v>
      </c>
      <c r="ABE295" s="2">
        <v>1107553.28</v>
      </c>
      <c r="ABF295" s="2">
        <v>365278.94</v>
      </c>
      <c r="ABG295" s="2">
        <v>33503</v>
      </c>
      <c r="ABH295" s="2">
        <v>11801868.369999999</v>
      </c>
      <c r="ABI295" s="2">
        <v>1763768.94</v>
      </c>
      <c r="ABJ295" s="2">
        <v>234568.63</v>
      </c>
      <c r="ABK295" s="2">
        <v>1540030.62</v>
      </c>
      <c r="ABL295" s="2">
        <v>921880.26</v>
      </c>
      <c r="ABM295" s="2">
        <v>1446453.76</v>
      </c>
      <c r="ABN295" s="2">
        <v>792959.67</v>
      </c>
      <c r="ABO295" s="2">
        <v>136712.49</v>
      </c>
      <c r="ABP295" s="2">
        <v>400213.08</v>
      </c>
      <c r="ABQ295" s="2">
        <v>245851.43</v>
      </c>
      <c r="ABR295" s="2">
        <v>9361361.2400000002</v>
      </c>
      <c r="ABS295" s="2">
        <v>8049046.6900000004</v>
      </c>
      <c r="ABT295" s="2">
        <v>1103516.3700000001</v>
      </c>
      <c r="ABU295" s="2">
        <v>1874439.69</v>
      </c>
      <c r="ABV295" s="2">
        <v>1256207.23</v>
      </c>
      <c r="ABW295" s="2">
        <v>1077845.6599999999</v>
      </c>
      <c r="ABX295" s="2">
        <v>794751.14</v>
      </c>
      <c r="ABY295" s="2">
        <v>362922.94</v>
      </c>
      <c r="ABZ295" s="2">
        <v>1083768.76</v>
      </c>
      <c r="ACA295" s="2">
        <v>1028803.16</v>
      </c>
      <c r="ACB295" s="2">
        <v>820465.57</v>
      </c>
      <c r="ACC295" s="2">
        <v>922311.7</v>
      </c>
      <c r="ACD295" s="2">
        <v>624146.32999999996</v>
      </c>
      <c r="ACE295" s="2">
        <v>7028038.1600000001</v>
      </c>
      <c r="ACF295" s="2">
        <v>836767.16</v>
      </c>
      <c r="ACG295" s="2">
        <v>1307833.71</v>
      </c>
      <c r="ACH295" s="2">
        <v>879944.73</v>
      </c>
      <c r="ACI295" s="2">
        <v>678683.31</v>
      </c>
      <c r="ACJ295" s="2">
        <v>491756.99</v>
      </c>
      <c r="ACK295" s="2">
        <v>436486.16</v>
      </c>
      <c r="ACL295" s="2">
        <v>1335486.72</v>
      </c>
      <c r="ACM295" s="2">
        <v>879221.08</v>
      </c>
      <c r="ACN295" s="2">
        <v>495231.83</v>
      </c>
      <c r="ACO295" s="2">
        <v>1473276.02</v>
      </c>
      <c r="ACP295" s="2">
        <v>125663.79</v>
      </c>
      <c r="ACQ295" s="2">
        <v>10032460.93</v>
      </c>
      <c r="ACR295" s="2">
        <v>30398</v>
      </c>
      <c r="ACS295" s="2">
        <v>880701.74</v>
      </c>
      <c r="ACT295" s="2">
        <v>281012.08</v>
      </c>
      <c r="ACU295" s="2">
        <v>583000.41</v>
      </c>
      <c r="ACV295" s="2">
        <v>238522.54</v>
      </c>
      <c r="ACW295" s="2">
        <v>134302.75</v>
      </c>
      <c r="ACX295" s="2">
        <v>414778.21</v>
      </c>
      <c r="ACY295" s="2">
        <v>384387.12</v>
      </c>
      <c r="ACZ295" s="2">
        <v>659262.63</v>
      </c>
      <c r="ADA295" s="2">
        <v>770550.6</v>
      </c>
      <c r="ADB295" s="2">
        <v>14666506.039999999</v>
      </c>
      <c r="ADC295" s="2">
        <v>668995.74</v>
      </c>
      <c r="ADD295" s="2">
        <v>899930.55</v>
      </c>
      <c r="ADE295" s="2">
        <v>559748.14</v>
      </c>
      <c r="ADF295" s="2">
        <v>1804267.61</v>
      </c>
      <c r="ADG295" s="2">
        <v>997587.94</v>
      </c>
      <c r="ADH295" s="2">
        <v>821813.55</v>
      </c>
      <c r="ADI295" s="2">
        <v>500720.38</v>
      </c>
      <c r="ADJ295" s="2">
        <v>48365382.479999997</v>
      </c>
      <c r="ADK295" s="2">
        <v>12238511.970000001</v>
      </c>
      <c r="ADL295" s="2">
        <v>468272.21</v>
      </c>
      <c r="ADM295" s="2">
        <v>838794.27</v>
      </c>
      <c r="ADN295" s="2">
        <v>2234989.83</v>
      </c>
      <c r="ADO295" s="2">
        <v>896278.63</v>
      </c>
      <c r="ADP295" s="2">
        <v>686332.14</v>
      </c>
      <c r="ADQ295" s="2">
        <v>937148.59</v>
      </c>
      <c r="ADR295" s="2">
        <v>188962.52</v>
      </c>
      <c r="ADS295" s="2">
        <v>896857.55</v>
      </c>
      <c r="ADT295" s="2">
        <v>1025177.74</v>
      </c>
      <c r="ADU295" s="2">
        <v>625929.14</v>
      </c>
      <c r="ADV295" s="2">
        <v>161301.1</v>
      </c>
      <c r="ADW295" s="2">
        <v>490841.4</v>
      </c>
      <c r="ADX295" s="2">
        <v>294257.34000000003</v>
      </c>
      <c r="ADY295" s="2">
        <v>439651.93</v>
      </c>
      <c r="ADZ295" s="2">
        <v>13132</v>
      </c>
      <c r="AEA295" s="2">
        <v>8034918.0199999996</v>
      </c>
      <c r="AEB295" s="2">
        <v>143644.04999999999</v>
      </c>
      <c r="AEC295" s="2">
        <v>568221.02</v>
      </c>
      <c r="AED295" s="2">
        <v>609334.56000000006</v>
      </c>
      <c r="AEE295" s="2">
        <v>1597425.56</v>
      </c>
      <c r="AEF295" s="2">
        <v>545693.04</v>
      </c>
      <c r="AEG295" s="2">
        <v>450309.43</v>
      </c>
      <c r="AEH295" s="2">
        <v>2316021785.759995</v>
      </c>
    </row>
    <row r="296" spans="1:814" ht="21">
      <c r="A296" s="33" t="s">
        <v>2424</v>
      </c>
      <c r="B296" s="1" t="s">
        <v>2493</v>
      </c>
      <c r="C296" s="1" t="s">
        <v>2494</v>
      </c>
      <c r="D296" s="2">
        <v>111822958.95</v>
      </c>
      <c r="E296" s="2">
        <v>1145204.28</v>
      </c>
      <c r="F296" s="2">
        <v>1006206.54</v>
      </c>
      <c r="G296" s="2">
        <v>446116.31</v>
      </c>
      <c r="H296" s="2">
        <v>4552311.51</v>
      </c>
      <c r="I296" s="2">
        <v>695723.03</v>
      </c>
      <c r="J296" s="2">
        <v>5796204.6200000001</v>
      </c>
      <c r="K296" s="2">
        <v>1850668.08</v>
      </c>
      <c r="L296" s="2"/>
      <c r="M296" s="2">
        <v>1293426.76</v>
      </c>
      <c r="N296" s="2">
        <v>951068.04</v>
      </c>
      <c r="O296" s="2">
        <v>927371.88</v>
      </c>
      <c r="P296" s="2">
        <v>125625</v>
      </c>
      <c r="Q296" s="2">
        <v>1051998.75</v>
      </c>
      <c r="R296" s="2">
        <v>634557.35</v>
      </c>
      <c r="S296" s="2">
        <v>2102571.25</v>
      </c>
      <c r="T296" s="2">
        <v>358963.7</v>
      </c>
      <c r="U296" s="2">
        <v>47365.5</v>
      </c>
      <c r="V296" s="2">
        <v>27168248.32</v>
      </c>
      <c r="W296" s="2">
        <v>8678266.2300000004</v>
      </c>
      <c r="X296" s="2">
        <v>637589.68000000005</v>
      </c>
      <c r="Y296" s="2">
        <v>1616446.02</v>
      </c>
      <c r="Z296" s="2">
        <v>1563270.15</v>
      </c>
      <c r="AA296" s="2">
        <v>1356066.6</v>
      </c>
      <c r="AB296" s="2">
        <v>175535</v>
      </c>
      <c r="AC296" s="2">
        <v>9691372.5500000007</v>
      </c>
      <c r="AD296" s="2"/>
      <c r="AE296" s="2">
        <v>89488.61</v>
      </c>
      <c r="AF296" s="2">
        <v>5015692.96</v>
      </c>
      <c r="AG296" s="2">
        <v>31160</v>
      </c>
      <c r="AH296" s="2">
        <v>3090413.92</v>
      </c>
      <c r="AI296" s="2">
        <v>1024593.86</v>
      </c>
      <c r="AJ296" s="2">
        <v>239112.7</v>
      </c>
      <c r="AK296" s="2">
        <v>668503.92000000004</v>
      </c>
      <c r="AL296" s="2">
        <v>159875</v>
      </c>
      <c r="AM296" s="2">
        <v>1736243.83</v>
      </c>
      <c r="AN296" s="2">
        <v>408844.95</v>
      </c>
      <c r="AO296" s="2">
        <v>691161.44</v>
      </c>
      <c r="AP296" s="2">
        <v>131350.85999999999</v>
      </c>
      <c r="AQ296" s="2">
        <v>227245</v>
      </c>
      <c r="AR296" s="2">
        <v>49535</v>
      </c>
      <c r="AS296" s="2">
        <v>5938.5</v>
      </c>
      <c r="AT296" s="2">
        <v>7954916.0199999996</v>
      </c>
      <c r="AU296" s="2">
        <v>26785</v>
      </c>
      <c r="AV296" s="2">
        <v>332009.58</v>
      </c>
      <c r="AW296" s="2">
        <v>664605.47</v>
      </c>
      <c r="AX296" s="2">
        <v>72553</v>
      </c>
      <c r="AY296" s="2"/>
      <c r="AZ296" s="2">
        <v>393659.47</v>
      </c>
      <c r="BA296" s="2">
        <v>554075.78</v>
      </c>
      <c r="BB296" s="2"/>
      <c r="BC296" s="2"/>
      <c r="BD296" s="2">
        <v>26465</v>
      </c>
      <c r="BE296" s="2"/>
      <c r="BF296" s="2">
        <v>4346905.49</v>
      </c>
      <c r="BG296" s="2"/>
      <c r="BH296" s="2">
        <v>30090</v>
      </c>
      <c r="BI296" s="2">
        <v>27615671.719999999</v>
      </c>
      <c r="BJ296" s="2">
        <v>18986006.940000001</v>
      </c>
      <c r="BK296" s="2">
        <v>1322135.0900000001</v>
      </c>
      <c r="BL296" s="2">
        <v>981895.75</v>
      </c>
      <c r="BM296" s="2">
        <v>1943333.05</v>
      </c>
      <c r="BN296" s="2">
        <v>1281849.6299999999</v>
      </c>
      <c r="BO296" s="2">
        <v>958631.72</v>
      </c>
      <c r="BP296" s="2">
        <v>62208146.090000004</v>
      </c>
      <c r="BQ296" s="2">
        <v>647228.80000000005</v>
      </c>
      <c r="BR296" s="2">
        <v>858841.92</v>
      </c>
      <c r="BS296" s="2">
        <v>595659.47</v>
      </c>
      <c r="BT296" s="2">
        <v>796883.44</v>
      </c>
      <c r="BU296" s="2">
        <v>618256.04</v>
      </c>
      <c r="BV296" s="2">
        <v>873133.07</v>
      </c>
      <c r="BW296" s="2">
        <v>1348781.29</v>
      </c>
      <c r="BX296" s="2">
        <v>11182593.4</v>
      </c>
      <c r="BY296" s="2">
        <v>340418</v>
      </c>
      <c r="BZ296" s="2">
        <v>256410</v>
      </c>
      <c r="CA296" s="2">
        <v>3563382.2</v>
      </c>
      <c r="CB296" s="2">
        <v>518708.57</v>
      </c>
      <c r="CC296" s="2">
        <v>210605.36</v>
      </c>
      <c r="CD296" s="2">
        <v>127665</v>
      </c>
      <c r="CE296" s="2">
        <v>90980540.219999999</v>
      </c>
      <c r="CF296" s="2">
        <v>279429.40000000002</v>
      </c>
      <c r="CG296" s="2">
        <v>4872013.1399999997</v>
      </c>
      <c r="CH296" s="2">
        <v>1567157.2</v>
      </c>
      <c r="CI296" s="2">
        <v>660556.92000000004</v>
      </c>
      <c r="CJ296" s="2">
        <v>738177.19</v>
      </c>
      <c r="CK296" s="2">
        <v>1656804.85</v>
      </c>
      <c r="CL296" s="2">
        <v>360160.3</v>
      </c>
      <c r="CM296" s="2">
        <v>520084.95</v>
      </c>
      <c r="CN296" s="2">
        <v>503165.14</v>
      </c>
      <c r="CO296" s="2">
        <v>613554.39</v>
      </c>
      <c r="CP296" s="2">
        <v>533438.5</v>
      </c>
      <c r="CQ296" s="2">
        <v>40113906.469999999</v>
      </c>
      <c r="CR296" s="2">
        <v>960857.14</v>
      </c>
      <c r="CS296" s="2">
        <v>21050</v>
      </c>
      <c r="CT296" s="2">
        <v>2101878.63</v>
      </c>
      <c r="CU296" s="2">
        <v>428819.07</v>
      </c>
      <c r="CV296" s="2">
        <v>2059943.85</v>
      </c>
      <c r="CW296" s="2">
        <v>844660.78</v>
      </c>
      <c r="CX296" s="2">
        <v>366205.66</v>
      </c>
      <c r="CY296" s="2">
        <v>8652475.1500000004</v>
      </c>
      <c r="CZ296" s="2">
        <v>16522149.33</v>
      </c>
      <c r="DA296" s="2">
        <v>950895.01</v>
      </c>
      <c r="DB296" s="2">
        <v>820011.5</v>
      </c>
      <c r="DC296" s="2">
        <v>2635592.7599999998</v>
      </c>
      <c r="DD296" s="2">
        <v>3207827.34</v>
      </c>
      <c r="DE296" s="2">
        <v>710692.5</v>
      </c>
      <c r="DF296" s="2">
        <v>1942399.35</v>
      </c>
      <c r="DG296" s="2">
        <v>162884.92000000001</v>
      </c>
      <c r="DH296" s="2">
        <v>156032973.03</v>
      </c>
      <c r="DI296" s="2">
        <v>126626.1</v>
      </c>
      <c r="DJ296" s="2">
        <v>180785.95</v>
      </c>
      <c r="DK296" s="2">
        <v>1645095.77</v>
      </c>
      <c r="DL296" s="2">
        <v>822201.77</v>
      </c>
      <c r="DM296" s="2">
        <v>872172.39</v>
      </c>
      <c r="DN296" s="2">
        <v>703597.76</v>
      </c>
      <c r="DO296" s="2">
        <v>869092.9</v>
      </c>
      <c r="DP296" s="2">
        <v>2114178.42</v>
      </c>
      <c r="DQ296" s="2">
        <v>18744102.579999998</v>
      </c>
      <c r="DR296" s="2">
        <v>1099572.55</v>
      </c>
      <c r="DS296" s="2">
        <v>3685266.77</v>
      </c>
      <c r="DT296" s="2">
        <v>10371565.02</v>
      </c>
      <c r="DU296" s="2">
        <v>931277.65</v>
      </c>
      <c r="DV296" s="2">
        <v>5045572.43</v>
      </c>
      <c r="DW296" s="2">
        <v>3577951.01</v>
      </c>
      <c r="DX296" s="2">
        <v>398750.05</v>
      </c>
      <c r="DY296" s="2">
        <v>1331027.47</v>
      </c>
      <c r="DZ296" s="2">
        <v>1916269.25</v>
      </c>
      <c r="EA296" s="2">
        <v>2665887.1</v>
      </c>
      <c r="EB296" s="2">
        <v>20745912.469999999</v>
      </c>
      <c r="EC296" s="2">
        <v>8174511.3600000003</v>
      </c>
      <c r="ED296" s="2">
        <v>277317.74</v>
      </c>
      <c r="EE296" s="2">
        <v>13971023.82</v>
      </c>
      <c r="EF296" s="2">
        <v>75324.08</v>
      </c>
      <c r="EG296" s="2">
        <v>2621</v>
      </c>
      <c r="EH296" s="2">
        <v>413703</v>
      </c>
      <c r="EI296" s="2">
        <v>3506033.13</v>
      </c>
      <c r="EJ296" s="2">
        <v>288695</v>
      </c>
      <c r="EK296" s="2">
        <v>2096989.7</v>
      </c>
      <c r="EL296" s="2">
        <v>4442268.1500000004</v>
      </c>
      <c r="EM296" s="2">
        <v>1428613.86</v>
      </c>
      <c r="EN296" s="2">
        <v>1655403.96</v>
      </c>
      <c r="EO296" s="2">
        <v>461112.54</v>
      </c>
      <c r="EP296" s="2">
        <v>22645691.620000001</v>
      </c>
      <c r="EQ296" s="2">
        <v>534203.75</v>
      </c>
      <c r="ER296" s="2">
        <v>2737053.79</v>
      </c>
      <c r="ES296" s="2">
        <v>360457.29</v>
      </c>
      <c r="ET296" s="2">
        <v>824573.1</v>
      </c>
      <c r="EU296" s="2">
        <v>892362.99</v>
      </c>
      <c r="EV296" s="2">
        <v>1045555.87</v>
      </c>
      <c r="EW296" s="2">
        <v>158767.17000000001</v>
      </c>
      <c r="EX296" s="2">
        <v>35156155.789999999</v>
      </c>
      <c r="EY296" s="2">
        <v>7198920.8300000001</v>
      </c>
      <c r="EZ296" s="2"/>
      <c r="FA296" s="2">
        <v>476390.98</v>
      </c>
      <c r="FB296" s="2">
        <v>887082.13</v>
      </c>
      <c r="FC296" s="2">
        <v>865997.33</v>
      </c>
      <c r="FD296" s="2">
        <v>1281041.31</v>
      </c>
      <c r="FE296" s="2">
        <v>477825.18</v>
      </c>
      <c r="FF296" s="2">
        <v>456887.87</v>
      </c>
      <c r="FG296" s="2">
        <v>266183.55</v>
      </c>
      <c r="FH296" s="2">
        <v>1208843.82</v>
      </c>
      <c r="FI296" s="2">
        <v>54095</v>
      </c>
      <c r="FJ296" s="2">
        <v>726664.23</v>
      </c>
      <c r="FK296" s="2">
        <v>616702.82999999996</v>
      </c>
      <c r="FL296" s="2">
        <v>39400</v>
      </c>
      <c r="FM296" s="2">
        <v>328036.77</v>
      </c>
      <c r="FN296" s="2">
        <v>227644.89</v>
      </c>
      <c r="FO296" s="2">
        <v>43200</v>
      </c>
      <c r="FP296" s="2">
        <v>22766478.030000001</v>
      </c>
      <c r="FQ296" s="2">
        <v>3057075</v>
      </c>
      <c r="FR296" s="2">
        <v>751123.72</v>
      </c>
      <c r="FS296" s="2">
        <v>2530685.86</v>
      </c>
      <c r="FT296" s="2">
        <v>3772478.07</v>
      </c>
      <c r="FU296" s="2">
        <v>305216.42</v>
      </c>
      <c r="FV296" s="2">
        <v>167349.25</v>
      </c>
      <c r="FW296" s="2">
        <v>338464.5</v>
      </c>
      <c r="FX296" s="2">
        <v>140441.79999999999</v>
      </c>
      <c r="FY296" s="2">
        <v>717041.92999999993</v>
      </c>
      <c r="FZ296" s="2">
        <v>260490.9</v>
      </c>
      <c r="GA296" s="2">
        <v>71447334.719999999</v>
      </c>
      <c r="GB296" s="2"/>
      <c r="GC296" s="2">
        <v>3039139.07</v>
      </c>
      <c r="GD296" s="2">
        <v>1623652.51</v>
      </c>
      <c r="GE296" s="2">
        <v>1287678.5</v>
      </c>
      <c r="GF296" s="2">
        <v>506031.4</v>
      </c>
      <c r="GG296" s="2"/>
      <c r="GH296" s="2">
        <v>411089.8</v>
      </c>
      <c r="GI296" s="2">
        <v>28200</v>
      </c>
      <c r="GJ296" s="2">
        <v>90734.5</v>
      </c>
      <c r="GK296" s="2">
        <v>1649220.28</v>
      </c>
      <c r="GL296" s="2">
        <v>680902.58</v>
      </c>
      <c r="GM296" s="2">
        <v>7429627.6899999995</v>
      </c>
      <c r="GN296" s="2">
        <v>1900</v>
      </c>
      <c r="GO296" s="2">
        <v>93674</v>
      </c>
      <c r="GP296" s="2">
        <v>24904</v>
      </c>
      <c r="GQ296" s="2"/>
      <c r="GR296" s="2">
        <v>11650</v>
      </c>
      <c r="GS296" s="2">
        <v>15419908.99</v>
      </c>
      <c r="GT296" s="2">
        <v>130253.74</v>
      </c>
      <c r="GU296" s="2"/>
      <c r="GV296" s="2">
        <v>51881.03</v>
      </c>
      <c r="GW296" s="2">
        <v>95278.61</v>
      </c>
      <c r="GX296" s="2">
        <v>1854720.61</v>
      </c>
      <c r="GY296" s="2"/>
      <c r="GZ296" s="2">
        <v>59307539.460000001</v>
      </c>
      <c r="HA296" s="2">
        <v>4782996.4800000004</v>
      </c>
      <c r="HB296" s="2">
        <v>1522718.12</v>
      </c>
      <c r="HC296" s="2">
        <v>350733.5</v>
      </c>
      <c r="HD296" s="2"/>
      <c r="HE296" s="2">
        <v>199897.75</v>
      </c>
      <c r="HF296" s="2">
        <v>5521330.0700000003</v>
      </c>
      <c r="HG296" s="2">
        <v>3512091.37</v>
      </c>
      <c r="HH296" s="2">
        <v>648521.32999999996</v>
      </c>
      <c r="HI296" s="2">
        <v>793639.08</v>
      </c>
      <c r="HJ296" s="2">
        <v>1464864.86</v>
      </c>
      <c r="HK296" s="2">
        <v>27016</v>
      </c>
      <c r="HL296" s="2">
        <v>389849.93</v>
      </c>
      <c r="HM296" s="2">
        <v>18488.25</v>
      </c>
      <c r="HN296" s="2">
        <v>218049.83</v>
      </c>
      <c r="HO296" s="2">
        <v>79648919.510000005</v>
      </c>
      <c r="HP296" s="2">
        <v>3969077.43</v>
      </c>
      <c r="HQ296" s="2">
        <v>1501973.66</v>
      </c>
      <c r="HR296" s="2">
        <v>613949.61</v>
      </c>
      <c r="HS296" s="2">
        <v>203840.92</v>
      </c>
      <c r="HT296" s="2">
        <v>2640711.4900000002</v>
      </c>
      <c r="HU296" s="2">
        <v>789347.2</v>
      </c>
      <c r="HV296" s="2">
        <v>1050432.67</v>
      </c>
      <c r="HW296" s="2">
        <v>566530.91</v>
      </c>
      <c r="HX296" s="2">
        <v>14107951.01</v>
      </c>
      <c r="HY296" s="2">
        <v>761146.92</v>
      </c>
      <c r="HZ296" s="2">
        <v>858668.05</v>
      </c>
      <c r="IA296" s="2">
        <v>8731136.0600000005</v>
      </c>
      <c r="IB296" s="2">
        <v>802808.31999999995</v>
      </c>
      <c r="IC296" s="2">
        <v>1177288.0900000001</v>
      </c>
      <c r="ID296" s="2">
        <v>28137339.170000002</v>
      </c>
      <c r="IE296" s="2">
        <v>1253594.17</v>
      </c>
      <c r="IF296" s="2">
        <v>27790986.510000002</v>
      </c>
      <c r="IG296" s="2">
        <v>614076.37</v>
      </c>
      <c r="IH296" s="2">
        <v>43114.5</v>
      </c>
      <c r="II296" s="2">
        <v>633727.4</v>
      </c>
      <c r="IJ296" s="2">
        <v>990396.14</v>
      </c>
      <c r="IK296" s="2">
        <v>1450230.58</v>
      </c>
      <c r="IL296" s="2">
        <v>733682.16</v>
      </c>
      <c r="IM296" s="2">
        <v>743288.4</v>
      </c>
      <c r="IN296" s="2">
        <v>22094076.84</v>
      </c>
      <c r="IO296" s="2">
        <v>4361991.96</v>
      </c>
      <c r="IP296" s="2">
        <v>15528039.66</v>
      </c>
      <c r="IQ296" s="2">
        <v>12393565.699999999</v>
      </c>
      <c r="IR296" s="2">
        <v>1460392.16</v>
      </c>
      <c r="IS296" s="2">
        <v>1265392.29</v>
      </c>
      <c r="IT296" s="2">
        <v>155590.29999999999</v>
      </c>
      <c r="IU296" s="2">
        <v>1488643.47</v>
      </c>
      <c r="IV296" s="2">
        <v>42159.5</v>
      </c>
      <c r="IW296" s="2">
        <v>1499761.69</v>
      </c>
      <c r="IX296" s="2">
        <v>49480.71</v>
      </c>
      <c r="IY296" s="2">
        <v>16136174.220000001</v>
      </c>
      <c r="IZ296" s="2">
        <v>94136.5</v>
      </c>
      <c r="JA296" s="2">
        <v>113876</v>
      </c>
      <c r="JB296" s="2"/>
      <c r="JC296" s="2">
        <v>10107201.58</v>
      </c>
      <c r="JD296" s="2">
        <v>49293974.729999997</v>
      </c>
      <c r="JE296" s="2">
        <v>17383579.27</v>
      </c>
      <c r="JF296" s="2">
        <v>3995040.8</v>
      </c>
      <c r="JG296" s="2">
        <v>1877363.32</v>
      </c>
      <c r="JH296" s="2">
        <v>592592.56000000006</v>
      </c>
      <c r="JI296" s="2">
        <v>471040.45</v>
      </c>
      <c r="JJ296" s="2">
        <v>416229.58</v>
      </c>
      <c r="JK296" s="2">
        <v>690462.01</v>
      </c>
      <c r="JL296" s="2">
        <v>491242.38</v>
      </c>
      <c r="JM296" s="2">
        <v>835463.63</v>
      </c>
      <c r="JN296" s="2">
        <v>77151515.659999996</v>
      </c>
      <c r="JO296" s="2">
        <v>290317.09999999998</v>
      </c>
      <c r="JP296" s="2">
        <v>311532.12</v>
      </c>
      <c r="JQ296" s="2">
        <v>214574.9</v>
      </c>
      <c r="JR296" s="2">
        <v>310976</v>
      </c>
      <c r="JS296" s="2">
        <v>145396</v>
      </c>
      <c r="JT296" s="2">
        <v>392742.9</v>
      </c>
      <c r="JU296" s="2">
        <v>138535</v>
      </c>
      <c r="JV296" s="2"/>
      <c r="JW296" s="2">
        <v>309453.3</v>
      </c>
      <c r="JX296" s="2">
        <v>27360</v>
      </c>
      <c r="JY296" s="2">
        <v>22210</v>
      </c>
      <c r="JZ296" s="2">
        <v>32445174.600000001</v>
      </c>
      <c r="KA296" s="2">
        <v>233466.05</v>
      </c>
      <c r="KB296" s="2"/>
      <c r="KC296" s="2">
        <v>2136910.0499999998</v>
      </c>
      <c r="KD296" s="2">
        <v>570635.46</v>
      </c>
      <c r="KE296" s="2">
        <v>226748.56</v>
      </c>
      <c r="KF296" s="2">
        <v>2702209.39</v>
      </c>
      <c r="KG296" s="2">
        <v>929641.58</v>
      </c>
      <c r="KH296" s="2">
        <v>342773.79</v>
      </c>
      <c r="KI296" s="2">
        <v>174769.83</v>
      </c>
      <c r="KJ296" s="2">
        <v>100691921.20999999</v>
      </c>
      <c r="KK296" s="2">
        <v>514400.5</v>
      </c>
      <c r="KL296" s="2">
        <v>240109</v>
      </c>
      <c r="KM296" s="2">
        <v>13667793.529999999</v>
      </c>
      <c r="KN296" s="2">
        <v>350186.78</v>
      </c>
      <c r="KO296" s="2">
        <v>1136325.57</v>
      </c>
      <c r="KP296" s="2">
        <v>5152011.09</v>
      </c>
      <c r="KQ296" s="2">
        <v>5011121.8999999994</v>
      </c>
      <c r="KR296" s="2">
        <v>167887</v>
      </c>
      <c r="KS296" s="2">
        <v>177103.18</v>
      </c>
      <c r="KT296" s="2">
        <v>409280</v>
      </c>
      <c r="KU296" s="2">
        <v>1017551.55</v>
      </c>
      <c r="KV296" s="2">
        <v>8667360.3599999994</v>
      </c>
      <c r="KW296" s="2"/>
      <c r="KX296" s="2"/>
      <c r="KY296" s="2">
        <v>674929.7</v>
      </c>
      <c r="KZ296" s="2">
        <v>447087.49</v>
      </c>
      <c r="LA296" s="2">
        <v>59276.84</v>
      </c>
      <c r="LB296" s="2"/>
      <c r="LC296" s="2">
        <v>9423091.9600000009</v>
      </c>
      <c r="LD296" s="2">
        <v>8518941.8000000007</v>
      </c>
      <c r="LE296" s="2">
        <v>600253.94999999995</v>
      </c>
      <c r="LF296" s="2">
        <v>143606.5</v>
      </c>
      <c r="LG296" s="2">
        <v>124586.8</v>
      </c>
      <c r="LH296" s="2">
        <v>470033.1</v>
      </c>
      <c r="LI296" s="2">
        <v>360105.69</v>
      </c>
      <c r="LJ296" s="2">
        <v>59914476.289999999</v>
      </c>
      <c r="LK296" s="2">
        <v>4297197.24</v>
      </c>
      <c r="LL296" s="2">
        <v>1155587.8600000001</v>
      </c>
      <c r="LM296" s="2">
        <v>18055807.43</v>
      </c>
      <c r="LN296" s="2">
        <v>217639.09999999998</v>
      </c>
      <c r="LO296" s="2">
        <v>1614500.66</v>
      </c>
      <c r="LP296" s="2">
        <v>2522253.0099999998</v>
      </c>
      <c r="LQ296" s="2">
        <v>98547</v>
      </c>
      <c r="LR296" s="2">
        <v>121870</v>
      </c>
      <c r="LS296" s="2">
        <v>45326791.909999996</v>
      </c>
      <c r="LT296" s="2">
        <v>4330202.4400000004</v>
      </c>
      <c r="LU296" s="2">
        <v>9957452.3300000001</v>
      </c>
      <c r="LV296" s="2">
        <v>423249.16</v>
      </c>
      <c r="LW296" s="2">
        <v>723272.75</v>
      </c>
      <c r="LX296" s="2"/>
      <c r="LY296" s="2">
        <v>19705068.390000001</v>
      </c>
      <c r="LZ296" s="2">
        <v>349656.65</v>
      </c>
      <c r="MA296" s="2">
        <v>543321.05000000005</v>
      </c>
      <c r="MB296" s="2">
        <v>818614.79</v>
      </c>
      <c r="MC296" s="2">
        <v>359600.31</v>
      </c>
      <c r="MD296" s="2">
        <v>4470902.3</v>
      </c>
      <c r="ME296" s="2">
        <v>435308.14</v>
      </c>
      <c r="MF296" s="2"/>
      <c r="MG296" s="2"/>
      <c r="MH296" s="2">
        <v>39237376.18</v>
      </c>
      <c r="MI296" s="2">
        <v>666200.07999999996</v>
      </c>
      <c r="MJ296" s="2">
        <v>406933.5</v>
      </c>
      <c r="MK296" s="2">
        <v>105221.21</v>
      </c>
      <c r="ML296" s="2">
        <v>1248807.56</v>
      </c>
      <c r="MM296" s="2">
        <v>3965931.5</v>
      </c>
      <c r="MN296" s="2">
        <v>1228502.72</v>
      </c>
      <c r="MO296" s="2">
        <v>395176.88</v>
      </c>
      <c r="MP296" s="2">
        <v>1543918.17</v>
      </c>
      <c r="MQ296" s="2">
        <v>1115115</v>
      </c>
      <c r="MR296" s="2">
        <v>1721199.14</v>
      </c>
      <c r="MS296" s="2">
        <v>3095214.94</v>
      </c>
      <c r="MT296" s="2">
        <v>172168</v>
      </c>
      <c r="MU296" s="2">
        <v>5204328.03</v>
      </c>
      <c r="MV296" s="2">
        <v>109195396.09999999</v>
      </c>
      <c r="MW296" s="2"/>
      <c r="MX296" s="2">
        <v>204598.78</v>
      </c>
      <c r="MY296" s="2">
        <v>97320</v>
      </c>
      <c r="MZ296" s="2">
        <v>7342267.2400000002</v>
      </c>
      <c r="NA296" s="2"/>
      <c r="NB296" s="2"/>
      <c r="NC296" s="2">
        <v>443173.62</v>
      </c>
      <c r="ND296" s="2">
        <v>5175059.51</v>
      </c>
      <c r="NE296" s="2"/>
      <c r="NF296" s="2">
        <v>1104923.8600000001</v>
      </c>
      <c r="NG296" s="2"/>
      <c r="NH296" s="2">
        <v>178459.69</v>
      </c>
      <c r="NI296" s="2">
        <v>50950</v>
      </c>
      <c r="NJ296" s="2"/>
      <c r="NK296" s="2">
        <v>1654264.78</v>
      </c>
      <c r="NL296" s="2">
        <v>483461.86</v>
      </c>
      <c r="NM296" s="2">
        <v>1559792.15</v>
      </c>
      <c r="NN296" s="2"/>
      <c r="NO296" s="2">
        <v>1484423.04</v>
      </c>
      <c r="NP296" s="2">
        <v>7400697.2599999998</v>
      </c>
      <c r="NQ296" s="2">
        <v>92005</v>
      </c>
      <c r="NR296" s="2">
        <v>27410460.129999999</v>
      </c>
      <c r="NS296" s="2">
        <v>970553.81</v>
      </c>
      <c r="NT296" s="2">
        <v>1197589.78</v>
      </c>
      <c r="NU296" s="2">
        <v>146640</v>
      </c>
      <c r="NV296" s="2">
        <v>2050</v>
      </c>
      <c r="NW296" s="2">
        <v>3460114.28</v>
      </c>
      <c r="NX296" s="2">
        <v>4440</v>
      </c>
      <c r="NY296" s="2">
        <v>3375702.6</v>
      </c>
      <c r="NZ296" s="2">
        <v>824711.73</v>
      </c>
      <c r="OA296" s="2">
        <v>105130.47</v>
      </c>
      <c r="OB296" s="2">
        <v>158000</v>
      </c>
      <c r="OC296" s="2">
        <v>51431066.759999998</v>
      </c>
      <c r="OD296" s="2">
        <v>2709854.75</v>
      </c>
      <c r="OE296" s="2">
        <v>124719</v>
      </c>
      <c r="OF296" s="2">
        <v>801809.35</v>
      </c>
      <c r="OG296" s="2">
        <v>710032.27</v>
      </c>
      <c r="OH296" s="2">
        <v>1130752.8999999999</v>
      </c>
      <c r="OI296" s="2">
        <v>3458298.71</v>
      </c>
      <c r="OJ296" s="2">
        <v>1059207.8</v>
      </c>
      <c r="OK296" s="2">
        <v>152650</v>
      </c>
      <c r="OL296" s="2">
        <v>3553151.46</v>
      </c>
      <c r="OM296" s="2">
        <v>4785517.75</v>
      </c>
      <c r="ON296" s="2">
        <v>2671517.71</v>
      </c>
      <c r="OO296" s="2">
        <v>615524.87</v>
      </c>
      <c r="OP296" s="2">
        <v>170969.60000000001</v>
      </c>
      <c r="OQ296" s="2">
        <v>32440</v>
      </c>
      <c r="OR296" s="2">
        <v>1158342.07</v>
      </c>
      <c r="OS296" s="2">
        <v>990395.16</v>
      </c>
      <c r="OT296" s="2">
        <v>916980.83</v>
      </c>
      <c r="OU296" s="2">
        <v>177051.62</v>
      </c>
      <c r="OV296" s="2">
        <v>553063.80000000005</v>
      </c>
      <c r="OW296" s="2">
        <v>8986804.4299999997</v>
      </c>
      <c r="OX296" s="2">
        <v>967606.9</v>
      </c>
      <c r="OY296" s="2">
        <v>121681.60000000001</v>
      </c>
      <c r="OZ296" s="2">
        <v>680010.86</v>
      </c>
      <c r="PA296" s="2">
        <v>42179.4</v>
      </c>
      <c r="PB296" s="2">
        <v>1040947.52</v>
      </c>
      <c r="PC296" s="2">
        <v>718442.27</v>
      </c>
      <c r="PD296" s="2">
        <v>1158387.69</v>
      </c>
      <c r="PE296" s="2">
        <v>72300</v>
      </c>
      <c r="PF296" s="2">
        <v>147344.35</v>
      </c>
      <c r="PG296" s="2">
        <v>3268870.57</v>
      </c>
      <c r="PH296" s="2">
        <v>4759702.03</v>
      </c>
      <c r="PI296" s="2">
        <v>194420.5</v>
      </c>
      <c r="PJ296" s="2">
        <v>764448.5</v>
      </c>
      <c r="PK296" s="2">
        <v>3430505.63</v>
      </c>
      <c r="PL296" s="2"/>
      <c r="PM296" s="2">
        <v>487917.28</v>
      </c>
      <c r="PN296" s="2">
        <v>182751.5</v>
      </c>
      <c r="PO296" s="2">
        <v>216555.5</v>
      </c>
      <c r="PP296" s="2">
        <v>27344460.98</v>
      </c>
      <c r="PQ296" s="2">
        <v>207029.7</v>
      </c>
      <c r="PR296" s="2">
        <v>1833925.41</v>
      </c>
      <c r="PS296" s="2">
        <v>1171059.57</v>
      </c>
      <c r="PT296" s="2">
        <v>147885.9</v>
      </c>
      <c r="PU296" s="2">
        <v>298298.90000000002</v>
      </c>
      <c r="PV296" s="2">
        <v>2240980.23</v>
      </c>
      <c r="PW296" s="2">
        <v>2050499.52</v>
      </c>
      <c r="PX296" s="2">
        <v>84457.5</v>
      </c>
      <c r="PY296" s="2">
        <v>271728</v>
      </c>
      <c r="PZ296" s="2">
        <v>625572.89</v>
      </c>
      <c r="QA296" s="2">
        <v>1403874.54</v>
      </c>
      <c r="QB296" s="2">
        <v>950847.44</v>
      </c>
      <c r="QC296" s="2">
        <v>411131</v>
      </c>
      <c r="QD296" s="2">
        <v>25642932.960000001</v>
      </c>
      <c r="QE296" s="2">
        <v>49075</v>
      </c>
      <c r="QF296" s="2">
        <v>814842.6</v>
      </c>
      <c r="QG296" s="2">
        <v>3032452.8</v>
      </c>
      <c r="QH296" s="2">
        <v>729862.8</v>
      </c>
      <c r="QI296" s="2">
        <v>551293.37</v>
      </c>
      <c r="QJ296" s="2">
        <v>87220.72</v>
      </c>
      <c r="QK296" s="2">
        <v>8614793.5999999996</v>
      </c>
      <c r="QL296" s="2">
        <v>418327.35</v>
      </c>
      <c r="QM296" s="2">
        <v>1487033.53</v>
      </c>
      <c r="QN296" s="2">
        <v>2407831.8199999998</v>
      </c>
      <c r="QO296" s="2">
        <v>588835</v>
      </c>
      <c r="QP296" s="2">
        <v>519527.29</v>
      </c>
      <c r="QQ296" s="2">
        <v>411087.39</v>
      </c>
      <c r="QR296" s="2">
        <v>716671.03</v>
      </c>
      <c r="QS296" s="2">
        <v>361798</v>
      </c>
      <c r="QT296" s="2">
        <v>3071687.64</v>
      </c>
      <c r="QU296" s="2"/>
      <c r="QV296" s="2">
        <v>22916790.300000001</v>
      </c>
      <c r="QW296" s="2">
        <v>2144057.89</v>
      </c>
      <c r="QX296" s="2">
        <v>92770</v>
      </c>
      <c r="QY296" s="2">
        <v>769399.51</v>
      </c>
      <c r="QZ296" s="2">
        <v>28870224.170000002</v>
      </c>
      <c r="RA296" s="2">
        <v>90508.9</v>
      </c>
      <c r="RB296" s="2">
        <v>308764.28999999998</v>
      </c>
      <c r="RC296" s="2">
        <v>1168081.43</v>
      </c>
      <c r="RD296" s="2">
        <v>710998.2</v>
      </c>
      <c r="RE296" s="2">
        <v>12916681.969999999</v>
      </c>
      <c r="RF296" s="2">
        <v>1571091.77</v>
      </c>
      <c r="RG296" s="2">
        <v>836784.1</v>
      </c>
      <c r="RH296" s="2">
        <v>1852803.07</v>
      </c>
      <c r="RI296" s="2">
        <v>1488454.7</v>
      </c>
      <c r="RJ296" s="2">
        <v>1248807.96</v>
      </c>
      <c r="RK296" s="2">
        <v>98254528.480000004</v>
      </c>
      <c r="RL296" s="2">
        <v>456683</v>
      </c>
      <c r="RM296" s="2">
        <v>342142.6</v>
      </c>
      <c r="RN296" s="2">
        <v>12480881.02</v>
      </c>
      <c r="RO296" s="2">
        <v>2100</v>
      </c>
      <c r="RP296" s="2">
        <v>1139906.9099999999</v>
      </c>
      <c r="RQ296" s="2">
        <v>3516002.94</v>
      </c>
      <c r="RR296" s="2">
        <v>567360.94999999995</v>
      </c>
      <c r="RS296" s="2">
        <v>353184.9</v>
      </c>
      <c r="RT296" s="2">
        <v>556554.98</v>
      </c>
      <c r="RU296" s="2">
        <v>1289158.7</v>
      </c>
      <c r="RV296" s="2">
        <v>963783.34</v>
      </c>
      <c r="RW296" s="2">
        <v>691643.35</v>
      </c>
      <c r="RX296" s="2">
        <v>2774046.55</v>
      </c>
      <c r="RY296" s="2">
        <v>997561.96</v>
      </c>
      <c r="RZ296" s="2">
        <v>298564.38</v>
      </c>
      <c r="SA296" s="2">
        <v>243925.64</v>
      </c>
      <c r="SB296" s="2">
        <v>260179.20000000001</v>
      </c>
      <c r="SC296" s="2">
        <v>1666307.17</v>
      </c>
      <c r="SD296" s="2">
        <v>301594.40000000002</v>
      </c>
      <c r="SE296" s="2">
        <v>578436</v>
      </c>
      <c r="SF296" s="2">
        <v>487367.59</v>
      </c>
      <c r="SG296" s="2">
        <v>31465318.239999998</v>
      </c>
      <c r="SH296" s="2">
        <v>1745508.05</v>
      </c>
      <c r="SI296" s="2">
        <v>1560645.78</v>
      </c>
      <c r="SJ296" s="2">
        <v>923380.97</v>
      </c>
      <c r="SK296" s="2">
        <v>1023620.22</v>
      </c>
      <c r="SL296" s="2">
        <v>4876796.0599999996</v>
      </c>
      <c r="SM296" s="2">
        <v>1085103.21</v>
      </c>
      <c r="SN296" s="2">
        <v>1487212.38</v>
      </c>
      <c r="SO296" s="2">
        <v>2100928.25</v>
      </c>
      <c r="SP296" s="2">
        <v>9856666.0600000005</v>
      </c>
      <c r="SQ296" s="2">
        <v>1728920.77</v>
      </c>
      <c r="SR296" s="2">
        <v>2643608.54</v>
      </c>
      <c r="SS296" s="2">
        <v>1491401.02</v>
      </c>
      <c r="ST296" s="2">
        <v>816299.32</v>
      </c>
      <c r="SU296" s="2">
        <v>418507.92</v>
      </c>
      <c r="SV296" s="2">
        <v>217158632.49000001</v>
      </c>
      <c r="SW296" s="2">
        <v>4280485.5199999996</v>
      </c>
      <c r="SX296" s="2">
        <v>2841418.79</v>
      </c>
      <c r="SY296" s="2">
        <v>566569.77</v>
      </c>
      <c r="SZ296" s="2">
        <v>442489.29</v>
      </c>
      <c r="TA296" s="2">
        <v>1939450.97</v>
      </c>
      <c r="TB296" s="2">
        <v>3513482.64</v>
      </c>
      <c r="TC296" s="2">
        <v>1824389.03</v>
      </c>
      <c r="TD296" s="2">
        <v>791074.24</v>
      </c>
      <c r="TE296" s="2">
        <v>1105920.1200000001</v>
      </c>
      <c r="TF296" s="2">
        <v>336348.32</v>
      </c>
      <c r="TG296" s="2">
        <v>2887584.63</v>
      </c>
      <c r="TH296" s="2">
        <v>1936897.34</v>
      </c>
      <c r="TI296" s="2">
        <v>1764437.7</v>
      </c>
      <c r="TJ296" s="2">
        <v>2216038.7400000002</v>
      </c>
      <c r="TK296" s="2">
        <v>979974.46</v>
      </c>
      <c r="TL296" s="2">
        <v>1158556.97</v>
      </c>
      <c r="TM296" s="2">
        <v>1349731.18</v>
      </c>
      <c r="TN296" s="2">
        <v>947904.72</v>
      </c>
      <c r="TO296" s="2">
        <v>5221250.96</v>
      </c>
      <c r="TP296" s="2">
        <v>11007305.57</v>
      </c>
      <c r="TQ296" s="2">
        <v>2287893.86</v>
      </c>
      <c r="TR296" s="2">
        <v>709598.24</v>
      </c>
      <c r="TS296" s="2">
        <v>704326.37</v>
      </c>
      <c r="TT296" s="2">
        <v>488218.54</v>
      </c>
      <c r="TU296" s="2">
        <v>94552.43</v>
      </c>
      <c r="TV296" s="2">
        <v>122698.2</v>
      </c>
      <c r="TW296" s="2">
        <v>655303.39</v>
      </c>
      <c r="TX296" s="2">
        <v>9880445.6300000008</v>
      </c>
      <c r="TY296" s="2">
        <v>233233.96</v>
      </c>
      <c r="TZ296" s="2"/>
      <c r="UA296" s="2"/>
      <c r="UB296" s="2">
        <v>38600</v>
      </c>
      <c r="UC296" s="2">
        <v>55318241.630000003</v>
      </c>
      <c r="UD296" s="2">
        <v>1890044.74</v>
      </c>
      <c r="UE296" s="2">
        <v>903787.64</v>
      </c>
      <c r="UF296" s="2">
        <v>13605258.43</v>
      </c>
      <c r="UG296" s="2">
        <v>1348234.98</v>
      </c>
      <c r="UH296" s="2">
        <v>1706915.93</v>
      </c>
      <c r="UI296" s="2">
        <v>3666912.64</v>
      </c>
      <c r="UJ296" s="2">
        <v>293451.64</v>
      </c>
      <c r="UK296" s="2">
        <v>406048.71</v>
      </c>
      <c r="UL296" s="2">
        <v>3039347.64</v>
      </c>
      <c r="UM296" s="2">
        <v>2338191</v>
      </c>
      <c r="UN296" s="2">
        <v>220546.64</v>
      </c>
      <c r="UO296" s="2">
        <v>387000.06</v>
      </c>
      <c r="UP296" s="2">
        <v>584895.91</v>
      </c>
      <c r="UQ296" s="2">
        <v>291867.3</v>
      </c>
      <c r="UR296" s="2">
        <v>335559.15</v>
      </c>
      <c r="US296" s="2">
        <v>134881.29999999999</v>
      </c>
      <c r="UT296" s="2">
        <v>795092.89</v>
      </c>
      <c r="UU296" s="2">
        <v>444646.92</v>
      </c>
      <c r="UV296" s="2">
        <v>205636</v>
      </c>
      <c r="UW296" s="2">
        <v>979524.5</v>
      </c>
      <c r="UX296" s="2">
        <v>641140.89</v>
      </c>
      <c r="UY296" s="2">
        <v>702465.2</v>
      </c>
      <c r="UZ296" s="2">
        <v>20190222.120000001</v>
      </c>
      <c r="VA296" s="2">
        <v>44616</v>
      </c>
      <c r="VB296" s="2">
        <v>2862605.78</v>
      </c>
      <c r="VC296" s="2">
        <v>271389.5</v>
      </c>
      <c r="VD296" s="2">
        <v>8185874.2800000003</v>
      </c>
      <c r="VE296" s="2">
        <v>284700.05</v>
      </c>
      <c r="VF296" s="2">
        <v>2740525.59</v>
      </c>
      <c r="VG296" s="2">
        <v>707702.52</v>
      </c>
      <c r="VH296" s="2">
        <v>9887844.4700000007</v>
      </c>
      <c r="VI296" s="2">
        <v>1134748</v>
      </c>
      <c r="VJ296" s="2">
        <v>1893313.77</v>
      </c>
      <c r="VK296" s="2">
        <v>346616.2</v>
      </c>
      <c r="VL296" s="2">
        <v>641546.80000000005</v>
      </c>
      <c r="VM296" s="2">
        <v>56378</v>
      </c>
      <c r="VN296" s="2">
        <v>915799.54</v>
      </c>
      <c r="VO296" s="2">
        <v>51993</v>
      </c>
      <c r="VP296" s="2">
        <v>14542.19</v>
      </c>
      <c r="VQ296" s="2">
        <v>14360733.43</v>
      </c>
      <c r="VR296" s="2">
        <v>353316.11</v>
      </c>
      <c r="VS296" s="2">
        <v>624005.41</v>
      </c>
      <c r="VT296" s="2">
        <v>379292.17</v>
      </c>
      <c r="VU296" s="2">
        <v>445863.08</v>
      </c>
      <c r="VV296" s="2">
        <v>160184.20000000001</v>
      </c>
      <c r="VW296" s="2">
        <v>142594.4</v>
      </c>
      <c r="VX296" s="2">
        <v>14472682.33</v>
      </c>
      <c r="VY296" s="2">
        <v>114804.05</v>
      </c>
      <c r="VZ296" s="2">
        <v>146080</v>
      </c>
      <c r="WA296" s="2">
        <v>38700</v>
      </c>
      <c r="WB296" s="2">
        <v>57550</v>
      </c>
      <c r="WC296" s="2">
        <v>238740</v>
      </c>
      <c r="WD296" s="2">
        <v>257090</v>
      </c>
      <c r="WE296" s="2">
        <v>171043.13</v>
      </c>
      <c r="WF296" s="2">
        <v>1159213.0900000001</v>
      </c>
      <c r="WG296" s="2">
        <v>29053276.170000002</v>
      </c>
      <c r="WH296" s="2">
        <v>532269.05000000005</v>
      </c>
      <c r="WI296" s="2">
        <v>2510598.46</v>
      </c>
      <c r="WJ296" s="2">
        <v>5845708.6699999999</v>
      </c>
      <c r="WK296" s="2">
        <v>3857820.9</v>
      </c>
      <c r="WL296" s="2">
        <v>847497.32</v>
      </c>
      <c r="WM296" s="2">
        <v>310870.5</v>
      </c>
      <c r="WN296" s="2">
        <v>932046.52</v>
      </c>
      <c r="WO296" s="2">
        <v>1679913.2</v>
      </c>
      <c r="WP296" s="2">
        <v>251694</v>
      </c>
      <c r="WQ296" s="2">
        <v>667060.4</v>
      </c>
      <c r="WR296" s="2">
        <v>423363.25</v>
      </c>
      <c r="WS296" s="2">
        <v>732500.42999999993</v>
      </c>
      <c r="WT296" s="2">
        <v>1113238.74</v>
      </c>
      <c r="WU296" s="2"/>
      <c r="WV296" s="2">
        <v>681745.94</v>
      </c>
      <c r="WW296" s="2">
        <v>2628414</v>
      </c>
      <c r="WX296" s="2">
        <v>524959</v>
      </c>
      <c r="WY296" s="2">
        <v>448930.82</v>
      </c>
      <c r="WZ296" s="2">
        <v>476917.54</v>
      </c>
      <c r="XA296" s="2">
        <v>92816.2</v>
      </c>
      <c r="XB296" s="2">
        <v>224271.39</v>
      </c>
      <c r="XC296" s="2">
        <v>18473804.48</v>
      </c>
      <c r="XD296" s="2">
        <v>767600.18</v>
      </c>
      <c r="XE296" s="2">
        <v>1394551.1</v>
      </c>
      <c r="XF296" s="2">
        <v>711504.68</v>
      </c>
      <c r="XG296" s="2">
        <v>694819.5</v>
      </c>
      <c r="XH296" s="2">
        <v>1103862.24</v>
      </c>
      <c r="XI296" s="2">
        <v>677432.52</v>
      </c>
      <c r="XJ296" s="2">
        <v>19008829.719999999</v>
      </c>
      <c r="XK296" s="2">
        <v>160799.74</v>
      </c>
      <c r="XL296" s="2">
        <v>89550</v>
      </c>
      <c r="XM296" s="2"/>
      <c r="XN296" s="2">
        <v>2299460.1800000002</v>
      </c>
      <c r="XO296" s="2">
        <v>229290</v>
      </c>
      <c r="XP296" s="2">
        <v>682787.9</v>
      </c>
      <c r="XQ296" s="2">
        <v>928691.89</v>
      </c>
      <c r="XR296" s="2">
        <v>437860</v>
      </c>
      <c r="XS296" s="2">
        <v>286896</v>
      </c>
      <c r="XT296" s="2">
        <v>692029</v>
      </c>
      <c r="XU296" s="2">
        <v>10138683.960000001</v>
      </c>
      <c r="XV296" s="2">
        <v>1272740.77</v>
      </c>
      <c r="XW296" s="2">
        <v>40540</v>
      </c>
      <c r="XX296" s="2">
        <v>416372.64</v>
      </c>
      <c r="XY296" s="2">
        <v>82450</v>
      </c>
      <c r="XZ296" s="2">
        <v>56364</v>
      </c>
      <c r="YA296" s="2">
        <v>215628.6</v>
      </c>
      <c r="YB296" s="2">
        <v>376058</v>
      </c>
      <c r="YC296" s="2">
        <v>12266584.6</v>
      </c>
      <c r="YD296" s="2">
        <v>2784698.11</v>
      </c>
      <c r="YE296" s="2">
        <v>227630.9</v>
      </c>
      <c r="YF296" s="2"/>
      <c r="YG296" s="2">
        <v>262204.52</v>
      </c>
      <c r="YH296" s="2">
        <v>139526.39999999999</v>
      </c>
      <c r="YI296" s="2">
        <v>78851.89</v>
      </c>
      <c r="YJ296" s="2">
        <v>18839268.84</v>
      </c>
      <c r="YK296" s="2">
        <v>60238</v>
      </c>
      <c r="YL296" s="2">
        <v>75863.7</v>
      </c>
      <c r="YM296" s="2">
        <v>658600.19999999995</v>
      </c>
      <c r="YN296" s="2">
        <v>332579</v>
      </c>
      <c r="YO296" s="2">
        <v>206719.25</v>
      </c>
      <c r="YP296" s="2">
        <v>451885.06</v>
      </c>
      <c r="YQ296" s="2">
        <v>59684.1</v>
      </c>
      <c r="YR296" s="2">
        <v>27315882.449999999</v>
      </c>
      <c r="YS296" s="2">
        <v>997749.43</v>
      </c>
      <c r="YT296" s="2">
        <v>502871.9</v>
      </c>
      <c r="YU296" s="2">
        <v>156641.85</v>
      </c>
      <c r="YV296" s="2">
        <v>318846.52</v>
      </c>
      <c r="YW296" s="2">
        <v>2974659.42</v>
      </c>
      <c r="YX296" s="2">
        <v>186501.98</v>
      </c>
      <c r="YY296" s="2">
        <v>538547.09</v>
      </c>
      <c r="YZ296" s="2">
        <v>272614</v>
      </c>
      <c r="ZA296" s="2">
        <v>22920</v>
      </c>
      <c r="ZB296" s="2">
        <v>140114.94</v>
      </c>
      <c r="ZC296" s="2">
        <v>48703818.119999997</v>
      </c>
      <c r="ZD296" s="2">
        <v>162927.81</v>
      </c>
      <c r="ZE296" s="2">
        <v>88080</v>
      </c>
      <c r="ZF296" s="2">
        <v>1490953.2</v>
      </c>
      <c r="ZG296" s="2">
        <v>14000</v>
      </c>
      <c r="ZH296" s="2"/>
      <c r="ZI296" s="2">
        <v>82770</v>
      </c>
      <c r="ZJ296" s="2">
        <v>5316590.83</v>
      </c>
      <c r="ZK296" s="2">
        <v>14296786.880000001</v>
      </c>
      <c r="ZL296" s="2">
        <v>118197.87</v>
      </c>
      <c r="ZM296" s="2">
        <v>522669.42</v>
      </c>
      <c r="ZN296" s="2">
        <v>913219.84</v>
      </c>
      <c r="ZO296" s="2">
        <v>1441229.47</v>
      </c>
      <c r="ZP296" s="2">
        <v>8242147.4299999997</v>
      </c>
      <c r="ZQ296" s="2">
        <v>411664.1</v>
      </c>
      <c r="ZR296" s="2">
        <v>906627.06</v>
      </c>
      <c r="ZS296" s="2">
        <v>342320.02</v>
      </c>
      <c r="ZT296" s="2">
        <v>78140</v>
      </c>
      <c r="ZU296" s="2">
        <v>205477.29</v>
      </c>
      <c r="ZV296" s="2"/>
      <c r="ZW296" s="2"/>
      <c r="ZX296" s="2">
        <v>218315.82</v>
      </c>
      <c r="ZY296" s="2"/>
      <c r="ZZ296" s="2">
        <v>268901.84999999998</v>
      </c>
      <c r="AAA296" s="2">
        <v>15294.95</v>
      </c>
      <c r="AAB296" s="2">
        <v>73604.95</v>
      </c>
      <c r="AAC296" s="2">
        <v>57105</v>
      </c>
      <c r="AAD296" s="2">
        <v>86999.2</v>
      </c>
      <c r="AAE296" s="2">
        <v>45057334.619999997</v>
      </c>
      <c r="AAF296" s="2">
        <v>1502150.56</v>
      </c>
      <c r="AAG296" s="2">
        <v>2025053.72</v>
      </c>
      <c r="AAH296" s="2">
        <v>5053617.6500000004</v>
      </c>
      <c r="AAI296" s="2">
        <v>84590</v>
      </c>
      <c r="AAJ296" s="2">
        <v>64130</v>
      </c>
      <c r="AAK296" s="2">
        <v>229435</v>
      </c>
      <c r="AAL296" s="2">
        <v>400</v>
      </c>
      <c r="AAM296" s="2">
        <v>82674435.329999998</v>
      </c>
      <c r="AAN296" s="2">
        <v>9442109.2899999991</v>
      </c>
      <c r="AAO296" s="2">
        <v>2958632.72</v>
      </c>
      <c r="AAP296" s="2">
        <v>508492.32</v>
      </c>
      <c r="AAQ296" s="2">
        <v>811843.56</v>
      </c>
      <c r="AAR296" s="2">
        <v>1255542.8799999999</v>
      </c>
      <c r="AAS296" s="2">
        <v>931675.59</v>
      </c>
      <c r="AAT296" s="2">
        <v>109617</v>
      </c>
      <c r="AAU296" s="2">
        <v>229657.25</v>
      </c>
      <c r="AAV296" s="2">
        <v>222265</v>
      </c>
      <c r="AAW296" s="2">
        <v>914552.07</v>
      </c>
      <c r="AAX296" s="2">
        <v>117643</v>
      </c>
      <c r="AAY296" s="2">
        <v>610267.93999999994</v>
      </c>
      <c r="AAZ296" s="2"/>
      <c r="ABA296" s="2">
        <v>1466405.74</v>
      </c>
      <c r="ABB296" s="2">
        <v>464442.65</v>
      </c>
      <c r="ABC296" s="2">
        <v>1245017.08</v>
      </c>
      <c r="ABD296" s="2">
        <v>127920</v>
      </c>
      <c r="ABE296" s="2">
        <v>692071.51</v>
      </c>
      <c r="ABF296" s="2">
        <v>12864.9</v>
      </c>
      <c r="ABG296" s="2">
        <v>23484.9</v>
      </c>
      <c r="ABH296" s="2">
        <v>50834523.350000001</v>
      </c>
      <c r="ABI296" s="2">
        <v>448604.51</v>
      </c>
      <c r="ABJ296" s="2">
        <v>1267661.01</v>
      </c>
      <c r="ABK296" s="2">
        <v>224659.6</v>
      </c>
      <c r="ABL296" s="2">
        <v>300411.59999999998</v>
      </c>
      <c r="ABM296" s="2">
        <v>3374516.24</v>
      </c>
      <c r="ABN296" s="2">
        <v>374361.4</v>
      </c>
      <c r="ABO296" s="2">
        <v>2456723.4500000002</v>
      </c>
      <c r="ABP296" s="2">
        <v>342445.49</v>
      </c>
      <c r="ABQ296" s="2">
        <v>179290</v>
      </c>
      <c r="ABR296" s="2">
        <v>18015421.850000001</v>
      </c>
      <c r="ABS296" s="2">
        <v>2862900</v>
      </c>
      <c r="ABT296" s="2">
        <v>1006848.1</v>
      </c>
      <c r="ABU296" s="2"/>
      <c r="ABV296" s="2">
        <v>1082845.2</v>
      </c>
      <c r="ABW296" s="2">
        <v>129600</v>
      </c>
      <c r="ABX296" s="2">
        <v>554292</v>
      </c>
      <c r="ABY296" s="2">
        <v>248763.5</v>
      </c>
      <c r="ABZ296" s="2"/>
      <c r="ACA296" s="2">
        <v>249950</v>
      </c>
      <c r="ACB296" s="2">
        <v>992597.1</v>
      </c>
      <c r="ACC296" s="2">
        <v>636847.5</v>
      </c>
      <c r="ACD296" s="2">
        <v>182840</v>
      </c>
      <c r="ACE296" s="2">
        <v>18712202.600000001</v>
      </c>
      <c r="ACF296" s="2">
        <v>1918924.7</v>
      </c>
      <c r="ACG296" s="2">
        <v>37450</v>
      </c>
      <c r="ACH296" s="2">
        <v>61595</v>
      </c>
      <c r="ACI296" s="2">
        <v>531654.19999999995</v>
      </c>
      <c r="ACJ296" s="2">
        <v>136079.07</v>
      </c>
      <c r="ACK296" s="2">
        <v>4996.8999999999996</v>
      </c>
      <c r="ACL296" s="2">
        <v>123220</v>
      </c>
      <c r="ACM296" s="2">
        <v>226480</v>
      </c>
      <c r="ACN296" s="2">
        <v>128560</v>
      </c>
      <c r="ACO296" s="2">
        <v>722667.47</v>
      </c>
      <c r="ACP296" s="2">
        <v>696064.96</v>
      </c>
      <c r="ACQ296" s="2">
        <v>20769224.34</v>
      </c>
      <c r="ACR296" s="2">
        <v>515161.45</v>
      </c>
      <c r="ACS296" s="2">
        <v>100064</v>
      </c>
      <c r="ACT296" s="2">
        <v>465496.98</v>
      </c>
      <c r="ACU296" s="2">
        <v>2211377.1</v>
      </c>
      <c r="ACV296" s="2">
        <v>622207.48</v>
      </c>
      <c r="ACW296" s="2">
        <v>152752.45000000001</v>
      </c>
      <c r="ACX296" s="2">
        <v>332888.61</v>
      </c>
      <c r="ACY296" s="2">
        <v>310163</v>
      </c>
      <c r="ACZ296" s="2">
        <v>87874</v>
      </c>
      <c r="ADA296" s="2">
        <v>291670</v>
      </c>
      <c r="ADB296" s="2">
        <v>31114480.059999999</v>
      </c>
      <c r="ADC296" s="2">
        <v>4116076.48</v>
      </c>
      <c r="ADD296" s="2"/>
      <c r="ADE296" s="2">
        <v>41900</v>
      </c>
      <c r="ADF296" s="2">
        <v>298183.59999999998</v>
      </c>
      <c r="ADG296" s="2">
        <v>471856.5</v>
      </c>
      <c r="ADH296" s="2">
        <v>82220</v>
      </c>
      <c r="ADI296" s="2">
        <v>157590</v>
      </c>
      <c r="ADJ296" s="2">
        <v>82516673.799999997</v>
      </c>
      <c r="ADK296" s="2">
        <v>32447803.620000001</v>
      </c>
      <c r="ADL296" s="2">
        <v>345889.31</v>
      </c>
      <c r="ADM296" s="2">
        <v>462852.84</v>
      </c>
      <c r="ADN296" s="2">
        <v>1599765.1</v>
      </c>
      <c r="ADO296" s="2">
        <v>1169602.92</v>
      </c>
      <c r="ADP296" s="2">
        <v>559842.72</v>
      </c>
      <c r="ADQ296" s="2">
        <v>1551631.46</v>
      </c>
      <c r="ADR296" s="2"/>
      <c r="ADS296" s="2">
        <v>953681.49</v>
      </c>
      <c r="ADT296" s="2">
        <v>1084675.3</v>
      </c>
      <c r="ADU296" s="2">
        <v>140296</v>
      </c>
      <c r="ADV296" s="2">
        <v>616216.81000000006</v>
      </c>
      <c r="ADW296" s="2">
        <v>650818.23</v>
      </c>
      <c r="ADX296" s="2">
        <v>297120.76</v>
      </c>
      <c r="ADY296" s="2">
        <v>165331.38</v>
      </c>
      <c r="ADZ296" s="2">
        <v>785048.4</v>
      </c>
      <c r="AEA296" s="2">
        <v>8359884.5099999998</v>
      </c>
      <c r="AEB296" s="2">
        <v>795149.48</v>
      </c>
      <c r="AEC296" s="2">
        <v>407221.74</v>
      </c>
      <c r="AED296" s="2">
        <v>599213.35</v>
      </c>
      <c r="AEE296" s="2">
        <v>1136539.3500000001</v>
      </c>
      <c r="AEF296" s="2">
        <v>187480</v>
      </c>
      <c r="AEG296" s="2">
        <v>404300</v>
      </c>
      <c r="AEH296" s="2">
        <v>4005747698.5099945</v>
      </c>
    </row>
    <row r="297" spans="1:814" ht="21">
      <c r="A297" s="33" t="s">
        <v>2424</v>
      </c>
      <c r="B297" s="1" t="s">
        <v>2495</v>
      </c>
      <c r="C297" s="1" t="s">
        <v>2496</v>
      </c>
      <c r="D297" s="2">
        <v>39809221.5</v>
      </c>
      <c r="E297" s="2">
        <v>2815272.3</v>
      </c>
      <c r="F297" s="2">
        <v>3364449.99</v>
      </c>
      <c r="G297" s="2">
        <v>1328544.3500000001</v>
      </c>
      <c r="H297" s="2">
        <v>5053912.97</v>
      </c>
      <c r="I297" s="2">
        <v>2263910.52</v>
      </c>
      <c r="J297" s="2">
        <v>7037596.4900000002</v>
      </c>
      <c r="K297" s="2">
        <v>2308940.5</v>
      </c>
      <c r="L297" s="2">
        <v>2310920.4</v>
      </c>
      <c r="M297" s="2">
        <v>1637526.75</v>
      </c>
      <c r="N297" s="2">
        <v>1142360.6499999999</v>
      </c>
      <c r="O297" s="2">
        <v>1160531.2</v>
      </c>
      <c r="P297" s="2">
        <v>1038816.4</v>
      </c>
      <c r="Q297" s="2">
        <v>1198414.3</v>
      </c>
      <c r="R297" s="2">
        <v>898155.5</v>
      </c>
      <c r="S297" s="2">
        <v>3042455.7</v>
      </c>
      <c r="T297" s="2">
        <v>1919253.25</v>
      </c>
      <c r="U297" s="2">
        <v>442664.25</v>
      </c>
      <c r="V297" s="2">
        <v>34940581.390000001</v>
      </c>
      <c r="W297" s="2">
        <v>6025061.5599999996</v>
      </c>
      <c r="X297" s="2">
        <v>1811254.51</v>
      </c>
      <c r="Y297" s="2">
        <v>2191485.36</v>
      </c>
      <c r="Z297" s="2">
        <v>1612778.53</v>
      </c>
      <c r="AA297" s="2">
        <v>2526539.46</v>
      </c>
      <c r="AB297" s="2">
        <v>912249.6</v>
      </c>
      <c r="AC297" s="2">
        <v>14775923.800000001</v>
      </c>
      <c r="AD297" s="2">
        <v>3044214.78</v>
      </c>
      <c r="AE297" s="2">
        <v>2193808.38</v>
      </c>
      <c r="AF297" s="2">
        <v>9300911.1999999993</v>
      </c>
      <c r="AG297" s="2">
        <v>1391954.4</v>
      </c>
      <c r="AH297" s="2">
        <v>3032303.36</v>
      </c>
      <c r="AI297" s="2">
        <v>5153741.2</v>
      </c>
      <c r="AJ297" s="2">
        <v>938383.32</v>
      </c>
      <c r="AK297" s="2">
        <v>1403087.6</v>
      </c>
      <c r="AL297" s="2">
        <v>1906977.4</v>
      </c>
      <c r="AM297" s="2">
        <v>2287898.15</v>
      </c>
      <c r="AN297" s="2">
        <v>634687.30000000005</v>
      </c>
      <c r="AO297" s="2">
        <v>1217723.8899999999</v>
      </c>
      <c r="AP297" s="2">
        <v>1840024.52</v>
      </c>
      <c r="AQ297" s="2">
        <v>671785</v>
      </c>
      <c r="AR297" s="2">
        <v>975419.6</v>
      </c>
      <c r="AS297" s="2">
        <v>841222.4</v>
      </c>
      <c r="AT297" s="2">
        <v>25159439.440000001</v>
      </c>
      <c r="AU297" s="2">
        <v>403218</v>
      </c>
      <c r="AV297" s="2">
        <v>547421.5</v>
      </c>
      <c r="AW297" s="2">
        <v>814480</v>
      </c>
      <c r="AX297" s="2">
        <v>2161366</v>
      </c>
      <c r="AY297" s="2">
        <v>1641672.35</v>
      </c>
      <c r="AZ297" s="2">
        <v>523218.75</v>
      </c>
      <c r="BA297" s="2">
        <v>960973.8</v>
      </c>
      <c r="BB297" s="2">
        <v>670815</v>
      </c>
      <c r="BC297" s="2">
        <v>596882.93999999994</v>
      </c>
      <c r="BD297" s="2">
        <v>534258</v>
      </c>
      <c r="BE297" s="2">
        <v>364098</v>
      </c>
      <c r="BF297" s="2">
        <v>4372109.6900000004</v>
      </c>
      <c r="BG297" s="2"/>
      <c r="BH297" s="2">
        <v>44564</v>
      </c>
      <c r="BI297" s="2">
        <v>15031139.09</v>
      </c>
      <c r="BJ297" s="2">
        <v>6374077.1799999997</v>
      </c>
      <c r="BK297" s="2">
        <v>1347566</v>
      </c>
      <c r="BL297" s="2">
        <v>931259</v>
      </c>
      <c r="BM297" s="2">
        <v>2322657.77</v>
      </c>
      <c r="BN297" s="2">
        <v>1518012.44</v>
      </c>
      <c r="BO297" s="2">
        <v>660106.5</v>
      </c>
      <c r="BP297" s="2">
        <v>21800897.359999999</v>
      </c>
      <c r="BQ297" s="2">
        <v>1381763.85</v>
      </c>
      <c r="BR297" s="2">
        <v>563430.34</v>
      </c>
      <c r="BS297" s="2">
        <v>1458446.83</v>
      </c>
      <c r="BT297" s="2">
        <v>840389.55</v>
      </c>
      <c r="BU297" s="2">
        <v>1426931</v>
      </c>
      <c r="BV297" s="2">
        <v>806471.7</v>
      </c>
      <c r="BW297" s="2">
        <v>1550587.38</v>
      </c>
      <c r="BX297" s="2">
        <v>4038802.77</v>
      </c>
      <c r="BY297" s="2">
        <v>984671.03</v>
      </c>
      <c r="BZ297" s="2">
        <v>1474380.7</v>
      </c>
      <c r="CA297" s="2">
        <v>4708527.55</v>
      </c>
      <c r="CB297" s="2">
        <v>1177443.2</v>
      </c>
      <c r="CC297" s="2">
        <v>857362.85</v>
      </c>
      <c r="CD297" s="2">
        <v>640459</v>
      </c>
      <c r="CE297" s="2">
        <v>33442519.079999998</v>
      </c>
      <c r="CF297" s="2">
        <v>839231.46</v>
      </c>
      <c r="CG297" s="2">
        <v>2178235.7799999998</v>
      </c>
      <c r="CH297" s="2">
        <v>731330</v>
      </c>
      <c r="CI297" s="2">
        <v>485660.48</v>
      </c>
      <c r="CJ297" s="2">
        <v>1361280.5</v>
      </c>
      <c r="CK297" s="2">
        <v>1090139.05</v>
      </c>
      <c r="CL297" s="2">
        <v>568520</v>
      </c>
      <c r="CM297" s="2">
        <v>667241</v>
      </c>
      <c r="CN297" s="2">
        <v>620733.5</v>
      </c>
      <c r="CO297" s="2">
        <v>1108588.1200000001</v>
      </c>
      <c r="CP297" s="2">
        <v>839520.46</v>
      </c>
      <c r="CQ297" s="2">
        <v>14758783.74</v>
      </c>
      <c r="CR297" s="2">
        <v>836822.07</v>
      </c>
      <c r="CS297" s="2">
        <v>1040038.7</v>
      </c>
      <c r="CT297" s="2">
        <v>1549161.15</v>
      </c>
      <c r="CU297" s="2">
        <v>737608.48</v>
      </c>
      <c r="CV297" s="2">
        <v>1613364.49</v>
      </c>
      <c r="CW297" s="2">
        <v>1541595.5</v>
      </c>
      <c r="CX297" s="2">
        <v>684519.2</v>
      </c>
      <c r="CY297" s="2">
        <v>10277369.6</v>
      </c>
      <c r="CZ297" s="2">
        <v>9490876.0899999999</v>
      </c>
      <c r="DA297" s="2">
        <v>2100136.17</v>
      </c>
      <c r="DB297" s="2">
        <v>1286534.5</v>
      </c>
      <c r="DC297" s="2">
        <v>2960035.5</v>
      </c>
      <c r="DD297" s="2">
        <v>2211210.5499999998</v>
      </c>
      <c r="DE297" s="2">
        <v>2543117.34</v>
      </c>
      <c r="DF297" s="2">
        <v>1787950.29</v>
      </c>
      <c r="DG297" s="2">
        <v>650122.5</v>
      </c>
      <c r="DH297" s="2">
        <v>61290959.130000003</v>
      </c>
      <c r="DI297" s="2">
        <v>2740653.92</v>
      </c>
      <c r="DJ297" s="2">
        <v>1442633.6</v>
      </c>
      <c r="DK297" s="2">
        <v>1834106.2</v>
      </c>
      <c r="DL297" s="2">
        <v>2696283.25</v>
      </c>
      <c r="DM297" s="2">
        <v>2139240.91</v>
      </c>
      <c r="DN297" s="2">
        <v>5651380.9100000001</v>
      </c>
      <c r="DO297" s="2">
        <v>1023695.3</v>
      </c>
      <c r="DP297" s="2">
        <v>4484974.7</v>
      </c>
      <c r="DQ297" s="2">
        <v>9785562.6999999993</v>
      </c>
      <c r="DR297" s="2">
        <v>4111827.8</v>
      </c>
      <c r="DS297" s="2">
        <v>11406649.6</v>
      </c>
      <c r="DT297" s="2">
        <v>8018700.9900000002</v>
      </c>
      <c r="DU297" s="2">
        <v>3303055</v>
      </c>
      <c r="DV297" s="2">
        <v>5271453</v>
      </c>
      <c r="DW297" s="2">
        <v>6232533</v>
      </c>
      <c r="DX297" s="2">
        <v>583029</v>
      </c>
      <c r="DY297" s="2">
        <v>2236449</v>
      </c>
      <c r="DZ297" s="2">
        <v>3285531</v>
      </c>
      <c r="EA297" s="2">
        <v>3398136.4</v>
      </c>
      <c r="EB297" s="2">
        <v>5030668.03</v>
      </c>
      <c r="EC297" s="2">
        <v>4156195.87</v>
      </c>
      <c r="ED297" s="2">
        <v>3239427</v>
      </c>
      <c r="EE297" s="2">
        <v>9558636.6999999993</v>
      </c>
      <c r="EF297" s="2">
        <v>550026</v>
      </c>
      <c r="EG297" s="2">
        <v>2812720.36</v>
      </c>
      <c r="EH297" s="2">
        <v>1474169.6</v>
      </c>
      <c r="EI297" s="2">
        <v>20658160.25</v>
      </c>
      <c r="EJ297" s="2">
        <v>2611694.4</v>
      </c>
      <c r="EK297" s="2">
        <v>5600441.6799999997</v>
      </c>
      <c r="EL297" s="2">
        <v>2019441.96</v>
      </c>
      <c r="EM297" s="2">
        <v>3012244</v>
      </c>
      <c r="EN297" s="2">
        <v>4623055.6500000004</v>
      </c>
      <c r="EO297" s="2">
        <v>812412</v>
      </c>
      <c r="EP297" s="2">
        <v>13641799.73</v>
      </c>
      <c r="EQ297" s="2">
        <v>3513374.1</v>
      </c>
      <c r="ER297" s="2">
        <v>5157198</v>
      </c>
      <c r="ES297" s="2">
        <v>2982113</v>
      </c>
      <c r="ET297" s="2">
        <v>1957623</v>
      </c>
      <c r="EU297" s="2">
        <v>1594787.33</v>
      </c>
      <c r="EV297" s="2">
        <v>2429268</v>
      </c>
      <c r="EW297" s="2">
        <v>682925</v>
      </c>
      <c r="EX297" s="2">
        <v>27327151.32</v>
      </c>
      <c r="EY297" s="2">
        <v>5821204.4800000004</v>
      </c>
      <c r="EZ297" s="2">
        <v>2849061</v>
      </c>
      <c r="FA297" s="2">
        <v>1431875</v>
      </c>
      <c r="FB297" s="2">
        <v>1040398.5</v>
      </c>
      <c r="FC297" s="2">
        <v>3964238.44</v>
      </c>
      <c r="FD297" s="2">
        <v>1648598.23</v>
      </c>
      <c r="FE297" s="2">
        <v>1810652.5</v>
      </c>
      <c r="FF297" s="2">
        <v>1725401.93</v>
      </c>
      <c r="FG297" s="2">
        <v>1911874.76</v>
      </c>
      <c r="FH297" s="2">
        <v>2755848.54</v>
      </c>
      <c r="FI297" s="2">
        <v>1357023.48</v>
      </c>
      <c r="FJ297" s="2">
        <v>737225.5</v>
      </c>
      <c r="FK297" s="2">
        <v>2247493.92</v>
      </c>
      <c r="FL297" s="2">
        <v>1213332.8</v>
      </c>
      <c r="FM297" s="2">
        <v>199602</v>
      </c>
      <c r="FN297" s="2">
        <v>554935.5</v>
      </c>
      <c r="FO297" s="2">
        <v>699844.79</v>
      </c>
      <c r="FP297" s="2">
        <v>12471468.1</v>
      </c>
      <c r="FQ297" s="2">
        <v>8976730.6600000001</v>
      </c>
      <c r="FR297" s="2">
        <v>1608892.8</v>
      </c>
      <c r="FS297" s="2">
        <v>4748083.55</v>
      </c>
      <c r="FT297" s="2">
        <v>5768246.8799999999</v>
      </c>
      <c r="FU297" s="2">
        <v>2029622</v>
      </c>
      <c r="FV297" s="2">
        <v>1821176.9</v>
      </c>
      <c r="FW297" s="2">
        <v>1205278.2</v>
      </c>
      <c r="FX297" s="2">
        <v>1237119.2</v>
      </c>
      <c r="FY297" s="2">
        <v>1081281.97</v>
      </c>
      <c r="FZ297" s="2">
        <v>1696196.17</v>
      </c>
      <c r="GA297" s="2">
        <v>25831255.609999999</v>
      </c>
      <c r="GB297" s="2"/>
      <c r="GC297" s="2">
        <v>2871517.4</v>
      </c>
      <c r="GD297" s="2">
        <v>1945138</v>
      </c>
      <c r="GE297" s="2">
        <v>2058521.5</v>
      </c>
      <c r="GF297" s="2">
        <v>372454.35</v>
      </c>
      <c r="GG297" s="2">
        <v>1241592.3799999999</v>
      </c>
      <c r="GH297" s="2">
        <v>620332.19999999995</v>
      </c>
      <c r="GI297" s="2">
        <v>233578.6</v>
      </c>
      <c r="GJ297" s="2">
        <v>1301286</v>
      </c>
      <c r="GK297" s="2">
        <v>1945607.1</v>
      </c>
      <c r="GL297" s="2">
        <v>1795227.7</v>
      </c>
      <c r="GM297" s="2">
        <v>8588322.5299999993</v>
      </c>
      <c r="GN297" s="2">
        <v>3210816.8</v>
      </c>
      <c r="GO297" s="2">
        <v>769416.45</v>
      </c>
      <c r="GP297" s="2">
        <v>989230</v>
      </c>
      <c r="GQ297" s="2">
        <v>754848.96</v>
      </c>
      <c r="GR297" s="2">
        <v>86114</v>
      </c>
      <c r="GS297" s="2">
        <v>13607108.17</v>
      </c>
      <c r="GT297" s="2">
        <v>565465</v>
      </c>
      <c r="GU297" s="2">
        <v>1246665</v>
      </c>
      <c r="GV297" s="2">
        <v>1144809.2</v>
      </c>
      <c r="GW297" s="2">
        <v>1186859.04</v>
      </c>
      <c r="GX297" s="2">
        <v>1811804.23</v>
      </c>
      <c r="GY297" s="2">
        <v>786280.84</v>
      </c>
      <c r="GZ297" s="2">
        <v>18214620.66</v>
      </c>
      <c r="HA297" s="2">
        <v>4150559.12</v>
      </c>
      <c r="HB297" s="2">
        <v>1151433.8</v>
      </c>
      <c r="HC297" s="2">
        <v>827287.01</v>
      </c>
      <c r="HD297" s="2">
        <v>1556096.84</v>
      </c>
      <c r="HE297" s="2">
        <v>386609.7</v>
      </c>
      <c r="HF297" s="2">
        <v>10173505.949999999</v>
      </c>
      <c r="HG297" s="2">
        <v>2655725.7999999998</v>
      </c>
      <c r="HH297" s="2">
        <v>1588474.98</v>
      </c>
      <c r="HI297" s="2">
        <v>1519939.15</v>
      </c>
      <c r="HJ297" s="2">
        <v>1985184.8</v>
      </c>
      <c r="HK297" s="2">
        <v>1412246.5</v>
      </c>
      <c r="HL297" s="2">
        <v>832880.94</v>
      </c>
      <c r="HM297" s="2">
        <v>802626.3</v>
      </c>
      <c r="HN297" s="2">
        <v>1215258.56</v>
      </c>
      <c r="HO297" s="2">
        <v>33680053.490000002</v>
      </c>
      <c r="HP297" s="2">
        <v>3037231.85</v>
      </c>
      <c r="HQ297" s="2">
        <v>1078770.57</v>
      </c>
      <c r="HR297" s="2">
        <v>2631087.1</v>
      </c>
      <c r="HS297" s="2">
        <v>1692699.92</v>
      </c>
      <c r="HT297" s="2">
        <v>1222111.52</v>
      </c>
      <c r="HU297" s="2">
        <v>5038910.1100000003</v>
      </c>
      <c r="HV297" s="2">
        <v>1381781</v>
      </c>
      <c r="HW297" s="2">
        <v>894553.77</v>
      </c>
      <c r="HX297" s="2">
        <v>6898322.4299999997</v>
      </c>
      <c r="HY297" s="2">
        <v>1415657</v>
      </c>
      <c r="HZ297" s="2">
        <v>2729738.28</v>
      </c>
      <c r="IA297" s="2">
        <v>3652894.2</v>
      </c>
      <c r="IB297" s="2">
        <v>998619.38</v>
      </c>
      <c r="IC297" s="2">
        <v>1909817.4</v>
      </c>
      <c r="ID297" s="2">
        <v>17520269.899999999</v>
      </c>
      <c r="IE297" s="2">
        <v>1937406.7</v>
      </c>
      <c r="IF297" s="2">
        <v>6015083.1600000001</v>
      </c>
      <c r="IG297" s="2">
        <v>1523564.4</v>
      </c>
      <c r="IH297" s="2">
        <v>970024.88</v>
      </c>
      <c r="II297" s="2">
        <v>2675478.5099999998</v>
      </c>
      <c r="IJ297" s="2">
        <v>2513391.67</v>
      </c>
      <c r="IK297" s="2">
        <v>1738290.5</v>
      </c>
      <c r="IL297" s="2">
        <v>1790642.46</v>
      </c>
      <c r="IM297" s="2">
        <v>1259808.3999999999</v>
      </c>
      <c r="IN297" s="2">
        <v>29061705.780000001</v>
      </c>
      <c r="IO297" s="2">
        <v>3943618.3</v>
      </c>
      <c r="IP297" s="2">
        <v>4562205.57</v>
      </c>
      <c r="IQ297" s="2">
        <v>4098947.46</v>
      </c>
      <c r="IR297" s="2">
        <v>921065.6</v>
      </c>
      <c r="IS297" s="2">
        <v>487609.3</v>
      </c>
      <c r="IT297" s="2">
        <v>1085436.5</v>
      </c>
      <c r="IU297" s="2">
        <v>1456885.16</v>
      </c>
      <c r="IV297" s="2">
        <v>1274222.9000000001</v>
      </c>
      <c r="IW297" s="2">
        <v>1323333.3999999999</v>
      </c>
      <c r="IX297" s="2">
        <v>144552.91</v>
      </c>
      <c r="IY297" s="2">
        <v>6589395.1200000001</v>
      </c>
      <c r="IZ297" s="2">
        <v>2321694.23</v>
      </c>
      <c r="JA297" s="2">
        <v>942526.86</v>
      </c>
      <c r="JB297" s="2">
        <v>48732099.479999997</v>
      </c>
      <c r="JC297" s="2">
        <v>12203040.939999999</v>
      </c>
      <c r="JD297" s="2">
        <v>15734058.41</v>
      </c>
      <c r="JE297" s="2">
        <v>4852960.7</v>
      </c>
      <c r="JF297" s="2">
        <v>2828149.64</v>
      </c>
      <c r="JG297" s="2">
        <v>2027263.42</v>
      </c>
      <c r="JH297" s="2">
        <v>1903476.5</v>
      </c>
      <c r="JI297" s="2">
        <v>3200987.03</v>
      </c>
      <c r="JJ297" s="2">
        <v>1675901.75</v>
      </c>
      <c r="JK297" s="2">
        <v>1625985.58</v>
      </c>
      <c r="JL297" s="2">
        <v>3969379.18</v>
      </c>
      <c r="JM297" s="2">
        <v>1690081.09</v>
      </c>
      <c r="JN297" s="2">
        <v>46074723</v>
      </c>
      <c r="JO297" s="2">
        <v>2217158.6800000002</v>
      </c>
      <c r="JP297" s="2">
        <v>811828</v>
      </c>
      <c r="JQ297" s="2">
        <v>322517.5</v>
      </c>
      <c r="JR297" s="2">
        <v>1291184</v>
      </c>
      <c r="JS297" s="2">
        <v>531220.6</v>
      </c>
      <c r="JT297" s="2">
        <v>1159975</v>
      </c>
      <c r="JU297" s="2">
        <v>1710386.75</v>
      </c>
      <c r="JV297" s="2">
        <v>2706482</v>
      </c>
      <c r="JW297" s="2">
        <v>1761866.5</v>
      </c>
      <c r="JX297" s="2">
        <v>1063232.3999999999</v>
      </c>
      <c r="JY297" s="2">
        <v>1752005.5</v>
      </c>
      <c r="JZ297" s="2">
        <v>26659870.100000001</v>
      </c>
      <c r="KA297" s="2">
        <v>1489508</v>
      </c>
      <c r="KB297" s="2">
        <v>1465305</v>
      </c>
      <c r="KC297" s="2">
        <v>2185780</v>
      </c>
      <c r="KD297" s="2">
        <v>2011210.4</v>
      </c>
      <c r="KE297" s="2">
        <v>1376099</v>
      </c>
      <c r="KF297" s="2">
        <v>2833713.85</v>
      </c>
      <c r="KG297" s="2">
        <v>1757321.84</v>
      </c>
      <c r="KH297" s="2">
        <v>1435776.6</v>
      </c>
      <c r="KI297" s="2">
        <v>414542</v>
      </c>
      <c r="KJ297" s="2">
        <v>55453811.57</v>
      </c>
      <c r="KK297" s="2">
        <v>1508848.23</v>
      </c>
      <c r="KL297" s="2">
        <v>848619.83</v>
      </c>
      <c r="KM297" s="2">
        <v>5402587.0099999998</v>
      </c>
      <c r="KN297" s="2">
        <v>1165016.3799999999</v>
      </c>
      <c r="KO297" s="2">
        <v>4538594.8</v>
      </c>
      <c r="KP297" s="2">
        <v>5700088.3600000003</v>
      </c>
      <c r="KQ297" s="2">
        <v>8538637.5500000007</v>
      </c>
      <c r="KR297" s="2">
        <v>477784.05</v>
      </c>
      <c r="KS297" s="2">
        <v>1703354.56</v>
      </c>
      <c r="KT297" s="2">
        <v>1485978</v>
      </c>
      <c r="KU297" s="2">
        <v>1423314</v>
      </c>
      <c r="KV297" s="2">
        <v>11163442.58</v>
      </c>
      <c r="KW297" s="2">
        <v>1387622.93</v>
      </c>
      <c r="KX297" s="2">
        <v>1832723.34</v>
      </c>
      <c r="KY297" s="2">
        <v>1539022</v>
      </c>
      <c r="KZ297" s="2">
        <v>812696.5</v>
      </c>
      <c r="LA297" s="2">
        <v>255841.44</v>
      </c>
      <c r="LB297" s="2">
        <v>1222835.07</v>
      </c>
      <c r="LC297" s="2">
        <v>13584396.560000001</v>
      </c>
      <c r="LD297" s="2">
        <v>7791280.7999999998</v>
      </c>
      <c r="LE297" s="2">
        <v>1325169.1499999999</v>
      </c>
      <c r="LF297" s="2">
        <v>878102</v>
      </c>
      <c r="LG297" s="2">
        <v>2066670</v>
      </c>
      <c r="LH297" s="2">
        <v>1406033</v>
      </c>
      <c r="LI297" s="2">
        <v>859598.3</v>
      </c>
      <c r="LJ297" s="2">
        <v>22385169.16</v>
      </c>
      <c r="LK297" s="2">
        <v>4424850.53</v>
      </c>
      <c r="LL297" s="2">
        <v>1965071.2</v>
      </c>
      <c r="LM297" s="2">
        <v>13541042.109999999</v>
      </c>
      <c r="LN297" s="2">
        <v>983738.5</v>
      </c>
      <c r="LO297" s="2">
        <v>1587122.95</v>
      </c>
      <c r="LP297" s="2">
        <v>1800964.25</v>
      </c>
      <c r="LQ297" s="2">
        <v>1385444.2</v>
      </c>
      <c r="LR297" s="2">
        <v>3532792.65</v>
      </c>
      <c r="LS297" s="2">
        <v>25961471.809999999</v>
      </c>
      <c r="LT297" s="2">
        <v>4759960.4000000004</v>
      </c>
      <c r="LU297" s="2">
        <v>5808895.7300000004</v>
      </c>
      <c r="LV297" s="2">
        <v>2069467.67</v>
      </c>
      <c r="LW297" s="2">
        <v>2159782.88</v>
      </c>
      <c r="LX297" s="2">
        <v>101559.57</v>
      </c>
      <c r="LY297" s="2">
        <v>11252949.550000001</v>
      </c>
      <c r="LZ297" s="2">
        <v>1696420</v>
      </c>
      <c r="MA297" s="2">
        <v>1027370.74</v>
      </c>
      <c r="MB297" s="2">
        <v>3518587.28</v>
      </c>
      <c r="MC297" s="2">
        <v>1829864.57</v>
      </c>
      <c r="MD297" s="2">
        <v>6032284.7999999998</v>
      </c>
      <c r="ME297" s="2">
        <v>1231826.5299999998</v>
      </c>
      <c r="MF297" s="2"/>
      <c r="MG297" s="2"/>
      <c r="MH297" s="2">
        <v>21952700.140000001</v>
      </c>
      <c r="MI297" s="2">
        <v>2141803.5499999998</v>
      </c>
      <c r="MJ297" s="2">
        <v>7486698.2800000003</v>
      </c>
      <c r="MK297" s="2">
        <v>694177.02</v>
      </c>
      <c r="ML297" s="2">
        <v>3519102</v>
      </c>
      <c r="MM297" s="2">
        <v>5052383.75</v>
      </c>
      <c r="MN297" s="2">
        <v>1799631</v>
      </c>
      <c r="MO297" s="2">
        <v>1960795.59</v>
      </c>
      <c r="MP297" s="2">
        <v>3982783.99</v>
      </c>
      <c r="MQ297" s="2">
        <v>1581218.1</v>
      </c>
      <c r="MR297" s="2">
        <v>2950812</v>
      </c>
      <c r="MS297" s="2">
        <v>5383706.0899999999</v>
      </c>
      <c r="MT297" s="2">
        <v>1020813.75</v>
      </c>
      <c r="MU297" s="2">
        <v>2160257.6</v>
      </c>
      <c r="MV297" s="2">
        <v>58877274.130000003</v>
      </c>
      <c r="MW297" s="2">
        <v>313304.2</v>
      </c>
      <c r="MX297" s="2">
        <v>800519.8</v>
      </c>
      <c r="MY297" s="2">
        <v>4301313.5999999996</v>
      </c>
      <c r="MZ297" s="2">
        <v>8512819.4900000002</v>
      </c>
      <c r="NA297" s="2">
        <v>1741500</v>
      </c>
      <c r="NB297" s="2">
        <v>3860929.54</v>
      </c>
      <c r="NC297" s="2">
        <v>497082.86</v>
      </c>
      <c r="ND297" s="2">
        <v>4144097.5</v>
      </c>
      <c r="NE297" s="2">
        <v>1476754</v>
      </c>
      <c r="NF297" s="2">
        <v>5857661.1500000004</v>
      </c>
      <c r="NG297" s="2">
        <v>1050442.57</v>
      </c>
      <c r="NH297" s="2">
        <v>1575860.8</v>
      </c>
      <c r="NI297" s="2">
        <v>1457615.3</v>
      </c>
      <c r="NJ297" s="2">
        <v>4564132.07</v>
      </c>
      <c r="NK297" s="2">
        <v>2324177.02</v>
      </c>
      <c r="NL297" s="2">
        <v>1004756.31</v>
      </c>
      <c r="NM297" s="2">
        <v>1530436.6</v>
      </c>
      <c r="NN297" s="2">
        <v>794487.53</v>
      </c>
      <c r="NO297" s="2">
        <v>3166089.5</v>
      </c>
      <c r="NP297" s="2">
        <v>2439634.7200000002</v>
      </c>
      <c r="NQ297" s="2">
        <v>816065</v>
      </c>
      <c r="NR297" s="2">
        <v>17989980.829999998</v>
      </c>
      <c r="NS297" s="2">
        <v>650449</v>
      </c>
      <c r="NT297" s="2">
        <v>3637151.5</v>
      </c>
      <c r="NU297" s="2">
        <v>1377880</v>
      </c>
      <c r="NV297" s="2">
        <v>2724178</v>
      </c>
      <c r="NW297" s="2">
        <v>4916120.79</v>
      </c>
      <c r="NX297" s="2">
        <v>2098591.33</v>
      </c>
      <c r="NY297" s="2">
        <v>1542786.8</v>
      </c>
      <c r="NZ297" s="2">
        <v>2379925</v>
      </c>
      <c r="OA297" s="2">
        <v>868757.79</v>
      </c>
      <c r="OB297" s="2">
        <v>2121889.2999999998</v>
      </c>
      <c r="OC297" s="2">
        <v>23090673.699999999</v>
      </c>
      <c r="OD297" s="2">
        <v>8413487.4000000004</v>
      </c>
      <c r="OE297" s="2">
        <v>4351124</v>
      </c>
      <c r="OF297" s="2">
        <v>2523902</v>
      </c>
      <c r="OG297" s="2">
        <v>2884069</v>
      </c>
      <c r="OH297" s="2">
        <v>3237418.01</v>
      </c>
      <c r="OI297" s="2">
        <v>7693472.5</v>
      </c>
      <c r="OJ297" s="2">
        <v>1493601</v>
      </c>
      <c r="OK297" s="2">
        <v>2430757.4300000002</v>
      </c>
      <c r="OL297" s="2">
        <v>7667598.0700000003</v>
      </c>
      <c r="OM297" s="2">
        <v>6264291</v>
      </c>
      <c r="ON297" s="2">
        <v>902505</v>
      </c>
      <c r="OO297" s="2">
        <v>1322297</v>
      </c>
      <c r="OP297" s="2">
        <v>3292348</v>
      </c>
      <c r="OQ297" s="2">
        <v>1402197</v>
      </c>
      <c r="OR297" s="2">
        <v>2023199</v>
      </c>
      <c r="OS297" s="2">
        <v>2466061</v>
      </c>
      <c r="OT297" s="2">
        <v>446864.5</v>
      </c>
      <c r="OU297" s="2">
        <v>1299047.46</v>
      </c>
      <c r="OV297" s="2">
        <v>1036028</v>
      </c>
      <c r="OW297" s="2">
        <v>15136626.09</v>
      </c>
      <c r="OX297" s="2">
        <v>704961</v>
      </c>
      <c r="OY297" s="2">
        <v>972791</v>
      </c>
      <c r="OZ297" s="2">
        <v>1659694</v>
      </c>
      <c r="PA297" s="2">
        <v>942754</v>
      </c>
      <c r="PB297" s="2">
        <v>1294504.6499999999</v>
      </c>
      <c r="PC297" s="2">
        <v>1069960.03</v>
      </c>
      <c r="PD297" s="2">
        <v>2156995.5</v>
      </c>
      <c r="PE297" s="2">
        <v>1774099</v>
      </c>
      <c r="PF297" s="2">
        <v>2140488</v>
      </c>
      <c r="PG297" s="2">
        <v>3777961</v>
      </c>
      <c r="PH297" s="2">
        <v>4707462.42</v>
      </c>
      <c r="PI297" s="2">
        <v>1716451.5</v>
      </c>
      <c r="PJ297" s="2">
        <v>1601028.2</v>
      </c>
      <c r="PK297" s="2">
        <v>1982449.25</v>
      </c>
      <c r="PL297" s="2">
        <v>1932656.5</v>
      </c>
      <c r="PM297" s="2">
        <v>1226026.3899999999</v>
      </c>
      <c r="PN297" s="2">
        <v>1493178.49</v>
      </c>
      <c r="PO297" s="2">
        <v>483756</v>
      </c>
      <c r="PP297" s="2">
        <v>12933533.66</v>
      </c>
      <c r="PQ297" s="2">
        <v>1041364.2</v>
      </c>
      <c r="PR297" s="2">
        <v>1994680.94</v>
      </c>
      <c r="PS297" s="2">
        <v>1206469.46</v>
      </c>
      <c r="PT297" s="2">
        <v>1422754</v>
      </c>
      <c r="PU297" s="2">
        <v>1197226</v>
      </c>
      <c r="PV297" s="2">
        <v>35000</v>
      </c>
      <c r="PW297" s="2">
        <v>3555468.25</v>
      </c>
      <c r="PX297" s="2">
        <v>795325.96</v>
      </c>
      <c r="PY297" s="2">
        <v>1072277.7</v>
      </c>
      <c r="PZ297" s="2">
        <v>2383258.4</v>
      </c>
      <c r="QA297" s="2">
        <v>2292280.36</v>
      </c>
      <c r="QB297" s="2">
        <v>1330487</v>
      </c>
      <c r="QC297" s="2">
        <v>792132.99</v>
      </c>
      <c r="QD297" s="2">
        <v>28267581.329999998</v>
      </c>
      <c r="QE297" s="2">
        <v>1387289.5</v>
      </c>
      <c r="QF297" s="2">
        <v>965188</v>
      </c>
      <c r="QG297" s="2">
        <v>3345880.64</v>
      </c>
      <c r="QH297" s="2">
        <v>4508970.2</v>
      </c>
      <c r="QI297" s="2">
        <v>2281917.98</v>
      </c>
      <c r="QJ297" s="2">
        <v>547943.96</v>
      </c>
      <c r="QK297" s="2">
        <v>4708685.9400000004</v>
      </c>
      <c r="QL297" s="2">
        <v>916896.17</v>
      </c>
      <c r="QM297" s="2">
        <v>2477518.2200000002</v>
      </c>
      <c r="QN297" s="2">
        <v>3570752.42</v>
      </c>
      <c r="QO297" s="2">
        <v>977836.2</v>
      </c>
      <c r="QP297" s="2">
        <v>1412729.4</v>
      </c>
      <c r="QQ297" s="2">
        <v>1188577.48</v>
      </c>
      <c r="QR297" s="2">
        <v>1435832.95</v>
      </c>
      <c r="QS297" s="2">
        <v>889942.3</v>
      </c>
      <c r="QT297" s="2">
        <v>14291784.24</v>
      </c>
      <c r="QU297" s="2">
        <v>1431020.48</v>
      </c>
      <c r="QV297" s="2">
        <v>6441533.7999999998</v>
      </c>
      <c r="QW297" s="2">
        <v>3749994.79</v>
      </c>
      <c r="QX297" s="2">
        <v>1164170.6000000001</v>
      </c>
      <c r="QY297" s="2">
        <v>1274970</v>
      </c>
      <c r="QZ297" s="2">
        <v>9373623.4499999993</v>
      </c>
      <c r="RA297" s="2">
        <v>808296</v>
      </c>
      <c r="RB297" s="2">
        <v>782200.2</v>
      </c>
      <c r="RC297" s="2">
        <v>1546868.5</v>
      </c>
      <c r="RD297" s="2">
        <v>319235.78000000003</v>
      </c>
      <c r="RE297" s="2">
        <v>10697664.699999999</v>
      </c>
      <c r="RF297" s="2">
        <v>2243749.2999999998</v>
      </c>
      <c r="RG297" s="2">
        <v>2138370.65</v>
      </c>
      <c r="RH297" s="2">
        <v>2984969</v>
      </c>
      <c r="RI297" s="2">
        <v>1798084.6</v>
      </c>
      <c r="RJ297" s="2">
        <v>300073.94</v>
      </c>
      <c r="RK297" s="2">
        <v>34124857.549999997</v>
      </c>
      <c r="RL297" s="2">
        <v>2443123</v>
      </c>
      <c r="RM297" s="2">
        <v>1679651.11</v>
      </c>
      <c r="RN297" s="2">
        <v>7953532.1600000001</v>
      </c>
      <c r="RO297" s="2">
        <v>280740.5</v>
      </c>
      <c r="RP297" s="2">
        <v>1394232.92</v>
      </c>
      <c r="RQ297" s="2">
        <v>6207071.2000000002</v>
      </c>
      <c r="RR297" s="2">
        <v>1200987</v>
      </c>
      <c r="RS297" s="2">
        <v>1282769.5</v>
      </c>
      <c r="RT297" s="2">
        <v>1289082</v>
      </c>
      <c r="RU297" s="2">
        <v>2135613</v>
      </c>
      <c r="RV297" s="2">
        <v>4527664.2699999996</v>
      </c>
      <c r="RW297" s="2">
        <v>2129994.7000000002</v>
      </c>
      <c r="RX297" s="2">
        <v>3186121.72</v>
      </c>
      <c r="RY297" s="2">
        <v>824315</v>
      </c>
      <c r="RZ297" s="2">
        <v>974004.2</v>
      </c>
      <c r="SA297" s="2">
        <v>778388.9</v>
      </c>
      <c r="SB297" s="2">
        <v>873787.83</v>
      </c>
      <c r="SC297" s="2">
        <v>3662391.23</v>
      </c>
      <c r="SD297" s="2">
        <v>795436</v>
      </c>
      <c r="SE297" s="2">
        <v>327539.64</v>
      </c>
      <c r="SF297" s="2">
        <v>1340701</v>
      </c>
      <c r="SG297" s="2">
        <v>24247509.949999999</v>
      </c>
      <c r="SH297" s="2">
        <v>2009099</v>
      </c>
      <c r="SI297" s="2">
        <v>1289877.19</v>
      </c>
      <c r="SJ297" s="2">
        <v>4604956.5</v>
      </c>
      <c r="SK297" s="2">
        <v>4837768.2699999996</v>
      </c>
      <c r="SL297" s="2">
        <v>3000427.1</v>
      </c>
      <c r="SM297" s="2">
        <v>2123699.9700000002</v>
      </c>
      <c r="SN297" s="2">
        <v>2411405.1</v>
      </c>
      <c r="SO297" s="2">
        <v>2231735.94</v>
      </c>
      <c r="SP297" s="2">
        <v>10421084.82</v>
      </c>
      <c r="SQ297" s="2">
        <v>1628913.5</v>
      </c>
      <c r="SR297" s="2">
        <v>2089341</v>
      </c>
      <c r="SS297" s="2">
        <v>6935612</v>
      </c>
      <c r="ST297" s="2">
        <v>927995.76</v>
      </c>
      <c r="SU297" s="2">
        <v>1536868.9</v>
      </c>
      <c r="SV297" s="2">
        <v>99592942.590000004</v>
      </c>
      <c r="SW297" s="2">
        <v>2638788.6</v>
      </c>
      <c r="SX297" s="2">
        <v>2125564.5699999998</v>
      </c>
      <c r="SY297" s="2">
        <v>2388591.31</v>
      </c>
      <c r="SZ297" s="2">
        <v>1342255.38</v>
      </c>
      <c r="TA297" s="2">
        <v>2003634</v>
      </c>
      <c r="TB297" s="2">
        <v>4873766.22</v>
      </c>
      <c r="TC297" s="2">
        <v>6044759.1500000004</v>
      </c>
      <c r="TD297" s="2">
        <v>2905995.65</v>
      </c>
      <c r="TE297" s="2">
        <v>3031693.55</v>
      </c>
      <c r="TF297" s="2">
        <v>1444857.2</v>
      </c>
      <c r="TG297" s="2">
        <v>6990688.96</v>
      </c>
      <c r="TH297" s="2">
        <v>3566051.7800000003</v>
      </c>
      <c r="TI297" s="2">
        <v>3331952.85</v>
      </c>
      <c r="TJ297" s="2">
        <v>3955565.58</v>
      </c>
      <c r="TK297" s="2">
        <v>2155404.2999999998</v>
      </c>
      <c r="TL297" s="2">
        <v>2436088.84</v>
      </c>
      <c r="TM297" s="2">
        <v>4307405.7</v>
      </c>
      <c r="TN297" s="2">
        <v>2337903.7599999998</v>
      </c>
      <c r="TO297" s="2">
        <v>5468628.3300000001</v>
      </c>
      <c r="TP297" s="2">
        <v>13792085</v>
      </c>
      <c r="TQ297" s="2">
        <v>3149149.9</v>
      </c>
      <c r="TR297" s="2">
        <v>1372681.73</v>
      </c>
      <c r="TS297" s="2">
        <v>1175031.21</v>
      </c>
      <c r="TT297" s="2">
        <v>1580262.12</v>
      </c>
      <c r="TU297" s="2">
        <v>1283606.0900000001</v>
      </c>
      <c r="TV297" s="2">
        <v>1104297.1100000001</v>
      </c>
      <c r="TW297" s="2">
        <v>1011671.22</v>
      </c>
      <c r="TX297" s="2">
        <v>3305712</v>
      </c>
      <c r="TY297" s="2">
        <v>1340095.29</v>
      </c>
      <c r="TZ297" s="2">
        <v>40804.1</v>
      </c>
      <c r="UA297" s="2">
        <v>201002.93</v>
      </c>
      <c r="UB297" s="2"/>
      <c r="UC297" s="2">
        <v>17345180.48</v>
      </c>
      <c r="UD297" s="2">
        <v>2314232.73</v>
      </c>
      <c r="UE297" s="2">
        <v>2739382.98</v>
      </c>
      <c r="UF297" s="2">
        <v>10679173</v>
      </c>
      <c r="UG297" s="2">
        <v>2660915</v>
      </c>
      <c r="UH297" s="2">
        <v>2670228.21</v>
      </c>
      <c r="UI297" s="2">
        <v>4154410.98</v>
      </c>
      <c r="UJ297" s="2">
        <v>1650190</v>
      </c>
      <c r="UK297" s="2">
        <v>2056637.99</v>
      </c>
      <c r="UL297" s="2">
        <v>4307998.6399999997</v>
      </c>
      <c r="UM297" s="2">
        <v>3402933.05</v>
      </c>
      <c r="UN297" s="2">
        <v>1752176</v>
      </c>
      <c r="UO297" s="2">
        <v>2021147.3</v>
      </c>
      <c r="UP297" s="2">
        <v>1871970</v>
      </c>
      <c r="UQ297" s="2">
        <v>1106007.55</v>
      </c>
      <c r="UR297" s="2">
        <v>961966</v>
      </c>
      <c r="US297" s="2">
        <v>1143119.5</v>
      </c>
      <c r="UT297" s="2">
        <v>1498451.9</v>
      </c>
      <c r="UU297" s="2">
        <v>1224381</v>
      </c>
      <c r="UV297" s="2">
        <v>1086025.75</v>
      </c>
      <c r="UW297" s="2">
        <v>1750496.38</v>
      </c>
      <c r="UX297" s="2">
        <v>1142903.6000000001</v>
      </c>
      <c r="UY297" s="2">
        <v>481719.96</v>
      </c>
      <c r="UZ297" s="2">
        <v>34758999.079999998</v>
      </c>
      <c r="VA297" s="2">
        <v>2050053.6</v>
      </c>
      <c r="VB297" s="2">
        <v>6455852.9100000001</v>
      </c>
      <c r="VC297" s="2">
        <v>1671547.88</v>
      </c>
      <c r="VD297" s="2">
        <v>10291355.9</v>
      </c>
      <c r="VE297" s="2">
        <v>2072506.64</v>
      </c>
      <c r="VF297" s="2">
        <v>5464620</v>
      </c>
      <c r="VG297" s="2">
        <v>1617401.8</v>
      </c>
      <c r="VH297" s="2">
        <v>10574480.5</v>
      </c>
      <c r="VI297" s="2">
        <v>6792102.2199999997</v>
      </c>
      <c r="VJ297" s="2">
        <v>2414915.71</v>
      </c>
      <c r="VK297" s="2">
        <v>2184128.1</v>
      </c>
      <c r="VL297" s="2">
        <v>983497.2</v>
      </c>
      <c r="VM297" s="2">
        <v>1756169</v>
      </c>
      <c r="VN297" s="2">
        <v>1074424.75</v>
      </c>
      <c r="VO297" s="2">
        <v>615753</v>
      </c>
      <c r="VP297" s="2">
        <v>1263486</v>
      </c>
      <c r="VQ297" s="2">
        <v>11374047.460000001</v>
      </c>
      <c r="VR297" s="2">
        <v>1142581.95</v>
      </c>
      <c r="VS297" s="2">
        <v>1390084</v>
      </c>
      <c r="VT297" s="2">
        <v>1757527.1</v>
      </c>
      <c r="VU297" s="2">
        <v>2098934</v>
      </c>
      <c r="VV297" s="2">
        <v>1034562</v>
      </c>
      <c r="VW297" s="2">
        <v>1436431</v>
      </c>
      <c r="VX297" s="2">
        <v>4726393.68</v>
      </c>
      <c r="VY297" s="2">
        <v>1027449.5</v>
      </c>
      <c r="VZ297" s="2">
        <v>2247637.5499999998</v>
      </c>
      <c r="WA297" s="2">
        <v>1773317</v>
      </c>
      <c r="WB297" s="2">
        <v>907482</v>
      </c>
      <c r="WC297" s="2">
        <v>2078926</v>
      </c>
      <c r="WD297" s="2">
        <v>894943</v>
      </c>
      <c r="WE297" s="2">
        <v>780484</v>
      </c>
      <c r="WF297" s="2">
        <v>3258392</v>
      </c>
      <c r="WG297" s="2">
        <v>30075448.100000001</v>
      </c>
      <c r="WH297" s="2">
        <v>798304.46</v>
      </c>
      <c r="WI297" s="2">
        <v>3688359.41</v>
      </c>
      <c r="WJ297" s="2">
        <v>7114973.3399999999</v>
      </c>
      <c r="WK297" s="2">
        <v>3793987.97</v>
      </c>
      <c r="WL297" s="2">
        <v>1332111.55</v>
      </c>
      <c r="WM297" s="2">
        <v>1654613.15</v>
      </c>
      <c r="WN297" s="2">
        <v>4643951.7</v>
      </c>
      <c r="WO297" s="2">
        <v>1925045.84</v>
      </c>
      <c r="WP297" s="2">
        <v>3620153.1</v>
      </c>
      <c r="WQ297" s="2">
        <v>1149398.43</v>
      </c>
      <c r="WR297" s="2">
        <v>531454.4</v>
      </c>
      <c r="WS297" s="2">
        <v>1456200.9</v>
      </c>
      <c r="WT297" s="2">
        <v>2644615.23</v>
      </c>
      <c r="WU297" s="2">
        <v>968017.7</v>
      </c>
      <c r="WV297" s="2">
        <v>1145032.98</v>
      </c>
      <c r="WW297" s="2">
        <v>1011426.11</v>
      </c>
      <c r="WX297" s="2">
        <v>797677.12</v>
      </c>
      <c r="WY297" s="2">
        <v>2286739.33</v>
      </c>
      <c r="WZ297" s="2">
        <v>970325.25</v>
      </c>
      <c r="XA297" s="2">
        <v>982268.3</v>
      </c>
      <c r="XB297" s="2">
        <v>318243.84999999998</v>
      </c>
      <c r="XC297" s="2">
        <v>11008474.08</v>
      </c>
      <c r="XD297" s="2">
        <v>1416483.27</v>
      </c>
      <c r="XE297" s="2">
        <v>1974483</v>
      </c>
      <c r="XF297" s="2">
        <v>1080018</v>
      </c>
      <c r="XG297" s="2">
        <v>682252.3</v>
      </c>
      <c r="XH297" s="2">
        <v>1986928</v>
      </c>
      <c r="XI297" s="2">
        <v>1317912.8700000001</v>
      </c>
      <c r="XJ297" s="2">
        <v>91701927.049999997</v>
      </c>
      <c r="XK297" s="2">
        <v>1544461.95</v>
      </c>
      <c r="XL297" s="2">
        <v>954120.85</v>
      </c>
      <c r="XM297" s="2">
        <v>3539609.73</v>
      </c>
      <c r="XN297" s="2">
        <v>2430526.85</v>
      </c>
      <c r="XO297" s="2">
        <v>1234651.3</v>
      </c>
      <c r="XP297" s="2">
        <v>2012219.06</v>
      </c>
      <c r="XQ297" s="2">
        <v>1782303.59</v>
      </c>
      <c r="XR297" s="2">
        <v>4056178.94</v>
      </c>
      <c r="XS297" s="2">
        <v>969575.3</v>
      </c>
      <c r="XT297" s="2">
        <v>1441407.13</v>
      </c>
      <c r="XU297" s="2">
        <v>6899178.4500000002</v>
      </c>
      <c r="XV297" s="2">
        <v>5000069.0599999996</v>
      </c>
      <c r="XW297" s="2">
        <v>855185.31</v>
      </c>
      <c r="XX297" s="2">
        <v>1190963.44</v>
      </c>
      <c r="XY297" s="2">
        <v>998111.08</v>
      </c>
      <c r="XZ297" s="2">
        <v>931794.01</v>
      </c>
      <c r="YA297" s="2">
        <v>1092037.77</v>
      </c>
      <c r="YB297" s="2">
        <v>861596.8</v>
      </c>
      <c r="YC297" s="2">
        <v>6651977.0499999998</v>
      </c>
      <c r="YD297" s="2">
        <v>7802825.1100000003</v>
      </c>
      <c r="YE297" s="2">
        <v>956112.4</v>
      </c>
      <c r="YF297" s="2">
        <v>733550.8</v>
      </c>
      <c r="YG297" s="2">
        <v>728033.22</v>
      </c>
      <c r="YH297" s="2">
        <v>647784.22</v>
      </c>
      <c r="YI297" s="2">
        <v>284917.51</v>
      </c>
      <c r="YJ297" s="2">
        <v>7884339.5899999999</v>
      </c>
      <c r="YK297" s="2">
        <v>2276601</v>
      </c>
      <c r="YL297" s="2">
        <v>1297331.3999999999</v>
      </c>
      <c r="YM297" s="2">
        <v>3347160.28</v>
      </c>
      <c r="YN297" s="2">
        <v>1502424.5</v>
      </c>
      <c r="YO297" s="2">
        <v>1175211.5</v>
      </c>
      <c r="YP297" s="2">
        <v>2295863.6</v>
      </c>
      <c r="YQ297" s="2">
        <v>129271.5</v>
      </c>
      <c r="YR297" s="2">
        <v>15963079.5</v>
      </c>
      <c r="YS297" s="2">
        <v>2785281.74</v>
      </c>
      <c r="YT297" s="2">
        <v>1782152.5</v>
      </c>
      <c r="YU297" s="2">
        <v>1079195.1000000001</v>
      </c>
      <c r="YV297" s="2">
        <v>705967.3</v>
      </c>
      <c r="YW297" s="2">
        <v>3007350.5</v>
      </c>
      <c r="YX297" s="2">
        <v>1473883.1</v>
      </c>
      <c r="YY297" s="2"/>
      <c r="YZ297" s="2">
        <v>1521309.63</v>
      </c>
      <c r="ZA297" s="2">
        <v>1641585.3</v>
      </c>
      <c r="ZB297" s="2">
        <v>1057449.2</v>
      </c>
      <c r="ZC297" s="2">
        <v>19860194.100000001</v>
      </c>
      <c r="ZD297" s="2">
        <v>1918535.5</v>
      </c>
      <c r="ZE297" s="2">
        <v>2226651.89</v>
      </c>
      <c r="ZF297" s="2">
        <v>2719973</v>
      </c>
      <c r="ZG297" s="2">
        <v>1227581.8999999999</v>
      </c>
      <c r="ZH297" s="2">
        <v>3584695</v>
      </c>
      <c r="ZI297" s="2">
        <v>2486184.25</v>
      </c>
      <c r="ZJ297" s="2">
        <v>8473380.9800000004</v>
      </c>
      <c r="ZK297" s="2">
        <v>9850403.7899999991</v>
      </c>
      <c r="ZL297" s="2">
        <v>1545360</v>
      </c>
      <c r="ZM297" s="2">
        <v>2786488.16</v>
      </c>
      <c r="ZN297" s="2">
        <v>3131619.51</v>
      </c>
      <c r="ZO297" s="2">
        <v>2143714</v>
      </c>
      <c r="ZP297" s="2">
        <v>8086075.25</v>
      </c>
      <c r="ZQ297" s="2">
        <v>2360881</v>
      </c>
      <c r="ZR297" s="2">
        <v>1718229</v>
      </c>
      <c r="ZS297" s="2">
        <v>870029</v>
      </c>
      <c r="ZT297" s="2">
        <v>1350638.5</v>
      </c>
      <c r="ZU297" s="2">
        <v>1488746.5</v>
      </c>
      <c r="ZV297" s="2">
        <v>7833206.3200000003</v>
      </c>
      <c r="ZW297" s="2">
        <v>3947082.48</v>
      </c>
      <c r="ZX297" s="2">
        <v>429932.75</v>
      </c>
      <c r="ZY297" s="2">
        <v>882651</v>
      </c>
      <c r="ZZ297" s="2">
        <v>2273890.5</v>
      </c>
      <c r="AAA297" s="2">
        <v>701074.16</v>
      </c>
      <c r="AAB297" s="2">
        <v>740354</v>
      </c>
      <c r="AAC297" s="2">
        <v>1055054.93</v>
      </c>
      <c r="AAD297" s="2">
        <v>2145136</v>
      </c>
      <c r="AAE297" s="2">
        <v>45902604.18</v>
      </c>
      <c r="AAF297" s="2">
        <v>4191551.5</v>
      </c>
      <c r="AAG297" s="2">
        <v>3219740.03</v>
      </c>
      <c r="AAH297" s="2">
        <v>7465805.75</v>
      </c>
      <c r="AAI297" s="2">
        <v>463395.5</v>
      </c>
      <c r="AAJ297" s="2">
        <v>832625.25</v>
      </c>
      <c r="AAK297" s="2">
        <v>1282124.75</v>
      </c>
      <c r="AAL297" s="2">
        <v>606189</v>
      </c>
      <c r="AAM297" s="2">
        <v>41526534.490000002</v>
      </c>
      <c r="AAN297" s="2">
        <v>5762095.5999999996</v>
      </c>
      <c r="AAO297" s="2">
        <v>4215476.9800000004</v>
      </c>
      <c r="AAP297" s="2">
        <v>1515436.25</v>
      </c>
      <c r="AAQ297" s="2">
        <v>1191916.28</v>
      </c>
      <c r="AAR297" s="2">
        <v>1841021</v>
      </c>
      <c r="AAS297" s="2">
        <v>1623771.72</v>
      </c>
      <c r="AAT297" s="2">
        <v>977517.87</v>
      </c>
      <c r="AAU297" s="2">
        <v>1523932.68</v>
      </c>
      <c r="AAV297" s="2">
        <v>1870811</v>
      </c>
      <c r="AAW297" s="2">
        <v>4540070</v>
      </c>
      <c r="AAX297" s="2">
        <v>1352607.96</v>
      </c>
      <c r="AAY297" s="2">
        <v>2427894.67</v>
      </c>
      <c r="AAZ297" s="2">
        <v>2114494.06</v>
      </c>
      <c r="ABA297" s="2">
        <v>2152815.4900000002</v>
      </c>
      <c r="ABB297" s="2">
        <v>1658119.82</v>
      </c>
      <c r="ABC297" s="2">
        <v>3623443</v>
      </c>
      <c r="ABD297" s="2">
        <v>795352</v>
      </c>
      <c r="ABE297" s="2">
        <v>2877475</v>
      </c>
      <c r="ABF297" s="2">
        <v>505540</v>
      </c>
      <c r="ABG297" s="2">
        <v>1360</v>
      </c>
      <c r="ABH297" s="2">
        <v>28793550.899999999</v>
      </c>
      <c r="ABI297" s="2">
        <v>2653498.21</v>
      </c>
      <c r="ABJ297" s="2">
        <v>3038067</v>
      </c>
      <c r="ABK297" s="2">
        <v>2258049.5499999998</v>
      </c>
      <c r="ABL297" s="2">
        <v>1491557.75</v>
      </c>
      <c r="ABM297" s="2">
        <v>5396474.1500000004</v>
      </c>
      <c r="ABN297" s="2">
        <v>836919.41</v>
      </c>
      <c r="ABO297" s="2">
        <v>3006549.01</v>
      </c>
      <c r="ABP297" s="2">
        <v>1256887</v>
      </c>
      <c r="ABQ297" s="2">
        <v>897508</v>
      </c>
      <c r="ABR297" s="2">
        <v>17601980.210000001</v>
      </c>
      <c r="ABS297" s="2">
        <v>6025546.8899999997</v>
      </c>
      <c r="ABT297" s="2">
        <v>3882964.1</v>
      </c>
      <c r="ABU297" s="2">
        <v>1757011.5</v>
      </c>
      <c r="ABV297" s="2">
        <v>7504825</v>
      </c>
      <c r="ABW297" s="2">
        <v>3993540</v>
      </c>
      <c r="ABX297" s="2">
        <v>2210913</v>
      </c>
      <c r="ABY297" s="2">
        <v>1801835.4</v>
      </c>
      <c r="ABZ297" s="2">
        <v>1488096.5</v>
      </c>
      <c r="ACA297" s="2">
        <v>8298902</v>
      </c>
      <c r="ACB297" s="2">
        <v>2704419</v>
      </c>
      <c r="ACC297" s="2">
        <v>2337055.41</v>
      </c>
      <c r="ACD297" s="2">
        <v>1782686.3</v>
      </c>
      <c r="ACE297" s="2">
        <v>15716650.49</v>
      </c>
      <c r="ACF297" s="2">
        <v>2846101.54</v>
      </c>
      <c r="ACG297" s="2">
        <v>2857418.95</v>
      </c>
      <c r="ACH297" s="2">
        <v>1420707.65</v>
      </c>
      <c r="ACI297" s="2">
        <v>2320705.2999999998</v>
      </c>
      <c r="ACJ297" s="2">
        <v>1359311.5</v>
      </c>
      <c r="ACK297" s="2">
        <v>1222156.5</v>
      </c>
      <c r="ACL297" s="2">
        <v>3344040.5</v>
      </c>
      <c r="ACM297" s="2">
        <v>2691304</v>
      </c>
      <c r="ACN297" s="2">
        <v>1192074.95</v>
      </c>
      <c r="ACO297" s="2">
        <v>3102317</v>
      </c>
      <c r="ACP297" s="2">
        <v>1398267</v>
      </c>
      <c r="ACQ297" s="2">
        <v>18409396.75</v>
      </c>
      <c r="ACR297" s="2">
        <v>1478631.9</v>
      </c>
      <c r="ACS297" s="2">
        <v>713751.5</v>
      </c>
      <c r="ACT297" s="2">
        <v>1412005</v>
      </c>
      <c r="ACU297" s="2">
        <v>2425195.5</v>
      </c>
      <c r="ACV297" s="2">
        <v>2422600.66</v>
      </c>
      <c r="ACW297" s="2">
        <v>755478.45</v>
      </c>
      <c r="ACX297" s="2">
        <v>1125316.79</v>
      </c>
      <c r="ACY297" s="2">
        <v>824593.45</v>
      </c>
      <c r="ACZ297" s="2">
        <v>1294850.6599999999</v>
      </c>
      <c r="ADA297" s="2">
        <v>1490897.5</v>
      </c>
      <c r="ADB297" s="2">
        <v>16162403.460000001</v>
      </c>
      <c r="ADC297" s="2">
        <v>2297939.87</v>
      </c>
      <c r="ADD297" s="2">
        <v>2638304.2599999998</v>
      </c>
      <c r="ADE297" s="2">
        <v>930655.66</v>
      </c>
      <c r="ADF297" s="2">
        <v>3660266.25</v>
      </c>
      <c r="ADG297" s="2">
        <v>2148082</v>
      </c>
      <c r="ADH297" s="2">
        <v>1433121</v>
      </c>
      <c r="ADI297" s="2">
        <v>936014.5</v>
      </c>
      <c r="ADJ297" s="2">
        <v>51356910.009999998</v>
      </c>
      <c r="ADK297" s="2">
        <v>36743972.380000003</v>
      </c>
      <c r="ADL297" s="2">
        <v>878459.5</v>
      </c>
      <c r="ADM297" s="2">
        <v>2385906.1</v>
      </c>
      <c r="ADN297" s="2">
        <v>3597724</v>
      </c>
      <c r="ADO297" s="2">
        <v>2014058.5</v>
      </c>
      <c r="ADP297" s="2">
        <v>2086970</v>
      </c>
      <c r="ADQ297" s="2">
        <v>1871604.6</v>
      </c>
      <c r="ADR297" s="2">
        <v>493358.4</v>
      </c>
      <c r="ADS297" s="2">
        <v>1842985.5</v>
      </c>
      <c r="ADT297" s="2">
        <v>2452423.6</v>
      </c>
      <c r="ADU297" s="2">
        <v>959463.37</v>
      </c>
      <c r="ADV297" s="2">
        <v>1066437</v>
      </c>
      <c r="ADW297" s="2">
        <v>1057735.8999999999</v>
      </c>
      <c r="ADX297" s="2">
        <v>734404.4</v>
      </c>
      <c r="ADY297" s="2">
        <v>1158862</v>
      </c>
      <c r="ADZ297" s="2">
        <v>759959.75</v>
      </c>
      <c r="AEA297" s="2">
        <v>6853128.3899999997</v>
      </c>
      <c r="AEB297" s="2">
        <v>2097949.2999999998</v>
      </c>
      <c r="AEC297" s="2">
        <v>1424652.69</v>
      </c>
      <c r="AED297" s="2">
        <v>2446684.5</v>
      </c>
      <c r="AEE297" s="2">
        <v>3220760</v>
      </c>
      <c r="AEF297" s="2">
        <v>1741270.46</v>
      </c>
      <c r="AEG297" s="2">
        <v>1298191.95</v>
      </c>
      <c r="AEH297" s="2">
        <v>3654074164.1899986</v>
      </c>
    </row>
    <row r="298" spans="1:814" ht="21">
      <c r="A298" s="33" t="s">
        <v>2424</v>
      </c>
      <c r="B298" s="1" t="s">
        <v>2497</v>
      </c>
      <c r="C298" s="1" t="s">
        <v>2498</v>
      </c>
      <c r="D298" s="2">
        <v>6525580.7999999998</v>
      </c>
      <c r="E298" s="2">
        <v>387912</v>
      </c>
      <c r="F298" s="2">
        <v>334498</v>
      </c>
      <c r="G298" s="2">
        <v>80265.5</v>
      </c>
      <c r="H298" s="2">
        <v>1964720.52</v>
      </c>
      <c r="I298" s="2">
        <v>432044.28</v>
      </c>
      <c r="J298" s="2">
        <v>519999.46</v>
      </c>
      <c r="K298" s="2">
        <v>706947.24</v>
      </c>
      <c r="L298" s="2">
        <v>497883.53</v>
      </c>
      <c r="M298" s="2">
        <v>199246.64</v>
      </c>
      <c r="N298" s="2">
        <v>417302.56</v>
      </c>
      <c r="O298" s="2">
        <v>290444.90000000002</v>
      </c>
      <c r="P298" s="2">
        <v>529238</v>
      </c>
      <c r="Q298" s="2">
        <v>275167.88</v>
      </c>
      <c r="R298" s="2">
        <v>121359.5</v>
      </c>
      <c r="S298" s="2">
        <v>527176</v>
      </c>
      <c r="T298" s="2">
        <v>169550.59</v>
      </c>
      <c r="U298" s="2">
        <v>95666</v>
      </c>
      <c r="V298" s="2">
        <v>4222853.51</v>
      </c>
      <c r="W298" s="2">
        <v>1249977.92</v>
      </c>
      <c r="X298" s="2">
        <v>435292.63</v>
      </c>
      <c r="Y298" s="2">
        <v>589416</v>
      </c>
      <c r="Z298" s="2">
        <v>941308.62</v>
      </c>
      <c r="AA298" s="2">
        <v>322505.81</v>
      </c>
      <c r="AB298" s="2">
        <v>120446.11</v>
      </c>
      <c r="AC298" s="2">
        <v>1292234.26</v>
      </c>
      <c r="AD298" s="2">
        <v>372827.4</v>
      </c>
      <c r="AE298" s="2">
        <v>162565.82</v>
      </c>
      <c r="AF298" s="2">
        <v>833198.4</v>
      </c>
      <c r="AG298" s="2">
        <v>202605.8</v>
      </c>
      <c r="AH298" s="2">
        <v>597560.34</v>
      </c>
      <c r="AI298" s="2"/>
      <c r="AJ298" s="2">
        <v>245907.67</v>
      </c>
      <c r="AK298" s="2">
        <v>160184.23000000001</v>
      </c>
      <c r="AL298" s="2">
        <v>478931.44</v>
      </c>
      <c r="AM298" s="2">
        <v>635330.76</v>
      </c>
      <c r="AN298" s="2">
        <v>149612</v>
      </c>
      <c r="AO298" s="2">
        <v>248945.87</v>
      </c>
      <c r="AP298" s="2">
        <v>172808.82</v>
      </c>
      <c r="AQ298" s="2">
        <v>159851.66</v>
      </c>
      <c r="AR298" s="2">
        <v>123507.27</v>
      </c>
      <c r="AS298" s="2">
        <v>67177.59</v>
      </c>
      <c r="AT298" s="2">
        <v>2707325.6</v>
      </c>
      <c r="AU298" s="2">
        <v>110099</v>
      </c>
      <c r="AV298" s="2">
        <v>105882</v>
      </c>
      <c r="AW298" s="2">
        <v>139268</v>
      </c>
      <c r="AX298" s="2">
        <v>236438.36</v>
      </c>
      <c r="AY298" s="2">
        <v>223944</v>
      </c>
      <c r="AZ298" s="2">
        <v>59546.91</v>
      </c>
      <c r="BA298" s="2">
        <v>160414</v>
      </c>
      <c r="BB298" s="2">
        <v>129911.4</v>
      </c>
      <c r="BC298" s="2">
        <v>39026.1</v>
      </c>
      <c r="BD298" s="2">
        <v>110971.73</v>
      </c>
      <c r="BE298" s="2">
        <v>100307.63</v>
      </c>
      <c r="BF298" s="2">
        <v>384706.36</v>
      </c>
      <c r="BG298" s="2"/>
      <c r="BH298" s="2">
        <v>107937.89</v>
      </c>
      <c r="BI298" s="2">
        <v>2478020.44</v>
      </c>
      <c r="BJ298" s="2">
        <v>1283005.8999999999</v>
      </c>
      <c r="BK298" s="2">
        <v>410505.6</v>
      </c>
      <c r="BL298" s="2">
        <v>133659.5</v>
      </c>
      <c r="BM298" s="2">
        <v>562530.96</v>
      </c>
      <c r="BN298" s="2">
        <v>187757.44</v>
      </c>
      <c r="BO298" s="2">
        <v>143048.9</v>
      </c>
      <c r="BP298" s="2">
        <v>1544339.4</v>
      </c>
      <c r="BQ298" s="2">
        <v>334059.95</v>
      </c>
      <c r="BR298" s="2">
        <v>337825.55</v>
      </c>
      <c r="BS298" s="2">
        <v>302203.09999999998</v>
      </c>
      <c r="BT298" s="2">
        <v>184207.55</v>
      </c>
      <c r="BU298" s="2">
        <v>131198</v>
      </c>
      <c r="BV298" s="2">
        <v>273633.56</v>
      </c>
      <c r="BW298" s="2">
        <v>261328.6</v>
      </c>
      <c r="BX298" s="2">
        <v>718370.12</v>
      </c>
      <c r="BY298" s="2">
        <v>217781.02</v>
      </c>
      <c r="BZ298" s="2">
        <v>271468</v>
      </c>
      <c r="CA298" s="2">
        <v>602963.94999999995</v>
      </c>
      <c r="CB298" s="2">
        <v>231859.5</v>
      </c>
      <c r="CC298" s="2">
        <v>247334</v>
      </c>
      <c r="CD298" s="2">
        <v>136607</v>
      </c>
      <c r="CE298" s="2">
        <v>5820356.2000000002</v>
      </c>
      <c r="CF298" s="2">
        <v>454124.1</v>
      </c>
      <c r="CG298" s="2">
        <v>757396.76</v>
      </c>
      <c r="CH298" s="2">
        <v>215946.71</v>
      </c>
      <c r="CI298" s="2">
        <v>189258.76</v>
      </c>
      <c r="CJ298" s="2">
        <v>369630.46</v>
      </c>
      <c r="CK298" s="2">
        <v>246924.7</v>
      </c>
      <c r="CL298" s="2">
        <v>245285.2</v>
      </c>
      <c r="CM298" s="2">
        <v>201517.95</v>
      </c>
      <c r="CN298" s="2">
        <v>122554.5</v>
      </c>
      <c r="CO298" s="2">
        <v>177955.43</v>
      </c>
      <c r="CP298" s="2">
        <v>93913.919999999998</v>
      </c>
      <c r="CQ298" s="2">
        <v>2297013.79</v>
      </c>
      <c r="CR298" s="2">
        <v>394281.78</v>
      </c>
      <c r="CS298" s="2">
        <v>221032.23</v>
      </c>
      <c r="CT298" s="2">
        <v>680389.65</v>
      </c>
      <c r="CU298" s="2">
        <v>224264.7</v>
      </c>
      <c r="CV298" s="2">
        <v>241988.66</v>
      </c>
      <c r="CW298" s="2">
        <v>495872</v>
      </c>
      <c r="CX298" s="2">
        <v>118302.36</v>
      </c>
      <c r="CY298" s="2">
        <v>983223.5</v>
      </c>
      <c r="CZ298" s="2">
        <v>2340631.02</v>
      </c>
      <c r="DA298" s="2">
        <v>190942.83</v>
      </c>
      <c r="DB298" s="2">
        <v>229116.6</v>
      </c>
      <c r="DC298" s="2">
        <v>600208.56000000006</v>
      </c>
      <c r="DD298" s="2">
        <v>793840.2</v>
      </c>
      <c r="DE298" s="2">
        <v>798355.62</v>
      </c>
      <c r="DF298" s="2">
        <v>503328.08</v>
      </c>
      <c r="DG298" s="2">
        <v>44841.37</v>
      </c>
      <c r="DH298" s="2">
        <v>6573824.8899999997</v>
      </c>
      <c r="DI298" s="2">
        <v>261743.66</v>
      </c>
      <c r="DJ298" s="2">
        <v>364621.31</v>
      </c>
      <c r="DK298" s="2">
        <v>168329.7</v>
      </c>
      <c r="DL298" s="2">
        <v>406023.73</v>
      </c>
      <c r="DM298" s="2">
        <v>291063.3</v>
      </c>
      <c r="DN298" s="2">
        <v>410892.88</v>
      </c>
      <c r="DO298" s="2">
        <v>102032.4</v>
      </c>
      <c r="DP298" s="2">
        <v>688719.5</v>
      </c>
      <c r="DQ298" s="2">
        <v>3659179.8</v>
      </c>
      <c r="DR298" s="2">
        <v>205950.34</v>
      </c>
      <c r="DS298" s="2">
        <v>1174774.42</v>
      </c>
      <c r="DT298" s="2">
        <v>1989617</v>
      </c>
      <c r="DU298" s="2">
        <v>289951.86</v>
      </c>
      <c r="DV298" s="2">
        <v>605967.84</v>
      </c>
      <c r="DW298" s="2">
        <v>456679.75</v>
      </c>
      <c r="DX298" s="2">
        <v>110157.95</v>
      </c>
      <c r="DY298" s="2">
        <v>144538.82999999999</v>
      </c>
      <c r="DZ298" s="2">
        <v>158254.38</v>
      </c>
      <c r="EA298" s="2">
        <v>329721.57</v>
      </c>
      <c r="EB298" s="2">
        <v>1292756.3</v>
      </c>
      <c r="EC298" s="2">
        <v>676391.79</v>
      </c>
      <c r="ED298" s="2">
        <v>155128.9</v>
      </c>
      <c r="EE298" s="2">
        <v>1419619.01</v>
      </c>
      <c r="EF298" s="2">
        <v>196598.76</v>
      </c>
      <c r="EG298" s="2">
        <v>572497.03</v>
      </c>
      <c r="EH298" s="2">
        <v>314155.81</v>
      </c>
      <c r="EI298" s="2">
        <v>3142092.77</v>
      </c>
      <c r="EJ298" s="2">
        <v>265620.25</v>
      </c>
      <c r="EK298" s="2">
        <v>821050</v>
      </c>
      <c r="EL298" s="2"/>
      <c r="EM298" s="2">
        <v>249722.56</v>
      </c>
      <c r="EN298" s="2">
        <v>409894.3</v>
      </c>
      <c r="EO298" s="2">
        <v>277475.09999999998</v>
      </c>
      <c r="EP298" s="2">
        <v>1669819.99</v>
      </c>
      <c r="EQ298" s="2">
        <v>516764.05</v>
      </c>
      <c r="ER298" s="2">
        <v>553178.43999999994</v>
      </c>
      <c r="ES298" s="2">
        <v>143856.54</v>
      </c>
      <c r="ET298" s="2">
        <v>153251.65</v>
      </c>
      <c r="EU298" s="2">
        <v>208445.02</v>
      </c>
      <c r="EV298" s="2">
        <v>344262.07</v>
      </c>
      <c r="EW298" s="2">
        <v>124685.27</v>
      </c>
      <c r="EX298" s="2">
        <v>2733693.48</v>
      </c>
      <c r="EY298" s="2">
        <v>1035629.11</v>
      </c>
      <c r="EZ298" s="2">
        <v>337172</v>
      </c>
      <c r="FA298" s="2">
        <v>293611.77</v>
      </c>
      <c r="FB298" s="2">
        <v>169433.5</v>
      </c>
      <c r="FC298" s="2">
        <v>262454.37</v>
      </c>
      <c r="FD298" s="2">
        <v>183655.47</v>
      </c>
      <c r="FE298" s="2">
        <v>270586</v>
      </c>
      <c r="FF298" s="2">
        <v>436905.01</v>
      </c>
      <c r="FG298" s="2">
        <v>128218.75</v>
      </c>
      <c r="FH298" s="2">
        <v>126017.36</v>
      </c>
      <c r="FI298" s="2">
        <v>367205.85</v>
      </c>
      <c r="FJ298" s="2">
        <v>350711.79</v>
      </c>
      <c r="FK298" s="2">
        <v>209622.72</v>
      </c>
      <c r="FL298" s="2"/>
      <c r="FM298" s="2">
        <v>36078.129999999997</v>
      </c>
      <c r="FN298" s="2">
        <v>168000</v>
      </c>
      <c r="FO298" s="2">
        <v>115486.27</v>
      </c>
      <c r="FP298" s="2">
        <v>2673358.2000000002</v>
      </c>
      <c r="FQ298" s="2">
        <v>660527.47</v>
      </c>
      <c r="FR298" s="2">
        <v>351969.12</v>
      </c>
      <c r="FS298" s="2">
        <v>363249</v>
      </c>
      <c r="FT298" s="2">
        <v>691038.33</v>
      </c>
      <c r="FU298" s="2">
        <v>298855</v>
      </c>
      <c r="FV298" s="2">
        <v>264426.26</v>
      </c>
      <c r="FW298" s="2">
        <v>148038</v>
      </c>
      <c r="FX298" s="2">
        <v>61647.8</v>
      </c>
      <c r="FY298" s="2">
        <v>129648.38</v>
      </c>
      <c r="FZ298" s="2">
        <v>264957</v>
      </c>
      <c r="GA298" s="2">
        <v>4938617.6900000004</v>
      </c>
      <c r="GB298" s="2">
        <v>1588986.96</v>
      </c>
      <c r="GC298" s="2">
        <v>541512.38</v>
      </c>
      <c r="GD298" s="2">
        <v>29857.94</v>
      </c>
      <c r="GE298" s="2">
        <v>212035.9</v>
      </c>
      <c r="GF298" s="2">
        <v>87756.160000000003</v>
      </c>
      <c r="GG298" s="2">
        <v>292658.42</v>
      </c>
      <c r="GH298" s="2">
        <v>68501.5</v>
      </c>
      <c r="GI298" s="2">
        <v>121569.7</v>
      </c>
      <c r="GJ298" s="2">
        <v>339140.12</v>
      </c>
      <c r="GK298" s="2">
        <v>587754.31000000006</v>
      </c>
      <c r="GL298" s="2">
        <v>141910.43</v>
      </c>
      <c r="GM298" s="2">
        <v>1232280.31</v>
      </c>
      <c r="GN298" s="2">
        <v>455538.04</v>
      </c>
      <c r="GO298" s="2">
        <v>97186.42</v>
      </c>
      <c r="GP298" s="2">
        <v>109947.6</v>
      </c>
      <c r="GQ298" s="2">
        <v>58919</v>
      </c>
      <c r="GR298" s="2">
        <v>136433.82999999999</v>
      </c>
      <c r="GS298" s="2">
        <v>1528062.06</v>
      </c>
      <c r="GT298" s="2">
        <v>69928</v>
      </c>
      <c r="GU298" s="2">
        <v>149356.69</v>
      </c>
      <c r="GV298" s="2">
        <v>402640.5</v>
      </c>
      <c r="GW298" s="2">
        <v>243550</v>
      </c>
      <c r="GX298" s="2">
        <v>413111</v>
      </c>
      <c r="GY298" s="2">
        <v>119902.27</v>
      </c>
      <c r="GZ298" s="2">
        <v>3513236.3</v>
      </c>
      <c r="HA298" s="2">
        <v>1330463.24</v>
      </c>
      <c r="HB298" s="2">
        <v>336058.21</v>
      </c>
      <c r="HC298" s="2">
        <v>164030.5</v>
      </c>
      <c r="HD298" s="2">
        <v>357485</v>
      </c>
      <c r="HE298" s="2">
        <v>101507.46</v>
      </c>
      <c r="HF298" s="2">
        <v>922466.46</v>
      </c>
      <c r="HG298" s="2">
        <v>641625.81000000006</v>
      </c>
      <c r="HH298" s="2">
        <v>208352.66</v>
      </c>
      <c r="HI298" s="2">
        <v>380099.24</v>
      </c>
      <c r="HJ298" s="2">
        <v>379508.78</v>
      </c>
      <c r="HK298" s="2">
        <v>287673.8</v>
      </c>
      <c r="HL298" s="2">
        <v>395211</v>
      </c>
      <c r="HM298" s="2">
        <v>50572.5</v>
      </c>
      <c r="HN298" s="2">
        <v>398634.6</v>
      </c>
      <c r="HO298" s="2">
        <v>2971449.14</v>
      </c>
      <c r="HP298" s="2">
        <v>213242.35</v>
      </c>
      <c r="HQ298" s="2">
        <v>300961.71999999997</v>
      </c>
      <c r="HR298" s="2">
        <v>128743.45</v>
      </c>
      <c r="HS298" s="2">
        <v>123541.95</v>
      </c>
      <c r="HT298" s="2">
        <v>421675.96</v>
      </c>
      <c r="HU298" s="2">
        <v>490237.5</v>
      </c>
      <c r="HV298" s="2">
        <v>129998.6</v>
      </c>
      <c r="HW298" s="2">
        <v>54188.27</v>
      </c>
      <c r="HX298" s="2">
        <v>1209182.79</v>
      </c>
      <c r="HY298" s="2">
        <v>224670.07999999999</v>
      </c>
      <c r="HZ298" s="2">
        <v>388094.1</v>
      </c>
      <c r="IA298" s="2">
        <v>989664.9</v>
      </c>
      <c r="IB298" s="2">
        <v>139448.56</v>
      </c>
      <c r="IC298" s="2">
        <v>525361.13</v>
      </c>
      <c r="ID298" s="2">
        <v>3018547.08</v>
      </c>
      <c r="IE298" s="2">
        <v>270126.27</v>
      </c>
      <c r="IF298" s="2">
        <v>3124839.7</v>
      </c>
      <c r="IG298" s="2">
        <v>132243</v>
      </c>
      <c r="IH298" s="2">
        <v>195015</v>
      </c>
      <c r="II298" s="2">
        <v>545703.5</v>
      </c>
      <c r="IJ298" s="2">
        <v>491495.9</v>
      </c>
      <c r="IK298" s="2">
        <v>304002.74</v>
      </c>
      <c r="IL298" s="2">
        <v>106789</v>
      </c>
      <c r="IM298" s="2">
        <v>170544.5</v>
      </c>
      <c r="IN298" s="2">
        <v>4093222.15</v>
      </c>
      <c r="IO298" s="2">
        <v>1368549.47</v>
      </c>
      <c r="IP298" s="2">
        <v>1330066.1800000002</v>
      </c>
      <c r="IQ298" s="2">
        <v>1094081.98</v>
      </c>
      <c r="IR298" s="2">
        <v>435036.1</v>
      </c>
      <c r="IS298" s="2">
        <v>295188.38</v>
      </c>
      <c r="IT298" s="2">
        <v>141506.96</v>
      </c>
      <c r="IU298" s="2">
        <v>208175.29</v>
      </c>
      <c r="IV298" s="2">
        <v>133124.6</v>
      </c>
      <c r="IW298" s="2">
        <v>688290.2</v>
      </c>
      <c r="IX298" s="2">
        <v>158803</v>
      </c>
      <c r="IY298" s="2">
        <v>1939447.36</v>
      </c>
      <c r="IZ298" s="2">
        <v>366499.95</v>
      </c>
      <c r="JA298" s="2">
        <v>355529.3</v>
      </c>
      <c r="JB298" s="2">
        <v>2600012.69</v>
      </c>
      <c r="JC298" s="2">
        <v>1162368.33</v>
      </c>
      <c r="JD298" s="2">
        <v>3758639.41</v>
      </c>
      <c r="JE298" s="2">
        <v>1133459.2</v>
      </c>
      <c r="JF298" s="2">
        <v>771643.18</v>
      </c>
      <c r="JG298" s="2">
        <v>260759.5</v>
      </c>
      <c r="JH298" s="2">
        <v>444562.81</v>
      </c>
      <c r="JI298" s="2">
        <v>303907.98</v>
      </c>
      <c r="JJ298" s="2">
        <v>203102.77</v>
      </c>
      <c r="JK298" s="2">
        <v>188460.66</v>
      </c>
      <c r="JL298" s="2">
        <v>806208.14</v>
      </c>
      <c r="JM298" s="2">
        <v>327214.83</v>
      </c>
      <c r="JN298" s="2">
        <v>2869936.73</v>
      </c>
      <c r="JO298" s="2">
        <v>206047.15</v>
      </c>
      <c r="JP298" s="2">
        <v>116321</v>
      </c>
      <c r="JQ298" s="2">
        <v>234819.03</v>
      </c>
      <c r="JR298" s="2">
        <v>104083.6</v>
      </c>
      <c r="JS298" s="2">
        <v>369414.5</v>
      </c>
      <c r="JT298" s="2">
        <v>203801.17</v>
      </c>
      <c r="JU298" s="2">
        <v>341792.59</v>
      </c>
      <c r="JV298" s="2">
        <v>408278.1</v>
      </c>
      <c r="JW298" s="2">
        <v>289311</v>
      </c>
      <c r="JX298" s="2">
        <v>150858</v>
      </c>
      <c r="JY298" s="2">
        <v>197444.85</v>
      </c>
      <c r="JZ298" s="2">
        <v>1122929.02</v>
      </c>
      <c r="KA298" s="2">
        <v>254945.14</v>
      </c>
      <c r="KB298" s="2">
        <v>187107.58</v>
      </c>
      <c r="KC298" s="2">
        <v>453554.02</v>
      </c>
      <c r="KD298" s="2">
        <v>543785.31000000006</v>
      </c>
      <c r="KE298" s="2">
        <v>273247.05</v>
      </c>
      <c r="KF298" s="2">
        <v>518534.9</v>
      </c>
      <c r="KG298" s="2">
        <v>436721.9</v>
      </c>
      <c r="KH298" s="2">
        <v>281607.34000000003</v>
      </c>
      <c r="KI298" s="2">
        <v>243156.06</v>
      </c>
      <c r="KJ298" s="2">
        <v>7378933.8899999997</v>
      </c>
      <c r="KK298" s="2">
        <v>402835</v>
      </c>
      <c r="KL298" s="2">
        <v>284394.40000000002</v>
      </c>
      <c r="KM298" s="2">
        <v>1260909.1100000001</v>
      </c>
      <c r="KN298" s="2">
        <v>540976.51</v>
      </c>
      <c r="KO298" s="2">
        <v>537594.76</v>
      </c>
      <c r="KP298" s="2">
        <v>1658292.56</v>
      </c>
      <c r="KQ298" s="2">
        <v>586517.31999999995</v>
      </c>
      <c r="KR298" s="2">
        <v>100951.39</v>
      </c>
      <c r="KS298" s="2">
        <v>399501.37</v>
      </c>
      <c r="KT298" s="2">
        <v>403271.08</v>
      </c>
      <c r="KU298" s="2">
        <v>504885.41</v>
      </c>
      <c r="KV298" s="2">
        <v>1714537.22</v>
      </c>
      <c r="KW298" s="2">
        <v>363303</v>
      </c>
      <c r="KX298" s="2">
        <v>185754.75</v>
      </c>
      <c r="KY298" s="2">
        <v>120086</v>
      </c>
      <c r="KZ298" s="2">
        <v>60805.9</v>
      </c>
      <c r="LA298" s="2">
        <v>56434</v>
      </c>
      <c r="LB298" s="2">
        <v>107714.2</v>
      </c>
      <c r="LC298" s="2">
        <v>1921319.33</v>
      </c>
      <c r="LD298" s="2">
        <v>1277826.44</v>
      </c>
      <c r="LE298" s="2">
        <v>57189.58</v>
      </c>
      <c r="LF298" s="2">
        <v>262354.46999999997</v>
      </c>
      <c r="LG298" s="2">
        <v>126865.2</v>
      </c>
      <c r="LH298" s="2">
        <v>569895.43000000005</v>
      </c>
      <c r="LI298" s="2">
        <v>152240</v>
      </c>
      <c r="LJ298" s="2">
        <v>12528432.630000001</v>
      </c>
      <c r="LK298" s="2">
        <v>618163</v>
      </c>
      <c r="LL298" s="2">
        <v>291311.86</v>
      </c>
      <c r="LM298" s="2">
        <v>1175553.6399999999</v>
      </c>
      <c r="LN298" s="2">
        <v>236506.46</v>
      </c>
      <c r="LO298" s="2">
        <v>365050</v>
      </c>
      <c r="LP298" s="2">
        <v>184901.33</v>
      </c>
      <c r="LQ298" s="2">
        <v>123492.49</v>
      </c>
      <c r="LR298" s="2"/>
      <c r="LS298" s="2">
        <v>4208269.32</v>
      </c>
      <c r="LT298" s="2">
        <v>835446.56</v>
      </c>
      <c r="LU298" s="2">
        <v>970653.4</v>
      </c>
      <c r="LV298" s="2">
        <v>521738.23999999999</v>
      </c>
      <c r="LW298" s="2">
        <v>486734.48</v>
      </c>
      <c r="LX298" s="2">
        <v>49866.25</v>
      </c>
      <c r="LY298" s="2">
        <v>1550295.14</v>
      </c>
      <c r="LZ298" s="2">
        <v>134549.01</v>
      </c>
      <c r="MA298" s="2">
        <v>43044</v>
      </c>
      <c r="MB298" s="2">
        <v>541335.54</v>
      </c>
      <c r="MC298" s="2">
        <v>270622.73</v>
      </c>
      <c r="MD298" s="2">
        <v>689022.88</v>
      </c>
      <c r="ME298" s="2">
        <v>369834.83</v>
      </c>
      <c r="MF298" s="2">
        <v>42671</v>
      </c>
      <c r="MG298" s="2">
        <v>32632</v>
      </c>
      <c r="MH298" s="2">
        <v>2935589.82</v>
      </c>
      <c r="MI298" s="2">
        <v>79574</v>
      </c>
      <c r="MJ298" s="2">
        <v>218939.4</v>
      </c>
      <c r="MK298" s="2">
        <v>44023.41</v>
      </c>
      <c r="ML298" s="2">
        <v>241955</v>
      </c>
      <c r="MM298" s="2">
        <v>1107767</v>
      </c>
      <c r="MN298" s="2">
        <v>111632.02</v>
      </c>
      <c r="MO298" s="2">
        <v>66261</v>
      </c>
      <c r="MP298" s="2">
        <v>617491</v>
      </c>
      <c r="MQ298" s="2">
        <v>362441</v>
      </c>
      <c r="MR298" s="2">
        <v>477244</v>
      </c>
      <c r="MS298" s="2">
        <v>838075.1</v>
      </c>
      <c r="MT298" s="2">
        <v>176637</v>
      </c>
      <c r="MU298" s="2">
        <v>505487.02</v>
      </c>
      <c r="MV298" s="2">
        <v>6908901.5199999996</v>
      </c>
      <c r="MW298" s="2">
        <v>83369.850000000006</v>
      </c>
      <c r="MX298" s="2">
        <v>326301.38</v>
      </c>
      <c r="MY298" s="2">
        <v>592228.65</v>
      </c>
      <c r="MZ298" s="2">
        <v>1343861</v>
      </c>
      <c r="NA298" s="2">
        <v>174041.1</v>
      </c>
      <c r="NB298" s="2">
        <v>1065520.04</v>
      </c>
      <c r="NC298" s="2">
        <v>273462</v>
      </c>
      <c r="ND298" s="2">
        <v>334522.90000000002</v>
      </c>
      <c r="NE298" s="2">
        <v>154847.1</v>
      </c>
      <c r="NF298" s="2">
        <v>580690.1</v>
      </c>
      <c r="NG298" s="2">
        <v>261624.78</v>
      </c>
      <c r="NH298" s="2">
        <v>214678.32</v>
      </c>
      <c r="NI298" s="2">
        <v>299819</v>
      </c>
      <c r="NJ298" s="2">
        <v>754206</v>
      </c>
      <c r="NK298" s="2">
        <v>642084.04</v>
      </c>
      <c r="NL298" s="2">
        <v>438735.97</v>
      </c>
      <c r="NM298" s="2">
        <v>216954.4</v>
      </c>
      <c r="NN298" s="2">
        <v>207434</v>
      </c>
      <c r="NO298" s="2">
        <v>635888.5</v>
      </c>
      <c r="NP298" s="2">
        <v>1213795.3999999999</v>
      </c>
      <c r="NQ298" s="2">
        <v>339686.71</v>
      </c>
      <c r="NR298" s="2">
        <v>951983.09</v>
      </c>
      <c r="NS298" s="2">
        <v>168147</v>
      </c>
      <c r="NT298" s="2">
        <v>899872.73</v>
      </c>
      <c r="NU298" s="2">
        <v>138316</v>
      </c>
      <c r="NV298" s="2">
        <v>308757.40000000002</v>
      </c>
      <c r="NW298" s="2">
        <v>870001.46</v>
      </c>
      <c r="NX298" s="2">
        <v>96482.1</v>
      </c>
      <c r="NY298" s="2">
        <v>719466.98</v>
      </c>
      <c r="NZ298" s="2">
        <v>352210.64</v>
      </c>
      <c r="OA298" s="2">
        <v>74676.02</v>
      </c>
      <c r="OB298" s="2">
        <v>266751</v>
      </c>
      <c r="OC298" s="2">
        <v>6076563.96</v>
      </c>
      <c r="OD298" s="2">
        <v>990074</v>
      </c>
      <c r="OE298" s="2">
        <v>481892.36</v>
      </c>
      <c r="OF298" s="2">
        <v>518815.33</v>
      </c>
      <c r="OG298" s="2">
        <v>810827.65</v>
      </c>
      <c r="OH298" s="2">
        <v>164606.70000000001</v>
      </c>
      <c r="OI298" s="2">
        <v>580979.77</v>
      </c>
      <c r="OJ298" s="2">
        <v>640896.30000000005</v>
      </c>
      <c r="OK298" s="2">
        <v>320492</v>
      </c>
      <c r="OL298" s="2">
        <v>851428.71</v>
      </c>
      <c r="OM298" s="2">
        <v>2750349.1</v>
      </c>
      <c r="ON298" s="2">
        <v>183615.52</v>
      </c>
      <c r="OO298" s="2">
        <v>93325.8</v>
      </c>
      <c r="OP298" s="2">
        <v>522976</v>
      </c>
      <c r="OQ298" s="2">
        <v>227401.28</v>
      </c>
      <c r="OR298" s="2">
        <v>246731.4</v>
      </c>
      <c r="OS298" s="2">
        <v>250288</v>
      </c>
      <c r="OT298" s="2">
        <v>67039</v>
      </c>
      <c r="OU298" s="2">
        <v>147261</v>
      </c>
      <c r="OV298" s="2">
        <v>46725</v>
      </c>
      <c r="OW298" s="2">
        <v>2201699.4</v>
      </c>
      <c r="OX298" s="2">
        <v>305938.11</v>
      </c>
      <c r="OY298" s="2">
        <v>68107.009999999995</v>
      </c>
      <c r="OZ298" s="2">
        <v>169766.12</v>
      </c>
      <c r="PA298" s="2">
        <v>122566.35</v>
      </c>
      <c r="PB298" s="2">
        <v>104508.4</v>
      </c>
      <c r="PC298" s="2">
        <v>309417.21000000002</v>
      </c>
      <c r="PD298" s="2">
        <v>424758.7</v>
      </c>
      <c r="PE298" s="2">
        <v>209442.04</v>
      </c>
      <c r="PF298" s="2">
        <v>678098.17</v>
      </c>
      <c r="PG298" s="2">
        <v>702425.5</v>
      </c>
      <c r="PH298" s="2">
        <v>1324816.8999999999</v>
      </c>
      <c r="PI298" s="2">
        <v>117040.1</v>
      </c>
      <c r="PJ298" s="2">
        <v>295064.46999999997</v>
      </c>
      <c r="PK298" s="2">
        <v>503560</v>
      </c>
      <c r="PL298" s="2">
        <v>344093.05</v>
      </c>
      <c r="PM298" s="2">
        <v>183198.53</v>
      </c>
      <c r="PN298" s="2">
        <v>148387</v>
      </c>
      <c r="PO298" s="2">
        <v>148102.47</v>
      </c>
      <c r="PP298" s="2">
        <v>3029081.94</v>
      </c>
      <c r="PQ298" s="2">
        <v>574701.82999999996</v>
      </c>
      <c r="PR298" s="2">
        <v>543890.5</v>
      </c>
      <c r="PS298" s="2">
        <v>236967.5</v>
      </c>
      <c r="PT298" s="2">
        <v>94779</v>
      </c>
      <c r="PU298" s="2">
        <v>155591.19</v>
      </c>
      <c r="PV298" s="2">
        <v>567758.5</v>
      </c>
      <c r="PW298" s="2">
        <v>1371742.5</v>
      </c>
      <c r="PX298" s="2">
        <v>259154</v>
      </c>
      <c r="PY298" s="2">
        <v>103358.7</v>
      </c>
      <c r="PZ298" s="2">
        <v>278215.5</v>
      </c>
      <c r="QA298" s="2">
        <v>190586.33</v>
      </c>
      <c r="QB298" s="2">
        <v>688806</v>
      </c>
      <c r="QC298" s="2">
        <v>328556.25</v>
      </c>
      <c r="QD298" s="2">
        <v>3680303.81</v>
      </c>
      <c r="QE298" s="2">
        <v>325719</v>
      </c>
      <c r="QF298" s="2">
        <v>233591</v>
      </c>
      <c r="QG298" s="2">
        <v>906411</v>
      </c>
      <c r="QH298" s="2">
        <v>868341.77</v>
      </c>
      <c r="QI298" s="2">
        <v>403955.09</v>
      </c>
      <c r="QJ298" s="2">
        <v>118982</v>
      </c>
      <c r="QK298" s="2">
        <v>3438400.7</v>
      </c>
      <c r="QL298" s="2">
        <v>551377.44999999995</v>
      </c>
      <c r="QM298" s="2">
        <v>1058546.49</v>
      </c>
      <c r="QN298" s="2">
        <v>346889.72</v>
      </c>
      <c r="QO298" s="2">
        <v>654458</v>
      </c>
      <c r="QP298" s="2">
        <v>262348</v>
      </c>
      <c r="QQ298" s="2">
        <v>320791.69</v>
      </c>
      <c r="QR298" s="2">
        <v>236856.42</v>
      </c>
      <c r="QS298" s="2">
        <v>151186</v>
      </c>
      <c r="QT298" s="2">
        <v>1729200.25</v>
      </c>
      <c r="QU298" s="2">
        <v>173676</v>
      </c>
      <c r="QV298" s="2">
        <v>797284.74</v>
      </c>
      <c r="QW298" s="2">
        <v>347190.88</v>
      </c>
      <c r="QX298" s="2">
        <v>106456</v>
      </c>
      <c r="QY298" s="2">
        <v>145458.1</v>
      </c>
      <c r="QZ298" s="2">
        <v>1719790.88</v>
      </c>
      <c r="RA298" s="2">
        <v>82668.47</v>
      </c>
      <c r="RB298" s="2">
        <v>50467.29</v>
      </c>
      <c r="RC298" s="2">
        <v>285586.56</v>
      </c>
      <c r="RD298" s="2">
        <v>103553</v>
      </c>
      <c r="RE298" s="2">
        <v>1801780.8</v>
      </c>
      <c r="RF298" s="2">
        <v>850363.16</v>
      </c>
      <c r="RG298" s="2">
        <v>325303.17</v>
      </c>
      <c r="RH298" s="2">
        <v>284039</v>
      </c>
      <c r="RI298" s="2">
        <v>147616</v>
      </c>
      <c r="RJ298" s="2">
        <v>165159.73000000001</v>
      </c>
      <c r="RK298" s="2">
        <v>5163773.45</v>
      </c>
      <c r="RL298" s="2">
        <v>435829</v>
      </c>
      <c r="RM298" s="2">
        <v>355922.4</v>
      </c>
      <c r="RN298" s="2">
        <v>1207580.21</v>
      </c>
      <c r="RO298" s="2">
        <v>81003.22</v>
      </c>
      <c r="RP298" s="2">
        <v>240388.37</v>
      </c>
      <c r="RQ298" s="2">
        <v>2228372.0499999998</v>
      </c>
      <c r="RR298" s="2">
        <v>228982.6</v>
      </c>
      <c r="RS298" s="2">
        <v>281355.96000000002</v>
      </c>
      <c r="RT298" s="2">
        <v>234886.3</v>
      </c>
      <c r="RU298" s="2">
        <v>1160724.73</v>
      </c>
      <c r="RV298" s="2">
        <v>782435.87</v>
      </c>
      <c r="RW298" s="2">
        <v>513449.72</v>
      </c>
      <c r="RX298" s="2">
        <v>691141</v>
      </c>
      <c r="RY298" s="2">
        <v>620988.86</v>
      </c>
      <c r="RZ298" s="2">
        <v>124927.62</v>
      </c>
      <c r="SA298" s="2">
        <v>195520.42</v>
      </c>
      <c r="SB298" s="2">
        <v>363450.57</v>
      </c>
      <c r="SC298" s="2">
        <v>731349.1</v>
      </c>
      <c r="SD298" s="2">
        <v>58474.12</v>
      </c>
      <c r="SE298" s="2">
        <v>109491.9</v>
      </c>
      <c r="SF298" s="2">
        <v>117633.99</v>
      </c>
      <c r="SG298" s="2">
        <v>1447702.92</v>
      </c>
      <c r="SH298" s="2">
        <v>148891.01</v>
      </c>
      <c r="SI298" s="2">
        <v>270055.12</v>
      </c>
      <c r="SJ298" s="2">
        <v>103580.56</v>
      </c>
      <c r="SK298" s="2">
        <v>271879</v>
      </c>
      <c r="SL298" s="2">
        <v>286864.39</v>
      </c>
      <c r="SM298" s="2">
        <v>466013.2</v>
      </c>
      <c r="SN298" s="2">
        <v>255549.53</v>
      </c>
      <c r="SO298" s="2">
        <v>505985.37</v>
      </c>
      <c r="SP298" s="2">
        <v>1434258.5</v>
      </c>
      <c r="SQ298" s="2">
        <v>590556.99</v>
      </c>
      <c r="SR298" s="2">
        <v>312438.63</v>
      </c>
      <c r="SS298" s="2">
        <v>342544.5</v>
      </c>
      <c r="ST298" s="2">
        <v>208628.36</v>
      </c>
      <c r="SU298" s="2">
        <v>189540.28</v>
      </c>
      <c r="SV298" s="2">
        <v>8788884.4900000002</v>
      </c>
      <c r="SW298" s="2">
        <v>851170.52</v>
      </c>
      <c r="SX298" s="2">
        <v>180031.32</v>
      </c>
      <c r="SY298" s="2">
        <v>376735.1</v>
      </c>
      <c r="SZ298" s="2">
        <v>249293.6</v>
      </c>
      <c r="TA298" s="2">
        <v>247806</v>
      </c>
      <c r="TB298" s="2">
        <v>285613.02</v>
      </c>
      <c r="TC298" s="2">
        <v>421608</v>
      </c>
      <c r="TD298" s="2">
        <v>217800.08</v>
      </c>
      <c r="TE298" s="2">
        <v>271137.2</v>
      </c>
      <c r="TF298" s="2">
        <v>231143.53</v>
      </c>
      <c r="TG298" s="2">
        <v>501605.52</v>
      </c>
      <c r="TH298" s="2">
        <v>244518.84</v>
      </c>
      <c r="TI298" s="2">
        <v>566839.64</v>
      </c>
      <c r="TJ298" s="2">
        <v>1421422.6</v>
      </c>
      <c r="TK298" s="2">
        <v>244236.22</v>
      </c>
      <c r="TL298" s="2">
        <v>251747.23</v>
      </c>
      <c r="TM298" s="2">
        <v>532211.43999999994</v>
      </c>
      <c r="TN298" s="2">
        <v>162203.35</v>
      </c>
      <c r="TO298" s="2">
        <v>829046.93</v>
      </c>
      <c r="TP298" s="2">
        <v>3885404.17</v>
      </c>
      <c r="TQ298" s="2">
        <v>286889.17</v>
      </c>
      <c r="TR298" s="2">
        <v>95770.5</v>
      </c>
      <c r="TS298" s="2">
        <v>212135.48</v>
      </c>
      <c r="TT298" s="2">
        <v>426837.13</v>
      </c>
      <c r="TU298" s="2">
        <v>299877.40000000002</v>
      </c>
      <c r="TV298" s="2">
        <v>167701.26999999999</v>
      </c>
      <c r="TW298" s="2">
        <v>108459.13</v>
      </c>
      <c r="TX298" s="2">
        <v>804132.65</v>
      </c>
      <c r="TY298" s="2">
        <v>156535.63</v>
      </c>
      <c r="TZ298" s="2">
        <v>10201</v>
      </c>
      <c r="UA298" s="2">
        <v>192633</v>
      </c>
      <c r="UB298" s="2">
        <v>14528</v>
      </c>
      <c r="UC298" s="2">
        <v>3759510.58</v>
      </c>
      <c r="UD298" s="2">
        <v>348363.5</v>
      </c>
      <c r="UE298" s="2">
        <v>604359.34</v>
      </c>
      <c r="UF298" s="2">
        <v>1365324.67</v>
      </c>
      <c r="UG298" s="2">
        <v>452531.5</v>
      </c>
      <c r="UH298" s="2">
        <v>315505.71000000002</v>
      </c>
      <c r="UI298" s="2">
        <v>657707</v>
      </c>
      <c r="UJ298" s="2">
        <v>400962.4</v>
      </c>
      <c r="UK298" s="2">
        <v>194915.8</v>
      </c>
      <c r="UL298" s="2">
        <v>823765</v>
      </c>
      <c r="UM298" s="2">
        <v>339852.95</v>
      </c>
      <c r="UN298" s="2">
        <v>212031</v>
      </c>
      <c r="UO298" s="2">
        <v>242154</v>
      </c>
      <c r="UP298" s="2">
        <v>185037.02</v>
      </c>
      <c r="UQ298" s="2">
        <v>184571</v>
      </c>
      <c r="UR298" s="2">
        <v>278457.59999999998</v>
      </c>
      <c r="US298" s="2">
        <v>198454.14</v>
      </c>
      <c r="UT298" s="2">
        <v>181420</v>
      </c>
      <c r="UU298" s="2">
        <v>480403.20000000001</v>
      </c>
      <c r="UV298" s="2">
        <v>89133.05</v>
      </c>
      <c r="UW298" s="2">
        <v>209809.63</v>
      </c>
      <c r="UX298" s="2">
        <v>159612.07999999999</v>
      </c>
      <c r="UY298" s="2">
        <v>204911.26</v>
      </c>
      <c r="UZ298" s="2">
        <v>4437582.58</v>
      </c>
      <c r="VA298" s="2">
        <v>306240.5</v>
      </c>
      <c r="VB298" s="2">
        <v>404821.84</v>
      </c>
      <c r="VC298" s="2">
        <v>213029.03</v>
      </c>
      <c r="VD298" s="2">
        <v>1542906.54</v>
      </c>
      <c r="VE298" s="2">
        <v>449577.41</v>
      </c>
      <c r="VF298" s="2">
        <v>1007756.7</v>
      </c>
      <c r="VG298" s="2">
        <v>132361</v>
      </c>
      <c r="VH298" s="2">
        <v>1800716</v>
      </c>
      <c r="VI298" s="2">
        <v>499324.2</v>
      </c>
      <c r="VJ298" s="2">
        <v>563999.66</v>
      </c>
      <c r="VK298" s="2">
        <v>386434.61</v>
      </c>
      <c r="VL298" s="2">
        <v>152789.26</v>
      </c>
      <c r="VM298" s="2">
        <v>219156.89</v>
      </c>
      <c r="VN298" s="2">
        <v>178353.04</v>
      </c>
      <c r="VO298" s="2">
        <v>39657.5</v>
      </c>
      <c r="VP298" s="2">
        <v>345640.92</v>
      </c>
      <c r="VQ298" s="2">
        <v>2287034.12</v>
      </c>
      <c r="VR298" s="2">
        <v>167786.6</v>
      </c>
      <c r="VS298" s="2">
        <v>485835</v>
      </c>
      <c r="VT298" s="2">
        <v>337836.33</v>
      </c>
      <c r="VU298" s="2">
        <v>60629.25</v>
      </c>
      <c r="VV298" s="2">
        <v>98879</v>
      </c>
      <c r="VW298" s="2">
        <v>105527</v>
      </c>
      <c r="VX298" s="2">
        <v>2101090.17</v>
      </c>
      <c r="VY298" s="2">
        <v>84038</v>
      </c>
      <c r="VZ298" s="2">
        <v>175851</v>
      </c>
      <c r="WA298" s="2">
        <v>177605.2</v>
      </c>
      <c r="WB298" s="2">
        <v>97552</v>
      </c>
      <c r="WC298" s="2">
        <v>219635</v>
      </c>
      <c r="WD298" s="2">
        <v>216221.4</v>
      </c>
      <c r="WE298" s="2">
        <v>66960.5</v>
      </c>
      <c r="WF298" s="2">
        <v>999912.86</v>
      </c>
      <c r="WG298" s="2">
        <v>4745956.4000000004</v>
      </c>
      <c r="WH298" s="2">
        <v>177082.83</v>
      </c>
      <c r="WI298" s="2">
        <v>321775.76</v>
      </c>
      <c r="WJ298" s="2">
        <v>424686</v>
      </c>
      <c r="WK298" s="2">
        <v>844990.21</v>
      </c>
      <c r="WL298" s="2">
        <v>165889</v>
      </c>
      <c r="WM298" s="2">
        <v>204802.16</v>
      </c>
      <c r="WN298" s="2">
        <v>288217</v>
      </c>
      <c r="WO298" s="2">
        <v>207170.63</v>
      </c>
      <c r="WP298" s="2">
        <v>388521.32</v>
      </c>
      <c r="WQ298" s="2">
        <v>66050</v>
      </c>
      <c r="WR298" s="2">
        <v>32322.58</v>
      </c>
      <c r="WS298" s="2">
        <v>86973.72</v>
      </c>
      <c r="WT298" s="2">
        <v>190507.5</v>
      </c>
      <c r="WU298" s="2">
        <v>332765.88</v>
      </c>
      <c r="WV298" s="2">
        <v>52866.5</v>
      </c>
      <c r="WW298" s="2">
        <v>301908</v>
      </c>
      <c r="WX298" s="2">
        <v>52979.5</v>
      </c>
      <c r="WY298" s="2">
        <v>106964</v>
      </c>
      <c r="WZ298" s="2">
        <v>151119</v>
      </c>
      <c r="XA298" s="2">
        <v>270444.81</v>
      </c>
      <c r="XB298" s="2">
        <v>35698</v>
      </c>
      <c r="XC298" s="2">
        <v>1084393.05</v>
      </c>
      <c r="XD298" s="2">
        <v>228836.29</v>
      </c>
      <c r="XE298" s="2">
        <v>219543.35</v>
      </c>
      <c r="XF298" s="2">
        <v>200857.65</v>
      </c>
      <c r="XG298" s="2">
        <v>198869.45</v>
      </c>
      <c r="XH298" s="2">
        <v>294769.34999999998</v>
      </c>
      <c r="XI298" s="2">
        <v>259093.68</v>
      </c>
      <c r="XJ298" s="2">
        <v>10162212.859999999</v>
      </c>
      <c r="XK298" s="2">
        <v>770171.67</v>
      </c>
      <c r="XL298" s="2">
        <v>182216.26</v>
      </c>
      <c r="XM298" s="2">
        <v>841598.01</v>
      </c>
      <c r="XN298" s="2">
        <v>173796.4</v>
      </c>
      <c r="XO298" s="2">
        <v>228182.39</v>
      </c>
      <c r="XP298" s="2">
        <v>160794.79</v>
      </c>
      <c r="XQ298" s="2">
        <v>171506.59</v>
      </c>
      <c r="XR298" s="2">
        <v>292181.01</v>
      </c>
      <c r="XS298" s="2">
        <v>132665.56</v>
      </c>
      <c r="XT298" s="2">
        <v>448921.02</v>
      </c>
      <c r="XU298" s="2">
        <v>992102.19</v>
      </c>
      <c r="XV298" s="2">
        <v>352568.32000000001</v>
      </c>
      <c r="XW298" s="2">
        <v>66129.22</v>
      </c>
      <c r="XX298" s="2">
        <v>295061.31</v>
      </c>
      <c r="XY298" s="2">
        <v>123321.07</v>
      </c>
      <c r="XZ298" s="2">
        <v>273610.81</v>
      </c>
      <c r="YA298" s="2">
        <v>363176.78</v>
      </c>
      <c r="YB298" s="2">
        <v>66303.48</v>
      </c>
      <c r="YC298" s="2">
        <v>1837241.28</v>
      </c>
      <c r="YD298" s="2">
        <v>724645.91</v>
      </c>
      <c r="YE298" s="2">
        <v>64440</v>
      </c>
      <c r="YF298" s="2">
        <v>39446.1</v>
      </c>
      <c r="YG298" s="2">
        <v>100448.92</v>
      </c>
      <c r="YH298" s="2">
        <v>187899.5</v>
      </c>
      <c r="YI298" s="2">
        <v>58365.42</v>
      </c>
      <c r="YJ298" s="2">
        <v>1874678.62</v>
      </c>
      <c r="YK298" s="2">
        <v>323789.51</v>
      </c>
      <c r="YL298" s="2">
        <v>102270</v>
      </c>
      <c r="YM298" s="2">
        <v>360458.59</v>
      </c>
      <c r="YN298" s="2">
        <v>386583.64</v>
      </c>
      <c r="YO298" s="2">
        <v>185013.28</v>
      </c>
      <c r="YP298" s="2">
        <v>254144.5</v>
      </c>
      <c r="YQ298" s="2">
        <v>115007</v>
      </c>
      <c r="YR298" s="2">
        <v>1474565.44</v>
      </c>
      <c r="YS298" s="2">
        <v>315996</v>
      </c>
      <c r="YT298" s="2">
        <v>587879.86</v>
      </c>
      <c r="YU298" s="2">
        <v>148236.73000000001</v>
      </c>
      <c r="YV298" s="2">
        <v>208163.51</v>
      </c>
      <c r="YW298" s="2">
        <v>384425.73</v>
      </c>
      <c r="YX298" s="2">
        <v>60266.83</v>
      </c>
      <c r="YY298" s="2">
        <v>243601.95</v>
      </c>
      <c r="YZ298" s="2">
        <v>190199</v>
      </c>
      <c r="ZA298" s="2">
        <v>396498.88</v>
      </c>
      <c r="ZB298" s="2">
        <v>119459.37</v>
      </c>
      <c r="ZC298" s="2">
        <v>3587263</v>
      </c>
      <c r="ZD298" s="2">
        <v>206171.41</v>
      </c>
      <c r="ZE298" s="2">
        <v>133747</v>
      </c>
      <c r="ZF298" s="2">
        <v>457834.86</v>
      </c>
      <c r="ZG298" s="2">
        <v>247811</v>
      </c>
      <c r="ZH298" s="2">
        <v>314400.59999999998</v>
      </c>
      <c r="ZI298" s="2">
        <v>855990.13</v>
      </c>
      <c r="ZJ298" s="2">
        <v>948211.96</v>
      </c>
      <c r="ZK298" s="2">
        <v>3505872.93</v>
      </c>
      <c r="ZL298" s="2">
        <v>451693.42</v>
      </c>
      <c r="ZM298" s="2">
        <v>434973.5</v>
      </c>
      <c r="ZN298" s="2">
        <v>628986.02</v>
      </c>
      <c r="ZO298" s="2">
        <v>484549.49</v>
      </c>
      <c r="ZP298" s="2">
        <v>700752.21</v>
      </c>
      <c r="ZQ298" s="2">
        <v>219562.75</v>
      </c>
      <c r="ZR298" s="2">
        <v>414407.89</v>
      </c>
      <c r="ZS298" s="2">
        <v>192275</v>
      </c>
      <c r="ZT298" s="2">
        <v>165103.48000000001</v>
      </c>
      <c r="ZU298" s="2">
        <v>244763.16</v>
      </c>
      <c r="ZV298" s="2">
        <v>1009027.43</v>
      </c>
      <c r="ZW298" s="2">
        <v>4538985.0999999996</v>
      </c>
      <c r="ZX298" s="2">
        <v>142049.63</v>
      </c>
      <c r="ZY298" s="2">
        <v>43558.06</v>
      </c>
      <c r="ZZ298" s="2">
        <v>114625.73</v>
      </c>
      <c r="AAA298" s="2">
        <v>26664.34</v>
      </c>
      <c r="AAB298" s="2">
        <v>119442.46</v>
      </c>
      <c r="AAC298" s="2">
        <v>57004</v>
      </c>
      <c r="AAD298" s="2">
        <v>138514.75</v>
      </c>
      <c r="AAE298" s="2">
        <v>5083236.16</v>
      </c>
      <c r="AAF298" s="2">
        <v>620423.67000000004</v>
      </c>
      <c r="AAG298" s="2">
        <v>464285.63</v>
      </c>
      <c r="AAH298" s="2"/>
      <c r="AAI298" s="2">
        <v>201122</v>
      </c>
      <c r="AAJ298" s="2">
        <v>78510.19</v>
      </c>
      <c r="AAK298" s="2">
        <v>319829</v>
      </c>
      <c r="AAL298" s="2">
        <v>199940.2</v>
      </c>
      <c r="AAM298" s="2">
        <v>4658287.7699999996</v>
      </c>
      <c r="AAN298" s="2">
        <v>1489784.06</v>
      </c>
      <c r="AAO298" s="2">
        <v>825743.83</v>
      </c>
      <c r="AAP298" s="2">
        <v>251234.7</v>
      </c>
      <c r="AAQ298" s="2">
        <v>545369.59999999998</v>
      </c>
      <c r="AAR298" s="2">
        <v>157915.75</v>
      </c>
      <c r="AAS298" s="2">
        <v>530637.27</v>
      </c>
      <c r="AAT298" s="2">
        <v>320660.83</v>
      </c>
      <c r="AAU298" s="2">
        <v>273466.92</v>
      </c>
      <c r="AAV298" s="2">
        <v>459294.77</v>
      </c>
      <c r="AAW298" s="2">
        <v>397237.43</v>
      </c>
      <c r="AAX298" s="2">
        <v>144630.54999999999</v>
      </c>
      <c r="AAY298" s="2">
        <v>341644.12</v>
      </c>
      <c r="AAZ298" s="2">
        <v>375340.13</v>
      </c>
      <c r="ABA298" s="2"/>
      <c r="ABB298" s="2">
        <v>189940.2</v>
      </c>
      <c r="ABC298" s="2">
        <v>171238.02</v>
      </c>
      <c r="ABD298" s="2">
        <v>80303.199999999997</v>
      </c>
      <c r="ABE298" s="2">
        <v>315389.21999999997</v>
      </c>
      <c r="ABF298" s="2">
        <v>48019.5</v>
      </c>
      <c r="ABG298" s="2">
        <v>14599</v>
      </c>
      <c r="ABH298" s="2">
        <v>2760558.45</v>
      </c>
      <c r="ABI298" s="2">
        <v>321750.13</v>
      </c>
      <c r="ABJ298" s="2">
        <v>225470.32</v>
      </c>
      <c r="ABK298" s="2">
        <v>392045.3</v>
      </c>
      <c r="ABL298" s="2">
        <v>176411.6</v>
      </c>
      <c r="ABM298" s="2">
        <v>1189629.8999999999</v>
      </c>
      <c r="ABN298" s="2">
        <v>575543.92000000004</v>
      </c>
      <c r="ABO298" s="2">
        <v>672992.72</v>
      </c>
      <c r="ABP298" s="2">
        <v>171352.5</v>
      </c>
      <c r="ABQ298" s="2">
        <v>300437.34000000003</v>
      </c>
      <c r="ABR298" s="2">
        <v>3822234.23</v>
      </c>
      <c r="ABS298" s="2">
        <v>961819.5</v>
      </c>
      <c r="ABT298" s="2">
        <v>840615.4</v>
      </c>
      <c r="ABU298" s="2">
        <v>482982.05</v>
      </c>
      <c r="ABV298" s="2">
        <v>421245</v>
      </c>
      <c r="ABW298" s="2">
        <v>1090278</v>
      </c>
      <c r="ABX298" s="2">
        <v>1029443.48</v>
      </c>
      <c r="ABY298" s="2">
        <v>562189</v>
      </c>
      <c r="ABZ298" s="2"/>
      <c r="ACA298" s="2">
        <v>297752</v>
      </c>
      <c r="ACB298" s="2">
        <v>708177</v>
      </c>
      <c r="ACC298" s="2">
        <v>566182.42000000004</v>
      </c>
      <c r="ACD298" s="2">
        <v>294611</v>
      </c>
      <c r="ACE298" s="2">
        <v>1558201</v>
      </c>
      <c r="ACF298" s="2">
        <v>323651</v>
      </c>
      <c r="ACG298" s="2">
        <v>1011165.35</v>
      </c>
      <c r="ACH298" s="2">
        <v>96454.95</v>
      </c>
      <c r="ACI298" s="2">
        <v>348431</v>
      </c>
      <c r="ACJ298" s="2">
        <v>205703.29</v>
      </c>
      <c r="ACK298" s="2">
        <v>44800</v>
      </c>
      <c r="ACL298" s="2">
        <v>534112.25</v>
      </c>
      <c r="ACM298" s="2">
        <v>855100.33</v>
      </c>
      <c r="ACN298" s="2">
        <v>203983.5</v>
      </c>
      <c r="ACO298" s="2">
        <v>529192</v>
      </c>
      <c r="ACP298" s="2">
        <v>273291.18</v>
      </c>
      <c r="ACQ298" s="2">
        <v>1289332.46</v>
      </c>
      <c r="ACR298" s="2">
        <v>135693.94</v>
      </c>
      <c r="ACS298" s="2">
        <v>192271.29</v>
      </c>
      <c r="ACT298" s="2">
        <v>164236</v>
      </c>
      <c r="ACU298" s="2">
        <v>608084.38</v>
      </c>
      <c r="ACV298" s="2">
        <v>289353</v>
      </c>
      <c r="ACW298" s="2">
        <v>92719.91</v>
      </c>
      <c r="ACX298" s="2">
        <v>166784.5</v>
      </c>
      <c r="ACY298" s="2">
        <v>143077</v>
      </c>
      <c r="ACZ298" s="2">
        <v>375419.74</v>
      </c>
      <c r="ADA298" s="2">
        <v>301414.24</v>
      </c>
      <c r="ADB298" s="2">
        <v>1945726.94</v>
      </c>
      <c r="ADC298" s="2">
        <v>279758.3</v>
      </c>
      <c r="ADD298" s="2">
        <v>269107.5</v>
      </c>
      <c r="ADE298" s="2">
        <v>171818</v>
      </c>
      <c r="ADF298" s="2">
        <v>826466.85</v>
      </c>
      <c r="ADG298" s="2">
        <v>602733.51</v>
      </c>
      <c r="ADH298" s="2">
        <v>120421</v>
      </c>
      <c r="ADI298" s="2">
        <v>8925</v>
      </c>
      <c r="ADJ298" s="2">
        <v>5503404.8899999997</v>
      </c>
      <c r="ADK298" s="2">
        <v>5475769.1500000004</v>
      </c>
      <c r="ADL298" s="2">
        <v>231072.79</v>
      </c>
      <c r="ADM298" s="2">
        <v>504755.32</v>
      </c>
      <c r="ADN298" s="2">
        <v>313880.48</v>
      </c>
      <c r="ADO298" s="2">
        <v>490260.91</v>
      </c>
      <c r="ADP298" s="2">
        <v>691085.1</v>
      </c>
      <c r="ADQ298" s="2">
        <v>388273.47</v>
      </c>
      <c r="ADR298" s="2">
        <v>152943.76</v>
      </c>
      <c r="ADS298" s="2">
        <v>400174.92</v>
      </c>
      <c r="ADT298" s="2">
        <v>488040.3</v>
      </c>
      <c r="ADU298" s="2">
        <v>254463.98</v>
      </c>
      <c r="ADV298" s="2">
        <v>204672.5</v>
      </c>
      <c r="ADW298" s="2">
        <v>235699.20000000001</v>
      </c>
      <c r="ADX298" s="2">
        <v>159256.89000000001</v>
      </c>
      <c r="ADY298" s="2">
        <v>192986</v>
      </c>
      <c r="ADZ298" s="2">
        <v>210542.6</v>
      </c>
      <c r="AEA298" s="2">
        <v>1176987.31</v>
      </c>
      <c r="AEB298" s="2">
        <v>129909.55</v>
      </c>
      <c r="AEC298" s="2">
        <v>207097.56</v>
      </c>
      <c r="AED298" s="2">
        <v>194299.42</v>
      </c>
      <c r="AEE298" s="2">
        <v>600990.6</v>
      </c>
      <c r="AEF298" s="2">
        <v>171973.06</v>
      </c>
      <c r="AEG298" s="2">
        <v>128908</v>
      </c>
      <c r="AEH298" s="2">
        <v>554234708.60999978</v>
      </c>
    </row>
    <row r="299" spans="1:814" ht="21">
      <c r="A299" s="33" t="s">
        <v>2424</v>
      </c>
      <c r="B299" s="1" t="s">
        <v>2499</v>
      </c>
      <c r="C299" s="1" t="s">
        <v>2500</v>
      </c>
      <c r="D299" s="2">
        <v>1946</v>
      </c>
      <c r="E299" s="2">
        <v>54140</v>
      </c>
      <c r="F299" s="2">
        <v>1019185.25</v>
      </c>
      <c r="G299" s="2">
        <v>33970</v>
      </c>
      <c r="H299" s="2">
        <v>32995</v>
      </c>
      <c r="I299" s="2">
        <v>96468</v>
      </c>
      <c r="J299" s="2">
        <v>39387</v>
      </c>
      <c r="K299" s="2">
        <v>35416.75</v>
      </c>
      <c r="L299" s="2">
        <v>16120</v>
      </c>
      <c r="M299" s="2">
        <v>1729</v>
      </c>
      <c r="N299" s="2"/>
      <c r="O299" s="2">
        <v>213205</v>
      </c>
      <c r="P299" s="2">
        <v>242636.54</v>
      </c>
      <c r="Q299" s="2"/>
      <c r="R299" s="2">
        <v>14753.5</v>
      </c>
      <c r="S299" s="2">
        <v>22060</v>
      </c>
      <c r="T299" s="2">
        <v>13742</v>
      </c>
      <c r="U299" s="2">
        <v>20990</v>
      </c>
      <c r="V299" s="2">
        <v>15839</v>
      </c>
      <c r="W299" s="2">
        <v>44940</v>
      </c>
      <c r="X299" s="2">
        <v>10680</v>
      </c>
      <c r="Y299" s="2">
        <v>68232</v>
      </c>
      <c r="Z299" s="2">
        <v>21620</v>
      </c>
      <c r="AA299" s="2">
        <v>63386.07</v>
      </c>
      <c r="AB299" s="2">
        <v>3718</v>
      </c>
      <c r="AC299" s="2">
        <v>100601.05</v>
      </c>
      <c r="AD299" s="2">
        <v>63268</v>
      </c>
      <c r="AE299" s="2">
        <v>6320</v>
      </c>
      <c r="AF299" s="2">
        <v>38560</v>
      </c>
      <c r="AG299" s="2">
        <v>65409</v>
      </c>
      <c r="AH299" s="2">
        <v>17166</v>
      </c>
      <c r="AI299" s="2"/>
      <c r="AJ299" s="2">
        <v>65949.8</v>
      </c>
      <c r="AK299" s="2">
        <v>2067</v>
      </c>
      <c r="AL299" s="2">
        <v>131630</v>
      </c>
      <c r="AM299" s="2">
        <v>16312</v>
      </c>
      <c r="AN299" s="2">
        <v>33956</v>
      </c>
      <c r="AO299" s="2">
        <v>3105</v>
      </c>
      <c r="AP299" s="2">
        <v>8471</v>
      </c>
      <c r="AQ299" s="2">
        <v>5461.17</v>
      </c>
      <c r="AR299" s="2">
        <v>12477.5</v>
      </c>
      <c r="AS299" s="2">
        <v>31330</v>
      </c>
      <c r="AT299" s="2">
        <v>256397.08</v>
      </c>
      <c r="AU299" s="2">
        <v>32365</v>
      </c>
      <c r="AV299" s="2">
        <v>4200</v>
      </c>
      <c r="AW299" s="2"/>
      <c r="AX299" s="2">
        <v>58600</v>
      </c>
      <c r="AY299" s="2"/>
      <c r="AZ299" s="2"/>
      <c r="BA299" s="2">
        <v>37000</v>
      </c>
      <c r="BB299" s="2">
        <v>8327.7999999999993</v>
      </c>
      <c r="BC299" s="2">
        <v>2800</v>
      </c>
      <c r="BD299" s="2"/>
      <c r="BE299" s="2">
        <v>42650</v>
      </c>
      <c r="BF299" s="2">
        <v>63290</v>
      </c>
      <c r="BG299" s="2"/>
      <c r="BH299" s="2">
        <v>7000</v>
      </c>
      <c r="BI299" s="2"/>
      <c r="BJ299" s="2">
        <v>54180</v>
      </c>
      <c r="BK299" s="2"/>
      <c r="BL299" s="2"/>
      <c r="BM299" s="2">
        <v>61260</v>
      </c>
      <c r="BN299" s="2">
        <v>39770</v>
      </c>
      <c r="BO299" s="2">
        <v>10900</v>
      </c>
      <c r="BP299" s="2"/>
      <c r="BQ299" s="2">
        <v>36680</v>
      </c>
      <c r="BR299" s="2">
        <v>5235</v>
      </c>
      <c r="BS299" s="2">
        <v>50260</v>
      </c>
      <c r="BT299" s="2">
        <v>1900</v>
      </c>
      <c r="BU299" s="2">
        <v>65800</v>
      </c>
      <c r="BV299" s="2">
        <v>139793</v>
      </c>
      <c r="BW299" s="2">
        <v>6200</v>
      </c>
      <c r="BX299" s="2">
        <v>118138</v>
      </c>
      <c r="BY299" s="2">
        <v>43278.84</v>
      </c>
      <c r="BZ299" s="2">
        <v>5815</v>
      </c>
      <c r="CA299" s="2">
        <v>55600</v>
      </c>
      <c r="CB299" s="2">
        <v>75486.600000000006</v>
      </c>
      <c r="CC299" s="2">
        <v>100600</v>
      </c>
      <c r="CD299" s="2"/>
      <c r="CE299" s="2">
        <v>438192.77</v>
      </c>
      <c r="CF299" s="2">
        <v>59955</v>
      </c>
      <c r="CG299" s="2">
        <v>48025</v>
      </c>
      <c r="CH299" s="2">
        <v>39130</v>
      </c>
      <c r="CI299" s="2">
        <v>10090</v>
      </c>
      <c r="CJ299" s="2"/>
      <c r="CK299" s="2">
        <v>33120</v>
      </c>
      <c r="CL299" s="2">
        <v>99380</v>
      </c>
      <c r="CM299" s="2">
        <v>24300</v>
      </c>
      <c r="CN299" s="2">
        <v>375669.98</v>
      </c>
      <c r="CO299" s="2">
        <v>11000</v>
      </c>
      <c r="CP299" s="2">
        <v>63080</v>
      </c>
      <c r="CQ299" s="2">
        <v>1783</v>
      </c>
      <c r="CR299" s="2">
        <v>26100</v>
      </c>
      <c r="CS299" s="2"/>
      <c r="CT299" s="2"/>
      <c r="CU299" s="2">
        <v>56430</v>
      </c>
      <c r="CV299" s="2">
        <v>23180</v>
      </c>
      <c r="CW299" s="2">
        <v>2600</v>
      </c>
      <c r="CX299" s="2">
        <v>26560</v>
      </c>
      <c r="CY299" s="2"/>
      <c r="CZ299" s="2">
        <v>461902.45</v>
      </c>
      <c r="DA299" s="2">
        <v>11309</v>
      </c>
      <c r="DB299" s="2">
        <v>22988</v>
      </c>
      <c r="DC299" s="2">
        <v>93300</v>
      </c>
      <c r="DD299" s="2">
        <v>1490</v>
      </c>
      <c r="DE299" s="2">
        <v>76364.13</v>
      </c>
      <c r="DF299" s="2">
        <v>896001.81</v>
      </c>
      <c r="DG299" s="2"/>
      <c r="DH299" s="2">
        <v>640</v>
      </c>
      <c r="DI299" s="2">
        <v>44221.8</v>
      </c>
      <c r="DJ299" s="2"/>
      <c r="DK299" s="2">
        <v>6900</v>
      </c>
      <c r="DL299" s="2">
        <v>2721</v>
      </c>
      <c r="DM299" s="2">
        <v>15925</v>
      </c>
      <c r="DN299" s="2">
        <v>470</v>
      </c>
      <c r="DO299" s="2">
        <v>15030</v>
      </c>
      <c r="DP299" s="2">
        <v>109563</v>
      </c>
      <c r="DQ299" s="2">
        <v>108640</v>
      </c>
      <c r="DR299" s="2"/>
      <c r="DS299" s="2">
        <v>2666</v>
      </c>
      <c r="DT299" s="2">
        <v>76400</v>
      </c>
      <c r="DU299" s="2">
        <v>47019.6</v>
      </c>
      <c r="DV299" s="2">
        <v>60170</v>
      </c>
      <c r="DW299" s="2">
        <v>130450</v>
      </c>
      <c r="DX299" s="2">
        <v>26560</v>
      </c>
      <c r="DY299" s="2">
        <v>25825</v>
      </c>
      <c r="DZ299" s="2">
        <v>124648</v>
      </c>
      <c r="EA299" s="2">
        <v>90947.51</v>
      </c>
      <c r="EB299" s="2">
        <v>54671</v>
      </c>
      <c r="EC299" s="2">
        <v>30200</v>
      </c>
      <c r="ED299" s="2">
        <v>8055</v>
      </c>
      <c r="EE299" s="2">
        <v>14800</v>
      </c>
      <c r="EF299" s="2">
        <v>15156</v>
      </c>
      <c r="EG299" s="2">
        <v>30400</v>
      </c>
      <c r="EH299" s="2">
        <v>21645</v>
      </c>
      <c r="EI299" s="2">
        <v>11823.5</v>
      </c>
      <c r="EJ299" s="2"/>
      <c r="EK299" s="2">
        <v>32280</v>
      </c>
      <c r="EL299" s="2"/>
      <c r="EM299" s="2">
        <v>3837.9</v>
      </c>
      <c r="EN299" s="2"/>
      <c r="EO299" s="2">
        <v>2002.6</v>
      </c>
      <c r="EP299" s="2">
        <v>189347.20000000001</v>
      </c>
      <c r="EQ299" s="2"/>
      <c r="ER299" s="2">
        <v>2130</v>
      </c>
      <c r="ES299" s="2">
        <v>22770</v>
      </c>
      <c r="ET299" s="2">
        <v>8121.3</v>
      </c>
      <c r="EU299" s="2">
        <v>6160</v>
      </c>
      <c r="EV299" s="2">
        <v>9369</v>
      </c>
      <c r="EW299" s="2"/>
      <c r="EX299" s="2">
        <v>156851.70000000001</v>
      </c>
      <c r="EY299" s="2">
        <v>1925</v>
      </c>
      <c r="EZ299" s="2">
        <v>9004</v>
      </c>
      <c r="FA299" s="2">
        <v>1865.45</v>
      </c>
      <c r="FB299" s="2">
        <v>15200</v>
      </c>
      <c r="FC299" s="2">
        <v>55761</v>
      </c>
      <c r="FD299" s="2">
        <v>437</v>
      </c>
      <c r="FE299" s="2">
        <v>48898.96</v>
      </c>
      <c r="FF299" s="2">
        <v>55352</v>
      </c>
      <c r="FG299" s="2">
        <v>17850</v>
      </c>
      <c r="FH299" s="2">
        <v>2210</v>
      </c>
      <c r="FI299" s="2">
        <v>6740.38</v>
      </c>
      <c r="FJ299" s="2">
        <v>5600</v>
      </c>
      <c r="FK299" s="2">
        <v>470</v>
      </c>
      <c r="FL299" s="2"/>
      <c r="FM299" s="2">
        <v>3500</v>
      </c>
      <c r="FN299" s="2"/>
      <c r="FO299" s="2">
        <v>2300</v>
      </c>
      <c r="FP299" s="2"/>
      <c r="FQ299" s="2">
        <v>509305.49</v>
      </c>
      <c r="FR299" s="2">
        <v>3965</v>
      </c>
      <c r="FS299" s="2">
        <v>5891.25</v>
      </c>
      <c r="FT299" s="2">
        <v>10958</v>
      </c>
      <c r="FU299" s="2">
        <v>11117.5</v>
      </c>
      <c r="FV299" s="2">
        <v>5000</v>
      </c>
      <c r="FW299" s="2">
        <v>2936</v>
      </c>
      <c r="FX299" s="2">
        <v>25700</v>
      </c>
      <c r="FY299" s="2"/>
      <c r="FZ299" s="2">
        <v>60322.33</v>
      </c>
      <c r="GA299" s="2"/>
      <c r="GB299" s="2"/>
      <c r="GC299" s="2">
        <v>73042</v>
      </c>
      <c r="GD299" s="2">
        <v>18492.599999999999</v>
      </c>
      <c r="GE299" s="2">
        <v>5840</v>
      </c>
      <c r="GF299" s="2">
        <v>13200</v>
      </c>
      <c r="GG299" s="2">
        <v>12800</v>
      </c>
      <c r="GH299" s="2">
        <v>21945</v>
      </c>
      <c r="GI299" s="2">
        <v>31300</v>
      </c>
      <c r="GJ299" s="2">
        <v>10501.12</v>
      </c>
      <c r="GK299" s="2">
        <v>4240</v>
      </c>
      <c r="GL299" s="2">
        <v>8498</v>
      </c>
      <c r="GM299" s="2">
        <v>97614</v>
      </c>
      <c r="GN299" s="2">
        <v>28350</v>
      </c>
      <c r="GO299" s="2">
        <v>25600</v>
      </c>
      <c r="GP299" s="2">
        <v>23600</v>
      </c>
      <c r="GQ299" s="2">
        <v>24000</v>
      </c>
      <c r="GR299" s="2">
        <v>17700</v>
      </c>
      <c r="GS299" s="2">
        <v>2250</v>
      </c>
      <c r="GT299" s="2"/>
      <c r="GU299" s="2"/>
      <c r="GV299" s="2"/>
      <c r="GW299" s="2">
        <v>13800</v>
      </c>
      <c r="GX299" s="2">
        <v>21800</v>
      </c>
      <c r="GY299" s="2">
        <v>14900</v>
      </c>
      <c r="GZ299" s="2">
        <v>109486</v>
      </c>
      <c r="HA299" s="2"/>
      <c r="HB299" s="2">
        <v>3200</v>
      </c>
      <c r="HC299" s="2">
        <v>34700</v>
      </c>
      <c r="HD299" s="2">
        <v>90450</v>
      </c>
      <c r="HE299" s="2">
        <v>27491</v>
      </c>
      <c r="HF299" s="2">
        <v>28170</v>
      </c>
      <c r="HG299" s="2"/>
      <c r="HH299" s="2">
        <v>41385</v>
      </c>
      <c r="HI299" s="2">
        <v>41400</v>
      </c>
      <c r="HJ299" s="2">
        <v>41762.25</v>
      </c>
      <c r="HK299" s="2"/>
      <c r="HL299" s="2">
        <v>72904</v>
      </c>
      <c r="HM299" s="2">
        <v>25300</v>
      </c>
      <c r="HN299" s="2">
        <v>43871</v>
      </c>
      <c r="HO299" s="2">
        <v>161890</v>
      </c>
      <c r="HP299" s="2">
        <v>1990</v>
      </c>
      <c r="HQ299" s="2"/>
      <c r="HR299" s="2">
        <v>13600</v>
      </c>
      <c r="HS299" s="2">
        <v>630</v>
      </c>
      <c r="HT299" s="2">
        <v>19250</v>
      </c>
      <c r="HU299" s="2">
        <v>5970</v>
      </c>
      <c r="HV299" s="2">
        <v>69330</v>
      </c>
      <c r="HW299" s="2"/>
      <c r="HX299" s="2">
        <v>14119.8</v>
      </c>
      <c r="HY299" s="2">
        <v>39360</v>
      </c>
      <c r="HZ299" s="2"/>
      <c r="IA299" s="2">
        <v>74350</v>
      </c>
      <c r="IB299" s="2"/>
      <c r="IC299" s="2">
        <v>107331</v>
      </c>
      <c r="ID299" s="2"/>
      <c r="IE299" s="2">
        <v>77792</v>
      </c>
      <c r="IF299" s="2">
        <v>24800</v>
      </c>
      <c r="IG299" s="2">
        <v>3745</v>
      </c>
      <c r="IH299" s="2">
        <v>7900</v>
      </c>
      <c r="II299" s="2">
        <v>6200</v>
      </c>
      <c r="IJ299" s="2">
        <v>43864</v>
      </c>
      <c r="IK299" s="2">
        <v>12700</v>
      </c>
      <c r="IL299" s="2"/>
      <c r="IM299" s="2">
        <v>40794.300000000003</v>
      </c>
      <c r="IN299" s="2"/>
      <c r="IO299" s="2">
        <v>7208.65</v>
      </c>
      <c r="IP299" s="2"/>
      <c r="IQ299" s="2"/>
      <c r="IR299" s="2">
        <v>24737.8</v>
      </c>
      <c r="IS299" s="2">
        <v>28197.94</v>
      </c>
      <c r="IT299" s="2">
        <v>21325.599999999999</v>
      </c>
      <c r="IU299" s="2">
        <v>94065.44</v>
      </c>
      <c r="IV299" s="2">
        <v>53.5</v>
      </c>
      <c r="IW299" s="2">
        <v>2430</v>
      </c>
      <c r="IX299" s="2">
        <v>5350</v>
      </c>
      <c r="IY299" s="2">
        <v>719</v>
      </c>
      <c r="IZ299" s="2"/>
      <c r="JA299" s="2">
        <v>240</v>
      </c>
      <c r="JB299" s="2">
        <v>97967.1</v>
      </c>
      <c r="JC299" s="2"/>
      <c r="JD299" s="2">
        <v>2880</v>
      </c>
      <c r="JE299" s="2"/>
      <c r="JF299" s="2"/>
      <c r="JG299" s="2"/>
      <c r="JH299" s="2">
        <v>15600</v>
      </c>
      <c r="JI299" s="2">
        <v>38862.5</v>
      </c>
      <c r="JJ299" s="2">
        <v>44148</v>
      </c>
      <c r="JK299" s="2"/>
      <c r="JL299" s="2">
        <v>52150</v>
      </c>
      <c r="JM299" s="2">
        <v>260</v>
      </c>
      <c r="JN299" s="2">
        <v>366940</v>
      </c>
      <c r="JO299" s="2">
        <v>1200</v>
      </c>
      <c r="JP299" s="2">
        <v>5600</v>
      </c>
      <c r="JQ299" s="2">
        <v>14830</v>
      </c>
      <c r="JR299" s="2">
        <v>18600</v>
      </c>
      <c r="JS299" s="2"/>
      <c r="JT299" s="2">
        <v>350</v>
      </c>
      <c r="JU299" s="2">
        <v>4800</v>
      </c>
      <c r="JV299" s="2">
        <v>10614.4</v>
      </c>
      <c r="JW299" s="2">
        <v>27000</v>
      </c>
      <c r="JX299" s="2"/>
      <c r="JY299" s="2">
        <v>29326.400000000001</v>
      </c>
      <c r="JZ299" s="2">
        <v>32692</v>
      </c>
      <c r="KA299" s="2">
        <v>96744.1</v>
      </c>
      <c r="KB299" s="2">
        <v>13300</v>
      </c>
      <c r="KC299" s="2"/>
      <c r="KD299" s="2"/>
      <c r="KE299" s="2">
        <v>28695</v>
      </c>
      <c r="KF299" s="2"/>
      <c r="KG299" s="2">
        <v>14199.78</v>
      </c>
      <c r="KH299" s="2">
        <v>24304.5</v>
      </c>
      <c r="KI299" s="2">
        <v>9521.5</v>
      </c>
      <c r="KJ299" s="2">
        <v>76014.3</v>
      </c>
      <c r="KK299" s="2">
        <v>12500</v>
      </c>
      <c r="KL299" s="2">
        <v>6730</v>
      </c>
      <c r="KM299" s="2">
        <v>15550</v>
      </c>
      <c r="KN299" s="2">
        <v>51460</v>
      </c>
      <c r="KO299" s="2">
        <v>3700</v>
      </c>
      <c r="KP299" s="2">
        <v>7850</v>
      </c>
      <c r="KQ299" s="2">
        <v>25887.919999999998</v>
      </c>
      <c r="KR299" s="2">
        <v>28518</v>
      </c>
      <c r="KS299" s="2">
        <v>33150</v>
      </c>
      <c r="KT299" s="2">
        <v>23642</v>
      </c>
      <c r="KU299" s="2">
        <v>42560</v>
      </c>
      <c r="KV299" s="2">
        <v>115320</v>
      </c>
      <c r="KW299" s="2"/>
      <c r="KX299" s="2">
        <v>44016</v>
      </c>
      <c r="KY299" s="2"/>
      <c r="KZ299" s="2"/>
      <c r="LA299" s="2">
        <v>565</v>
      </c>
      <c r="LB299" s="2"/>
      <c r="LC299" s="2"/>
      <c r="LD299" s="2">
        <v>6580</v>
      </c>
      <c r="LE299" s="2">
        <v>14021</v>
      </c>
      <c r="LF299" s="2">
        <v>5950</v>
      </c>
      <c r="LG299" s="2">
        <v>43155</v>
      </c>
      <c r="LH299" s="2"/>
      <c r="LI299" s="2">
        <v>34818.97</v>
      </c>
      <c r="LJ299" s="2">
        <v>31238</v>
      </c>
      <c r="LK299" s="2">
        <v>1605</v>
      </c>
      <c r="LL299" s="2">
        <v>32702.41</v>
      </c>
      <c r="LM299" s="2">
        <v>140257.79999999999</v>
      </c>
      <c r="LN299" s="2">
        <v>11800</v>
      </c>
      <c r="LO299" s="2">
        <v>29910</v>
      </c>
      <c r="LP299" s="2">
        <v>43653.8</v>
      </c>
      <c r="LQ299" s="2">
        <v>27900</v>
      </c>
      <c r="LR299" s="2">
        <v>12540.5</v>
      </c>
      <c r="LS299" s="2"/>
      <c r="LT299" s="2">
        <v>32003</v>
      </c>
      <c r="LU299" s="2">
        <v>190975.2</v>
      </c>
      <c r="LV299" s="2">
        <v>6800</v>
      </c>
      <c r="LW299" s="2">
        <v>25515.4</v>
      </c>
      <c r="LX299" s="2"/>
      <c r="LY299" s="2">
        <v>67458.05</v>
      </c>
      <c r="LZ299" s="2"/>
      <c r="MA299" s="2">
        <v>3000</v>
      </c>
      <c r="MB299" s="2"/>
      <c r="MC299" s="2"/>
      <c r="MD299" s="2">
        <v>28970</v>
      </c>
      <c r="ME299" s="2">
        <v>14070.5</v>
      </c>
      <c r="MF299" s="2"/>
      <c r="MG299" s="2"/>
      <c r="MH299" s="2">
        <v>1448128.94</v>
      </c>
      <c r="MI299" s="2"/>
      <c r="MJ299" s="2">
        <v>118647.41</v>
      </c>
      <c r="MK299" s="2"/>
      <c r="ML299" s="2"/>
      <c r="MM299" s="2">
        <v>3903</v>
      </c>
      <c r="MN299" s="2">
        <v>24396.84</v>
      </c>
      <c r="MO299" s="2">
        <v>106415</v>
      </c>
      <c r="MP299" s="2"/>
      <c r="MQ299" s="2">
        <v>26230</v>
      </c>
      <c r="MR299" s="2"/>
      <c r="MS299" s="2"/>
      <c r="MT299" s="2"/>
      <c r="MU299" s="2">
        <v>320</v>
      </c>
      <c r="MV299" s="2">
        <v>105468</v>
      </c>
      <c r="MW299" s="2"/>
      <c r="MX299" s="2">
        <v>26100</v>
      </c>
      <c r="MY299" s="2">
        <v>1025</v>
      </c>
      <c r="MZ299" s="2"/>
      <c r="NA299" s="2">
        <v>21620</v>
      </c>
      <c r="NB299" s="2">
        <v>98503.9</v>
      </c>
      <c r="NC299" s="2"/>
      <c r="ND299" s="2">
        <v>26000</v>
      </c>
      <c r="NE299" s="2">
        <v>87740</v>
      </c>
      <c r="NF299" s="2">
        <v>111309.48</v>
      </c>
      <c r="NG299" s="2">
        <v>299.60000000000002</v>
      </c>
      <c r="NH299" s="2">
        <v>3701.5</v>
      </c>
      <c r="NI299" s="2">
        <v>18000</v>
      </c>
      <c r="NJ299" s="2">
        <v>78477.149999999994</v>
      </c>
      <c r="NK299" s="2">
        <v>86765</v>
      </c>
      <c r="NL299" s="2">
        <v>45632</v>
      </c>
      <c r="NM299" s="2"/>
      <c r="NN299" s="2">
        <v>7000</v>
      </c>
      <c r="NO299" s="2">
        <v>720</v>
      </c>
      <c r="NP299" s="2"/>
      <c r="NQ299" s="2">
        <v>500</v>
      </c>
      <c r="NR299" s="2">
        <v>400</v>
      </c>
      <c r="NS299" s="2"/>
      <c r="NT299" s="2">
        <v>16640</v>
      </c>
      <c r="NU299" s="2"/>
      <c r="NV299" s="2">
        <v>8700</v>
      </c>
      <c r="NW299" s="2">
        <v>32750</v>
      </c>
      <c r="NX299" s="2">
        <v>22370</v>
      </c>
      <c r="NY299" s="2"/>
      <c r="NZ299" s="2">
        <v>29480</v>
      </c>
      <c r="OA299" s="2">
        <v>16800</v>
      </c>
      <c r="OB299" s="2">
        <v>11600</v>
      </c>
      <c r="OC299" s="2"/>
      <c r="OD299" s="2">
        <v>19050</v>
      </c>
      <c r="OE299" s="2">
        <v>2680</v>
      </c>
      <c r="OF299" s="2"/>
      <c r="OG299" s="2">
        <v>52890</v>
      </c>
      <c r="OH299" s="2">
        <v>550</v>
      </c>
      <c r="OI299" s="2">
        <v>15300</v>
      </c>
      <c r="OJ299" s="2">
        <v>94900</v>
      </c>
      <c r="OK299" s="2">
        <v>980</v>
      </c>
      <c r="OL299" s="2">
        <v>32100</v>
      </c>
      <c r="OM299" s="2">
        <v>184982.39</v>
      </c>
      <c r="ON299" s="2">
        <v>1020</v>
      </c>
      <c r="OO299" s="2"/>
      <c r="OP299" s="2">
        <v>21530</v>
      </c>
      <c r="OQ299" s="2">
        <v>280</v>
      </c>
      <c r="OR299" s="2">
        <v>2544</v>
      </c>
      <c r="OS299" s="2">
        <v>11000</v>
      </c>
      <c r="OT299" s="2">
        <v>23750</v>
      </c>
      <c r="OU299" s="2"/>
      <c r="OV299" s="2"/>
      <c r="OW299" s="2"/>
      <c r="OX299" s="2"/>
      <c r="OY299" s="2"/>
      <c r="OZ299" s="2"/>
      <c r="PA299" s="2"/>
      <c r="PB299" s="2"/>
      <c r="PC299" s="2">
        <v>5590</v>
      </c>
      <c r="PD299" s="2"/>
      <c r="PE299" s="2">
        <v>580</v>
      </c>
      <c r="PF299" s="2">
        <v>41800</v>
      </c>
      <c r="PG299" s="2">
        <v>80942</v>
      </c>
      <c r="PH299" s="2">
        <v>23060</v>
      </c>
      <c r="PI299" s="2">
        <v>8300</v>
      </c>
      <c r="PJ299" s="2">
        <v>49971</v>
      </c>
      <c r="PK299" s="2">
        <v>33990</v>
      </c>
      <c r="PL299" s="2"/>
      <c r="PM299" s="2">
        <v>16367</v>
      </c>
      <c r="PN299" s="2">
        <v>13100</v>
      </c>
      <c r="PO299" s="2">
        <v>500</v>
      </c>
      <c r="PP299" s="2">
        <v>267726.2</v>
      </c>
      <c r="PQ299" s="2">
        <v>46695</v>
      </c>
      <c r="PR299" s="2">
        <v>10630</v>
      </c>
      <c r="PS299" s="2">
        <v>52220</v>
      </c>
      <c r="PT299" s="2">
        <v>38000</v>
      </c>
      <c r="PU299" s="2">
        <v>41500</v>
      </c>
      <c r="PV299" s="2">
        <v>185010</v>
      </c>
      <c r="PW299" s="2">
        <v>52274</v>
      </c>
      <c r="PX299" s="2">
        <v>144095</v>
      </c>
      <c r="PY299" s="2">
        <v>39024</v>
      </c>
      <c r="PZ299" s="2">
        <v>28080</v>
      </c>
      <c r="QA299" s="2">
        <v>2960</v>
      </c>
      <c r="QB299" s="2"/>
      <c r="QC299" s="2"/>
      <c r="QD299" s="2"/>
      <c r="QE299" s="2">
        <v>94426.2</v>
      </c>
      <c r="QF299" s="2"/>
      <c r="QG299" s="2"/>
      <c r="QH299" s="2">
        <v>63048.04</v>
      </c>
      <c r="QI299" s="2">
        <v>61860</v>
      </c>
      <c r="QJ299" s="2">
        <v>3429</v>
      </c>
      <c r="QK299" s="2">
        <v>64435</v>
      </c>
      <c r="QL299" s="2">
        <v>5680</v>
      </c>
      <c r="QM299" s="2">
        <v>41470</v>
      </c>
      <c r="QN299" s="2"/>
      <c r="QO299" s="2">
        <v>50440</v>
      </c>
      <c r="QP299" s="2">
        <v>16450</v>
      </c>
      <c r="QQ299" s="2">
        <v>10675</v>
      </c>
      <c r="QR299" s="2">
        <v>30193</v>
      </c>
      <c r="QS299" s="2"/>
      <c r="QT299" s="2">
        <v>178165</v>
      </c>
      <c r="QU299" s="2">
        <v>160.5</v>
      </c>
      <c r="QV299" s="2">
        <v>13320</v>
      </c>
      <c r="QW299" s="2">
        <v>3070</v>
      </c>
      <c r="QX299" s="2">
        <v>5400</v>
      </c>
      <c r="QY299" s="2">
        <v>8995</v>
      </c>
      <c r="QZ299" s="2">
        <v>17365</v>
      </c>
      <c r="RA299" s="2">
        <v>6500</v>
      </c>
      <c r="RB299" s="2">
        <v>25899.71</v>
      </c>
      <c r="RC299" s="2"/>
      <c r="RD299" s="2"/>
      <c r="RE299" s="2">
        <v>229419.35</v>
      </c>
      <c r="RF299" s="2"/>
      <c r="RG299" s="2">
        <v>14495.7</v>
      </c>
      <c r="RH299" s="2">
        <v>3700</v>
      </c>
      <c r="RI299" s="2">
        <v>15180</v>
      </c>
      <c r="RJ299" s="2">
        <v>70974.09</v>
      </c>
      <c r="RK299" s="2"/>
      <c r="RL299" s="2"/>
      <c r="RM299" s="2"/>
      <c r="RN299" s="2">
        <v>9822</v>
      </c>
      <c r="RO299" s="2">
        <v>4000</v>
      </c>
      <c r="RP299" s="2"/>
      <c r="RQ299" s="2">
        <v>25500</v>
      </c>
      <c r="RR299" s="2">
        <v>19050.38</v>
      </c>
      <c r="RS299" s="2">
        <v>32000</v>
      </c>
      <c r="RT299" s="2">
        <v>25162.33</v>
      </c>
      <c r="RU299" s="2">
        <v>110322.6</v>
      </c>
      <c r="RV299" s="2">
        <v>7895</v>
      </c>
      <c r="RW299" s="2">
        <v>26530</v>
      </c>
      <c r="RX299" s="2">
        <v>4200</v>
      </c>
      <c r="RY299" s="2">
        <v>120</v>
      </c>
      <c r="RZ299" s="2">
        <v>2760.6</v>
      </c>
      <c r="SA299" s="2">
        <v>76900</v>
      </c>
      <c r="SB299" s="2"/>
      <c r="SC299" s="2">
        <v>47550</v>
      </c>
      <c r="SD299" s="2"/>
      <c r="SE299" s="2"/>
      <c r="SF299" s="2"/>
      <c r="SG299" s="2">
        <v>271974.55</v>
      </c>
      <c r="SH299" s="2"/>
      <c r="SI299" s="2">
        <v>63700</v>
      </c>
      <c r="SJ299" s="2">
        <v>200</v>
      </c>
      <c r="SK299" s="2">
        <v>18350</v>
      </c>
      <c r="SL299" s="2">
        <v>31470</v>
      </c>
      <c r="SM299" s="2">
        <v>28464</v>
      </c>
      <c r="SN299" s="2">
        <v>42080.04</v>
      </c>
      <c r="SO299" s="2">
        <v>67229.350000000006</v>
      </c>
      <c r="SP299" s="2">
        <v>615</v>
      </c>
      <c r="SQ299" s="2">
        <v>5015</v>
      </c>
      <c r="SR299" s="2"/>
      <c r="SS299" s="2"/>
      <c r="ST299" s="2">
        <v>1430</v>
      </c>
      <c r="SU299" s="2">
        <v>42223.45</v>
      </c>
      <c r="SV299" s="2">
        <v>463231.8</v>
      </c>
      <c r="SW299" s="2">
        <v>79826.600000000006</v>
      </c>
      <c r="SX299" s="2">
        <v>15846</v>
      </c>
      <c r="SY299" s="2">
        <v>32048.37</v>
      </c>
      <c r="SZ299" s="2">
        <v>76870</v>
      </c>
      <c r="TA299" s="2">
        <v>82273</v>
      </c>
      <c r="TB299" s="2">
        <v>240</v>
      </c>
      <c r="TC299" s="2"/>
      <c r="TD299" s="2">
        <v>21400</v>
      </c>
      <c r="TE299" s="2">
        <v>103740</v>
      </c>
      <c r="TF299" s="2">
        <v>3210</v>
      </c>
      <c r="TG299" s="2">
        <v>196174</v>
      </c>
      <c r="TH299" s="2">
        <v>205880.77</v>
      </c>
      <c r="TI299" s="2">
        <v>102002.42</v>
      </c>
      <c r="TJ299" s="2"/>
      <c r="TK299" s="2">
        <v>7060</v>
      </c>
      <c r="TL299" s="2">
        <v>78661</v>
      </c>
      <c r="TM299" s="2">
        <v>32467.99</v>
      </c>
      <c r="TN299" s="2">
        <v>10958.56</v>
      </c>
      <c r="TO299" s="2">
        <v>700</v>
      </c>
      <c r="TP299" s="2">
        <v>665382.89</v>
      </c>
      <c r="TQ299" s="2">
        <v>59706</v>
      </c>
      <c r="TR299" s="2">
        <v>10994.09</v>
      </c>
      <c r="TS299" s="2">
        <v>5863.6</v>
      </c>
      <c r="TT299" s="2">
        <v>50694</v>
      </c>
      <c r="TU299" s="2">
        <v>15320</v>
      </c>
      <c r="TV299" s="2">
        <v>39430</v>
      </c>
      <c r="TW299" s="2">
        <v>37900</v>
      </c>
      <c r="TX299" s="2">
        <v>34132.15</v>
      </c>
      <c r="TY299" s="2">
        <v>11212.6</v>
      </c>
      <c r="TZ299" s="2"/>
      <c r="UA299" s="2">
        <v>11440</v>
      </c>
      <c r="UB299" s="2"/>
      <c r="UC299" s="2">
        <v>68000</v>
      </c>
      <c r="UD299" s="2">
        <v>4180</v>
      </c>
      <c r="UE299" s="2">
        <v>22271</v>
      </c>
      <c r="UF299" s="2"/>
      <c r="UG299" s="2"/>
      <c r="UH299" s="2">
        <v>126390</v>
      </c>
      <c r="UI299" s="2">
        <v>75780</v>
      </c>
      <c r="UJ299" s="2"/>
      <c r="UK299" s="2">
        <v>36385</v>
      </c>
      <c r="UL299" s="2">
        <v>6700</v>
      </c>
      <c r="UM299" s="2">
        <v>3000</v>
      </c>
      <c r="UN299" s="2"/>
      <c r="UO299" s="2">
        <v>50980</v>
      </c>
      <c r="UP299" s="2">
        <v>5502.5</v>
      </c>
      <c r="UQ299" s="2">
        <v>47157.5</v>
      </c>
      <c r="UR299" s="2"/>
      <c r="US299" s="2"/>
      <c r="UT299" s="2">
        <v>26108</v>
      </c>
      <c r="UU299" s="2"/>
      <c r="UV299" s="2">
        <v>965</v>
      </c>
      <c r="UW299" s="2"/>
      <c r="UX299" s="2">
        <v>13619.62</v>
      </c>
      <c r="UY299" s="2"/>
      <c r="UZ299" s="2"/>
      <c r="VA299" s="2">
        <v>480</v>
      </c>
      <c r="VB299" s="2"/>
      <c r="VC299" s="2">
        <v>16033.15</v>
      </c>
      <c r="VD299" s="2"/>
      <c r="VE299" s="2">
        <v>3270</v>
      </c>
      <c r="VF299" s="2">
        <v>22100</v>
      </c>
      <c r="VG299" s="2">
        <v>6800</v>
      </c>
      <c r="VH299" s="2">
        <v>47450</v>
      </c>
      <c r="VI299" s="2">
        <v>101014.73</v>
      </c>
      <c r="VJ299" s="2">
        <v>10800</v>
      </c>
      <c r="VK299" s="2">
        <v>40</v>
      </c>
      <c r="VL299" s="2">
        <v>11454</v>
      </c>
      <c r="VM299" s="2">
        <v>25551.599999999999</v>
      </c>
      <c r="VN299" s="2"/>
      <c r="VO299" s="2"/>
      <c r="VP299" s="2">
        <v>320</v>
      </c>
      <c r="VQ299" s="2">
        <v>300</v>
      </c>
      <c r="VR299" s="2"/>
      <c r="VS299" s="2"/>
      <c r="VT299" s="2"/>
      <c r="VU299" s="2">
        <v>550</v>
      </c>
      <c r="VV299" s="2"/>
      <c r="VW299" s="2"/>
      <c r="VX299" s="2">
        <v>42350</v>
      </c>
      <c r="VY299" s="2">
        <v>4800</v>
      </c>
      <c r="VZ299" s="2"/>
      <c r="WA299" s="2">
        <v>2500</v>
      </c>
      <c r="WB299" s="2">
        <v>11115</v>
      </c>
      <c r="WC299" s="2">
        <v>44400</v>
      </c>
      <c r="WD299" s="2">
        <v>9142</v>
      </c>
      <c r="WE299" s="2">
        <v>2840</v>
      </c>
      <c r="WF299" s="2">
        <v>46400</v>
      </c>
      <c r="WG299" s="2"/>
      <c r="WH299" s="2">
        <v>8730</v>
      </c>
      <c r="WI299" s="2">
        <v>95400</v>
      </c>
      <c r="WJ299" s="2">
        <v>75415</v>
      </c>
      <c r="WK299" s="2">
        <v>21485</v>
      </c>
      <c r="WL299" s="2"/>
      <c r="WM299" s="2"/>
      <c r="WN299" s="2">
        <v>133536</v>
      </c>
      <c r="WO299" s="2">
        <v>400</v>
      </c>
      <c r="WP299" s="2">
        <v>36500</v>
      </c>
      <c r="WQ299" s="2"/>
      <c r="WR299" s="2"/>
      <c r="WS299" s="2">
        <v>2800</v>
      </c>
      <c r="WT299" s="2"/>
      <c r="WU299" s="2"/>
      <c r="WV299" s="2"/>
      <c r="WW299" s="2"/>
      <c r="WX299" s="2"/>
      <c r="WY299" s="2"/>
      <c r="WZ299" s="2"/>
      <c r="XA299" s="2">
        <v>12045.2</v>
      </c>
      <c r="XB299" s="2">
        <v>180</v>
      </c>
      <c r="XC299" s="2">
        <v>47188.4</v>
      </c>
      <c r="XD299" s="2">
        <v>360</v>
      </c>
      <c r="XE299" s="2">
        <v>6610</v>
      </c>
      <c r="XF299" s="2">
        <v>100</v>
      </c>
      <c r="XG299" s="2">
        <v>2500</v>
      </c>
      <c r="XH299" s="2">
        <v>42406.71</v>
      </c>
      <c r="XI299" s="2"/>
      <c r="XJ299" s="2"/>
      <c r="XK299" s="2">
        <v>248479.19</v>
      </c>
      <c r="XL299" s="2"/>
      <c r="XM299" s="2"/>
      <c r="XN299" s="2"/>
      <c r="XO299" s="2">
        <v>13094.12</v>
      </c>
      <c r="XP299" s="2">
        <v>47289.1</v>
      </c>
      <c r="XQ299" s="2">
        <v>2469</v>
      </c>
      <c r="XR299" s="2">
        <v>11595</v>
      </c>
      <c r="XS299" s="2"/>
      <c r="XT299" s="2">
        <v>159429.28</v>
      </c>
      <c r="XU299" s="2">
        <v>25821</v>
      </c>
      <c r="XV299" s="2"/>
      <c r="XW299" s="2">
        <v>12942.5</v>
      </c>
      <c r="XX299" s="2">
        <v>159925.93</v>
      </c>
      <c r="XY299" s="2">
        <v>3800</v>
      </c>
      <c r="XZ299" s="2">
        <v>65524.19</v>
      </c>
      <c r="YA299" s="2">
        <v>7928</v>
      </c>
      <c r="YB299" s="2"/>
      <c r="YC299" s="2">
        <v>31765</v>
      </c>
      <c r="YD299" s="2"/>
      <c r="YE299" s="2">
        <v>24950</v>
      </c>
      <c r="YF299" s="2">
        <v>13500</v>
      </c>
      <c r="YG299" s="2">
        <v>4876</v>
      </c>
      <c r="YH299" s="2"/>
      <c r="YI299" s="2">
        <v>64294</v>
      </c>
      <c r="YJ299" s="2">
        <v>45972</v>
      </c>
      <c r="YK299" s="2">
        <v>2710</v>
      </c>
      <c r="YL299" s="2">
        <v>196668.01</v>
      </c>
      <c r="YM299" s="2"/>
      <c r="YN299" s="2">
        <v>226460.4</v>
      </c>
      <c r="YO299" s="2"/>
      <c r="YP299" s="2"/>
      <c r="YQ299" s="2"/>
      <c r="YR299" s="2">
        <v>15000</v>
      </c>
      <c r="YS299" s="2">
        <v>14610</v>
      </c>
      <c r="YT299" s="2">
        <v>17824</v>
      </c>
      <c r="YU299" s="2">
        <v>6099</v>
      </c>
      <c r="YV299" s="2">
        <v>2600</v>
      </c>
      <c r="YW299" s="2"/>
      <c r="YX299" s="2"/>
      <c r="YY299" s="2">
        <v>24165</v>
      </c>
      <c r="YZ299" s="2">
        <v>9369</v>
      </c>
      <c r="ZA299" s="2">
        <v>230</v>
      </c>
      <c r="ZB299" s="2">
        <v>650</v>
      </c>
      <c r="ZC299" s="2"/>
      <c r="ZD299" s="2">
        <v>15624</v>
      </c>
      <c r="ZE299" s="2"/>
      <c r="ZF299" s="2"/>
      <c r="ZG299" s="2">
        <v>20900</v>
      </c>
      <c r="ZH299" s="2"/>
      <c r="ZI299" s="2">
        <v>141008.17000000001</v>
      </c>
      <c r="ZJ299" s="2">
        <v>10880</v>
      </c>
      <c r="ZK299" s="2"/>
      <c r="ZL299" s="2"/>
      <c r="ZM299" s="2">
        <v>91878.68</v>
      </c>
      <c r="ZN299" s="2">
        <v>6092</v>
      </c>
      <c r="ZO299" s="2">
        <v>28900</v>
      </c>
      <c r="ZP299" s="2">
        <v>11700</v>
      </c>
      <c r="ZQ299" s="2">
        <v>48957.59</v>
      </c>
      <c r="ZR299" s="2"/>
      <c r="ZS299" s="2">
        <v>16200</v>
      </c>
      <c r="ZT299" s="2">
        <v>74160</v>
      </c>
      <c r="ZU299" s="2">
        <v>75350</v>
      </c>
      <c r="ZV299" s="2"/>
      <c r="ZW299" s="2"/>
      <c r="ZX299" s="2">
        <v>4725</v>
      </c>
      <c r="ZY299" s="2">
        <v>16400</v>
      </c>
      <c r="ZZ299" s="2">
        <v>14535</v>
      </c>
      <c r="AAA299" s="2">
        <v>3700</v>
      </c>
      <c r="AAB299" s="2"/>
      <c r="AAC299" s="2">
        <v>16170</v>
      </c>
      <c r="AAD299" s="2"/>
      <c r="AAE299" s="2"/>
      <c r="AAF299" s="2"/>
      <c r="AAG299" s="2">
        <v>16261.4</v>
      </c>
      <c r="AAH299" s="2"/>
      <c r="AAI299" s="2">
        <v>18000</v>
      </c>
      <c r="AAJ299" s="2">
        <v>171.2</v>
      </c>
      <c r="AAK299" s="2"/>
      <c r="AAL299" s="2"/>
      <c r="AAM299" s="2">
        <v>33274</v>
      </c>
      <c r="AAN299" s="2">
        <v>2810</v>
      </c>
      <c r="AAO299" s="2">
        <v>12950</v>
      </c>
      <c r="AAP299" s="2">
        <v>6136.77</v>
      </c>
      <c r="AAQ299" s="2"/>
      <c r="AAR299" s="2"/>
      <c r="AAS299" s="2">
        <v>19800</v>
      </c>
      <c r="AAT299" s="2">
        <v>82550</v>
      </c>
      <c r="AAU299" s="2"/>
      <c r="AAV299" s="2">
        <v>34415</v>
      </c>
      <c r="AAW299" s="2">
        <v>4495</v>
      </c>
      <c r="AAX299" s="2">
        <v>42150</v>
      </c>
      <c r="AAY299" s="2">
        <v>23200</v>
      </c>
      <c r="AAZ299" s="2">
        <v>80800</v>
      </c>
      <c r="ABA299" s="2"/>
      <c r="ABB299" s="2">
        <v>58000</v>
      </c>
      <c r="ABC299" s="2"/>
      <c r="ABD299" s="2">
        <v>55286.74</v>
      </c>
      <c r="ABE299" s="2">
        <v>41583.32</v>
      </c>
      <c r="ABF299" s="2">
        <v>6500</v>
      </c>
      <c r="ABG299" s="2"/>
      <c r="ABH299" s="2">
        <v>355964.32</v>
      </c>
      <c r="ABI299" s="2">
        <v>15400</v>
      </c>
      <c r="ABJ299" s="2"/>
      <c r="ABK299" s="2">
        <v>5000</v>
      </c>
      <c r="ABL299" s="2"/>
      <c r="ABM299" s="2">
        <v>65450</v>
      </c>
      <c r="ABN299" s="2">
        <v>53510</v>
      </c>
      <c r="ABO299" s="2">
        <v>9950</v>
      </c>
      <c r="ABP299" s="2">
        <v>14400</v>
      </c>
      <c r="ABQ299" s="2"/>
      <c r="ABR299" s="2">
        <v>436717</v>
      </c>
      <c r="ABS299" s="2">
        <v>93874</v>
      </c>
      <c r="ABT299" s="2">
        <v>9397.44</v>
      </c>
      <c r="ABU299" s="2">
        <v>54474</v>
      </c>
      <c r="ABV299" s="2"/>
      <c r="ABW299" s="2"/>
      <c r="ABX299" s="2">
        <v>31280</v>
      </c>
      <c r="ABY299" s="2">
        <v>23150.52</v>
      </c>
      <c r="ABZ299" s="2"/>
      <c r="ACA299" s="2">
        <v>11700</v>
      </c>
      <c r="ACB299" s="2"/>
      <c r="ACC299" s="2">
        <v>2350</v>
      </c>
      <c r="ACD299" s="2">
        <v>18180</v>
      </c>
      <c r="ACE299" s="2"/>
      <c r="ACF299" s="2">
        <v>34570</v>
      </c>
      <c r="ACG299" s="2">
        <v>78037.5</v>
      </c>
      <c r="ACH299" s="2"/>
      <c r="ACI299" s="2"/>
      <c r="ACJ299" s="2"/>
      <c r="ACK299" s="2">
        <v>9700</v>
      </c>
      <c r="ACL299" s="2">
        <v>8000</v>
      </c>
      <c r="ACM299" s="2"/>
      <c r="ACN299" s="2"/>
      <c r="ACO299" s="2">
        <v>146667.48000000001</v>
      </c>
      <c r="ACP299" s="2">
        <v>22636</v>
      </c>
      <c r="ACQ299" s="2">
        <v>1906</v>
      </c>
      <c r="ACR299" s="2"/>
      <c r="ACS299" s="2">
        <v>726</v>
      </c>
      <c r="ACT299" s="2">
        <v>2400</v>
      </c>
      <c r="ACU299" s="2">
        <v>42054</v>
      </c>
      <c r="ACV299" s="2"/>
      <c r="ACW299" s="2">
        <v>8030</v>
      </c>
      <c r="ACX299" s="2"/>
      <c r="ACY299" s="2"/>
      <c r="ACZ299" s="2">
        <v>170</v>
      </c>
      <c r="ADA299" s="2"/>
      <c r="ADB299" s="2"/>
      <c r="ADC299" s="2">
        <v>13600</v>
      </c>
      <c r="ADD299" s="2">
        <v>794</v>
      </c>
      <c r="ADE299" s="2">
        <v>93177.5</v>
      </c>
      <c r="ADF299" s="2">
        <v>31158.7</v>
      </c>
      <c r="ADG299" s="2"/>
      <c r="ADH299" s="2">
        <v>18191.5</v>
      </c>
      <c r="ADI299" s="2"/>
      <c r="ADJ299" s="2">
        <v>64423</v>
      </c>
      <c r="ADK299" s="2">
        <v>720</v>
      </c>
      <c r="ADL299" s="2">
        <v>47470</v>
      </c>
      <c r="ADM299" s="2">
        <v>15120</v>
      </c>
      <c r="ADN299" s="2">
        <v>56066.52</v>
      </c>
      <c r="ADO299" s="2"/>
      <c r="ADP299" s="2">
        <v>30000</v>
      </c>
      <c r="ADQ299" s="2">
        <v>171380.86</v>
      </c>
      <c r="ADR299" s="2">
        <v>490</v>
      </c>
      <c r="ADS299" s="2"/>
      <c r="ADT299" s="2">
        <v>2020</v>
      </c>
      <c r="ADU299" s="2">
        <v>31020</v>
      </c>
      <c r="ADV299" s="2"/>
      <c r="ADW299" s="2">
        <v>4232.74</v>
      </c>
      <c r="ADX299" s="2"/>
      <c r="ADY299" s="2">
        <v>26000</v>
      </c>
      <c r="ADZ299" s="2">
        <v>11300</v>
      </c>
      <c r="AEA299" s="2">
        <v>3328</v>
      </c>
      <c r="AEB299" s="2">
        <v>3300</v>
      </c>
      <c r="AEC299" s="2">
        <v>25960.75</v>
      </c>
      <c r="AED299" s="2">
        <v>10600</v>
      </c>
      <c r="AEE299" s="2"/>
      <c r="AEF299" s="2"/>
      <c r="AEG299" s="2">
        <v>73406.78</v>
      </c>
      <c r="AEH299" s="2">
        <v>37332951.540000029</v>
      </c>
    </row>
    <row r="300" spans="1:814" ht="21">
      <c r="A300" s="33" t="s">
        <v>2424</v>
      </c>
      <c r="B300" s="1" t="s">
        <v>2501</v>
      </c>
      <c r="C300" s="1" t="s">
        <v>2502</v>
      </c>
      <c r="D300" s="2">
        <v>4156057.51</v>
      </c>
      <c r="E300" s="2">
        <v>393507.07</v>
      </c>
      <c r="F300" s="2">
        <v>267345.07</v>
      </c>
      <c r="G300" s="2">
        <v>221346.92</v>
      </c>
      <c r="H300" s="2">
        <v>401726.5</v>
      </c>
      <c r="I300" s="2">
        <v>453345.89</v>
      </c>
      <c r="J300" s="2">
        <v>614383.5</v>
      </c>
      <c r="K300" s="2">
        <v>372968</v>
      </c>
      <c r="L300" s="2">
        <v>337885</v>
      </c>
      <c r="M300" s="2">
        <v>220372</v>
      </c>
      <c r="N300" s="2">
        <v>323047.15999999997</v>
      </c>
      <c r="O300" s="2">
        <v>62152.5</v>
      </c>
      <c r="P300" s="2">
        <v>251729.3</v>
      </c>
      <c r="Q300" s="2">
        <v>226933.38</v>
      </c>
      <c r="R300" s="2">
        <v>120298.24000000001</v>
      </c>
      <c r="S300" s="2">
        <v>503447</v>
      </c>
      <c r="T300" s="2">
        <v>193370</v>
      </c>
      <c r="U300" s="2">
        <v>127131.65</v>
      </c>
      <c r="V300" s="2">
        <v>1764209.77</v>
      </c>
      <c r="W300" s="2">
        <v>388769</v>
      </c>
      <c r="X300" s="2">
        <v>486175.65</v>
      </c>
      <c r="Y300" s="2">
        <v>459624.7</v>
      </c>
      <c r="Z300" s="2">
        <v>317033.8</v>
      </c>
      <c r="AA300" s="2">
        <v>245957.59</v>
      </c>
      <c r="AB300" s="2">
        <v>68772.7</v>
      </c>
      <c r="AC300" s="2">
        <v>710684.85</v>
      </c>
      <c r="AD300" s="2">
        <v>506591.03</v>
      </c>
      <c r="AE300" s="2">
        <v>359749.8</v>
      </c>
      <c r="AF300" s="2">
        <v>741913.1</v>
      </c>
      <c r="AG300" s="2">
        <v>168788.3</v>
      </c>
      <c r="AH300" s="2">
        <v>262127.34</v>
      </c>
      <c r="AI300" s="2">
        <v>170737.19</v>
      </c>
      <c r="AJ300" s="2">
        <v>332301.3</v>
      </c>
      <c r="AK300" s="2">
        <v>268515.77</v>
      </c>
      <c r="AL300" s="2">
        <v>1421109</v>
      </c>
      <c r="AM300" s="2">
        <v>179642.9</v>
      </c>
      <c r="AN300" s="2">
        <v>309650.42</v>
      </c>
      <c r="AO300" s="2">
        <v>276882</v>
      </c>
      <c r="AP300" s="2">
        <v>219760.8</v>
      </c>
      <c r="AQ300" s="2">
        <v>194927.62</v>
      </c>
      <c r="AR300" s="2">
        <v>230717.3</v>
      </c>
      <c r="AS300" s="2">
        <v>395121.74</v>
      </c>
      <c r="AT300" s="2">
        <v>1758842.15</v>
      </c>
      <c r="AU300" s="2">
        <v>88175.14</v>
      </c>
      <c r="AV300" s="2">
        <v>122709.2</v>
      </c>
      <c r="AW300" s="2">
        <v>145531.46</v>
      </c>
      <c r="AX300" s="2">
        <v>225186.9</v>
      </c>
      <c r="AY300" s="2">
        <v>238973.5</v>
      </c>
      <c r="AZ300" s="2">
        <v>190527</v>
      </c>
      <c r="BA300" s="2">
        <v>181452.28</v>
      </c>
      <c r="BB300" s="2">
        <v>114666.83</v>
      </c>
      <c r="BC300" s="2">
        <v>97954.6</v>
      </c>
      <c r="BD300" s="2">
        <v>192550.2</v>
      </c>
      <c r="BE300" s="2">
        <v>130617.2</v>
      </c>
      <c r="BF300" s="2">
        <v>372009.3</v>
      </c>
      <c r="BG300" s="2"/>
      <c r="BH300" s="2">
        <v>70004.539999999994</v>
      </c>
      <c r="BI300" s="2">
        <v>1623805.12</v>
      </c>
      <c r="BJ300" s="2">
        <v>1338002.47</v>
      </c>
      <c r="BK300" s="2">
        <v>217151.2</v>
      </c>
      <c r="BL300" s="2">
        <v>196283</v>
      </c>
      <c r="BM300" s="2">
        <v>227172</v>
      </c>
      <c r="BN300" s="2">
        <v>298398.7</v>
      </c>
      <c r="BO300" s="2">
        <v>176058.5</v>
      </c>
      <c r="BP300" s="2">
        <v>1821848.26</v>
      </c>
      <c r="BQ300" s="2">
        <v>244039.9</v>
      </c>
      <c r="BR300" s="2">
        <v>259428.78</v>
      </c>
      <c r="BS300" s="2">
        <v>118363.6</v>
      </c>
      <c r="BT300" s="2">
        <v>254301.4</v>
      </c>
      <c r="BU300" s="2">
        <v>368029</v>
      </c>
      <c r="BV300" s="2">
        <v>173829.93</v>
      </c>
      <c r="BW300" s="2">
        <v>330750.90000000002</v>
      </c>
      <c r="BX300" s="2">
        <v>731184.9</v>
      </c>
      <c r="BY300" s="2">
        <v>216256.3</v>
      </c>
      <c r="BZ300" s="2">
        <v>261848</v>
      </c>
      <c r="CA300" s="2">
        <v>1176444</v>
      </c>
      <c r="CB300" s="2">
        <v>221978.23999999999</v>
      </c>
      <c r="CC300" s="2">
        <v>320853.88</v>
      </c>
      <c r="CD300" s="2">
        <v>244100.71</v>
      </c>
      <c r="CE300" s="2">
        <v>2891610.97</v>
      </c>
      <c r="CF300" s="2">
        <v>323346</v>
      </c>
      <c r="CG300" s="2">
        <v>326144.34999999998</v>
      </c>
      <c r="CH300" s="2">
        <v>389743.26</v>
      </c>
      <c r="CI300" s="2">
        <v>243955.47</v>
      </c>
      <c r="CJ300" s="2">
        <v>384610.1</v>
      </c>
      <c r="CK300" s="2">
        <v>477733.7</v>
      </c>
      <c r="CL300" s="2">
        <v>276278.19</v>
      </c>
      <c r="CM300" s="2">
        <v>183231.8</v>
      </c>
      <c r="CN300" s="2">
        <v>35049.449999999997</v>
      </c>
      <c r="CO300" s="2">
        <v>171686</v>
      </c>
      <c r="CP300" s="2">
        <v>176692.52</v>
      </c>
      <c r="CQ300" s="2">
        <v>2585325.2200000002</v>
      </c>
      <c r="CR300" s="2">
        <v>164592.5</v>
      </c>
      <c r="CS300" s="2">
        <v>175049.8</v>
      </c>
      <c r="CT300" s="2">
        <v>631463.14</v>
      </c>
      <c r="CU300" s="2">
        <v>164503.29</v>
      </c>
      <c r="CV300" s="2">
        <v>229895.48</v>
      </c>
      <c r="CW300" s="2">
        <v>100515</v>
      </c>
      <c r="CX300" s="2">
        <v>82619</v>
      </c>
      <c r="CY300" s="2">
        <v>1934760.73</v>
      </c>
      <c r="CZ300" s="2">
        <v>1085008.68</v>
      </c>
      <c r="DA300" s="2">
        <v>121607</v>
      </c>
      <c r="DB300" s="2">
        <v>300444.2</v>
      </c>
      <c r="DC300" s="2">
        <v>747144.92</v>
      </c>
      <c r="DD300" s="2">
        <v>770149.86</v>
      </c>
      <c r="DE300" s="2">
        <v>373449.3</v>
      </c>
      <c r="DF300" s="2">
        <v>1523465.74</v>
      </c>
      <c r="DG300" s="2">
        <v>96045.1</v>
      </c>
      <c r="DH300" s="2">
        <v>3503254.63</v>
      </c>
      <c r="DI300" s="2">
        <v>392793.32</v>
      </c>
      <c r="DJ300" s="2">
        <v>314209</v>
      </c>
      <c r="DK300" s="2">
        <v>215904.3</v>
      </c>
      <c r="DL300" s="2">
        <v>230204.1</v>
      </c>
      <c r="DM300" s="2">
        <v>136957.01999999999</v>
      </c>
      <c r="DN300" s="2">
        <v>309363.81</v>
      </c>
      <c r="DO300" s="2">
        <v>398392.4</v>
      </c>
      <c r="DP300" s="2">
        <v>728277.12</v>
      </c>
      <c r="DQ300" s="2">
        <v>2561665.81</v>
      </c>
      <c r="DR300" s="2">
        <v>367805</v>
      </c>
      <c r="DS300" s="2">
        <v>629091.80000000005</v>
      </c>
      <c r="DT300" s="2">
        <v>477747.16</v>
      </c>
      <c r="DU300" s="2">
        <v>352111.8</v>
      </c>
      <c r="DV300" s="2">
        <v>718327</v>
      </c>
      <c r="DW300" s="2">
        <v>297022.37</v>
      </c>
      <c r="DX300" s="2">
        <v>247039.67</v>
      </c>
      <c r="DY300" s="2">
        <v>328894.64</v>
      </c>
      <c r="DZ300" s="2">
        <v>222579</v>
      </c>
      <c r="EA300" s="2">
        <v>627220</v>
      </c>
      <c r="EB300" s="2">
        <v>1175515.07</v>
      </c>
      <c r="EC300" s="2">
        <v>1523907.29</v>
      </c>
      <c r="ED300" s="2">
        <v>166009.79999999999</v>
      </c>
      <c r="EE300" s="2">
        <v>222461.9</v>
      </c>
      <c r="EF300" s="2">
        <v>138111</v>
      </c>
      <c r="EG300" s="2">
        <v>243760</v>
      </c>
      <c r="EH300" s="2">
        <v>184417.61</v>
      </c>
      <c r="EI300" s="2">
        <v>1431972.96</v>
      </c>
      <c r="EJ300" s="2">
        <v>118972.3</v>
      </c>
      <c r="EK300" s="2">
        <v>157057.79999999999</v>
      </c>
      <c r="EL300" s="2">
        <v>161153</v>
      </c>
      <c r="EM300" s="2">
        <v>204700</v>
      </c>
      <c r="EN300" s="2">
        <v>136909.5</v>
      </c>
      <c r="EO300" s="2">
        <v>68432</v>
      </c>
      <c r="EP300" s="2">
        <v>1027303.98</v>
      </c>
      <c r="EQ300" s="2">
        <v>234035.56</v>
      </c>
      <c r="ER300" s="2">
        <v>166385</v>
      </c>
      <c r="ES300" s="2">
        <v>118150</v>
      </c>
      <c r="ET300" s="2">
        <v>297970.09999999998</v>
      </c>
      <c r="EU300" s="2">
        <v>99697</v>
      </c>
      <c r="EV300" s="2">
        <v>329143</v>
      </c>
      <c r="EW300" s="2">
        <v>115020</v>
      </c>
      <c r="EX300" s="2">
        <v>3598749.02</v>
      </c>
      <c r="EY300" s="2">
        <v>900319.75</v>
      </c>
      <c r="EZ300" s="2">
        <v>367818.8</v>
      </c>
      <c r="FA300" s="2">
        <v>231579</v>
      </c>
      <c r="FB300" s="2">
        <v>400345.01</v>
      </c>
      <c r="FC300" s="2">
        <v>239623</v>
      </c>
      <c r="FD300" s="2">
        <v>280020</v>
      </c>
      <c r="FE300" s="2">
        <v>127437.5</v>
      </c>
      <c r="FF300" s="2">
        <v>123526.9</v>
      </c>
      <c r="FG300" s="2">
        <v>102080</v>
      </c>
      <c r="FH300" s="2">
        <v>148001.5</v>
      </c>
      <c r="FI300" s="2">
        <v>243135.45</v>
      </c>
      <c r="FJ300" s="2">
        <v>290763</v>
      </c>
      <c r="FK300" s="2">
        <v>160569.62</v>
      </c>
      <c r="FL300" s="2">
        <v>98714.79</v>
      </c>
      <c r="FM300" s="2">
        <v>81307.399999999994</v>
      </c>
      <c r="FN300" s="2">
        <v>115900.77</v>
      </c>
      <c r="FO300" s="2">
        <v>145765.79999999999</v>
      </c>
      <c r="FP300" s="2">
        <v>1834215.34</v>
      </c>
      <c r="FQ300" s="2">
        <v>164493</v>
      </c>
      <c r="FR300" s="2">
        <v>326346.09999999998</v>
      </c>
      <c r="FS300" s="2">
        <v>189552.85</v>
      </c>
      <c r="FT300" s="2">
        <v>506508.49</v>
      </c>
      <c r="FU300" s="2">
        <v>246445.68</v>
      </c>
      <c r="FV300" s="2">
        <v>410240.07</v>
      </c>
      <c r="FW300" s="2">
        <v>218586.64</v>
      </c>
      <c r="FX300" s="2">
        <v>211730</v>
      </c>
      <c r="FY300" s="2">
        <v>659485.63</v>
      </c>
      <c r="FZ300" s="2">
        <v>173232</v>
      </c>
      <c r="GA300" s="2">
        <v>1242170.55</v>
      </c>
      <c r="GB300" s="2">
        <v>1958581.57</v>
      </c>
      <c r="GC300" s="2">
        <v>578274.26</v>
      </c>
      <c r="GD300" s="2">
        <v>169567</v>
      </c>
      <c r="GE300" s="2">
        <v>164391.39000000001</v>
      </c>
      <c r="GF300" s="2">
        <v>95170.99</v>
      </c>
      <c r="GG300" s="2">
        <v>166885.49</v>
      </c>
      <c r="GH300" s="2">
        <v>133683.20000000001</v>
      </c>
      <c r="GI300" s="2">
        <v>104564.55</v>
      </c>
      <c r="GJ300" s="2">
        <v>222195.1</v>
      </c>
      <c r="GK300" s="2">
        <v>195886.78</v>
      </c>
      <c r="GL300" s="2">
        <v>198670.6</v>
      </c>
      <c r="GM300" s="2">
        <v>979805.8</v>
      </c>
      <c r="GN300" s="2">
        <v>675856</v>
      </c>
      <c r="GO300" s="2">
        <v>188698.5</v>
      </c>
      <c r="GP300" s="2">
        <v>104828.98</v>
      </c>
      <c r="GQ300" s="2">
        <v>122865.2</v>
      </c>
      <c r="GR300" s="2">
        <v>85219.92</v>
      </c>
      <c r="GS300" s="2">
        <v>1507670.1</v>
      </c>
      <c r="GT300" s="2">
        <v>147550.5</v>
      </c>
      <c r="GU300" s="2">
        <v>177412.82</v>
      </c>
      <c r="GV300" s="2">
        <v>328949.65999999997</v>
      </c>
      <c r="GW300" s="2">
        <v>152824</v>
      </c>
      <c r="GX300" s="2">
        <v>260711.88</v>
      </c>
      <c r="GY300" s="2">
        <v>120093.77</v>
      </c>
      <c r="GZ300" s="2">
        <v>1182954.6000000001</v>
      </c>
      <c r="HA300" s="2">
        <v>544549.4</v>
      </c>
      <c r="HB300" s="2">
        <v>279230.7</v>
      </c>
      <c r="HC300" s="2">
        <v>280505</v>
      </c>
      <c r="HD300" s="2">
        <v>377389</v>
      </c>
      <c r="HE300" s="2">
        <v>197838.9</v>
      </c>
      <c r="HF300" s="2">
        <v>784656.24</v>
      </c>
      <c r="HG300" s="2">
        <v>602178</v>
      </c>
      <c r="HH300" s="2">
        <v>715439</v>
      </c>
      <c r="HI300" s="2">
        <v>207878.75</v>
      </c>
      <c r="HJ300" s="2">
        <v>325877.09000000003</v>
      </c>
      <c r="HK300" s="2">
        <v>206977</v>
      </c>
      <c r="HL300" s="2">
        <v>457611</v>
      </c>
      <c r="HM300" s="2">
        <v>199273.3</v>
      </c>
      <c r="HN300" s="2">
        <v>351622.59</v>
      </c>
      <c r="HO300" s="2">
        <v>1535215.57</v>
      </c>
      <c r="HP300" s="2">
        <v>245501.71</v>
      </c>
      <c r="HQ300" s="2">
        <v>92887.15</v>
      </c>
      <c r="HR300" s="2">
        <v>188855.4</v>
      </c>
      <c r="HS300" s="2">
        <v>229022</v>
      </c>
      <c r="HT300" s="2">
        <v>294411</v>
      </c>
      <c r="HU300" s="2">
        <v>608767.9</v>
      </c>
      <c r="HV300" s="2">
        <v>141957.4</v>
      </c>
      <c r="HW300" s="2">
        <v>188456</v>
      </c>
      <c r="HX300" s="2">
        <v>1344482.48</v>
      </c>
      <c r="HY300" s="2">
        <v>303048</v>
      </c>
      <c r="HZ300" s="2">
        <v>367103</v>
      </c>
      <c r="IA300" s="2">
        <v>1134410.3</v>
      </c>
      <c r="IB300" s="2">
        <v>320250</v>
      </c>
      <c r="IC300" s="2">
        <v>246221</v>
      </c>
      <c r="ID300" s="2">
        <v>1865195.71</v>
      </c>
      <c r="IE300" s="2">
        <v>273180</v>
      </c>
      <c r="IF300" s="2">
        <v>2494835.1</v>
      </c>
      <c r="IG300" s="2">
        <v>232184.08</v>
      </c>
      <c r="IH300" s="2">
        <v>143926.6</v>
      </c>
      <c r="II300" s="2">
        <v>470483.26</v>
      </c>
      <c r="IJ300" s="2">
        <v>300186.11</v>
      </c>
      <c r="IK300" s="2">
        <v>220153.16</v>
      </c>
      <c r="IL300" s="2">
        <v>122483.77</v>
      </c>
      <c r="IM300" s="2">
        <v>176433.7</v>
      </c>
      <c r="IN300" s="2">
        <v>2302740.5500000003</v>
      </c>
      <c r="IO300" s="2">
        <v>1302082.67</v>
      </c>
      <c r="IP300" s="2">
        <v>1177474.26</v>
      </c>
      <c r="IQ300" s="2">
        <v>1028629.58</v>
      </c>
      <c r="IR300" s="2">
        <v>408728.17</v>
      </c>
      <c r="IS300" s="2">
        <v>216033</v>
      </c>
      <c r="IT300" s="2">
        <v>90001.27</v>
      </c>
      <c r="IU300" s="2">
        <v>156520.75</v>
      </c>
      <c r="IV300" s="2">
        <v>165719.4</v>
      </c>
      <c r="IW300" s="2">
        <v>254590.1</v>
      </c>
      <c r="IX300" s="2">
        <v>258762.01</v>
      </c>
      <c r="IY300" s="2">
        <v>331942.76</v>
      </c>
      <c r="IZ300" s="2">
        <v>98228.26</v>
      </c>
      <c r="JA300" s="2">
        <v>104123.1</v>
      </c>
      <c r="JB300" s="2">
        <v>1717288.96</v>
      </c>
      <c r="JC300" s="2">
        <v>471816.35</v>
      </c>
      <c r="JD300" s="2">
        <v>1374928.23</v>
      </c>
      <c r="JE300" s="2">
        <v>501082.13</v>
      </c>
      <c r="JF300" s="2">
        <v>378144.11</v>
      </c>
      <c r="JG300" s="2">
        <v>633219.46</v>
      </c>
      <c r="JH300" s="2">
        <v>242541.17</v>
      </c>
      <c r="JI300" s="2">
        <v>228579.37</v>
      </c>
      <c r="JJ300" s="2">
        <v>224928</v>
      </c>
      <c r="JK300" s="2">
        <v>266756</v>
      </c>
      <c r="JL300" s="2">
        <v>518670.99</v>
      </c>
      <c r="JM300" s="2">
        <v>277658</v>
      </c>
      <c r="JN300" s="2">
        <v>1248412.29</v>
      </c>
      <c r="JO300" s="2">
        <v>232673.1</v>
      </c>
      <c r="JP300" s="2">
        <v>108940</v>
      </c>
      <c r="JQ300" s="2">
        <v>186376</v>
      </c>
      <c r="JR300" s="2">
        <v>110387</v>
      </c>
      <c r="JS300" s="2">
        <v>477313.42</v>
      </c>
      <c r="JT300" s="2">
        <v>82731.5</v>
      </c>
      <c r="JU300" s="2">
        <v>200470</v>
      </c>
      <c r="JV300" s="2">
        <v>417378</v>
      </c>
      <c r="JW300" s="2">
        <v>369100</v>
      </c>
      <c r="JX300" s="2">
        <v>184506</v>
      </c>
      <c r="JY300" s="2">
        <v>135054.01</v>
      </c>
      <c r="JZ300" s="2">
        <v>864119.09</v>
      </c>
      <c r="KA300" s="2">
        <v>436395</v>
      </c>
      <c r="KB300" s="2">
        <v>164378</v>
      </c>
      <c r="KC300" s="2">
        <v>377687</v>
      </c>
      <c r="KD300" s="2">
        <v>228390.01</v>
      </c>
      <c r="KE300" s="2">
        <v>166235</v>
      </c>
      <c r="KF300" s="2">
        <v>296166.44</v>
      </c>
      <c r="KG300" s="2">
        <v>464141.01</v>
      </c>
      <c r="KH300" s="2">
        <v>227470</v>
      </c>
      <c r="KI300" s="2">
        <v>143700.5</v>
      </c>
      <c r="KJ300" s="2">
        <v>6033615.1200000001</v>
      </c>
      <c r="KK300" s="2">
        <v>191322.57</v>
      </c>
      <c r="KL300" s="2">
        <v>182538.7</v>
      </c>
      <c r="KM300" s="2">
        <v>576185</v>
      </c>
      <c r="KN300" s="2">
        <v>208190.4</v>
      </c>
      <c r="KO300" s="2">
        <v>365519</v>
      </c>
      <c r="KP300" s="2">
        <v>493045</v>
      </c>
      <c r="KQ300" s="2">
        <v>400617.55</v>
      </c>
      <c r="KR300" s="2">
        <v>38334.400000000001</v>
      </c>
      <c r="KS300" s="2">
        <v>336838.7</v>
      </c>
      <c r="KT300" s="2">
        <v>238531.7</v>
      </c>
      <c r="KU300" s="2">
        <v>172636.2</v>
      </c>
      <c r="KV300" s="2">
        <v>1356943.6</v>
      </c>
      <c r="KW300" s="2">
        <v>276298.25</v>
      </c>
      <c r="KX300" s="2">
        <v>156190.94</v>
      </c>
      <c r="KY300" s="2">
        <v>191001.52</v>
      </c>
      <c r="KZ300" s="2">
        <v>98431.75</v>
      </c>
      <c r="LA300" s="2">
        <v>100401</v>
      </c>
      <c r="LB300" s="2">
        <v>120902.93</v>
      </c>
      <c r="LC300" s="2">
        <v>2390175.46</v>
      </c>
      <c r="LD300" s="2">
        <v>863542.69</v>
      </c>
      <c r="LE300" s="2">
        <v>251126.9</v>
      </c>
      <c r="LF300" s="2">
        <v>106589.6</v>
      </c>
      <c r="LG300" s="2">
        <v>172909</v>
      </c>
      <c r="LH300" s="2">
        <v>266652</v>
      </c>
      <c r="LI300" s="2">
        <v>118759.95</v>
      </c>
      <c r="LJ300" s="2">
        <v>2794286.01</v>
      </c>
      <c r="LK300" s="2">
        <v>452633.35</v>
      </c>
      <c r="LL300" s="2">
        <v>362748.74</v>
      </c>
      <c r="LM300" s="2">
        <v>2071831.12</v>
      </c>
      <c r="LN300" s="2">
        <v>272038.61</v>
      </c>
      <c r="LO300" s="2">
        <v>283003</v>
      </c>
      <c r="LP300" s="2">
        <v>304672</v>
      </c>
      <c r="LQ300" s="2">
        <v>166474.85999999999</v>
      </c>
      <c r="LR300" s="2">
        <v>142233.1</v>
      </c>
      <c r="LS300" s="2">
        <v>1679686.93</v>
      </c>
      <c r="LT300" s="2">
        <v>382285.2</v>
      </c>
      <c r="LU300" s="2">
        <v>326328.44</v>
      </c>
      <c r="LV300" s="2">
        <v>241870.6</v>
      </c>
      <c r="LW300" s="2">
        <v>174447.9</v>
      </c>
      <c r="LX300" s="2">
        <v>31540</v>
      </c>
      <c r="LY300" s="2">
        <v>1168246.02</v>
      </c>
      <c r="LZ300" s="2">
        <v>226535.64</v>
      </c>
      <c r="MA300" s="2">
        <v>317807.77</v>
      </c>
      <c r="MB300" s="2">
        <v>663273</v>
      </c>
      <c r="MC300" s="2">
        <v>280446.90000000002</v>
      </c>
      <c r="MD300" s="2">
        <v>629379</v>
      </c>
      <c r="ME300" s="2">
        <v>136497</v>
      </c>
      <c r="MF300" s="2"/>
      <c r="MG300" s="2"/>
      <c r="MH300" s="2">
        <v>374154</v>
      </c>
      <c r="MI300" s="2">
        <v>184751.2</v>
      </c>
      <c r="MJ300" s="2">
        <v>306976.75</v>
      </c>
      <c r="MK300" s="2">
        <v>112595</v>
      </c>
      <c r="ML300" s="2">
        <v>550000</v>
      </c>
      <c r="MM300" s="2">
        <v>352977</v>
      </c>
      <c r="MN300" s="2">
        <v>335841.4</v>
      </c>
      <c r="MO300" s="2">
        <v>125700</v>
      </c>
      <c r="MP300" s="2">
        <v>443883</v>
      </c>
      <c r="MQ300" s="2">
        <v>300137</v>
      </c>
      <c r="MR300" s="2">
        <v>350829.58</v>
      </c>
      <c r="MS300" s="2">
        <v>495674.8</v>
      </c>
      <c r="MT300" s="2">
        <v>229166.9</v>
      </c>
      <c r="MU300" s="2">
        <v>719988.71</v>
      </c>
      <c r="MV300" s="2">
        <v>2543575.65</v>
      </c>
      <c r="MW300" s="2">
        <v>119826.03</v>
      </c>
      <c r="MX300" s="2">
        <v>181007.72</v>
      </c>
      <c r="MY300" s="2">
        <v>748376</v>
      </c>
      <c r="MZ300" s="2">
        <v>788642.3</v>
      </c>
      <c r="NA300" s="2">
        <v>447098.9</v>
      </c>
      <c r="NB300" s="2">
        <v>3054843.11</v>
      </c>
      <c r="NC300" s="2">
        <v>385312.79</v>
      </c>
      <c r="ND300" s="2">
        <v>521550.24</v>
      </c>
      <c r="NE300" s="2">
        <v>226516.96</v>
      </c>
      <c r="NF300" s="2">
        <v>530498.64</v>
      </c>
      <c r="NG300" s="2">
        <v>286822</v>
      </c>
      <c r="NH300" s="2">
        <v>363076.2</v>
      </c>
      <c r="NI300" s="2">
        <v>526805.54</v>
      </c>
      <c r="NJ300" s="2">
        <v>470258</v>
      </c>
      <c r="NK300" s="2">
        <v>582478.16</v>
      </c>
      <c r="NL300" s="2">
        <v>235063.9</v>
      </c>
      <c r="NM300" s="2">
        <v>241932.79</v>
      </c>
      <c r="NN300" s="2">
        <v>209297.35</v>
      </c>
      <c r="NO300" s="2">
        <v>425907</v>
      </c>
      <c r="NP300" s="2">
        <v>355302.48</v>
      </c>
      <c r="NQ300" s="2">
        <v>186670.35</v>
      </c>
      <c r="NR300" s="2">
        <v>915639.45</v>
      </c>
      <c r="NS300" s="2">
        <v>130393</v>
      </c>
      <c r="NT300" s="2">
        <v>231022.99</v>
      </c>
      <c r="NU300" s="2">
        <v>232330</v>
      </c>
      <c r="NV300" s="2">
        <v>308700</v>
      </c>
      <c r="NW300" s="2">
        <v>440018.9</v>
      </c>
      <c r="NX300" s="2">
        <v>298063</v>
      </c>
      <c r="NY300" s="2">
        <v>445228.37</v>
      </c>
      <c r="NZ300" s="2">
        <v>401981.6</v>
      </c>
      <c r="OA300" s="2">
        <v>186509</v>
      </c>
      <c r="OB300" s="2">
        <v>273355</v>
      </c>
      <c r="OC300" s="2">
        <v>1044322.7</v>
      </c>
      <c r="OD300" s="2">
        <v>301520.90000000002</v>
      </c>
      <c r="OE300" s="2">
        <v>190420.4</v>
      </c>
      <c r="OF300" s="2">
        <v>278515</v>
      </c>
      <c r="OG300" s="2">
        <v>347559.34</v>
      </c>
      <c r="OH300" s="2">
        <v>379797.08</v>
      </c>
      <c r="OI300" s="2">
        <v>396896.4</v>
      </c>
      <c r="OJ300" s="2">
        <v>338455.2</v>
      </c>
      <c r="OK300" s="2">
        <v>332710</v>
      </c>
      <c r="OL300" s="2">
        <v>429624</v>
      </c>
      <c r="OM300" s="2">
        <v>384110</v>
      </c>
      <c r="ON300" s="2">
        <v>121218</v>
      </c>
      <c r="OO300" s="2">
        <v>201903</v>
      </c>
      <c r="OP300" s="2">
        <v>306773</v>
      </c>
      <c r="OQ300" s="2">
        <v>240572.36</v>
      </c>
      <c r="OR300" s="2">
        <v>98409.8</v>
      </c>
      <c r="OS300" s="2">
        <v>86643</v>
      </c>
      <c r="OT300" s="2">
        <v>125370</v>
      </c>
      <c r="OU300" s="2">
        <v>67610</v>
      </c>
      <c r="OV300" s="2">
        <v>142560.32999999999</v>
      </c>
      <c r="OW300" s="2">
        <v>854694.85</v>
      </c>
      <c r="OX300" s="2">
        <v>205162.81</v>
      </c>
      <c r="OY300" s="2">
        <v>233321</v>
      </c>
      <c r="OZ300" s="2">
        <v>281668.49</v>
      </c>
      <c r="PA300" s="2">
        <v>147551</v>
      </c>
      <c r="PB300" s="2">
        <v>226089.61</v>
      </c>
      <c r="PC300" s="2">
        <v>245496</v>
      </c>
      <c r="PD300" s="2">
        <v>343552.8</v>
      </c>
      <c r="PE300" s="2">
        <v>220944</v>
      </c>
      <c r="PF300" s="2">
        <v>126449.05</v>
      </c>
      <c r="PG300" s="2">
        <v>492352.22</v>
      </c>
      <c r="PH300" s="2">
        <v>672637.2</v>
      </c>
      <c r="PI300" s="2">
        <v>297556</v>
      </c>
      <c r="PJ300" s="2">
        <v>469747</v>
      </c>
      <c r="PK300" s="2">
        <v>454150</v>
      </c>
      <c r="PL300" s="2"/>
      <c r="PM300" s="2">
        <v>287241.09999999998</v>
      </c>
      <c r="PN300" s="2">
        <v>153036.82999999999</v>
      </c>
      <c r="PO300" s="2">
        <v>193138.3</v>
      </c>
      <c r="PP300" s="2">
        <v>2436021.1</v>
      </c>
      <c r="PQ300" s="2">
        <v>117783.67</v>
      </c>
      <c r="PR300" s="2">
        <v>448817.45</v>
      </c>
      <c r="PS300" s="2">
        <v>322011</v>
      </c>
      <c r="PT300" s="2">
        <v>162928</v>
      </c>
      <c r="PU300" s="2">
        <v>164953.54999999999</v>
      </c>
      <c r="PV300" s="2">
        <v>389341</v>
      </c>
      <c r="PW300" s="2">
        <v>569810</v>
      </c>
      <c r="PX300" s="2">
        <v>260724</v>
      </c>
      <c r="PY300" s="2">
        <v>175356.5</v>
      </c>
      <c r="PZ300" s="2">
        <v>218111.4</v>
      </c>
      <c r="QA300" s="2">
        <v>340105</v>
      </c>
      <c r="QB300" s="2">
        <v>176880</v>
      </c>
      <c r="QC300" s="2">
        <v>148000.98000000001</v>
      </c>
      <c r="QD300" s="2">
        <v>2620137.4900000002</v>
      </c>
      <c r="QE300" s="2">
        <v>339671.7</v>
      </c>
      <c r="QF300" s="2">
        <v>201417</v>
      </c>
      <c r="QG300" s="2">
        <v>549429.12</v>
      </c>
      <c r="QH300" s="2">
        <v>619919.81000000006</v>
      </c>
      <c r="QI300" s="2">
        <v>358697</v>
      </c>
      <c r="QJ300" s="2">
        <v>170220</v>
      </c>
      <c r="QK300" s="2">
        <v>1220959.8700000001</v>
      </c>
      <c r="QL300" s="2">
        <v>314684</v>
      </c>
      <c r="QM300" s="2">
        <v>1024640.95</v>
      </c>
      <c r="QN300" s="2">
        <v>410253.12</v>
      </c>
      <c r="QO300" s="2">
        <v>366823</v>
      </c>
      <c r="QP300" s="2">
        <v>190467.1</v>
      </c>
      <c r="QQ300" s="2">
        <v>305447</v>
      </c>
      <c r="QR300" s="2">
        <v>234377</v>
      </c>
      <c r="QS300" s="2">
        <v>224438.2</v>
      </c>
      <c r="QT300" s="2">
        <v>1389326.25</v>
      </c>
      <c r="QU300" s="2">
        <v>440178.15</v>
      </c>
      <c r="QV300" s="2">
        <v>535095.68000000005</v>
      </c>
      <c r="QW300" s="2">
        <v>403891</v>
      </c>
      <c r="QX300" s="2">
        <v>124952</v>
      </c>
      <c r="QY300" s="2">
        <v>202160.71</v>
      </c>
      <c r="QZ300" s="2">
        <v>480285.5</v>
      </c>
      <c r="RA300" s="2">
        <v>66026</v>
      </c>
      <c r="RB300" s="2">
        <v>87340</v>
      </c>
      <c r="RC300" s="2">
        <v>243249</v>
      </c>
      <c r="RD300" s="2">
        <v>89840.8</v>
      </c>
      <c r="RE300" s="2">
        <v>973249.2</v>
      </c>
      <c r="RF300" s="2">
        <v>288577.09999999998</v>
      </c>
      <c r="RG300" s="2">
        <v>287874</v>
      </c>
      <c r="RH300" s="2">
        <v>492955.4</v>
      </c>
      <c r="RI300" s="2">
        <v>344912.6</v>
      </c>
      <c r="RJ300" s="2">
        <v>157149</v>
      </c>
      <c r="RK300" s="2">
        <v>5245086</v>
      </c>
      <c r="RL300" s="2">
        <v>191594</v>
      </c>
      <c r="RM300" s="2">
        <v>191200</v>
      </c>
      <c r="RN300" s="2">
        <v>355851.66</v>
      </c>
      <c r="RO300" s="2">
        <v>144184</v>
      </c>
      <c r="RP300" s="2">
        <v>191151.6</v>
      </c>
      <c r="RQ300" s="2">
        <v>504214</v>
      </c>
      <c r="RR300" s="2">
        <v>203365</v>
      </c>
      <c r="RS300" s="2">
        <v>252910</v>
      </c>
      <c r="RT300" s="2">
        <v>270224.3</v>
      </c>
      <c r="RU300" s="2">
        <v>336563</v>
      </c>
      <c r="RV300" s="2">
        <v>459736</v>
      </c>
      <c r="RW300" s="2">
        <v>403780</v>
      </c>
      <c r="RX300" s="2">
        <v>424249</v>
      </c>
      <c r="RY300" s="2">
        <v>258368.28</v>
      </c>
      <c r="RZ300" s="2">
        <v>155735.1</v>
      </c>
      <c r="SA300" s="2">
        <v>223173</v>
      </c>
      <c r="SB300" s="2">
        <v>139029</v>
      </c>
      <c r="SC300" s="2">
        <v>530956</v>
      </c>
      <c r="SD300" s="2">
        <v>102896.2</v>
      </c>
      <c r="SE300" s="2">
        <v>88646</v>
      </c>
      <c r="SF300" s="2">
        <v>194401</v>
      </c>
      <c r="SG300" s="2">
        <v>1545639</v>
      </c>
      <c r="SH300" s="2">
        <v>153310</v>
      </c>
      <c r="SI300" s="2">
        <v>245805.55</v>
      </c>
      <c r="SJ300" s="2">
        <v>473633.7</v>
      </c>
      <c r="SK300" s="2">
        <v>726232</v>
      </c>
      <c r="SL300" s="2">
        <v>215496.1</v>
      </c>
      <c r="SM300" s="2">
        <v>420413.9</v>
      </c>
      <c r="SN300" s="2">
        <v>61193</v>
      </c>
      <c r="SO300" s="2">
        <v>222016</v>
      </c>
      <c r="SP300" s="2">
        <v>560747</v>
      </c>
      <c r="SQ300" s="2">
        <v>319940</v>
      </c>
      <c r="SR300" s="2">
        <v>503937.44</v>
      </c>
      <c r="SS300" s="2">
        <v>488579</v>
      </c>
      <c r="ST300" s="2">
        <v>228016</v>
      </c>
      <c r="SU300" s="2">
        <v>193866.89</v>
      </c>
      <c r="SV300" s="2">
        <v>6738314.1600000001</v>
      </c>
      <c r="SW300" s="2">
        <v>426508.75</v>
      </c>
      <c r="SX300" s="2">
        <v>707096.22</v>
      </c>
      <c r="SY300" s="2">
        <v>657691.64</v>
      </c>
      <c r="SZ300" s="2">
        <v>280790.49</v>
      </c>
      <c r="TA300" s="2">
        <v>339131.73</v>
      </c>
      <c r="TB300" s="2">
        <v>400958.9</v>
      </c>
      <c r="TC300" s="2">
        <v>533542.40000000002</v>
      </c>
      <c r="TD300" s="2">
        <v>235510.3</v>
      </c>
      <c r="TE300" s="2">
        <v>571095.4</v>
      </c>
      <c r="TF300" s="2">
        <v>365382.61</v>
      </c>
      <c r="TG300" s="2">
        <v>719233</v>
      </c>
      <c r="TH300" s="2">
        <v>529400.4</v>
      </c>
      <c r="TI300" s="2">
        <v>372710</v>
      </c>
      <c r="TJ300" s="2">
        <v>305253.7</v>
      </c>
      <c r="TK300" s="2">
        <v>378057.77</v>
      </c>
      <c r="TL300" s="2">
        <v>536141.79</v>
      </c>
      <c r="TM300" s="2">
        <v>345585.83</v>
      </c>
      <c r="TN300" s="2">
        <v>139136.74</v>
      </c>
      <c r="TO300" s="2">
        <v>1444800</v>
      </c>
      <c r="TP300" s="2">
        <v>2271272.4</v>
      </c>
      <c r="TQ300" s="2">
        <v>396004.6</v>
      </c>
      <c r="TR300" s="2">
        <v>286937.48</v>
      </c>
      <c r="TS300" s="2">
        <v>363921.2</v>
      </c>
      <c r="TT300" s="2">
        <v>426558.6</v>
      </c>
      <c r="TU300" s="2">
        <v>506061</v>
      </c>
      <c r="TV300" s="2">
        <v>275204.75</v>
      </c>
      <c r="TW300" s="2">
        <v>301190</v>
      </c>
      <c r="TX300" s="2">
        <v>215007.59</v>
      </c>
      <c r="TY300" s="2">
        <v>210954.5</v>
      </c>
      <c r="TZ300" s="2"/>
      <c r="UA300" s="2">
        <v>208482</v>
      </c>
      <c r="UB300" s="2">
        <v>54926</v>
      </c>
      <c r="UC300" s="2">
        <v>3320069.72</v>
      </c>
      <c r="UD300" s="2">
        <v>390284</v>
      </c>
      <c r="UE300" s="2">
        <v>387396.78</v>
      </c>
      <c r="UF300" s="2">
        <v>1152814.82</v>
      </c>
      <c r="UG300" s="2">
        <v>321871.82</v>
      </c>
      <c r="UH300" s="2">
        <v>329121.65999999997</v>
      </c>
      <c r="UI300" s="2">
        <v>713349.2</v>
      </c>
      <c r="UJ300" s="2">
        <v>408253.56</v>
      </c>
      <c r="UK300" s="2">
        <v>384186.4</v>
      </c>
      <c r="UL300" s="2">
        <v>287843.53000000003</v>
      </c>
      <c r="UM300" s="2">
        <v>354733.94</v>
      </c>
      <c r="UN300" s="2">
        <v>253912.3</v>
      </c>
      <c r="UO300" s="2">
        <v>258718.2</v>
      </c>
      <c r="UP300" s="2">
        <v>337736</v>
      </c>
      <c r="UQ300" s="2">
        <v>165297.5</v>
      </c>
      <c r="UR300" s="2">
        <v>147137.37</v>
      </c>
      <c r="US300" s="2">
        <v>188724.43</v>
      </c>
      <c r="UT300" s="2">
        <v>197961.32</v>
      </c>
      <c r="UU300" s="2">
        <v>261843.6</v>
      </c>
      <c r="UV300" s="2">
        <v>258855.12</v>
      </c>
      <c r="UW300" s="2">
        <v>273675.59999999998</v>
      </c>
      <c r="UX300" s="2">
        <v>184037.58</v>
      </c>
      <c r="UY300" s="2">
        <v>97072.9</v>
      </c>
      <c r="UZ300" s="2">
        <v>3406517.22</v>
      </c>
      <c r="VA300" s="2">
        <v>403996.4</v>
      </c>
      <c r="VB300" s="2">
        <v>513805.1</v>
      </c>
      <c r="VC300" s="2">
        <v>241143.1</v>
      </c>
      <c r="VD300" s="2">
        <v>902022.88</v>
      </c>
      <c r="VE300" s="2">
        <v>296930</v>
      </c>
      <c r="VF300" s="2">
        <v>609207.5</v>
      </c>
      <c r="VG300" s="2">
        <v>172387</v>
      </c>
      <c r="VH300" s="2">
        <v>475021.5</v>
      </c>
      <c r="VI300" s="2">
        <v>405193</v>
      </c>
      <c r="VJ300" s="2">
        <v>197030</v>
      </c>
      <c r="VK300" s="2">
        <v>491217.5</v>
      </c>
      <c r="VL300" s="2">
        <v>337388</v>
      </c>
      <c r="VM300" s="2">
        <v>321734.5</v>
      </c>
      <c r="VN300" s="2">
        <v>210775</v>
      </c>
      <c r="VO300" s="2">
        <v>162086.75</v>
      </c>
      <c r="VP300" s="2">
        <v>51375</v>
      </c>
      <c r="VQ300" s="2">
        <v>1026897.46</v>
      </c>
      <c r="VR300" s="2">
        <v>138727</v>
      </c>
      <c r="VS300" s="2">
        <v>208875.75</v>
      </c>
      <c r="VT300" s="2">
        <v>242370</v>
      </c>
      <c r="VU300" s="2">
        <v>253580</v>
      </c>
      <c r="VV300" s="2">
        <v>94153</v>
      </c>
      <c r="VW300" s="2">
        <v>201657</v>
      </c>
      <c r="VX300" s="2">
        <v>2312047.41</v>
      </c>
      <c r="VY300" s="2">
        <v>124455</v>
      </c>
      <c r="VZ300" s="2">
        <v>632970</v>
      </c>
      <c r="WA300" s="2">
        <v>210004</v>
      </c>
      <c r="WB300" s="2">
        <v>137519</v>
      </c>
      <c r="WC300" s="2">
        <v>495569.42</v>
      </c>
      <c r="WD300" s="2">
        <v>251870</v>
      </c>
      <c r="WE300" s="2">
        <v>217700</v>
      </c>
      <c r="WF300" s="2">
        <v>670688</v>
      </c>
      <c r="WG300" s="2">
        <v>2443888.96</v>
      </c>
      <c r="WH300" s="2">
        <v>151996.79999999999</v>
      </c>
      <c r="WI300" s="2">
        <v>305873.36</v>
      </c>
      <c r="WJ300" s="2">
        <v>1142739.2</v>
      </c>
      <c r="WK300" s="2">
        <v>818220</v>
      </c>
      <c r="WL300" s="2">
        <v>227233</v>
      </c>
      <c r="WM300" s="2">
        <v>400704</v>
      </c>
      <c r="WN300" s="2">
        <v>587507</v>
      </c>
      <c r="WO300" s="2">
        <v>379203</v>
      </c>
      <c r="WP300" s="2">
        <v>276565.2</v>
      </c>
      <c r="WQ300" s="2">
        <v>226266</v>
      </c>
      <c r="WR300" s="2">
        <v>239715.5</v>
      </c>
      <c r="WS300" s="2">
        <v>295408</v>
      </c>
      <c r="WT300" s="2">
        <v>220460</v>
      </c>
      <c r="WU300" s="2">
        <v>146880</v>
      </c>
      <c r="WV300" s="2"/>
      <c r="WW300" s="2">
        <v>372920</v>
      </c>
      <c r="WX300" s="2">
        <v>125320</v>
      </c>
      <c r="WY300" s="2"/>
      <c r="WZ300" s="2">
        <v>149950</v>
      </c>
      <c r="XA300" s="2">
        <v>323524.03000000003</v>
      </c>
      <c r="XB300" s="2">
        <v>46062</v>
      </c>
      <c r="XC300" s="2">
        <v>741413.68</v>
      </c>
      <c r="XD300" s="2">
        <v>380405.1</v>
      </c>
      <c r="XE300" s="2">
        <v>198209.9</v>
      </c>
      <c r="XF300" s="2">
        <v>261774.3</v>
      </c>
      <c r="XG300" s="2">
        <v>125008.6</v>
      </c>
      <c r="XH300" s="2">
        <v>282177.40000000002</v>
      </c>
      <c r="XI300" s="2">
        <v>192781.9</v>
      </c>
      <c r="XJ300" s="2">
        <v>8124535.1799999997</v>
      </c>
      <c r="XK300" s="2">
        <v>706384</v>
      </c>
      <c r="XL300" s="2">
        <v>400576.56</v>
      </c>
      <c r="XM300" s="2">
        <v>596045</v>
      </c>
      <c r="XN300" s="2">
        <v>1333164.23</v>
      </c>
      <c r="XO300" s="2">
        <v>476619.02</v>
      </c>
      <c r="XP300" s="2">
        <v>564737</v>
      </c>
      <c r="XQ300" s="2">
        <v>613512.76</v>
      </c>
      <c r="XR300" s="2">
        <v>484636</v>
      </c>
      <c r="XS300" s="2">
        <v>299960</v>
      </c>
      <c r="XT300" s="2">
        <v>422568.7</v>
      </c>
      <c r="XU300" s="2">
        <v>773889.29</v>
      </c>
      <c r="XV300" s="2">
        <v>663307.4</v>
      </c>
      <c r="XW300" s="2">
        <v>160080</v>
      </c>
      <c r="XX300" s="2">
        <v>388602</v>
      </c>
      <c r="XY300" s="2">
        <v>219610.12</v>
      </c>
      <c r="XZ300" s="2">
        <v>191815.3</v>
      </c>
      <c r="YA300" s="2">
        <v>666913.63</v>
      </c>
      <c r="YB300" s="2">
        <v>203734</v>
      </c>
      <c r="YC300" s="2">
        <v>1711135.3</v>
      </c>
      <c r="YD300" s="2">
        <v>455790</v>
      </c>
      <c r="YE300" s="2">
        <v>324298.55</v>
      </c>
      <c r="YF300" s="2">
        <v>147900</v>
      </c>
      <c r="YG300" s="2">
        <v>145734</v>
      </c>
      <c r="YH300" s="2">
        <v>232955.4</v>
      </c>
      <c r="YI300" s="2">
        <v>72541</v>
      </c>
      <c r="YJ300" s="2">
        <v>2179058.2000000002</v>
      </c>
      <c r="YK300" s="2">
        <v>217894.59</v>
      </c>
      <c r="YL300" s="2">
        <v>13937</v>
      </c>
      <c r="YM300" s="2">
        <v>253676.4</v>
      </c>
      <c r="YN300" s="2">
        <v>204825</v>
      </c>
      <c r="YO300" s="2">
        <v>156103</v>
      </c>
      <c r="YP300" s="2">
        <v>112921.60000000001</v>
      </c>
      <c r="YQ300" s="2">
        <v>1200</v>
      </c>
      <c r="YR300" s="2">
        <v>2486816.8199999998</v>
      </c>
      <c r="YS300" s="2">
        <v>57622.64</v>
      </c>
      <c r="YT300" s="2">
        <v>140195</v>
      </c>
      <c r="YU300" s="2">
        <v>98461</v>
      </c>
      <c r="YV300" s="2">
        <v>94658</v>
      </c>
      <c r="YW300" s="2">
        <v>387695.5</v>
      </c>
      <c r="YX300" s="2">
        <v>87047</v>
      </c>
      <c r="YY300" s="2">
        <v>205002.8</v>
      </c>
      <c r="YZ300" s="2">
        <v>253784.6</v>
      </c>
      <c r="ZA300" s="2">
        <v>199344</v>
      </c>
      <c r="ZB300" s="2">
        <v>134015.29999999999</v>
      </c>
      <c r="ZC300" s="2">
        <v>3121690.19</v>
      </c>
      <c r="ZD300" s="2">
        <v>131583.6</v>
      </c>
      <c r="ZE300" s="2">
        <v>141317</v>
      </c>
      <c r="ZF300" s="2">
        <v>1197379.7</v>
      </c>
      <c r="ZG300" s="2">
        <v>357281</v>
      </c>
      <c r="ZH300" s="2">
        <v>797113.3</v>
      </c>
      <c r="ZI300" s="2">
        <v>410997</v>
      </c>
      <c r="ZJ300" s="2">
        <v>459330</v>
      </c>
      <c r="ZK300" s="2">
        <v>785700.9</v>
      </c>
      <c r="ZL300" s="2">
        <v>249960.24</v>
      </c>
      <c r="ZM300" s="2">
        <v>292903</v>
      </c>
      <c r="ZN300" s="2">
        <v>224701.4</v>
      </c>
      <c r="ZO300" s="2">
        <v>230408</v>
      </c>
      <c r="ZP300" s="2">
        <v>454483</v>
      </c>
      <c r="ZQ300" s="2">
        <v>334927.14</v>
      </c>
      <c r="ZR300" s="2">
        <v>321700.90000000002</v>
      </c>
      <c r="ZS300" s="2">
        <v>126564.2</v>
      </c>
      <c r="ZT300" s="2">
        <v>314498</v>
      </c>
      <c r="ZU300" s="2">
        <v>180335</v>
      </c>
      <c r="ZV300" s="2">
        <v>1016689.82</v>
      </c>
      <c r="ZW300" s="2"/>
      <c r="ZX300" s="2">
        <v>68304</v>
      </c>
      <c r="ZY300" s="2">
        <v>83531</v>
      </c>
      <c r="ZZ300" s="2">
        <v>165909</v>
      </c>
      <c r="AAA300" s="2">
        <v>31458</v>
      </c>
      <c r="AAB300" s="2">
        <v>188900</v>
      </c>
      <c r="AAC300" s="2">
        <v>135831.4</v>
      </c>
      <c r="AAD300" s="2">
        <v>202947</v>
      </c>
      <c r="AAE300" s="2">
        <v>2655520.77</v>
      </c>
      <c r="AAF300" s="2">
        <v>150950.79999999999</v>
      </c>
      <c r="AAG300" s="2">
        <v>372940.03</v>
      </c>
      <c r="AAH300" s="2"/>
      <c r="AAI300" s="2">
        <v>83261.399999999994</v>
      </c>
      <c r="AAJ300" s="2">
        <v>174987</v>
      </c>
      <c r="AAK300" s="2">
        <v>276773</v>
      </c>
      <c r="AAL300" s="2">
        <v>219670</v>
      </c>
      <c r="AAM300" s="2">
        <v>5582009.7800000003</v>
      </c>
      <c r="AAN300" s="2">
        <v>1379797.63</v>
      </c>
      <c r="AAO300" s="2">
        <v>558742.69999999995</v>
      </c>
      <c r="AAP300" s="2">
        <v>201224.8</v>
      </c>
      <c r="AAQ300" s="2">
        <v>352195.4</v>
      </c>
      <c r="AAR300" s="2">
        <v>360539.3</v>
      </c>
      <c r="AAS300" s="2">
        <v>419163.6</v>
      </c>
      <c r="AAT300" s="2">
        <v>197551.2</v>
      </c>
      <c r="AAU300" s="2">
        <v>250803.76</v>
      </c>
      <c r="AAV300" s="2">
        <v>173673</v>
      </c>
      <c r="AAW300" s="2">
        <v>200974</v>
      </c>
      <c r="AAX300" s="2">
        <v>159837.29999999999</v>
      </c>
      <c r="AAY300" s="2">
        <v>279631.59999999998</v>
      </c>
      <c r="AAZ300" s="2">
        <v>470153.6</v>
      </c>
      <c r="ABA300" s="2"/>
      <c r="ABB300" s="2">
        <v>259072</v>
      </c>
      <c r="ABC300" s="2">
        <v>333095.76</v>
      </c>
      <c r="ABD300" s="2">
        <v>130149.84</v>
      </c>
      <c r="ABE300" s="2">
        <v>472523.9</v>
      </c>
      <c r="ABF300" s="2">
        <v>44550</v>
      </c>
      <c r="ABG300" s="2">
        <v>3450</v>
      </c>
      <c r="ABH300" s="2">
        <v>2629573.86</v>
      </c>
      <c r="ABI300" s="2">
        <v>329792.05</v>
      </c>
      <c r="ABJ300" s="2">
        <v>194294.44</v>
      </c>
      <c r="ABK300" s="2">
        <v>368493.34</v>
      </c>
      <c r="ABL300" s="2">
        <v>303350.19</v>
      </c>
      <c r="ABM300" s="2">
        <v>469088.56</v>
      </c>
      <c r="ABN300" s="2">
        <v>246511.1</v>
      </c>
      <c r="ABO300" s="2">
        <v>125957.79</v>
      </c>
      <c r="ABP300" s="2">
        <v>323871</v>
      </c>
      <c r="ABQ300" s="2">
        <v>114977.55</v>
      </c>
      <c r="ABR300" s="2">
        <v>1992418.24</v>
      </c>
      <c r="ABS300" s="2">
        <v>1254867</v>
      </c>
      <c r="ABT300" s="2">
        <v>447513.21</v>
      </c>
      <c r="ABU300" s="2">
        <v>261168.48</v>
      </c>
      <c r="ABV300" s="2">
        <v>264169</v>
      </c>
      <c r="ABW300" s="2">
        <v>332563.34999999998</v>
      </c>
      <c r="ABX300" s="2">
        <v>302404.37</v>
      </c>
      <c r="ABY300" s="2">
        <v>249392.6</v>
      </c>
      <c r="ABZ300" s="2"/>
      <c r="ACA300" s="2">
        <v>282889.53999999998</v>
      </c>
      <c r="ACB300" s="2">
        <v>256883</v>
      </c>
      <c r="ACC300" s="2">
        <v>329062.08</v>
      </c>
      <c r="ACD300" s="2">
        <v>171706</v>
      </c>
      <c r="ACE300" s="2">
        <v>1936012.94</v>
      </c>
      <c r="ACF300" s="2">
        <v>351554.6</v>
      </c>
      <c r="ACG300" s="2">
        <v>90085.58</v>
      </c>
      <c r="ACH300" s="2">
        <v>134708.21</v>
      </c>
      <c r="ACI300" s="2">
        <v>314275.15000000002</v>
      </c>
      <c r="ACJ300" s="2">
        <v>242264.95</v>
      </c>
      <c r="ACK300" s="2">
        <v>173239.47</v>
      </c>
      <c r="ACL300" s="2">
        <v>227551.86</v>
      </c>
      <c r="ACM300" s="2">
        <v>86411.31</v>
      </c>
      <c r="ACN300" s="2">
        <v>196033.55</v>
      </c>
      <c r="ACO300" s="2">
        <v>190493.2</v>
      </c>
      <c r="ACP300" s="2">
        <v>319687.65999999997</v>
      </c>
      <c r="ACQ300" s="2">
        <v>2825453.55</v>
      </c>
      <c r="ACR300" s="2">
        <v>94789.3</v>
      </c>
      <c r="ACS300" s="2">
        <v>137304.4</v>
      </c>
      <c r="ACT300" s="2">
        <v>139810.46</v>
      </c>
      <c r="ACU300" s="2">
        <v>223766.77</v>
      </c>
      <c r="ACV300" s="2">
        <v>226615.12</v>
      </c>
      <c r="ACW300" s="2">
        <v>84227.65</v>
      </c>
      <c r="ACX300" s="2">
        <v>189851</v>
      </c>
      <c r="ACY300" s="2">
        <v>128077.38</v>
      </c>
      <c r="ACZ300" s="2">
        <v>427055.66</v>
      </c>
      <c r="ADA300" s="2">
        <v>92943.16</v>
      </c>
      <c r="ADB300" s="2">
        <v>2530504.19</v>
      </c>
      <c r="ADC300" s="2">
        <v>873985.68</v>
      </c>
      <c r="ADD300" s="2">
        <v>261384.7</v>
      </c>
      <c r="ADE300" s="2">
        <v>369772.23</v>
      </c>
      <c r="ADF300" s="2">
        <v>450388.33</v>
      </c>
      <c r="ADG300" s="2">
        <v>184593.03</v>
      </c>
      <c r="ADH300" s="2">
        <v>296242.71999999997</v>
      </c>
      <c r="ADI300" s="2">
        <v>56385.95</v>
      </c>
      <c r="ADJ300" s="2">
        <v>4265844.3499999996</v>
      </c>
      <c r="ADK300" s="2">
        <v>2223218.54</v>
      </c>
      <c r="ADL300" s="2">
        <v>199882.4</v>
      </c>
      <c r="ADM300" s="2">
        <v>285295</v>
      </c>
      <c r="ADN300" s="2">
        <v>435022.73</v>
      </c>
      <c r="ADO300" s="2">
        <v>518576.91</v>
      </c>
      <c r="ADP300" s="2">
        <v>477107.63</v>
      </c>
      <c r="ADQ300" s="2">
        <v>516586.49</v>
      </c>
      <c r="ADR300" s="2">
        <v>191345</v>
      </c>
      <c r="ADS300" s="2">
        <v>232408.6</v>
      </c>
      <c r="ADT300" s="2">
        <v>301379</v>
      </c>
      <c r="ADU300" s="2">
        <v>121945.94</v>
      </c>
      <c r="ADV300" s="2">
        <v>135593.45000000001</v>
      </c>
      <c r="ADW300" s="2">
        <v>225361</v>
      </c>
      <c r="ADX300" s="2">
        <v>185288</v>
      </c>
      <c r="ADY300" s="2">
        <v>99639.7</v>
      </c>
      <c r="ADZ300" s="2">
        <v>87995.42</v>
      </c>
      <c r="AEA300" s="2">
        <v>1399374.48</v>
      </c>
      <c r="AEB300" s="2">
        <v>96124.34</v>
      </c>
      <c r="AEC300" s="2">
        <v>177379.66</v>
      </c>
      <c r="AED300" s="2">
        <v>153459.85</v>
      </c>
      <c r="AEE300" s="2">
        <v>486040.81</v>
      </c>
      <c r="AEF300" s="2">
        <v>221553.36</v>
      </c>
      <c r="AEG300" s="2">
        <v>70173.899999999994</v>
      </c>
      <c r="AEH300" s="2">
        <v>416236878.37999994</v>
      </c>
    </row>
    <row r="301" spans="1:814" ht="21">
      <c r="A301" s="33" t="s">
        <v>2424</v>
      </c>
      <c r="B301" s="1" t="s">
        <v>2503</v>
      </c>
      <c r="C301" s="1" t="s">
        <v>2504</v>
      </c>
      <c r="D301" s="2">
        <v>827338.11</v>
      </c>
      <c r="E301" s="2">
        <v>114701</v>
      </c>
      <c r="F301" s="2">
        <v>301398.90000000002</v>
      </c>
      <c r="G301" s="2">
        <v>37873.199999999997</v>
      </c>
      <c r="H301" s="2">
        <v>330596.5</v>
      </c>
      <c r="I301" s="2">
        <v>113633.85</v>
      </c>
      <c r="J301" s="2">
        <v>107614.14</v>
      </c>
      <c r="K301" s="2">
        <v>220228</v>
      </c>
      <c r="L301" s="2">
        <v>139481</v>
      </c>
      <c r="M301" s="2">
        <v>84720</v>
      </c>
      <c r="N301" s="2">
        <v>43535</v>
      </c>
      <c r="O301" s="2">
        <v>2620</v>
      </c>
      <c r="P301" s="2">
        <v>99016</v>
      </c>
      <c r="Q301" s="2">
        <v>11680</v>
      </c>
      <c r="R301" s="2">
        <v>31165.599999999999</v>
      </c>
      <c r="S301" s="2">
        <v>145059.95000000001</v>
      </c>
      <c r="T301" s="2">
        <v>34624.5</v>
      </c>
      <c r="U301" s="2">
        <v>51340</v>
      </c>
      <c r="V301" s="2">
        <v>447708.4</v>
      </c>
      <c r="W301" s="2">
        <v>502931.64</v>
      </c>
      <c r="X301" s="2">
        <v>17326.22</v>
      </c>
      <c r="Y301" s="2">
        <v>65172.2</v>
      </c>
      <c r="Z301" s="2">
        <v>250964.75</v>
      </c>
      <c r="AA301" s="2">
        <v>34668.46</v>
      </c>
      <c r="AB301" s="2">
        <v>51088.15</v>
      </c>
      <c r="AC301" s="2">
        <v>179266.28</v>
      </c>
      <c r="AD301" s="2">
        <v>133055.65</v>
      </c>
      <c r="AE301" s="2">
        <v>50696</v>
      </c>
      <c r="AF301" s="2">
        <v>155486.35</v>
      </c>
      <c r="AG301" s="2">
        <v>16018</v>
      </c>
      <c r="AH301" s="2">
        <v>120197.4</v>
      </c>
      <c r="AI301" s="2"/>
      <c r="AJ301" s="2">
        <v>19101.5</v>
      </c>
      <c r="AK301" s="2">
        <v>11711.1</v>
      </c>
      <c r="AL301" s="2">
        <v>129293.31</v>
      </c>
      <c r="AM301" s="2">
        <v>91466.71</v>
      </c>
      <c r="AN301" s="2">
        <v>131059.3</v>
      </c>
      <c r="AO301" s="2">
        <v>74670.92</v>
      </c>
      <c r="AP301" s="2">
        <v>47651</v>
      </c>
      <c r="AQ301" s="2">
        <v>34196.400000000001</v>
      </c>
      <c r="AR301" s="2">
        <v>4145</v>
      </c>
      <c r="AS301" s="2">
        <v>6447.12</v>
      </c>
      <c r="AT301" s="2">
        <v>1181819</v>
      </c>
      <c r="AU301" s="2">
        <v>34078</v>
      </c>
      <c r="AV301" s="2">
        <v>23077</v>
      </c>
      <c r="AW301" s="2">
        <v>27669</v>
      </c>
      <c r="AX301" s="2">
        <v>78813.95</v>
      </c>
      <c r="AY301" s="2">
        <v>260968</v>
      </c>
      <c r="AZ301" s="2">
        <v>3579</v>
      </c>
      <c r="BA301" s="2">
        <v>123709.1</v>
      </c>
      <c r="BB301" s="2"/>
      <c r="BC301" s="2">
        <v>10408.799999999999</v>
      </c>
      <c r="BD301" s="2">
        <v>71877</v>
      </c>
      <c r="BE301" s="2"/>
      <c r="BF301" s="2">
        <v>165593.79999999999</v>
      </c>
      <c r="BG301" s="2"/>
      <c r="BH301" s="2">
        <v>69004.5</v>
      </c>
      <c r="BI301" s="2"/>
      <c r="BJ301" s="2">
        <v>878618</v>
      </c>
      <c r="BK301" s="2">
        <v>9280</v>
      </c>
      <c r="BL301" s="2">
        <v>14085</v>
      </c>
      <c r="BM301" s="2">
        <v>85016</v>
      </c>
      <c r="BN301" s="2">
        <v>21236.84</v>
      </c>
      <c r="BO301" s="2">
        <v>28661</v>
      </c>
      <c r="BP301" s="2">
        <v>897184.17</v>
      </c>
      <c r="BQ301" s="2">
        <v>39980</v>
      </c>
      <c r="BR301" s="2">
        <v>114985</v>
      </c>
      <c r="BS301" s="2">
        <v>87538</v>
      </c>
      <c r="BT301" s="2">
        <v>74655</v>
      </c>
      <c r="BU301" s="2">
        <v>26430</v>
      </c>
      <c r="BV301" s="2">
        <v>90208</v>
      </c>
      <c r="BW301" s="2">
        <v>44991</v>
      </c>
      <c r="BX301" s="2">
        <v>687343</v>
      </c>
      <c r="BY301" s="2">
        <v>59033.1</v>
      </c>
      <c r="BZ301" s="2">
        <v>32885.07</v>
      </c>
      <c r="CA301" s="2">
        <v>292047.87</v>
      </c>
      <c r="CB301" s="2">
        <v>29712.5</v>
      </c>
      <c r="CC301" s="2">
        <v>27725</v>
      </c>
      <c r="CD301" s="2">
        <v>52603.199999999997</v>
      </c>
      <c r="CE301" s="2">
        <v>473289.48</v>
      </c>
      <c r="CF301" s="2">
        <v>126450.6</v>
      </c>
      <c r="CG301" s="2">
        <v>93833.7</v>
      </c>
      <c r="CH301" s="2">
        <v>58553</v>
      </c>
      <c r="CI301" s="2">
        <v>40332.65</v>
      </c>
      <c r="CJ301" s="2">
        <v>84000</v>
      </c>
      <c r="CK301" s="2">
        <v>45374.84</v>
      </c>
      <c r="CL301" s="2">
        <v>38980.019999999997</v>
      </c>
      <c r="CM301" s="2">
        <v>16658</v>
      </c>
      <c r="CN301" s="2">
        <v>900</v>
      </c>
      <c r="CO301" s="2">
        <v>31465</v>
      </c>
      <c r="CP301" s="2">
        <v>10049.91</v>
      </c>
      <c r="CQ301" s="2">
        <v>28522</v>
      </c>
      <c r="CR301" s="2">
        <v>25467.72</v>
      </c>
      <c r="CS301" s="2">
        <v>34859</v>
      </c>
      <c r="CT301" s="2">
        <v>107727</v>
      </c>
      <c r="CU301" s="2">
        <v>78464.84</v>
      </c>
      <c r="CV301" s="2">
        <v>71195.59</v>
      </c>
      <c r="CW301" s="2">
        <v>76409</v>
      </c>
      <c r="CX301" s="2">
        <v>25683.599999999999</v>
      </c>
      <c r="CY301" s="2">
        <v>131337.15</v>
      </c>
      <c r="CZ301" s="2">
        <v>2589948.89</v>
      </c>
      <c r="DA301" s="2">
        <v>23662.58</v>
      </c>
      <c r="DB301" s="2">
        <v>328035.5</v>
      </c>
      <c r="DC301" s="2">
        <v>379284.96</v>
      </c>
      <c r="DD301" s="2">
        <v>629466.93000000005</v>
      </c>
      <c r="DE301" s="2">
        <v>190739</v>
      </c>
      <c r="DF301" s="2">
        <v>543163.31000000006</v>
      </c>
      <c r="DG301" s="2">
        <v>44395.98</v>
      </c>
      <c r="DH301" s="2">
        <v>1166606.3899999999</v>
      </c>
      <c r="DI301" s="2">
        <v>121810.5</v>
      </c>
      <c r="DJ301" s="2">
        <v>44435.12</v>
      </c>
      <c r="DK301" s="2">
        <v>71397.5</v>
      </c>
      <c r="DL301" s="2">
        <v>35605.550000000003</v>
      </c>
      <c r="DM301" s="2">
        <v>94912.72</v>
      </c>
      <c r="DN301" s="2">
        <v>68276.36</v>
      </c>
      <c r="DO301" s="2">
        <v>28907.599999999999</v>
      </c>
      <c r="DP301" s="2">
        <v>336890.38</v>
      </c>
      <c r="DQ301" s="2">
        <v>1028897.5</v>
      </c>
      <c r="DR301" s="2">
        <v>67596.47</v>
      </c>
      <c r="DS301" s="2">
        <v>895660</v>
      </c>
      <c r="DT301" s="2">
        <v>169226.75</v>
      </c>
      <c r="DU301" s="2">
        <v>33367.480000000003</v>
      </c>
      <c r="DV301" s="2">
        <v>183983.1</v>
      </c>
      <c r="DW301" s="2">
        <v>215945</v>
      </c>
      <c r="DX301" s="2">
        <v>44476.19</v>
      </c>
      <c r="DY301" s="2">
        <v>25545</v>
      </c>
      <c r="DZ301" s="2">
        <v>1158</v>
      </c>
      <c r="EA301" s="2">
        <v>49846</v>
      </c>
      <c r="EB301" s="2">
        <v>588788.65</v>
      </c>
      <c r="EC301" s="2">
        <v>256150.6</v>
      </c>
      <c r="ED301" s="2">
        <v>95104.5</v>
      </c>
      <c r="EE301" s="2">
        <v>421993.11</v>
      </c>
      <c r="EF301" s="2">
        <v>9194.65</v>
      </c>
      <c r="EG301" s="2">
        <v>62360</v>
      </c>
      <c r="EH301" s="2">
        <v>31101.07</v>
      </c>
      <c r="EI301" s="2">
        <v>182797.66</v>
      </c>
      <c r="EJ301" s="2">
        <v>41180.69</v>
      </c>
      <c r="EK301" s="2">
        <v>1926</v>
      </c>
      <c r="EL301" s="2"/>
      <c r="EM301" s="2">
        <v>62608.17</v>
      </c>
      <c r="EN301" s="2">
        <v>22714.82</v>
      </c>
      <c r="EO301" s="2">
        <v>22069</v>
      </c>
      <c r="EP301" s="2">
        <v>469694.84</v>
      </c>
      <c r="EQ301" s="2">
        <v>23326</v>
      </c>
      <c r="ER301" s="2">
        <v>48527.85</v>
      </c>
      <c r="ES301" s="2">
        <v>49871.1</v>
      </c>
      <c r="ET301" s="2">
        <v>2150</v>
      </c>
      <c r="EU301" s="2">
        <v>19291.189999999999</v>
      </c>
      <c r="EV301" s="2">
        <v>53156</v>
      </c>
      <c r="EW301" s="2">
        <v>4897.75</v>
      </c>
      <c r="EX301" s="2">
        <v>774724.23</v>
      </c>
      <c r="EY301" s="2">
        <v>145990.54</v>
      </c>
      <c r="EZ301" s="2">
        <v>3497.2</v>
      </c>
      <c r="FA301" s="2">
        <v>10633.6</v>
      </c>
      <c r="FB301" s="2">
        <v>24573</v>
      </c>
      <c r="FC301" s="2">
        <v>43888.2</v>
      </c>
      <c r="FD301" s="2">
        <v>33219</v>
      </c>
      <c r="FE301" s="2">
        <v>11448.7</v>
      </c>
      <c r="FF301" s="2">
        <v>56710.82</v>
      </c>
      <c r="FG301" s="2">
        <v>78404.92</v>
      </c>
      <c r="FH301" s="2">
        <v>41872</v>
      </c>
      <c r="FI301" s="2">
        <v>101958.63</v>
      </c>
      <c r="FJ301" s="2">
        <v>13700.8</v>
      </c>
      <c r="FK301" s="2">
        <v>75162.53</v>
      </c>
      <c r="FL301" s="2"/>
      <c r="FM301" s="2">
        <v>45200.92</v>
      </c>
      <c r="FN301" s="2">
        <v>14368.35</v>
      </c>
      <c r="FO301" s="2">
        <v>10936</v>
      </c>
      <c r="FP301" s="2">
        <v>363905</v>
      </c>
      <c r="FQ301" s="2"/>
      <c r="FR301" s="2">
        <v>84380.75</v>
      </c>
      <c r="FS301" s="2">
        <v>146667.5</v>
      </c>
      <c r="FT301" s="2">
        <v>34300.26</v>
      </c>
      <c r="FU301" s="2">
        <v>94167</v>
      </c>
      <c r="FV301" s="2">
        <v>59144</v>
      </c>
      <c r="FW301" s="2">
        <v>91731</v>
      </c>
      <c r="FX301" s="2">
        <v>23812</v>
      </c>
      <c r="FY301" s="2">
        <v>47220.13</v>
      </c>
      <c r="FZ301" s="2">
        <v>22387</v>
      </c>
      <c r="GA301" s="2">
        <v>1096462.57</v>
      </c>
      <c r="GB301" s="2">
        <v>105722.18</v>
      </c>
      <c r="GC301" s="2">
        <v>208849.5</v>
      </c>
      <c r="GD301" s="2">
        <v>73045.75</v>
      </c>
      <c r="GE301" s="2">
        <v>33469.25</v>
      </c>
      <c r="GF301" s="2">
        <v>20149.650000000001</v>
      </c>
      <c r="GG301" s="2">
        <v>29933.66</v>
      </c>
      <c r="GH301" s="2">
        <v>4309</v>
      </c>
      <c r="GI301" s="2">
        <v>1583.6</v>
      </c>
      <c r="GJ301" s="2">
        <v>135298.29999999999</v>
      </c>
      <c r="GK301" s="2">
        <v>69398.05</v>
      </c>
      <c r="GL301" s="2">
        <v>13904</v>
      </c>
      <c r="GM301" s="2">
        <v>478025.01</v>
      </c>
      <c r="GN301" s="2">
        <v>171490.5</v>
      </c>
      <c r="GO301" s="2">
        <v>31345</v>
      </c>
      <c r="GP301" s="2">
        <v>2178</v>
      </c>
      <c r="GQ301" s="2">
        <v>6010</v>
      </c>
      <c r="GR301" s="2">
        <v>44973.5</v>
      </c>
      <c r="GS301" s="2">
        <v>95415.75</v>
      </c>
      <c r="GT301" s="2">
        <v>62295</v>
      </c>
      <c r="GU301" s="2">
        <v>30575</v>
      </c>
      <c r="GV301" s="2">
        <v>26927</v>
      </c>
      <c r="GW301" s="2">
        <v>9696</v>
      </c>
      <c r="GX301" s="2">
        <v>90973</v>
      </c>
      <c r="GY301" s="2">
        <v>17448</v>
      </c>
      <c r="GZ301" s="2">
        <v>1445948.8</v>
      </c>
      <c r="HA301" s="2">
        <v>314781.78999999998</v>
      </c>
      <c r="HB301" s="2">
        <v>32622.77</v>
      </c>
      <c r="HC301" s="2">
        <v>9613.25</v>
      </c>
      <c r="HD301" s="2">
        <v>15090</v>
      </c>
      <c r="HE301" s="2">
        <v>18511.7</v>
      </c>
      <c r="HF301" s="2">
        <v>233379.64</v>
      </c>
      <c r="HG301" s="2">
        <v>128128.43</v>
      </c>
      <c r="HH301" s="2">
        <v>110655.67999999999</v>
      </c>
      <c r="HI301" s="2">
        <v>26224.32</v>
      </c>
      <c r="HJ301" s="2">
        <v>24600.5</v>
      </c>
      <c r="HK301" s="2">
        <v>86037</v>
      </c>
      <c r="HL301" s="2">
        <v>47906</v>
      </c>
      <c r="HM301" s="2">
        <v>2809</v>
      </c>
      <c r="HN301" s="2">
        <v>60728.92</v>
      </c>
      <c r="HO301" s="2">
        <v>1162270.22</v>
      </c>
      <c r="HP301" s="2">
        <v>95453</v>
      </c>
      <c r="HQ301" s="2">
        <v>152874.74</v>
      </c>
      <c r="HR301" s="2">
        <v>18350.75</v>
      </c>
      <c r="HS301" s="2">
        <v>78504.41</v>
      </c>
      <c r="HT301" s="2">
        <v>40946.6</v>
      </c>
      <c r="HU301" s="2">
        <v>49335</v>
      </c>
      <c r="HV301" s="2">
        <v>22155</v>
      </c>
      <c r="HW301" s="2">
        <v>12214</v>
      </c>
      <c r="HX301" s="2">
        <v>94290.87</v>
      </c>
      <c r="HY301" s="2">
        <v>14445</v>
      </c>
      <c r="HZ301" s="2">
        <v>83755</v>
      </c>
      <c r="IA301" s="2">
        <v>168589.52</v>
      </c>
      <c r="IB301" s="2">
        <v>83447.850000000006</v>
      </c>
      <c r="IC301" s="2">
        <v>110559.3</v>
      </c>
      <c r="ID301" s="2">
        <v>293948.83</v>
      </c>
      <c r="IE301" s="2">
        <v>44670.31</v>
      </c>
      <c r="IF301" s="2">
        <v>311583</v>
      </c>
      <c r="IG301" s="2">
        <v>73879.66</v>
      </c>
      <c r="IH301" s="2">
        <v>26697.35</v>
      </c>
      <c r="II301" s="2">
        <v>72207.210000000006</v>
      </c>
      <c r="IJ301" s="2">
        <v>100736.3</v>
      </c>
      <c r="IK301" s="2">
        <v>120753.76</v>
      </c>
      <c r="IL301" s="2">
        <v>55390</v>
      </c>
      <c r="IM301" s="2">
        <v>9595.1</v>
      </c>
      <c r="IN301" s="2">
        <v>1740586.28</v>
      </c>
      <c r="IO301" s="2">
        <v>320267</v>
      </c>
      <c r="IP301" s="2">
        <v>653014.62</v>
      </c>
      <c r="IQ301" s="2">
        <v>121027.6</v>
      </c>
      <c r="IR301" s="2">
        <v>289099.77</v>
      </c>
      <c r="IS301" s="2">
        <v>86038.86</v>
      </c>
      <c r="IT301" s="2">
        <v>40871.82</v>
      </c>
      <c r="IU301" s="2">
        <v>8785</v>
      </c>
      <c r="IV301" s="2">
        <v>154198</v>
      </c>
      <c r="IW301" s="2">
        <v>39103</v>
      </c>
      <c r="IX301" s="2">
        <v>31433.7</v>
      </c>
      <c r="IY301" s="2">
        <v>600341.15</v>
      </c>
      <c r="IZ301" s="2">
        <v>65050.01</v>
      </c>
      <c r="JA301" s="2">
        <v>45178</v>
      </c>
      <c r="JB301" s="2">
        <v>621317.51</v>
      </c>
      <c r="JC301" s="2">
        <v>203315.92</v>
      </c>
      <c r="JD301" s="2">
        <v>448875.4</v>
      </c>
      <c r="JE301" s="2"/>
      <c r="JF301" s="2">
        <v>304988.84999999998</v>
      </c>
      <c r="JG301" s="2">
        <v>44654.25</v>
      </c>
      <c r="JH301" s="2">
        <v>60003.8</v>
      </c>
      <c r="JI301" s="2">
        <v>87806.03</v>
      </c>
      <c r="JJ301" s="2">
        <v>27545</v>
      </c>
      <c r="JK301" s="2">
        <v>29796.89</v>
      </c>
      <c r="JL301" s="2">
        <v>141453.87</v>
      </c>
      <c r="JM301" s="2">
        <v>88029.02</v>
      </c>
      <c r="JN301" s="2">
        <v>1099373.54</v>
      </c>
      <c r="JO301" s="2">
        <v>61452.25</v>
      </c>
      <c r="JP301" s="2">
        <v>70865</v>
      </c>
      <c r="JQ301" s="2">
        <v>28220.13</v>
      </c>
      <c r="JR301" s="2">
        <v>49483</v>
      </c>
      <c r="JS301" s="2">
        <v>61594</v>
      </c>
      <c r="JT301" s="2">
        <v>13837</v>
      </c>
      <c r="JU301" s="2">
        <v>85318</v>
      </c>
      <c r="JV301" s="2">
        <v>74173.87</v>
      </c>
      <c r="JW301" s="2">
        <v>20880.009999999998</v>
      </c>
      <c r="JX301" s="2">
        <v>37823</v>
      </c>
      <c r="JY301" s="2">
        <v>39266.400000000001</v>
      </c>
      <c r="JZ301" s="2">
        <v>593424.98</v>
      </c>
      <c r="KA301" s="2">
        <v>1831.9</v>
      </c>
      <c r="KB301" s="2">
        <v>28650</v>
      </c>
      <c r="KC301" s="2">
        <v>108000.85</v>
      </c>
      <c r="KD301" s="2">
        <v>46840.6</v>
      </c>
      <c r="KE301" s="2">
        <v>59796.56</v>
      </c>
      <c r="KF301" s="2">
        <v>167810.35</v>
      </c>
      <c r="KG301" s="2"/>
      <c r="KH301" s="2">
        <v>53989.66</v>
      </c>
      <c r="KI301" s="2">
        <v>9523</v>
      </c>
      <c r="KJ301" s="2">
        <v>2455018.2000000002</v>
      </c>
      <c r="KK301" s="2">
        <v>98154.4</v>
      </c>
      <c r="KL301" s="2">
        <v>166125.68</v>
      </c>
      <c r="KM301" s="2">
        <v>324197.39</v>
      </c>
      <c r="KN301" s="2">
        <v>21854.3</v>
      </c>
      <c r="KO301" s="2">
        <v>33588.800000000003</v>
      </c>
      <c r="KP301" s="2">
        <v>767782.3</v>
      </c>
      <c r="KQ301" s="2">
        <v>346649.25</v>
      </c>
      <c r="KR301" s="2">
        <v>20616.759999999998</v>
      </c>
      <c r="KS301" s="2">
        <v>69925.009999999995</v>
      </c>
      <c r="KT301" s="2">
        <v>60024.55</v>
      </c>
      <c r="KU301" s="2">
        <v>8240</v>
      </c>
      <c r="KV301" s="2">
        <v>683072.5</v>
      </c>
      <c r="KW301" s="2">
        <v>63958.9</v>
      </c>
      <c r="KX301" s="2">
        <v>100990</v>
      </c>
      <c r="KY301" s="2">
        <v>23572</v>
      </c>
      <c r="KZ301" s="2">
        <v>5743</v>
      </c>
      <c r="LA301" s="2">
        <v>9040</v>
      </c>
      <c r="LB301" s="2">
        <v>18062.349999999999</v>
      </c>
      <c r="LC301" s="2">
        <v>493423.25</v>
      </c>
      <c r="LD301" s="2">
        <v>94537</v>
      </c>
      <c r="LE301" s="2">
        <v>8944</v>
      </c>
      <c r="LF301" s="2">
        <v>12764</v>
      </c>
      <c r="LG301" s="2">
        <v>127833.32</v>
      </c>
      <c r="LH301" s="2">
        <v>27844.25</v>
      </c>
      <c r="LI301" s="2">
        <v>17488</v>
      </c>
      <c r="LJ301" s="2">
        <v>950832.72</v>
      </c>
      <c r="LK301" s="2">
        <v>168100.93</v>
      </c>
      <c r="LL301" s="2">
        <v>83210.899999999994</v>
      </c>
      <c r="LM301" s="2">
        <v>274924.99</v>
      </c>
      <c r="LN301" s="2">
        <v>12992</v>
      </c>
      <c r="LO301" s="2">
        <v>29521.62</v>
      </c>
      <c r="LP301" s="2">
        <v>19687.7</v>
      </c>
      <c r="LQ301" s="2">
        <v>14862.46</v>
      </c>
      <c r="LR301" s="2">
        <v>2130.85</v>
      </c>
      <c r="LS301" s="2">
        <v>744714.36</v>
      </c>
      <c r="LT301" s="2">
        <v>46211.69</v>
      </c>
      <c r="LU301" s="2">
        <v>105358.73</v>
      </c>
      <c r="LV301" s="2">
        <v>59307</v>
      </c>
      <c r="LW301" s="2">
        <v>40053</v>
      </c>
      <c r="LX301" s="2"/>
      <c r="LY301" s="2">
        <v>151544.48000000001</v>
      </c>
      <c r="LZ301" s="2">
        <v>69235</v>
      </c>
      <c r="MA301" s="2"/>
      <c r="MB301" s="2">
        <v>166566</v>
      </c>
      <c r="MC301" s="2">
        <v>38136.82</v>
      </c>
      <c r="MD301" s="2">
        <v>99310.64</v>
      </c>
      <c r="ME301" s="2">
        <v>31737.040000000001</v>
      </c>
      <c r="MF301" s="2">
        <v>9336</v>
      </c>
      <c r="MG301" s="2"/>
      <c r="MH301" s="2"/>
      <c r="MI301" s="2">
        <v>27172</v>
      </c>
      <c r="MJ301" s="2">
        <v>125050.07</v>
      </c>
      <c r="MK301" s="2">
        <v>14127.13</v>
      </c>
      <c r="ML301" s="2">
        <v>48212</v>
      </c>
      <c r="MM301" s="2">
        <v>179670</v>
      </c>
      <c r="MN301" s="2">
        <v>27846</v>
      </c>
      <c r="MO301" s="2">
        <v>31948</v>
      </c>
      <c r="MP301" s="2">
        <v>114185</v>
      </c>
      <c r="MQ301" s="2">
        <v>125290</v>
      </c>
      <c r="MR301" s="2">
        <v>31905</v>
      </c>
      <c r="MS301" s="2">
        <v>53258.9</v>
      </c>
      <c r="MT301" s="2">
        <v>24862.2</v>
      </c>
      <c r="MU301" s="2">
        <v>132985.99</v>
      </c>
      <c r="MV301" s="2">
        <v>2820767.7</v>
      </c>
      <c r="MW301" s="2">
        <v>3853.25</v>
      </c>
      <c r="MX301" s="2">
        <v>114422</v>
      </c>
      <c r="MY301" s="2">
        <v>59637.31</v>
      </c>
      <c r="MZ301" s="2">
        <v>951616.01</v>
      </c>
      <c r="NA301" s="2">
        <v>123260.5</v>
      </c>
      <c r="NB301" s="2">
        <v>196580.75</v>
      </c>
      <c r="NC301" s="2">
        <v>91623.25</v>
      </c>
      <c r="ND301" s="2">
        <v>139119</v>
      </c>
      <c r="NE301" s="2">
        <v>55116</v>
      </c>
      <c r="NF301" s="2">
        <v>229011.4</v>
      </c>
      <c r="NG301" s="2">
        <v>100605</v>
      </c>
      <c r="NH301" s="2">
        <v>9805</v>
      </c>
      <c r="NI301" s="2">
        <v>40452.5</v>
      </c>
      <c r="NJ301" s="2">
        <v>68855</v>
      </c>
      <c r="NK301" s="2">
        <v>298040.90000000002</v>
      </c>
      <c r="NL301" s="2">
        <v>44387</v>
      </c>
      <c r="NM301" s="2">
        <v>47120</v>
      </c>
      <c r="NN301" s="2">
        <v>26698.45</v>
      </c>
      <c r="NO301" s="2">
        <v>138434</v>
      </c>
      <c r="NP301" s="2">
        <v>48634</v>
      </c>
      <c r="NQ301" s="2">
        <v>55644.49</v>
      </c>
      <c r="NR301" s="2">
        <v>192377.91</v>
      </c>
      <c r="NS301" s="2">
        <v>37404.199999999997</v>
      </c>
      <c r="NT301" s="2">
        <v>92667</v>
      </c>
      <c r="NU301" s="2">
        <v>38772.19</v>
      </c>
      <c r="NV301" s="2">
        <v>168886</v>
      </c>
      <c r="NW301" s="2">
        <v>143892.54</v>
      </c>
      <c r="NX301" s="2">
        <v>24963.05</v>
      </c>
      <c r="NY301" s="2">
        <v>84786.46</v>
      </c>
      <c r="NZ301" s="2">
        <v>260978.4</v>
      </c>
      <c r="OA301" s="2">
        <v>10809</v>
      </c>
      <c r="OB301" s="2">
        <v>23145</v>
      </c>
      <c r="OC301" s="2">
        <v>2272075</v>
      </c>
      <c r="OD301" s="2">
        <v>84024.5</v>
      </c>
      <c r="OE301" s="2">
        <v>71041</v>
      </c>
      <c r="OF301" s="2">
        <v>47506</v>
      </c>
      <c r="OG301" s="2">
        <v>147074.79999999999</v>
      </c>
      <c r="OH301" s="2">
        <v>65601</v>
      </c>
      <c r="OI301" s="2">
        <v>39271.33</v>
      </c>
      <c r="OJ301" s="2">
        <v>6777</v>
      </c>
      <c r="OK301" s="2">
        <v>210827.73</v>
      </c>
      <c r="OL301" s="2">
        <v>225276</v>
      </c>
      <c r="OM301" s="2">
        <v>269971</v>
      </c>
      <c r="ON301" s="2">
        <v>46311</v>
      </c>
      <c r="OO301" s="2">
        <v>39948</v>
      </c>
      <c r="OP301" s="2">
        <v>134053</v>
      </c>
      <c r="OQ301" s="2">
        <v>5210</v>
      </c>
      <c r="OR301" s="2">
        <v>46108</v>
      </c>
      <c r="OS301" s="2">
        <v>39122.42</v>
      </c>
      <c r="OT301" s="2">
        <v>10047</v>
      </c>
      <c r="OU301" s="2">
        <v>4225</v>
      </c>
      <c r="OV301" s="2">
        <v>6561</v>
      </c>
      <c r="OW301" s="2">
        <v>704722</v>
      </c>
      <c r="OX301" s="2">
        <v>37810</v>
      </c>
      <c r="OY301" s="2"/>
      <c r="OZ301" s="2">
        <v>40358.5</v>
      </c>
      <c r="PA301" s="2">
        <v>13100</v>
      </c>
      <c r="PB301" s="2">
        <v>24133</v>
      </c>
      <c r="PC301" s="2">
        <v>83194</v>
      </c>
      <c r="PD301" s="2">
        <v>193443</v>
      </c>
      <c r="PE301" s="2">
        <v>4551</v>
      </c>
      <c r="PF301" s="2">
        <v>14780</v>
      </c>
      <c r="PG301" s="2">
        <v>45596</v>
      </c>
      <c r="PH301" s="2">
        <v>313486</v>
      </c>
      <c r="PI301" s="2">
        <v>24543.34</v>
      </c>
      <c r="PJ301" s="2">
        <v>70298</v>
      </c>
      <c r="PK301" s="2">
        <v>49613</v>
      </c>
      <c r="PL301" s="2">
        <v>19389.98</v>
      </c>
      <c r="PM301" s="2">
        <v>62001.599999999999</v>
      </c>
      <c r="PN301" s="2">
        <v>31679</v>
      </c>
      <c r="PO301" s="2">
        <v>5411</v>
      </c>
      <c r="PP301" s="2">
        <v>1063092</v>
      </c>
      <c r="PQ301" s="2">
        <v>51655.49</v>
      </c>
      <c r="PR301" s="2">
        <v>174135</v>
      </c>
      <c r="PS301" s="2">
        <v>49694</v>
      </c>
      <c r="PT301" s="2">
        <v>18287</v>
      </c>
      <c r="PU301" s="2">
        <v>76080</v>
      </c>
      <c r="PV301" s="2">
        <v>118622</v>
      </c>
      <c r="PW301" s="2">
        <v>59180</v>
      </c>
      <c r="PX301" s="2">
        <v>164244</v>
      </c>
      <c r="PY301" s="2">
        <v>60787.5</v>
      </c>
      <c r="PZ301" s="2">
        <v>56145.75</v>
      </c>
      <c r="QA301" s="2">
        <v>73425</v>
      </c>
      <c r="QB301" s="2">
        <v>54505</v>
      </c>
      <c r="QC301" s="2">
        <v>26195</v>
      </c>
      <c r="QD301" s="2">
        <v>369045</v>
      </c>
      <c r="QE301" s="2">
        <v>60413</v>
      </c>
      <c r="QF301" s="2">
        <v>3675</v>
      </c>
      <c r="QG301" s="2">
        <v>66181</v>
      </c>
      <c r="QH301" s="2">
        <v>348560</v>
      </c>
      <c r="QI301" s="2">
        <v>108578.7</v>
      </c>
      <c r="QJ301" s="2">
        <v>10559</v>
      </c>
      <c r="QK301" s="2">
        <v>388807</v>
      </c>
      <c r="QL301" s="2">
        <v>60085</v>
      </c>
      <c r="QM301" s="2">
        <v>243760</v>
      </c>
      <c r="QN301" s="2">
        <v>54015</v>
      </c>
      <c r="QO301" s="2">
        <v>22159</v>
      </c>
      <c r="QP301" s="2">
        <v>38770</v>
      </c>
      <c r="QQ301" s="2">
        <v>120442.24000000001</v>
      </c>
      <c r="QR301" s="2">
        <v>16850</v>
      </c>
      <c r="QS301" s="2">
        <v>61189.5</v>
      </c>
      <c r="QT301" s="2">
        <v>830402</v>
      </c>
      <c r="QU301" s="2">
        <v>74881.350000000006</v>
      </c>
      <c r="QV301" s="2">
        <v>141219</v>
      </c>
      <c r="QW301" s="2">
        <v>68762.5</v>
      </c>
      <c r="QX301" s="2">
        <v>14003</v>
      </c>
      <c r="QY301" s="2">
        <v>47046.98</v>
      </c>
      <c r="QZ301" s="2">
        <v>237441</v>
      </c>
      <c r="RA301" s="2">
        <v>18830</v>
      </c>
      <c r="RB301" s="2">
        <v>18537</v>
      </c>
      <c r="RC301" s="2">
        <v>3020</v>
      </c>
      <c r="RD301" s="2">
        <v>9228</v>
      </c>
      <c r="RE301" s="2">
        <v>214010</v>
      </c>
      <c r="RF301" s="2">
        <v>70926</v>
      </c>
      <c r="RG301" s="2">
        <v>49961</v>
      </c>
      <c r="RH301" s="2">
        <v>72947.5</v>
      </c>
      <c r="RI301" s="2">
        <v>72520</v>
      </c>
      <c r="RJ301" s="2">
        <v>37610</v>
      </c>
      <c r="RK301" s="2">
        <v>530660</v>
      </c>
      <c r="RL301" s="2">
        <v>32562</v>
      </c>
      <c r="RM301" s="2">
        <v>13370.5</v>
      </c>
      <c r="RN301" s="2">
        <v>705536.6</v>
      </c>
      <c r="RO301" s="2">
        <v>20855</v>
      </c>
      <c r="RP301" s="2">
        <v>15446</v>
      </c>
      <c r="RQ301" s="2">
        <v>30222.95</v>
      </c>
      <c r="RR301" s="2">
        <v>17285</v>
      </c>
      <c r="RS301" s="2">
        <v>34028.29</v>
      </c>
      <c r="RT301" s="2">
        <v>38494</v>
      </c>
      <c r="RU301" s="2">
        <v>50396.5</v>
      </c>
      <c r="RV301" s="2">
        <v>394717.9</v>
      </c>
      <c r="RW301" s="2">
        <v>80546.3</v>
      </c>
      <c r="RX301" s="2">
        <v>190462.95</v>
      </c>
      <c r="RY301" s="2">
        <v>20993.5</v>
      </c>
      <c r="RZ301" s="2">
        <v>18867</v>
      </c>
      <c r="SA301" s="2">
        <v>7660</v>
      </c>
      <c r="SB301" s="2">
        <v>27809</v>
      </c>
      <c r="SC301" s="2">
        <v>311804.55</v>
      </c>
      <c r="SD301" s="2"/>
      <c r="SE301" s="2">
        <v>27313</v>
      </c>
      <c r="SF301" s="2"/>
      <c r="SG301" s="2">
        <v>403055.03</v>
      </c>
      <c r="SH301" s="2">
        <v>8576.67</v>
      </c>
      <c r="SI301" s="2"/>
      <c r="SJ301" s="2">
        <v>81151</v>
      </c>
      <c r="SK301" s="2">
        <v>314069.51</v>
      </c>
      <c r="SL301" s="2">
        <v>118199.89</v>
      </c>
      <c r="SM301" s="2">
        <v>72547</v>
      </c>
      <c r="SN301" s="2">
        <v>43984.85</v>
      </c>
      <c r="SO301" s="2">
        <v>81799</v>
      </c>
      <c r="SP301" s="2">
        <v>721396.53</v>
      </c>
      <c r="SQ301" s="2">
        <v>96132.4</v>
      </c>
      <c r="SR301" s="2">
        <v>102875.15</v>
      </c>
      <c r="SS301" s="2">
        <v>3097</v>
      </c>
      <c r="ST301" s="2">
        <v>85</v>
      </c>
      <c r="SU301" s="2">
        <v>58538.81</v>
      </c>
      <c r="SV301" s="2">
        <v>3808862.83</v>
      </c>
      <c r="SW301" s="2">
        <v>115632.31</v>
      </c>
      <c r="SX301" s="2">
        <v>25485.360000000001</v>
      </c>
      <c r="SY301" s="2">
        <v>59065.85</v>
      </c>
      <c r="SZ301" s="2">
        <v>154433.79999999999</v>
      </c>
      <c r="TA301" s="2">
        <v>139610.04999999999</v>
      </c>
      <c r="TB301" s="2">
        <v>82157.56</v>
      </c>
      <c r="TC301" s="2">
        <v>61074.2</v>
      </c>
      <c r="TD301" s="2">
        <v>104773.4</v>
      </c>
      <c r="TE301" s="2">
        <v>3010</v>
      </c>
      <c r="TF301" s="2">
        <v>67262.039999999994</v>
      </c>
      <c r="TG301" s="2">
        <v>410068.8</v>
      </c>
      <c r="TH301" s="2">
        <v>100108.6</v>
      </c>
      <c r="TI301" s="2">
        <v>23595</v>
      </c>
      <c r="TJ301" s="2">
        <v>259873.5</v>
      </c>
      <c r="TK301" s="2">
        <v>2794.8</v>
      </c>
      <c r="TL301" s="2">
        <v>97782.22</v>
      </c>
      <c r="TM301" s="2">
        <v>258640.61</v>
      </c>
      <c r="TN301" s="2">
        <v>16480.599999999999</v>
      </c>
      <c r="TO301" s="2">
        <v>829163.8</v>
      </c>
      <c r="TP301" s="2">
        <v>271590.18</v>
      </c>
      <c r="TQ301" s="2">
        <v>79249.259999999995</v>
      </c>
      <c r="TR301" s="2">
        <v>21887</v>
      </c>
      <c r="TS301" s="2">
        <v>66967.7</v>
      </c>
      <c r="TT301" s="2">
        <v>74434.5</v>
      </c>
      <c r="TU301" s="2">
        <v>110642.41</v>
      </c>
      <c r="TV301" s="2">
        <v>77678.13</v>
      </c>
      <c r="TW301" s="2">
        <v>30761.8</v>
      </c>
      <c r="TX301" s="2">
        <v>82851.64</v>
      </c>
      <c r="TY301" s="2">
        <v>47516.05</v>
      </c>
      <c r="TZ301" s="2"/>
      <c r="UA301" s="2">
        <v>25570</v>
      </c>
      <c r="UB301" s="2">
        <v>1498</v>
      </c>
      <c r="UC301" s="2">
        <v>969624.6</v>
      </c>
      <c r="UD301" s="2">
        <v>148240</v>
      </c>
      <c r="UE301" s="2">
        <v>174355</v>
      </c>
      <c r="UF301" s="2">
        <v>658672</v>
      </c>
      <c r="UG301" s="2">
        <v>66699</v>
      </c>
      <c r="UH301" s="2">
        <v>30407</v>
      </c>
      <c r="UI301" s="2">
        <v>100688.5</v>
      </c>
      <c r="UJ301" s="2">
        <v>29040</v>
      </c>
      <c r="UK301" s="2">
        <v>37765</v>
      </c>
      <c r="UL301" s="2">
        <v>209404</v>
      </c>
      <c r="UM301" s="2"/>
      <c r="UN301" s="2">
        <v>14586</v>
      </c>
      <c r="UO301" s="2">
        <v>24739</v>
      </c>
      <c r="UP301" s="2">
        <v>74800</v>
      </c>
      <c r="UQ301" s="2">
        <v>27526.799999999999</v>
      </c>
      <c r="UR301" s="2">
        <v>85419.25</v>
      </c>
      <c r="US301" s="2">
        <v>55650.43</v>
      </c>
      <c r="UT301" s="2">
        <v>32470</v>
      </c>
      <c r="UU301" s="2">
        <v>77709</v>
      </c>
      <c r="UV301" s="2">
        <v>24129</v>
      </c>
      <c r="UW301" s="2">
        <v>59138</v>
      </c>
      <c r="UX301" s="2">
        <v>24315.85</v>
      </c>
      <c r="UY301" s="2">
        <v>44728</v>
      </c>
      <c r="UZ301" s="2">
        <v>1336378.1599999999</v>
      </c>
      <c r="VA301" s="2">
        <v>68055</v>
      </c>
      <c r="VB301" s="2"/>
      <c r="VC301" s="2">
        <v>118312.83</v>
      </c>
      <c r="VD301" s="2">
        <v>161886.41</v>
      </c>
      <c r="VE301" s="2"/>
      <c r="VF301" s="2">
        <v>181387</v>
      </c>
      <c r="VG301" s="2">
        <v>31127</v>
      </c>
      <c r="VH301" s="2">
        <v>581787.69999999995</v>
      </c>
      <c r="VI301" s="2">
        <v>1604302.13</v>
      </c>
      <c r="VJ301" s="2">
        <v>210831</v>
      </c>
      <c r="VK301" s="2">
        <v>38552.25</v>
      </c>
      <c r="VL301" s="2">
        <v>88307</v>
      </c>
      <c r="VM301" s="2">
        <v>53202</v>
      </c>
      <c r="VN301" s="2">
        <v>30146.400000000001</v>
      </c>
      <c r="VO301" s="2"/>
      <c r="VP301" s="2">
        <v>211149.53</v>
      </c>
      <c r="VQ301" s="2">
        <v>268528</v>
      </c>
      <c r="VR301" s="2">
        <v>23750</v>
      </c>
      <c r="VS301" s="2">
        <v>57380</v>
      </c>
      <c r="VT301" s="2"/>
      <c r="VU301" s="2">
        <v>12484</v>
      </c>
      <c r="VV301" s="2">
        <v>34416.6</v>
      </c>
      <c r="VW301" s="2">
        <v>8630</v>
      </c>
      <c r="VX301" s="2">
        <v>798354.94</v>
      </c>
      <c r="VY301" s="2">
        <v>46238</v>
      </c>
      <c r="VZ301" s="2">
        <v>99426.78</v>
      </c>
      <c r="WA301" s="2">
        <v>41353</v>
      </c>
      <c r="WB301" s="2">
        <v>33060</v>
      </c>
      <c r="WC301" s="2">
        <v>37726</v>
      </c>
      <c r="WD301" s="2">
        <v>53001</v>
      </c>
      <c r="WE301" s="2">
        <v>13917</v>
      </c>
      <c r="WF301" s="2">
        <v>112211</v>
      </c>
      <c r="WG301" s="2">
        <v>1475968.05</v>
      </c>
      <c r="WH301" s="2">
        <v>45030.95</v>
      </c>
      <c r="WI301" s="2">
        <v>53833.1</v>
      </c>
      <c r="WJ301" s="2">
        <v>126911</v>
      </c>
      <c r="WK301" s="2">
        <v>167360</v>
      </c>
      <c r="WL301" s="2">
        <v>37412.75</v>
      </c>
      <c r="WM301" s="2">
        <v>100</v>
      </c>
      <c r="WN301" s="2">
        <v>133810</v>
      </c>
      <c r="WO301" s="2">
        <v>62909.4</v>
      </c>
      <c r="WP301" s="2">
        <v>68708</v>
      </c>
      <c r="WQ301" s="2">
        <v>37305</v>
      </c>
      <c r="WR301" s="2">
        <v>53294.32</v>
      </c>
      <c r="WS301" s="2">
        <v>26953.3</v>
      </c>
      <c r="WT301" s="2">
        <v>79394</v>
      </c>
      <c r="WU301" s="2"/>
      <c r="WV301" s="2">
        <v>766.12</v>
      </c>
      <c r="WW301" s="2"/>
      <c r="WX301" s="2">
        <v>45720</v>
      </c>
      <c r="WY301" s="2">
        <v>41129</v>
      </c>
      <c r="WZ301" s="2">
        <v>49623</v>
      </c>
      <c r="XA301" s="2">
        <v>57736.82</v>
      </c>
      <c r="XB301" s="2">
        <v>14441</v>
      </c>
      <c r="XC301" s="2">
        <v>214186</v>
      </c>
      <c r="XD301" s="2">
        <v>10482</v>
      </c>
      <c r="XE301" s="2">
        <v>23289.5</v>
      </c>
      <c r="XF301" s="2">
        <v>31644.7</v>
      </c>
      <c r="XG301" s="2">
        <v>16929</v>
      </c>
      <c r="XH301" s="2">
        <v>60698.5</v>
      </c>
      <c r="XI301" s="2">
        <v>34150</v>
      </c>
      <c r="XJ301" s="2">
        <v>1109972.5</v>
      </c>
      <c r="XK301" s="2">
        <v>73750</v>
      </c>
      <c r="XL301" s="2">
        <v>9320</v>
      </c>
      <c r="XM301" s="2">
        <v>106202.05</v>
      </c>
      <c r="XN301" s="2"/>
      <c r="XO301" s="2">
        <v>530</v>
      </c>
      <c r="XP301" s="2">
        <v>58418.54</v>
      </c>
      <c r="XQ301" s="2">
        <v>18979</v>
      </c>
      <c r="XR301" s="2">
        <v>84496.4</v>
      </c>
      <c r="XS301" s="2">
        <v>25400</v>
      </c>
      <c r="XT301" s="2">
        <v>92040.07</v>
      </c>
      <c r="XU301" s="2">
        <v>287400.8</v>
      </c>
      <c r="XV301" s="2">
        <v>76130</v>
      </c>
      <c r="XW301" s="2">
        <v>6078</v>
      </c>
      <c r="XX301" s="2">
        <v>136425</v>
      </c>
      <c r="XY301" s="2">
        <v>12480</v>
      </c>
      <c r="XZ301" s="2">
        <v>38349</v>
      </c>
      <c r="YA301" s="2">
        <v>81071</v>
      </c>
      <c r="YB301" s="2">
        <v>17256.45</v>
      </c>
      <c r="YC301" s="2">
        <v>250010.72</v>
      </c>
      <c r="YD301" s="2">
        <v>132477.53</v>
      </c>
      <c r="YE301" s="2">
        <v>55962.5</v>
      </c>
      <c r="YF301" s="2">
        <v>13380</v>
      </c>
      <c r="YG301" s="2">
        <v>15042.34</v>
      </c>
      <c r="YH301" s="2">
        <v>31247</v>
      </c>
      <c r="YI301" s="2">
        <v>0</v>
      </c>
      <c r="YJ301" s="2">
        <v>321148.33</v>
      </c>
      <c r="YK301" s="2">
        <v>29141</v>
      </c>
      <c r="YL301" s="2"/>
      <c r="YM301" s="2">
        <v>100869.4</v>
      </c>
      <c r="YN301" s="2"/>
      <c r="YO301" s="2">
        <v>43156.92</v>
      </c>
      <c r="YP301" s="2">
        <v>45490.35</v>
      </c>
      <c r="YQ301" s="2">
        <v>5927</v>
      </c>
      <c r="YR301" s="2">
        <v>546337.35</v>
      </c>
      <c r="YS301" s="2">
        <v>10807.5</v>
      </c>
      <c r="YT301" s="2">
        <v>87461.5</v>
      </c>
      <c r="YU301" s="2">
        <v>22294.82</v>
      </c>
      <c r="YV301" s="2">
        <v>12235</v>
      </c>
      <c r="YW301" s="2">
        <v>126766</v>
      </c>
      <c r="YX301" s="2">
        <v>10938</v>
      </c>
      <c r="YY301" s="2">
        <v>18854</v>
      </c>
      <c r="YZ301" s="2">
        <v>28391.25</v>
      </c>
      <c r="ZA301" s="2">
        <v>138211.5</v>
      </c>
      <c r="ZB301" s="2">
        <v>11714</v>
      </c>
      <c r="ZC301" s="2">
        <v>1341853.72</v>
      </c>
      <c r="ZD301" s="2">
        <v>34820</v>
      </c>
      <c r="ZE301" s="2">
        <v>83123.149999999994</v>
      </c>
      <c r="ZF301" s="2">
        <v>183445</v>
      </c>
      <c r="ZG301" s="2">
        <v>57601</v>
      </c>
      <c r="ZH301" s="2">
        <v>44990</v>
      </c>
      <c r="ZI301" s="2">
        <v>201617.26</v>
      </c>
      <c r="ZJ301" s="2">
        <v>204610.05</v>
      </c>
      <c r="ZK301" s="2"/>
      <c r="ZL301" s="2">
        <v>39740</v>
      </c>
      <c r="ZM301" s="2">
        <v>77938.8</v>
      </c>
      <c r="ZN301" s="2">
        <v>283671.94</v>
      </c>
      <c r="ZO301" s="2">
        <v>214008.27</v>
      </c>
      <c r="ZP301" s="2">
        <v>230674.3</v>
      </c>
      <c r="ZQ301" s="2">
        <v>35944</v>
      </c>
      <c r="ZR301" s="2">
        <v>59423</v>
      </c>
      <c r="ZS301" s="2">
        <v>8621</v>
      </c>
      <c r="ZT301" s="2">
        <v>135</v>
      </c>
      <c r="ZU301" s="2">
        <v>29507</v>
      </c>
      <c r="ZV301" s="2">
        <v>211907.95</v>
      </c>
      <c r="ZW301" s="2"/>
      <c r="ZX301" s="2">
        <v>28877.07</v>
      </c>
      <c r="ZY301" s="2">
        <v>4653</v>
      </c>
      <c r="ZZ301" s="2">
        <v>52055.53</v>
      </c>
      <c r="AAA301" s="2">
        <v>42351.35</v>
      </c>
      <c r="AAB301" s="2">
        <v>13037</v>
      </c>
      <c r="AAC301" s="2">
        <v>26337.26</v>
      </c>
      <c r="AAD301" s="2">
        <v>23254</v>
      </c>
      <c r="AAE301" s="2">
        <v>1626269.9</v>
      </c>
      <c r="AAF301" s="2">
        <v>109212.43</v>
      </c>
      <c r="AAG301" s="2">
        <v>22878.31</v>
      </c>
      <c r="AAH301" s="2"/>
      <c r="AAI301" s="2">
        <v>34022</v>
      </c>
      <c r="AAJ301" s="2">
        <v>10151.75</v>
      </c>
      <c r="AAK301" s="2">
        <v>11579</v>
      </c>
      <c r="AAL301" s="2">
        <v>65309.2</v>
      </c>
      <c r="AAM301" s="2">
        <v>744028.46</v>
      </c>
      <c r="AAN301" s="2">
        <v>508591.31</v>
      </c>
      <c r="AAO301" s="2">
        <v>45355</v>
      </c>
      <c r="AAP301" s="2">
        <v>47054.87</v>
      </c>
      <c r="AAQ301" s="2">
        <v>60193.919999999998</v>
      </c>
      <c r="AAR301" s="2">
        <v>31164</v>
      </c>
      <c r="AAS301" s="2">
        <v>50243.95</v>
      </c>
      <c r="AAT301" s="2">
        <v>54787.87</v>
      </c>
      <c r="AAU301" s="2">
        <v>74107.899999999994</v>
      </c>
      <c r="AAV301" s="2">
        <v>82353.55</v>
      </c>
      <c r="AAW301" s="2">
        <v>299792.2</v>
      </c>
      <c r="AAX301" s="2">
        <v>42627</v>
      </c>
      <c r="AAY301" s="2">
        <v>158199.04999999999</v>
      </c>
      <c r="AAZ301" s="2">
        <v>123649.36</v>
      </c>
      <c r="ABA301" s="2"/>
      <c r="ABB301" s="2">
        <v>10786.35</v>
      </c>
      <c r="ABC301" s="2">
        <v>66895.25</v>
      </c>
      <c r="ABD301" s="2">
        <v>10347.1</v>
      </c>
      <c r="ABE301" s="2">
        <v>96739.53</v>
      </c>
      <c r="ABF301" s="2">
        <v>4238.09</v>
      </c>
      <c r="ABG301" s="2">
        <v>0</v>
      </c>
      <c r="ABH301" s="2">
        <v>1152538.28</v>
      </c>
      <c r="ABI301" s="2">
        <v>26074</v>
      </c>
      <c r="ABJ301" s="2">
        <v>16737.900000000001</v>
      </c>
      <c r="ABK301" s="2">
        <v>92316.65</v>
      </c>
      <c r="ABL301" s="2">
        <v>20866</v>
      </c>
      <c r="ABM301" s="2">
        <v>264528.06</v>
      </c>
      <c r="ABN301" s="2">
        <v>90606</v>
      </c>
      <c r="ABO301" s="2">
        <v>17213</v>
      </c>
      <c r="ABP301" s="2">
        <v>12793</v>
      </c>
      <c r="ABQ301" s="2">
        <v>88094.62</v>
      </c>
      <c r="ABR301" s="2">
        <v>696155.5</v>
      </c>
      <c r="ABS301" s="2">
        <v>464091.75</v>
      </c>
      <c r="ABT301" s="2">
        <v>104064.31</v>
      </c>
      <c r="ABU301" s="2">
        <v>173437</v>
      </c>
      <c r="ABV301" s="2">
        <v>158331.5</v>
      </c>
      <c r="ABW301" s="2">
        <v>32432</v>
      </c>
      <c r="ABX301" s="2">
        <v>216228</v>
      </c>
      <c r="ABY301" s="2">
        <v>348455</v>
      </c>
      <c r="ABZ301" s="2"/>
      <c r="ACA301" s="2">
        <v>41175</v>
      </c>
      <c r="ACB301" s="2">
        <v>71575</v>
      </c>
      <c r="ACC301" s="2">
        <v>65440</v>
      </c>
      <c r="ACD301" s="2">
        <v>35502.65</v>
      </c>
      <c r="ACE301" s="2">
        <v>298221</v>
      </c>
      <c r="ACF301" s="2">
        <v>161031.70000000001</v>
      </c>
      <c r="ACG301" s="2">
        <v>73350</v>
      </c>
      <c r="ACH301" s="2">
        <v>11886.45</v>
      </c>
      <c r="ACI301" s="2">
        <v>75755.95</v>
      </c>
      <c r="ACJ301" s="2"/>
      <c r="ACK301" s="2">
        <v>54060</v>
      </c>
      <c r="ACL301" s="2">
        <v>351253</v>
      </c>
      <c r="ACM301" s="2">
        <v>76726.27</v>
      </c>
      <c r="ACN301" s="2">
        <v>79721</v>
      </c>
      <c r="ACO301" s="2">
        <v>58360</v>
      </c>
      <c r="ACP301" s="2">
        <v>99419.23</v>
      </c>
      <c r="ACQ301" s="2">
        <v>580326.6</v>
      </c>
      <c r="ACR301" s="2">
        <v>57946</v>
      </c>
      <c r="ACS301" s="2">
        <v>73741</v>
      </c>
      <c r="ACT301" s="2">
        <v>28932.799999999999</v>
      </c>
      <c r="ACU301" s="2">
        <v>81052</v>
      </c>
      <c r="ACV301" s="2">
        <v>32383</v>
      </c>
      <c r="ACW301" s="2">
        <v>35165.22</v>
      </c>
      <c r="ACX301" s="2">
        <v>16295</v>
      </c>
      <c r="ACY301" s="2">
        <v>29451</v>
      </c>
      <c r="ACZ301" s="2">
        <v>33295</v>
      </c>
      <c r="ADA301" s="2">
        <v>18460</v>
      </c>
      <c r="ADB301" s="2">
        <v>478768.91</v>
      </c>
      <c r="ADC301" s="2">
        <v>145737</v>
      </c>
      <c r="ADD301" s="2">
        <v>62309.5</v>
      </c>
      <c r="ADE301" s="2">
        <v>2834.52</v>
      </c>
      <c r="ADF301" s="2">
        <v>311683.7</v>
      </c>
      <c r="ADG301" s="2">
        <v>177049.8</v>
      </c>
      <c r="ADH301" s="2">
        <v>11882.35</v>
      </c>
      <c r="ADI301" s="2"/>
      <c r="ADJ301" s="2">
        <v>1923327.67</v>
      </c>
      <c r="ADK301" s="2">
        <v>432999</v>
      </c>
      <c r="ADL301" s="2">
        <v>163718.28</v>
      </c>
      <c r="ADM301" s="2">
        <v>71783.25</v>
      </c>
      <c r="ADN301" s="2">
        <v>67629.48</v>
      </c>
      <c r="ADO301" s="2">
        <v>3200</v>
      </c>
      <c r="ADP301" s="2">
        <v>214261.9</v>
      </c>
      <c r="ADQ301" s="2">
        <v>58162</v>
      </c>
      <c r="ADR301" s="2">
        <v>71506</v>
      </c>
      <c r="ADS301" s="2">
        <v>102281.14</v>
      </c>
      <c r="ADT301" s="2">
        <v>67748</v>
      </c>
      <c r="ADU301" s="2">
        <v>20480</v>
      </c>
      <c r="ADV301" s="2">
        <v>8337</v>
      </c>
      <c r="ADW301" s="2">
        <v>5763</v>
      </c>
      <c r="ADX301" s="2">
        <v>23600</v>
      </c>
      <c r="ADY301" s="2">
        <v>21699</v>
      </c>
      <c r="ADZ301" s="2">
        <v>18328.43</v>
      </c>
      <c r="AEA301" s="2">
        <v>212926</v>
      </c>
      <c r="AEB301" s="2">
        <v>6120</v>
      </c>
      <c r="AEC301" s="2">
        <v>26458.43</v>
      </c>
      <c r="AED301" s="2">
        <v>22716.81</v>
      </c>
      <c r="AEE301" s="2">
        <v>14254.5</v>
      </c>
      <c r="AEF301" s="2">
        <v>17222.599999999999</v>
      </c>
      <c r="AEG301" s="2"/>
      <c r="AEH301" s="2">
        <v>129690292.47000001</v>
      </c>
    </row>
    <row r="302" spans="1:814" ht="21">
      <c r="A302" s="33" t="s">
        <v>2424</v>
      </c>
      <c r="B302" s="1" t="s">
        <v>2505</v>
      </c>
      <c r="C302" s="1" t="s">
        <v>2506</v>
      </c>
      <c r="D302" s="2">
        <v>48147</v>
      </c>
      <c r="E302" s="2"/>
      <c r="F302" s="2">
        <v>128020</v>
      </c>
      <c r="G302" s="2">
        <v>57180</v>
      </c>
      <c r="H302" s="2">
        <v>68475</v>
      </c>
      <c r="I302" s="2">
        <v>11950</v>
      </c>
      <c r="J302" s="2">
        <v>53656</v>
      </c>
      <c r="K302" s="2">
        <v>13950</v>
      </c>
      <c r="L302" s="2">
        <v>54660</v>
      </c>
      <c r="M302" s="2">
        <v>9300</v>
      </c>
      <c r="N302" s="2">
        <v>34946</v>
      </c>
      <c r="O302" s="2">
        <v>217107</v>
      </c>
      <c r="P302" s="2">
        <v>73979.94</v>
      </c>
      <c r="Q302" s="2">
        <v>9692</v>
      </c>
      <c r="R302" s="2">
        <v>18375</v>
      </c>
      <c r="S302" s="2">
        <v>54914</v>
      </c>
      <c r="T302" s="2"/>
      <c r="U302" s="2"/>
      <c r="V302" s="2">
        <v>236350</v>
      </c>
      <c r="W302" s="2">
        <v>960</v>
      </c>
      <c r="X302" s="2"/>
      <c r="Y302" s="2"/>
      <c r="Z302" s="2"/>
      <c r="AA302" s="2"/>
      <c r="AB302" s="2">
        <v>1700</v>
      </c>
      <c r="AC302" s="2">
        <v>107855</v>
      </c>
      <c r="AD302" s="2">
        <v>64656</v>
      </c>
      <c r="AE302" s="2">
        <v>14970</v>
      </c>
      <c r="AF302" s="2">
        <v>7670</v>
      </c>
      <c r="AG302" s="2"/>
      <c r="AH302" s="2">
        <v>1920</v>
      </c>
      <c r="AI302" s="2"/>
      <c r="AJ302" s="2"/>
      <c r="AK302" s="2"/>
      <c r="AL302" s="2"/>
      <c r="AM302" s="2">
        <v>300</v>
      </c>
      <c r="AN302" s="2"/>
      <c r="AO302" s="2">
        <v>1000</v>
      </c>
      <c r="AP302" s="2">
        <v>12340</v>
      </c>
      <c r="AQ302" s="2">
        <v>37</v>
      </c>
      <c r="AR302" s="2">
        <v>6060</v>
      </c>
      <c r="AS302" s="2"/>
      <c r="AT302" s="2">
        <v>121916</v>
      </c>
      <c r="AU302" s="2"/>
      <c r="AV302" s="2">
        <v>563</v>
      </c>
      <c r="AW302" s="2"/>
      <c r="AX302" s="2">
        <v>8752</v>
      </c>
      <c r="AY302" s="2"/>
      <c r="AZ302" s="2">
        <v>8135</v>
      </c>
      <c r="BA302" s="2"/>
      <c r="BB302" s="2"/>
      <c r="BC302" s="2">
        <v>8080</v>
      </c>
      <c r="BD302" s="2"/>
      <c r="BE302" s="2"/>
      <c r="BF302" s="2"/>
      <c r="BG302" s="2"/>
      <c r="BH302" s="2"/>
      <c r="BI302" s="2"/>
      <c r="BJ302" s="2">
        <v>59135</v>
      </c>
      <c r="BK302" s="2">
        <v>25400</v>
      </c>
      <c r="BL302" s="2"/>
      <c r="BM302" s="2">
        <v>15180</v>
      </c>
      <c r="BN302" s="2">
        <v>240</v>
      </c>
      <c r="BO302" s="2"/>
      <c r="BP302" s="2"/>
      <c r="BQ302" s="2">
        <v>3600</v>
      </c>
      <c r="BR302" s="2">
        <v>710</v>
      </c>
      <c r="BS302" s="2"/>
      <c r="BT302" s="2">
        <v>32732.400000000001</v>
      </c>
      <c r="BU302" s="2"/>
      <c r="BV302" s="2"/>
      <c r="BW302" s="2">
        <v>4310</v>
      </c>
      <c r="BX302" s="2">
        <v>105690</v>
      </c>
      <c r="BY302" s="2">
        <v>390</v>
      </c>
      <c r="BZ302" s="2"/>
      <c r="CA302" s="2">
        <v>4430</v>
      </c>
      <c r="CB302" s="2"/>
      <c r="CC302" s="2"/>
      <c r="CD302" s="2"/>
      <c r="CE302" s="2">
        <v>32032</v>
      </c>
      <c r="CF302" s="2"/>
      <c r="CG302" s="2"/>
      <c r="CH302" s="2">
        <v>58941</v>
      </c>
      <c r="CI302" s="2"/>
      <c r="CJ302" s="2">
        <v>3200</v>
      </c>
      <c r="CK302" s="2"/>
      <c r="CL302" s="2"/>
      <c r="CM302" s="2"/>
      <c r="CN302" s="2">
        <v>143560</v>
      </c>
      <c r="CO302" s="2"/>
      <c r="CP302" s="2"/>
      <c r="CQ302" s="2">
        <v>49913</v>
      </c>
      <c r="CR302" s="2"/>
      <c r="CS302" s="2">
        <v>10500</v>
      </c>
      <c r="CT302" s="2">
        <v>24433</v>
      </c>
      <c r="CU302" s="2">
        <v>13290</v>
      </c>
      <c r="CV302" s="2">
        <v>5210</v>
      </c>
      <c r="CW302" s="2">
        <v>3990</v>
      </c>
      <c r="CX302" s="2"/>
      <c r="CY302" s="2"/>
      <c r="CZ302" s="2">
        <v>226221.55</v>
      </c>
      <c r="DA302" s="2">
        <v>22065</v>
      </c>
      <c r="DB302" s="2"/>
      <c r="DC302" s="2">
        <v>8490</v>
      </c>
      <c r="DD302" s="2">
        <v>62582.75</v>
      </c>
      <c r="DE302" s="2"/>
      <c r="DF302" s="2">
        <v>45661</v>
      </c>
      <c r="DG302" s="2"/>
      <c r="DH302" s="2">
        <v>55955</v>
      </c>
      <c r="DI302" s="2"/>
      <c r="DJ302" s="2"/>
      <c r="DK302" s="2">
        <v>1758</v>
      </c>
      <c r="DL302" s="2">
        <v>19397.25</v>
      </c>
      <c r="DM302" s="2">
        <v>63990</v>
      </c>
      <c r="DN302" s="2"/>
      <c r="DO302" s="2"/>
      <c r="DP302" s="2">
        <v>228775.1</v>
      </c>
      <c r="DQ302" s="2"/>
      <c r="DR302" s="2"/>
      <c r="DS302" s="2"/>
      <c r="DT302" s="2">
        <v>720</v>
      </c>
      <c r="DU302" s="2"/>
      <c r="DV302" s="2">
        <v>28925</v>
      </c>
      <c r="DW302" s="2"/>
      <c r="DX302" s="2"/>
      <c r="DY302" s="2">
        <v>837</v>
      </c>
      <c r="DZ302" s="2"/>
      <c r="EA302" s="2"/>
      <c r="EB302" s="2">
        <v>18663</v>
      </c>
      <c r="EC302" s="2">
        <v>13114</v>
      </c>
      <c r="ED302" s="2">
        <v>78000</v>
      </c>
      <c r="EE302" s="2">
        <v>200000</v>
      </c>
      <c r="EF302" s="2">
        <v>9600.18</v>
      </c>
      <c r="EG302" s="2">
        <v>35740</v>
      </c>
      <c r="EH302" s="2">
        <v>29810</v>
      </c>
      <c r="EI302" s="2">
        <v>93317.2</v>
      </c>
      <c r="EJ302" s="2"/>
      <c r="EK302" s="2">
        <v>49682.3</v>
      </c>
      <c r="EL302" s="2"/>
      <c r="EM302" s="2">
        <v>420</v>
      </c>
      <c r="EN302" s="2">
        <v>3689</v>
      </c>
      <c r="EO302" s="2"/>
      <c r="EP302" s="2">
        <v>63410</v>
      </c>
      <c r="EQ302" s="2">
        <v>13471.3</v>
      </c>
      <c r="ER302" s="2">
        <v>39327</v>
      </c>
      <c r="ES302" s="2"/>
      <c r="ET302" s="2">
        <v>4590</v>
      </c>
      <c r="EU302" s="2">
        <v>3040</v>
      </c>
      <c r="EV302" s="2"/>
      <c r="EW302" s="2"/>
      <c r="EX302" s="2">
        <v>39689.199999999997</v>
      </c>
      <c r="EY302" s="2">
        <v>7990</v>
      </c>
      <c r="EZ302" s="2"/>
      <c r="FA302" s="2"/>
      <c r="FB302" s="2"/>
      <c r="FC302" s="2">
        <v>10376.5</v>
      </c>
      <c r="FD302" s="2"/>
      <c r="FE302" s="2"/>
      <c r="FF302" s="2"/>
      <c r="FG302" s="2">
        <v>1650</v>
      </c>
      <c r="FH302" s="2">
        <v>4040</v>
      </c>
      <c r="FI302" s="2">
        <v>1690</v>
      </c>
      <c r="FJ302" s="2"/>
      <c r="FK302" s="2"/>
      <c r="FL302" s="2"/>
      <c r="FM302" s="2"/>
      <c r="FN302" s="2"/>
      <c r="FO302" s="2">
        <v>8880</v>
      </c>
      <c r="FP302" s="2">
        <v>49565</v>
      </c>
      <c r="FQ302" s="2">
        <v>198535</v>
      </c>
      <c r="FR302" s="2"/>
      <c r="FS302" s="2"/>
      <c r="FT302" s="2"/>
      <c r="FU302" s="2">
        <v>1125</v>
      </c>
      <c r="FV302" s="2"/>
      <c r="FW302" s="2">
        <v>2185.5</v>
      </c>
      <c r="FX302" s="2">
        <v>15000</v>
      </c>
      <c r="FY302" s="2">
        <v>56698.9</v>
      </c>
      <c r="FZ302" s="2">
        <v>1900</v>
      </c>
      <c r="GA302" s="2">
        <v>11969</v>
      </c>
      <c r="GB302" s="2">
        <v>21633.33</v>
      </c>
      <c r="GC302" s="2">
        <v>2400</v>
      </c>
      <c r="GD302" s="2"/>
      <c r="GE302" s="2">
        <v>2860</v>
      </c>
      <c r="GF302" s="2">
        <v>1100</v>
      </c>
      <c r="GG302" s="2">
        <v>11050</v>
      </c>
      <c r="GH302" s="2">
        <v>1700</v>
      </c>
      <c r="GI302" s="2">
        <v>3930</v>
      </c>
      <c r="GJ302" s="2"/>
      <c r="GK302" s="2"/>
      <c r="GL302" s="2">
        <v>2420</v>
      </c>
      <c r="GM302" s="2"/>
      <c r="GN302" s="2">
        <v>840</v>
      </c>
      <c r="GO302" s="2"/>
      <c r="GP302" s="2">
        <v>1300</v>
      </c>
      <c r="GQ302" s="2"/>
      <c r="GR302" s="2">
        <v>1450</v>
      </c>
      <c r="GS302" s="2">
        <v>30930</v>
      </c>
      <c r="GT302" s="2"/>
      <c r="GU302" s="2"/>
      <c r="GV302" s="2">
        <v>69895</v>
      </c>
      <c r="GW302" s="2"/>
      <c r="GX302" s="2"/>
      <c r="GY302" s="2"/>
      <c r="GZ302" s="2">
        <v>220348</v>
      </c>
      <c r="HA302" s="2">
        <v>177570</v>
      </c>
      <c r="HB302" s="2">
        <v>13000</v>
      </c>
      <c r="HC302" s="2">
        <v>24000</v>
      </c>
      <c r="HD302" s="2"/>
      <c r="HE302" s="2"/>
      <c r="HF302" s="2">
        <v>161448</v>
      </c>
      <c r="HG302" s="2"/>
      <c r="HH302" s="2">
        <v>4940</v>
      </c>
      <c r="HI302" s="2">
        <v>12320</v>
      </c>
      <c r="HJ302" s="2">
        <v>10980</v>
      </c>
      <c r="HK302" s="2">
        <v>1000</v>
      </c>
      <c r="HL302" s="2">
        <v>22484</v>
      </c>
      <c r="HM302" s="2">
        <v>920</v>
      </c>
      <c r="HN302" s="2">
        <v>4620</v>
      </c>
      <c r="HO302" s="2">
        <v>7000</v>
      </c>
      <c r="HP302" s="2">
        <v>781</v>
      </c>
      <c r="HQ302" s="2"/>
      <c r="HR302" s="2">
        <v>390</v>
      </c>
      <c r="HS302" s="2"/>
      <c r="HT302" s="2">
        <v>415</v>
      </c>
      <c r="HU302" s="2">
        <v>8470</v>
      </c>
      <c r="HV302" s="2"/>
      <c r="HW302" s="2"/>
      <c r="HX302" s="2">
        <v>11320</v>
      </c>
      <c r="HY302" s="2">
        <v>1080</v>
      </c>
      <c r="HZ302" s="2">
        <v>5390</v>
      </c>
      <c r="IA302" s="2"/>
      <c r="IB302" s="2"/>
      <c r="IC302" s="2">
        <v>1350</v>
      </c>
      <c r="ID302" s="2"/>
      <c r="IE302" s="2"/>
      <c r="IF302" s="2">
        <v>980</v>
      </c>
      <c r="IG302" s="2"/>
      <c r="IH302" s="2">
        <v>1500</v>
      </c>
      <c r="II302" s="2">
        <v>16760</v>
      </c>
      <c r="IJ302" s="2">
        <v>118728</v>
      </c>
      <c r="IK302" s="2">
        <v>12820</v>
      </c>
      <c r="IL302" s="2">
        <v>15700</v>
      </c>
      <c r="IM302" s="2">
        <v>9075</v>
      </c>
      <c r="IN302" s="2">
        <v>33068.9</v>
      </c>
      <c r="IO302" s="2"/>
      <c r="IP302" s="2"/>
      <c r="IQ302" s="2">
        <v>1720</v>
      </c>
      <c r="IR302" s="2">
        <v>1900</v>
      </c>
      <c r="IS302" s="2">
        <v>3209</v>
      </c>
      <c r="IT302" s="2">
        <v>8840</v>
      </c>
      <c r="IU302" s="2">
        <v>8290</v>
      </c>
      <c r="IV302" s="2">
        <v>16655</v>
      </c>
      <c r="IW302" s="2"/>
      <c r="IX302" s="2"/>
      <c r="IY302" s="2"/>
      <c r="IZ302" s="2">
        <v>6590</v>
      </c>
      <c r="JA302" s="2">
        <v>1300</v>
      </c>
      <c r="JB302" s="2">
        <v>156766</v>
      </c>
      <c r="JC302" s="2"/>
      <c r="JD302" s="2">
        <v>85685</v>
      </c>
      <c r="JE302" s="2">
        <v>5610</v>
      </c>
      <c r="JF302" s="2">
        <v>12500</v>
      </c>
      <c r="JG302" s="2"/>
      <c r="JH302" s="2"/>
      <c r="JI302" s="2">
        <v>25527.79</v>
      </c>
      <c r="JJ302" s="2">
        <v>4650</v>
      </c>
      <c r="JK302" s="2"/>
      <c r="JL302" s="2"/>
      <c r="JM302" s="2"/>
      <c r="JN302" s="2">
        <v>5130</v>
      </c>
      <c r="JO302" s="2"/>
      <c r="JP302" s="2">
        <v>19650</v>
      </c>
      <c r="JQ302" s="2">
        <v>17929</v>
      </c>
      <c r="JR302" s="2"/>
      <c r="JS302" s="2"/>
      <c r="JT302" s="2"/>
      <c r="JU302" s="2">
        <v>4790</v>
      </c>
      <c r="JV302" s="2">
        <v>4765</v>
      </c>
      <c r="JW302" s="2">
        <v>15900</v>
      </c>
      <c r="JX302" s="2"/>
      <c r="JY302" s="2"/>
      <c r="JZ302" s="2">
        <v>146043</v>
      </c>
      <c r="KA302" s="2"/>
      <c r="KB302" s="2"/>
      <c r="KC302" s="2">
        <v>3660</v>
      </c>
      <c r="KD302" s="2"/>
      <c r="KE302" s="2">
        <v>11505.6</v>
      </c>
      <c r="KF302" s="2">
        <v>44172</v>
      </c>
      <c r="KG302" s="2">
        <v>3825</v>
      </c>
      <c r="KH302" s="2">
        <v>28110</v>
      </c>
      <c r="KI302" s="2">
        <v>7600</v>
      </c>
      <c r="KJ302" s="2">
        <v>68334</v>
      </c>
      <c r="KK302" s="2">
        <v>3640</v>
      </c>
      <c r="KL302" s="2">
        <v>26712</v>
      </c>
      <c r="KM302" s="2"/>
      <c r="KN302" s="2">
        <v>4087</v>
      </c>
      <c r="KO302" s="2"/>
      <c r="KP302" s="2">
        <v>240</v>
      </c>
      <c r="KQ302" s="2">
        <v>26309.77</v>
      </c>
      <c r="KR302" s="2">
        <v>4217</v>
      </c>
      <c r="KS302" s="2">
        <v>9270</v>
      </c>
      <c r="KT302" s="2"/>
      <c r="KU302" s="2">
        <v>19600</v>
      </c>
      <c r="KV302" s="2">
        <v>191475</v>
      </c>
      <c r="KW302" s="2">
        <v>3000</v>
      </c>
      <c r="KX302" s="2">
        <v>8250</v>
      </c>
      <c r="KY302" s="2">
        <v>2100</v>
      </c>
      <c r="KZ302" s="2">
        <v>250</v>
      </c>
      <c r="LA302" s="2">
        <v>300</v>
      </c>
      <c r="LB302" s="2"/>
      <c r="LC302" s="2">
        <v>75456</v>
      </c>
      <c r="LD302" s="2"/>
      <c r="LE302" s="2"/>
      <c r="LF302" s="2">
        <v>3040</v>
      </c>
      <c r="LG302" s="2">
        <v>18700</v>
      </c>
      <c r="LH302" s="2"/>
      <c r="LI302" s="2"/>
      <c r="LJ302" s="2">
        <v>572209</v>
      </c>
      <c r="LK302" s="2"/>
      <c r="LL302" s="2"/>
      <c r="LM302" s="2">
        <v>39869.300000000003</v>
      </c>
      <c r="LN302" s="2"/>
      <c r="LO302" s="2">
        <v>675</v>
      </c>
      <c r="LP302" s="2">
        <v>21580</v>
      </c>
      <c r="LQ302" s="2"/>
      <c r="LR302" s="2">
        <v>3400</v>
      </c>
      <c r="LS302" s="2">
        <v>203942.29</v>
      </c>
      <c r="LT302" s="2">
        <v>13024</v>
      </c>
      <c r="LU302" s="2">
        <v>249075.89</v>
      </c>
      <c r="LV302" s="2"/>
      <c r="LW302" s="2">
        <v>10900</v>
      </c>
      <c r="LX302" s="2"/>
      <c r="LY302" s="2">
        <v>2800</v>
      </c>
      <c r="LZ302" s="2"/>
      <c r="MA302" s="2"/>
      <c r="MB302" s="2">
        <v>20700</v>
      </c>
      <c r="MC302" s="2"/>
      <c r="MD302" s="2">
        <v>26987.919999999998</v>
      </c>
      <c r="ME302" s="2">
        <v>11778.5</v>
      </c>
      <c r="MF302" s="2">
        <v>4970</v>
      </c>
      <c r="MG302" s="2"/>
      <c r="MH302" s="2">
        <v>577870</v>
      </c>
      <c r="MI302" s="2"/>
      <c r="MJ302" s="2"/>
      <c r="MK302" s="2"/>
      <c r="ML302" s="2">
        <v>16330</v>
      </c>
      <c r="MM302" s="2"/>
      <c r="MN302" s="2"/>
      <c r="MO302" s="2">
        <v>5160</v>
      </c>
      <c r="MP302" s="2">
        <v>3750</v>
      </c>
      <c r="MQ302" s="2">
        <v>2660</v>
      </c>
      <c r="MR302" s="2"/>
      <c r="MS302" s="2">
        <v>14760</v>
      </c>
      <c r="MT302" s="2"/>
      <c r="MU302" s="2">
        <v>64400</v>
      </c>
      <c r="MV302" s="2">
        <v>613641</v>
      </c>
      <c r="MW302" s="2">
        <v>225</v>
      </c>
      <c r="MX302" s="2">
        <v>20662.8</v>
      </c>
      <c r="MY302" s="2">
        <v>100</v>
      </c>
      <c r="MZ302" s="2"/>
      <c r="NA302" s="2">
        <v>5700</v>
      </c>
      <c r="NB302" s="2">
        <v>62411</v>
      </c>
      <c r="NC302" s="2">
        <v>1050</v>
      </c>
      <c r="ND302" s="2"/>
      <c r="NE302" s="2"/>
      <c r="NF302" s="2">
        <v>30718</v>
      </c>
      <c r="NG302" s="2">
        <v>8060</v>
      </c>
      <c r="NH302" s="2">
        <v>2880</v>
      </c>
      <c r="NI302" s="2">
        <v>1000</v>
      </c>
      <c r="NJ302" s="2"/>
      <c r="NK302" s="2"/>
      <c r="NL302" s="2"/>
      <c r="NM302" s="2">
        <v>1680</v>
      </c>
      <c r="NN302" s="2">
        <v>1386</v>
      </c>
      <c r="NO302" s="2">
        <v>48500</v>
      </c>
      <c r="NP302" s="2">
        <v>53777</v>
      </c>
      <c r="NQ302" s="2">
        <v>53348</v>
      </c>
      <c r="NR302" s="2">
        <v>3105.75</v>
      </c>
      <c r="NS302" s="2">
        <v>2460</v>
      </c>
      <c r="NT302" s="2">
        <v>8540</v>
      </c>
      <c r="NU302" s="2"/>
      <c r="NV302" s="2">
        <v>9767</v>
      </c>
      <c r="NW302" s="2"/>
      <c r="NX302" s="2"/>
      <c r="NY302" s="2"/>
      <c r="NZ302" s="2"/>
      <c r="OA302" s="2"/>
      <c r="OB302" s="2">
        <v>1580</v>
      </c>
      <c r="OC302" s="2"/>
      <c r="OD302" s="2"/>
      <c r="OE302" s="2"/>
      <c r="OF302" s="2"/>
      <c r="OG302" s="2">
        <v>131453</v>
      </c>
      <c r="OH302" s="2">
        <v>10235</v>
      </c>
      <c r="OI302" s="2">
        <v>178352</v>
      </c>
      <c r="OJ302" s="2"/>
      <c r="OK302" s="2">
        <v>39231.25</v>
      </c>
      <c r="OL302" s="2">
        <v>36921</v>
      </c>
      <c r="OM302" s="2"/>
      <c r="ON302" s="2">
        <v>51275</v>
      </c>
      <c r="OO302" s="2"/>
      <c r="OP302" s="2">
        <v>25295</v>
      </c>
      <c r="OQ302" s="2"/>
      <c r="OR302" s="2">
        <v>1520</v>
      </c>
      <c r="OS302" s="2">
        <v>9360</v>
      </c>
      <c r="OT302" s="2">
        <v>31980</v>
      </c>
      <c r="OU302" s="2"/>
      <c r="OV302" s="2"/>
      <c r="OW302" s="2">
        <v>189981.66</v>
      </c>
      <c r="OX302" s="2">
        <v>65948</v>
      </c>
      <c r="OY302" s="2">
        <v>250</v>
      </c>
      <c r="OZ302" s="2">
        <v>2800</v>
      </c>
      <c r="PA302" s="2">
        <v>32518</v>
      </c>
      <c r="PB302" s="2"/>
      <c r="PC302" s="2"/>
      <c r="PD302" s="2"/>
      <c r="PE302" s="2"/>
      <c r="PF302" s="2"/>
      <c r="PG302" s="2"/>
      <c r="PH302" s="2">
        <v>71811</v>
      </c>
      <c r="PI302" s="2"/>
      <c r="PJ302" s="2">
        <v>9690</v>
      </c>
      <c r="PK302" s="2"/>
      <c r="PL302" s="2"/>
      <c r="PM302" s="2"/>
      <c r="PN302" s="2"/>
      <c r="PO302" s="2">
        <v>2950</v>
      </c>
      <c r="PP302" s="2">
        <v>210378</v>
      </c>
      <c r="PQ302" s="2">
        <v>21880</v>
      </c>
      <c r="PR302" s="2">
        <v>55120</v>
      </c>
      <c r="PS302" s="2">
        <v>4800</v>
      </c>
      <c r="PT302" s="2">
        <v>2200</v>
      </c>
      <c r="PU302" s="2">
        <v>4500</v>
      </c>
      <c r="PV302" s="2"/>
      <c r="PW302" s="2">
        <v>18290</v>
      </c>
      <c r="PX302" s="2"/>
      <c r="PY302" s="2">
        <v>25520</v>
      </c>
      <c r="PZ302" s="2"/>
      <c r="QA302" s="2"/>
      <c r="QB302" s="2">
        <v>24760</v>
      </c>
      <c r="QC302" s="2"/>
      <c r="QD302" s="2">
        <v>76575</v>
      </c>
      <c r="QE302" s="2">
        <v>260</v>
      </c>
      <c r="QF302" s="2">
        <v>800</v>
      </c>
      <c r="QG302" s="2">
        <v>7577</v>
      </c>
      <c r="QH302" s="2">
        <v>12050</v>
      </c>
      <c r="QI302" s="2">
        <v>40470</v>
      </c>
      <c r="QJ302" s="2"/>
      <c r="QK302" s="2">
        <v>1282.5</v>
      </c>
      <c r="QL302" s="2"/>
      <c r="QM302" s="2">
        <v>43503</v>
      </c>
      <c r="QN302" s="2">
        <v>19225</v>
      </c>
      <c r="QO302" s="2"/>
      <c r="QP302" s="2"/>
      <c r="QQ302" s="2">
        <v>19702</v>
      </c>
      <c r="QR302" s="2">
        <v>16906</v>
      </c>
      <c r="QS302" s="2"/>
      <c r="QT302" s="2"/>
      <c r="QU302" s="2">
        <v>5932</v>
      </c>
      <c r="QV302" s="2">
        <v>45370</v>
      </c>
      <c r="QW302" s="2"/>
      <c r="QX302" s="2"/>
      <c r="QY302" s="2"/>
      <c r="QZ302" s="2">
        <v>199404</v>
      </c>
      <c r="RA302" s="2"/>
      <c r="RB302" s="2"/>
      <c r="RC302" s="2">
        <v>62900</v>
      </c>
      <c r="RD302" s="2">
        <v>300</v>
      </c>
      <c r="RE302" s="2">
        <v>19324</v>
      </c>
      <c r="RF302" s="2"/>
      <c r="RG302" s="2"/>
      <c r="RH302" s="2">
        <v>206739</v>
      </c>
      <c r="RI302" s="2">
        <v>42900</v>
      </c>
      <c r="RJ302" s="2"/>
      <c r="RK302" s="2">
        <v>39200</v>
      </c>
      <c r="RL302" s="2">
        <v>12472</v>
      </c>
      <c r="RM302" s="2">
        <v>8110</v>
      </c>
      <c r="RN302" s="2">
        <v>10745</v>
      </c>
      <c r="RO302" s="2">
        <v>178615</v>
      </c>
      <c r="RP302" s="2">
        <v>1300</v>
      </c>
      <c r="RQ302" s="2">
        <v>94400</v>
      </c>
      <c r="RR302" s="2">
        <v>28441</v>
      </c>
      <c r="RS302" s="2"/>
      <c r="RT302" s="2"/>
      <c r="RU302" s="2">
        <v>89960</v>
      </c>
      <c r="RV302" s="2">
        <v>4935</v>
      </c>
      <c r="RW302" s="2"/>
      <c r="RX302" s="2">
        <v>15720</v>
      </c>
      <c r="RY302" s="2">
        <v>3760</v>
      </c>
      <c r="RZ302" s="2">
        <v>5080</v>
      </c>
      <c r="SA302" s="2">
        <v>34700</v>
      </c>
      <c r="SB302" s="2"/>
      <c r="SC302" s="2">
        <v>80390</v>
      </c>
      <c r="SD302" s="2"/>
      <c r="SE302" s="2"/>
      <c r="SF302" s="2"/>
      <c r="SG302" s="2"/>
      <c r="SH302" s="2">
        <v>14070</v>
      </c>
      <c r="SI302" s="2"/>
      <c r="SJ302" s="2">
        <v>2900</v>
      </c>
      <c r="SK302" s="2">
        <v>221981</v>
      </c>
      <c r="SL302" s="2">
        <v>7440</v>
      </c>
      <c r="SM302" s="2">
        <v>3560</v>
      </c>
      <c r="SN302" s="2">
        <v>110155</v>
      </c>
      <c r="SO302" s="2"/>
      <c r="SP302" s="2">
        <v>83301</v>
      </c>
      <c r="SQ302" s="2">
        <v>26600</v>
      </c>
      <c r="SR302" s="2">
        <v>271236</v>
      </c>
      <c r="SS302" s="2">
        <v>68840</v>
      </c>
      <c r="ST302" s="2">
        <v>21620</v>
      </c>
      <c r="SU302" s="2">
        <v>24545</v>
      </c>
      <c r="SV302" s="2">
        <v>113390</v>
      </c>
      <c r="SW302" s="2">
        <v>63500</v>
      </c>
      <c r="SX302" s="2">
        <v>10556.5</v>
      </c>
      <c r="SY302" s="2"/>
      <c r="SZ302" s="2">
        <v>17900</v>
      </c>
      <c r="TA302" s="2">
        <v>1027.2</v>
      </c>
      <c r="TB302" s="2"/>
      <c r="TC302" s="2">
        <v>6670</v>
      </c>
      <c r="TD302" s="2"/>
      <c r="TE302" s="2">
        <v>6120</v>
      </c>
      <c r="TF302" s="2"/>
      <c r="TG302" s="2">
        <v>46690</v>
      </c>
      <c r="TH302" s="2">
        <v>158768.6</v>
      </c>
      <c r="TI302" s="2">
        <v>1250</v>
      </c>
      <c r="TJ302" s="2"/>
      <c r="TK302" s="2"/>
      <c r="TL302" s="2">
        <v>23900</v>
      </c>
      <c r="TM302" s="2">
        <v>2900</v>
      </c>
      <c r="TN302" s="2">
        <v>4443</v>
      </c>
      <c r="TO302" s="2">
        <v>234993.5</v>
      </c>
      <c r="TP302" s="2">
        <v>10910</v>
      </c>
      <c r="TQ302" s="2">
        <v>11880</v>
      </c>
      <c r="TR302" s="2">
        <v>3320</v>
      </c>
      <c r="TS302" s="2">
        <v>5550</v>
      </c>
      <c r="TT302" s="2">
        <v>10264</v>
      </c>
      <c r="TU302" s="2">
        <v>3230</v>
      </c>
      <c r="TV302" s="2">
        <v>14872</v>
      </c>
      <c r="TW302" s="2">
        <v>6240</v>
      </c>
      <c r="TX302" s="2"/>
      <c r="TY302" s="2">
        <v>30480</v>
      </c>
      <c r="TZ302" s="2"/>
      <c r="UA302" s="2">
        <v>3950</v>
      </c>
      <c r="UB302" s="2"/>
      <c r="UC302" s="2">
        <v>6848</v>
      </c>
      <c r="UD302" s="2">
        <v>2800</v>
      </c>
      <c r="UE302" s="2">
        <v>9069</v>
      </c>
      <c r="UF302" s="2">
        <v>16195</v>
      </c>
      <c r="UG302" s="2">
        <v>5825</v>
      </c>
      <c r="UH302" s="2">
        <v>15220</v>
      </c>
      <c r="UI302" s="2">
        <v>700</v>
      </c>
      <c r="UJ302" s="2">
        <v>3660</v>
      </c>
      <c r="UK302" s="2">
        <v>260</v>
      </c>
      <c r="UL302" s="2"/>
      <c r="UM302" s="2">
        <v>40140</v>
      </c>
      <c r="UN302" s="2"/>
      <c r="UO302" s="2"/>
      <c r="UP302" s="2">
        <v>32362</v>
      </c>
      <c r="UQ302" s="2">
        <v>8750</v>
      </c>
      <c r="UR302" s="2">
        <v>4180</v>
      </c>
      <c r="US302" s="2">
        <v>9400</v>
      </c>
      <c r="UT302" s="2">
        <v>10039</v>
      </c>
      <c r="UU302" s="2">
        <v>502</v>
      </c>
      <c r="UV302" s="2">
        <v>12211</v>
      </c>
      <c r="UW302" s="2"/>
      <c r="UX302" s="2">
        <v>245</v>
      </c>
      <c r="UY302" s="2">
        <v>31961</v>
      </c>
      <c r="UZ302" s="2">
        <v>10000</v>
      </c>
      <c r="VA302" s="2"/>
      <c r="VB302" s="2"/>
      <c r="VC302" s="2">
        <v>11570</v>
      </c>
      <c r="VD302" s="2">
        <v>263880</v>
      </c>
      <c r="VE302" s="2">
        <v>7698</v>
      </c>
      <c r="VF302" s="2">
        <v>45190</v>
      </c>
      <c r="VG302" s="2"/>
      <c r="VH302" s="2"/>
      <c r="VI302" s="2"/>
      <c r="VJ302" s="2">
        <v>2350</v>
      </c>
      <c r="VK302" s="2"/>
      <c r="VL302" s="2">
        <v>1800</v>
      </c>
      <c r="VM302" s="2"/>
      <c r="VN302" s="2"/>
      <c r="VO302" s="2"/>
      <c r="VP302" s="2"/>
      <c r="VQ302" s="2">
        <v>76177</v>
      </c>
      <c r="VR302" s="2">
        <v>7320</v>
      </c>
      <c r="VS302" s="2">
        <v>3640</v>
      </c>
      <c r="VT302" s="2">
        <v>7500</v>
      </c>
      <c r="VU302" s="2"/>
      <c r="VV302" s="2"/>
      <c r="VW302" s="2"/>
      <c r="VX302" s="2">
        <v>31923</v>
      </c>
      <c r="VY302" s="2"/>
      <c r="VZ302" s="2"/>
      <c r="WA302" s="2"/>
      <c r="WB302" s="2">
        <v>2460</v>
      </c>
      <c r="WC302" s="2">
        <v>8980</v>
      </c>
      <c r="WD302" s="2"/>
      <c r="WE302" s="2"/>
      <c r="WF302" s="2">
        <v>29610</v>
      </c>
      <c r="WG302" s="2"/>
      <c r="WH302" s="2"/>
      <c r="WI302" s="2">
        <v>9960</v>
      </c>
      <c r="WJ302" s="2">
        <v>1104411</v>
      </c>
      <c r="WK302" s="2">
        <v>19625</v>
      </c>
      <c r="WL302" s="2"/>
      <c r="WM302" s="2">
        <v>930</v>
      </c>
      <c r="WN302" s="2">
        <v>1360</v>
      </c>
      <c r="WO302" s="2"/>
      <c r="WP302" s="2">
        <v>30310</v>
      </c>
      <c r="WQ302" s="2">
        <v>72630</v>
      </c>
      <c r="WR302" s="2"/>
      <c r="WS302" s="2">
        <v>14950</v>
      </c>
      <c r="WT302" s="2">
        <v>19681</v>
      </c>
      <c r="WU302" s="2"/>
      <c r="WV302" s="2"/>
      <c r="WW302" s="2">
        <v>3500</v>
      </c>
      <c r="WX302" s="2"/>
      <c r="WY302" s="2"/>
      <c r="WZ302" s="2"/>
      <c r="XA302" s="2">
        <v>15723.36</v>
      </c>
      <c r="XB302" s="2"/>
      <c r="XC302" s="2">
        <v>125577</v>
      </c>
      <c r="XD302" s="2"/>
      <c r="XE302" s="2">
        <v>5280</v>
      </c>
      <c r="XF302" s="2"/>
      <c r="XG302" s="2">
        <v>7292</v>
      </c>
      <c r="XH302" s="2"/>
      <c r="XI302" s="2">
        <v>17852</v>
      </c>
      <c r="XJ302" s="2">
        <v>281735</v>
      </c>
      <c r="XK302" s="2">
        <v>400</v>
      </c>
      <c r="XL302" s="2"/>
      <c r="XM302" s="2">
        <v>39294</v>
      </c>
      <c r="XN302" s="2">
        <v>22100</v>
      </c>
      <c r="XO302" s="2">
        <v>18372</v>
      </c>
      <c r="XP302" s="2"/>
      <c r="XQ302" s="2"/>
      <c r="XR302" s="2"/>
      <c r="XS302" s="2">
        <v>2016</v>
      </c>
      <c r="XT302" s="2">
        <v>11460</v>
      </c>
      <c r="XU302" s="2">
        <v>10270</v>
      </c>
      <c r="XV302" s="2">
        <v>339660</v>
      </c>
      <c r="XW302" s="2"/>
      <c r="XX302" s="2"/>
      <c r="XY302" s="2"/>
      <c r="XZ302" s="2"/>
      <c r="YA302" s="2">
        <v>53817</v>
      </c>
      <c r="YB302" s="2">
        <v>5200</v>
      </c>
      <c r="YC302" s="2">
        <v>6200</v>
      </c>
      <c r="YD302" s="2">
        <v>17000</v>
      </c>
      <c r="YE302" s="2">
        <v>4149.8</v>
      </c>
      <c r="YF302" s="2"/>
      <c r="YG302" s="2">
        <v>55536</v>
      </c>
      <c r="YH302" s="2"/>
      <c r="YI302" s="2">
        <v>55307</v>
      </c>
      <c r="YJ302" s="2">
        <v>75689</v>
      </c>
      <c r="YK302" s="2">
        <v>16792</v>
      </c>
      <c r="YL302" s="2">
        <v>44600</v>
      </c>
      <c r="YM302" s="2"/>
      <c r="YN302" s="2">
        <v>117911</v>
      </c>
      <c r="YO302" s="2"/>
      <c r="YP302" s="2">
        <v>25000</v>
      </c>
      <c r="YQ302" s="2">
        <v>22798.5</v>
      </c>
      <c r="YR302" s="2">
        <v>297113</v>
      </c>
      <c r="YS302" s="2">
        <v>3372.5</v>
      </c>
      <c r="YT302" s="2">
        <v>34490</v>
      </c>
      <c r="YU302" s="2"/>
      <c r="YV302" s="2">
        <v>1600</v>
      </c>
      <c r="YW302" s="2">
        <v>12364</v>
      </c>
      <c r="YX302" s="2"/>
      <c r="YY302" s="2">
        <v>5690</v>
      </c>
      <c r="YZ302" s="2">
        <v>38065</v>
      </c>
      <c r="ZA302" s="2"/>
      <c r="ZB302" s="2">
        <v>300</v>
      </c>
      <c r="ZC302" s="2"/>
      <c r="ZD302" s="2">
        <v>5700</v>
      </c>
      <c r="ZE302" s="2">
        <v>4000</v>
      </c>
      <c r="ZF302" s="2">
        <v>98874.43</v>
      </c>
      <c r="ZG302" s="2">
        <v>12160</v>
      </c>
      <c r="ZH302" s="2">
        <v>13953</v>
      </c>
      <c r="ZI302" s="2">
        <v>1640</v>
      </c>
      <c r="ZJ302" s="2">
        <v>157148.9</v>
      </c>
      <c r="ZK302" s="2"/>
      <c r="ZL302" s="2">
        <v>12282</v>
      </c>
      <c r="ZM302" s="2">
        <v>1920</v>
      </c>
      <c r="ZN302" s="2">
        <v>24080</v>
      </c>
      <c r="ZO302" s="2"/>
      <c r="ZP302" s="2">
        <v>4500</v>
      </c>
      <c r="ZQ302" s="2"/>
      <c r="ZR302" s="2"/>
      <c r="ZS302" s="2"/>
      <c r="ZT302" s="2">
        <v>500</v>
      </c>
      <c r="ZU302" s="2"/>
      <c r="ZV302" s="2">
        <v>19157</v>
      </c>
      <c r="ZW302" s="2"/>
      <c r="ZX302" s="2"/>
      <c r="ZY302" s="2">
        <v>2020</v>
      </c>
      <c r="ZZ302" s="2"/>
      <c r="AAA302" s="2"/>
      <c r="AAB302" s="2"/>
      <c r="AAC302" s="2">
        <v>13670</v>
      </c>
      <c r="AAD302" s="2"/>
      <c r="AAE302" s="2">
        <v>21245</v>
      </c>
      <c r="AAF302" s="2"/>
      <c r="AAG302" s="2"/>
      <c r="AAH302" s="2"/>
      <c r="AAI302" s="2"/>
      <c r="AAJ302" s="2"/>
      <c r="AAK302" s="2">
        <v>1000</v>
      </c>
      <c r="AAL302" s="2"/>
      <c r="AAM302" s="2">
        <v>36782</v>
      </c>
      <c r="AAN302" s="2">
        <v>149839.64000000001</v>
      </c>
      <c r="AAO302" s="2">
        <v>44020</v>
      </c>
      <c r="AAP302" s="2">
        <v>4140</v>
      </c>
      <c r="AAQ302" s="2"/>
      <c r="AAR302" s="2"/>
      <c r="AAS302" s="2">
        <v>24700</v>
      </c>
      <c r="AAT302" s="2"/>
      <c r="AAU302" s="2"/>
      <c r="AAV302" s="2">
        <v>20133</v>
      </c>
      <c r="AAW302" s="2">
        <v>7320</v>
      </c>
      <c r="AAX302" s="2"/>
      <c r="AAY302" s="2">
        <v>10650</v>
      </c>
      <c r="AAZ302" s="2">
        <v>1873</v>
      </c>
      <c r="ABA302" s="2"/>
      <c r="ABB302" s="2">
        <v>37020</v>
      </c>
      <c r="ABC302" s="2"/>
      <c r="ABD302" s="2">
        <v>132961.68</v>
      </c>
      <c r="ABE302" s="2">
        <v>12435</v>
      </c>
      <c r="ABF302" s="2"/>
      <c r="ABG302" s="2"/>
      <c r="ABH302" s="2">
        <v>96505</v>
      </c>
      <c r="ABI302" s="2">
        <v>5540.34</v>
      </c>
      <c r="ABJ302" s="2">
        <v>4817</v>
      </c>
      <c r="ABK302" s="2">
        <v>216297</v>
      </c>
      <c r="ABL302" s="2"/>
      <c r="ABM302" s="2">
        <v>1290</v>
      </c>
      <c r="ABN302" s="2">
        <v>5600</v>
      </c>
      <c r="ABO302" s="2">
        <v>15275</v>
      </c>
      <c r="ABP302" s="2">
        <v>54855</v>
      </c>
      <c r="ABQ302" s="2">
        <v>19735</v>
      </c>
      <c r="ABR302" s="2">
        <v>1960</v>
      </c>
      <c r="ABS302" s="2">
        <v>29490</v>
      </c>
      <c r="ABT302" s="2"/>
      <c r="ABU302" s="2">
        <v>24065</v>
      </c>
      <c r="ABV302" s="2"/>
      <c r="ABW302" s="2">
        <v>39060</v>
      </c>
      <c r="ABX302" s="2">
        <v>21500</v>
      </c>
      <c r="ABY302" s="2"/>
      <c r="ABZ302" s="2"/>
      <c r="ACA302" s="2">
        <v>62690.5</v>
      </c>
      <c r="ACB302" s="2"/>
      <c r="ACC302" s="2"/>
      <c r="ACD302" s="2">
        <v>7750</v>
      </c>
      <c r="ACE302" s="2"/>
      <c r="ACF302" s="2"/>
      <c r="ACG302" s="2">
        <v>72950</v>
      </c>
      <c r="ACH302" s="2"/>
      <c r="ACI302" s="2"/>
      <c r="ACJ302" s="2"/>
      <c r="ACK302" s="2"/>
      <c r="ACL302" s="2">
        <v>400</v>
      </c>
      <c r="ACM302" s="2"/>
      <c r="ACN302" s="2">
        <v>76990</v>
      </c>
      <c r="ACO302" s="2">
        <v>31490</v>
      </c>
      <c r="ACP302" s="2"/>
      <c r="ACQ302" s="2">
        <v>43977.5</v>
      </c>
      <c r="ACR302" s="2">
        <v>3750</v>
      </c>
      <c r="ACS302" s="2">
        <v>40170</v>
      </c>
      <c r="ACT302" s="2">
        <v>868</v>
      </c>
      <c r="ACU302" s="2">
        <v>15970</v>
      </c>
      <c r="ACV302" s="2"/>
      <c r="ACW302" s="2"/>
      <c r="ACX302" s="2">
        <v>1800</v>
      </c>
      <c r="ACY302" s="2"/>
      <c r="ACZ302" s="2">
        <v>2700</v>
      </c>
      <c r="ADA302" s="2"/>
      <c r="ADB302" s="2"/>
      <c r="ADC302" s="2">
        <v>3980</v>
      </c>
      <c r="ADD302" s="2">
        <v>116814</v>
      </c>
      <c r="ADE302" s="2"/>
      <c r="ADF302" s="2">
        <v>262387</v>
      </c>
      <c r="ADG302" s="2">
        <v>8700</v>
      </c>
      <c r="ADH302" s="2"/>
      <c r="ADI302" s="2">
        <v>29500</v>
      </c>
      <c r="ADJ302" s="2">
        <v>17924</v>
      </c>
      <c r="ADK302" s="2">
        <v>75757</v>
      </c>
      <c r="ADL302" s="2"/>
      <c r="ADM302" s="2">
        <v>4650</v>
      </c>
      <c r="ADN302" s="2">
        <v>1520</v>
      </c>
      <c r="ADO302" s="2">
        <v>13688</v>
      </c>
      <c r="ADP302" s="2">
        <v>33785.25</v>
      </c>
      <c r="ADQ302" s="2">
        <v>55445.4</v>
      </c>
      <c r="ADR302" s="2"/>
      <c r="ADS302" s="2">
        <v>16340</v>
      </c>
      <c r="ADT302" s="2">
        <v>34944.300000000003</v>
      </c>
      <c r="ADU302" s="2">
        <v>43838</v>
      </c>
      <c r="ADV302" s="2"/>
      <c r="ADW302" s="2"/>
      <c r="ADX302" s="2"/>
      <c r="ADY302" s="2">
        <v>18600</v>
      </c>
      <c r="ADZ302" s="2">
        <v>2980</v>
      </c>
      <c r="AEA302" s="2">
        <v>33047</v>
      </c>
      <c r="AEB302" s="2"/>
      <c r="AEC302" s="2"/>
      <c r="AED302" s="2"/>
      <c r="AEE302" s="2">
        <v>17628</v>
      </c>
      <c r="AEF302" s="2">
        <v>18020</v>
      </c>
      <c r="AEG302" s="2"/>
      <c r="AEH302" s="2">
        <v>23305434.659999996</v>
      </c>
    </row>
    <row r="303" spans="1:814" ht="21">
      <c r="A303" s="33" t="s">
        <v>2424</v>
      </c>
      <c r="B303" s="1" t="s">
        <v>2507</v>
      </c>
      <c r="C303" s="1" t="s">
        <v>2508</v>
      </c>
      <c r="D303" s="2">
        <v>3601106</v>
      </c>
      <c r="E303" s="2">
        <v>475565</v>
      </c>
      <c r="F303" s="2">
        <v>547593.53</v>
      </c>
      <c r="G303" s="2">
        <v>60260</v>
      </c>
      <c r="H303" s="2">
        <v>273971</v>
      </c>
      <c r="I303" s="2">
        <v>222543.5</v>
      </c>
      <c r="J303" s="2">
        <v>669666.4</v>
      </c>
      <c r="K303" s="2">
        <v>150885</v>
      </c>
      <c r="L303" s="2">
        <v>396457.72</v>
      </c>
      <c r="M303" s="2">
        <v>206927</v>
      </c>
      <c r="N303" s="2">
        <v>200900</v>
      </c>
      <c r="O303" s="2">
        <v>335907.07</v>
      </c>
      <c r="P303" s="2">
        <v>337990</v>
      </c>
      <c r="Q303" s="2">
        <v>48052</v>
      </c>
      <c r="R303" s="2">
        <v>253420</v>
      </c>
      <c r="S303" s="2">
        <v>103483</v>
      </c>
      <c r="T303" s="2">
        <v>218860</v>
      </c>
      <c r="U303" s="2">
        <v>42660</v>
      </c>
      <c r="V303" s="2">
        <v>3002120.34</v>
      </c>
      <c r="W303" s="2">
        <v>434843.5</v>
      </c>
      <c r="X303" s="2">
        <v>294999.2</v>
      </c>
      <c r="Y303" s="2">
        <v>86270.6</v>
      </c>
      <c r="Z303" s="2">
        <v>247896.23</v>
      </c>
      <c r="AA303" s="2">
        <v>177651</v>
      </c>
      <c r="AB303" s="2">
        <v>52526.29</v>
      </c>
      <c r="AC303" s="2">
        <v>394840</v>
      </c>
      <c r="AD303" s="2">
        <v>177672</v>
      </c>
      <c r="AE303" s="2">
        <v>67348</v>
      </c>
      <c r="AF303" s="2">
        <v>184449</v>
      </c>
      <c r="AG303" s="2">
        <v>58853.8</v>
      </c>
      <c r="AH303" s="2">
        <v>187699.98</v>
      </c>
      <c r="AI303" s="2"/>
      <c r="AJ303" s="2">
        <v>90869.6</v>
      </c>
      <c r="AK303" s="2">
        <v>29393</v>
      </c>
      <c r="AL303" s="2">
        <v>119158.39999999999</v>
      </c>
      <c r="AM303" s="2">
        <v>161961</v>
      </c>
      <c r="AN303" s="2">
        <v>119227.26</v>
      </c>
      <c r="AO303" s="2">
        <v>68258.95</v>
      </c>
      <c r="AP303" s="2">
        <v>41282.199999999997</v>
      </c>
      <c r="AQ303" s="2">
        <v>143412.06</v>
      </c>
      <c r="AR303" s="2">
        <v>65741.8</v>
      </c>
      <c r="AS303" s="2">
        <v>38430</v>
      </c>
      <c r="AT303" s="2">
        <v>439866.5</v>
      </c>
      <c r="AU303" s="2">
        <v>114080</v>
      </c>
      <c r="AV303" s="2">
        <v>70335</v>
      </c>
      <c r="AW303" s="2">
        <v>138564</v>
      </c>
      <c r="AX303" s="2">
        <v>86214</v>
      </c>
      <c r="AY303" s="2">
        <v>186796.6</v>
      </c>
      <c r="AZ303" s="2">
        <v>57338</v>
      </c>
      <c r="BA303" s="2">
        <v>157841</v>
      </c>
      <c r="BB303" s="2">
        <v>75280</v>
      </c>
      <c r="BC303" s="2">
        <v>67590</v>
      </c>
      <c r="BD303" s="2">
        <v>67730</v>
      </c>
      <c r="BE303" s="2">
        <v>59626</v>
      </c>
      <c r="BF303" s="2">
        <v>205962</v>
      </c>
      <c r="BG303" s="2"/>
      <c r="BH303" s="2">
        <v>98080</v>
      </c>
      <c r="BI303" s="2"/>
      <c r="BJ303" s="2">
        <v>1418921.01</v>
      </c>
      <c r="BK303" s="2">
        <v>77200</v>
      </c>
      <c r="BL303" s="2">
        <v>93116</v>
      </c>
      <c r="BM303" s="2">
        <v>271113.65000000002</v>
      </c>
      <c r="BN303" s="2">
        <v>48700</v>
      </c>
      <c r="BO303" s="2">
        <v>26593</v>
      </c>
      <c r="BP303" s="2">
        <v>1109845</v>
      </c>
      <c r="BQ303" s="2">
        <v>146813</v>
      </c>
      <c r="BR303" s="2">
        <v>117373</v>
      </c>
      <c r="BS303" s="2">
        <v>183078</v>
      </c>
      <c r="BT303" s="2">
        <v>114145</v>
      </c>
      <c r="BU303" s="2">
        <v>85780</v>
      </c>
      <c r="BV303" s="2">
        <v>187380.2</v>
      </c>
      <c r="BW303" s="2">
        <v>161578.4</v>
      </c>
      <c r="BX303" s="2">
        <v>31472</v>
      </c>
      <c r="BY303" s="2">
        <v>103100</v>
      </c>
      <c r="BZ303" s="2">
        <v>163475</v>
      </c>
      <c r="CA303" s="2">
        <v>111936.95</v>
      </c>
      <c r="CB303" s="2">
        <v>80650</v>
      </c>
      <c r="CC303" s="2">
        <v>83310</v>
      </c>
      <c r="CD303" s="2">
        <v>109890</v>
      </c>
      <c r="CE303" s="2">
        <v>2418707.6</v>
      </c>
      <c r="CF303" s="2">
        <v>174968</v>
      </c>
      <c r="CG303" s="2">
        <v>392763</v>
      </c>
      <c r="CH303" s="2">
        <v>149037</v>
      </c>
      <c r="CI303" s="2">
        <v>61419.8</v>
      </c>
      <c r="CJ303" s="2">
        <v>73869</v>
      </c>
      <c r="CK303" s="2">
        <v>174756</v>
      </c>
      <c r="CL303" s="2">
        <v>72190</v>
      </c>
      <c r="CM303" s="2">
        <v>82480</v>
      </c>
      <c r="CN303" s="2">
        <v>282693.15000000002</v>
      </c>
      <c r="CO303" s="2">
        <v>97980</v>
      </c>
      <c r="CP303" s="2">
        <v>78437</v>
      </c>
      <c r="CQ303" s="2">
        <v>665897.43999999994</v>
      </c>
      <c r="CR303" s="2">
        <v>44554.14</v>
      </c>
      <c r="CS303" s="2">
        <v>325785</v>
      </c>
      <c r="CT303" s="2">
        <v>104336</v>
      </c>
      <c r="CU303" s="2">
        <v>69370</v>
      </c>
      <c r="CV303" s="2">
        <v>58304.75</v>
      </c>
      <c r="CW303" s="2">
        <v>302113.59999999998</v>
      </c>
      <c r="CX303" s="2">
        <v>14678</v>
      </c>
      <c r="CY303" s="2">
        <v>1096355</v>
      </c>
      <c r="CZ303" s="2">
        <v>1150022.6499999999</v>
      </c>
      <c r="DA303" s="2">
        <v>79565.5</v>
      </c>
      <c r="DB303" s="2">
        <v>67980</v>
      </c>
      <c r="DC303" s="2">
        <v>329926</v>
      </c>
      <c r="DD303" s="2">
        <v>394218</v>
      </c>
      <c r="DE303" s="2">
        <v>117524.46</v>
      </c>
      <c r="DF303" s="2">
        <v>222137.31</v>
      </c>
      <c r="DG303" s="2">
        <v>40650</v>
      </c>
      <c r="DH303" s="2">
        <v>207471.9</v>
      </c>
      <c r="DI303" s="2">
        <v>347890</v>
      </c>
      <c r="DJ303" s="2">
        <v>144194.5</v>
      </c>
      <c r="DK303" s="2">
        <v>48050</v>
      </c>
      <c r="DL303" s="2">
        <v>170294</v>
      </c>
      <c r="DM303" s="2">
        <v>197100</v>
      </c>
      <c r="DN303" s="2">
        <v>325139</v>
      </c>
      <c r="DO303" s="2">
        <v>58635.5</v>
      </c>
      <c r="DP303" s="2">
        <v>126380</v>
      </c>
      <c r="DQ303" s="2">
        <v>1753919.95</v>
      </c>
      <c r="DR303" s="2">
        <v>164850</v>
      </c>
      <c r="DS303" s="2">
        <v>484984.6</v>
      </c>
      <c r="DT303" s="2">
        <v>432615.9</v>
      </c>
      <c r="DU303" s="2">
        <v>82364</v>
      </c>
      <c r="DV303" s="2">
        <v>2400</v>
      </c>
      <c r="DW303" s="2">
        <v>186580</v>
      </c>
      <c r="DX303" s="2">
        <v>184712</v>
      </c>
      <c r="DY303" s="2">
        <v>140490</v>
      </c>
      <c r="DZ303" s="2">
        <v>94650.71</v>
      </c>
      <c r="EA303" s="2">
        <v>297996.3</v>
      </c>
      <c r="EB303" s="2">
        <v>714260</v>
      </c>
      <c r="EC303" s="2">
        <v>341638</v>
      </c>
      <c r="ED303" s="2">
        <v>149640</v>
      </c>
      <c r="EE303" s="2">
        <v>374819.66</v>
      </c>
      <c r="EF303" s="2">
        <v>44463.69</v>
      </c>
      <c r="EG303" s="2">
        <v>88403.8</v>
      </c>
      <c r="EH303" s="2">
        <v>69936</v>
      </c>
      <c r="EI303" s="2">
        <v>2545709.63</v>
      </c>
      <c r="EJ303" s="2">
        <v>74846.5</v>
      </c>
      <c r="EK303" s="2">
        <v>312177.90999999997</v>
      </c>
      <c r="EL303" s="2"/>
      <c r="EM303" s="2">
        <v>198142.6</v>
      </c>
      <c r="EN303" s="2">
        <v>135973.57</v>
      </c>
      <c r="EO303" s="2">
        <v>43757</v>
      </c>
      <c r="EP303" s="2">
        <v>819168.6</v>
      </c>
      <c r="EQ303" s="2">
        <v>221751.35</v>
      </c>
      <c r="ER303" s="2">
        <v>700473.77</v>
      </c>
      <c r="ES303" s="2">
        <v>119141</v>
      </c>
      <c r="ET303" s="2">
        <v>20439.599999999999</v>
      </c>
      <c r="EU303" s="2">
        <v>14049.96</v>
      </c>
      <c r="EV303" s="2">
        <v>90198.88</v>
      </c>
      <c r="EW303" s="2">
        <v>66357</v>
      </c>
      <c r="EX303" s="2">
        <v>1380502.93</v>
      </c>
      <c r="EY303" s="2">
        <v>470984.23</v>
      </c>
      <c r="EZ303" s="2">
        <v>122029.7</v>
      </c>
      <c r="FA303" s="2">
        <v>279024.8</v>
      </c>
      <c r="FB303" s="2">
        <v>219586</v>
      </c>
      <c r="FC303" s="2">
        <v>54639.54</v>
      </c>
      <c r="FD303" s="2">
        <v>58865.65</v>
      </c>
      <c r="FE303" s="2">
        <v>68901.41</v>
      </c>
      <c r="FF303" s="2">
        <v>13310</v>
      </c>
      <c r="FG303" s="2">
        <v>91518.12</v>
      </c>
      <c r="FH303" s="2">
        <v>112460.13</v>
      </c>
      <c r="FI303" s="2">
        <v>19468</v>
      </c>
      <c r="FJ303" s="2">
        <v>76265</v>
      </c>
      <c r="FK303" s="2">
        <v>81460.89</v>
      </c>
      <c r="FL303" s="2"/>
      <c r="FM303" s="2">
        <v>120885.4</v>
      </c>
      <c r="FN303" s="2">
        <v>60065</v>
      </c>
      <c r="FO303" s="2">
        <v>14275</v>
      </c>
      <c r="FP303" s="2">
        <v>2470045</v>
      </c>
      <c r="FQ303" s="2">
        <v>1115566.29</v>
      </c>
      <c r="FR303" s="2">
        <v>284118.40000000002</v>
      </c>
      <c r="FS303" s="2">
        <v>234838</v>
      </c>
      <c r="FT303" s="2">
        <v>564537</v>
      </c>
      <c r="FU303" s="2">
        <v>84404</v>
      </c>
      <c r="FV303" s="2">
        <v>77968</v>
      </c>
      <c r="FW303" s="2">
        <v>75355</v>
      </c>
      <c r="FX303" s="2">
        <v>128720</v>
      </c>
      <c r="FY303" s="2">
        <v>214076.5</v>
      </c>
      <c r="FZ303" s="2">
        <v>85163.41</v>
      </c>
      <c r="GA303" s="2">
        <v>2308560.5</v>
      </c>
      <c r="GB303" s="2">
        <v>254782</v>
      </c>
      <c r="GC303" s="2">
        <v>286248.5</v>
      </c>
      <c r="GD303" s="2">
        <v>104491.7</v>
      </c>
      <c r="GE303" s="2">
        <v>45047</v>
      </c>
      <c r="GF303" s="2">
        <v>63270</v>
      </c>
      <c r="GG303" s="2">
        <v>110911.6</v>
      </c>
      <c r="GH303" s="2">
        <v>99118.86</v>
      </c>
      <c r="GI303" s="2">
        <v>198883</v>
      </c>
      <c r="GJ303" s="2">
        <v>298046.2</v>
      </c>
      <c r="GK303" s="2">
        <v>38080</v>
      </c>
      <c r="GL303" s="2">
        <v>126838.15</v>
      </c>
      <c r="GM303" s="2">
        <v>920630</v>
      </c>
      <c r="GN303" s="2">
        <v>191649</v>
      </c>
      <c r="GO303" s="2">
        <v>71152</v>
      </c>
      <c r="GP303" s="2">
        <v>75401</v>
      </c>
      <c r="GQ303" s="2">
        <v>29818</v>
      </c>
      <c r="GR303" s="2">
        <v>42900</v>
      </c>
      <c r="GS303" s="2">
        <v>526549</v>
      </c>
      <c r="GT303" s="2">
        <v>59060</v>
      </c>
      <c r="GU303" s="2">
        <v>83509</v>
      </c>
      <c r="GV303" s="2">
        <v>60500</v>
      </c>
      <c r="GW303" s="2">
        <v>58830</v>
      </c>
      <c r="GX303" s="2">
        <v>77465</v>
      </c>
      <c r="GY303" s="2">
        <v>130138</v>
      </c>
      <c r="GZ303" s="2">
        <v>635295.68999999994</v>
      </c>
      <c r="HA303" s="2">
        <v>231489.05</v>
      </c>
      <c r="HB303" s="2">
        <v>99244</v>
      </c>
      <c r="HC303" s="2">
        <v>62305.599999999999</v>
      </c>
      <c r="HD303" s="2">
        <v>173815</v>
      </c>
      <c r="HE303" s="2">
        <v>30023</v>
      </c>
      <c r="HF303" s="2">
        <v>280052.3</v>
      </c>
      <c r="HG303" s="2">
        <v>188833.5</v>
      </c>
      <c r="HH303" s="2">
        <v>122773.93</v>
      </c>
      <c r="HI303" s="2">
        <v>159995</v>
      </c>
      <c r="HJ303" s="2">
        <v>467786</v>
      </c>
      <c r="HK303" s="2">
        <v>191087</v>
      </c>
      <c r="HL303" s="2">
        <v>210293.4</v>
      </c>
      <c r="HM303" s="2">
        <v>59454</v>
      </c>
      <c r="HN303" s="2">
        <v>112640</v>
      </c>
      <c r="HO303" s="2">
        <v>2455063.4900000002</v>
      </c>
      <c r="HP303" s="2">
        <v>488049.05</v>
      </c>
      <c r="HQ303" s="2">
        <v>54110</v>
      </c>
      <c r="HR303" s="2">
        <v>188091.8</v>
      </c>
      <c r="HS303" s="2">
        <v>82238</v>
      </c>
      <c r="HT303" s="2">
        <v>93739.48</v>
      </c>
      <c r="HU303" s="2">
        <v>159495</v>
      </c>
      <c r="HV303" s="2">
        <v>288586.25</v>
      </c>
      <c r="HW303" s="2">
        <v>33460</v>
      </c>
      <c r="HX303" s="2">
        <v>196487.6</v>
      </c>
      <c r="HY303" s="2">
        <v>70513.320000000007</v>
      </c>
      <c r="HZ303" s="2">
        <v>293781.5</v>
      </c>
      <c r="IA303" s="2">
        <v>1031050</v>
      </c>
      <c r="IB303" s="2">
        <v>237410</v>
      </c>
      <c r="IC303" s="2">
        <v>492330</v>
      </c>
      <c r="ID303" s="2">
        <v>87515.32</v>
      </c>
      <c r="IE303" s="2">
        <v>208813</v>
      </c>
      <c r="IF303" s="2">
        <v>762205</v>
      </c>
      <c r="IG303" s="2">
        <v>254989.93</v>
      </c>
      <c r="IH303" s="2">
        <v>161290</v>
      </c>
      <c r="II303" s="2">
        <v>230232.8</v>
      </c>
      <c r="IJ303" s="2">
        <v>178752.4</v>
      </c>
      <c r="IK303" s="2">
        <v>206620</v>
      </c>
      <c r="IL303" s="2">
        <v>48700</v>
      </c>
      <c r="IM303" s="2">
        <v>118715</v>
      </c>
      <c r="IN303" s="2">
        <v>2870395.94</v>
      </c>
      <c r="IO303" s="2">
        <v>8100</v>
      </c>
      <c r="IP303" s="2">
        <v>1508040</v>
      </c>
      <c r="IQ303" s="2">
        <v>236885.69</v>
      </c>
      <c r="IR303" s="2">
        <v>189933.13</v>
      </c>
      <c r="IS303" s="2">
        <v>56490</v>
      </c>
      <c r="IT303" s="2">
        <v>221488.56</v>
      </c>
      <c r="IU303" s="2">
        <v>282830</v>
      </c>
      <c r="IV303" s="2">
        <v>272940</v>
      </c>
      <c r="IW303" s="2">
        <v>66405.460000000006</v>
      </c>
      <c r="IX303" s="2">
        <v>323467.7</v>
      </c>
      <c r="IY303" s="2">
        <v>341892.9</v>
      </c>
      <c r="IZ303" s="2">
        <v>212846.5</v>
      </c>
      <c r="JA303" s="2">
        <v>417270</v>
      </c>
      <c r="JB303" s="2">
        <v>993107.58</v>
      </c>
      <c r="JC303" s="2">
        <v>570042.5</v>
      </c>
      <c r="JD303" s="2">
        <v>2266507</v>
      </c>
      <c r="JE303" s="2">
        <v>385730.01</v>
      </c>
      <c r="JF303" s="2">
        <v>424335.79</v>
      </c>
      <c r="JG303" s="2">
        <v>106390</v>
      </c>
      <c r="JH303" s="2">
        <v>156533</v>
      </c>
      <c r="JI303" s="2">
        <v>124354.3</v>
      </c>
      <c r="JJ303" s="2">
        <v>56052.91</v>
      </c>
      <c r="JK303" s="2">
        <v>174128</v>
      </c>
      <c r="JL303" s="2">
        <v>692529</v>
      </c>
      <c r="JM303" s="2">
        <v>96388.9</v>
      </c>
      <c r="JN303" s="2">
        <v>698225</v>
      </c>
      <c r="JO303" s="2">
        <v>150290</v>
      </c>
      <c r="JP303" s="2">
        <v>111498</v>
      </c>
      <c r="JQ303" s="2">
        <v>99849</v>
      </c>
      <c r="JR303" s="2">
        <v>69042</v>
      </c>
      <c r="JS303" s="2">
        <v>290160</v>
      </c>
      <c r="JT303" s="2">
        <v>131307</v>
      </c>
      <c r="JU303" s="2">
        <v>84660</v>
      </c>
      <c r="JV303" s="2">
        <v>238886.97</v>
      </c>
      <c r="JW303" s="2">
        <v>128832</v>
      </c>
      <c r="JX303" s="2">
        <v>73875</v>
      </c>
      <c r="JY303" s="2">
        <v>105827</v>
      </c>
      <c r="JZ303" s="2">
        <v>1931214.71</v>
      </c>
      <c r="KA303" s="2">
        <v>67840.58</v>
      </c>
      <c r="KB303" s="2">
        <v>32085</v>
      </c>
      <c r="KC303" s="2">
        <v>213145.69</v>
      </c>
      <c r="KD303" s="2">
        <v>299318.52</v>
      </c>
      <c r="KE303" s="2">
        <v>122201.09</v>
      </c>
      <c r="KF303" s="2">
        <v>267809.90999999997</v>
      </c>
      <c r="KG303" s="2">
        <v>39160.65</v>
      </c>
      <c r="KH303" s="2">
        <v>266407.99</v>
      </c>
      <c r="KI303" s="2">
        <v>29470</v>
      </c>
      <c r="KJ303" s="2">
        <v>6017891.5999999996</v>
      </c>
      <c r="KK303" s="2">
        <v>513954.2</v>
      </c>
      <c r="KL303" s="2">
        <v>95080</v>
      </c>
      <c r="KM303" s="2">
        <v>651002.4</v>
      </c>
      <c r="KN303" s="2">
        <v>390695.05</v>
      </c>
      <c r="KO303" s="2">
        <v>536968.97</v>
      </c>
      <c r="KP303" s="2">
        <v>933833.65</v>
      </c>
      <c r="KQ303" s="2">
        <v>818510.9</v>
      </c>
      <c r="KR303" s="2">
        <v>75030</v>
      </c>
      <c r="KS303" s="2">
        <v>191616.2</v>
      </c>
      <c r="KT303" s="2">
        <v>218518</v>
      </c>
      <c r="KU303" s="2">
        <v>248698.5</v>
      </c>
      <c r="KV303" s="2">
        <v>604407.06999999995</v>
      </c>
      <c r="KW303" s="2">
        <v>245173.3</v>
      </c>
      <c r="KX303" s="2">
        <v>250606</v>
      </c>
      <c r="KY303" s="2">
        <v>102840</v>
      </c>
      <c r="KZ303" s="2">
        <v>90050</v>
      </c>
      <c r="LA303" s="2">
        <v>83610</v>
      </c>
      <c r="LB303" s="2">
        <v>122390</v>
      </c>
      <c r="LC303" s="2">
        <v>445593.1</v>
      </c>
      <c r="LD303" s="2">
        <v>736738.8</v>
      </c>
      <c r="LE303" s="2">
        <v>86980.3</v>
      </c>
      <c r="LF303" s="2">
        <v>28505.64</v>
      </c>
      <c r="LG303" s="2">
        <v>143820</v>
      </c>
      <c r="LH303" s="2">
        <v>299200.59999999998</v>
      </c>
      <c r="LI303" s="2">
        <v>40050</v>
      </c>
      <c r="LJ303" s="2">
        <v>1361991.7</v>
      </c>
      <c r="LK303" s="2">
        <v>1276799.47</v>
      </c>
      <c r="LL303" s="2">
        <v>222425.52</v>
      </c>
      <c r="LM303" s="2">
        <v>687748.29</v>
      </c>
      <c r="LN303" s="2">
        <v>73246.5</v>
      </c>
      <c r="LO303" s="2">
        <v>325988.09999999998</v>
      </c>
      <c r="LP303" s="2">
        <v>198200.3</v>
      </c>
      <c r="LQ303" s="2">
        <v>107385.3</v>
      </c>
      <c r="LR303" s="2"/>
      <c r="LS303" s="2">
        <v>2230350.7599999998</v>
      </c>
      <c r="LT303" s="2">
        <v>63347.49</v>
      </c>
      <c r="LU303" s="2">
        <v>580218.77</v>
      </c>
      <c r="LV303" s="2">
        <v>399470.29</v>
      </c>
      <c r="LW303" s="2">
        <v>260061.6</v>
      </c>
      <c r="LX303" s="2"/>
      <c r="LY303" s="2">
        <v>442325</v>
      </c>
      <c r="LZ303" s="2">
        <v>18640</v>
      </c>
      <c r="MA303" s="2">
        <v>109620</v>
      </c>
      <c r="MB303" s="2">
        <v>202482.74</v>
      </c>
      <c r="MC303" s="2">
        <v>101510.83</v>
      </c>
      <c r="MD303" s="2">
        <v>315716</v>
      </c>
      <c r="ME303" s="2">
        <v>263849.51</v>
      </c>
      <c r="MF303" s="2">
        <v>12080</v>
      </c>
      <c r="MG303" s="2">
        <v>29975</v>
      </c>
      <c r="MH303" s="2">
        <v>3089094.61</v>
      </c>
      <c r="MI303" s="2">
        <v>14055</v>
      </c>
      <c r="MJ303" s="2">
        <v>147283.06</v>
      </c>
      <c r="MK303" s="2">
        <v>66860</v>
      </c>
      <c r="ML303" s="2">
        <v>188740</v>
      </c>
      <c r="MM303" s="2">
        <v>33140</v>
      </c>
      <c r="MN303" s="2">
        <v>87322.3</v>
      </c>
      <c r="MO303" s="2">
        <v>58850</v>
      </c>
      <c r="MP303" s="2">
        <v>156367.5</v>
      </c>
      <c r="MQ303" s="2">
        <v>34151</v>
      </c>
      <c r="MR303" s="2">
        <v>65528</v>
      </c>
      <c r="MS303" s="2">
        <v>117880</v>
      </c>
      <c r="MT303" s="2">
        <v>152279</v>
      </c>
      <c r="MU303" s="2">
        <v>297697.90000000002</v>
      </c>
      <c r="MV303" s="2">
        <v>3623712</v>
      </c>
      <c r="MW303" s="2">
        <v>24573</v>
      </c>
      <c r="MX303" s="2">
        <v>31210</v>
      </c>
      <c r="MY303" s="2">
        <v>114670</v>
      </c>
      <c r="MZ303" s="2">
        <v>793265</v>
      </c>
      <c r="NA303" s="2">
        <v>121369.2</v>
      </c>
      <c r="NB303" s="2">
        <v>16605</v>
      </c>
      <c r="NC303" s="2">
        <v>121760</v>
      </c>
      <c r="ND303" s="2">
        <v>393560.04</v>
      </c>
      <c r="NE303" s="2">
        <v>114949</v>
      </c>
      <c r="NF303" s="2">
        <v>357908.47999999998</v>
      </c>
      <c r="NG303" s="2">
        <v>123682.5</v>
      </c>
      <c r="NH303" s="2">
        <v>19960</v>
      </c>
      <c r="NI303" s="2">
        <v>78682</v>
      </c>
      <c r="NJ303" s="2">
        <v>213840</v>
      </c>
      <c r="NK303" s="2">
        <v>21035.5</v>
      </c>
      <c r="NL303" s="2">
        <v>266155</v>
      </c>
      <c r="NM303" s="2">
        <v>166985</v>
      </c>
      <c r="NN303" s="2">
        <v>61418.8</v>
      </c>
      <c r="NO303" s="2">
        <v>54300</v>
      </c>
      <c r="NP303" s="2">
        <v>381000</v>
      </c>
      <c r="NQ303" s="2">
        <v>600</v>
      </c>
      <c r="NR303" s="2">
        <v>728494.75</v>
      </c>
      <c r="NS303" s="2">
        <v>88320.02</v>
      </c>
      <c r="NT303" s="2">
        <v>314754</v>
      </c>
      <c r="NU303" s="2">
        <v>104325</v>
      </c>
      <c r="NV303" s="2">
        <v>219895</v>
      </c>
      <c r="NW303" s="2">
        <v>246916</v>
      </c>
      <c r="NX303" s="2">
        <v>73100</v>
      </c>
      <c r="NY303" s="2">
        <v>178501.3</v>
      </c>
      <c r="NZ303" s="2">
        <v>141276.88</v>
      </c>
      <c r="OA303" s="2">
        <v>69805</v>
      </c>
      <c r="OB303" s="2">
        <v>145490</v>
      </c>
      <c r="OC303" s="2">
        <v>1263902.9099999999</v>
      </c>
      <c r="OD303" s="2">
        <v>281470</v>
      </c>
      <c r="OE303" s="2">
        <v>70285</v>
      </c>
      <c r="OF303" s="2">
        <v>420150</v>
      </c>
      <c r="OG303" s="2">
        <v>408623.76</v>
      </c>
      <c r="OH303" s="2">
        <v>245866</v>
      </c>
      <c r="OI303" s="2">
        <v>130650</v>
      </c>
      <c r="OJ303" s="2">
        <v>118120</v>
      </c>
      <c r="OK303" s="2">
        <v>417336</v>
      </c>
      <c r="OL303" s="2">
        <v>350447.88</v>
      </c>
      <c r="OM303" s="2">
        <v>380440</v>
      </c>
      <c r="ON303" s="2">
        <v>78540</v>
      </c>
      <c r="OO303" s="2">
        <v>66000</v>
      </c>
      <c r="OP303" s="2">
        <v>152545</v>
      </c>
      <c r="OQ303" s="2">
        <v>79383</v>
      </c>
      <c r="OR303" s="2">
        <v>163560</v>
      </c>
      <c r="OS303" s="2">
        <v>351614</v>
      </c>
      <c r="OT303" s="2">
        <v>66184</v>
      </c>
      <c r="OU303" s="2">
        <v>47749.5</v>
      </c>
      <c r="OV303" s="2">
        <v>30930</v>
      </c>
      <c r="OW303" s="2">
        <v>442725</v>
      </c>
      <c r="OX303" s="2">
        <v>307100</v>
      </c>
      <c r="OY303" s="2">
        <v>91410</v>
      </c>
      <c r="OZ303" s="2">
        <v>117330</v>
      </c>
      <c r="PA303" s="2">
        <v>57962.5</v>
      </c>
      <c r="PB303" s="2">
        <v>95729</v>
      </c>
      <c r="PC303" s="2"/>
      <c r="PD303" s="2">
        <v>116509.6</v>
      </c>
      <c r="PE303" s="2">
        <v>99683.6</v>
      </c>
      <c r="PF303" s="2">
        <v>17475</v>
      </c>
      <c r="PG303" s="2">
        <v>596778</v>
      </c>
      <c r="PH303" s="2">
        <v>315299.5</v>
      </c>
      <c r="PI303" s="2">
        <v>96295</v>
      </c>
      <c r="PJ303" s="2">
        <v>250105</v>
      </c>
      <c r="PK303" s="2">
        <v>436226.86</v>
      </c>
      <c r="PL303" s="2">
        <v>109170</v>
      </c>
      <c r="PM303" s="2">
        <v>154296.20000000001</v>
      </c>
      <c r="PN303" s="2">
        <v>150580</v>
      </c>
      <c r="PO303" s="2">
        <v>54544</v>
      </c>
      <c r="PP303" s="2">
        <v>1279274.3999999999</v>
      </c>
      <c r="PQ303" s="2">
        <v>185109.4</v>
      </c>
      <c r="PR303" s="2">
        <v>221188</v>
      </c>
      <c r="PS303" s="2">
        <v>1900</v>
      </c>
      <c r="PT303" s="2">
        <v>60039</v>
      </c>
      <c r="PU303" s="2">
        <v>31976.400000000001</v>
      </c>
      <c r="PV303" s="2">
        <v>149069</v>
      </c>
      <c r="PW303" s="2">
        <v>341371</v>
      </c>
      <c r="PX303" s="2">
        <v>221750</v>
      </c>
      <c r="PY303" s="2">
        <v>42160</v>
      </c>
      <c r="PZ303" s="2">
        <v>87525</v>
      </c>
      <c r="QA303" s="2">
        <v>103800</v>
      </c>
      <c r="QB303" s="2">
        <v>30690</v>
      </c>
      <c r="QC303" s="2">
        <v>120893</v>
      </c>
      <c r="QD303" s="2">
        <v>872961</v>
      </c>
      <c r="QE303" s="2">
        <v>184440</v>
      </c>
      <c r="QF303" s="2">
        <v>191980</v>
      </c>
      <c r="QG303" s="2">
        <v>275340</v>
      </c>
      <c r="QH303" s="2">
        <v>173583</v>
      </c>
      <c r="QI303" s="2">
        <v>399883.2</v>
      </c>
      <c r="QJ303" s="2">
        <v>49360</v>
      </c>
      <c r="QK303" s="2">
        <v>127554.4</v>
      </c>
      <c r="QL303" s="2">
        <v>156511</v>
      </c>
      <c r="QM303" s="2">
        <v>634080</v>
      </c>
      <c r="QN303" s="2">
        <v>111150</v>
      </c>
      <c r="QO303" s="2">
        <v>345680</v>
      </c>
      <c r="QP303" s="2">
        <v>168735.22</v>
      </c>
      <c r="QQ303" s="2">
        <v>366089.6</v>
      </c>
      <c r="QR303" s="2">
        <v>87815.679999999993</v>
      </c>
      <c r="QS303" s="2">
        <v>280860</v>
      </c>
      <c r="QT303" s="2">
        <v>1624302</v>
      </c>
      <c r="QU303" s="2">
        <v>140700</v>
      </c>
      <c r="QV303" s="2">
        <v>50390</v>
      </c>
      <c r="QW303" s="2">
        <v>133649.79999999999</v>
      </c>
      <c r="QX303" s="2">
        <v>291150</v>
      </c>
      <c r="QY303" s="2">
        <v>95826</v>
      </c>
      <c r="QZ303" s="2">
        <v>359931.65</v>
      </c>
      <c r="RA303" s="2">
        <v>30975</v>
      </c>
      <c r="RB303" s="2">
        <v>60272.7</v>
      </c>
      <c r="RC303" s="2">
        <v>198668.4</v>
      </c>
      <c r="RD303" s="2">
        <v>28290</v>
      </c>
      <c r="RE303" s="2">
        <v>1446297</v>
      </c>
      <c r="RF303" s="2">
        <v>305735</v>
      </c>
      <c r="RG303" s="2">
        <v>170631.26</v>
      </c>
      <c r="RH303" s="2">
        <v>213720.8</v>
      </c>
      <c r="RI303" s="2">
        <v>259639</v>
      </c>
      <c r="RJ303" s="2">
        <v>168397.79</v>
      </c>
      <c r="RK303" s="2">
        <v>3111676</v>
      </c>
      <c r="RL303" s="2">
        <v>151204</v>
      </c>
      <c r="RM303" s="2">
        <v>127870</v>
      </c>
      <c r="RN303" s="2">
        <v>752925</v>
      </c>
      <c r="RO303" s="2">
        <v>63141.9</v>
      </c>
      <c r="RP303" s="2">
        <v>87735</v>
      </c>
      <c r="RQ303" s="2">
        <v>92189.64</v>
      </c>
      <c r="RR303" s="2">
        <v>45870</v>
      </c>
      <c r="RS303" s="2">
        <v>216491</v>
      </c>
      <c r="RT303" s="2">
        <v>36010</v>
      </c>
      <c r="RU303" s="2">
        <v>324570</v>
      </c>
      <c r="RV303" s="2">
        <v>255389</v>
      </c>
      <c r="RW303" s="2">
        <v>31120</v>
      </c>
      <c r="RX303" s="2">
        <v>294851</v>
      </c>
      <c r="RY303" s="2">
        <v>42760</v>
      </c>
      <c r="RZ303" s="2">
        <v>54960</v>
      </c>
      <c r="SA303" s="2">
        <v>105850</v>
      </c>
      <c r="SB303" s="2">
        <v>130720.89</v>
      </c>
      <c r="SC303" s="2">
        <v>22840</v>
      </c>
      <c r="SD303" s="2">
        <v>26434</v>
      </c>
      <c r="SE303" s="2">
        <v>20320</v>
      </c>
      <c r="SF303" s="2"/>
      <c r="SG303" s="2">
        <v>55800</v>
      </c>
      <c r="SH303" s="2">
        <v>79223</v>
      </c>
      <c r="SI303" s="2">
        <v>91210.18</v>
      </c>
      <c r="SJ303" s="2">
        <v>169601.73</v>
      </c>
      <c r="SK303" s="2">
        <v>325790</v>
      </c>
      <c r="SL303" s="2">
        <v>166396</v>
      </c>
      <c r="SM303" s="2">
        <v>30278</v>
      </c>
      <c r="SN303" s="2">
        <v>161781</v>
      </c>
      <c r="SO303" s="2">
        <v>75450</v>
      </c>
      <c r="SP303" s="2">
        <v>299396.94</v>
      </c>
      <c r="SQ303" s="2">
        <v>16323.96</v>
      </c>
      <c r="SR303" s="2">
        <v>184306</v>
      </c>
      <c r="SS303" s="2">
        <v>79208</v>
      </c>
      <c r="ST303" s="2">
        <v>98380</v>
      </c>
      <c r="SU303" s="2">
        <v>78240</v>
      </c>
      <c r="SV303" s="2">
        <v>1946208</v>
      </c>
      <c r="SW303" s="2">
        <v>270481.5</v>
      </c>
      <c r="SX303" s="2">
        <v>199321.5</v>
      </c>
      <c r="SY303" s="2">
        <v>147149.10999999999</v>
      </c>
      <c r="SZ303" s="2">
        <v>18110</v>
      </c>
      <c r="TA303" s="2">
        <v>454830</v>
      </c>
      <c r="TB303" s="2">
        <v>114202.58</v>
      </c>
      <c r="TC303" s="2">
        <v>277890</v>
      </c>
      <c r="TD303" s="2">
        <v>277169</v>
      </c>
      <c r="TE303" s="2">
        <v>181367.77</v>
      </c>
      <c r="TF303" s="2">
        <v>216876.75</v>
      </c>
      <c r="TG303" s="2">
        <v>1035349.7</v>
      </c>
      <c r="TH303" s="2">
        <v>98586.46</v>
      </c>
      <c r="TI303" s="2">
        <v>803263</v>
      </c>
      <c r="TJ303" s="2">
        <v>357385</v>
      </c>
      <c r="TK303" s="2">
        <v>25769</v>
      </c>
      <c r="TL303" s="2">
        <v>91851</v>
      </c>
      <c r="TM303" s="2">
        <v>185216</v>
      </c>
      <c r="TN303" s="2">
        <v>205319</v>
      </c>
      <c r="TO303" s="2">
        <v>334192</v>
      </c>
      <c r="TP303" s="2">
        <v>3225930</v>
      </c>
      <c r="TQ303" s="2">
        <v>45369.599999999999</v>
      </c>
      <c r="TR303" s="2">
        <v>79358.75</v>
      </c>
      <c r="TS303" s="2">
        <v>33931.17</v>
      </c>
      <c r="TT303" s="2">
        <v>163438.32</v>
      </c>
      <c r="TU303" s="2">
        <v>124241.77</v>
      </c>
      <c r="TV303" s="2">
        <v>218775</v>
      </c>
      <c r="TW303" s="2">
        <v>123205.43</v>
      </c>
      <c r="TX303" s="2">
        <v>275569</v>
      </c>
      <c r="TY303" s="2">
        <v>74002</v>
      </c>
      <c r="TZ303" s="2">
        <v>19050</v>
      </c>
      <c r="UA303" s="2">
        <v>56555.5</v>
      </c>
      <c r="UB303" s="2">
        <v>74300</v>
      </c>
      <c r="UC303" s="2">
        <v>1029869.86</v>
      </c>
      <c r="UD303" s="2">
        <v>157361.79999999999</v>
      </c>
      <c r="UE303" s="2">
        <v>118240</v>
      </c>
      <c r="UF303" s="2">
        <v>985082</v>
      </c>
      <c r="UG303" s="2">
        <v>336835.1</v>
      </c>
      <c r="UH303" s="2">
        <v>223763</v>
      </c>
      <c r="UI303" s="2">
        <v>156971.22</v>
      </c>
      <c r="UJ303" s="2">
        <v>293621</v>
      </c>
      <c r="UK303" s="2">
        <v>689718.42</v>
      </c>
      <c r="UL303" s="2">
        <v>239252</v>
      </c>
      <c r="UM303" s="2">
        <v>245268.44</v>
      </c>
      <c r="UN303" s="2">
        <v>201853</v>
      </c>
      <c r="UO303" s="2">
        <v>202564</v>
      </c>
      <c r="UP303" s="2">
        <v>130421.5</v>
      </c>
      <c r="UQ303" s="2">
        <v>236732</v>
      </c>
      <c r="UR303" s="2">
        <v>110059</v>
      </c>
      <c r="US303" s="2">
        <v>76445</v>
      </c>
      <c r="UT303" s="2">
        <v>401570.72</v>
      </c>
      <c r="UU303" s="2">
        <v>17749</v>
      </c>
      <c r="UV303" s="2">
        <v>189979</v>
      </c>
      <c r="UW303" s="2">
        <v>194262</v>
      </c>
      <c r="UX303" s="2">
        <v>70521.2</v>
      </c>
      <c r="UY303" s="2">
        <v>59066.52</v>
      </c>
      <c r="UZ303" s="2">
        <v>838369.24</v>
      </c>
      <c r="VA303" s="2">
        <v>112837</v>
      </c>
      <c r="VB303" s="2">
        <v>847540.2</v>
      </c>
      <c r="VC303" s="2">
        <v>221994.4</v>
      </c>
      <c r="VD303" s="2">
        <v>1506235</v>
      </c>
      <c r="VE303" s="2">
        <v>79275.5</v>
      </c>
      <c r="VF303" s="2">
        <v>279701</v>
      </c>
      <c r="VG303" s="2">
        <v>225539.91</v>
      </c>
      <c r="VH303" s="2">
        <v>79504</v>
      </c>
      <c r="VI303" s="2">
        <v>418554.8</v>
      </c>
      <c r="VJ303" s="2">
        <v>156467</v>
      </c>
      <c r="VK303" s="2">
        <v>198850</v>
      </c>
      <c r="VL303" s="2">
        <v>88589.08</v>
      </c>
      <c r="VM303" s="2">
        <v>52391.05</v>
      </c>
      <c r="VN303" s="2">
        <v>42150.01</v>
      </c>
      <c r="VO303" s="2">
        <v>43200</v>
      </c>
      <c r="VP303" s="2">
        <v>154164</v>
      </c>
      <c r="VQ303" s="2">
        <v>316920</v>
      </c>
      <c r="VR303" s="2">
        <v>61545</v>
      </c>
      <c r="VS303" s="2">
        <v>69800</v>
      </c>
      <c r="VT303" s="2">
        <v>129022</v>
      </c>
      <c r="VU303" s="2">
        <v>32319</v>
      </c>
      <c r="VV303" s="2">
        <v>73765</v>
      </c>
      <c r="VW303" s="2">
        <v>55570</v>
      </c>
      <c r="VX303" s="2">
        <v>791687</v>
      </c>
      <c r="VY303" s="2">
        <v>89030</v>
      </c>
      <c r="VZ303" s="2">
        <v>298635</v>
      </c>
      <c r="WA303" s="2">
        <v>292333</v>
      </c>
      <c r="WB303" s="2">
        <v>101119</v>
      </c>
      <c r="WC303" s="2">
        <v>82700</v>
      </c>
      <c r="WD303" s="2">
        <v>69160</v>
      </c>
      <c r="WE303" s="2">
        <v>48512</v>
      </c>
      <c r="WF303" s="2">
        <v>358261</v>
      </c>
      <c r="WG303" s="2">
        <v>2244220.08</v>
      </c>
      <c r="WH303" s="2">
        <v>65098</v>
      </c>
      <c r="WI303" s="2">
        <v>197370</v>
      </c>
      <c r="WJ303" s="2">
        <v>199900</v>
      </c>
      <c r="WK303" s="2">
        <v>405170</v>
      </c>
      <c r="WL303" s="2">
        <v>211350</v>
      </c>
      <c r="WM303" s="2">
        <v>117506</v>
      </c>
      <c r="WN303" s="2">
        <v>383722</v>
      </c>
      <c r="WO303" s="2">
        <v>86372.27</v>
      </c>
      <c r="WP303" s="2">
        <v>309350</v>
      </c>
      <c r="WQ303" s="2">
        <v>152520</v>
      </c>
      <c r="WR303" s="2">
        <v>35029.83</v>
      </c>
      <c r="WS303" s="2">
        <v>66111.28</v>
      </c>
      <c r="WT303" s="2">
        <v>147625</v>
      </c>
      <c r="WU303" s="2"/>
      <c r="WV303" s="2">
        <v>44350</v>
      </c>
      <c r="WW303" s="2"/>
      <c r="WX303" s="2">
        <v>49078.25</v>
      </c>
      <c r="WY303" s="2">
        <v>130550</v>
      </c>
      <c r="WZ303" s="2">
        <v>41244</v>
      </c>
      <c r="XA303" s="2">
        <v>122050.84</v>
      </c>
      <c r="XB303" s="2">
        <v>18450</v>
      </c>
      <c r="XC303" s="2">
        <v>223783</v>
      </c>
      <c r="XD303" s="2">
        <v>133400</v>
      </c>
      <c r="XE303" s="2">
        <v>114960</v>
      </c>
      <c r="XF303" s="2">
        <v>53759.5</v>
      </c>
      <c r="XG303" s="2">
        <v>64121.15</v>
      </c>
      <c r="XH303" s="2">
        <v>115490</v>
      </c>
      <c r="XI303" s="2">
        <v>40321</v>
      </c>
      <c r="XJ303" s="2">
        <v>283480</v>
      </c>
      <c r="XK303" s="2">
        <v>316959</v>
      </c>
      <c r="XL303" s="2">
        <v>107050</v>
      </c>
      <c r="XM303" s="2">
        <v>410695</v>
      </c>
      <c r="XN303" s="2">
        <v>124350</v>
      </c>
      <c r="XO303" s="2">
        <v>271880</v>
      </c>
      <c r="XP303" s="2">
        <v>69220</v>
      </c>
      <c r="XQ303" s="2">
        <v>48243</v>
      </c>
      <c r="XR303" s="2">
        <v>227974</v>
      </c>
      <c r="XS303" s="2">
        <v>61975</v>
      </c>
      <c r="XT303" s="2">
        <v>120483.94</v>
      </c>
      <c r="XU303" s="2">
        <v>32815</v>
      </c>
      <c r="XV303" s="2">
        <v>241041.76</v>
      </c>
      <c r="XW303" s="2">
        <v>75693</v>
      </c>
      <c r="XX303" s="2">
        <v>231916.62</v>
      </c>
      <c r="XY303" s="2">
        <v>45965</v>
      </c>
      <c r="XZ303" s="2">
        <v>12130</v>
      </c>
      <c r="YA303" s="2">
        <v>52235.48</v>
      </c>
      <c r="YB303" s="2">
        <v>31878.66</v>
      </c>
      <c r="YC303" s="2">
        <v>962303</v>
      </c>
      <c r="YD303" s="2">
        <v>332587.40000000002</v>
      </c>
      <c r="YE303" s="2"/>
      <c r="YF303" s="2">
        <v>25530</v>
      </c>
      <c r="YG303" s="2">
        <v>65960</v>
      </c>
      <c r="YH303" s="2">
        <v>273741</v>
      </c>
      <c r="YI303" s="2">
        <v>62198.14</v>
      </c>
      <c r="YJ303" s="2">
        <v>742603</v>
      </c>
      <c r="YK303" s="2">
        <v>336910.2</v>
      </c>
      <c r="YL303" s="2">
        <v>143575.54999999999</v>
      </c>
      <c r="YM303" s="2">
        <v>195023.8</v>
      </c>
      <c r="YN303" s="2">
        <v>390384.56</v>
      </c>
      <c r="YO303" s="2">
        <v>75339.42</v>
      </c>
      <c r="YP303" s="2">
        <v>51110</v>
      </c>
      <c r="YQ303" s="2">
        <v>60150</v>
      </c>
      <c r="YR303" s="2">
        <v>862600</v>
      </c>
      <c r="YS303" s="2">
        <v>99085</v>
      </c>
      <c r="YT303" s="2">
        <v>326715</v>
      </c>
      <c r="YU303" s="2">
        <v>110990</v>
      </c>
      <c r="YV303" s="2">
        <v>58550</v>
      </c>
      <c r="YW303" s="2">
        <v>256995.36</v>
      </c>
      <c r="YX303" s="2">
        <v>32385</v>
      </c>
      <c r="YY303" s="2">
        <v>83973</v>
      </c>
      <c r="YZ303" s="2">
        <v>129566.2</v>
      </c>
      <c r="ZA303" s="2">
        <v>141520</v>
      </c>
      <c r="ZB303" s="2">
        <v>38560</v>
      </c>
      <c r="ZC303" s="2">
        <v>1492306.93</v>
      </c>
      <c r="ZD303" s="2">
        <v>209490</v>
      </c>
      <c r="ZE303" s="2">
        <v>120457</v>
      </c>
      <c r="ZF303" s="2">
        <v>97648</v>
      </c>
      <c r="ZG303" s="2">
        <v>50144</v>
      </c>
      <c r="ZH303" s="2">
        <v>392255.68</v>
      </c>
      <c r="ZI303" s="2"/>
      <c r="ZJ303" s="2">
        <v>1037595.68</v>
      </c>
      <c r="ZK303" s="2">
        <v>719835</v>
      </c>
      <c r="ZL303" s="2">
        <v>86125.9</v>
      </c>
      <c r="ZM303" s="2">
        <v>158590</v>
      </c>
      <c r="ZN303" s="2">
        <v>263667.3</v>
      </c>
      <c r="ZO303" s="2">
        <v>270478.07</v>
      </c>
      <c r="ZP303" s="2">
        <v>421939</v>
      </c>
      <c r="ZQ303" s="2">
        <v>235803</v>
      </c>
      <c r="ZR303" s="2">
        <v>132914</v>
      </c>
      <c r="ZS303" s="2">
        <v>102790</v>
      </c>
      <c r="ZT303" s="2">
        <v>90454.3</v>
      </c>
      <c r="ZU303" s="2">
        <v>227606</v>
      </c>
      <c r="ZV303" s="2">
        <v>222116.2</v>
      </c>
      <c r="ZW303" s="2"/>
      <c r="ZX303" s="2">
        <v>185853.65</v>
      </c>
      <c r="ZY303" s="2">
        <v>52674.04</v>
      </c>
      <c r="ZZ303" s="2">
        <v>162209</v>
      </c>
      <c r="AAA303" s="2">
        <v>26353</v>
      </c>
      <c r="AAB303" s="2">
        <v>135685</v>
      </c>
      <c r="AAC303" s="2">
        <v>73709</v>
      </c>
      <c r="AAD303" s="2">
        <v>196504</v>
      </c>
      <c r="AAE303" s="2">
        <v>848995.02</v>
      </c>
      <c r="AAF303" s="2">
        <v>536741.29</v>
      </c>
      <c r="AAG303" s="2">
        <v>258034.45</v>
      </c>
      <c r="AAH303" s="2"/>
      <c r="AAI303" s="2">
        <v>46300</v>
      </c>
      <c r="AAJ303" s="2">
        <v>44231</v>
      </c>
      <c r="AAK303" s="2">
        <v>208230</v>
      </c>
      <c r="AAL303" s="2">
        <v>177617</v>
      </c>
      <c r="AAM303" s="2">
        <v>1940136.86</v>
      </c>
      <c r="AAN303" s="2">
        <v>594814.6</v>
      </c>
      <c r="AAO303" s="2">
        <v>204843.59</v>
      </c>
      <c r="AAP303" s="2">
        <v>175687</v>
      </c>
      <c r="AAQ303" s="2">
        <v>72948</v>
      </c>
      <c r="AAR303" s="2">
        <v>188639</v>
      </c>
      <c r="AAS303" s="2">
        <v>213210.8</v>
      </c>
      <c r="AAT303" s="2">
        <v>62358</v>
      </c>
      <c r="AAU303" s="2">
        <v>89097</v>
      </c>
      <c r="AAV303" s="2">
        <v>277533</v>
      </c>
      <c r="AAW303" s="2">
        <v>109145</v>
      </c>
      <c r="AAX303" s="2">
        <v>69370</v>
      </c>
      <c r="AAY303" s="2">
        <v>170172.62</v>
      </c>
      <c r="AAZ303" s="2">
        <v>284708</v>
      </c>
      <c r="ABA303" s="2"/>
      <c r="ABB303" s="2">
        <v>100131.8</v>
      </c>
      <c r="ABC303" s="2">
        <v>398713</v>
      </c>
      <c r="ABD303" s="2">
        <v>222769.34</v>
      </c>
      <c r="ABE303" s="2">
        <v>219445</v>
      </c>
      <c r="ABF303" s="2">
        <v>82333.38</v>
      </c>
      <c r="ABG303" s="2">
        <v>1790</v>
      </c>
      <c r="ABH303" s="2">
        <v>1685228.2</v>
      </c>
      <c r="ABI303" s="2">
        <v>227417.25</v>
      </c>
      <c r="ABJ303" s="2">
        <v>287630</v>
      </c>
      <c r="ABK303" s="2">
        <v>201030</v>
      </c>
      <c r="ABL303" s="2">
        <v>201278</v>
      </c>
      <c r="ABM303" s="2">
        <v>927095</v>
      </c>
      <c r="ABN303" s="2">
        <v>211827.06</v>
      </c>
      <c r="ABO303" s="2">
        <v>364240</v>
      </c>
      <c r="ABP303" s="2">
        <v>79266</v>
      </c>
      <c r="ABQ303" s="2"/>
      <c r="ABR303" s="2">
        <v>1001657.5</v>
      </c>
      <c r="ABS303" s="2">
        <v>525130</v>
      </c>
      <c r="ABT303" s="2">
        <v>414590</v>
      </c>
      <c r="ABU303" s="2">
        <v>61790</v>
      </c>
      <c r="ABV303" s="2">
        <v>363526</v>
      </c>
      <c r="ABW303" s="2">
        <v>692785.2</v>
      </c>
      <c r="ABX303" s="2">
        <v>116890</v>
      </c>
      <c r="ABY303" s="2">
        <v>65681</v>
      </c>
      <c r="ABZ303" s="2"/>
      <c r="ACA303" s="2">
        <v>648132.4</v>
      </c>
      <c r="ACB303" s="2">
        <v>395320</v>
      </c>
      <c r="ACC303" s="2">
        <v>445685</v>
      </c>
      <c r="ACD303" s="2">
        <v>294970</v>
      </c>
      <c r="ACE303" s="2">
        <v>516139</v>
      </c>
      <c r="ACF303" s="2">
        <v>333140</v>
      </c>
      <c r="ACG303" s="2">
        <v>235270</v>
      </c>
      <c r="ACH303" s="2">
        <v>202009.61</v>
      </c>
      <c r="ACI303" s="2">
        <v>127745</v>
      </c>
      <c r="ACJ303" s="2">
        <v>125475</v>
      </c>
      <c r="ACK303" s="2">
        <v>60000</v>
      </c>
      <c r="ACL303" s="2">
        <v>311190</v>
      </c>
      <c r="ACM303" s="2">
        <v>432494.89</v>
      </c>
      <c r="ACN303" s="2">
        <v>181070</v>
      </c>
      <c r="ACO303" s="2">
        <v>669007</v>
      </c>
      <c r="ACP303" s="2">
        <v>267303.58</v>
      </c>
      <c r="ACQ303" s="2">
        <v>1274369.9099999999</v>
      </c>
      <c r="ACR303" s="2">
        <v>113969</v>
      </c>
      <c r="ACS303" s="2">
        <v>127664</v>
      </c>
      <c r="ACT303" s="2">
        <v>178595</v>
      </c>
      <c r="ACU303" s="2">
        <v>7950</v>
      </c>
      <c r="ACV303" s="2">
        <v>11900</v>
      </c>
      <c r="ACW303" s="2">
        <v>27450</v>
      </c>
      <c r="ACX303" s="2">
        <v>178651.6</v>
      </c>
      <c r="ACY303" s="2">
        <v>93302</v>
      </c>
      <c r="ACZ303" s="2">
        <v>214242.2</v>
      </c>
      <c r="ADA303" s="2">
        <v>100633.9</v>
      </c>
      <c r="ADB303" s="2">
        <v>1729394.52</v>
      </c>
      <c r="ADC303" s="2">
        <v>342250</v>
      </c>
      <c r="ADD303" s="2">
        <v>365537.45</v>
      </c>
      <c r="ADE303" s="2">
        <v>110055</v>
      </c>
      <c r="ADF303" s="2">
        <v>825996.5</v>
      </c>
      <c r="ADG303" s="2">
        <v>357860</v>
      </c>
      <c r="ADH303" s="2">
        <v>111133.91</v>
      </c>
      <c r="ADI303" s="2">
        <v>112710</v>
      </c>
      <c r="ADJ303" s="2">
        <v>2596819.15</v>
      </c>
      <c r="ADK303" s="2">
        <v>1257987.06</v>
      </c>
      <c r="ADL303" s="2">
        <v>117010</v>
      </c>
      <c r="ADM303" s="2">
        <v>212626</v>
      </c>
      <c r="ADN303" s="2">
        <v>52962.55</v>
      </c>
      <c r="ADO303" s="2">
        <v>300455</v>
      </c>
      <c r="ADP303" s="2">
        <v>378925</v>
      </c>
      <c r="ADQ303" s="2">
        <v>214970.32</v>
      </c>
      <c r="ADR303" s="2">
        <v>108125</v>
      </c>
      <c r="ADS303" s="2">
        <v>224035</v>
      </c>
      <c r="ADT303" s="2">
        <v>227988.48000000001</v>
      </c>
      <c r="ADU303" s="2">
        <v>140012</v>
      </c>
      <c r="ADV303" s="2">
        <v>50447</v>
      </c>
      <c r="ADW303" s="2">
        <v>171018.4</v>
      </c>
      <c r="ADX303" s="2">
        <v>156780.1</v>
      </c>
      <c r="ADY303" s="2">
        <v>139010</v>
      </c>
      <c r="ADZ303" s="2">
        <v>68113</v>
      </c>
      <c r="AEA303" s="2">
        <v>429731</v>
      </c>
      <c r="AEB303" s="2">
        <v>40629.839999999997</v>
      </c>
      <c r="AEC303" s="2">
        <v>140331</v>
      </c>
      <c r="AED303" s="2">
        <v>189041</v>
      </c>
      <c r="AEE303" s="2">
        <v>380684.53</v>
      </c>
      <c r="AEF303" s="2">
        <v>183716</v>
      </c>
      <c r="AEG303" s="2">
        <v>180116</v>
      </c>
      <c r="AEH303" s="2">
        <v>256062056.62000003</v>
      </c>
    </row>
    <row r="304" spans="1:814" ht="21">
      <c r="A304" s="33" t="s">
        <v>2424</v>
      </c>
      <c r="B304" s="1" t="s">
        <v>2509</v>
      </c>
      <c r="C304" s="1" t="s">
        <v>2510</v>
      </c>
      <c r="D304" s="2">
        <v>6264666.04</v>
      </c>
      <c r="E304" s="2">
        <v>347941</v>
      </c>
      <c r="F304" s="2">
        <v>2503535.7200000002</v>
      </c>
      <c r="G304" s="2">
        <v>350726.5</v>
      </c>
      <c r="H304" s="2">
        <v>1213903.42</v>
      </c>
      <c r="I304" s="2">
        <v>271901.40999999997</v>
      </c>
      <c r="J304" s="2">
        <v>674545.35</v>
      </c>
      <c r="K304" s="2">
        <v>701965.64</v>
      </c>
      <c r="L304" s="2">
        <v>302713.3</v>
      </c>
      <c r="M304" s="2">
        <v>404295.63</v>
      </c>
      <c r="N304" s="2">
        <v>412847.21</v>
      </c>
      <c r="O304" s="2">
        <v>261468.74</v>
      </c>
      <c r="P304" s="2">
        <v>350606</v>
      </c>
      <c r="Q304" s="2">
        <v>389198.21</v>
      </c>
      <c r="R304" s="2">
        <v>187412.76</v>
      </c>
      <c r="S304" s="2">
        <v>353826.7</v>
      </c>
      <c r="T304" s="2">
        <v>534823.56999999995</v>
      </c>
      <c r="U304" s="2">
        <v>86985</v>
      </c>
      <c r="V304" s="2">
        <v>6716316.1699999999</v>
      </c>
      <c r="W304" s="2">
        <v>938571.35</v>
      </c>
      <c r="X304" s="2">
        <v>391707.6</v>
      </c>
      <c r="Y304" s="2">
        <v>555493.30000000005</v>
      </c>
      <c r="Z304" s="2">
        <v>481910.54</v>
      </c>
      <c r="AA304" s="2">
        <v>238773.48</v>
      </c>
      <c r="AB304" s="2">
        <v>307746.53000000003</v>
      </c>
      <c r="AC304" s="2">
        <v>776067.61</v>
      </c>
      <c r="AD304" s="2">
        <v>701030</v>
      </c>
      <c r="AE304" s="2">
        <v>189161.4</v>
      </c>
      <c r="AF304" s="2">
        <v>392424.59</v>
      </c>
      <c r="AG304" s="2">
        <v>104220.47</v>
      </c>
      <c r="AH304" s="2">
        <v>670810.09</v>
      </c>
      <c r="AI304" s="2"/>
      <c r="AJ304" s="2">
        <v>88187.23</v>
      </c>
      <c r="AK304" s="2">
        <v>95239.17</v>
      </c>
      <c r="AL304" s="2">
        <v>529316.98</v>
      </c>
      <c r="AM304" s="2">
        <v>303205.14</v>
      </c>
      <c r="AN304" s="2">
        <v>189305.25</v>
      </c>
      <c r="AO304" s="2">
        <v>169656.98</v>
      </c>
      <c r="AP304" s="2">
        <v>170707.32</v>
      </c>
      <c r="AQ304" s="2">
        <v>166486.18</v>
      </c>
      <c r="AR304" s="2">
        <v>122090.87</v>
      </c>
      <c r="AS304" s="2">
        <v>133924.46</v>
      </c>
      <c r="AT304" s="2">
        <v>1459081</v>
      </c>
      <c r="AU304" s="2">
        <v>123159.25</v>
      </c>
      <c r="AV304" s="2">
        <v>117098</v>
      </c>
      <c r="AW304" s="2">
        <v>223856.9</v>
      </c>
      <c r="AX304" s="2">
        <v>402810.9</v>
      </c>
      <c r="AY304" s="2">
        <v>264461</v>
      </c>
      <c r="AZ304" s="2">
        <v>96152.25</v>
      </c>
      <c r="BA304" s="2">
        <v>127707</v>
      </c>
      <c r="BB304" s="2">
        <v>80296.999999999985</v>
      </c>
      <c r="BC304" s="2">
        <v>124679</v>
      </c>
      <c r="BD304" s="2">
        <v>141179</v>
      </c>
      <c r="BE304" s="2">
        <v>114995.5</v>
      </c>
      <c r="BF304" s="2">
        <v>438043.58</v>
      </c>
      <c r="BG304" s="2"/>
      <c r="BH304" s="2">
        <v>88157</v>
      </c>
      <c r="BI304" s="2">
        <v>2705754.25</v>
      </c>
      <c r="BJ304" s="2">
        <v>1110144</v>
      </c>
      <c r="BK304" s="2">
        <v>434796.65</v>
      </c>
      <c r="BL304" s="2">
        <v>192073.88</v>
      </c>
      <c r="BM304" s="2">
        <v>664461.03</v>
      </c>
      <c r="BN304" s="2">
        <v>410120.39</v>
      </c>
      <c r="BO304" s="2">
        <v>94625.5</v>
      </c>
      <c r="BP304" s="2">
        <v>1985771.88</v>
      </c>
      <c r="BQ304" s="2">
        <v>398908</v>
      </c>
      <c r="BR304" s="2">
        <v>243586.57</v>
      </c>
      <c r="BS304" s="2">
        <v>86074</v>
      </c>
      <c r="BT304" s="2">
        <v>215164.5</v>
      </c>
      <c r="BU304" s="2">
        <v>231108</v>
      </c>
      <c r="BV304" s="2">
        <v>149754.9</v>
      </c>
      <c r="BW304" s="2">
        <v>249689.93</v>
      </c>
      <c r="BX304" s="2">
        <v>849783.75</v>
      </c>
      <c r="BY304" s="2">
        <v>211420</v>
      </c>
      <c r="BZ304" s="2">
        <v>846785.53</v>
      </c>
      <c r="CA304" s="2">
        <v>1065516.3700000001</v>
      </c>
      <c r="CB304" s="2">
        <v>73957.42</v>
      </c>
      <c r="CC304" s="2">
        <v>217513.5</v>
      </c>
      <c r="CD304" s="2">
        <v>110358</v>
      </c>
      <c r="CE304" s="2">
        <v>3911195.17</v>
      </c>
      <c r="CF304" s="2">
        <v>562394.19999999995</v>
      </c>
      <c r="CG304" s="2">
        <v>780331</v>
      </c>
      <c r="CH304" s="2">
        <v>362558.32</v>
      </c>
      <c r="CI304" s="2">
        <v>292255.40000000002</v>
      </c>
      <c r="CJ304" s="2">
        <v>160272.82</v>
      </c>
      <c r="CK304" s="2">
        <v>490235.39</v>
      </c>
      <c r="CL304" s="2">
        <v>244014.6</v>
      </c>
      <c r="CM304" s="2">
        <v>595910</v>
      </c>
      <c r="CN304" s="2">
        <v>36405</v>
      </c>
      <c r="CO304" s="2">
        <v>130832.61</v>
      </c>
      <c r="CP304" s="2">
        <v>152781</v>
      </c>
      <c r="CQ304" s="2">
        <v>2530866.48</v>
      </c>
      <c r="CR304" s="2">
        <v>67778.740000000005</v>
      </c>
      <c r="CS304" s="2">
        <v>245838.46</v>
      </c>
      <c r="CT304" s="2">
        <v>383990.66</v>
      </c>
      <c r="CU304" s="2">
        <v>213393.8</v>
      </c>
      <c r="CV304" s="2">
        <v>261988.92</v>
      </c>
      <c r="CW304" s="2">
        <v>519019</v>
      </c>
      <c r="CX304" s="2">
        <v>92060.86</v>
      </c>
      <c r="CY304" s="2">
        <v>2060411.92</v>
      </c>
      <c r="CZ304" s="2">
        <v>2330970.96</v>
      </c>
      <c r="DA304" s="2">
        <v>204307</v>
      </c>
      <c r="DB304" s="2">
        <v>196232.49</v>
      </c>
      <c r="DC304" s="2">
        <v>634398.5</v>
      </c>
      <c r="DD304" s="2">
        <v>719896.5</v>
      </c>
      <c r="DE304" s="2">
        <v>266548.27</v>
      </c>
      <c r="DF304" s="2">
        <v>564224.44999999995</v>
      </c>
      <c r="DG304" s="2">
        <v>89596.95</v>
      </c>
      <c r="DH304" s="2">
        <v>4810277.95</v>
      </c>
      <c r="DI304" s="2">
        <v>561543.26</v>
      </c>
      <c r="DJ304" s="2">
        <v>450628.23</v>
      </c>
      <c r="DK304" s="2">
        <v>383893.65</v>
      </c>
      <c r="DL304" s="2">
        <v>215965.58</v>
      </c>
      <c r="DM304" s="2">
        <v>425214.15</v>
      </c>
      <c r="DN304" s="2">
        <v>539186</v>
      </c>
      <c r="DO304" s="2">
        <v>54611</v>
      </c>
      <c r="DP304" s="2">
        <v>791752</v>
      </c>
      <c r="DQ304" s="2">
        <v>6445936.0499999998</v>
      </c>
      <c r="DR304" s="2">
        <v>446974.83</v>
      </c>
      <c r="DS304" s="2">
        <v>1176472.3799999999</v>
      </c>
      <c r="DT304" s="2">
        <v>2831481</v>
      </c>
      <c r="DU304" s="2">
        <v>668451</v>
      </c>
      <c r="DV304" s="2">
        <v>1805656.8</v>
      </c>
      <c r="DW304" s="2">
        <v>773936.5</v>
      </c>
      <c r="DX304" s="2">
        <v>129955.75</v>
      </c>
      <c r="DY304" s="2">
        <v>345502.1</v>
      </c>
      <c r="DZ304" s="2">
        <v>103963.4</v>
      </c>
      <c r="EA304" s="2">
        <v>621612.62</v>
      </c>
      <c r="EB304" s="2">
        <v>1341889.75</v>
      </c>
      <c r="EC304" s="2">
        <v>895249.9</v>
      </c>
      <c r="ED304" s="2">
        <v>275550.5</v>
      </c>
      <c r="EE304" s="2">
        <v>1670215.28</v>
      </c>
      <c r="EF304" s="2">
        <v>192252.63</v>
      </c>
      <c r="EG304" s="2">
        <v>395191.18</v>
      </c>
      <c r="EH304" s="2">
        <v>220627.15</v>
      </c>
      <c r="EI304" s="2">
        <v>1957761.24</v>
      </c>
      <c r="EJ304" s="2">
        <v>753775.35</v>
      </c>
      <c r="EK304" s="2">
        <v>271513.11</v>
      </c>
      <c r="EL304" s="2"/>
      <c r="EM304" s="2">
        <v>329268.45</v>
      </c>
      <c r="EN304" s="2">
        <v>159327.57999999999</v>
      </c>
      <c r="EO304" s="2">
        <v>69728.960000000006</v>
      </c>
      <c r="EP304" s="2">
        <v>2490754.61</v>
      </c>
      <c r="EQ304" s="2">
        <v>304737.27</v>
      </c>
      <c r="ER304" s="2">
        <v>339814</v>
      </c>
      <c r="ES304" s="2">
        <v>55778.8</v>
      </c>
      <c r="ET304" s="2">
        <v>224304.67</v>
      </c>
      <c r="EU304" s="2">
        <v>282178.63</v>
      </c>
      <c r="EV304" s="2">
        <v>368321.53</v>
      </c>
      <c r="EW304" s="2">
        <v>235354.84</v>
      </c>
      <c r="EX304" s="2">
        <v>3157454.41</v>
      </c>
      <c r="EY304" s="2">
        <v>1057257.58</v>
      </c>
      <c r="EZ304" s="2">
        <v>720245.46</v>
      </c>
      <c r="FA304" s="2">
        <v>144873.12</v>
      </c>
      <c r="FB304" s="2">
        <v>186761.62</v>
      </c>
      <c r="FC304" s="2">
        <v>481154.73</v>
      </c>
      <c r="FD304" s="2">
        <v>293122.14</v>
      </c>
      <c r="FE304" s="2">
        <v>323468.90999999997</v>
      </c>
      <c r="FF304" s="2">
        <v>384499.35</v>
      </c>
      <c r="FG304" s="2">
        <v>417162.43</v>
      </c>
      <c r="FH304" s="2">
        <v>484209.37</v>
      </c>
      <c r="FI304" s="2">
        <v>189168.44</v>
      </c>
      <c r="FJ304" s="2">
        <v>382413.27</v>
      </c>
      <c r="FK304" s="2">
        <v>106489.44</v>
      </c>
      <c r="FL304" s="2"/>
      <c r="FM304" s="2">
        <v>96530.559999999998</v>
      </c>
      <c r="FN304" s="2">
        <v>60125</v>
      </c>
      <c r="FO304" s="2">
        <v>247555.29</v>
      </c>
      <c r="FP304" s="2">
        <v>3800560.73</v>
      </c>
      <c r="FQ304" s="2">
        <v>1764689</v>
      </c>
      <c r="FR304" s="2">
        <v>378547.84</v>
      </c>
      <c r="FS304" s="2">
        <v>780143.18</v>
      </c>
      <c r="FT304" s="2">
        <v>867874.42</v>
      </c>
      <c r="FU304" s="2">
        <v>249778.04</v>
      </c>
      <c r="FV304" s="2">
        <v>406621.07</v>
      </c>
      <c r="FW304" s="2">
        <v>176878.6</v>
      </c>
      <c r="FX304" s="2">
        <v>79651.86</v>
      </c>
      <c r="FY304" s="2">
        <v>255047.64</v>
      </c>
      <c r="FZ304" s="2">
        <v>289512.40000000002</v>
      </c>
      <c r="GA304" s="2">
        <v>2890544.13</v>
      </c>
      <c r="GB304" s="2">
        <v>2965652.28</v>
      </c>
      <c r="GC304" s="2">
        <v>575472.85</v>
      </c>
      <c r="GD304" s="2">
        <v>441637.08</v>
      </c>
      <c r="GE304" s="2">
        <v>154561.26999999999</v>
      </c>
      <c r="GF304" s="2">
        <v>64610.43</v>
      </c>
      <c r="GG304" s="2">
        <v>198365.29</v>
      </c>
      <c r="GH304" s="2">
        <v>282948.68</v>
      </c>
      <c r="GI304" s="2">
        <v>109570.09</v>
      </c>
      <c r="GJ304" s="2">
        <v>323788.53999999998</v>
      </c>
      <c r="GK304" s="2">
        <v>494315.28</v>
      </c>
      <c r="GL304" s="2">
        <v>159541.16</v>
      </c>
      <c r="GM304" s="2">
        <v>964072.29</v>
      </c>
      <c r="GN304" s="2">
        <v>503824.94</v>
      </c>
      <c r="GO304" s="2">
        <v>117924.8</v>
      </c>
      <c r="GP304" s="2">
        <v>150197.65</v>
      </c>
      <c r="GQ304" s="2">
        <v>36673.64</v>
      </c>
      <c r="GR304" s="2">
        <v>157501.79999999999</v>
      </c>
      <c r="GS304" s="2">
        <v>1735842.05</v>
      </c>
      <c r="GT304" s="2">
        <v>83997.15</v>
      </c>
      <c r="GU304" s="2">
        <v>237274.06</v>
      </c>
      <c r="GV304" s="2">
        <v>442169.62</v>
      </c>
      <c r="GW304" s="2">
        <v>151378.1</v>
      </c>
      <c r="GX304" s="2">
        <v>255314.5</v>
      </c>
      <c r="GY304" s="2">
        <v>100661.92</v>
      </c>
      <c r="GZ304" s="2">
        <v>4045519.43</v>
      </c>
      <c r="HA304" s="2">
        <v>1050827.2</v>
      </c>
      <c r="HB304" s="2">
        <v>106121.99</v>
      </c>
      <c r="HC304" s="2">
        <v>306283.25</v>
      </c>
      <c r="HD304" s="2">
        <v>539767.85</v>
      </c>
      <c r="HE304" s="2">
        <v>104731.58</v>
      </c>
      <c r="HF304" s="2">
        <v>1635736.69</v>
      </c>
      <c r="HG304" s="2">
        <v>618321.97</v>
      </c>
      <c r="HH304" s="2">
        <v>342861.82</v>
      </c>
      <c r="HI304" s="2">
        <v>351143.17</v>
      </c>
      <c r="HJ304" s="2">
        <v>687683.7</v>
      </c>
      <c r="HK304" s="2">
        <v>567902.24</v>
      </c>
      <c r="HL304" s="2">
        <v>586678.1</v>
      </c>
      <c r="HM304" s="2">
        <v>107099.58</v>
      </c>
      <c r="HN304" s="2">
        <v>157313.07999999999</v>
      </c>
      <c r="HO304" s="2">
        <v>8549270.6999999993</v>
      </c>
      <c r="HP304" s="2">
        <v>1000613.53</v>
      </c>
      <c r="HQ304" s="2">
        <v>164816.45000000001</v>
      </c>
      <c r="HR304" s="2">
        <v>362897.56</v>
      </c>
      <c r="HS304" s="2">
        <v>331778.59999999998</v>
      </c>
      <c r="HT304" s="2">
        <v>628644.47</v>
      </c>
      <c r="HU304" s="2">
        <v>293328.32</v>
      </c>
      <c r="HV304" s="2">
        <v>349374</v>
      </c>
      <c r="HW304" s="2">
        <v>149595.14000000001</v>
      </c>
      <c r="HX304" s="2">
        <v>1511459.51</v>
      </c>
      <c r="HY304" s="2">
        <v>201972.1</v>
      </c>
      <c r="HZ304" s="2">
        <v>240448.6</v>
      </c>
      <c r="IA304" s="2">
        <v>2227878.91</v>
      </c>
      <c r="IB304" s="2">
        <v>240491</v>
      </c>
      <c r="IC304" s="2">
        <v>618202.56000000006</v>
      </c>
      <c r="ID304" s="2">
        <v>2959025.14</v>
      </c>
      <c r="IE304" s="2">
        <v>334783.28999999998</v>
      </c>
      <c r="IF304" s="2">
        <v>1642865.9</v>
      </c>
      <c r="IG304" s="2">
        <v>356676.39</v>
      </c>
      <c r="IH304" s="2">
        <v>289072.05</v>
      </c>
      <c r="II304" s="2">
        <v>453487.14</v>
      </c>
      <c r="IJ304" s="2">
        <v>484200.32</v>
      </c>
      <c r="IK304" s="2">
        <v>345255.64</v>
      </c>
      <c r="IL304" s="2">
        <v>169456.49</v>
      </c>
      <c r="IM304" s="2">
        <v>134364</v>
      </c>
      <c r="IN304" s="2">
        <v>4656333.37</v>
      </c>
      <c r="IO304" s="2">
        <v>881663.6</v>
      </c>
      <c r="IP304" s="2">
        <v>1165714.49</v>
      </c>
      <c r="IQ304" s="2">
        <v>1269205.6599999999</v>
      </c>
      <c r="IR304" s="2">
        <v>492232.99</v>
      </c>
      <c r="IS304" s="2">
        <v>260567.21</v>
      </c>
      <c r="IT304" s="2">
        <v>204890.96</v>
      </c>
      <c r="IU304" s="2">
        <v>637322.19999999995</v>
      </c>
      <c r="IV304" s="2">
        <v>231975.19</v>
      </c>
      <c r="IW304" s="2">
        <v>791413.79</v>
      </c>
      <c r="IX304" s="2">
        <v>173559.5</v>
      </c>
      <c r="IY304" s="2">
        <v>840988.68</v>
      </c>
      <c r="IZ304" s="2">
        <v>447526</v>
      </c>
      <c r="JA304" s="2">
        <v>248428.24</v>
      </c>
      <c r="JB304" s="2">
        <v>2593043.58</v>
      </c>
      <c r="JC304" s="2">
        <v>1114861.44</v>
      </c>
      <c r="JD304" s="2">
        <v>2711965.93</v>
      </c>
      <c r="JE304" s="2">
        <v>1923928.25</v>
      </c>
      <c r="JF304" s="2">
        <v>1154755.1200000001</v>
      </c>
      <c r="JG304" s="2">
        <v>1569968</v>
      </c>
      <c r="JH304" s="2">
        <v>1215429.08</v>
      </c>
      <c r="JI304" s="2">
        <v>463732.05</v>
      </c>
      <c r="JJ304" s="2">
        <v>375262.81</v>
      </c>
      <c r="JK304" s="2">
        <v>486483.26</v>
      </c>
      <c r="JL304" s="2">
        <v>1098426.8600000001</v>
      </c>
      <c r="JM304" s="2">
        <v>542723.43999999994</v>
      </c>
      <c r="JN304" s="2">
        <v>4212473.41</v>
      </c>
      <c r="JO304" s="2">
        <v>267828.07</v>
      </c>
      <c r="JP304" s="2">
        <v>135185</v>
      </c>
      <c r="JQ304" s="2">
        <v>274592.59000000003</v>
      </c>
      <c r="JR304" s="2">
        <v>163412.94</v>
      </c>
      <c r="JS304" s="2">
        <v>305421</v>
      </c>
      <c r="JT304" s="2">
        <v>223947.53</v>
      </c>
      <c r="JU304" s="2">
        <v>176700</v>
      </c>
      <c r="JV304" s="2">
        <v>688019.7</v>
      </c>
      <c r="JW304" s="2">
        <v>534060.99</v>
      </c>
      <c r="JX304" s="2">
        <v>173197.95</v>
      </c>
      <c r="JY304" s="2">
        <v>229847.8</v>
      </c>
      <c r="JZ304" s="2">
        <v>1926654</v>
      </c>
      <c r="KA304" s="2">
        <v>180032.05000000002</v>
      </c>
      <c r="KB304" s="2">
        <v>190060.22</v>
      </c>
      <c r="KC304" s="2">
        <v>746238.71</v>
      </c>
      <c r="KD304" s="2">
        <v>529469.82999999996</v>
      </c>
      <c r="KE304" s="2">
        <v>591932.47</v>
      </c>
      <c r="KF304" s="2">
        <v>1028293.36</v>
      </c>
      <c r="KG304" s="2">
        <v>423750.3</v>
      </c>
      <c r="KH304" s="2">
        <v>549803.91</v>
      </c>
      <c r="KI304" s="2">
        <v>98030.8</v>
      </c>
      <c r="KJ304" s="2">
        <v>7540522.9299999997</v>
      </c>
      <c r="KK304" s="2">
        <v>229564.75</v>
      </c>
      <c r="KL304" s="2">
        <v>219268.47</v>
      </c>
      <c r="KM304" s="2">
        <v>1261797.8700000001</v>
      </c>
      <c r="KN304" s="2">
        <v>231109.76000000001</v>
      </c>
      <c r="KO304" s="2">
        <v>885499.65</v>
      </c>
      <c r="KP304" s="2">
        <v>934350.86</v>
      </c>
      <c r="KQ304" s="2">
        <v>1012684.5</v>
      </c>
      <c r="KR304" s="2">
        <v>121600.8</v>
      </c>
      <c r="KS304" s="2">
        <v>388889.74</v>
      </c>
      <c r="KT304" s="2">
        <v>272361.77</v>
      </c>
      <c r="KU304" s="2">
        <v>333681.23</v>
      </c>
      <c r="KV304" s="2">
        <v>1328619.73</v>
      </c>
      <c r="KW304" s="2">
        <v>488311.81</v>
      </c>
      <c r="KX304" s="2">
        <v>137749.01999999999</v>
      </c>
      <c r="KY304" s="2">
        <v>237386.8</v>
      </c>
      <c r="KZ304" s="2">
        <v>70858</v>
      </c>
      <c r="LA304" s="2">
        <v>39020.25</v>
      </c>
      <c r="LB304" s="2">
        <v>132584.1</v>
      </c>
      <c r="LC304" s="2">
        <v>2771932.99</v>
      </c>
      <c r="LD304" s="2">
        <v>2039276.33</v>
      </c>
      <c r="LE304" s="2">
        <v>204166.25</v>
      </c>
      <c r="LF304" s="2">
        <v>91424.54</v>
      </c>
      <c r="LG304" s="2">
        <v>127489.87</v>
      </c>
      <c r="LH304" s="2">
        <v>189689.34</v>
      </c>
      <c r="LI304" s="2">
        <v>221011.43</v>
      </c>
      <c r="LJ304" s="2">
        <v>5351441.2699999996</v>
      </c>
      <c r="LK304" s="2">
        <v>2104115.2999999998</v>
      </c>
      <c r="LL304" s="2">
        <v>552643.28</v>
      </c>
      <c r="LM304" s="2">
        <v>2300421.9</v>
      </c>
      <c r="LN304" s="2">
        <v>239382.29</v>
      </c>
      <c r="LO304" s="2">
        <v>234825</v>
      </c>
      <c r="LP304" s="2">
        <v>524899.51</v>
      </c>
      <c r="LQ304" s="2">
        <v>421074.16</v>
      </c>
      <c r="LR304" s="2"/>
      <c r="LS304" s="2">
        <v>4731339.09</v>
      </c>
      <c r="LT304" s="2">
        <v>1177255.74</v>
      </c>
      <c r="LU304" s="2">
        <v>2474837.11</v>
      </c>
      <c r="LV304" s="2">
        <v>397397.8</v>
      </c>
      <c r="LW304" s="2">
        <v>343084.99</v>
      </c>
      <c r="LX304" s="2">
        <v>25077.8</v>
      </c>
      <c r="LY304" s="2">
        <v>1810993.05</v>
      </c>
      <c r="LZ304" s="2">
        <v>222339</v>
      </c>
      <c r="MA304" s="2">
        <v>81352.92</v>
      </c>
      <c r="MB304" s="2">
        <v>1045072.4</v>
      </c>
      <c r="MC304" s="2">
        <v>187329.63</v>
      </c>
      <c r="MD304" s="2">
        <v>1222764.77</v>
      </c>
      <c r="ME304" s="2">
        <v>237514.61</v>
      </c>
      <c r="MF304" s="2">
        <v>21555</v>
      </c>
      <c r="MG304" s="2">
        <v>11232</v>
      </c>
      <c r="MH304" s="2">
        <v>4292096.5</v>
      </c>
      <c r="MI304" s="2">
        <v>207988</v>
      </c>
      <c r="MJ304" s="2">
        <v>698714.07</v>
      </c>
      <c r="MK304" s="2">
        <v>83844.479999999996</v>
      </c>
      <c r="ML304" s="2">
        <v>492291</v>
      </c>
      <c r="MM304" s="2">
        <v>845254.7</v>
      </c>
      <c r="MN304" s="2">
        <v>252089.9</v>
      </c>
      <c r="MO304" s="2">
        <v>88318.78</v>
      </c>
      <c r="MP304" s="2">
        <v>548754.36</v>
      </c>
      <c r="MQ304" s="2">
        <v>188839.4</v>
      </c>
      <c r="MR304" s="2">
        <v>789128.07</v>
      </c>
      <c r="MS304" s="2">
        <v>654458.01</v>
      </c>
      <c r="MT304" s="2">
        <v>261701</v>
      </c>
      <c r="MU304" s="2">
        <v>969151.36</v>
      </c>
      <c r="MV304" s="2">
        <v>2929070.83</v>
      </c>
      <c r="MW304" s="2">
        <v>170236.5</v>
      </c>
      <c r="MX304" s="2">
        <v>305440.5</v>
      </c>
      <c r="MY304" s="2">
        <v>936786.63</v>
      </c>
      <c r="MZ304" s="2">
        <v>1541761.71</v>
      </c>
      <c r="NA304" s="2">
        <v>454546.54</v>
      </c>
      <c r="NB304" s="2">
        <v>1111006.5900000001</v>
      </c>
      <c r="NC304" s="2">
        <v>289731.37</v>
      </c>
      <c r="ND304" s="2">
        <v>2044106.02</v>
      </c>
      <c r="NE304" s="2">
        <v>153341.73000000001</v>
      </c>
      <c r="NF304" s="2">
        <v>1382873.55</v>
      </c>
      <c r="NG304" s="2">
        <v>185034.11</v>
      </c>
      <c r="NH304" s="2">
        <v>449178.59</v>
      </c>
      <c r="NI304" s="2">
        <v>498821.01</v>
      </c>
      <c r="NJ304" s="2">
        <v>697763</v>
      </c>
      <c r="NK304" s="2">
        <v>447639.7</v>
      </c>
      <c r="NL304" s="2">
        <v>582873.19999999995</v>
      </c>
      <c r="NM304" s="2">
        <v>355010.37</v>
      </c>
      <c r="NN304" s="2">
        <v>183641.66</v>
      </c>
      <c r="NO304" s="2">
        <v>397427</v>
      </c>
      <c r="NP304" s="2">
        <v>839431.41</v>
      </c>
      <c r="NQ304" s="2">
        <v>496124.15999999997</v>
      </c>
      <c r="NR304" s="2">
        <v>2979401.47</v>
      </c>
      <c r="NS304" s="2">
        <v>655348.6</v>
      </c>
      <c r="NT304" s="2">
        <v>547676.93999999994</v>
      </c>
      <c r="NU304" s="2">
        <v>353771.25</v>
      </c>
      <c r="NV304" s="2">
        <v>1022381</v>
      </c>
      <c r="NW304" s="2">
        <v>1665714.98</v>
      </c>
      <c r="NX304" s="2">
        <v>367062.4</v>
      </c>
      <c r="NY304" s="2">
        <v>977108.47</v>
      </c>
      <c r="NZ304" s="2">
        <v>719401.45</v>
      </c>
      <c r="OA304" s="2">
        <v>111861</v>
      </c>
      <c r="OB304" s="2">
        <v>694807.16</v>
      </c>
      <c r="OC304" s="2">
        <v>4608328.1100000003</v>
      </c>
      <c r="OD304" s="2">
        <v>1888614.98</v>
      </c>
      <c r="OE304" s="2">
        <v>567941.25</v>
      </c>
      <c r="OF304" s="2">
        <v>686997.31</v>
      </c>
      <c r="OG304" s="2">
        <v>313160</v>
      </c>
      <c r="OH304" s="2">
        <v>373461.3</v>
      </c>
      <c r="OI304" s="2">
        <v>750859.62</v>
      </c>
      <c r="OJ304" s="2">
        <v>398436.33</v>
      </c>
      <c r="OK304" s="2">
        <v>306426.7</v>
      </c>
      <c r="OL304" s="2">
        <v>997407.76</v>
      </c>
      <c r="OM304" s="2">
        <v>235083.74</v>
      </c>
      <c r="ON304" s="2">
        <v>275674</v>
      </c>
      <c r="OO304" s="2">
        <v>211868.77</v>
      </c>
      <c r="OP304" s="2">
        <v>547418</v>
      </c>
      <c r="OQ304" s="2">
        <v>218664.24</v>
      </c>
      <c r="OR304" s="2">
        <v>349356</v>
      </c>
      <c r="OS304" s="2">
        <v>247605</v>
      </c>
      <c r="OT304" s="2">
        <v>180532.5</v>
      </c>
      <c r="OU304" s="2">
        <v>113711</v>
      </c>
      <c r="OV304" s="2">
        <v>33849.1</v>
      </c>
      <c r="OW304" s="2">
        <v>2879512.59</v>
      </c>
      <c r="OX304" s="2">
        <v>457239</v>
      </c>
      <c r="OY304" s="2">
        <v>114880.49</v>
      </c>
      <c r="OZ304" s="2">
        <v>482396.45</v>
      </c>
      <c r="PA304" s="2">
        <v>300777.25</v>
      </c>
      <c r="PB304" s="2">
        <v>219233.88</v>
      </c>
      <c r="PC304" s="2">
        <v>117803.63</v>
      </c>
      <c r="PD304" s="2">
        <v>383317.83</v>
      </c>
      <c r="PE304" s="2">
        <v>229595.56</v>
      </c>
      <c r="PF304" s="2">
        <v>468229.16</v>
      </c>
      <c r="PG304" s="2">
        <v>699275.5</v>
      </c>
      <c r="PH304" s="2">
        <v>2329222.6</v>
      </c>
      <c r="PI304" s="2">
        <v>274642</v>
      </c>
      <c r="PJ304" s="2">
        <v>243216.08</v>
      </c>
      <c r="PK304" s="2">
        <v>1104665.96</v>
      </c>
      <c r="PL304" s="2">
        <v>416563.24</v>
      </c>
      <c r="PM304" s="2">
        <v>643720.57999999996</v>
      </c>
      <c r="PN304" s="2">
        <v>84890</v>
      </c>
      <c r="PO304" s="2">
        <v>204419.25</v>
      </c>
      <c r="PP304" s="2">
        <v>4144829.41</v>
      </c>
      <c r="PQ304" s="2">
        <v>317985.03000000003</v>
      </c>
      <c r="PR304" s="2">
        <v>883282.41</v>
      </c>
      <c r="PS304" s="2">
        <v>398569.1</v>
      </c>
      <c r="PT304" s="2">
        <v>144180.49</v>
      </c>
      <c r="PU304" s="2">
        <v>97691</v>
      </c>
      <c r="PV304" s="2">
        <v>591136.84</v>
      </c>
      <c r="PW304" s="2">
        <v>1867103</v>
      </c>
      <c r="PX304" s="2">
        <v>230982</v>
      </c>
      <c r="PY304" s="2">
        <v>328064</v>
      </c>
      <c r="PZ304" s="2">
        <v>434080.34</v>
      </c>
      <c r="QA304" s="2">
        <v>810501.5</v>
      </c>
      <c r="QB304" s="2">
        <v>268626.15000000002</v>
      </c>
      <c r="QC304" s="2">
        <v>186566.84</v>
      </c>
      <c r="QD304" s="2">
        <v>4531756.3899999997</v>
      </c>
      <c r="QE304" s="2">
        <v>584200.14</v>
      </c>
      <c r="QF304" s="2">
        <v>446444.5</v>
      </c>
      <c r="QG304" s="2">
        <v>599910</v>
      </c>
      <c r="QH304" s="2">
        <v>886301.15</v>
      </c>
      <c r="QI304" s="2">
        <v>400118.38</v>
      </c>
      <c r="QJ304" s="2">
        <v>66726.399999999994</v>
      </c>
      <c r="QK304" s="2">
        <v>2954079.15</v>
      </c>
      <c r="QL304" s="2">
        <v>173481.39</v>
      </c>
      <c r="QM304" s="2">
        <v>404195</v>
      </c>
      <c r="QN304" s="2">
        <v>573843.56999999995</v>
      </c>
      <c r="QO304" s="2">
        <v>558658</v>
      </c>
      <c r="QP304" s="2">
        <v>180347.6</v>
      </c>
      <c r="QQ304" s="2">
        <v>595105.74</v>
      </c>
      <c r="QR304" s="2">
        <v>265726.74</v>
      </c>
      <c r="QS304" s="2">
        <v>225688.51</v>
      </c>
      <c r="QT304" s="2">
        <v>1556008</v>
      </c>
      <c r="QU304" s="2">
        <v>344849</v>
      </c>
      <c r="QV304" s="2">
        <v>1062011.94</v>
      </c>
      <c r="QW304" s="2">
        <v>372337.21</v>
      </c>
      <c r="QX304" s="2">
        <v>242766</v>
      </c>
      <c r="QY304" s="2">
        <v>362101.81</v>
      </c>
      <c r="QZ304" s="2">
        <v>1536363.55</v>
      </c>
      <c r="RA304" s="2">
        <v>153341.99</v>
      </c>
      <c r="RB304" s="2">
        <v>62738</v>
      </c>
      <c r="RC304" s="2">
        <v>290208.96999999997</v>
      </c>
      <c r="RD304" s="2">
        <v>117585.25</v>
      </c>
      <c r="RE304" s="2">
        <v>3514284.6</v>
      </c>
      <c r="RF304" s="2">
        <v>521845.3</v>
      </c>
      <c r="RG304" s="2">
        <v>275431</v>
      </c>
      <c r="RH304" s="2">
        <v>1076707.58</v>
      </c>
      <c r="RI304" s="2">
        <v>512921</v>
      </c>
      <c r="RJ304" s="2">
        <v>229153.62</v>
      </c>
      <c r="RK304" s="2">
        <v>5942564.6900000004</v>
      </c>
      <c r="RL304" s="2">
        <v>900696.08</v>
      </c>
      <c r="RM304" s="2">
        <v>1000335.4</v>
      </c>
      <c r="RN304" s="2">
        <v>1170950.3600000001</v>
      </c>
      <c r="RO304" s="2">
        <v>83142.09</v>
      </c>
      <c r="RP304" s="2">
        <v>156392.88</v>
      </c>
      <c r="RQ304" s="2">
        <v>1021636.8</v>
      </c>
      <c r="RR304" s="2">
        <v>828430</v>
      </c>
      <c r="RS304" s="2">
        <v>343529.66</v>
      </c>
      <c r="RT304" s="2">
        <v>644650.5</v>
      </c>
      <c r="RU304" s="2">
        <v>1352184</v>
      </c>
      <c r="RV304" s="2">
        <v>684955.52</v>
      </c>
      <c r="RW304" s="2">
        <v>533497.46</v>
      </c>
      <c r="RX304" s="2">
        <v>1269235.1499999999</v>
      </c>
      <c r="RY304" s="2">
        <v>337365.3</v>
      </c>
      <c r="RZ304" s="2">
        <v>359347.11</v>
      </c>
      <c r="SA304" s="2">
        <v>610511.46</v>
      </c>
      <c r="SB304" s="2">
        <v>255881.60000000001</v>
      </c>
      <c r="SC304" s="2">
        <v>1230979.6299999999</v>
      </c>
      <c r="SD304" s="2">
        <v>333106</v>
      </c>
      <c r="SE304" s="2">
        <v>146597.25</v>
      </c>
      <c r="SF304" s="2">
        <v>78396.789999999994</v>
      </c>
      <c r="SG304" s="2">
        <v>3683751.29</v>
      </c>
      <c r="SH304" s="2">
        <v>240579.05</v>
      </c>
      <c r="SI304" s="2">
        <v>254379.66</v>
      </c>
      <c r="SJ304" s="2">
        <v>472806.7</v>
      </c>
      <c r="SK304" s="2">
        <v>756065.3</v>
      </c>
      <c r="SL304" s="2">
        <v>295967.21000000002</v>
      </c>
      <c r="SM304" s="2">
        <v>820195.5</v>
      </c>
      <c r="SN304" s="2">
        <v>835556.16</v>
      </c>
      <c r="SO304" s="2">
        <v>474203</v>
      </c>
      <c r="SP304" s="2">
        <v>2423603.81</v>
      </c>
      <c r="SQ304" s="2">
        <v>63454.26</v>
      </c>
      <c r="SR304" s="2">
        <v>282942.78000000003</v>
      </c>
      <c r="SS304" s="2">
        <v>1000962</v>
      </c>
      <c r="ST304" s="2">
        <v>181866.14</v>
      </c>
      <c r="SU304" s="2">
        <v>314423.27</v>
      </c>
      <c r="SV304" s="2">
        <v>13551923.369999999</v>
      </c>
      <c r="SW304" s="2">
        <v>886486.53</v>
      </c>
      <c r="SX304" s="2">
        <v>840912.31</v>
      </c>
      <c r="SY304" s="2">
        <v>769233.91</v>
      </c>
      <c r="SZ304" s="2">
        <v>327052.76</v>
      </c>
      <c r="TA304" s="2">
        <v>395608.55</v>
      </c>
      <c r="TB304" s="2">
        <v>508459.81</v>
      </c>
      <c r="TC304" s="2">
        <v>1216874.3500000001</v>
      </c>
      <c r="TD304" s="2">
        <v>510495.33</v>
      </c>
      <c r="TE304" s="2">
        <v>342654.99</v>
      </c>
      <c r="TF304" s="2">
        <v>383069.09</v>
      </c>
      <c r="TG304" s="2">
        <v>2156869.2200000002</v>
      </c>
      <c r="TH304" s="2">
        <v>210730.5</v>
      </c>
      <c r="TI304" s="2">
        <v>995739.7</v>
      </c>
      <c r="TJ304" s="2">
        <v>740305.4</v>
      </c>
      <c r="TK304" s="2">
        <v>341101</v>
      </c>
      <c r="TL304" s="2">
        <v>493987.74</v>
      </c>
      <c r="TM304" s="2">
        <v>601722.94999999995</v>
      </c>
      <c r="TN304" s="2">
        <v>235008.49</v>
      </c>
      <c r="TO304" s="2">
        <v>856932.12</v>
      </c>
      <c r="TP304" s="2">
        <v>5455225.1399999997</v>
      </c>
      <c r="TQ304" s="2">
        <v>380933.65</v>
      </c>
      <c r="TR304" s="2">
        <v>177825.86</v>
      </c>
      <c r="TS304" s="2">
        <v>411921.17</v>
      </c>
      <c r="TT304" s="2">
        <v>801208.57</v>
      </c>
      <c r="TU304" s="2">
        <v>366194.14</v>
      </c>
      <c r="TV304" s="2">
        <v>237991.8</v>
      </c>
      <c r="TW304" s="2">
        <v>155098.82999999999</v>
      </c>
      <c r="TX304" s="2">
        <v>678383.61</v>
      </c>
      <c r="TY304" s="2">
        <v>221008.85</v>
      </c>
      <c r="TZ304" s="2">
        <v>31987</v>
      </c>
      <c r="UA304" s="2">
        <v>106642.97</v>
      </c>
      <c r="UB304" s="2">
        <v>14710</v>
      </c>
      <c r="UC304" s="2">
        <v>5556295.2300000004</v>
      </c>
      <c r="UD304" s="2">
        <v>371771.6</v>
      </c>
      <c r="UE304" s="2">
        <v>817513.71</v>
      </c>
      <c r="UF304" s="2">
        <v>2734080.78</v>
      </c>
      <c r="UG304" s="2">
        <v>634650.05000000005</v>
      </c>
      <c r="UH304" s="2">
        <v>266864.89</v>
      </c>
      <c r="UI304" s="2">
        <v>876037.2</v>
      </c>
      <c r="UJ304" s="2">
        <v>321812.58</v>
      </c>
      <c r="UK304" s="2">
        <v>453990.01</v>
      </c>
      <c r="UL304" s="2">
        <v>689561.5</v>
      </c>
      <c r="UM304" s="2">
        <v>573888.34</v>
      </c>
      <c r="UN304" s="2">
        <v>429356.25</v>
      </c>
      <c r="UO304" s="2">
        <v>165711.5</v>
      </c>
      <c r="UP304" s="2">
        <v>401334.64</v>
      </c>
      <c r="UQ304" s="2">
        <v>236079.8</v>
      </c>
      <c r="UR304" s="2">
        <v>315477.53000000003</v>
      </c>
      <c r="US304" s="2">
        <v>228741.4</v>
      </c>
      <c r="UT304" s="2">
        <v>209688.1</v>
      </c>
      <c r="UU304" s="2">
        <v>224337.7</v>
      </c>
      <c r="UV304" s="2">
        <v>388306.14</v>
      </c>
      <c r="UW304" s="2">
        <v>326483.78000000003</v>
      </c>
      <c r="UX304" s="2">
        <v>215679.4</v>
      </c>
      <c r="UY304" s="2">
        <v>157933.98000000001</v>
      </c>
      <c r="UZ304" s="2">
        <v>6599825.6299999999</v>
      </c>
      <c r="VA304" s="2">
        <v>357668.69</v>
      </c>
      <c r="VB304" s="2">
        <v>1509449.31</v>
      </c>
      <c r="VC304" s="2">
        <v>319669.23</v>
      </c>
      <c r="VD304" s="2">
        <v>2328443.27</v>
      </c>
      <c r="VE304" s="2">
        <v>693756.97</v>
      </c>
      <c r="VF304" s="2">
        <v>1898208.35</v>
      </c>
      <c r="VG304" s="2">
        <v>160743</v>
      </c>
      <c r="VH304" s="2">
        <v>1554920</v>
      </c>
      <c r="VI304" s="2">
        <v>4410489.59</v>
      </c>
      <c r="VJ304" s="2">
        <v>559767.46</v>
      </c>
      <c r="VK304" s="2">
        <v>394082.9</v>
      </c>
      <c r="VL304" s="2">
        <v>200698.59</v>
      </c>
      <c r="VM304" s="2">
        <v>513605.57</v>
      </c>
      <c r="VN304" s="2">
        <v>282123.64</v>
      </c>
      <c r="VO304" s="2">
        <v>77197.67</v>
      </c>
      <c r="VP304" s="2">
        <v>499322.88</v>
      </c>
      <c r="VQ304" s="2">
        <v>2078198.88</v>
      </c>
      <c r="VR304" s="2">
        <v>223222.2</v>
      </c>
      <c r="VS304" s="2">
        <v>283726.8</v>
      </c>
      <c r="VT304" s="2">
        <v>228469</v>
      </c>
      <c r="VU304" s="2">
        <v>105184.38</v>
      </c>
      <c r="VV304" s="2">
        <v>259111</v>
      </c>
      <c r="VW304" s="2">
        <v>142334</v>
      </c>
      <c r="VX304" s="2">
        <v>2825123.7</v>
      </c>
      <c r="VY304" s="2">
        <v>236599</v>
      </c>
      <c r="VZ304" s="2">
        <v>423427.83</v>
      </c>
      <c r="WA304" s="2">
        <v>344978.17</v>
      </c>
      <c r="WB304" s="2">
        <v>133860.29999999999</v>
      </c>
      <c r="WC304" s="2">
        <v>206581.87</v>
      </c>
      <c r="WD304" s="2">
        <v>432663.7</v>
      </c>
      <c r="WE304" s="2">
        <v>80974</v>
      </c>
      <c r="WF304" s="2">
        <v>824080</v>
      </c>
      <c r="WG304" s="2">
        <v>5574956.4000000004</v>
      </c>
      <c r="WH304" s="2">
        <v>304919.75</v>
      </c>
      <c r="WI304" s="2">
        <v>377641.04</v>
      </c>
      <c r="WJ304" s="2">
        <v>1916907.64</v>
      </c>
      <c r="WK304" s="2">
        <v>752715.36</v>
      </c>
      <c r="WL304" s="2">
        <v>274429.11</v>
      </c>
      <c r="WM304" s="2">
        <v>89259</v>
      </c>
      <c r="WN304" s="2">
        <v>91267</v>
      </c>
      <c r="WO304" s="2">
        <v>421264.46</v>
      </c>
      <c r="WP304" s="2">
        <v>981939.95</v>
      </c>
      <c r="WQ304" s="2">
        <v>302369.96000000002</v>
      </c>
      <c r="WR304" s="2">
        <v>73579.259999999995</v>
      </c>
      <c r="WS304" s="2">
        <v>115920.92</v>
      </c>
      <c r="WT304" s="2">
        <v>449625.4</v>
      </c>
      <c r="WU304" s="2">
        <v>253296.14</v>
      </c>
      <c r="WV304" s="2">
        <v>274559.74</v>
      </c>
      <c r="WW304" s="2">
        <v>461501.3</v>
      </c>
      <c r="WX304" s="2">
        <v>165278.46</v>
      </c>
      <c r="WY304" s="2">
        <v>93505</v>
      </c>
      <c r="WZ304" s="2">
        <v>122914</v>
      </c>
      <c r="XA304" s="2">
        <v>379352.57</v>
      </c>
      <c r="XB304" s="2">
        <v>34871</v>
      </c>
      <c r="XC304" s="2">
        <v>1841408.28</v>
      </c>
      <c r="XD304" s="2">
        <v>340874.82</v>
      </c>
      <c r="XE304" s="2">
        <v>189319.34</v>
      </c>
      <c r="XF304" s="2">
        <v>187148.1</v>
      </c>
      <c r="XG304" s="2">
        <v>153902.45000000001</v>
      </c>
      <c r="XH304" s="2">
        <v>264065</v>
      </c>
      <c r="XI304" s="2">
        <v>60012.91</v>
      </c>
      <c r="XJ304" s="2">
        <v>6944845.2300000004</v>
      </c>
      <c r="XK304" s="2">
        <v>216809.4</v>
      </c>
      <c r="XL304" s="2">
        <v>145610.1</v>
      </c>
      <c r="XM304" s="2">
        <v>471038.96</v>
      </c>
      <c r="XN304" s="2">
        <v>384195.8</v>
      </c>
      <c r="XO304" s="2">
        <v>209832.36</v>
      </c>
      <c r="XP304" s="2">
        <v>389918.78</v>
      </c>
      <c r="XQ304" s="2">
        <v>389801.94</v>
      </c>
      <c r="XR304" s="2">
        <v>325000.75</v>
      </c>
      <c r="XS304" s="2">
        <v>329597.21999999997</v>
      </c>
      <c r="XT304" s="2">
        <v>275178.39</v>
      </c>
      <c r="XU304" s="2">
        <v>1172857.94</v>
      </c>
      <c r="XV304" s="2">
        <v>1000094.39</v>
      </c>
      <c r="XW304" s="2">
        <v>94426.95</v>
      </c>
      <c r="XX304" s="2">
        <v>224624.98</v>
      </c>
      <c r="XY304" s="2">
        <v>124358.38</v>
      </c>
      <c r="XZ304" s="2">
        <v>268247.27</v>
      </c>
      <c r="YA304" s="2">
        <v>467068.18</v>
      </c>
      <c r="YB304" s="2">
        <v>253519.61</v>
      </c>
      <c r="YC304" s="2">
        <v>2620742.4500000002</v>
      </c>
      <c r="YD304" s="2">
        <v>1052398.31</v>
      </c>
      <c r="YE304" s="2">
        <v>52272</v>
      </c>
      <c r="YF304" s="2">
        <v>67941.86</v>
      </c>
      <c r="YG304" s="2">
        <v>102708.78</v>
      </c>
      <c r="YH304" s="2">
        <v>198832.68</v>
      </c>
      <c r="YI304" s="2">
        <v>0</v>
      </c>
      <c r="YJ304" s="2">
        <v>1986477.06</v>
      </c>
      <c r="YK304" s="2">
        <v>314659.44</v>
      </c>
      <c r="YL304" s="2"/>
      <c r="YM304" s="2">
        <v>357794.51</v>
      </c>
      <c r="YN304" s="2">
        <v>26220</v>
      </c>
      <c r="YO304" s="2">
        <v>332656.40999999997</v>
      </c>
      <c r="YP304" s="2">
        <v>179409.73</v>
      </c>
      <c r="YQ304" s="2">
        <v>56436.06</v>
      </c>
      <c r="YR304" s="2">
        <v>1805360.51</v>
      </c>
      <c r="YS304" s="2">
        <v>120267.8</v>
      </c>
      <c r="YT304" s="2">
        <v>237088.54</v>
      </c>
      <c r="YU304" s="2">
        <v>142499.14000000001</v>
      </c>
      <c r="YV304" s="2">
        <v>164918</v>
      </c>
      <c r="YW304" s="2">
        <v>304359.51</v>
      </c>
      <c r="YX304" s="2">
        <v>52266.400000000001</v>
      </c>
      <c r="YY304" s="2">
        <v>186909.74</v>
      </c>
      <c r="YZ304" s="2">
        <v>55922.23</v>
      </c>
      <c r="ZA304" s="2">
        <v>313237.63</v>
      </c>
      <c r="ZB304" s="2">
        <v>88806.2</v>
      </c>
      <c r="ZC304" s="2">
        <v>5409229.9400000004</v>
      </c>
      <c r="ZD304" s="2">
        <v>260393.84</v>
      </c>
      <c r="ZE304" s="2">
        <v>272713</v>
      </c>
      <c r="ZF304" s="2">
        <v>506489.88</v>
      </c>
      <c r="ZG304" s="2">
        <v>28082.09</v>
      </c>
      <c r="ZH304" s="2">
        <v>710782.57</v>
      </c>
      <c r="ZI304" s="2">
        <v>467640.24</v>
      </c>
      <c r="ZJ304" s="2">
        <v>1253307.8</v>
      </c>
      <c r="ZK304" s="2"/>
      <c r="ZL304" s="2">
        <v>416074.57</v>
      </c>
      <c r="ZM304" s="2">
        <v>348523.13</v>
      </c>
      <c r="ZN304" s="2">
        <v>252650.02</v>
      </c>
      <c r="ZO304" s="2">
        <v>567582</v>
      </c>
      <c r="ZP304" s="2">
        <v>400817.36</v>
      </c>
      <c r="ZQ304" s="2">
        <v>175362</v>
      </c>
      <c r="ZR304" s="2">
        <v>504043.1</v>
      </c>
      <c r="ZS304" s="2">
        <v>47106</v>
      </c>
      <c r="ZT304" s="2">
        <v>93174.22</v>
      </c>
      <c r="ZU304" s="2">
        <v>255091.01</v>
      </c>
      <c r="ZV304" s="2">
        <v>1175555.3600000001</v>
      </c>
      <c r="ZW304" s="2"/>
      <c r="ZX304" s="2">
        <v>110434.39</v>
      </c>
      <c r="ZY304" s="2">
        <v>66224.800000000003</v>
      </c>
      <c r="ZZ304" s="2">
        <v>116692.71</v>
      </c>
      <c r="AAA304" s="2">
        <v>23672.02</v>
      </c>
      <c r="AAB304" s="2">
        <v>240153.61</v>
      </c>
      <c r="AAC304" s="2">
        <v>83691.02</v>
      </c>
      <c r="AAD304" s="2">
        <v>208357.73</v>
      </c>
      <c r="AAE304" s="2">
        <v>4761289.6900000004</v>
      </c>
      <c r="AAF304" s="2">
        <v>450866.46</v>
      </c>
      <c r="AAG304" s="2">
        <v>453154.29</v>
      </c>
      <c r="AAH304" s="2"/>
      <c r="AAI304" s="2">
        <v>151558.20000000001</v>
      </c>
      <c r="AAJ304" s="2">
        <v>304492.96999999997</v>
      </c>
      <c r="AAK304" s="2">
        <v>224862</v>
      </c>
      <c r="AAL304" s="2">
        <v>266082.40000000002</v>
      </c>
      <c r="AAM304" s="2">
        <v>8590062.4299999997</v>
      </c>
      <c r="AAN304" s="2">
        <v>2051971.79</v>
      </c>
      <c r="AAO304" s="2">
        <v>1074760.19</v>
      </c>
      <c r="AAP304" s="2">
        <v>323367</v>
      </c>
      <c r="AAQ304" s="2">
        <v>605694</v>
      </c>
      <c r="AAR304" s="2">
        <v>328372.38</v>
      </c>
      <c r="AAS304" s="2">
        <v>587232.91</v>
      </c>
      <c r="AAT304" s="2">
        <v>206816.24</v>
      </c>
      <c r="AAU304" s="2">
        <v>185122.93</v>
      </c>
      <c r="AAV304" s="2">
        <v>263483.03999999998</v>
      </c>
      <c r="AAW304" s="2">
        <v>397837.32</v>
      </c>
      <c r="AAX304" s="2">
        <v>191979.62</v>
      </c>
      <c r="AAY304" s="2">
        <v>501877.68</v>
      </c>
      <c r="AAZ304" s="2">
        <v>416547.16</v>
      </c>
      <c r="ABA304" s="2"/>
      <c r="ABB304" s="2">
        <v>279035.33</v>
      </c>
      <c r="ABC304" s="2">
        <v>490745.86</v>
      </c>
      <c r="ABD304" s="2">
        <v>194502</v>
      </c>
      <c r="ABE304" s="2">
        <v>446629.63</v>
      </c>
      <c r="ABF304" s="2">
        <v>69450.33</v>
      </c>
      <c r="ABG304" s="2">
        <v>2158</v>
      </c>
      <c r="ABH304" s="2">
        <v>3370401.41</v>
      </c>
      <c r="ABI304" s="2">
        <v>251538.67</v>
      </c>
      <c r="ABJ304" s="2">
        <v>446626.62</v>
      </c>
      <c r="ABK304" s="2">
        <v>469329.5</v>
      </c>
      <c r="ABL304" s="2">
        <v>505545.52</v>
      </c>
      <c r="ABM304" s="2">
        <v>635959</v>
      </c>
      <c r="ABN304" s="2">
        <v>420533</v>
      </c>
      <c r="ABO304" s="2">
        <v>747425.23</v>
      </c>
      <c r="ABP304" s="2">
        <v>199350</v>
      </c>
      <c r="ABQ304" s="2">
        <v>270050.92</v>
      </c>
      <c r="ABR304" s="2">
        <v>3488329.3</v>
      </c>
      <c r="ABS304" s="2">
        <v>1051327.3999999999</v>
      </c>
      <c r="ABT304" s="2">
        <v>1267225.26</v>
      </c>
      <c r="ABU304" s="2">
        <v>409507</v>
      </c>
      <c r="ABV304" s="2">
        <v>939735.81</v>
      </c>
      <c r="ABW304" s="2">
        <v>1272591.92</v>
      </c>
      <c r="ABX304" s="2">
        <v>705342.04</v>
      </c>
      <c r="ABY304" s="2">
        <v>363180</v>
      </c>
      <c r="ABZ304" s="2"/>
      <c r="ACA304" s="2">
        <v>784411.96</v>
      </c>
      <c r="ACB304" s="2">
        <v>329397</v>
      </c>
      <c r="ACC304" s="2">
        <v>698258</v>
      </c>
      <c r="ACD304" s="2">
        <v>347148.11</v>
      </c>
      <c r="ACE304" s="2">
        <v>2182951.34</v>
      </c>
      <c r="ACF304" s="2">
        <v>401958.8</v>
      </c>
      <c r="ACG304" s="2">
        <v>575760.25</v>
      </c>
      <c r="ACH304" s="2">
        <v>223285.5</v>
      </c>
      <c r="ACI304" s="2">
        <v>544902.93999999994</v>
      </c>
      <c r="ACJ304" s="2">
        <v>333937.48</v>
      </c>
      <c r="ACK304" s="2">
        <v>548283</v>
      </c>
      <c r="ACL304" s="2">
        <v>553510</v>
      </c>
      <c r="ACM304" s="2">
        <v>1064773.93</v>
      </c>
      <c r="ACN304" s="2">
        <v>236760.2</v>
      </c>
      <c r="ACO304" s="2">
        <v>375822.34</v>
      </c>
      <c r="ACP304" s="2">
        <v>277191.40000000002</v>
      </c>
      <c r="ACQ304" s="2">
        <v>2311969.59</v>
      </c>
      <c r="ACR304" s="2">
        <v>250779.8</v>
      </c>
      <c r="ACS304" s="2">
        <v>199821.07</v>
      </c>
      <c r="ACT304" s="2">
        <v>245507</v>
      </c>
      <c r="ACU304" s="2">
        <v>433634.12</v>
      </c>
      <c r="ACV304" s="2">
        <v>300449.02</v>
      </c>
      <c r="ACW304" s="2">
        <v>184070.5</v>
      </c>
      <c r="ACX304" s="2">
        <v>155895.1</v>
      </c>
      <c r="ACY304" s="2">
        <v>166118.79999999999</v>
      </c>
      <c r="ACZ304" s="2">
        <v>351904.6</v>
      </c>
      <c r="ADA304" s="2">
        <v>211229.38</v>
      </c>
      <c r="ADB304" s="2">
        <v>2156696.91</v>
      </c>
      <c r="ADC304" s="2">
        <v>397563.08</v>
      </c>
      <c r="ADD304" s="2">
        <v>117425.66</v>
      </c>
      <c r="ADE304" s="2">
        <v>59999</v>
      </c>
      <c r="ADF304" s="2">
        <v>834792.9</v>
      </c>
      <c r="ADG304" s="2">
        <v>286003.3</v>
      </c>
      <c r="ADH304" s="2">
        <v>104963.8</v>
      </c>
      <c r="ADI304" s="2"/>
      <c r="ADJ304" s="2">
        <v>7014989.7400000002</v>
      </c>
      <c r="ADK304" s="2">
        <v>3667022.03</v>
      </c>
      <c r="ADL304" s="2">
        <v>324611.8</v>
      </c>
      <c r="ADM304" s="2">
        <v>369311.14</v>
      </c>
      <c r="ADN304" s="2">
        <v>1659205.22</v>
      </c>
      <c r="ADO304" s="2">
        <v>603124.07999999996</v>
      </c>
      <c r="ADP304" s="2">
        <v>479176.6</v>
      </c>
      <c r="ADQ304" s="2">
        <v>414694</v>
      </c>
      <c r="ADR304" s="2">
        <v>114127.55</v>
      </c>
      <c r="ADS304" s="2">
        <v>341340.47</v>
      </c>
      <c r="ADT304" s="2">
        <v>376381.81</v>
      </c>
      <c r="ADU304" s="2">
        <v>159499.35</v>
      </c>
      <c r="ADV304" s="2">
        <v>137108</v>
      </c>
      <c r="ADW304" s="2">
        <v>242282.97</v>
      </c>
      <c r="ADX304" s="2">
        <v>208248.99</v>
      </c>
      <c r="ADY304" s="2">
        <v>336606.08</v>
      </c>
      <c r="ADZ304" s="2">
        <v>108497.88</v>
      </c>
      <c r="AEA304" s="2">
        <v>2173138.21</v>
      </c>
      <c r="AEB304" s="2">
        <v>152219.94</v>
      </c>
      <c r="AEC304" s="2">
        <v>315087.18</v>
      </c>
      <c r="AED304" s="2">
        <v>134658.41</v>
      </c>
      <c r="AEE304" s="2">
        <v>566281.6</v>
      </c>
      <c r="AEF304" s="2">
        <v>194305.1</v>
      </c>
      <c r="AEG304" s="2">
        <v>113120.6</v>
      </c>
      <c r="AEH304" s="2">
        <v>642475310.31999958</v>
      </c>
    </row>
    <row r="305" spans="1:814" ht="21">
      <c r="A305" s="33" t="s">
        <v>2424</v>
      </c>
      <c r="B305" s="1" t="s">
        <v>2511</v>
      </c>
      <c r="C305" s="1" t="s">
        <v>2512</v>
      </c>
      <c r="D305" s="2">
        <v>10925398.02</v>
      </c>
      <c r="E305" s="2">
        <v>650699.5</v>
      </c>
      <c r="F305" s="2"/>
      <c r="G305" s="2">
        <v>316880</v>
      </c>
      <c r="H305" s="2">
        <v>1249634.05</v>
      </c>
      <c r="I305" s="2">
        <v>488538</v>
      </c>
      <c r="J305" s="2">
        <v>652730</v>
      </c>
      <c r="K305" s="2">
        <v>574606.5</v>
      </c>
      <c r="L305" s="2">
        <v>351362.5</v>
      </c>
      <c r="M305" s="2">
        <v>518963</v>
      </c>
      <c r="N305" s="2">
        <v>281151</v>
      </c>
      <c r="O305" s="2"/>
      <c r="P305" s="2">
        <v>183558</v>
      </c>
      <c r="Q305" s="2">
        <v>223112.5</v>
      </c>
      <c r="R305" s="2">
        <v>177908</v>
      </c>
      <c r="S305" s="2">
        <v>585670</v>
      </c>
      <c r="T305" s="2">
        <v>281604</v>
      </c>
      <c r="U305" s="2"/>
      <c r="V305" s="2">
        <v>6431758.75</v>
      </c>
      <c r="W305" s="2">
        <v>1114496.79</v>
      </c>
      <c r="X305" s="2">
        <v>424285.3</v>
      </c>
      <c r="Y305" s="2">
        <v>918</v>
      </c>
      <c r="Z305" s="2">
        <v>468</v>
      </c>
      <c r="AA305" s="2"/>
      <c r="AB305" s="2">
        <v>175</v>
      </c>
      <c r="AC305" s="2">
        <v>163667.6</v>
      </c>
      <c r="AD305" s="2">
        <v>105582</v>
      </c>
      <c r="AE305" s="2"/>
      <c r="AF305" s="2">
        <v>1450866</v>
      </c>
      <c r="AG305" s="2"/>
      <c r="AH305" s="2">
        <v>820744.72</v>
      </c>
      <c r="AI305" s="2"/>
      <c r="AJ305" s="2">
        <v>31093.87</v>
      </c>
      <c r="AK305" s="2">
        <v>122328</v>
      </c>
      <c r="AL305" s="2">
        <v>291503</v>
      </c>
      <c r="AM305" s="2"/>
      <c r="AN305" s="2">
        <v>98770.6</v>
      </c>
      <c r="AO305" s="2">
        <v>243134.75</v>
      </c>
      <c r="AP305" s="2">
        <v>31555</v>
      </c>
      <c r="AQ305" s="2">
        <v>39087.64</v>
      </c>
      <c r="AR305" s="2"/>
      <c r="AS305" s="2">
        <v>45133</v>
      </c>
      <c r="AT305" s="2">
        <v>7035053.7400000002</v>
      </c>
      <c r="AU305" s="2">
        <v>233739</v>
      </c>
      <c r="AV305" s="2">
        <v>114752.75</v>
      </c>
      <c r="AW305" s="2">
        <v>332283.09999999998</v>
      </c>
      <c r="AX305" s="2">
        <v>523118</v>
      </c>
      <c r="AY305" s="2">
        <v>703087</v>
      </c>
      <c r="AZ305" s="2">
        <v>134270</v>
      </c>
      <c r="BA305" s="2">
        <v>250952</v>
      </c>
      <c r="BB305" s="2">
        <v>92194</v>
      </c>
      <c r="BC305" s="2">
        <v>135975</v>
      </c>
      <c r="BD305" s="2">
        <v>150593</v>
      </c>
      <c r="BE305" s="2">
        <v>178016</v>
      </c>
      <c r="BF305" s="2">
        <v>902914</v>
      </c>
      <c r="BG305" s="2"/>
      <c r="BH305" s="2">
        <v>7987</v>
      </c>
      <c r="BI305" s="2"/>
      <c r="BJ305" s="2">
        <v>2105098.7999999998</v>
      </c>
      <c r="BK305" s="2">
        <v>72512.240000000005</v>
      </c>
      <c r="BL305" s="2">
        <v>125734</v>
      </c>
      <c r="BM305" s="2"/>
      <c r="BN305" s="2">
        <v>388477.23</v>
      </c>
      <c r="BO305" s="2">
        <v>150738</v>
      </c>
      <c r="BP305" s="2">
        <v>6469750.2199999997</v>
      </c>
      <c r="BQ305" s="2"/>
      <c r="BR305" s="2">
        <v>323940</v>
      </c>
      <c r="BS305" s="2"/>
      <c r="BT305" s="2">
        <v>103206</v>
      </c>
      <c r="BU305" s="2"/>
      <c r="BV305" s="2">
        <v>345909</v>
      </c>
      <c r="BW305" s="2">
        <v>545053</v>
      </c>
      <c r="BX305" s="2">
        <v>1232613.79</v>
      </c>
      <c r="BY305" s="2">
        <v>41754.25</v>
      </c>
      <c r="BZ305" s="2">
        <v>474837.8</v>
      </c>
      <c r="CA305" s="2">
        <v>802413.26</v>
      </c>
      <c r="CB305" s="2">
        <v>20772</v>
      </c>
      <c r="CC305" s="2">
        <v>135</v>
      </c>
      <c r="CD305" s="2">
        <v>460223.6</v>
      </c>
      <c r="CE305" s="2">
        <v>6745663.9199999999</v>
      </c>
      <c r="CF305" s="2">
        <v>135346</v>
      </c>
      <c r="CG305" s="2">
        <v>1072964</v>
      </c>
      <c r="CH305" s="2">
        <v>4485</v>
      </c>
      <c r="CI305" s="2">
        <v>24339</v>
      </c>
      <c r="CJ305" s="2"/>
      <c r="CK305" s="2">
        <v>5580</v>
      </c>
      <c r="CL305" s="2">
        <v>107210</v>
      </c>
      <c r="CM305" s="2">
        <v>195027</v>
      </c>
      <c r="CN305" s="2">
        <v>2550</v>
      </c>
      <c r="CO305" s="2">
        <v>249590.3</v>
      </c>
      <c r="CP305" s="2"/>
      <c r="CQ305" s="2">
        <v>3125712.5</v>
      </c>
      <c r="CR305" s="2"/>
      <c r="CS305" s="2"/>
      <c r="CT305" s="2">
        <v>1775</v>
      </c>
      <c r="CU305" s="2">
        <v>29990</v>
      </c>
      <c r="CV305" s="2">
        <v>296</v>
      </c>
      <c r="CW305" s="2">
        <v>150257</v>
      </c>
      <c r="CX305" s="2">
        <v>6244</v>
      </c>
      <c r="CY305" s="2">
        <v>2560422</v>
      </c>
      <c r="CZ305" s="2">
        <v>3235542.12</v>
      </c>
      <c r="DA305" s="2"/>
      <c r="DB305" s="2"/>
      <c r="DC305" s="2">
        <v>676338</v>
      </c>
      <c r="DD305" s="2">
        <v>772992.35</v>
      </c>
      <c r="DE305" s="2">
        <v>992176.08</v>
      </c>
      <c r="DF305" s="2">
        <v>1154851.3500000001</v>
      </c>
      <c r="DG305" s="2"/>
      <c r="DH305" s="2">
        <v>8048764.4400000004</v>
      </c>
      <c r="DI305" s="2"/>
      <c r="DJ305" s="2">
        <v>386052</v>
      </c>
      <c r="DK305" s="2">
        <v>294740.96999999997</v>
      </c>
      <c r="DL305" s="2">
        <v>415114.7</v>
      </c>
      <c r="DM305" s="2">
        <v>339993</v>
      </c>
      <c r="DN305" s="2">
        <v>541942</v>
      </c>
      <c r="DO305" s="2">
        <v>173673</v>
      </c>
      <c r="DP305" s="2">
        <v>482847.64</v>
      </c>
      <c r="DQ305" s="2">
        <v>5967213</v>
      </c>
      <c r="DR305" s="2">
        <v>481586.66</v>
      </c>
      <c r="DS305" s="2">
        <v>1733554.69</v>
      </c>
      <c r="DT305" s="2">
        <v>2145947</v>
      </c>
      <c r="DU305" s="2"/>
      <c r="DV305" s="2">
        <v>1121105</v>
      </c>
      <c r="DW305" s="2">
        <v>922818</v>
      </c>
      <c r="DX305" s="2">
        <v>100333</v>
      </c>
      <c r="DY305" s="2"/>
      <c r="DZ305" s="2">
        <v>72948.78</v>
      </c>
      <c r="EA305" s="2">
        <v>789262.85</v>
      </c>
      <c r="EB305" s="2">
        <v>3135334.94</v>
      </c>
      <c r="EC305" s="2">
        <v>1543343.4</v>
      </c>
      <c r="ED305" s="2">
        <v>212221.5</v>
      </c>
      <c r="EE305" s="2">
        <v>4807400.54</v>
      </c>
      <c r="EF305" s="2"/>
      <c r="EG305" s="2">
        <v>654335</v>
      </c>
      <c r="EH305" s="2">
        <v>11900</v>
      </c>
      <c r="EI305" s="2">
        <v>6136955.5</v>
      </c>
      <c r="EJ305" s="2"/>
      <c r="EK305" s="2"/>
      <c r="EL305" s="2"/>
      <c r="EM305" s="2"/>
      <c r="EN305" s="2">
        <v>24241.919999999998</v>
      </c>
      <c r="EO305" s="2">
        <v>1172</v>
      </c>
      <c r="EP305" s="2">
        <v>3500808.82</v>
      </c>
      <c r="EQ305" s="2">
        <v>180626.01</v>
      </c>
      <c r="ER305" s="2">
        <v>458530</v>
      </c>
      <c r="ES305" s="2">
        <v>54370</v>
      </c>
      <c r="ET305" s="2">
        <v>139308</v>
      </c>
      <c r="EU305" s="2">
        <v>286507</v>
      </c>
      <c r="EV305" s="2">
        <v>329298</v>
      </c>
      <c r="EW305" s="2">
        <v>1160</v>
      </c>
      <c r="EX305" s="2">
        <v>6888993.2000000002</v>
      </c>
      <c r="EY305" s="2">
        <v>1691425.23</v>
      </c>
      <c r="EZ305" s="2">
        <v>618099</v>
      </c>
      <c r="FA305" s="2">
        <v>701019</v>
      </c>
      <c r="FB305" s="2"/>
      <c r="FC305" s="2">
        <v>78644.17</v>
      </c>
      <c r="FD305" s="2">
        <v>212266</v>
      </c>
      <c r="FE305" s="2">
        <v>538689.75</v>
      </c>
      <c r="FF305" s="2">
        <v>261038</v>
      </c>
      <c r="FG305" s="2">
        <v>326949</v>
      </c>
      <c r="FH305" s="2">
        <v>126198</v>
      </c>
      <c r="FI305" s="2">
        <v>574552</v>
      </c>
      <c r="FJ305" s="2">
        <v>348548</v>
      </c>
      <c r="FK305" s="2">
        <v>264600</v>
      </c>
      <c r="FL305" s="2">
        <v>236034</v>
      </c>
      <c r="FM305" s="2">
        <v>36348</v>
      </c>
      <c r="FN305" s="2">
        <v>102700.5</v>
      </c>
      <c r="FO305" s="2">
        <v>83337.06</v>
      </c>
      <c r="FP305" s="2">
        <v>5570931.5</v>
      </c>
      <c r="FQ305" s="2">
        <v>360098.7</v>
      </c>
      <c r="FR305" s="2">
        <v>417499.75</v>
      </c>
      <c r="FS305" s="2">
        <v>1523737.72</v>
      </c>
      <c r="FT305" s="2"/>
      <c r="FU305" s="2">
        <v>399771</v>
      </c>
      <c r="FV305" s="2">
        <v>478904.2</v>
      </c>
      <c r="FW305" s="2">
        <v>207006</v>
      </c>
      <c r="FX305" s="2">
        <v>15930</v>
      </c>
      <c r="FY305" s="2">
        <v>204538</v>
      </c>
      <c r="FZ305" s="2">
        <v>281088</v>
      </c>
      <c r="GA305" s="2">
        <v>7950906.9000000004</v>
      </c>
      <c r="GB305" s="2">
        <v>4878601.0599999996</v>
      </c>
      <c r="GC305" s="2">
        <v>822055</v>
      </c>
      <c r="GD305" s="2">
        <v>672940</v>
      </c>
      <c r="GE305" s="2">
        <v>354270</v>
      </c>
      <c r="GF305" s="2">
        <v>9800</v>
      </c>
      <c r="GG305" s="2">
        <v>102970</v>
      </c>
      <c r="GH305" s="2"/>
      <c r="GI305" s="2">
        <v>10757.5</v>
      </c>
      <c r="GJ305" s="2">
        <v>472465</v>
      </c>
      <c r="GK305" s="2">
        <v>335850</v>
      </c>
      <c r="GL305" s="2">
        <v>174405</v>
      </c>
      <c r="GM305" s="2">
        <v>3541266.2</v>
      </c>
      <c r="GN305" s="2">
        <v>1099796.6000000001</v>
      </c>
      <c r="GO305" s="2"/>
      <c r="GP305" s="2">
        <v>31877</v>
      </c>
      <c r="GQ305" s="2"/>
      <c r="GR305" s="2">
        <v>9160</v>
      </c>
      <c r="GS305" s="2">
        <v>3046533</v>
      </c>
      <c r="GT305" s="2">
        <v>176097</v>
      </c>
      <c r="GU305" s="2">
        <v>527214</v>
      </c>
      <c r="GV305" s="2">
        <v>812507</v>
      </c>
      <c r="GW305" s="2">
        <v>401112</v>
      </c>
      <c r="GX305" s="2">
        <v>1337459</v>
      </c>
      <c r="GY305" s="2"/>
      <c r="GZ305" s="2">
        <v>8052447.5</v>
      </c>
      <c r="HA305" s="2">
        <v>3188243.02</v>
      </c>
      <c r="HB305" s="2">
        <v>40242</v>
      </c>
      <c r="HC305" s="2">
        <v>15720</v>
      </c>
      <c r="HD305" s="2">
        <v>517572.1</v>
      </c>
      <c r="HE305" s="2"/>
      <c r="HF305" s="2">
        <v>1809738.5</v>
      </c>
      <c r="HG305" s="2">
        <v>70080</v>
      </c>
      <c r="HH305" s="2">
        <v>2750</v>
      </c>
      <c r="HI305" s="2"/>
      <c r="HJ305" s="2"/>
      <c r="HK305" s="2">
        <v>13438</v>
      </c>
      <c r="HL305" s="2">
        <v>12814</v>
      </c>
      <c r="HM305" s="2"/>
      <c r="HN305" s="2">
        <v>22816</v>
      </c>
      <c r="HO305" s="2">
        <v>9192444.9199999999</v>
      </c>
      <c r="HP305" s="2">
        <v>833475</v>
      </c>
      <c r="HQ305" s="2">
        <v>420992.34</v>
      </c>
      <c r="HR305" s="2">
        <v>516430</v>
      </c>
      <c r="HS305" s="2">
        <v>456430</v>
      </c>
      <c r="HT305" s="2">
        <v>385647</v>
      </c>
      <c r="HU305" s="2">
        <v>1418900</v>
      </c>
      <c r="HV305" s="2"/>
      <c r="HW305" s="2">
        <v>441057.36</v>
      </c>
      <c r="HX305" s="2">
        <v>3040297.21</v>
      </c>
      <c r="HY305" s="2">
        <v>354300</v>
      </c>
      <c r="HZ305" s="2">
        <v>329350</v>
      </c>
      <c r="IA305" s="2">
        <v>2035915</v>
      </c>
      <c r="IB305" s="2">
        <v>368417</v>
      </c>
      <c r="IC305" s="2">
        <v>669120</v>
      </c>
      <c r="ID305" s="2">
        <v>4602988.5</v>
      </c>
      <c r="IE305" s="2">
        <v>1149050</v>
      </c>
      <c r="IF305" s="2">
        <v>4502619.92</v>
      </c>
      <c r="IG305" s="2">
        <v>273670</v>
      </c>
      <c r="IH305" s="2">
        <v>160360</v>
      </c>
      <c r="II305" s="2">
        <v>694500</v>
      </c>
      <c r="IJ305" s="2">
        <v>355385</v>
      </c>
      <c r="IK305" s="2">
        <v>190900</v>
      </c>
      <c r="IL305" s="2">
        <v>176655</v>
      </c>
      <c r="IM305" s="2">
        <v>241548.75</v>
      </c>
      <c r="IN305" s="2">
        <v>14151105.51</v>
      </c>
      <c r="IO305" s="2">
        <v>53995.1</v>
      </c>
      <c r="IP305" s="2">
        <v>3415495.96</v>
      </c>
      <c r="IQ305" s="2">
        <v>2827982.66</v>
      </c>
      <c r="IR305" s="2">
        <v>90326.5</v>
      </c>
      <c r="IS305" s="2">
        <v>324940</v>
      </c>
      <c r="IT305" s="2">
        <v>304246</v>
      </c>
      <c r="IU305" s="2">
        <v>274530</v>
      </c>
      <c r="IV305" s="2">
        <v>310000.28000000003</v>
      </c>
      <c r="IW305" s="2">
        <v>540966</v>
      </c>
      <c r="IX305" s="2">
        <v>5410</v>
      </c>
      <c r="IY305" s="2">
        <v>2416063.87</v>
      </c>
      <c r="IZ305" s="2"/>
      <c r="JA305" s="2"/>
      <c r="JB305" s="2">
        <v>3037754.36</v>
      </c>
      <c r="JC305" s="2">
        <v>2245111.2000000002</v>
      </c>
      <c r="JD305" s="2">
        <v>12780199.4</v>
      </c>
      <c r="JE305" s="2">
        <v>2498503</v>
      </c>
      <c r="JF305" s="2">
        <v>1409224</v>
      </c>
      <c r="JG305" s="2">
        <v>1183295</v>
      </c>
      <c r="JH305" s="2">
        <v>190525</v>
      </c>
      <c r="JI305" s="2">
        <v>541375</v>
      </c>
      <c r="JJ305" s="2">
        <v>403225.59999999998</v>
      </c>
      <c r="JK305" s="2">
        <v>402346</v>
      </c>
      <c r="JL305" s="2">
        <v>1652037.8</v>
      </c>
      <c r="JM305" s="2">
        <v>593267</v>
      </c>
      <c r="JN305" s="2">
        <v>15806546.26</v>
      </c>
      <c r="JO305" s="2">
        <v>415821</v>
      </c>
      <c r="JP305" s="2"/>
      <c r="JQ305" s="2">
        <v>4129</v>
      </c>
      <c r="JR305" s="2">
        <v>39066.25</v>
      </c>
      <c r="JS305" s="2">
        <v>360364.5</v>
      </c>
      <c r="JT305" s="2">
        <v>63439.6</v>
      </c>
      <c r="JU305" s="2">
        <v>338280.9</v>
      </c>
      <c r="JV305" s="2">
        <v>796865.6</v>
      </c>
      <c r="JW305" s="2"/>
      <c r="JX305" s="2">
        <v>216618.5</v>
      </c>
      <c r="JY305" s="2">
        <v>9766</v>
      </c>
      <c r="JZ305" s="2">
        <v>6793262.71</v>
      </c>
      <c r="KA305" s="2"/>
      <c r="KB305" s="2"/>
      <c r="KC305" s="2">
        <v>773795</v>
      </c>
      <c r="KD305" s="2">
        <v>508596</v>
      </c>
      <c r="KE305" s="2">
        <v>41717</v>
      </c>
      <c r="KF305" s="2">
        <v>1315380</v>
      </c>
      <c r="KG305" s="2"/>
      <c r="KH305" s="2">
        <v>418002</v>
      </c>
      <c r="KI305" s="2"/>
      <c r="KJ305" s="2">
        <v>11368552.85</v>
      </c>
      <c r="KK305" s="2">
        <v>546150.35</v>
      </c>
      <c r="KL305" s="2"/>
      <c r="KM305" s="2">
        <v>1755549.5</v>
      </c>
      <c r="KN305" s="2">
        <v>290933.5</v>
      </c>
      <c r="KO305" s="2">
        <v>843906</v>
      </c>
      <c r="KP305" s="2">
        <v>1483376</v>
      </c>
      <c r="KQ305" s="2">
        <v>1540.85</v>
      </c>
      <c r="KR305" s="2"/>
      <c r="KS305" s="2">
        <v>485742</v>
      </c>
      <c r="KT305" s="2">
        <v>272503</v>
      </c>
      <c r="KU305" s="2">
        <v>126865.49</v>
      </c>
      <c r="KV305" s="2">
        <v>3474900.91</v>
      </c>
      <c r="KW305" s="2">
        <v>240520</v>
      </c>
      <c r="KX305" s="2">
        <v>206092</v>
      </c>
      <c r="KY305" s="2">
        <v>299296</v>
      </c>
      <c r="KZ305" s="2">
        <v>99301.56</v>
      </c>
      <c r="LA305" s="2"/>
      <c r="LB305" s="2">
        <v>97183.5</v>
      </c>
      <c r="LC305" s="2">
        <v>8267396.5</v>
      </c>
      <c r="LD305" s="2">
        <v>1900335</v>
      </c>
      <c r="LE305" s="2">
        <v>474633</v>
      </c>
      <c r="LF305" s="2">
        <v>189315</v>
      </c>
      <c r="LG305" s="2">
        <v>13610</v>
      </c>
      <c r="LH305" s="2">
        <v>269654</v>
      </c>
      <c r="LI305" s="2">
        <v>110327</v>
      </c>
      <c r="LJ305" s="2">
        <v>6593814.4400000004</v>
      </c>
      <c r="LK305" s="2">
        <v>963510</v>
      </c>
      <c r="LL305" s="2">
        <v>694539</v>
      </c>
      <c r="LM305" s="2">
        <v>6999128.0199999996</v>
      </c>
      <c r="LN305" s="2">
        <v>279055.03999999998</v>
      </c>
      <c r="LO305" s="2">
        <v>243362</v>
      </c>
      <c r="LP305" s="2">
        <v>354400</v>
      </c>
      <c r="LQ305" s="2"/>
      <c r="LR305" s="2">
        <v>9180</v>
      </c>
      <c r="LS305" s="2">
        <v>9486773.5500000007</v>
      </c>
      <c r="LT305" s="2">
        <v>1264751.6000000001</v>
      </c>
      <c r="LU305" s="2">
        <v>2176148.73</v>
      </c>
      <c r="LV305" s="2">
        <v>718015</v>
      </c>
      <c r="LW305" s="2">
        <v>480535.2</v>
      </c>
      <c r="LX305" s="2"/>
      <c r="LY305" s="2">
        <v>3986870.68</v>
      </c>
      <c r="LZ305" s="2">
        <v>433909</v>
      </c>
      <c r="MA305" s="2">
        <v>255367</v>
      </c>
      <c r="MB305" s="2">
        <v>367881</v>
      </c>
      <c r="MC305" s="2">
        <v>549079</v>
      </c>
      <c r="MD305" s="2">
        <v>1830977</v>
      </c>
      <c r="ME305" s="2">
        <v>25225</v>
      </c>
      <c r="MF305" s="2"/>
      <c r="MG305" s="2"/>
      <c r="MH305" s="2">
        <v>3186630</v>
      </c>
      <c r="MI305" s="2">
        <v>192560</v>
      </c>
      <c r="MJ305" s="2">
        <v>999355</v>
      </c>
      <c r="MK305" s="2">
        <v>195477</v>
      </c>
      <c r="ML305" s="2">
        <v>896710</v>
      </c>
      <c r="MM305" s="2">
        <v>901263</v>
      </c>
      <c r="MN305" s="2">
        <v>307076.25</v>
      </c>
      <c r="MO305" s="2">
        <v>241697</v>
      </c>
      <c r="MP305" s="2">
        <v>368280</v>
      </c>
      <c r="MQ305" s="2">
        <v>259140</v>
      </c>
      <c r="MR305" s="2">
        <v>1680</v>
      </c>
      <c r="MS305" s="2">
        <v>904748.41</v>
      </c>
      <c r="MT305" s="2">
        <v>373112</v>
      </c>
      <c r="MU305" s="2">
        <v>1349894.99</v>
      </c>
      <c r="MV305" s="2">
        <v>16627989.609999999</v>
      </c>
      <c r="MW305" s="2">
        <v>2010</v>
      </c>
      <c r="MX305" s="2">
        <v>178999.5</v>
      </c>
      <c r="MY305" s="2">
        <v>844061</v>
      </c>
      <c r="MZ305" s="2">
        <v>12587</v>
      </c>
      <c r="NA305" s="2">
        <v>652836</v>
      </c>
      <c r="NB305" s="2">
        <v>2115225</v>
      </c>
      <c r="NC305" s="2">
        <v>488571.2</v>
      </c>
      <c r="ND305" s="2">
        <v>1265844</v>
      </c>
      <c r="NE305" s="2">
        <v>190652</v>
      </c>
      <c r="NF305" s="2">
        <v>646288.5</v>
      </c>
      <c r="NG305" s="2">
        <v>450957.75</v>
      </c>
      <c r="NH305" s="2">
        <v>232543</v>
      </c>
      <c r="NI305" s="2">
        <v>528222</v>
      </c>
      <c r="NJ305" s="2">
        <v>1255253</v>
      </c>
      <c r="NK305" s="2">
        <v>5482.21</v>
      </c>
      <c r="NL305" s="2">
        <v>311303.05</v>
      </c>
      <c r="NM305" s="2">
        <v>311290</v>
      </c>
      <c r="NN305" s="2">
        <v>191671</v>
      </c>
      <c r="NO305" s="2">
        <v>1033191</v>
      </c>
      <c r="NP305" s="2">
        <v>730003.5</v>
      </c>
      <c r="NQ305" s="2">
        <v>261934</v>
      </c>
      <c r="NR305" s="2">
        <v>3724130.6</v>
      </c>
      <c r="NS305" s="2">
        <v>97744</v>
      </c>
      <c r="NT305" s="2">
        <v>1097576</v>
      </c>
      <c r="NU305" s="2">
        <v>673950</v>
      </c>
      <c r="NV305" s="2">
        <v>431580</v>
      </c>
      <c r="NW305" s="2"/>
      <c r="NX305" s="2">
        <v>315299</v>
      </c>
      <c r="NY305" s="2">
        <v>710515</v>
      </c>
      <c r="NZ305" s="2"/>
      <c r="OA305" s="2">
        <v>261151</v>
      </c>
      <c r="OB305" s="2"/>
      <c r="OC305" s="2">
        <v>6138658.5800000001</v>
      </c>
      <c r="OD305" s="2">
        <v>939598</v>
      </c>
      <c r="OE305" s="2">
        <v>226329</v>
      </c>
      <c r="OF305" s="2">
        <v>135027.5</v>
      </c>
      <c r="OG305" s="2">
        <v>377740</v>
      </c>
      <c r="OH305" s="2">
        <v>409020</v>
      </c>
      <c r="OI305" s="2">
        <v>1785263</v>
      </c>
      <c r="OJ305" s="2">
        <v>433950</v>
      </c>
      <c r="OK305" s="2">
        <v>410720</v>
      </c>
      <c r="OL305" s="2">
        <v>462829</v>
      </c>
      <c r="OM305" s="2">
        <v>2341.98</v>
      </c>
      <c r="ON305" s="2">
        <v>205130</v>
      </c>
      <c r="OO305" s="2">
        <v>267710</v>
      </c>
      <c r="OP305" s="2">
        <v>253610</v>
      </c>
      <c r="OQ305" s="2">
        <v>170600</v>
      </c>
      <c r="OR305" s="2">
        <v>382494</v>
      </c>
      <c r="OS305" s="2">
        <v>245502.5</v>
      </c>
      <c r="OT305" s="2"/>
      <c r="OU305" s="2"/>
      <c r="OV305" s="2"/>
      <c r="OW305" s="2">
        <v>5659868.7699999996</v>
      </c>
      <c r="OX305" s="2">
        <v>153203</v>
      </c>
      <c r="OY305" s="2">
        <v>176163</v>
      </c>
      <c r="OZ305" s="2">
        <v>359020</v>
      </c>
      <c r="PA305" s="2">
        <v>78414</v>
      </c>
      <c r="PB305" s="2">
        <v>219782</v>
      </c>
      <c r="PC305" s="2"/>
      <c r="PD305" s="2">
        <v>477650</v>
      </c>
      <c r="PE305" s="2">
        <v>170180</v>
      </c>
      <c r="PF305" s="2">
        <v>54519</v>
      </c>
      <c r="PG305" s="2">
        <v>728250</v>
      </c>
      <c r="PH305" s="2">
        <v>2024688.51</v>
      </c>
      <c r="PI305" s="2">
        <v>363353</v>
      </c>
      <c r="PJ305" s="2">
        <v>396517.8</v>
      </c>
      <c r="PK305" s="2">
        <v>924814</v>
      </c>
      <c r="PL305" s="2">
        <v>356160.33</v>
      </c>
      <c r="PM305" s="2">
        <v>319991</v>
      </c>
      <c r="PN305" s="2">
        <v>282136</v>
      </c>
      <c r="PO305" s="2">
        <v>267230</v>
      </c>
      <c r="PP305" s="2">
        <v>7953378.7300000004</v>
      </c>
      <c r="PQ305" s="2">
        <v>261385</v>
      </c>
      <c r="PR305" s="2">
        <v>909521</v>
      </c>
      <c r="PS305" s="2">
        <v>709840</v>
      </c>
      <c r="PT305" s="2">
        <v>212895</v>
      </c>
      <c r="PU305" s="2">
        <v>259425</v>
      </c>
      <c r="PV305" s="2">
        <v>706366</v>
      </c>
      <c r="PW305" s="2">
        <v>1363488.65</v>
      </c>
      <c r="PX305" s="2">
        <v>519689</v>
      </c>
      <c r="PY305" s="2">
        <v>222910</v>
      </c>
      <c r="PZ305" s="2">
        <v>515321.92</v>
      </c>
      <c r="QA305" s="2">
        <v>1343807</v>
      </c>
      <c r="QB305" s="2">
        <v>365514.25</v>
      </c>
      <c r="QC305" s="2">
        <v>19276</v>
      </c>
      <c r="QD305" s="2">
        <v>10982929.51</v>
      </c>
      <c r="QE305" s="2">
        <v>8058</v>
      </c>
      <c r="QF305" s="2">
        <v>442040</v>
      </c>
      <c r="QG305" s="2">
        <v>756250</v>
      </c>
      <c r="QH305" s="2">
        <v>985180</v>
      </c>
      <c r="QI305" s="2">
        <v>336280</v>
      </c>
      <c r="QJ305" s="2"/>
      <c r="QK305" s="2">
        <v>1335853</v>
      </c>
      <c r="QL305" s="2">
        <v>318220</v>
      </c>
      <c r="QM305" s="2">
        <v>590231</v>
      </c>
      <c r="QN305" s="2">
        <v>562870</v>
      </c>
      <c r="QO305" s="2">
        <v>225610</v>
      </c>
      <c r="QP305" s="2">
        <v>293100.5</v>
      </c>
      <c r="QQ305" s="2">
        <v>10255</v>
      </c>
      <c r="QR305" s="2">
        <v>246050</v>
      </c>
      <c r="QS305" s="2">
        <v>279370</v>
      </c>
      <c r="QT305" s="2">
        <v>1659560</v>
      </c>
      <c r="QU305" s="2">
        <v>287182</v>
      </c>
      <c r="QV305" s="2">
        <v>3063771.3</v>
      </c>
      <c r="QW305" s="2"/>
      <c r="QX305" s="2">
        <v>25706</v>
      </c>
      <c r="QY305" s="2">
        <v>376415</v>
      </c>
      <c r="QZ305" s="2">
        <v>2470383</v>
      </c>
      <c r="RA305" s="2">
        <v>15708</v>
      </c>
      <c r="RB305" s="2">
        <v>5540</v>
      </c>
      <c r="RC305" s="2">
        <v>28850</v>
      </c>
      <c r="RD305" s="2">
        <v>9240</v>
      </c>
      <c r="RE305" s="2">
        <v>2627772.98</v>
      </c>
      <c r="RF305" s="2">
        <v>604560</v>
      </c>
      <c r="RG305" s="2">
        <v>292636.5</v>
      </c>
      <c r="RH305" s="2">
        <v>451217</v>
      </c>
      <c r="RI305" s="2">
        <v>479901</v>
      </c>
      <c r="RJ305" s="2">
        <v>228161</v>
      </c>
      <c r="RK305" s="2">
        <v>19200084.460000001</v>
      </c>
      <c r="RL305" s="2">
        <v>1000</v>
      </c>
      <c r="RM305" s="2">
        <v>386440</v>
      </c>
      <c r="RN305" s="2">
        <v>1529622.5</v>
      </c>
      <c r="RO305" s="2">
        <v>37555</v>
      </c>
      <c r="RP305" s="2">
        <v>237089</v>
      </c>
      <c r="RQ305" s="2">
        <v>747904</v>
      </c>
      <c r="RR305" s="2">
        <v>195650</v>
      </c>
      <c r="RS305" s="2">
        <v>243370</v>
      </c>
      <c r="RT305" s="2">
        <v>173343</v>
      </c>
      <c r="RU305" s="2">
        <v>460600</v>
      </c>
      <c r="RV305" s="2">
        <v>48882</v>
      </c>
      <c r="RW305" s="2">
        <v>841750</v>
      </c>
      <c r="RX305" s="2">
        <v>641522</v>
      </c>
      <c r="RY305" s="2">
        <v>238840</v>
      </c>
      <c r="RZ305" s="2">
        <v>245211</v>
      </c>
      <c r="SA305" s="2">
        <v>264615</v>
      </c>
      <c r="SB305" s="2">
        <v>228410</v>
      </c>
      <c r="SC305" s="2">
        <v>903920.05</v>
      </c>
      <c r="SD305" s="2">
        <v>5790</v>
      </c>
      <c r="SE305" s="2">
        <v>8190</v>
      </c>
      <c r="SF305" s="2">
        <v>3015</v>
      </c>
      <c r="SG305" s="2">
        <v>3566352.3</v>
      </c>
      <c r="SH305" s="2">
        <v>209265</v>
      </c>
      <c r="SI305" s="2">
        <v>480682</v>
      </c>
      <c r="SJ305" s="2">
        <v>401179</v>
      </c>
      <c r="SK305" s="2">
        <v>1080608.19</v>
      </c>
      <c r="SL305" s="2">
        <v>575649</v>
      </c>
      <c r="SM305" s="2">
        <v>803830</v>
      </c>
      <c r="SN305" s="2">
        <v>50475</v>
      </c>
      <c r="SO305" s="2">
        <v>63770</v>
      </c>
      <c r="SP305" s="2">
        <v>2748060</v>
      </c>
      <c r="SQ305" s="2">
        <v>355548.5</v>
      </c>
      <c r="SR305" s="2">
        <v>866020</v>
      </c>
      <c r="SS305" s="2"/>
      <c r="ST305" s="2">
        <v>303011</v>
      </c>
      <c r="SU305" s="2">
        <v>298578</v>
      </c>
      <c r="SV305" s="2">
        <v>18888118.510000002</v>
      </c>
      <c r="SW305" s="2">
        <v>1244670</v>
      </c>
      <c r="SX305" s="2">
        <v>601531.62</v>
      </c>
      <c r="SY305" s="2">
        <v>461651</v>
      </c>
      <c r="SZ305" s="2">
        <v>282353</v>
      </c>
      <c r="TA305" s="2">
        <v>980843.52000000002</v>
      </c>
      <c r="TB305" s="2">
        <v>1087737</v>
      </c>
      <c r="TC305" s="2">
        <v>1466105</v>
      </c>
      <c r="TD305" s="2">
        <v>581537.5</v>
      </c>
      <c r="TE305" s="2">
        <v>1092190</v>
      </c>
      <c r="TF305" s="2">
        <v>835153.75</v>
      </c>
      <c r="TG305" s="2">
        <v>1109245</v>
      </c>
      <c r="TH305" s="2">
        <v>611775</v>
      </c>
      <c r="TI305" s="2">
        <v>1153593.71</v>
      </c>
      <c r="TJ305" s="2">
        <v>91025</v>
      </c>
      <c r="TK305" s="2">
        <v>850466.02</v>
      </c>
      <c r="TL305" s="2">
        <v>740986.75</v>
      </c>
      <c r="TM305" s="2">
        <v>977350</v>
      </c>
      <c r="TN305" s="2">
        <v>273273.5</v>
      </c>
      <c r="TO305" s="2">
        <v>1660664.6800000002</v>
      </c>
      <c r="TP305" s="2">
        <v>576213.68000000005</v>
      </c>
      <c r="TQ305" s="2">
        <v>520825</v>
      </c>
      <c r="TR305" s="2">
        <v>601471.69999999995</v>
      </c>
      <c r="TS305" s="2">
        <v>542991.4</v>
      </c>
      <c r="TT305" s="2">
        <v>349661.4</v>
      </c>
      <c r="TU305" s="2"/>
      <c r="TV305" s="2">
        <v>142772.5</v>
      </c>
      <c r="TW305" s="2">
        <v>521852.27</v>
      </c>
      <c r="TX305" s="2">
        <v>42551</v>
      </c>
      <c r="TY305" s="2">
        <v>324801.84999999998</v>
      </c>
      <c r="TZ305" s="2"/>
      <c r="UA305" s="2">
        <v>2350</v>
      </c>
      <c r="UB305" s="2"/>
      <c r="UC305" s="2">
        <v>12024739.699999999</v>
      </c>
      <c r="UD305" s="2">
        <v>709769.96</v>
      </c>
      <c r="UE305" s="2">
        <v>625517</v>
      </c>
      <c r="UF305" s="2">
        <v>4410820</v>
      </c>
      <c r="UG305" s="2">
        <v>18473</v>
      </c>
      <c r="UH305" s="2">
        <v>753876</v>
      </c>
      <c r="UI305" s="2">
        <v>1248750</v>
      </c>
      <c r="UJ305" s="2">
        <v>556184</v>
      </c>
      <c r="UK305" s="2">
        <v>725740.98</v>
      </c>
      <c r="UL305" s="2">
        <v>1512742</v>
      </c>
      <c r="UM305" s="2">
        <v>516094</v>
      </c>
      <c r="UN305" s="2">
        <v>196036</v>
      </c>
      <c r="UO305" s="2">
        <v>382647.5</v>
      </c>
      <c r="UP305" s="2">
        <v>539616</v>
      </c>
      <c r="UQ305" s="2">
        <v>420682.5</v>
      </c>
      <c r="UR305" s="2">
        <v>37620</v>
      </c>
      <c r="US305" s="2">
        <v>305284</v>
      </c>
      <c r="UT305" s="2">
        <v>254918.5</v>
      </c>
      <c r="UU305" s="2">
        <v>320808.3</v>
      </c>
      <c r="UV305" s="2">
        <v>279830</v>
      </c>
      <c r="UW305" s="2">
        <v>214014</v>
      </c>
      <c r="UX305" s="2">
        <v>23215</v>
      </c>
      <c r="UY305" s="2">
        <v>6345</v>
      </c>
      <c r="UZ305" s="2">
        <v>14704263.82</v>
      </c>
      <c r="VA305" s="2">
        <v>216060</v>
      </c>
      <c r="VB305" s="2">
        <v>636810</v>
      </c>
      <c r="VC305" s="2">
        <v>217092</v>
      </c>
      <c r="VD305" s="2">
        <v>2501739</v>
      </c>
      <c r="VE305" s="2">
        <v>512490</v>
      </c>
      <c r="VF305" s="2">
        <v>858312.66</v>
      </c>
      <c r="VG305" s="2">
        <v>323782</v>
      </c>
      <c r="VH305" s="2">
        <v>2232230</v>
      </c>
      <c r="VI305" s="2"/>
      <c r="VJ305" s="2">
        <v>1098708</v>
      </c>
      <c r="VK305" s="2">
        <v>594102.65</v>
      </c>
      <c r="VL305" s="2">
        <v>440350</v>
      </c>
      <c r="VM305" s="2">
        <v>433810</v>
      </c>
      <c r="VN305" s="2">
        <v>7764</v>
      </c>
      <c r="VO305" s="2"/>
      <c r="VP305" s="2">
        <v>149100</v>
      </c>
      <c r="VQ305" s="2">
        <v>4533862.0599999996</v>
      </c>
      <c r="VR305" s="2"/>
      <c r="VS305" s="2"/>
      <c r="VT305" s="2">
        <v>143200</v>
      </c>
      <c r="VU305" s="2"/>
      <c r="VV305" s="2">
        <v>193460</v>
      </c>
      <c r="VW305" s="2"/>
      <c r="VX305" s="2">
        <v>3193418</v>
      </c>
      <c r="VY305" s="2">
        <v>163656.5</v>
      </c>
      <c r="VZ305" s="2">
        <v>45488</v>
      </c>
      <c r="WA305" s="2">
        <v>111330</v>
      </c>
      <c r="WB305" s="2"/>
      <c r="WC305" s="2">
        <v>397900</v>
      </c>
      <c r="WD305" s="2">
        <v>218090</v>
      </c>
      <c r="WE305" s="2">
        <v>10155</v>
      </c>
      <c r="WF305" s="2">
        <v>1669676</v>
      </c>
      <c r="WG305" s="2">
        <v>7633327.7999999998</v>
      </c>
      <c r="WH305" s="2">
        <v>243184</v>
      </c>
      <c r="WI305" s="2">
        <v>449460</v>
      </c>
      <c r="WJ305" s="2">
        <v>2009519.37</v>
      </c>
      <c r="WK305" s="2">
        <v>1107622.5</v>
      </c>
      <c r="WL305" s="2">
        <v>298002</v>
      </c>
      <c r="WM305" s="2">
        <v>321076.65000000002</v>
      </c>
      <c r="WN305" s="2">
        <v>1058231</v>
      </c>
      <c r="WO305" s="2">
        <v>665491.93999999994</v>
      </c>
      <c r="WP305" s="2">
        <v>27600</v>
      </c>
      <c r="WQ305" s="2">
        <v>162959.29999999999</v>
      </c>
      <c r="WR305" s="2">
        <v>154982.70000000001</v>
      </c>
      <c r="WS305" s="2">
        <v>229810</v>
      </c>
      <c r="WT305" s="2">
        <v>523129</v>
      </c>
      <c r="WU305" s="2">
        <v>192478</v>
      </c>
      <c r="WV305" s="2"/>
      <c r="WW305" s="2">
        <v>387693.07</v>
      </c>
      <c r="WX305" s="2">
        <v>191710.6</v>
      </c>
      <c r="WY305" s="2">
        <v>3990</v>
      </c>
      <c r="WZ305" s="2">
        <v>136740</v>
      </c>
      <c r="XA305" s="2">
        <v>378430</v>
      </c>
      <c r="XB305" s="2"/>
      <c r="XC305" s="2">
        <v>3654590.37</v>
      </c>
      <c r="XD305" s="2">
        <v>323994</v>
      </c>
      <c r="XE305" s="2"/>
      <c r="XF305" s="2">
        <v>181175.1</v>
      </c>
      <c r="XG305" s="2">
        <v>335836</v>
      </c>
      <c r="XH305" s="2">
        <v>409888</v>
      </c>
      <c r="XI305" s="2"/>
      <c r="XJ305" s="2">
        <v>12624247</v>
      </c>
      <c r="XK305" s="2">
        <v>358141</v>
      </c>
      <c r="XL305" s="2">
        <v>192649</v>
      </c>
      <c r="XM305" s="2">
        <v>752281.12</v>
      </c>
      <c r="XN305" s="2"/>
      <c r="XO305" s="2">
        <v>355320</v>
      </c>
      <c r="XP305" s="2">
        <v>410875</v>
      </c>
      <c r="XQ305" s="2">
        <v>433550</v>
      </c>
      <c r="XR305" s="2">
        <v>553250.35</v>
      </c>
      <c r="XS305" s="2"/>
      <c r="XT305" s="2"/>
      <c r="XU305" s="2">
        <v>2137632.6</v>
      </c>
      <c r="XV305" s="2">
        <v>1027898</v>
      </c>
      <c r="XW305" s="2">
        <v>88231</v>
      </c>
      <c r="XX305" s="2">
        <v>284117.5</v>
      </c>
      <c r="XY305" s="2">
        <v>185513.34</v>
      </c>
      <c r="XZ305" s="2">
        <v>159675</v>
      </c>
      <c r="YA305" s="2">
        <v>373083.75</v>
      </c>
      <c r="YB305" s="2">
        <v>226234.12</v>
      </c>
      <c r="YC305" s="2">
        <v>3415630.75</v>
      </c>
      <c r="YD305" s="2">
        <v>1221743</v>
      </c>
      <c r="YE305" s="2"/>
      <c r="YF305" s="2">
        <v>101270</v>
      </c>
      <c r="YG305" s="2"/>
      <c r="YH305" s="2">
        <v>97275</v>
      </c>
      <c r="YI305" s="2"/>
      <c r="YJ305" s="2">
        <v>5898033.5</v>
      </c>
      <c r="YK305" s="2">
        <v>6010</v>
      </c>
      <c r="YL305" s="2">
        <v>76750</v>
      </c>
      <c r="YM305" s="2"/>
      <c r="YN305" s="2"/>
      <c r="YO305" s="2"/>
      <c r="YP305" s="2"/>
      <c r="YQ305" s="2"/>
      <c r="YR305" s="2">
        <v>1806809.29</v>
      </c>
      <c r="YS305" s="2"/>
      <c r="YT305" s="2"/>
      <c r="YU305" s="2">
        <v>2381.6</v>
      </c>
      <c r="YV305" s="2">
        <v>52260</v>
      </c>
      <c r="YW305" s="2">
        <v>1351511.8</v>
      </c>
      <c r="YX305" s="2"/>
      <c r="YY305" s="2"/>
      <c r="YZ305" s="2"/>
      <c r="ZA305" s="2"/>
      <c r="ZB305" s="2"/>
      <c r="ZC305" s="2">
        <v>11772141.109999999</v>
      </c>
      <c r="ZD305" s="2"/>
      <c r="ZE305" s="2"/>
      <c r="ZF305" s="2">
        <v>719730.9</v>
      </c>
      <c r="ZG305" s="2">
        <v>1440</v>
      </c>
      <c r="ZH305" s="2">
        <v>659477</v>
      </c>
      <c r="ZI305" s="2">
        <v>617583</v>
      </c>
      <c r="ZJ305" s="2">
        <v>1614659.03</v>
      </c>
      <c r="ZK305" s="2">
        <v>532360.46</v>
      </c>
      <c r="ZL305" s="2">
        <v>16583</v>
      </c>
      <c r="ZM305" s="2">
        <v>47878</v>
      </c>
      <c r="ZN305" s="2">
        <v>103488</v>
      </c>
      <c r="ZO305" s="2">
        <v>295582</v>
      </c>
      <c r="ZP305" s="2">
        <v>3289642.6</v>
      </c>
      <c r="ZQ305" s="2">
        <v>517487</v>
      </c>
      <c r="ZR305" s="2">
        <v>409912</v>
      </c>
      <c r="ZS305" s="2">
        <v>182326</v>
      </c>
      <c r="ZT305" s="2">
        <v>144928.95999999999</v>
      </c>
      <c r="ZU305" s="2">
        <v>15348</v>
      </c>
      <c r="ZV305" s="2">
        <v>2085939</v>
      </c>
      <c r="ZW305" s="2"/>
      <c r="ZX305" s="2">
        <v>5830</v>
      </c>
      <c r="ZY305" s="2">
        <v>4576</v>
      </c>
      <c r="ZZ305" s="2">
        <v>164886.1</v>
      </c>
      <c r="AAA305" s="2"/>
      <c r="AAB305" s="2">
        <v>137363</v>
      </c>
      <c r="AAC305" s="2"/>
      <c r="AAD305" s="2">
        <v>146378</v>
      </c>
      <c r="AAE305" s="2">
        <v>9161694.6699999999</v>
      </c>
      <c r="AAF305" s="2">
        <v>248560.06</v>
      </c>
      <c r="AAG305" s="2">
        <v>716621.55</v>
      </c>
      <c r="AAH305" s="2"/>
      <c r="AAI305" s="2"/>
      <c r="AAJ305" s="2">
        <v>155202</v>
      </c>
      <c r="AAK305" s="2">
        <v>262860</v>
      </c>
      <c r="AAL305" s="2"/>
      <c r="AAM305" s="2">
        <v>6403044.5499999998</v>
      </c>
      <c r="AAN305" s="2">
        <v>1618548.44</v>
      </c>
      <c r="AAO305" s="2">
        <v>72310.8</v>
      </c>
      <c r="AAP305" s="2">
        <v>143400</v>
      </c>
      <c r="AAQ305" s="2"/>
      <c r="AAR305" s="2"/>
      <c r="AAS305" s="2">
        <v>10088</v>
      </c>
      <c r="AAT305" s="2"/>
      <c r="AAU305" s="2"/>
      <c r="AAV305" s="2">
        <v>37570</v>
      </c>
      <c r="AAW305" s="2"/>
      <c r="AAX305" s="2"/>
      <c r="AAY305" s="2"/>
      <c r="AAZ305" s="2">
        <v>21755</v>
      </c>
      <c r="ABA305" s="2"/>
      <c r="ABB305" s="2">
        <v>35115.5</v>
      </c>
      <c r="ABC305" s="2">
        <v>646585.42000000004</v>
      </c>
      <c r="ABD305" s="2">
        <v>9050</v>
      </c>
      <c r="ABE305" s="2">
        <v>73805</v>
      </c>
      <c r="ABF305" s="2"/>
      <c r="ABG305" s="2"/>
      <c r="ABH305" s="2">
        <v>12292261.32</v>
      </c>
      <c r="ABI305" s="2">
        <v>53422</v>
      </c>
      <c r="ABJ305" s="2">
        <v>627557</v>
      </c>
      <c r="ABK305" s="2">
        <v>410221</v>
      </c>
      <c r="ABL305" s="2">
        <v>351915</v>
      </c>
      <c r="ABM305" s="2"/>
      <c r="ABN305" s="2">
        <v>390843</v>
      </c>
      <c r="ABO305" s="2">
        <v>351786</v>
      </c>
      <c r="ABP305" s="2">
        <v>367532</v>
      </c>
      <c r="ABQ305" s="2">
        <v>4332</v>
      </c>
      <c r="ABR305" s="2">
        <v>6096951.0999999996</v>
      </c>
      <c r="ABS305" s="2">
        <v>2230863</v>
      </c>
      <c r="ABT305" s="2">
        <v>656639</v>
      </c>
      <c r="ABU305" s="2">
        <v>516017</v>
      </c>
      <c r="ABV305" s="2">
        <v>59990</v>
      </c>
      <c r="ABW305" s="2">
        <v>487116</v>
      </c>
      <c r="ABX305" s="2">
        <v>321637.8</v>
      </c>
      <c r="ABY305" s="2">
        <v>608822</v>
      </c>
      <c r="ABZ305" s="2"/>
      <c r="ACA305" s="2">
        <v>338232</v>
      </c>
      <c r="ACB305" s="2">
        <v>224388</v>
      </c>
      <c r="ACC305" s="2">
        <v>392554.1</v>
      </c>
      <c r="ACD305" s="2"/>
      <c r="ACE305" s="2">
        <v>5045794.37</v>
      </c>
      <c r="ACF305" s="2">
        <v>583565.5</v>
      </c>
      <c r="ACG305" s="2">
        <v>282801.5</v>
      </c>
      <c r="ACH305" s="2"/>
      <c r="ACI305" s="2">
        <v>240126.96</v>
      </c>
      <c r="ACJ305" s="2">
        <v>271604.45</v>
      </c>
      <c r="ACK305" s="2">
        <v>146160</v>
      </c>
      <c r="ACL305" s="2"/>
      <c r="ACM305" s="2">
        <v>243159</v>
      </c>
      <c r="ACN305" s="2"/>
      <c r="ACO305" s="2">
        <v>500254</v>
      </c>
      <c r="ACP305" s="2">
        <v>6925</v>
      </c>
      <c r="ACQ305" s="2">
        <v>6160457.2000000002</v>
      </c>
      <c r="ACR305" s="2">
        <v>133610</v>
      </c>
      <c r="ACS305" s="2">
        <v>297679</v>
      </c>
      <c r="ACT305" s="2">
        <v>296980.31</v>
      </c>
      <c r="ACU305" s="2">
        <v>1027981</v>
      </c>
      <c r="ACV305" s="2"/>
      <c r="ACW305" s="2"/>
      <c r="ACX305" s="2">
        <v>153806</v>
      </c>
      <c r="ACY305" s="2"/>
      <c r="ACZ305" s="2">
        <v>312440</v>
      </c>
      <c r="ADA305" s="2"/>
      <c r="ADB305" s="2">
        <v>4596525.5199999996</v>
      </c>
      <c r="ADC305" s="2">
        <v>599823.4</v>
      </c>
      <c r="ADD305" s="2">
        <v>259039.3</v>
      </c>
      <c r="ADE305" s="2">
        <v>294575</v>
      </c>
      <c r="ADF305" s="2">
        <v>361173</v>
      </c>
      <c r="ADG305" s="2">
        <v>718996</v>
      </c>
      <c r="ADH305" s="2">
        <v>199365</v>
      </c>
      <c r="ADI305" s="2"/>
      <c r="ADJ305" s="2">
        <v>16703959.18</v>
      </c>
      <c r="ADK305" s="2">
        <v>12278780.75</v>
      </c>
      <c r="ADL305" s="2">
        <v>255596</v>
      </c>
      <c r="ADM305" s="2">
        <v>485514.85</v>
      </c>
      <c r="ADN305" s="2">
        <v>1513554</v>
      </c>
      <c r="ADO305" s="2">
        <v>477987.89</v>
      </c>
      <c r="ADP305" s="2">
        <v>241406</v>
      </c>
      <c r="ADQ305" s="2">
        <v>569870</v>
      </c>
      <c r="ADR305" s="2">
        <v>125980</v>
      </c>
      <c r="ADS305" s="2">
        <v>358036.86</v>
      </c>
      <c r="ADT305" s="2">
        <v>327285</v>
      </c>
      <c r="ADU305" s="2">
        <v>171083.8</v>
      </c>
      <c r="ADV305" s="2"/>
      <c r="ADW305" s="2">
        <v>236272</v>
      </c>
      <c r="ADX305" s="2">
        <v>5148</v>
      </c>
      <c r="ADY305" s="2">
        <v>130043</v>
      </c>
      <c r="ADZ305" s="2">
        <v>9115</v>
      </c>
      <c r="AEA305" s="2">
        <v>2805950.79</v>
      </c>
      <c r="AEB305" s="2">
        <v>205788.5</v>
      </c>
      <c r="AEC305" s="2">
        <v>293467.17</v>
      </c>
      <c r="AED305" s="2">
        <v>226499.14</v>
      </c>
      <c r="AEE305" s="2">
        <v>24391</v>
      </c>
      <c r="AEF305" s="2">
        <v>23616</v>
      </c>
      <c r="AEG305" s="2">
        <v>8680</v>
      </c>
      <c r="AEH305" s="2">
        <v>837894259.94999981</v>
      </c>
    </row>
    <row r="306" spans="1:814" ht="21">
      <c r="A306" s="33" t="s">
        <v>2424</v>
      </c>
      <c r="B306" s="1" t="s">
        <v>2513</v>
      </c>
      <c r="C306" s="1" t="s">
        <v>2514</v>
      </c>
      <c r="D306" s="2">
        <v>579149</v>
      </c>
      <c r="E306" s="2">
        <v>63700</v>
      </c>
      <c r="F306" s="2">
        <v>1635266.45</v>
      </c>
      <c r="G306" s="2">
        <v>29996</v>
      </c>
      <c r="H306" s="2">
        <v>618831.80000000005</v>
      </c>
      <c r="I306" s="2"/>
      <c r="J306" s="2">
        <v>157463</v>
      </c>
      <c r="K306" s="2">
        <v>245603</v>
      </c>
      <c r="L306" s="2"/>
      <c r="M306" s="2">
        <v>79050</v>
      </c>
      <c r="N306" s="2"/>
      <c r="O306" s="2"/>
      <c r="P306" s="2"/>
      <c r="Q306" s="2">
        <v>80500</v>
      </c>
      <c r="R306" s="2">
        <v>126345</v>
      </c>
      <c r="S306" s="2">
        <v>117100</v>
      </c>
      <c r="T306" s="2">
        <v>107200</v>
      </c>
      <c r="U306" s="2"/>
      <c r="V306" s="2">
        <v>1250311.55</v>
      </c>
      <c r="W306" s="2"/>
      <c r="X306" s="2">
        <v>30600</v>
      </c>
      <c r="Y306" s="2"/>
      <c r="Z306" s="2"/>
      <c r="AA306" s="2">
        <v>181230</v>
      </c>
      <c r="AB306" s="2">
        <v>10095</v>
      </c>
      <c r="AC306" s="2">
        <v>122880</v>
      </c>
      <c r="AD306" s="2">
        <v>3780</v>
      </c>
      <c r="AE306" s="2"/>
      <c r="AF306" s="2"/>
      <c r="AG306" s="2"/>
      <c r="AH306" s="2">
        <v>193800</v>
      </c>
      <c r="AI306" s="2"/>
      <c r="AJ306" s="2">
        <v>88495</v>
      </c>
      <c r="AK306" s="2"/>
      <c r="AL306" s="2">
        <v>7510</v>
      </c>
      <c r="AM306" s="2">
        <v>18490</v>
      </c>
      <c r="AN306" s="2"/>
      <c r="AO306" s="2"/>
      <c r="AP306" s="2"/>
      <c r="AQ306" s="2">
        <v>15680.4</v>
      </c>
      <c r="AR306" s="2"/>
      <c r="AS306" s="2"/>
      <c r="AT306" s="2">
        <v>233860</v>
      </c>
      <c r="AU306" s="2"/>
      <c r="AV306" s="2"/>
      <c r="AW306" s="2"/>
      <c r="AX306" s="2"/>
      <c r="AY306" s="2">
        <v>64375.4</v>
      </c>
      <c r="AZ306" s="2"/>
      <c r="BA306" s="2"/>
      <c r="BB306" s="2"/>
      <c r="BC306" s="2">
        <v>130</v>
      </c>
      <c r="BD306" s="2"/>
      <c r="BE306" s="2"/>
      <c r="BF306" s="2">
        <v>3310</v>
      </c>
      <c r="BG306" s="2"/>
      <c r="BH306" s="2"/>
      <c r="BI306" s="2"/>
      <c r="BJ306" s="2">
        <v>503870.5</v>
      </c>
      <c r="BK306" s="2"/>
      <c r="BL306" s="2">
        <v>1910</v>
      </c>
      <c r="BM306" s="2"/>
      <c r="BN306" s="2">
        <v>85900</v>
      </c>
      <c r="BO306" s="2">
        <v>30640</v>
      </c>
      <c r="BP306" s="2">
        <v>65850</v>
      </c>
      <c r="BQ306" s="2">
        <v>95970</v>
      </c>
      <c r="BR306" s="2">
        <v>6000</v>
      </c>
      <c r="BS306" s="2"/>
      <c r="BT306" s="2"/>
      <c r="BU306" s="2"/>
      <c r="BV306" s="2"/>
      <c r="BW306" s="2"/>
      <c r="BX306" s="2"/>
      <c r="BY306" s="2"/>
      <c r="BZ306" s="2"/>
      <c r="CA306" s="2">
        <v>103420</v>
      </c>
      <c r="CB306" s="2">
        <v>3000</v>
      </c>
      <c r="CC306" s="2">
        <v>80300</v>
      </c>
      <c r="CD306" s="2"/>
      <c r="CE306" s="2">
        <v>605486.66</v>
      </c>
      <c r="CF306" s="2"/>
      <c r="CG306" s="2">
        <v>495400</v>
      </c>
      <c r="CH306" s="2">
        <v>154480</v>
      </c>
      <c r="CI306" s="2"/>
      <c r="CJ306" s="2"/>
      <c r="CK306" s="2">
        <v>77000</v>
      </c>
      <c r="CL306" s="2"/>
      <c r="CM306" s="2"/>
      <c r="CN306" s="2">
        <v>132572.23000000001</v>
      </c>
      <c r="CO306" s="2"/>
      <c r="CP306" s="2"/>
      <c r="CQ306" s="2"/>
      <c r="CR306" s="2"/>
      <c r="CS306" s="2"/>
      <c r="CT306" s="2"/>
      <c r="CU306" s="2">
        <v>1551.5</v>
      </c>
      <c r="CV306" s="2">
        <v>126116</v>
      </c>
      <c r="CW306" s="2">
        <v>5500</v>
      </c>
      <c r="CX306" s="2"/>
      <c r="CY306" s="2">
        <v>46060</v>
      </c>
      <c r="CZ306" s="2">
        <v>274452.55</v>
      </c>
      <c r="DA306" s="2">
        <v>105955</v>
      </c>
      <c r="DB306" s="2">
        <v>1110</v>
      </c>
      <c r="DC306" s="2">
        <v>43535</v>
      </c>
      <c r="DD306" s="2">
        <v>8367.4</v>
      </c>
      <c r="DE306" s="2">
        <v>1600</v>
      </c>
      <c r="DF306" s="2">
        <v>61390</v>
      </c>
      <c r="DG306" s="2"/>
      <c r="DH306" s="2"/>
      <c r="DI306" s="2"/>
      <c r="DJ306" s="2">
        <v>67090</v>
      </c>
      <c r="DK306" s="2"/>
      <c r="DL306" s="2"/>
      <c r="DM306" s="2"/>
      <c r="DN306" s="2">
        <v>219150</v>
      </c>
      <c r="DO306" s="2">
        <v>91100</v>
      </c>
      <c r="DP306" s="2"/>
      <c r="DQ306" s="2">
        <v>155626</v>
      </c>
      <c r="DR306" s="2">
        <v>74850</v>
      </c>
      <c r="DS306" s="2">
        <v>1880</v>
      </c>
      <c r="DT306" s="2">
        <v>46060</v>
      </c>
      <c r="DU306" s="2">
        <v>2520</v>
      </c>
      <c r="DV306" s="2">
        <v>245370</v>
      </c>
      <c r="DW306" s="2">
        <v>18000</v>
      </c>
      <c r="DX306" s="2"/>
      <c r="DY306" s="2">
        <v>7770</v>
      </c>
      <c r="DZ306" s="2">
        <v>2000</v>
      </c>
      <c r="EA306" s="2">
        <v>58472.800000000003</v>
      </c>
      <c r="EB306" s="2">
        <v>332237</v>
      </c>
      <c r="EC306" s="2"/>
      <c r="ED306" s="2"/>
      <c r="EE306" s="2">
        <v>1024992.6</v>
      </c>
      <c r="EF306" s="2"/>
      <c r="EG306" s="2"/>
      <c r="EH306" s="2">
        <v>216470</v>
      </c>
      <c r="EI306" s="2">
        <v>44469.2</v>
      </c>
      <c r="EJ306" s="2"/>
      <c r="EK306" s="2">
        <v>92040</v>
      </c>
      <c r="EL306" s="2"/>
      <c r="EM306" s="2">
        <v>27940</v>
      </c>
      <c r="EN306" s="2"/>
      <c r="EO306" s="2"/>
      <c r="EP306" s="2">
        <v>175627.3</v>
      </c>
      <c r="EQ306" s="2"/>
      <c r="ER306" s="2">
        <v>159530</v>
      </c>
      <c r="ES306" s="2"/>
      <c r="ET306" s="2">
        <v>75268</v>
      </c>
      <c r="EU306" s="2"/>
      <c r="EV306" s="2">
        <v>97570</v>
      </c>
      <c r="EW306" s="2"/>
      <c r="EX306" s="2">
        <v>167010</v>
      </c>
      <c r="EY306" s="2">
        <v>135297.79999999999</v>
      </c>
      <c r="EZ306" s="2"/>
      <c r="FA306" s="2"/>
      <c r="FB306" s="2"/>
      <c r="FC306" s="2"/>
      <c r="FD306" s="2"/>
      <c r="FE306" s="2"/>
      <c r="FF306" s="2"/>
      <c r="FG306" s="2">
        <v>98330</v>
      </c>
      <c r="FH306" s="2"/>
      <c r="FI306" s="2"/>
      <c r="FJ306" s="2"/>
      <c r="FK306" s="2"/>
      <c r="FL306" s="2"/>
      <c r="FM306" s="2"/>
      <c r="FN306" s="2"/>
      <c r="FO306" s="2">
        <v>8930</v>
      </c>
      <c r="FP306" s="2">
        <v>968145</v>
      </c>
      <c r="FQ306" s="2">
        <v>274149</v>
      </c>
      <c r="FR306" s="2"/>
      <c r="FS306" s="2"/>
      <c r="FT306" s="2">
        <v>240025</v>
      </c>
      <c r="FU306" s="2">
        <v>46866</v>
      </c>
      <c r="FV306" s="2">
        <v>90871</v>
      </c>
      <c r="FW306" s="2">
        <v>10440</v>
      </c>
      <c r="FX306" s="2"/>
      <c r="FY306" s="2"/>
      <c r="FZ306" s="2">
        <v>92620</v>
      </c>
      <c r="GA306" s="2">
        <v>8259454</v>
      </c>
      <c r="GB306" s="2">
        <v>256173.33</v>
      </c>
      <c r="GC306" s="2">
        <v>130993</v>
      </c>
      <c r="GD306" s="2"/>
      <c r="GE306" s="2"/>
      <c r="GF306" s="2"/>
      <c r="GG306" s="2"/>
      <c r="GH306" s="2">
        <v>2946</v>
      </c>
      <c r="GI306" s="2"/>
      <c r="GJ306" s="2">
        <v>19800</v>
      </c>
      <c r="GK306" s="2">
        <v>8520</v>
      </c>
      <c r="GL306" s="2">
        <v>6000</v>
      </c>
      <c r="GM306" s="2">
        <v>597150</v>
      </c>
      <c r="GN306" s="2"/>
      <c r="GO306" s="2"/>
      <c r="GP306" s="2"/>
      <c r="GQ306" s="2"/>
      <c r="GR306" s="2"/>
      <c r="GS306" s="2">
        <v>503338</v>
      </c>
      <c r="GT306" s="2"/>
      <c r="GU306" s="2"/>
      <c r="GV306" s="2"/>
      <c r="GW306" s="2"/>
      <c r="GX306" s="2">
        <v>52000</v>
      </c>
      <c r="GY306" s="2"/>
      <c r="GZ306" s="2">
        <v>1327300</v>
      </c>
      <c r="HA306" s="2">
        <v>705317.5</v>
      </c>
      <c r="HB306" s="2"/>
      <c r="HC306" s="2">
        <v>20500</v>
      </c>
      <c r="HD306" s="2"/>
      <c r="HE306" s="2"/>
      <c r="HF306" s="2">
        <v>242773.4</v>
      </c>
      <c r="HG306" s="2">
        <v>15000</v>
      </c>
      <c r="HH306" s="2"/>
      <c r="HI306" s="2"/>
      <c r="HJ306" s="2"/>
      <c r="HK306" s="2"/>
      <c r="HL306" s="2"/>
      <c r="HM306" s="2"/>
      <c r="HN306" s="2"/>
      <c r="HO306" s="2">
        <v>1065250</v>
      </c>
      <c r="HP306" s="2"/>
      <c r="HQ306" s="2">
        <v>73584.55</v>
      </c>
      <c r="HR306" s="2"/>
      <c r="HS306" s="2"/>
      <c r="HT306" s="2"/>
      <c r="HU306" s="2">
        <v>625769</v>
      </c>
      <c r="HV306" s="2"/>
      <c r="HW306" s="2">
        <v>68460</v>
      </c>
      <c r="HX306" s="2">
        <v>559758.04</v>
      </c>
      <c r="HY306" s="2">
        <v>189641.2</v>
      </c>
      <c r="HZ306" s="2"/>
      <c r="IA306" s="2">
        <v>1020511.45</v>
      </c>
      <c r="IB306" s="2">
        <v>6950</v>
      </c>
      <c r="IC306" s="2"/>
      <c r="ID306" s="2"/>
      <c r="IE306" s="2"/>
      <c r="IF306" s="2">
        <v>102600</v>
      </c>
      <c r="IG306" s="2"/>
      <c r="IH306" s="2">
        <v>63310</v>
      </c>
      <c r="II306" s="2"/>
      <c r="IJ306" s="2">
        <v>125220</v>
      </c>
      <c r="IK306" s="2"/>
      <c r="IL306" s="2"/>
      <c r="IM306" s="2">
        <v>15070.65</v>
      </c>
      <c r="IN306" s="2">
        <v>2096996</v>
      </c>
      <c r="IO306" s="2"/>
      <c r="IP306" s="2">
        <v>7175</v>
      </c>
      <c r="IQ306" s="2">
        <v>197830</v>
      </c>
      <c r="IR306" s="2"/>
      <c r="IS306" s="2">
        <v>11180</v>
      </c>
      <c r="IT306" s="2"/>
      <c r="IU306" s="2"/>
      <c r="IV306" s="2"/>
      <c r="IW306" s="2"/>
      <c r="IX306" s="2">
        <v>6600</v>
      </c>
      <c r="IY306" s="2">
        <v>1114678</v>
      </c>
      <c r="IZ306" s="2">
        <v>124500</v>
      </c>
      <c r="JA306" s="2"/>
      <c r="JB306" s="2">
        <v>74205</v>
      </c>
      <c r="JC306" s="2">
        <v>422550</v>
      </c>
      <c r="JD306" s="2">
        <v>2352822.9</v>
      </c>
      <c r="JE306" s="2">
        <v>111400</v>
      </c>
      <c r="JF306" s="2">
        <v>468741.32</v>
      </c>
      <c r="JG306" s="2">
        <v>198944.2</v>
      </c>
      <c r="JH306" s="2">
        <v>182545</v>
      </c>
      <c r="JI306" s="2">
        <v>9000</v>
      </c>
      <c r="JJ306" s="2"/>
      <c r="JK306" s="2"/>
      <c r="JL306" s="2">
        <v>160400</v>
      </c>
      <c r="JM306" s="2"/>
      <c r="JN306" s="2">
        <v>1180422.1000000001</v>
      </c>
      <c r="JO306" s="2"/>
      <c r="JP306" s="2"/>
      <c r="JQ306" s="2"/>
      <c r="JR306" s="2">
        <v>5660</v>
      </c>
      <c r="JS306" s="2"/>
      <c r="JT306" s="2"/>
      <c r="JU306" s="2">
        <v>25580</v>
      </c>
      <c r="JV306" s="2">
        <v>6063</v>
      </c>
      <c r="JW306" s="2"/>
      <c r="JX306" s="2">
        <v>98375.8</v>
      </c>
      <c r="JY306" s="2"/>
      <c r="JZ306" s="2">
        <v>1109290</v>
      </c>
      <c r="KA306" s="2"/>
      <c r="KB306" s="2">
        <v>84000</v>
      </c>
      <c r="KC306" s="2">
        <v>56185.7</v>
      </c>
      <c r="KD306" s="2">
        <v>325234</v>
      </c>
      <c r="KE306" s="2"/>
      <c r="KF306" s="2">
        <v>355215</v>
      </c>
      <c r="KG306" s="2">
        <v>339335</v>
      </c>
      <c r="KH306" s="2">
        <v>127550</v>
      </c>
      <c r="KI306" s="2"/>
      <c r="KJ306" s="2">
        <v>2671290</v>
      </c>
      <c r="KK306" s="2">
        <v>98745</v>
      </c>
      <c r="KL306" s="2">
        <v>529354.75</v>
      </c>
      <c r="KM306" s="2"/>
      <c r="KN306" s="2"/>
      <c r="KO306" s="2">
        <v>175110</v>
      </c>
      <c r="KP306" s="2"/>
      <c r="KQ306" s="2">
        <v>252200</v>
      </c>
      <c r="KR306" s="2">
        <v>130</v>
      </c>
      <c r="KS306" s="2"/>
      <c r="KT306" s="2">
        <v>94500</v>
      </c>
      <c r="KU306" s="2">
        <v>86440</v>
      </c>
      <c r="KV306" s="2">
        <v>738193</v>
      </c>
      <c r="KW306" s="2"/>
      <c r="KX306" s="2"/>
      <c r="KY306" s="2">
        <v>63300</v>
      </c>
      <c r="KZ306" s="2">
        <v>621</v>
      </c>
      <c r="LA306" s="2"/>
      <c r="LB306" s="2"/>
      <c r="LC306" s="2">
        <v>525290</v>
      </c>
      <c r="LD306" s="2"/>
      <c r="LE306" s="2">
        <v>102895</v>
      </c>
      <c r="LF306" s="2">
        <v>31179.8</v>
      </c>
      <c r="LG306" s="2">
        <v>29870</v>
      </c>
      <c r="LH306" s="2">
        <v>32336.45</v>
      </c>
      <c r="LI306" s="2"/>
      <c r="LJ306" s="2">
        <v>25268</v>
      </c>
      <c r="LK306" s="2">
        <v>393714.2</v>
      </c>
      <c r="LL306" s="2">
        <v>99306.5</v>
      </c>
      <c r="LM306" s="2">
        <v>322809.05</v>
      </c>
      <c r="LN306" s="2"/>
      <c r="LO306" s="2"/>
      <c r="LP306" s="2">
        <v>97950</v>
      </c>
      <c r="LQ306" s="2"/>
      <c r="LR306" s="2"/>
      <c r="LS306" s="2">
        <v>331443.84000000003</v>
      </c>
      <c r="LT306" s="2">
        <v>477697</v>
      </c>
      <c r="LU306" s="2">
        <v>27734.35</v>
      </c>
      <c r="LV306" s="2">
        <v>81583.100000000006</v>
      </c>
      <c r="LW306" s="2"/>
      <c r="LX306" s="2"/>
      <c r="LY306" s="2">
        <v>201365</v>
      </c>
      <c r="LZ306" s="2"/>
      <c r="MA306" s="2"/>
      <c r="MB306" s="2"/>
      <c r="MC306" s="2">
        <v>9600</v>
      </c>
      <c r="MD306" s="2">
        <v>420024</v>
      </c>
      <c r="ME306" s="2">
        <v>61542</v>
      </c>
      <c r="MF306" s="2"/>
      <c r="MG306" s="2"/>
      <c r="MH306" s="2">
        <v>1077780.71</v>
      </c>
      <c r="MI306" s="2"/>
      <c r="MJ306" s="2">
        <v>16510</v>
      </c>
      <c r="MK306" s="2"/>
      <c r="ML306" s="2"/>
      <c r="MM306" s="2">
        <v>412670</v>
      </c>
      <c r="MN306" s="2"/>
      <c r="MO306" s="2">
        <v>14140</v>
      </c>
      <c r="MP306" s="2">
        <v>138390</v>
      </c>
      <c r="MQ306" s="2">
        <v>40920</v>
      </c>
      <c r="MR306" s="2">
        <v>4200</v>
      </c>
      <c r="MS306" s="2">
        <v>464840.5</v>
      </c>
      <c r="MT306" s="2">
        <v>1560</v>
      </c>
      <c r="MU306" s="2">
        <v>87876</v>
      </c>
      <c r="MV306" s="2">
        <v>13364140</v>
      </c>
      <c r="MW306" s="2"/>
      <c r="MX306" s="2"/>
      <c r="MY306" s="2"/>
      <c r="MZ306" s="2"/>
      <c r="NA306" s="2"/>
      <c r="NB306" s="2">
        <v>10700</v>
      </c>
      <c r="NC306" s="2">
        <v>149050</v>
      </c>
      <c r="ND306" s="2"/>
      <c r="NE306" s="2">
        <v>143940</v>
      </c>
      <c r="NF306" s="2"/>
      <c r="NG306" s="2">
        <v>105700</v>
      </c>
      <c r="NH306" s="2"/>
      <c r="NI306" s="2">
        <v>313400</v>
      </c>
      <c r="NJ306" s="2">
        <v>134675</v>
      </c>
      <c r="NK306" s="2"/>
      <c r="NL306" s="2">
        <v>63400</v>
      </c>
      <c r="NM306" s="2"/>
      <c r="NN306" s="2"/>
      <c r="NO306" s="2"/>
      <c r="NP306" s="2">
        <v>105825</v>
      </c>
      <c r="NQ306" s="2"/>
      <c r="NR306" s="2">
        <v>505058</v>
      </c>
      <c r="NS306" s="2"/>
      <c r="NT306" s="2"/>
      <c r="NU306" s="2"/>
      <c r="NV306" s="2">
        <v>135050</v>
      </c>
      <c r="NW306" s="2">
        <v>271406</v>
      </c>
      <c r="NX306" s="2">
        <v>201725</v>
      </c>
      <c r="NY306" s="2">
        <v>360850</v>
      </c>
      <c r="NZ306" s="2">
        <v>34200</v>
      </c>
      <c r="OA306" s="2"/>
      <c r="OB306" s="2"/>
      <c r="OC306" s="2">
        <v>3848900</v>
      </c>
      <c r="OD306" s="2"/>
      <c r="OE306" s="2">
        <v>755530</v>
      </c>
      <c r="OF306" s="2"/>
      <c r="OG306" s="2"/>
      <c r="OH306" s="2"/>
      <c r="OI306" s="2">
        <v>193800</v>
      </c>
      <c r="OJ306" s="2"/>
      <c r="OK306" s="2"/>
      <c r="OL306" s="2"/>
      <c r="OM306" s="2"/>
      <c r="ON306" s="2"/>
      <c r="OO306" s="2"/>
      <c r="OP306" s="2"/>
      <c r="OQ306" s="2">
        <v>34800</v>
      </c>
      <c r="OR306" s="2"/>
      <c r="OS306" s="2">
        <v>12000</v>
      </c>
      <c r="OT306" s="2"/>
      <c r="OU306" s="2"/>
      <c r="OV306" s="2"/>
      <c r="OW306" s="2">
        <v>792895</v>
      </c>
      <c r="OX306" s="2"/>
      <c r="OY306" s="2"/>
      <c r="OZ306" s="2">
        <v>66220</v>
      </c>
      <c r="PA306" s="2"/>
      <c r="PB306" s="2">
        <v>1000</v>
      </c>
      <c r="PC306" s="2"/>
      <c r="PD306" s="2">
        <v>218560</v>
      </c>
      <c r="PE306" s="2">
        <v>51000</v>
      </c>
      <c r="PF306" s="2"/>
      <c r="PG306" s="2">
        <v>93500</v>
      </c>
      <c r="PH306" s="2"/>
      <c r="PI306" s="2">
        <v>41000</v>
      </c>
      <c r="PJ306" s="2"/>
      <c r="PK306" s="2"/>
      <c r="PL306" s="2">
        <v>1780</v>
      </c>
      <c r="PM306" s="2">
        <v>328920</v>
      </c>
      <c r="PN306" s="2">
        <v>175168</v>
      </c>
      <c r="PO306" s="2"/>
      <c r="PP306" s="2">
        <v>416550</v>
      </c>
      <c r="PQ306" s="2"/>
      <c r="PR306" s="2">
        <v>5950</v>
      </c>
      <c r="PS306" s="2">
        <v>54000</v>
      </c>
      <c r="PT306" s="2"/>
      <c r="PU306" s="2">
        <v>95540</v>
      </c>
      <c r="PV306" s="2">
        <v>28000</v>
      </c>
      <c r="PW306" s="2">
        <v>14000</v>
      </c>
      <c r="PX306" s="2">
        <v>208892</v>
      </c>
      <c r="PY306" s="2">
        <v>49140</v>
      </c>
      <c r="PZ306" s="2">
        <v>96096</v>
      </c>
      <c r="QA306" s="2"/>
      <c r="QB306" s="2">
        <v>1000</v>
      </c>
      <c r="QC306" s="2">
        <v>27150</v>
      </c>
      <c r="QD306" s="2">
        <v>3129608.25</v>
      </c>
      <c r="QE306" s="2"/>
      <c r="QF306" s="2">
        <v>1130</v>
      </c>
      <c r="QG306" s="2">
        <v>89465</v>
      </c>
      <c r="QH306" s="2">
        <v>290920</v>
      </c>
      <c r="QI306" s="2">
        <v>238800</v>
      </c>
      <c r="QJ306" s="2"/>
      <c r="QK306" s="2">
        <v>1190660</v>
      </c>
      <c r="QL306" s="2">
        <v>17950</v>
      </c>
      <c r="QM306" s="2">
        <v>14800</v>
      </c>
      <c r="QN306" s="2"/>
      <c r="QO306" s="2">
        <v>199910</v>
      </c>
      <c r="QP306" s="2"/>
      <c r="QQ306" s="2">
        <v>150000</v>
      </c>
      <c r="QR306" s="2"/>
      <c r="QS306" s="2">
        <v>22500</v>
      </c>
      <c r="QT306" s="2">
        <v>16600</v>
      </c>
      <c r="QU306" s="2"/>
      <c r="QV306" s="2">
        <v>703180</v>
      </c>
      <c r="QW306" s="2">
        <v>10200</v>
      </c>
      <c r="QX306" s="2"/>
      <c r="QY306" s="2"/>
      <c r="QZ306" s="2">
        <v>29510</v>
      </c>
      <c r="RA306" s="2">
        <v>14130</v>
      </c>
      <c r="RB306" s="2"/>
      <c r="RC306" s="2"/>
      <c r="RD306" s="2">
        <v>4230</v>
      </c>
      <c r="RE306" s="2">
        <v>1956830</v>
      </c>
      <c r="RF306" s="2"/>
      <c r="RG306" s="2"/>
      <c r="RH306" s="2"/>
      <c r="RI306" s="2">
        <v>36400</v>
      </c>
      <c r="RJ306" s="2"/>
      <c r="RK306" s="2">
        <v>1825920.5</v>
      </c>
      <c r="RL306" s="2"/>
      <c r="RM306" s="2"/>
      <c r="RN306" s="2"/>
      <c r="RO306" s="2">
        <v>6840</v>
      </c>
      <c r="RP306" s="2"/>
      <c r="RQ306" s="2">
        <v>373000</v>
      </c>
      <c r="RR306" s="2"/>
      <c r="RS306" s="2"/>
      <c r="RT306" s="2">
        <v>97775</v>
      </c>
      <c r="RU306" s="2"/>
      <c r="RV306" s="2">
        <v>1300</v>
      </c>
      <c r="RW306" s="2">
        <v>791170</v>
      </c>
      <c r="RX306" s="2"/>
      <c r="RY306" s="2"/>
      <c r="RZ306" s="2"/>
      <c r="SA306" s="2"/>
      <c r="SB306" s="2">
        <v>27800</v>
      </c>
      <c r="SC306" s="2">
        <v>131480</v>
      </c>
      <c r="SD306" s="2">
        <v>17800</v>
      </c>
      <c r="SE306" s="2">
        <v>40700</v>
      </c>
      <c r="SF306" s="2"/>
      <c r="SG306" s="2">
        <v>190804</v>
      </c>
      <c r="SH306" s="2"/>
      <c r="SI306" s="2"/>
      <c r="SJ306" s="2"/>
      <c r="SK306" s="2"/>
      <c r="SL306" s="2"/>
      <c r="SM306" s="2">
        <v>2500</v>
      </c>
      <c r="SN306" s="2"/>
      <c r="SO306" s="2"/>
      <c r="SP306" s="2"/>
      <c r="SQ306" s="2">
        <v>30600</v>
      </c>
      <c r="SR306" s="2"/>
      <c r="SS306" s="2">
        <v>127400</v>
      </c>
      <c r="ST306" s="2"/>
      <c r="SU306" s="2">
        <v>6500</v>
      </c>
      <c r="SV306" s="2">
        <v>1871245</v>
      </c>
      <c r="SW306" s="2">
        <v>23570</v>
      </c>
      <c r="SX306" s="2"/>
      <c r="SY306" s="2"/>
      <c r="SZ306" s="2">
        <v>13678</v>
      </c>
      <c r="TA306" s="2"/>
      <c r="TB306" s="2">
        <v>152700</v>
      </c>
      <c r="TC306" s="2"/>
      <c r="TD306" s="2"/>
      <c r="TE306" s="2">
        <v>253050</v>
      </c>
      <c r="TF306" s="2"/>
      <c r="TG306" s="2">
        <v>282660</v>
      </c>
      <c r="TH306" s="2"/>
      <c r="TI306" s="2">
        <v>10700</v>
      </c>
      <c r="TJ306" s="2"/>
      <c r="TK306" s="2"/>
      <c r="TL306" s="2"/>
      <c r="TM306" s="2">
        <v>509370</v>
      </c>
      <c r="TN306" s="2">
        <v>38615</v>
      </c>
      <c r="TO306" s="2">
        <v>53280</v>
      </c>
      <c r="TP306" s="2"/>
      <c r="TQ306" s="2">
        <v>79618.7</v>
      </c>
      <c r="TR306" s="2">
        <v>44900</v>
      </c>
      <c r="TS306" s="2">
        <v>110056.07</v>
      </c>
      <c r="TT306" s="2"/>
      <c r="TU306" s="2"/>
      <c r="TV306" s="2">
        <v>104100</v>
      </c>
      <c r="TW306" s="2">
        <v>99200</v>
      </c>
      <c r="TX306" s="2">
        <v>1800</v>
      </c>
      <c r="TY306" s="2">
        <v>12000</v>
      </c>
      <c r="TZ306" s="2"/>
      <c r="UA306" s="2"/>
      <c r="UB306" s="2"/>
      <c r="UC306" s="2">
        <v>973573</v>
      </c>
      <c r="UD306" s="2">
        <v>8000</v>
      </c>
      <c r="UE306" s="2">
        <v>162900</v>
      </c>
      <c r="UF306" s="2">
        <v>340500</v>
      </c>
      <c r="UG306" s="2"/>
      <c r="UH306" s="2"/>
      <c r="UI306" s="2"/>
      <c r="UJ306" s="2">
        <v>342200</v>
      </c>
      <c r="UK306" s="2"/>
      <c r="UL306" s="2"/>
      <c r="UM306" s="2"/>
      <c r="UN306" s="2"/>
      <c r="UO306" s="2"/>
      <c r="UP306" s="2">
        <v>19880</v>
      </c>
      <c r="UQ306" s="2">
        <v>1720</v>
      </c>
      <c r="UR306" s="2">
        <v>1000</v>
      </c>
      <c r="US306" s="2"/>
      <c r="UT306" s="2"/>
      <c r="UU306" s="2"/>
      <c r="UV306" s="2"/>
      <c r="UW306" s="2"/>
      <c r="UX306" s="2"/>
      <c r="UY306" s="2"/>
      <c r="UZ306" s="2">
        <v>4001473.06</v>
      </c>
      <c r="VA306" s="2">
        <v>27256</v>
      </c>
      <c r="VB306" s="2"/>
      <c r="VC306" s="2">
        <v>83750</v>
      </c>
      <c r="VD306" s="2">
        <v>255010</v>
      </c>
      <c r="VE306" s="2"/>
      <c r="VF306" s="2"/>
      <c r="VG306" s="2"/>
      <c r="VH306" s="2">
        <v>2926725</v>
      </c>
      <c r="VI306" s="2">
        <v>819352.5</v>
      </c>
      <c r="VJ306" s="2">
        <v>242805</v>
      </c>
      <c r="VK306" s="2"/>
      <c r="VL306" s="2">
        <v>12745</v>
      </c>
      <c r="VM306" s="2"/>
      <c r="VN306" s="2"/>
      <c r="VO306" s="2"/>
      <c r="VP306" s="2"/>
      <c r="VQ306" s="2"/>
      <c r="VR306" s="2"/>
      <c r="VS306" s="2"/>
      <c r="VT306" s="2">
        <v>249035.25</v>
      </c>
      <c r="VU306" s="2"/>
      <c r="VV306" s="2"/>
      <c r="VW306" s="2"/>
      <c r="VX306" s="2">
        <v>517250</v>
      </c>
      <c r="VY306" s="2">
        <v>34800</v>
      </c>
      <c r="VZ306" s="2"/>
      <c r="WA306" s="2">
        <v>106225</v>
      </c>
      <c r="WB306" s="2"/>
      <c r="WC306" s="2">
        <v>775</v>
      </c>
      <c r="WD306" s="2"/>
      <c r="WE306" s="2">
        <v>18000</v>
      </c>
      <c r="WF306" s="2">
        <v>310030</v>
      </c>
      <c r="WG306" s="2">
        <v>797439.4</v>
      </c>
      <c r="WH306" s="2"/>
      <c r="WI306" s="2"/>
      <c r="WJ306" s="2"/>
      <c r="WK306" s="2">
        <v>46000</v>
      </c>
      <c r="WL306" s="2">
        <v>35065</v>
      </c>
      <c r="WM306" s="2">
        <v>31350</v>
      </c>
      <c r="WN306" s="2">
        <v>9400</v>
      </c>
      <c r="WO306" s="2">
        <v>81372.5</v>
      </c>
      <c r="WP306" s="2"/>
      <c r="WQ306" s="2"/>
      <c r="WR306" s="2"/>
      <c r="WS306" s="2"/>
      <c r="WT306" s="2">
        <v>190300</v>
      </c>
      <c r="WU306" s="2"/>
      <c r="WV306" s="2"/>
      <c r="WW306" s="2"/>
      <c r="WX306" s="2"/>
      <c r="WY306" s="2"/>
      <c r="WZ306" s="2">
        <v>165000</v>
      </c>
      <c r="XA306" s="2">
        <v>40880</v>
      </c>
      <c r="XB306" s="2"/>
      <c r="XC306" s="2">
        <v>79000</v>
      </c>
      <c r="XD306" s="2">
        <v>20700</v>
      </c>
      <c r="XE306" s="2"/>
      <c r="XF306" s="2"/>
      <c r="XG306" s="2">
        <v>1908</v>
      </c>
      <c r="XH306" s="2">
        <v>246014</v>
      </c>
      <c r="XI306" s="2"/>
      <c r="XJ306" s="2">
        <v>2918964.25</v>
      </c>
      <c r="XK306" s="2"/>
      <c r="XL306" s="2"/>
      <c r="XM306" s="2"/>
      <c r="XN306" s="2"/>
      <c r="XO306" s="2">
        <v>106500</v>
      </c>
      <c r="XP306" s="2"/>
      <c r="XQ306" s="2">
        <v>270375</v>
      </c>
      <c r="XR306" s="2"/>
      <c r="XS306" s="2"/>
      <c r="XT306" s="2">
        <v>151300</v>
      </c>
      <c r="XU306" s="2">
        <v>121400</v>
      </c>
      <c r="XV306" s="2">
        <v>57725</v>
      </c>
      <c r="XW306" s="2"/>
      <c r="XX306" s="2">
        <v>30720</v>
      </c>
      <c r="XY306" s="2"/>
      <c r="XZ306" s="2">
        <v>58488</v>
      </c>
      <c r="YA306" s="2">
        <v>90682.5</v>
      </c>
      <c r="YB306" s="2">
        <v>91786.29</v>
      </c>
      <c r="YC306" s="2">
        <v>1307823.8999999999</v>
      </c>
      <c r="YD306" s="2">
        <v>306600</v>
      </c>
      <c r="YE306" s="2"/>
      <c r="YF306" s="2"/>
      <c r="YG306" s="2"/>
      <c r="YH306" s="2"/>
      <c r="YI306" s="2">
        <v>57588</v>
      </c>
      <c r="YJ306" s="2">
        <v>1920</v>
      </c>
      <c r="YK306" s="2">
        <v>4900</v>
      </c>
      <c r="YL306" s="2">
        <v>14620</v>
      </c>
      <c r="YM306" s="2">
        <v>27818.55</v>
      </c>
      <c r="YN306" s="2">
        <v>251316</v>
      </c>
      <c r="YO306" s="2">
        <v>18900</v>
      </c>
      <c r="YP306" s="2">
        <v>79300</v>
      </c>
      <c r="YQ306" s="2"/>
      <c r="YR306" s="2">
        <v>2952969</v>
      </c>
      <c r="YS306" s="2"/>
      <c r="YT306" s="2"/>
      <c r="YU306" s="2">
        <v>55200</v>
      </c>
      <c r="YV306" s="2"/>
      <c r="YW306" s="2">
        <v>269350</v>
      </c>
      <c r="YX306" s="2"/>
      <c r="YY306" s="2"/>
      <c r="YZ306" s="2"/>
      <c r="ZA306" s="2"/>
      <c r="ZB306" s="2"/>
      <c r="ZC306" s="2">
        <v>4774538</v>
      </c>
      <c r="ZD306" s="2"/>
      <c r="ZE306" s="2">
        <v>104474.8</v>
      </c>
      <c r="ZF306" s="2"/>
      <c r="ZG306" s="2">
        <v>4200</v>
      </c>
      <c r="ZH306" s="2">
        <v>74900</v>
      </c>
      <c r="ZI306" s="2">
        <v>98000</v>
      </c>
      <c r="ZJ306" s="2">
        <v>390850</v>
      </c>
      <c r="ZK306" s="2">
        <v>583780</v>
      </c>
      <c r="ZL306" s="2"/>
      <c r="ZM306" s="2"/>
      <c r="ZN306" s="2">
        <v>512510</v>
      </c>
      <c r="ZO306" s="2"/>
      <c r="ZP306" s="2">
        <v>4220</v>
      </c>
      <c r="ZQ306" s="2">
        <v>300</v>
      </c>
      <c r="ZR306" s="2"/>
      <c r="ZS306" s="2"/>
      <c r="ZT306" s="2">
        <v>28750</v>
      </c>
      <c r="ZU306" s="2">
        <v>15265</v>
      </c>
      <c r="ZV306" s="2"/>
      <c r="ZW306" s="2"/>
      <c r="ZX306" s="2"/>
      <c r="ZY306" s="2"/>
      <c r="ZZ306" s="2"/>
      <c r="AAA306" s="2"/>
      <c r="AAB306" s="2"/>
      <c r="AAC306" s="2"/>
      <c r="AAD306" s="2"/>
      <c r="AAE306" s="2">
        <v>35952</v>
      </c>
      <c r="AAF306" s="2">
        <v>140124.6</v>
      </c>
      <c r="AAG306" s="2">
        <v>372060</v>
      </c>
      <c r="AAH306" s="2"/>
      <c r="AAI306" s="2"/>
      <c r="AAJ306" s="2"/>
      <c r="AAK306" s="2"/>
      <c r="AAL306" s="2"/>
      <c r="AAM306" s="2">
        <v>925469.34</v>
      </c>
      <c r="AAN306" s="2">
        <v>793385</v>
      </c>
      <c r="AAO306" s="2">
        <v>236550</v>
      </c>
      <c r="AAP306" s="2">
        <v>5232</v>
      </c>
      <c r="AAQ306" s="2"/>
      <c r="AAR306" s="2">
        <v>88300</v>
      </c>
      <c r="AAS306" s="2"/>
      <c r="AAT306" s="2">
        <v>12400</v>
      </c>
      <c r="AAU306" s="2"/>
      <c r="AAV306" s="2"/>
      <c r="AAW306" s="2"/>
      <c r="AAX306" s="2">
        <v>126100</v>
      </c>
      <c r="AAY306" s="2">
        <v>15000</v>
      </c>
      <c r="AAZ306" s="2">
        <v>94300</v>
      </c>
      <c r="ABA306" s="2"/>
      <c r="ABB306" s="2">
        <v>316</v>
      </c>
      <c r="ABC306" s="2"/>
      <c r="ABD306" s="2">
        <v>106500</v>
      </c>
      <c r="ABE306" s="2"/>
      <c r="ABF306" s="2"/>
      <c r="ABG306" s="2"/>
      <c r="ABH306" s="2">
        <v>514484.26</v>
      </c>
      <c r="ABI306" s="2">
        <v>54976</v>
      </c>
      <c r="ABJ306" s="2"/>
      <c r="ABK306" s="2">
        <v>98285</v>
      </c>
      <c r="ABL306" s="2"/>
      <c r="ABM306" s="2">
        <v>210988.76</v>
      </c>
      <c r="ABN306" s="2"/>
      <c r="ABO306" s="2">
        <v>201950</v>
      </c>
      <c r="ABP306" s="2">
        <v>117360</v>
      </c>
      <c r="ABQ306" s="2">
        <v>91500</v>
      </c>
      <c r="ABR306" s="2">
        <v>1878489.53</v>
      </c>
      <c r="ABS306" s="2">
        <v>907176</v>
      </c>
      <c r="ABT306" s="2">
        <v>65024</v>
      </c>
      <c r="ABU306" s="2">
        <v>315662.5</v>
      </c>
      <c r="ABV306" s="2">
        <v>99000</v>
      </c>
      <c r="ABW306" s="2"/>
      <c r="ABX306" s="2">
        <v>134695.91</v>
      </c>
      <c r="ABY306" s="2">
        <v>36273</v>
      </c>
      <c r="ABZ306" s="2"/>
      <c r="ACA306" s="2"/>
      <c r="ACB306" s="2"/>
      <c r="ACC306" s="2"/>
      <c r="ACD306" s="2">
        <v>5754</v>
      </c>
      <c r="ACE306" s="2">
        <v>610224</v>
      </c>
      <c r="ACF306" s="2"/>
      <c r="ACG306" s="2">
        <v>179650</v>
      </c>
      <c r="ACH306" s="2"/>
      <c r="ACI306" s="2">
        <v>3060.04</v>
      </c>
      <c r="ACJ306" s="2"/>
      <c r="ACK306" s="2"/>
      <c r="ACL306" s="2"/>
      <c r="ACM306" s="2">
        <v>59760</v>
      </c>
      <c r="ACN306" s="2"/>
      <c r="ACO306" s="2">
        <v>84620</v>
      </c>
      <c r="ACP306" s="2"/>
      <c r="ACQ306" s="2">
        <v>496239</v>
      </c>
      <c r="ACR306" s="2"/>
      <c r="ACS306" s="2">
        <v>17000</v>
      </c>
      <c r="ACT306" s="2"/>
      <c r="ACU306" s="2">
        <v>60520</v>
      </c>
      <c r="ACV306" s="2"/>
      <c r="ACW306" s="2">
        <v>6000</v>
      </c>
      <c r="ACX306" s="2">
        <v>2200</v>
      </c>
      <c r="ACY306" s="2"/>
      <c r="ACZ306" s="2"/>
      <c r="ADA306" s="2">
        <v>29150</v>
      </c>
      <c r="ADB306" s="2">
        <v>1822597.2</v>
      </c>
      <c r="ADC306" s="2">
        <v>133951.5</v>
      </c>
      <c r="ADD306" s="2">
        <v>212720</v>
      </c>
      <c r="ADE306" s="2"/>
      <c r="ADF306" s="2">
        <v>131747</v>
      </c>
      <c r="ADG306" s="2">
        <v>215050</v>
      </c>
      <c r="ADH306" s="2"/>
      <c r="ADI306" s="2"/>
      <c r="ADJ306" s="2">
        <v>2388369</v>
      </c>
      <c r="ADK306" s="2">
        <v>948420</v>
      </c>
      <c r="ADL306" s="2">
        <v>87320</v>
      </c>
      <c r="ADM306" s="2">
        <v>41785.980000000003</v>
      </c>
      <c r="ADN306" s="2"/>
      <c r="ADO306" s="2">
        <v>4370</v>
      </c>
      <c r="ADP306" s="2"/>
      <c r="ADQ306" s="2">
        <v>7356</v>
      </c>
      <c r="ADR306" s="2"/>
      <c r="ADS306" s="2">
        <v>158052</v>
      </c>
      <c r="ADT306" s="2">
        <v>147280.4</v>
      </c>
      <c r="ADU306" s="2">
        <v>42630</v>
      </c>
      <c r="ADV306" s="2">
        <v>146710</v>
      </c>
      <c r="ADW306" s="2">
        <v>195215</v>
      </c>
      <c r="ADX306" s="2"/>
      <c r="ADY306" s="2">
        <v>27610</v>
      </c>
      <c r="ADZ306" s="2"/>
      <c r="AEA306" s="2">
        <v>168145</v>
      </c>
      <c r="AEB306" s="2">
        <v>7912.65</v>
      </c>
      <c r="AEC306" s="2"/>
      <c r="AED306" s="2"/>
      <c r="AEE306" s="2">
        <v>112370</v>
      </c>
      <c r="AEF306" s="2"/>
      <c r="AEG306" s="2"/>
      <c r="AEH306" s="2">
        <v>144719446.87</v>
      </c>
    </row>
    <row r="307" spans="1:814" ht="21">
      <c r="A307" s="33" t="s">
        <v>2424</v>
      </c>
      <c r="B307" s="1" t="s">
        <v>2515</v>
      </c>
      <c r="C307" s="1" t="s">
        <v>2516</v>
      </c>
      <c r="D307" s="2">
        <v>1003428.82</v>
      </c>
      <c r="E307" s="2">
        <v>196369</v>
      </c>
      <c r="F307" s="2">
        <v>42642.1</v>
      </c>
      <c r="G307" s="2">
        <v>46399</v>
      </c>
      <c r="H307" s="2">
        <v>135399</v>
      </c>
      <c r="I307" s="2">
        <v>101329</v>
      </c>
      <c r="J307" s="2">
        <v>89148.2</v>
      </c>
      <c r="K307" s="2">
        <v>103625.8</v>
      </c>
      <c r="L307" s="2">
        <v>209813</v>
      </c>
      <c r="M307" s="2">
        <v>147717</v>
      </c>
      <c r="N307" s="2"/>
      <c r="O307" s="2">
        <v>100449.96</v>
      </c>
      <c r="P307" s="2">
        <v>14210</v>
      </c>
      <c r="Q307" s="2">
        <v>111963</v>
      </c>
      <c r="R307" s="2">
        <v>17128</v>
      </c>
      <c r="S307" s="2">
        <v>60057.2</v>
      </c>
      <c r="T307" s="2">
        <v>881109.39</v>
      </c>
      <c r="U307" s="2">
        <v>8020</v>
      </c>
      <c r="V307" s="2">
        <v>307688.8</v>
      </c>
      <c r="W307" s="2">
        <v>113524.18</v>
      </c>
      <c r="X307" s="2">
        <v>49493</v>
      </c>
      <c r="Y307" s="2">
        <v>107959.62</v>
      </c>
      <c r="Z307" s="2">
        <v>78727</v>
      </c>
      <c r="AA307" s="2">
        <v>19551.21</v>
      </c>
      <c r="AB307" s="2">
        <v>42629.5</v>
      </c>
      <c r="AC307" s="2">
        <v>211901.8</v>
      </c>
      <c r="AD307" s="2">
        <v>118327.57</v>
      </c>
      <c r="AE307" s="2">
        <v>26026.1</v>
      </c>
      <c r="AF307" s="2">
        <v>38834</v>
      </c>
      <c r="AG307" s="2">
        <v>2101</v>
      </c>
      <c r="AH307" s="2">
        <v>128088</v>
      </c>
      <c r="AI307" s="2"/>
      <c r="AJ307" s="2">
        <v>241476.53</v>
      </c>
      <c r="AK307" s="2">
        <v>41396</v>
      </c>
      <c r="AL307" s="2">
        <v>45886</v>
      </c>
      <c r="AM307" s="2">
        <v>97804</v>
      </c>
      <c r="AN307" s="2">
        <v>93593</v>
      </c>
      <c r="AO307" s="2">
        <v>123763</v>
      </c>
      <c r="AP307" s="2">
        <v>104968.62</v>
      </c>
      <c r="AQ307" s="2">
        <v>66034.5</v>
      </c>
      <c r="AR307" s="2">
        <v>73006</v>
      </c>
      <c r="AS307" s="2">
        <v>37510.6</v>
      </c>
      <c r="AT307" s="2">
        <v>739177</v>
      </c>
      <c r="AU307" s="2">
        <v>71924</v>
      </c>
      <c r="AV307" s="2">
        <v>10385</v>
      </c>
      <c r="AW307" s="2"/>
      <c r="AX307" s="2">
        <v>40545</v>
      </c>
      <c r="AY307" s="2">
        <v>99899</v>
      </c>
      <c r="AZ307" s="2">
        <v>5611</v>
      </c>
      <c r="BA307" s="2">
        <v>35346</v>
      </c>
      <c r="BB307" s="2"/>
      <c r="BC307" s="2">
        <v>141928</v>
      </c>
      <c r="BD307" s="2">
        <v>59379</v>
      </c>
      <c r="BE307" s="2">
        <v>20652</v>
      </c>
      <c r="BF307" s="2">
        <v>147298.98000000001</v>
      </c>
      <c r="BG307" s="2"/>
      <c r="BH307" s="2">
        <v>81490</v>
      </c>
      <c r="BI307" s="2">
        <v>1799984.95</v>
      </c>
      <c r="BJ307" s="2">
        <v>503173.1</v>
      </c>
      <c r="BK307" s="2">
        <v>189013</v>
      </c>
      <c r="BL307" s="2"/>
      <c r="BM307" s="2">
        <v>12298</v>
      </c>
      <c r="BN307" s="2">
        <v>56086</v>
      </c>
      <c r="BO307" s="2">
        <v>129213.65</v>
      </c>
      <c r="BP307" s="2">
        <v>685140.73</v>
      </c>
      <c r="BQ307" s="2">
        <v>99920</v>
      </c>
      <c r="BR307" s="2">
        <v>65151</v>
      </c>
      <c r="BS307" s="2">
        <v>29078</v>
      </c>
      <c r="BT307" s="2">
        <v>61838</v>
      </c>
      <c r="BU307" s="2">
        <v>11752</v>
      </c>
      <c r="BV307" s="2">
        <v>60869</v>
      </c>
      <c r="BW307" s="2">
        <v>17286.900000000001</v>
      </c>
      <c r="BX307" s="2">
        <v>233727</v>
      </c>
      <c r="BY307" s="2">
        <v>11974</v>
      </c>
      <c r="BZ307" s="2">
        <v>26692</v>
      </c>
      <c r="CA307" s="2">
        <v>102274.5</v>
      </c>
      <c r="CB307" s="2">
        <v>39711</v>
      </c>
      <c r="CC307" s="2">
        <v>81121</v>
      </c>
      <c r="CD307" s="2"/>
      <c r="CE307" s="2">
        <v>1174930.6000000001</v>
      </c>
      <c r="CF307" s="2">
        <v>20223.7</v>
      </c>
      <c r="CG307" s="2">
        <v>81107.5</v>
      </c>
      <c r="CH307" s="2">
        <v>30576</v>
      </c>
      <c r="CI307" s="2">
        <v>7968</v>
      </c>
      <c r="CJ307" s="2">
        <v>99783.16</v>
      </c>
      <c r="CK307" s="2">
        <v>18649.23</v>
      </c>
      <c r="CL307" s="2">
        <v>38749</v>
      </c>
      <c r="CM307" s="2">
        <v>9603</v>
      </c>
      <c r="CN307" s="2">
        <v>7039.9</v>
      </c>
      <c r="CO307" s="2">
        <v>36561</v>
      </c>
      <c r="CP307" s="2">
        <v>63725</v>
      </c>
      <c r="CQ307" s="2">
        <v>244601.45</v>
      </c>
      <c r="CR307" s="2">
        <v>48549.9</v>
      </c>
      <c r="CS307" s="2">
        <v>51760</v>
      </c>
      <c r="CT307" s="2">
        <v>41580.71</v>
      </c>
      <c r="CU307" s="2">
        <v>38784.35</v>
      </c>
      <c r="CV307" s="2">
        <v>38613</v>
      </c>
      <c r="CW307" s="2">
        <v>35694.5</v>
      </c>
      <c r="CX307" s="2">
        <v>17432</v>
      </c>
      <c r="CY307" s="2">
        <v>359270.77</v>
      </c>
      <c r="CZ307" s="2">
        <v>858277.35</v>
      </c>
      <c r="DA307" s="2"/>
      <c r="DB307" s="2">
        <v>60995.199999999997</v>
      </c>
      <c r="DC307" s="2">
        <v>281674.69</v>
      </c>
      <c r="DD307" s="2">
        <v>135121.31</v>
      </c>
      <c r="DE307" s="2">
        <v>162374.5</v>
      </c>
      <c r="DF307" s="2">
        <v>1902441.38</v>
      </c>
      <c r="DG307" s="2">
        <v>18519</v>
      </c>
      <c r="DH307" s="2">
        <v>1401568.96</v>
      </c>
      <c r="DI307" s="2">
        <v>409456.97</v>
      </c>
      <c r="DJ307" s="2">
        <v>54186.18</v>
      </c>
      <c r="DK307" s="2">
        <v>34774.99</v>
      </c>
      <c r="DL307" s="2">
        <v>28482</v>
      </c>
      <c r="DM307" s="2">
        <v>48081.5</v>
      </c>
      <c r="DN307" s="2">
        <v>98263.85</v>
      </c>
      <c r="DO307" s="2">
        <v>14940</v>
      </c>
      <c r="DP307" s="2">
        <v>181720.4</v>
      </c>
      <c r="DQ307" s="2">
        <v>910724.24</v>
      </c>
      <c r="DR307" s="2">
        <v>115076</v>
      </c>
      <c r="DS307" s="2">
        <v>949615.5</v>
      </c>
      <c r="DT307" s="2">
        <v>370725.89</v>
      </c>
      <c r="DU307" s="2">
        <v>119135.95</v>
      </c>
      <c r="DV307" s="2">
        <v>203627</v>
      </c>
      <c r="DW307" s="2">
        <v>153006</v>
      </c>
      <c r="DX307" s="2">
        <v>123039</v>
      </c>
      <c r="DY307" s="2">
        <v>22569</v>
      </c>
      <c r="DZ307" s="2">
        <v>15843.99</v>
      </c>
      <c r="EA307" s="2">
        <v>139739.97</v>
      </c>
      <c r="EB307" s="2">
        <v>541585</v>
      </c>
      <c r="EC307" s="2">
        <v>162974.44</v>
      </c>
      <c r="ED307" s="2">
        <v>20279</v>
      </c>
      <c r="EE307" s="2">
        <v>1064491</v>
      </c>
      <c r="EF307" s="2">
        <v>10624</v>
      </c>
      <c r="EG307" s="2">
        <v>142847</v>
      </c>
      <c r="EH307" s="2">
        <v>22802.5</v>
      </c>
      <c r="EI307" s="2">
        <v>461384.96000000002</v>
      </c>
      <c r="EJ307" s="2"/>
      <c r="EK307" s="2">
        <v>32567.3</v>
      </c>
      <c r="EL307" s="2"/>
      <c r="EM307" s="2">
        <v>72962.3</v>
      </c>
      <c r="EN307" s="2"/>
      <c r="EO307" s="2">
        <v>43538.42</v>
      </c>
      <c r="EP307" s="2">
        <v>496817.89</v>
      </c>
      <c r="EQ307" s="2">
        <v>93335.45</v>
      </c>
      <c r="ER307" s="2">
        <v>373439.66</v>
      </c>
      <c r="ES307" s="2">
        <v>175</v>
      </c>
      <c r="ET307" s="2">
        <v>90165.03</v>
      </c>
      <c r="EU307" s="2">
        <v>18893.3</v>
      </c>
      <c r="EV307" s="2">
        <v>178399.8</v>
      </c>
      <c r="EW307" s="2">
        <v>81215.61</v>
      </c>
      <c r="EX307" s="2">
        <v>703497.93</v>
      </c>
      <c r="EY307" s="2">
        <v>234794.6</v>
      </c>
      <c r="EZ307" s="2">
        <v>92051.14</v>
      </c>
      <c r="FA307" s="2">
        <v>41904</v>
      </c>
      <c r="FB307" s="2">
        <v>77047.899999999994</v>
      </c>
      <c r="FC307" s="2">
        <v>5217.5</v>
      </c>
      <c r="FD307" s="2">
        <v>15947.18</v>
      </c>
      <c r="FE307" s="2">
        <v>294560.83</v>
      </c>
      <c r="FF307" s="2">
        <v>60553.85</v>
      </c>
      <c r="FG307" s="2">
        <v>108773.57</v>
      </c>
      <c r="FH307" s="2"/>
      <c r="FI307" s="2">
        <v>4231.2</v>
      </c>
      <c r="FJ307" s="2">
        <v>99269</v>
      </c>
      <c r="FK307" s="2">
        <v>84952.26</v>
      </c>
      <c r="FL307" s="2"/>
      <c r="FM307" s="2">
        <v>21567.43</v>
      </c>
      <c r="FN307" s="2">
        <v>8193.2199999999993</v>
      </c>
      <c r="FO307" s="2">
        <v>3757</v>
      </c>
      <c r="FP307" s="2">
        <v>327073.06</v>
      </c>
      <c r="FQ307" s="2">
        <v>1731832.4</v>
      </c>
      <c r="FR307" s="2">
        <v>68132.89</v>
      </c>
      <c r="FS307" s="2">
        <v>556865.91</v>
      </c>
      <c r="FT307" s="2">
        <v>216131.85</v>
      </c>
      <c r="FU307" s="2">
        <v>124962.88</v>
      </c>
      <c r="FV307" s="2">
        <v>30836.799999999999</v>
      </c>
      <c r="FW307" s="2">
        <v>200354.65</v>
      </c>
      <c r="FX307" s="2">
        <v>125120</v>
      </c>
      <c r="FY307" s="2">
        <v>67534.899999999994</v>
      </c>
      <c r="FZ307" s="2">
        <v>1140</v>
      </c>
      <c r="GA307" s="2">
        <v>972111.66</v>
      </c>
      <c r="GB307" s="2">
        <v>462773.97</v>
      </c>
      <c r="GC307" s="2">
        <v>128244.25</v>
      </c>
      <c r="GD307" s="2">
        <v>115079.26</v>
      </c>
      <c r="GE307" s="2">
        <v>179941.24</v>
      </c>
      <c r="GF307" s="2">
        <v>38499.269999999997</v>
      </c>
      <c r="GG307" s="2">
        <v>108961.03</v>
      </c>
      <c r="GH307" s="2">
        <v>1705.05</v>
      </c>
      <c r="GI307" s="2">
        <v>25012.3</v>
      </c>
      <c r="GJ307" s="2">
        <v>272835.37</v>
      </c>
      <c r="GK307" s="2">
        <v>11678.7</v>
      </c>
      <c r="GL307" s="2">
        <v>73714.45</v>
      </c>
      <c r="GM307" s="2">
        <v>453512.39</v>
      </c>
      <c r="GN307" s="2">
        <v>232820.23</v>
      </c>
      <c r="GO307" s="2"/>
      <c r="GP307" s="2"/>
      <c r="GQ307" s="2">
        <v>29546.26</v>
      </c>
      <c r="GR307" s="2">
        <v>52698.42</v>
      </c>
      <c r="GS307" s="2">
        <v>253220.62</v>
      </c>
      <c r="GT307" s="2">
        <v>76534.5</v>
      </c>
      <c r="GU307" s="2">
        <v>114511.35</v>
      </c>
      <c r="GV307" s="2">
        <v>403233.27</v>
      </c>
      <c r="GW307" s="2">
        <v>14707.5</v>
      </c>
      <c r="GX307" s="2">
        <v>45579</v>
      </c>
      <c r="GY307" s="2">
        <v>12956</v>
      </c>
      <c r="GZ307" s="2">
        <v>889413.07</v>
      </c>
      <c r="HA307" s="2">
        <v>345757.8</v>
      </c>
      <c r="HB307" s="2">
        <v>152573</v>
      </c>
      <c r="HC307" s="2">
        <v>80176.5</v>
      </c>
      <c r="HD307" s="2">
        <v>74509</v>
      </c>
      <c r="HE307" s="2">
        <v>27773</v>
      </c>
      <c r="HF307" s="2">
        <v>90464.88</v>
      </c>
      <c r="HG307" s="2">
        <v>65554.87</v>
      </c>
      <c r="HH307" s="2">
        <v>41781</v>
      </c>
      <c r="HI307" s="2">
        <v>32708</v>
      </c>
      <c r="HJ307" s="2">
        <v>47455.4</v>
      </c>
      <c r="HK307" s="2">
        <v>75123</v>
      </c>
      <c r="HL307" s="2">
        <v>106694.5</v>
      </c>
      <c r="HM307" s="2">
        <v>2768</v>
      </c>
      <c r="HN307" s="2">
        <v>50585.1</v>
      </c>
      <c r="HO307" s="2">
        <v>722463.48</v>
      </c>
      <c r="HP307" s="2">
        <v>24657.03</v>
      </c>
      <c r="HQ307" s="2">
        <v>60293.66</v>
      </c>
      <c r="HR307" s="2">
        <v>97958.61</v>
      </c>
      <c r="HS307" s="2">
        <v>29633</v>
      </c>
      <c r="HT307" s="2">
        <v>16557.3</v>
      </c>
      <c r="HU307" s="2">
        <v>94956.4</v>
      </c>
      <c r="HV307" s="2">
        <v>253843.89</v>
      </c>
      <c r="HW307" s="2">
        <v>9203</v>
      </c>
      <c r="HX307" s="2">
        <v>225629.5</v>
      </c>
      <c r="HY307" s="2">
        <v>19731</v>
      </c>
      <c r="HZ307" s="2">
        <v>70381.06</v>
      </c>
      <c r="IA307" s="2">
        <v>72339.789999999994</v>
      </c>
      <c r="IB307" s="2">
        <v>17119.8</v>
      </c>
      <c r="IC307" s="2">
        <v>220433.86</v>
      </c>
      <c r="ID307" s="2">
        <v>713263.3</v>
      </c>
      <c r="IE307" s="2">
        <v>106106.55</v>
      </c>
      <c r="IF307" s="2">
        <v>292897</v>
      </c>
      <c r="IG307" s="2">
        <v>15642</v>
      </c>
      <c r="IH307" s="2">
        <v>39854</v>
      </c>
      <c r="II307" s="2">
        <v>32532.07</v>
      </c>
      <c r="IJ307" s="2">
        <v>17587</v>
      </c>
      <c r="IK307" s="2">
        <v>37094</v>
      </c>
      <c r="IL307" s="2">
        <v>37134</v>
      </c>
      <c r="IM307" s="2">
        <v>17097.5</v>
      </c>
      <c r="IN307" s="2">
        <v>1428913.39</v>
      </c>
      <c r="IO307" s="2">
        <v>214469</v>
      </c>
      <c r="IP307" s="2">
        <v>931517.96</v>
      </c>
      <c r="IQ307" s="2">
        <v>286265.73</v>
      </c>
      <c r="IR307" s="2">
        <v>187651.14</v>
      </c>
      <c r="IS307" s="2">
        <v>25080.9</v>
      </c>
      <c r="IT307" s="2">
        <v>105892.68</v>
      </c>
      <c r="IU307" s="2">
        <v>4391</v>
      </c>
      <c r="IV307" s="2">
        <v>29668.5</v>
      </c>
      <c r="IW307" s="2">
        <v>244718.23</v>
      </c>
      <c r="IX307" s="2">
        <v>39258.699999999997</v>
      </c>
      <c r="IY307" s="2">
        <v>580640.68999999994</v>
      </c>
      <c r="IZ307" s="2">
        <v>171584.77</v>
      </c>
      <c r="JA307" s="2">
        <v>162629.26</v>
      </c>
      <c r="JB307" s="2">
        <v>2156761.87</v>
      </c>
      <c r="JC307" s="2">
        <v>93665.21</v>
      </c>
      <c r="JD307" s="2">
        <v>601710.5</v>
      </c>
      <c r="JE307" s="2">
        <v>271725.5</v>
      </c>
      <c r="JF307" s="2">
        <v>620638.19999999995</v>
      </c>
      <c r="JG307" s="2">
        <v>99729.95</v>
      </c>
      <c r="JH307" s="2">
        <v>73219</v>
      </c>
      <c r="JI307" s="2">
        <v>98258.62</v>
      </c>
      <c r="JJ307" s="2">
        <v>44435</v>
      </c>
      <c r="JK307" s="2">
        <v>89745.03</v>
      </c>
      <c r="JL307" s="2">
        <v>284282.76</v>
      </c>
      <c r="JM307" s="2">
        <v>2205</v>
      </c>
      <c r="JN307" s="2">
        <v>1567814.81</v>
      </c>
      <c r="JO307" s="2">
        <v>20622</v>
      </c>
      <c r="JP307" s="2">
        <v>4265</v>
      </c>
      <c r="JQ307" s="2">
        <v>158782.97</v>
      </c>
      <c r="JR307" s="2">
        <v>21875.200000000001</v>
      </c>
      <c r="JS307" s="2">
        <v>14044</v>
      </c>
      <c r="JT307" s="2">
        <v>78051</v>
      </c>
      <c r="JU307" s="2">
        <v>6905</v>
      </c>
      <c r="JV307" s="2">
        <v>80825.42</v>
      </c>
      <c r="JW307" s="2">
        <v>91637.25</v>
      </c>
      <c r="JX307" s="2">
        <v>20852.5</v>
      </c>
      <c r="JY307" s="2">
        <v>32968</v>
      </c>
      <c r="JZ307" s="2">
        <v>575819.30000000005</v>
      </c>
      <c r="KA307" s="2">
        <v>118893.5</v>
      </c>
      <c r="KB307" s="2">
        <v>333944.21999999997</v>
      </c>
      <c r="KC307" s="2">
        <v>30652.25</v>
      </c>
      <c r="KD307" s="2">
        <v>28950.73</v>
      </c>
      <c r="KE307" s="2">
        <v>49438.6</v>
      </c>
      <c r="KF307" s="2">
        <v>140045.95000000001</v>
      </c>
      <c r="KG307" s="2">
        <v>69609.75</v>
      </c>
      <c r="KH307" s="2">
        <v>68616.850000000006</v>
      </c>
      <c r="KI307" s="2">
        <v>170448.25</v>
      </c>
      <c r="KJ307" s="2">
        <v>1730863.9</v>
      </c>
      <c r="KK307" s="2">
        <v>87118.33</v>
      </c>
      <c r="KL307" s="2">
        <v>57529.5</v>
      </c>
      <c r="KM307" s="2">
        <v>442265.1</v>
      </c>
      <c r="KN307" s="2">
        <v>119526.9</v>
      </c>
      <c r="KO307" s="2">
        <v>5489.1</v>
      </c>
      <c r="KP307" s="2">
        <v>1071320.72</v>
      </c>
      <c r="KQ307" s="2">
        <v>308409.40000000002</v>
      </c>
      <c r="KR307" s="2">
        <v>17816.150000000001</v>
      </c>
      <c r="KS307" s="2">
        <v>11665</v>
      </c>
      <c r="KT307" s="2">
        <v>25179.19</v>
      </c>
      <c r="KU307" s="2">
        <v>62451.93</v>
      </c>
      <c r="KV307" s="2">
        <v>421491.8</v>
      </c>
      <c r="KW307" s="2">
        <v>75039.199999999997</v>
      </c>
      <c r="KX307" s="2">
        <v>135385</v>
      </c>
      <c r="KY307" s="2">
        <v>1900</v>
      </c>
      <c r="KZ307" s="2">
        <v>2075</v>
      </c>
      <c r="LA307" s="2">
        <v>9578.7900000000009</v>
      </c>
      <c r="LB307" s="2">
        <v>44581.54</v>
      </c>
      <c r="LC307" s="2">
        <v>798184</v>
      </c>
      <c r="LD307" s="2">
        <v>171989.96</v>
      </c>
      <c r="LE307" s="2">
        <v>70260.05</v>
      </c>
      <c r="LF307" s="2">
        <v>9500</v>
      </c>
      <c r="LG307" s="2">
        <v>28531.7</v>
      </c>
      <c r="LH307" s="2">
        <v>6235</v>
      </c>
      <c r="LI307" s="2">
        <v>22973.599999999999</v>
      </c>
      <c r="LJ307" s="2">
        <v>483825.82</v>
      </c>
      <c r="LK307" s="2">
        <v>335852.19</v>
      </c>
      <c r="LL307" s="2">
        <v>145187.92000000001</v>
      </c>
      <c r="LM307" s="2">
        <v>610753.43000000005</v>
      </c>
      <c r="LN307" s="2">
        <v>12511.9</v>
      </c>
      <c r="LO307" s="2">
        <v>60940.1</v>
      </c>
      <c r="LP307" s="2">
        <v>92227.78</v>
      </c>
      <c r="LQ307" s="2">
        <v>35913.43</v>
      </c>
      <c r="LR307" s="2">
        <v>171</v>
      </c>
      <c r="LS307" s="2">
        <v>1608613.35</v>
      </c>
      <c r="LT307" s="2">
        <v>265760.32</v>
      </c>
      <c r="LU307" s="2">
        <v>125486.64</v>
      </c>
      <c r="LV307" s="2">
        <v>38771.65</v>
      </c>
      <c r="LW307" s="2">
        <v>100437.28</v>
      </c>
      <c r="LX307" s="2"/>
      <c r="LY307" s="2"/>
      <c r="LZ307" s="2">
        <v>168889</v>
      </c>
      <c r="MA307" s="2">
        <v>46924</v>
      </c>
      <c r="MB307" s="2">
        <v>120841</v>
      </c>
      <c r="MC307" s="2">
        <v>200072.6</v>
      </c>
      <c r="MD307" s="2">
        <v>317759.56</v>
      </c>
      <c r="ME307" s="2">
        <v>85069.66</v>
      </c>
      <c r="MF307" s="2">
        <v>6640</v>
      </c>
      <c r="MG307" s="2"/>
      <c r="MH307" s="2"/>
      <c r="MI307" s="2">
        <v>118572.5</v>
      </c>
      <c r="MJ307" s="2">
        <v>163671</v>
      </c>
      <c r="MK307" s="2">
        <v>24066</v>
      </c>
      <c r="ML307" s="2"/>
      <c r="MM307" s="2">
        <v>139077</v>
      </c>
      <c r="MN307" s="2">
        <v>76948</v>
      </c>
      <c r="MO307" s="2">
        <v>4514</v>
      </c>
      <c r="MP307" s="2">
        <v>176500.65</v>
      </c>
      <c r="MQ307" s="2">
        <v>234675</v>
      </c>
      <c r="MR307" s="2">
        <v>46349</v>
      </c>
      <c r="MS307" s="2">
        <v>6100.6</v>
      </c>
      <c r="MT307" s="2">
        <v>165305.32999999999</v>
      </c>
      <c r="MU307" s="2">
        <v>76844</v>
      </c>
      <c r="MV307" s="2">
        <v>1156654.8999999999</v>
      </c>
      <c r="MW307" s="2">
        <v>78990.460000000006</v>
      </c>
      <c r="MX307" s="2">
        <v>79146</v>
      </c>
      <c r="MY307" s="2">
        <v>165575.53</v>
      </c>
      <c r="MZ307" s="2">
        <v>341103.35</v>
      </c>
      <c r="NA307" s="2">
        <v>99958.8</v>
      </c>
      <c r="NB307" s="2">
        <v>290311.56</v>
      </c>
      <c r="NC307" s="2">
        <v>174028.35</v>
      </c>
      <c r="ND307" s="2">
        <v>52414.5</v>
      </c>
      <c r="NE307" s="2">
        <v>77246.84</v>
      </c>
      <c r="NF307" s="2">
        <v>194546.85</v>
      </c>
      <c r="NG307" s="2">
        <v>126018.38</v>
      </c>
      <c r="NH307" s="2">
        <v>300272.34000000003</v>
      </c>
      <c r="NI307" s="2">
        <v>151105.89000000001</v>
      </c>
      <c r="NJ307" s="2">
        <v>189879</v>
      </c>
      <c r="NK307" s="2">
        <v>52393</v>
      </c>
      <c r="NL307" s="2">
        <v>74424</v>
      </c>
      <c r="NM307" s="2">
        <v>197952.77</v>
      </c>
      <c r="NN307" s="2">
        <v>61623.95</v>
      </c>
      <c r="NO307" s="2">
        <v>177001.59</v>
      </c>
      <c r="NP307" s="2">
        <v>334580.15000000002</v>
      </c>
      <c r="NQ307" s="2">
        <v>33724.800000000003</v>
      </c>
      <c r="NR307" s="2">
        <v>164450.4</v>
      </c>
      <c r="NS307" s="2">
        <v>46070</v>
      </c>
      <c r="NT307" s="2">
        <v>91797.5</v>
      </c>
      <c r="NU307" s="2">
        <v>29383</v>
      </c>
      <c r="NV307" s="2">
        <v>24039.03</v>
      </c>
      <c r="NW307" s="2">
        <v>64763</v>
      </c>
      <c r="NX307" s="2">
        <v>40818.54</v>
      </c>
      <c r="NY307" s="2">
        <v>151639.16</v>
      </c>
      <c r="NZ307" s="2">
        <v>95609</v>
      </c>
      <c r="OA307" s="2">
        <v>370</v>
      </c>
      <c r="OB307" s="2">
        <v>69095</v>
      </c>
      <c r="OC307" s="2">
        <v>1711732.52</v>
      </c>
      <c r="OD307" s="2">
        <v>49156.4</v>
      </c>
      <c r="OE307" s="2">
        <v>202314.3</v>
      </c>
      <c r="OF307" s="2">
        <v>63191</v>
      </c>
      <c r="OG307" s="2">
        <v>27385</v>
      </c>
      <c r="OH307" s="2">
        <v>11239.5</v>
      </c>
      <c r="OI307" s="2">
        <v>50036</v>
      </c>
      <c r="OJ307" s="2"/>
      <c r="OK307" s="2">
        <v>156370.75</v>
      </c>
      <c r="OL307" s="2">
        <v>70046</v>
      </c>
      <c r="OM307" s="2">
        <v>200444.05</v>
      </c>
      <c r="ON307" s="2">
        <v>21274</v>
      </c>
      <c r="OO307" s="2"/>
      <c r="OP307" s="2">
        <v>304239</v>
      </c>
      <c r="OQ307" s="2">
        <v>26978</v>
      </c>
      <c r="OR307" s="2">
        <v>35305</v>
      </c>
      <c r="OS307" s="2">
        <v>31788</v>
      </c>
      <c r="OT307" s="2">
        <v>77900.55</v>
      </c>
      <c r="OU307" s="2"/>
      <c r="OV307" s="2"/>
      <c r="OW307" s="2">
        <v>573318.5</v>
      </c>
      <c r="OX307" s="2">
        <v>244392</v>
      </c>
      <c r="OY307" s="2"/>
      <c r="OZ307" s="2">
        <v>67528</v>
      </c>
      <c r="PA307" s="2">
        <v>109422</v>
      </c>
      <c r="PB307" s="2">
        <v>29606.9</v>
      </c>
      <c r="PC307" s="2">
        <v>57345.599999999999</v>
      </c>
      <c r="PD307" s="2">
        <v>93475</v>
      </c>
      <c r="PE307" s="2">
        <v>600</v>
      </c>
      <c r="PF307" s="2">
        <v>76807.8</v>
      </c>
      <c r="PG307" s="2">
        <v>42602</v>
      </c>
      <c r="PH307" s="2">
        <v>1264074.5</v>
      </c>
      <c r="PI307" s="2">
        <v>69462.5</v>
      </c>
      <c r="PJ307" s="2">
        <v>138758</v>
      </c>
      <c r="PK307" s="2">
        <v>914852.35</v>
      </c>
      <c r="PL307" s="2">
        <v>17077</v>
      </c>
      <c r="PM307" s="2">
        <v>477045.13</v>
      </c>
      <c r="PN307" s="2">
        <v>9364</v>
      </c>
      <c r="PO307" s="2">
        <v>24070</v>
      </c>
      <c r="PP307" s="2">
        <v>1880278</v>
      </c>
      <c r="PQ307" s="2">
        <v>107908</v>
      </c>
      <c r="PR307" s="2">
        <v>1154113.2</v>
      </c>
      <c r="PS307" s="2">
        <v>42866.8</v>
      </c>
      <c r="PT307" s="2">
        <v>5460</v>
      </c>
      <c r="PU307" s="2">
        <v>36844.5</v>
      </c>
      <c r="PV307" s="2">
        <v>632022.24</v>
      </c>
      <c r="PW307" s="2">
        <v>479027</v>
      </c>
      <c r="PX307" s="2">
        <v>152884.67000000001</v>
      </c>
      <c r="PY307" s="2">
        <v>127515.6</v>
      </c>
      <c r="PZ307" s="2">
        <v>84255</v>
      </c>
      <c r="QA307" s="2">
        <v>59448</v>
      </c>
      <c r="QB307" s="2">
        <v>114962</v>
      </c>
      <c r="QC307" s="2">
        <v>241555</v>
      </c>
      <c r="QD307" s="2">
        <v>1294750.53</v>
      </c>
      <c r="QE307" s="2">
        <v>135204</v>
      </c>
      <c r="QF307" s="2">
        <v>20980</v>
      </c>
      <c r="QG307" s="2">
        <v>139854.79999999999</v>
      </c>
      <c r="QH307" s="2">
        <v>752273.19</v>
      </c>
      <c r="QI307" s="2">
        <v>47956</v>
      </c>
      <c r="QJ307" s="2">
        <v>9437</v>
      </c>
      <c r="QK307" s="2">
        <v>2245766.6</v>
      </c>
      <c r="QL307" s="2">
        <v>102085</v>
      </c>
      <c r="QM307" s="2">
        <v>275535</v>
      </c>
      <c r="QN307" s="2">
        <v>173860</v>
      </c>
      <c r="QO307" s="2">
        <v>194065</v>
      </c>
      <c r="QP307" s="2">
        <v>59894</v>
      </c>
      <c r="QQ307" s="2">
        <v>164357</v>
      </c>
      <c r="QR307" s="2">
        <v>41364.300000000003</v>
      </c>
      <c r="QS307" s="2">
        <v>124468</v>
      </c>
      <c r="QT307" s="2">
        <v>466330.2</v>
      </c>
      <c r="QU307" s="2">
        <v>162939</v>
      </c>
      <c r="QV307" s="2">
        <v>277017.58</v>
      </c>
      <c r="QW307" s="2">
        <v>162761.20000000001</v>
      </c>
      <c r="QX307" s="2">
        <v>13431.5</v>
      </c>
      <c r="QY307" s="2">
        <v>326754.76</v>
      </c>
      <c r="QZ307" s="2">
        <v>587534.6</v>
      </c>
      <c r="RA307" s="2">
        <v>3700</v>
      </c>
      <c r="RB307" s="2">
        <v>34022.300000000003</v>
      </c>
      <c r="RC307" s="2"/>
      <c r="RD307" s="2">
        <v>5352.96</v>
      </c>
      <c r="RE307" s="2">
        <v>398455</v>
      </c>
      <c r="RF307" s="2">
        <v>184384</v>
      </c>
      <c r="RG307" s="2">
        <v>58685</v>
      </c>
      <c r="RH307" s="2">
        <v>87101.78</v>
      </c>
      <c r="RI307" s="2">
        <v>122042</v>
      </c>
      <c r="RJ307" s="2">
        <v>64722</v>
      </c>
      <c r="RK307" s="2"/>
      <c r="RL307" s="2">
        <v>19325</v>
      </c>
      <c r="RM307" s="2">
        <v>18684</v>
      </c>
      <c r="RN307" s="2">
        <v>205113.07</v>
      </c>
      <c r="RO307" s="2">
        <v>22420</v>
      </c>
      <c r="RP307" s="2">
        <v>13465.5</v>
      </c>
      <c r="RQ307" s="2">
        <v>124964.25</v>
      </c>
      <c r="RR307" s="2">
        <v>35458</v>
      </c>
      <c r="RS307" s="2">
        <v>56703</v>
      </c>
      <c r="RT307" s="2">
        <v>110838.79</v>
      </c>
      <c r="RU307" s="2">
        <v>4216</v>
      </c>
      <c r="RV307" s="2">
        <v>383237.5</v>
      </c>
      <c r="RW307" s="2">
        <v>505045.28</v>
      </c>
      <c r="RX307" s="2">
        <v>240407.06</v>
      </c>
      <c r="RY307" s="2">
        <v>3376.4</v>
      </c>
      <c r="RZ307" s="2">
        <v>48395</v>
      </c>
      <c r="SA307" s="2">
        <v>14142.4</v>
      </c>
      <c r="SB307" s="2">
        <v>15438.11</v>
      </c>
      <c r="SC307" s="2">
        <v>387863.06</v>
      </c>
      <c r="SD307" s="2"/>
      <c r="SE307" s="2">
        <v>3420</v>
      </c>
      <c r="SF307" s="2"/>
      <c r="SG307" s="2">
        <v>620762.64</v>
      </c>
      <c r="SH307" s="2"/>
      <c r="SI307" s="2"/>
      <c r="SJ307" s="2">
        <v>44289</v>
      </c>
      <c r="SK307" s="2">
        <v>654682.03</v>
      </c>
      <c r="SL307" s="2">
        <v>322336.89</v>
      </c>
      <c r="SM307" s="2">
        <v>27422</v>
      </c>
      <c r="SN307" s="2">
        <v>125850.4</v>
      </c>
      <c r="SO307" s="2">
        <v>417420.09</v>
      </c>
      <c r="SP307" s="2">
        <v>831098</v>
      </c>
      <c r="SQ307" s="2">
        <v>13085</v>
      </c>
      <c r="SR307" s="2">
        <v>266548.08</v>
      </c>
      <c r="SS307" s="2">
        <v>690</v>
      </c>
      <c r="ST307" s="2">
        <v>55279</v>
      </c>
      <c r="SU307" s="2">
        <v>497663.24</v>
      </c>
      <c r="SV307" s="2">
        <v>3196846</v>
      </c>
      <c r="SW307" s="2">
        <v>657629</v>
      </c>
      <c r="SX307" s="2">
        <v>886587.31</v>
      </c>
      <c r="SY307" s="2">
        <v>80206</v>
      </c>
      <c r="SZ307" s="2">
        <v>39683.089999999997</v>
      </c>
      <c r="TA307" s="2">
        <v>108294.55</v>
      </c>
      <c r="TB307" s="2">
        <v>66999.03</v>
      </c>
      <c r="TC307" s="2">
        <v>17971.57</v>
      </c>
      <c r="TD307" s="2">
        <v>29707.71</v>
      </c>
      <c r="TE307" s="2">
        <v>56405.5</v>
      </c>
      <c r="TF307" s="2"/>
      <c r="TG307" s="2">
        <v>613016.30000000005</v>
      </c>
      <c r="TH307" s="2"/>
      <c r="TI307" s="2">
        <v>20712.5</v>
      </c>
      <c r="TJ307" s="2">
        <v>524600.19999999995</v>
      </c>
      <c r="TK307" s="2">
        <v>219347.07</v>
      </c>
      <c r="TL307" s="2">
        <v>204209.5</v>
      </c>
      <c r="TM307" s="2">
        <v>376099.86</v>
      </c>
      <c r="TN307" s="2">
        <v>10188.5</v>
      </c>
      <c r="TO307" s="2">
        <v>1086529.57</v>
      </c>
      <c r="TP307" s="2">
        <v>1122079.99</v>
      </c>
      <c r="TQ307" s="2">
        <v>109160.06</v>
      </c>
      <c r="TR307" s="2">
        <v>10205.200000000001</v>
      </c>
      <c r="TS307" s="2">
        <v>61405.25</v>
      </c>
      <c r="TT307" s="2">
        <v>104867.13</v>
      </c>
      <c r="TU307" s="2">
        <v>110933</v>
      </c>
      <c r="TV307" s="2">
        <v>194195.31</v>
      </c>
      <c r="TW307" s="2">
        <v>76273</v>
      </c>
      <c r="TX307" s="2">
        <v>122099.11</v>
      </c>
      <c r="TY307" s="2">
        <v>33222.25</v>
      </c>
      <c r="TZ307" s="2"/>
      <c r="UA307" s="2">
        <v>436196.1</v>
      </c>
      <c r="UB307" s="2">
        <v>7275</v>
      </c>
      <c r="UC307" s="2">
        <v>922763.95</v>
      </c>
      <c r="UD307" s="2">
        <v>137493.07</v>
      </c>
      <c r="UE307" s="2">
        <v>143836.74</v>
      </c>
      <c r="UF307" s="2">
        <v>307371.81</v>
      </c>
      <c r="UG307" s="2">
        <v>32978.75</v>
      </c>
      <c r="UH307" s="2">
        <v>665523.56999999995</v>
      </c>
      <c r="UI307" s="2">
        <v>127145.3</v>
      </c>
      <c r="UJ307" s="2">
        <v>41185</v>
      </c>
      <c r="UK307" s="2">
        <v>84699.85</v>
      </c>
      <c r="UL307" s="2">
        <v>250124.05</v>
      </c>
      <c r="UM307" s="2">
        <v>21297.45</v>
      </c>
      <c r="UN307" s="2">
        <v>29635</v>
      </c>
      <c r="UO307" s="2">
        <v>94692.04</v>
      </c>
      <c r="UP307" s="2">
        <v>153536.9</v>
      </c>
      <c r="UQ307" s="2">
        <v>122721.76</v>
      </c>
      <c r="UR307" s="2">
        <v>34286.01</v>
      </c>
      <c r="US307" s="2">
        <v>47140.53</v>
      </c>
      <c r="UT307" s="2">
        <v>56460.04</v>
      </c>
      <c r="UU307" s="2">
        <v>44374</v>
      </c>
      <c r="UV307" s="2">
        <v>86801</v>
      </c>
      <c r="UW307" s="2">
        <v>29849</v>
      </c>
      <c r="UX307" s="2">
        <v>48388.35</v>
      </c>
      <c r="UY307" s="2">
        <v>17050</v>
      </c>
      <c r="UZ307" s="2">
        <v>702956.1</v>
      </c>
      <c r="VA307" s="2">
        <v>92838</v>
      </c>
      <c r="VB307" s="2"/>
      <c r="VC307" s="2">
        <v>62314.05</v>
      </c>
      <c r="VD307" s="2">
        <v>166443.89000000001</v>
      </c>
      <c r="VE307" s="2"/>
      <c r="VF307" s="2">
        <v>97595.29</v>
      </c>
      <c r="VG307" s="2">
        <v>30317</v>
      </c>
      <c r="VH307" s="2">
        <v>1251112.5</v>
      </c>
      <c r="VI307" s="2">
        <v>479437</v>
      </c>
      <c r="VJ307" s="2">
        <v>199086</v>
      </c>
      <c r="VK307" s="2">
        <v>164717</v>
      </c>
      <c r="VL307" s="2">
        <v>261661</v>
      </c>
      <c r="VM307" s="2">
        <v>56864</v>
      </c>
      <c r="VN307" s="2">
        <v>214499.20000000001</v>
      </c>
      <c r="VO307" s="2"/>
      <c r="VP307" s="2">
        <v>111239</v>
      </c>
      <c r="VQ307" s="2">
        <v>264228</v>
      </c>
      <c r="VR307" s="2">
        <v>29810</v>
      </c>
      <c r="VS307" s="2">
        <v>197083</v>
      </c>
      <c r="VT307" s="2">
        <v>1110</v>
      </c>
      <c r="VU307" s="2">
        <v>9928.85</v>
      </c>
      <c r="VV307" s="2">
        <v>18851.8</v>
      </c>
      <c r="VW307" s="2">
        <v>10060</v>
      </c>
      <c r="VX307" s="2">
        <v>406375.78</v>
      </c>
      <c r="VY307" s="2">
        <v>33643</v>
      </c>
      <c r="VZ307" s="2">
        <v>87620.29</v>
      </c>
      <c r="WA307" s="2">
        <v>56655</v>
      </c>
      <c r="WB307" s="2">
        <v>20752</v>
      </c>
      <c r="WC307" s="2">
        <v>81850</v>
      </c>
      <c r="WD307" s="2">
        <v>59453</v>
      </c>
      <c r="WE307" s="2">
        <v>5955</v>
      </c>
      <c r="WF307" s="2">
        <v>297227</v>
      </c>
      <c r="WG307" s="2">
        <v>1320240.8999999999</v>
      </c>
      <c r="WH307" s="2">
        <v>23160.1</v>
      </c>
      <c r="WI307" s="2">
        <v>66291.850000000006</v>
      </c>
      <c r="WJ307" s="2">
        <v>170373.75</v>
      </c>
      <c r="WK307" s="2">
        <v>84221.75</v>
      </c>
      <c r="WL307" s="2">
        <v>64326.52</v>
      </c>
      <c r="WM307" s="2">
        <v>118626</v>
      </c>
      <c r="WN307" s="2">
        <v>74444</v>
      </c>
      <c r="WO307" s="2">
        <v>13332.33</v>
      </c>
      <c r="WP307" s="2">
        <v>125478.2</v>
      </c>
      <c r="WQ307" s="2">
        <v>9610.74</v>
      </c>
      <c r="WR307" s="2"/>
      <c r="WS307" s="2">
        <v>8339</v>
      </c>
      <c r="WT307" s="2">
        <v>64899.15</v>
      </c>
      <c r="WU307" s="2">
        <v>2245</v>
      </c>
      <c r="WV307" s="2"/>
      <c r="WW307" s="2">
        <v>13481</v>
      </c>
      <c r="WX307" s="2">
        <v>74445.25</v>
      </c>
      <c r="WY307" s="2">
        <v>22766</v>
      </c>
      <c r="WZ307" s="2"/>
      <c r="XA307" s="2">
        <v>220819.42</v>
      </c>
      <c r="XB307" s="2">
        <v>9503.7199999999993</v>
      </c>
      <c r="XC307" s="2">
        <v>567148.5</v>
      </c>
      <c r="XD307" s="2">
        <v>16624</v>
      </c>
      <c r="XE307" s="2">
        <v>8110.5</v>
      </c>
      <c r="XF307" s="2">
        <v>127756.88</v>
      </c>
      <c r="XG307" s="2">
        <v>44179</v>
      </c>
      <c r="XH307" s="2">
        <v>89893</v>
      </c>
      <c r="XI307" s="2">
        <v>16005</v>
      </c>
      <c r="XJ307" s="2">
        <v>1791121</v>
      </c>
      <c r="XK307" s="2">
        <v>106883</v>
      </c>
      <c r="XL307" s="2">
        <v>49092</v>
      </c>
      <c r="XM307" s="2">
        <v>133139.25</v>
      </c>
      <c r="XN307" s="2">
        <v>134043</v>
      </c>
      <c r="XO307" s="2">
        <v>4185</v>
      </c>
      <c r="XP307" s="2">
        <v>33435.589999999997</v>
      </c>
      <c r="XQ307" s="2">
        <v>2855</v>
      </c>
      <c r="XR307" s="2">
        <v>45122.95</v>
      </c>
      <c r="XS307" s="2">
        <v>31492</v>
      </c>
      <c r="XT307" s="2">
        <v>101458.89</v>
      </c>
      <c r="XU307" s="2">
        <v>212943.65</v>
      </c>
      <c r="XV307" s="2">
        <v>69728.2</v>
      </c>
      <c r="XW307" s="2">
        <v>2100</v>
      </c>
      <c r="XX307" s="2">
        <v>428160</v>
      </c>
      <c r="XY307" s="2">
        <v>8887</v>
      </c>
      <c r="XZ307" s="2">
        <v>193282</v>
      </c>
      <c r="YA307" s="2">
        <v>59278</v>
      </c>
      <c r="YB307" s="2">
        <v>45185.25</v>
      </c>
      <c r="YC307" s="2">
        <v>529998.32999999996</v>
      </c>
      <c r="YD307" s="2">
        <v>54587.66</v>
      </c>
      <c r="YE307" s="2"/>
      <c r="YF307" s="2">
        <v>8971</v>
      </c>
      <c r="YG307" s="2">
        <v>1847</v>
      </c>
      <c r="YH307" s="2">
        <v>27103</v>
      </c>
      <c r="YI307" s="2">
        <v>13128</v>
      </c>
      <c r="YJ307" s="2">
        <v>540564.86</v>
      </c>
      <c r="YK307" s="2">
        <v>34295.300000000003</v>
      </c>
      <c r="YL307" s="2">
        <v>69942</v>
      </c>
      <c r="YM307" s="2">
        <v>131185.62</v>
      </c>
      <c r="YN307" s="2">
        <v>45840</v>
      </c>
      <c r="YO307" s="2">
        <v>76226.429999999993</v>
      </c>
      <c r="YP307" s="2">
        <v>33627.5</v>
      </c>
      <c r="YQ307" s="2"/>
      <c r="YR307" s="2">
        <v>667293.5</v>
      </c>
      <c r="YS307" s="2">
        <v>143696</v>
      </c>
      <c r="YT307" s="2">
        <v>50188.57</v>
      </c>
      <c r="YU307" s="2">
        <v>74071.490000000005</v>
      </c>
      <c r="YV307" s="2">
        <v>29139</v>
      </c>
      <c r="YW307" s="2">
        <v>155937.9</v>
      </c>
      <c r="YX307" s="2">
        <v>30766.11</v>
      </c>
      <c r="YY307" s="2">
        <v>58744</v>
      </c>
      <c r="YZ307" s="2">
        <v>83863.59</v>
      </c>
      <c r="ZA307" s="2">
        <v>122350.68</v>
      </c>
      <c r="ZB307" s="2">
        <v>9501.5</v>
      </c>
      <c r="ZC307" s="2">
        <v>1777387.7</v>
      </c>
      <c r="ZD307" s="2">
        <v>29337</v>
      </c>
      <c r="ZE307" s="2">
        <v>45527</v>
      </c>
      <c r="ZF307" s="2">
        <v>38308.6</v>
      </c>
      <c r="ZG307" s="2"/>
      <c r="ZH307" s="2">
        <v>51550</v>
      </c>
      <c r="ZI307" s="2">
        <v>671113</v>
      </c>
      <c r="ZJ307" s="2">
        <v>742929.55</v>
      </c>
      <c r="ZK307" s="2"/>
      <c r="ZL307" s="2">
        <v>25058</v>
      </c>
      <c r="ZM307" s="2">
        <v>45237.23</v>
      </c>
      <c r="ZN307" s="2">
        <v>142039</v>
      </c>
      <c r="ZO307" s="2">
        <v>71608</v>
      </c>
      <c r="ZP307" s="2">
        <v>1427764.2</v>
      </c>
      <c r="ZQ307" s="2">
        <v>95264</v>
      </c>
      <c r="ZR307" s="2">
        <v>34525</v>
      </c>
      <c r="ZS307" s="2">
        <v>7338</v>
      </c>
      <c r="ZT307" s="2">
        <v>18190.849999999999</v>
      </c>
      <c r="ZU307" s="2">
        <v>14249</v>
      </c>
      <c r="ZV307" s="2">
        <v>184652.62</v>
      </c>
      <c r="ZW307" s="2"/>
      <c r="ZX307" s="2">
        <v>24922.7</v>
      </c>
      <c r="ZY307" s="2">
        <v>20697.3</v>
      </c>
      <c r="ZZ307" s="2">
        <v>43444</v>
      </c>
      <c r="AAA307" s="2">
        <v>3032.38</v>
      </c>
      <c r="AAB307" s="2">
        <v>10267</v>
      </c>
      <c r="AAC307" s="2">
        <v>107583.2</v>
      </c>
      <c r="AAD307" s="2">
        <v>19317.25</v>
      </c>
      <c r="AAE307" s="2">
        <v>2175013.4</v>
      </c>
      <c r="AAF307" s="2">
        <v>73098.12</v>
      </c>
      <c r="AAG307" s="2">
        <v>36046.6</v>
      </c>
      <c r="AAH307" s="2"/>
      <c r="AAI307" s="2">
        <v>60742</v>
      </c>
      <c r="AAJ307" s="2">
        <v>12611.49</v>
      </c>
      <c r="AAK307" s="2"/>
      <c r="AAL307" s="2">
        <v>37915.1</v>
      </c>
      <c r="AAM307" s="2">
        <v>1015973.94</v>
      </c>
      <c r="AAN307" s="2">
        <v>544298.92000000004</v>
      </c>
      <c r="AAO307" s="2">
        <v>50505</v>
      </c>
      <c r="AAP307" s="2">
        <v>59066</v>
      </c>
      <c r="AAQ307" s="2">
        <v>193535</v>
      </c>
      <c r="AAR307" s="2">
        <v>78406.5</v>
      </c>
      <c r="AAS307" s="2">
        <v>66159</v>
      </c>
      <c r="AAT307" s="2">
        <v>79917</v>
      </c>
      <c r="AAU307" s="2">
        <v>94635.4</v>
      </c>
      <c r="AAV307" s="2">
        <v>130877</v>
      </c>
      <c r="AAW307" s="2">
        <v>113167.3</v>
      </c>
      <c r="AAX307" s="2">
        <v>48098</v>
      </c>
      <c r="AAY307" s="2">
        <v>90531.95</v>
      </c>
      <c r="AAZ307" s="2">
        <v>60053</v>
      </c>
      <c r="ABA307" s="2"/>
      <c r="ABB307" s="2">
        <v>18649</v>
      </c>
      <c r="ABC307" s="2">
        <v>25858.9</v>
      </c>
      <c r="ABD307" s="2">
        <v>53402</v>
      </c>
      <c r="ABE307" s="2"/>
      <c r="ABF307" s="2"/>
      <c r="ABG307" s="2"/>
      <c r="ABH307" s="2">
        <v>1691923.37</v>
      </c>
      <c r="ABI307" s="2">
        <v>26500</v>
      </c>
      <c r="ABJ307" s="2">
        <v>74134.95</v>
      </c>
      <c r="ABK307" s="2">
        <v>20474</v>
      </c>
      <c r="ABL307" s="2"/>
      <c r="ABM307" s="2">
        <v>83428.899999999994</v>
      </c>
      <c r="ABN307" s="2">
        <v>37230.83</v>
      </c>
      <c r="ABO307" s="2">
        <v>14500.45</v>
      </c>
      <c r="ABP307" s="2">
        <v>6678</v>
      </c>
      <c r="ABQ307" s="2">
        <v>15851.18</v>
      </c>
      <c r="ABR307" s="2">
        <v>472298.5</v>
      </c>
      <c r="ABS307" s="2">
        <v>354381.14</v>
      </c>
      <c r="ABT307" s="2">
        <v>129530.41</v>
      </c>
      <c r="ABU307" s="2">
        <v>104177</v>
      </c>
      <c r="ABV307" s="2">
        <v>52735</v>
      </c>
      <c r="ABW307" s="2">
        <v>102496</v>
      </c>
      <c r="ABX307" s="2">
        <v>114144</v>
      </c>
      <c r="ABY307" s="2">
        <v>55526</v>
      </c>
      <c r="ABZ307" s="2"/>
      <c r="ACA307" s="2">
        <v>34186.339999999997</v>
      </c>
      <c r="ACB307" s="2">
        <v>76622</v>
      </c>
      <c r="ACC307" s="2">
        <v>89548</v>
      </c>
      <c r="ACD307" s="2">
        <v>14959.95</v>
      </c>
      <c r="ACE307" s="2">
        <v>571195.73</v>
      </c>
      <c r="ACF307" s="2">
        <v>66708</v>
      </c>
      <c r="ACG307" s="2">
        <v>163089.92000000001</v>
      </c>
      <c r="ACH307" s="2">
        <v>82472</v>
      </c>
      <c r="ACI307" s="2">
        <v>54213</v>
      </c>
      <c r="ACJ307" s="2"/>
      <c r="ACK307" s="2">
        <v>24855</v>
      </c>
      <c r="ACL307" s="2">
        <v>68030</v>
      </c>
      <c r="ACM307" s="2">
        <v>18851.259999999998</v>
      </c>
      <c r="ACN307" s="2">
        <v>90941</v>
      </c>
      <c r="ACO307" s="2">
        <v>109913.7</v>
      </c>
      <c r="ACP307" s="2">
        <v>1128</v>
      </c>
      <c r="ACQ307" s="2">
        <v>877393</v>
      </c>
      <c r="ACR307" s="2">
        <v>28794.75</v>
      </c>
      <c r="ACS307" s="2">
        <v>9240</v>
      </c>
      <c r="ACT307" s="2">
        <v>38273</v>
      </c>
      <c r="ACU307" s="2">
        <v>106456.8</v>
      </c>
      <c r="ACV307" s="2">
        <v>18560</v>
      </c>
      <c r="ACW307" s="2">
        <v>18129</v>
      </c>
      <c r="ACX307" s="2">
        <v>13040</v>
      </c>
      <c r="ACY307" s="2">
        <v>16733</v>
      </c>
      <c r="ACZ307" s="2">
        <v>20435</v>
      </c>
      <c r="ADA307" s="2"/>
      <c r="ADB307" s="2">
        <v>791550.2</v>
      </c>
      <c r="ADC307" s="2">
        <v>562459</v>
      </c>
      <c r="ADD307" s="2">
        <v>96902</v>
      </c>
      <c r="ADE307" s="2">
        <v>39729</v>
      </c>
      <c r="ADF307" s="2">
        <v>108356.1</v>
      </c>
      <c r="ADG307" s="2">
        <v>84750</v>
      </c>
      <c r="ADH307" s="2">
        <v>47355</v>
      </c>
      <c r="ADI307" s="2"/>
      <c r="ADJ307" s="2">
        <v>1985628.57</v>
      </c>
      <c r="ADK307" s="2">
        <v>697870.01</v>
      </c>
      <c r="ADL307" s="2">
        <v>72070.539999999994</v>
      </c>
      <c r="ADM307" s="2">
        <v>14618.25</v>
      </c>
      <c r="ADN307" s="2">
        <v>69083.429999999993</v>
      </c>
      <c r="ADO307" s="2">
        <v>81308.600000000006</v>
      </c>
      <c r="ADP307" s="2">
        <v>26675</v>
      </c>
      <c r="ADQ307" s="2">
        <v>281165.09999999998</v>
      </c>
      <c r="ADR307" s="2">
        <v>17717.099999999999</v>
      </c>
      <c r="ADS307" s="2">
        <v>35253.279999999999</v>
      </c>
      <c r="ADT307" s="2">
        <v>88778</v>
      </c>
      <c r="ADU307" s="2">
        <v>16668</v>
      </c>
      <c r="ADV307" s="2">
        <v>19926</v>
      </c>
      <c r="ADW307" s="2">
        <v>15875</v>
      </c>
      <c r="ADX307" s="2">
        <v>53790.239999999998</v>
      </c>
      <c r="ADY307" s="2">
        <v>83748.490000000005</v>
      </c>
      <c r="ADZ307" s="2">
        <v>3797.5</v>
      </c>
      <c r="AEA307" s="2">
        <v>307337.09999999998</v>
      </c>
      <c r="AEB307" s="2">
        <v>6689.64</v>
      </c>
      <c r="AEC307" s="2">
        <v>31129.75</v>
      </c>
      <c r="AED307" s="2">
        <v>20240</v>
      </c>
      <c r="AEE307" s="2">
        <v>60313.69</v>
      </c>
      <c r="AEF307" s="2">
        <v>31793.65</v>
      </c>
      <c r="AEG307" s="2"/>
      <c r="AEH307" s="2">
        <v>157909379.93999979</v>
      </c>
    </row>
    <row r="308" spans="1:814" ht="21">
      <c r="A308" s="33" t="s">
        <v>2424</v>
      </c>
      <c r="B308" s="1" t="s">
        <v>2517</v>
      </c>
      <c r="C308" s="1" t="s">
        <v>2518</v>
      </c>
      <c r="D308" s="2">
        <v>233213</v>
      </c>
      <c r="E308" s="2">
        <v>53400</v>
      </c>
      <c r="F308" s="2"/>
      <c r="G308" s="2">
        <v>24749.5</v>
      </c>
      <c r="H308" s="2">
        <v>158851</v>
      </c>
      <c r="I308" s="2">
        <v>16132.7</v>
      </c>
      <c r="J308" s="2">
        <v>37800</v>
      </c>
      <c r="K308" s="2">
        <v>26650</v>
      </c>
      <c r="L308" s="2">
        <v>117725.01</v>
      </c>
      <c r="M308" s="2">
        <v>4810</v>
      </c>
      <c r="N308" s="2">
        <v>408382.25</v>
      </c>
      <c r="O308" s="2"/>
      <c r="P308" s="2">
        <v>156932.9</v>
      </c>
      <c r="Q308" s="2">
        <v>87635</v>
      </c>
      <c r="R308" s="2">
        <v>22861.7</v>
      </c>
      <c r="S308" s="2">
        <v>85770</v>
      </c>
      <c r="T308" s="2">
        <v>398938.33</v>
      </c>
      <c r="U308" s="2">
        <v>13209.68</v>
      </c>
      <c r="V308" s="2"/>
      <c r="W308" s="2">
        <v>22895</v>
      </c>
      <c r="X308" s="2">
        <v>2350</v>
      </c>
      <c r="Y308" s="2">
        <v>10290</v>
      </c>
      <c r="Z308" s="2">
        <v>32660</v>
      </c>
      <c r="AA308" s="2">
        <v>52950</v>
      </c>
      <c r="AB308" s="2">
        <v>58094.55</v>
      </c>
      <c r="AC308" s="2">
        <v>147609</v>
      </c>
      <c r="AD308" s="2">
        <v>10493</v>
      </c>
      <c r="AE308" s="2">
        <v>7675</v>
      </c>
      <c r="AF308" s="2">
        <v>116183.5</v>
      </c>
      <c r="AG308" s="2">
        <v>10466.200000000001</v>
      </c>
      <c r="AH308" s="2">
        <v>2568</v>
      </c>
      <c r="AI308" s="2"/>
      <c r="AJ308" s="2">
        <v>4680</v>
      </c>
      <c r="AK308" s="2">
        <v>191610.28</v>
      </c>
      <c r="AL308" s="2">
        <v>43680.61</v>
      </c>
      <c r="AM308" s="2">
        <v>11844</v>
      </c>
      <c r="AN308" s="2">
        <v>58466</v>
      </c>
      <c r="AO308" s="2">
        <v>17020</v>
      </c>
      <c r="AP308" s="2">
        <v>21551</v>
      </c>
      <c r="AQ308" s="2">
        <v>33542.26</v>
      </c>
      <c r="AR308" s="2">
        <v>15819.4</v>
      </c>
      <c r="AS308" s="2">
        <v>54103</v>
      </c>
      <c r="AT308" s="2">
        <v>8510</v>
      </c>
      <c r="AU308" s="2">
        <v>30255</v>
      </c>
      <c r="AV308" s="2">
        <v>20951</v>
      </c>
      <c r="AW308" s="2">
        <v>45225</v>
      </c>
      <c r="AX308" s="2">
        <v>110445</v>
      </c>
      <c r="AY308" s="2">
        <v>19070</v>
      </c>
      <c r="AZ308" s="2">
        <v>49717</v>
      </c>
      <c r="BA308" s="2">
        <v>1810</v>
      </c>
      <c r="BB308" s="2">
        <v>580</v>
      </c>
      <c r="BC308" s="2"/>
      <c r="BD308" s="2">
        <v>17541</v>
      </c>
      <c r="BE308" s="2"/>
      <c r="BF308" s="2">
        <v>1460</v>
      </c>
      <c r="BG308" s="2"/>
      <c r="BH308" s="2">
        <v>1925</v>
      </c>
      <c r="BI308" s="2"/>
      <c r="BJ308" s="2">
        <v>107215</v>
      </c>
      <c r="BK308" s="2">
        <v>18583</v>
      </c>
      <c r="BL308" s="2">
        <v>75156.53</v>
      </c>
      <c r="BM308" s="2">
        <v>11200</v>
      </c>
      <c r="BN308" s="2">
        <v>7800</v>
      </c>
      <c r="BO308" s="2">
        <v>1300</v>
      </c>
      <c r="BP308" s="2">
        <v>1251257.5</v>
      </c>
      <c r="BQ308" s="2">
        <v>46022.95</v>
      </c>
      <c r="BR308" s="2"/>
      <c r="BS308" s="2">
        <v>170315.5</v>
      </c>
      <c r="BT308" s="2">
        <v>276687.82</v>
      </c>
      <c r="BU308" s="2"/>
      <c r="BV308" s="2">
        <v>60475</v>
      </c>
      <c r="BW308" s="2">
        <v>3000</v>
      </c>
      <c r="BX308" s="2">
        <v>520</v>
      </c>
      <c r="BY308" s="2">
        <v>14025</v>
      </c>
      <c r="BZ308" s="2">
        <v>1495</v>
      </c>
      <c r="CA308" s="2">
        <v>4706</v>
      </c>
      <c r="CB308" s="2">
        <v>16258</v>
      </c>
      <c r="CC308" s="2">
        <v>2566.6999999999998</v>
      </c>
      <c r="CD308" s="2">
        <v>77850</v>
      </c>
      <c r="CE308" s="2">
        <v>120344.58</v>
      </c>
      <c r="CF308" s="2">
        <v>28869</v>
      </c>
      <c r="CG308" s="2">
        <v>13854.1</v>
      </c>
      <c r="CH308" s="2">
        <v>4840</v>
      </c>
      <c r="CI308" s="2">
        <v>4500</v>
      </c>
      <c r="CJ308" s="2">
        <v>3476</v>
      </c>
      <c r="CK308" s="2">
        <v>21164</v>
      </c>
      <c r="CL308" s="2">
        <v>1480</v>
      </c>
      <c r="CM308" s="2">
        <v>1340</v>
      </c>
      <c r="CN308" s="2"/>
      <c r="CO308" s="2">
        <v>23806</v>
      </c>
      <c r="CP308" s="2">
        <v>12615</v>
      </c>
      <c r="CQ308" s="2">
        <v>3898970.12</v>
      </c>
      <c r="CR308" s="2">
        <v>34536</v>
      </c>
      <c r="CS308" s="2">
        <v>15645</v>
      </c>
      <c r="CT308" s="2">
        <v>2440</v>
      </c>
      <c r="CU308" s="2">
        <v>49283.08</v>
      </c>
      <c r="CV308" s="2">
        <v>413628.86</v>
      </c>
      <c r="CW308" s="2">
        <v>5926</v>
      </c>
      <c r="CX308" s="2">
        <v>25338</v>
      </c>
      <c r="CY308" s="2">
        <v>296074.74</v>
      </c>
      <c r="CZ308" s="2">
        <v>2187160</v>
      </c>
      <c r="DA308" s="2">
        <v>64102.1</v>
      </c>
      <c r="DB308" s="2">
        <v>2260</v>
      </c>
      <c r="DC308" s="2">
        <v>175034.15</v>
      </c>
      <c r="DD308" s="2">
        <v>58867.9</v>
      </c>
      <c r="DE308" s="2">
        <v>47149.2</v>
      </c>
      <c r="DF308" s="2">
        <v>25410</v>
      </c>
      <c r="DG308" s="2">
        <v>22483.599999999999</v>
      </c>
      <c r="DH308" s="2">
        <v>1098190</v>
      </c>
      <c r="DI308" s="2">
        <v>11102</v>
      </c>
      <c r="DJ308" s="2">
        <v>500</v>
      </c>
      <c r="DK308" s="2">
        <v>881245.6</v>
      </c>
      <c r="DL308" s="2">
        <v>4390</v>
      </c>
      <c r="DM308" s="2">
        <v>4326.2</v>
      </c>
      <c r="DN308" s="2">
        <v>1380</v>
      </c>
      <c r="DO308" s="2">
        <v>5173.2</v>
      </c>
      <c r="DP308" s="2">
        <v>75586.55</v>
      </c>
      <c r="DQ308" s="2"/>
      <c r="DR308" s="2">
        <v>475</v>
      </c>
      <c r="DS308" s="2"/>
      <c r="DT308" s="2">
        <v>44390</v>
      </c>
      <c r="DU308" s="2">
        <v>11029.8</v>
      </c>
      <c r="DV308" s="2"/>
      <c r="DW308" s="2"/>
      <c r="DX308" s="2">
        <v>33587</v>
      </c>
      <c r="DY308" s="2">
        <v>319060</v>
      </c>
      <c r="DZ308" s="2">
        <v>1200</v>
      </c>
      <c r="EA308" s="2">
        <v>86256.2</v>
      </c>
      <c r="EB308" s="2">
        <v>648297.9</v>
      </c>
      <c r="EC308" s="2">
        <v>237142.5</v>
      </c>
      <c r="ED308" s="2">
        <v>73883</v>
      </c>
      <c r="EE308" s="2">
        <v>173785</v>
      </c>
      <c r="EF308" s="2">
        <v>7544</v>
      </c>
      <c r="EG308" s="2">
        <v>19420</v>
      </c>
      <c r="EH308" s="2">
        <v>3917</v>
      </c>
      <c r="EI308" s="2">
        <v>101873.25</v>
      </c>
      <c r="EJ308" s="2">
        <v>5143</v>
      </c>
      <c r="EK308" s="2">
        <v>47340</v>
      </c>
      <c r="EL308" s="2">
        <v>1845824.09</v>
      </c>
      <c r="EM308" s="2">
        <v>55390</v>
      </c>
      <c r="EN308" s="2">
        <v>28355</v>
      </c>
      <c r="EO308" s="2">
        <v>205</v>
      </c>
      <c r="EP308" s="2">
        <v>53445</v>
      </c>
      <c r="EQ308" s="2">
        <v>81932</v>
      </c>
      <c r="ER308" s="2">
        <v>20847.400000000001</v>
      </c>
      <c r="ES308" s="2"/>
      <c r="ET308" s="2">
        <v>30578.12</v>
      </c>
      <c r="EU308" s="2">
        <v>12686</v>
      </c>
      <c r="EV308" s="2">
        <v>9330</v>
      </c>
      <c r="EW308" s="2">
        <v>1300</v>
      </c>
      <c r="EX308" s="2">
        <v>98264.8</v>
      </c>
      <c r="EY308" s="2">
        <v>4090.1</v>
      </c>
      <c r="EZ308" s="2">
        <v>72808</v>
      </c>
      <c r="FA308" s="2">
        <v>45551</v>
      </c>
      <c r="FB308" s="2"/>
      <c r="FC308" s="2">
        <v>171080</v>
      </c>
      <c r="FD308" s="2">
        <v>16394.61</v>
      </c>
      <c r="FE308" s="2">
        <v>100</v>
      </c>
      <c r="FF308" s="2">
        <v>12637</v>
      </c>
      <c r="FG308" s="2">
        <v>224437.1</v>
      </c>
      <c r="FH308" s="2">
        <v>54017</v>
      </c>
      <c r="FI308" s="2">
        <v>30135.200000000001</v>
      </c>
      <c r="FJ308" s="2">
        <v>107868.05</v>
      </c>
      <c r="FK308" s="2">
        <v>25801.7</v>
      </c>
      <c r="FL308" s="2">
        <v>8988</v>
      </c>
      <c r="FM308" s="2">
        <v>4174.6099999999997</v>
      </c>
      <c r="FN308" s="2">
        <v>22704</v>
      </c>
      <c r="FO308" s="2">
        <v>16830</v>
      </c>
      <c r="FP308" s="2">
        <v>3208997.1</v>
      </c>
      <c r="FQ308" s="2"/>
      <c r="FR308" s="2">
        <v>809.9</v>
      </c>
      <c r="FS308" s="2">
        <v>2236.3000000000002</v>
      </c>
      <c r="FT308" s="2"/>
      <c r="FU308" s="2">
        <v>27768.65</v>
      </c>
      <c r="FV308" s="2">
        <v>25677.4</v>
      </c>
      <c r="FW308" s="2">
        <v>5700</v>
      </c>
      <c r="FX308" s="2">
        <v>15989</v>
      </c>
      <c r="FY308" s="2">
        <v>9064</v>
      </c>
      <c r="FZ308" s="2">
        <v>3030.86</v>
      </c>
      <c r="GA308" s="2">
        <v>36822</v>
      </c>
      <c r="GB308" s="2">
        <v>1084437.55</v>
      </c>
      <c r="GC308" s="2">
        <v>14238</v>
      </c>
      <c r="GD308" s="2">
        <v>467030.13</v>
      </c>
      <c r="GE308" s="2">
        <v>12155</v>
      </c>
      <c r="GF308" s="2">
        <v>12706.3</v>
      </c>
      <c r="GG308" s="2">
        <v>200</v>
      </c>
      <c r="GH308" s="2"/>
      <c r="GI308" s="2">
        <v>168231.5</v>
      </c>
      <c r="GJ308" s="2">
        <v>13650</v>
      </c>
      <c r="GK308" s="2">
        <v>20964</v>
      </c>
      <c r="GL308" s="2">
        <v>28502.97</v>
      </c>
      <c r="GM308" s="2">
        <v>3515</v>
      </c>
      <c r="GN308" s="2">
        <v>24145.5</v>
      </c>
      <c r="GO308" s="2">
        <v>50000</v>
      </c>
      <c r="GP308" s="2">
        <v>5500</v>
      </c>
      <c r="GQ308" s="2"/>
      <c r="GR308" s="2">
        <v>580</v>
      </c>
      <c r="GS308" s="2">
        <v>12900</v>
      </c>
      <c r="GT308" s="2">
        <v>45815</v>
      </c>
      <c r="GU308" s="2">
        <v>145210.9</v>
      </c>
      <c r="GV308" s="2"/>
      <c r="GW308" s="2">
        <v>3130</v>
      </c>
      <c r="GX308" s="2">
        <v>97333</v>
      </c>
      <c r="GY308" s="2">
        <v>15000</v>
      </c>
      <c r="GZ308" s="2">
        <v>132691</v>
      </c>
      <c r="HA308" s="2"/>
      <c r="HB308" s="2">
        <v>244236.74</v>
      </c>
      <c r="HC308" s="2">
        <v>10092.1</v>
      </c>
      <c r="HD308" s="2">
        <v>276455.94</v>
      </c>
      <c r="HE308" s="2"/>
      <c r="HF308" s="2">
        <v>411276.79999999999</v>
      </c>
      <c r="HG308" s="2">
        <v>25782.55</v>
      </c>
      <c r="HH308" s="2">
        <v>2115.8000000000002</v>
      </c>
      <c r="HI308" s="2">
        <v>3760</v>
      </c>
      <c r="HJ308" s="2">
        <v>4840</v>
      </c>
      <c r="HK308" s="2">
        <v>19700</v>
      </c>
      <c r="HL308" s="2">
        <v>50800</v>
      </c>
      <c r="HM308" s="2">
        <v>690</v>
      </c>
      <c r="HN308" s="2">
        <v>82695</v>
      </c>
      <c r="HO308" s="2">
        <v>2717866.1</v>
      </c>
      <c r="HP308" s="2">
        <v>607882.01</v>
      </c>
      <c r="HQ308" s="2">
        <v>23476.6</v>
      </c>
      <c r="HR308" s="2"/>
      <c r="HS308" s="2">
        <v>33990</v>
      </c>
      <c r="HT308" s="2">
        <v>107735</v>
      </c>
      <c r="HU308" s="2">
        <v>59370</v>
      </c>
      <c r="HV308" s="2">
        <v>131590</v>
      </c>
      <c r="HW308" s="2">
        <v>6431</v>
      </c>
      <c r="HX308" s="2">
        <v>128612</v>
      </c>
      <c r="HY308" s="2">
        <v>3745</v>
      </c>
      <c r="HZ308" s="2">
        <v>86840</v>
      </c>
      <c r="IA308" s="2">
        <v>15164.8</v>
      </c>
      <c r="IB308" s="2">
        <v>31748.14</v>
      </c>
      <c r="IC308" s="2">
        <v>51702.92</v>
      </c>
      <c r="ID308" s="2">
        <v>218385</v>
      </c>
      <c r="IE308" s="2">
        <v>5440</v>
      </c>
      <c r="IF308" s="2">
        <v>355815</v>
      </c>
      <c r="IG308" s="2"/>
      <c r="IH308" s="2">
        <v>7614</v>
      </c>
      <c r="II308" s="2">
        <v>519881.6</v>
      </c>
      <c r="IJ308" s="2">
        <v>24615</v>
      </c>
      <c r="IK308" s="2">
        <v>69210</v>
      </c>
      <c r="IL308" s="2">
        <v>25573</v>
      </c>
      <c r="IM308" s="2">
        <v>29517.200000000001</v>
      </c>
      <c r="IN308" s="2">
        <v>14460</v>
      </c>
      <c r="IO308" s="2">
        <v>102815.6</v>
      </c>
      <c r="IP308" s="2">
        <v>7005</v>
      </c>
      <c r="IQ308" s="2">
        <v>35145</v>
      </c>
      <c r="IR308" s="2">
        <v>27790</v>
      </c>
      <c r="IS308" s="2">
        <v>138045.95000000001</v>
      </c>
      <c r="IT308" s="2">
        <v>44072</v>
      </c>
      <c r="IU308" s="2">
        <v>73856.100000000006</v>
      </c>
      <c r="IV308" s="2">
        <v>10261.5</v>
      </c>
      <c r="IW308" s="2">
        <v>278.77</v>
      </c>
      <c r="IX308" s="2">
        <v>14970</v>
      </c>
      <c r="IY308" s="2">
        <v>30024</v>
      </c>
      <c r="IZ308" s="2">
        <v>6366</v>
      </c>
      <c r="JA308" s="2">
        <v>2000</v>
      </c>
      <c r="JB308" s="2">
        <v>284445.26</v>
      </c>
      <c r="JC308" s="2">
        <v>363100</v>
      </c>
      <c r="JD308" s="2">
        <v>437004.04</v>
      </c>
      <c r="JE308" s="2">
        <v>677779.36</v>
      </c>
      <c r="JF308" s="2">
        <v>6166.8</v>
      </c>
      <c r="JG308" s="2">
        <v>96528.91</v>
      </c>
      <c r="JH308" s="2"/>
      <c r="JI308" s="2">
        <v>16515</v>
      </c>
      <c r="JJ308" s="2">
        <v>51375</v>
      </c>
      <c r="JK308" s="2">
        <v>1050</v>
      </c>
      <c r="JL308" s="2">
        <v>10538.56</v>
      </c>
      <c r="JM308" s="2">
        <v>1100</v>
      </c>
      <c r="JN308" s="2">
        <v>18820</v>
      </c>
      <c r="JO308" s="2">
        <v>14000</v>
      </c>
      <c r="JP308" s="2">
        <v>25412</v>
      </c>
      <c r="JQ308" s="2">
        <v>44200</v>
      </c>
      <c r="JR308" s="2">
        <v>740</v>
      </c>
      <c r="JS308" s="2">
        <v>143689</v>
      </c>
      <c r="JT308" s="2">
        <v>6775</v>
      </c>
      <c r="JU308" s="2">
        <v>9870</v>
      </c>
      <c r="JV308" s="2">
        <v>2695</v>
      </c>
      <c r="JW308" s="2">
        <v>112887</v>
      </c>
      <c r="JX308" s="2">
        <v>1790</v>
      </c>
      <c r="JY308" s="2">
        <v>4250</v>
      </c>
      <c r="JZ308" s="2">
        <v>4701462.5999999996</v>
      </c>
      <c r="KA308" s="2">
        <v>206229</v>
      </c>
      <c r="KB308" s="2">
        <v>152053</v>
      </c>
      <c r="KC308" s="2">
        <v>7700</v>
      </c>
      <c r="KD308" s="2">
        <v>188407.59</v>
      </c>
      <c r="KE308" s="2">
        <v>4000</v>
      </c>
      <c r="KF308" s="2">
        <v>67584.5</v>
      </c>
      <c r="KG308" s="2">
        <v>230103.24</v>
      </c>
      <c r="KH308" s="2"/>
      <c r="KI308" s="2">
        <v>500</v>
      </c>
      <c r="KJ308" s="2">
        <v>10946252.710000001</v>
      </c>
      <c r="KK308" s="2">
        <v>303930.75</v>
      </c>
      <c r="KL308" s="2">
        <v>47481.11</v>
      </c>
      <c r="KM308" s="2">
        <v>31854</v>
      </c>
      <c r="KN308" s="2">
        <v>100695.58</v>
      </c>
      <c r="KO308" s="2">
        <v>2644</v>
      </c>
      <c r="KP308" s="2">
        <v>63026</v>
      </c>
      <c r="KQ308" s="2">
        <v>15032.2</v>
      </c>
      <c r="KR308" s="2">
        <v>43083</v>
      </c>
      <c r="KS308" s="2">
        <v>8515</v>
      </c>
      <c r="KT308" s="2">
        <v>52792</v>
      </c>
      <c r="KU308" s="2">
        <v>13240</v>
      </c>
      <c r="KV308" s="2">
        <v>189935.85</v>
      </c>
      <c r="KW308" s="2">
        <v>84390</v>
      </c>
      <c r="KX308" s="2">
        <v>22794.7</v>
      </c>
      <c r="KY308" s="2">
        <v>68958.58</v>
      </c>
      <c r="KZ308" s="2">
        <v>159649</v>
      </c>
      <c r="LA308" s="2">
        <v>75620</v>
      </c>
      <c r="LB308" s="2">
        <v>62771.55</v>
      </c>
      <c r="LC308" s="2">
        <v>738387</v>
      </c>
      <c r="LD308" s="2">
        <v>606985</v>
      </c>
      <c r="LE308" s="2">
        <v>37800</v>
      </c>
      <c r="LF308" s="2">
        <v>19500</v>
      </c>
      <c r="LG308" s="2">
        <v>131351.66999999998</v>
      </c>
      <c r="LH308" s="2">
        <v>3074</v>
      </c>
      <c r="LI308" s="2">
        <v>4007</v>
      </c>
      <c r="LJ308" s="2">
        <v>96215</v>
      </c>
      <c r="LK308" s="2">
        <v>46473.4</v>
      </c>
      <c r="LL308" s="2">
        <v>97100</v>
      </c>
      <c r="LM308" s="2">
        <v>5278438.83</v>
      </c>
      <c r="LN308" s="2">
        <v>218080.7</v>
      </c>
      <c r="LO308" s="2">
        <v>131164.70000000001</v>
      </c>
      <c r="LP308" s="2">
        <v>25066</v>
      </c>
      <c r="LQ308" s="2">
        <v>42455</v>
      </c>
      <c r="LR308" s="2"/>
      <c r="LS308" s="2"/>
      <c r="LT308" s="2">
        <v>375284.2</v>
      </c>
      <c r="LU308" s="2">
        <v>79184.600000000006</v>
      </c>
      <c r="LV308" s="2">
        <v>99911.74</v>
      </c>
      <c r="LW308" s="2">
        <v>17223.599999999999</v>
      </c>
      <c r="LX308" s="2">
        <v>28333.59</v>
      </c>
      <c r="LY308" s="2">
        <v>513124.6</v>
      </c>
      <c r="LZ308" s="2"/>
      <c r="MA308" s="2">
        <v>1372</v>
      </c>
      <c r="MB308" s="2">
        <v>272662.55</v>
      </c>
      <c r="MC308" s="2">
        <v>18750</v>
      </c>
      <c r="MD308" s="2">
        <v>65295</v>
      </c>
      <c r="ME308" s="2">
        <v>7831.1</v>
      </c>
      <c r="MF308" s="2"/>
      <c r="MG308" s="2"/>
      <c r="MH308" s="2"/>
      <c r="MI308" s="2">
        <v>59774</v>
      </c>
      <c r="MJ308" s="2">
        <v>146385</v>
      </c>
      <c r="MK308" s="2"/>
      <c r="ML308" s="2">
        <v>49354.45</v>
      </c>
      <c r="MM308" s="2">
        <v>330205</v>
      </c>
      <c r="MN308" s="2">
        <v>60560.94</v>
      </c>
      <c r="MO308" s="2">
        <v>400</v>
      </c>
      <c r="MP308" s="2">
        <v>38490</v>
      </c>
      <c r="MQ308" s="2">
        <v>24323</v>
      </c>
      <c r="MR308" s="2">
        <v>293008.56</v>
      </c>
      <c r="MS308" s="2"/>
      <c r="MT308" s="2">
        <v>25921.25</v>
      </c>
      <c r="MU308" s="2">
        <v>17020</v>
      </c>
      <c r="MV308" s="2">
        <v>441891.69</v>
      </c>
      <c r="MW308" s="2">
        <v>31329</v>
      </c>
      <c r="MX308" s="2">
        <v>236680</v>
      </c>
      <c r="MY308" s="2">
        <v>35657</v>
      </c>
      <c r="MZ308" s="2">
        <v>18570</v>
      </c>
      <c r="NA308" s="2">
        <v>32498</v>
      </c>
      <c r="NB308" s="2">
        <v>19529</v>
      </c>
      <c r="NC308" s="2">
        <v>170774.26</v>
      </c>
      <c r="ND308" s="2"/>
      <c r="NE308" s="2"/>
      <c r="NF308" s="2">
        <v>7430</v>
      </c>
      <c r="NG308" s="2">
        <v>480</v>
      </c>
      <c r="NH308" s="2"/>
      <c r="NI308" s="2">
        <v>37980</v>
      </c>
      <c r="NJ308" s="2">
        <v>47420</v>
      </c>
      <c r="NK308" s="2">
        <v>20110</v>
      </c>
      <c r="NL308" s="2">
        <v>34800</v>
      </c>
      <c r="NM308" s="2"/>
      <c r="NN308" s="2"/>
      <c r="NO308" s="2">
        <v>300850</v>
      </c>
      <c r="NP308" s="2">
        <v>118417</v>
      </c>
      <c r="NQ308" s="2"/>
      <c r="NR308" s="2">
        <v>1862984.71</v>
      </c>
      <c r="NS308" s="2">
        <v>75348</v>
      </c>
      <c r="NT308" s="2">
        <v>1755</v>
      </c>
      <c r="NU308" s="2">
        <v>265184.28000000003</v>
      </c>
      <c r="NV308" s="2">
        <v>372052</v>
      </c>
      <c r="NW308" s="2">
        <v>1110</v>
      </c>
      <c r="NX308" s="2">
        <v>52193.62</v>
      </c>
      <c r="NY308" s="2">
        <v>109040</v>
      </c>
      <c r="NZ308" s="2">
        <v>156462.5</v>
      </c>
      <c r="OA308" s="2">
        <v>6500</v>
      </c>
      <c r="OB308" s="2">
        <v>11860</v>
      </c>
      <c r="OC308" s="2">
        <v>563850.9</v>
      </c>
      <c r="OD308" s="2">
        <v>103920</v>
      </c>
      <c r="OE308" s="2">
        <v>22660</v>
      </c>
      <c r="OF308" s="2">
        <v>25335</v>
      </c>
      <c r="OG308" s="2">
        <v>78287.850000000006</v>
      </c>
      <c r="OH308" s="2">
        <v>398531.34</v>
      </c>
      <c r="OI308" s="2">
        <v>8950</v>
      </c>
      <c r="OJ308" s="2">
        <v>218102</v>
      </c>
      <c r="OK308" s="2">
        <v>26785</v>
      </c>
      <c r="OL308" s="2">
        <v>27254</v>
      </c>
      <c r="OM308" s="2">
        <v>14405</v>
      </c>
      <c r="ON308" s="2">
        <v>28255.75</v>
      </c>
      <c r="OO308" s="2">
        <v>19387</v>
      </c>
      <c r="OP308" s="2">
        <v>10300</v>
      </c>
      <c r="OQ308" s="2">
        <v>7596</v>
      </c>
      <c r="OR308" s="2">
        <v>14048</v>
      </c>
      <c r="OS308" s="2">
        <v>181446.45</v>
      </c>
      <c r="OT308" s="2">
        <v>74879</v>
      </c>
      <c r="OU308" s="2">
        <v>89946.5</v>
      </c>
      <c r="OV308" s="2">
        <v>765</v>
      </c>
      <c r="OW308" s="2">
        <v>16500</v>
      </c>
      <c r="OX308" s="2">
        <v>457000</v>
      </c>
      <c r="OY308" s="2">
        <v>94230</v>
      </c>
      <c r="OZ308" s="2">
        <v>22936</v>
      </c>
      <c r="PA308" s="2">
        <v>18665</v>
      </c>
      <c r="PB308" s="2">
        <v>210910</v>
      </c>
      <c r="PC308" s="2">
        <v>46261.1</v>
      </c>
      <c r="PD308" s="2"/>
      <c r="PE308" s="2">
        <v>1405</v>
      </c>
      <c r="PF308" s="2">
        <v>7852.5</v>
      </c>
      <c r="PG308" s="2">
        <v>81815</v>
      </c>
      <c r="PH308" s="2">
        <v>72577</v>
      </c>
      <c r="PI308" s="2">
        <v>600</v>
      </c>
      <c r="PJ308" s="2">
        <v>44320</v>
      </c>
      <c r="PK308" s="2">
        <v>14244</v>
      </c>
      <c r="PL308" s="2">
        <v>414689</v>
      </c>
      <c r="PM308" s="2">
        <v>50671.9</v>
      </c>
      <c r="PN308" s="2"/>
      <c r="PO308" s="2"/>
      <c r="PP308" s="2">
        <v>82340</v>
      </c>
      <c r="PQ308" s="2">
        <v>4930</v>
      </c>
      <c r="PR308" s="2">
        <v>5860</v>
      </c>
      <c r="PS308" s="2"/>
      <c r="PT308" s="2">
        <v>13571</v>
      </c>
      <c r="PU308" s="2">
        <v>34010</v>
      </c>
      <c r="PV308" s="2">
        <v>5350</v>
      </c>
      <c r="PW308" s="2">
        <v>6530</v>
      </c>
      <c r="PX308" s="2">
        <v>2916.5</v>
      </c>
      <c r="PY308" s="2">
        <v>13150</v>
      </c>
      <c r="PZ308" s="2">
        <v>151595</v>
      </c>
      <c r="QA308" s="2">
        <v>5645</v>
      </c>
      <c r="QB308" s="2">
        <v>2820</v>
      </c>
      <c r="QC308" s="2">
        <v>3000</v>
      </c>
      <c r="QD308" s="2">
        <v>118020</v>
      </c>
      <c r="QE308" s="2">
        <v>15870</v>
      </c>
      <c r="QF308" s="2"/>
      <c r="QG308" s="2">
        <v>40803.5</v>
      </c>
      <c r="QH308" s="2">
        <v>18932</v>
      </c>
      <c r="QI308" s="2">
        <v>40545</v>
      </c>
      <c r="QJ308" s="2"/>
      <c r="QK308" s="2">
        <v>269549</v>
      </c>
      <c r="QL308" s="2">
        <v>29448</v>
      </c>
      <c r="QM308" s="2">
        <v>1503366.31</v>
      </c>
      <c r="QN308" s="2"/>
      <c r="QO308" s="2">
        <v>42004</v>
      </c>
      <c r="QP308" s="2">
        <v>18570</v>
      </c>
      <c r="QQ308" s="2">
        <v>7782</v>
      </c>
      <c r="QR308" s="2">
        <v>13640</v>
      </c>
      <c r="QS308" s="2">
        <v>12029</v>
      </c>
      <c r="QT308" s="2">
        <v>138017</v>
      </c>
      <c r="QU308" s="2">
        <v>6350</v>
      </c>
      <c r="QV308" s="2">
        <v>15900</v>
      </c>
      <c r="QW308" s="2">
        <v>5029</v>
      </c>
      <c r="QX308" s="2">
        <v>135</v>
      </c>
      <c r="QY308" s="2">
        <v>145717</v>
      </c>
      <c r="QZ308" s="2">
        <v>33342</v>
      </c>
      <c r="RA308" s="2">
        <v>29103.200000000001</v>
      </c>
      <c r="RB308" s="2">
        <v>2070</v>
      </c>
      <c r="RC308" s="2"/>
      <c r="RD308" s="2">
        <v>7934</v>
      </c>
      <c r="RE308" s="2"/>
      <c r="RF308" s="2">
        <v>9950</v>
      </c>
      <c r="RG308" s="2">
        <v>2500</v>
      </c>
      <c r="RH308" s="2"/>
      <c r="RI308" s="2">
        <v>369901.45</v>
      </c>
      <c r="RJ308" s="2">
        <v>3900</v>
      </c>
      <c r="RK308" s="2">
        <v>3454603.5</v>
      </c>
      <c r="RL308" s="2">
        <v>46650</v>
      </c>
      <c r="RM308" s="2">
        <v>55404.5</v>
      </c>
      <c r="RN308" s="2">
        <v>506482.18</v>
      </c>
      <c r="RO308" s="2">
        <v>85600</v>
      </c>
      <c r="RP308" s="2"/>
      <c r="RQ308" s="2">
        <v>152243</v>
      </c>
      <c r="RR308" s="2">
        <v>20656.8</v>
      </c>
      <c r="RS308" s="2">
        <v>39455</v>
      </c>
      <c r="RT308" s="2">
        <v>5895</v>
      </c>
      <c r="RU308" s="2">
        <v>6310</v>
      </c>
      <c r="RV308" s="2">
        <v>27781</v>
      </c>
      <c r="RW308" s="2">
        <v>63465</v>
      </c>
      <c r="RX308" s="2">
        <v>108794.46</v>
      </c>
      <c r="RY308" s="2">
        <v>3000</v>
      </c>
      <c r="RZ308" s="2">
        <v>95860</v>
      </c>
      <c r="SA308" s="2">
        <v>176359.1</v>
      </c>
      <c r="SB308" s="2">
        <v>89368</v>
      </c>
      <c r="SC308" s="2">
        <v>132327.45000000001</v>
      </c>
      <c r="SD308" s="2"/>
      <c r="SE308" s="2"/>
      <c r="SF308" s="2"/>
      <c r="SG308" s="2">
        <v>3476008.92</v>
      </c>
      <c r="SH308" s="2">
        <v>380649.97</v>
      </c>
      <c r="SI308" s="2">
        <v>6000</v>
      </c>
      <c r="SJ308" s="2">
        <v>74381.88</v>
      </c>
      <c r="SK308" s="2">
        <v>248328</v>
      </c>
      <c r="SL308" s="2">
        <v>40388.75</v>
      </c>
      <c r="SM308" s="2">
        <v>1790</v>
      </c>
      <c r="SN308" s="2">
        <v>37814</v>
      </c>
      <c r="SO308" s="2">
        <v>26750</v>
      </c>
      <c r="SP308" s="2">
        <v>67307</v>
      </c>
      <c r="SQ308" s="2">
        <v>6895</v>
      </c>
      <c r="SR308" s="2"/>
      <c r="SS308" s="2">
        <v>88764.5</v>
      </c>
      <c r="ST308" s="2">
        <v>86120</v>
      </c>
      <c r="SU308" s="2">
        <v>42275</v>
      </c>
      <c r="SV308" s="2">
        <v>22060</v>
      </c>
      <c r="SW308" s="2">
        <v>268210.45</v>
      </c>
      <c r="SX308" s="2">
        <v>208836</v>
      </c>
      <c r="SY308" s="2"/>
      <c r="SZ308" s="2">
        <v>2800</v>
      </c>
      <c r="TA308" s="2"/>
      <c r="TB308" s="2">
        <v>43693</v>
      </c>
      <c r="TC308" s="2">
        <v>2750</v>
      </c>
      <c r="TD308" s="2">
        <v>21328.85</v>
      </c>
      <c r="TE308" s="2">
        <v>30047.25</v>
      </c>
      <c r="TF308" s="2">
        <v>283651.81</v>
      </c>
      <c r="TG308" s="2">
        <v>464155</v>
      </c>
      <c r="TH308" s="2"/>
      <c r="TI308" s="2"/>
      <c r="TJ308" s="2">
        <v>75100</v>
      </c>
      <c r="TK308" s="2">
        <v>396583</v>
      </c>
      <c r="TL308" s="2">
        <v>101385.05</v>
      </c>
      <c r="TM308" s="2">
        <v>638193.27</v>
      </c>
      <c r="TN308" s="2">
        <v>1467</v>
      </c>
      <c r="TO308" s="2">
        <v>83710</v>
      </c>
      <c r="TP308" s="2">
        <v>1228770.3999999999</v>
      </c>
      <c r="TQ308" s="2">
        <v>157569.93</v>
      </c>
      <c r="TR308" s="2">
        <v>7380</v>
      </c>
      <c r="TS308" s="2">
        <v>3935</v>
      </c>
      <c r="TT308" s="2"/>
      <c r="TU308" s="2">
        <v>64857.07</v>
      </c>
      <c r="TV308" s="2"/>
      <c r="TW308" s="2">
        <v>12825</v>
      </c>
      <c r="TX308" s="2">
        <v>1245053.18</v>
      </c>
      <c r="TY308" s="2">
        <v>10334</v>
      </c>
      <c r="TZ308" s="2">
        <v>2500</v>
      </c>
      <c r="UA308" s="2">
        <v>9631</v>
      </c>
      <c r="UB308" s="2"/>
      <c r="UC308" s="2">
        <v>971821.52</v>
      </c>
      <c r="UD308" s="2">
        <v>3350</v>
      </c>
      <c r="UE308" s="2">
        <v>86030</v>
      </c>
      <c r="UF308" s="2">
        <v>14780</v>
      </c>
      <c r="UG308" s="2">
        <v>76329.350000000006</v>
      </c>
      <c r="UH308" s="2">
        <v>36631</v>
      </c>
      <c r="UI308" s="2">
        <v>8070</v>
      </c>
      <c r="UJ308" s="2">
        <v>15400</v>
      </c>
      <c r="UK308" s="2">
        <v>9514</v>
      </c>
      <c r="UL308" s="2">
        <v>87473.5</v>
      </c>
      <c r="UM308" s="2">
        <v>7800</v>
      </c>
      <c r="UN308" s="2">
        <v>5520</v>
      </c>
      <c r="UO308" s="2">
        <v>1940</v>
      </c>
      <c r="UP308" s="2">
        <v>80875.399999999994</v>
      </c>
      <c r="UQ308" s="2">
        <v>91835.07</v>
      </c>
      <c r="UR308" s="2">
        <v>113653.45</v>
      </c>
      <c r="US308" s="2">
        <v>26497</v>
      </c>
      <c r="UT308" s="2">
        <v>23971.5</v>
      </c>
      <c r="UU308" s="2">
        <v>7678.37</v>
      </c>
      <c r="UV308" s="2">
        <v>170779.5</v>
      </c>
      <c r="UW308" s="2">
        <v>30202</v>
      </c>
      <c r="UX308" s="2">
        <v>12024</v>
      </c>
      <c r="UY308" s="2"/>
      <c r="UZ308" s="2">
        <v>13179139</v>
      </c>
      <c r="VA308" s="2">
        <v>7655</v>
      </c>
      <c r="VB308" s="2">
        <v>911075.5</v>
      </c>
      <c r="VC308" s="2">
        <v>4130</v>
      </c>
      <c r="VD308" s="2">
        <v>568075.98</v>
      </c>
      <c r="VE308" s="2">
        <v>174097</v>
      </c>
      <c r="VF308" s="2">
        <v>61326.87</v>
      </c>
      <c r="VG308" s="2">
        <v>12210</v>
      </c>
      <c r="VH308" s="2">
        <v>575190</v>
      </c>
      <c r="VI308" s="2">
        <v>1044056.76</v>
      </c>
      <c r="VJ308" s="2">
        <v>256772</v>
      </c>
      <c r="VK308" s="2">
        <v>6261</v>
      </c>
      <c r="VL308" s="2">
        <v>11258</v>
      </c>
      <c r="VM308" s="2">
        <v>11835</v>
      </c>
      <c r="VN308" s="2">
        <v>56644.5</v>
      </c>
      <c r="VO308" s="2"/>
      <c r="VP308" s="2">
        <v>750</v>
      </c>
      <c r="VQ308" s="2">
        <v>30000</v>
      </c>
      <c r="VR308" s="2">
        <v>760</v>
      </c>
      <c r="VS308" s="2"/>
      <c r="VT308" s="2"/>
      <c r="VU308" s="2"/>
      <c r="VV308" s="2">
        <v>87774</v>
      </c>
      <c r="VW308" s="2">
        <v>13000</v>
      </c>
      <c r="VX308" s="2"/>
      <c r="VY308" s="2">
        <v>5790</v>
      </c>
      <c r="VZ308" s="2">
        <v>25290</v>
      </c>
      <c r="WA308" s="2"/>
      <c r="WB308" s="2">
        <v>4258</v>
      </c>
      <c r="WC308" s="2">
        <v>1200</v>
      </c>
      <c r="WD308" s="2">
        <v>214462</v>
      </c>
      <c r="WE308" s="2">
        <v>5390</v>
      </c>
      <c r="WF308" s="2">
        <v>20851</v>
      </c>
      <c r="WG308" s="2">
        <v>3612797.34</v>
      </c>
      <c r="WH308" s="2">
        <v>21480</v>
      </c>
      <c r="WI308" s="2">
        <v>15960</v>
      </c>
      <c r="WJ308" s="2">
        <v>3000</v>
      </c>
      <c r="WK308" s="2">
        <v>33010</v>
      </c>
      <c r="WL308" s="2">
        <v>4873.3999999999996</v>
      </c>
      <c r="WM308" s="2">
        <v>81595</v>
      </c>
      <c r="WN308" s="2">
        <v>130079.84</v>
      </c>
      <c r="WO308" s="2">
        <v>156280</v>
      </c>
      <c r="WP308" s="2">
        <v>8550</v>
      </c>
      <c r="WQ308" s="2">
        <v>12346</v>
      </c>
      <c r="WR308" s="2">
        <v>22906.5</v>
      </c>
      <c r="WS308" s="2">
        <v>425731.84000000003</v>
      </c>
      <c r="WT308" s="2">
        <v>8790</v>
      </c>
      <c r="WU308" s="2">
        <v>52155</v>
      </c>
      <c r="WV308" s="2"/>
      <c r="WW308" s="2">
        <v>211845</v>
      </c>
      <c r="WX308" s="2">
        <v>30294.26</v>
      </c>
      <c r="WY308" s="2">
        <v>1675</v>
      </c>
      <c r="WZ308" s="2">
        <v>1500</v>
      </c>
      <c r="XA308" s="2">
        <v>99513.56</v>
      </c>
      <c r="XB308" s="2">
        <v>710</v>
      </c>
      <c r="XC308" s="2">
        <v>59962</v>
      </c>
      <c r="XD308" s="2">
        <v>1141</v>
      </c>
      <c r="XE308" s="2">
        <v>24493</v>
      </c>
      <c r="XF308" s="2">
        <v>409676.5</v>
      </c>
      <c r="XG308" s="2"/>
      <c r="XH308" s="2">
        <v>380715</v>
      </c>
      <c r="XI308" s="2">
        <v>43925</v>
      </c>
      <c r="XJ308" s="2">
        <v>4545332.75</v>
      </c>
      <c r="XK308" s="2"/>
      <c r="XL308" s="2">
        <v>100180</v>
      </c>
      <c r="XM308" s="2">
        <v>105873</v>
      </c>
      <c r="XN308" s="2">
        <v>322657</v>
      </c>
      <c r="XO308" s="2">
        <v>291815.69</v>
      </c>
      <c r="XP308" s="2">
        <v>247091.7</v>
      </c>
      <c r="XQ308" s="2">
        <v>41520</v>
      </c>
      <c r="XR308" s="2"/>
      <c r="XS308" s="2">
        <v>2620</v>
      </c>
      <c r="XT308" s="2">
        <v>4511</v>
      </c>
      <c r="XU308" s="2">
        <v>12800</v>
      </c>
      <c r="XV308" s="2">
        <v>54966</v>
      </c>
      <c r="XW308" s="2">
        <v>8336</v>
      </c>
      <c r="XX308" s="2">
        <v>22495</v>
      </c>
      <c r="XY308" s="2">
        <v>24840</v>
      </c>
      <c r="XZ308" s="2">
        <v>67191.33</v>
      </c>
      <c r="YA308" s="2">
        <v>218960</v>
      </c>
      <c r="YB308" s="2">
        <v>8294</v>
      </c>
      <c r="YC308" s="2">
        <v>1297921.99</v>
      </c>
      <c r="YD308" s="2">
        <v>15111.5</v>
      </c>
      <c r="YE308" s="2"/>
      <c r="YF308" s="2">
        <v>29961</v>
      </c>
      <c r="YG308" s="2">
        <v>78491.199999999997</v>
      </c>
      <c r="YH308" s="2">
        <v>2090</v>
      </c>
      <c r="YI308" s="2"/>
      <c r="YJ308" s="2">
        <v>96445</v>
      </c>
      <c r="YK308" s="2">
        <v>8700</v>
      </c>
      <c r="YL308" s="2"/>
      <c r="YM308" s="2">
        <v>40781</v>
      </c>
      <c r="YN308" s="2"/>
      <c r="YO308" s="2">
        <v>16536.84</v>
      </c>
      <c r="YP308" s="2">
        <v>53324</v>
      </c>
      <c r="YQ308" s="2"/>
      <c r="YR308" s="2">
        <v>4588103</v>
      </c>
      <c r="YS308" s="2">
        <v>3500</v>
      </c>
      <c r="YT308" s="2">
        <v>120177.47</v>
      </c>
      <c r="YU308" s="2">
        <v>1760</v>
      </c>
      <c r="YV308" s="2">
        <v>340</v>
      </c>
      <c r="YW308" s="2">
        <v>12390</v>
      </c>
      <c r="YX308" s="2"/>
      <c r="YY308" s="2"/>
      <c r="YZ308" s="2">
        <v>49909</v>
      </c>
      <c r="ZA308" s="2">
        <v>36646</v>
      </c>
      <c r="ZB308" s="2">
        <v>54496</v>
      </c>
      <c r="ZC308" s="2">
        <v>600</v>
      </c>
      <c r="ZD308" s="2">
        <v>850</v>
      </c>
      <c r="ZE308" s="2">
        <v>700</v>
      </c>
      <c r="ZF308" s="2">
        <v>3715</v>
      </c>
      <c r="ZG308" s="2">
        <v>13620</v>
      </c>
      <c r="ZH308" s="2">
        <v>214154.25</v>
      </c>
      <c r="ZI308" s="2">
        <v>170568</v>
      </c>
      <c r="ZJ308" s="2">
        <v>1596066.72</v>
      </c>
      <c r="ZK308" s="2"/>
      <c r="ZL308" s="2"/>
      <c r="ZM308" s="2">
        <v>72367.5</v>
      </c>
      <c r="ZN308" s="2">
        <v>136777</v>
      </c>
      <c r="ZO308" s="2">
        <v>47616</v>
      </c>
      <c r="ZP308" s="2">
        <v>7135</v>
      </c>
      <c r="ZQ308" s="2">
        <v>910</v>
      </c>
      <c r="ZR308" s="2">
        <v>62951</v>
      </c>
      <c r="ZS308" s="2">
        <v>490158.31</v>
      </c>
      <c r="ZT308" s="2">
        <v>86458.65</v>
      </c>
      <c r="ZU308" s="2">
        <v>710</v>
      </c>
      <c r="ZV308" s="2">
        <v>23306</v>
      </c>
      <c r="ZW308" s="2"/>
      <c r="ZX308" s="2"/>
      <c r="ZY308" s="2"/>
      <c r="ZZ308" s="2"/>
      <c r="AAA308" s="2">
        <v>17165</v>
      </c>
      <c r="AAB308" s="2">
        <v>21400</v>
      </c>
      <c r="AAC308" s="2">
        <v>2390</v>
      </c>
      <c r="AAD308" s="2">
        <v>146.47</v>
      </c>
      <c r="AAE308" s="2">
        <v>369930.13</v>
      </c>
      <c r="AAF308" s="2"/>
      <c r="AAG308" s="2">
        <v>1651.32</v>
      </c>
      <c r="AAH308" s="2">
        <v>9457779.9399999995</v>
      </c>
      <c r="AAI308" s="2">
        <v>154304</v>
      </c>
      <c r="AAJ308" s="2">
        <v>1950</v>
      </c>
      <c r="AAK308" s="2">
        <v>47468.5</v>
      </c>
      <c r="AAL308" s="2">
        <v>7295</v>
      </c>
      <c r="AAM308" s="2">
        <v>590185.98</v>
      </c>
      <c r="AAN308" s="2">
        <v>509171.8</v>
      </c>
      <c r="AAO308" s="2">
        <v>10680</v>
      </c>
      <c r="AAP308" s="2">
        <v>7670</v>
      </c>
      <c r="AAQ308" s="2">
        <v>1700</v>
      </c>
      <c r="AAR308" s="2">
        <v>2990</v>
      </c>
      <c r="AAS308" s="2">
        <v>226709</v>
      </c>
      <c r="AAT308" s="2">
        <v>600</v>
      </c>
      <c r="AAU308" s="2">
        <v>19750</v>
      </c>
      <c r="AAV308" s="2">
        <v>26660.5</v>
      </c>
      <c r="AAW308" s="2">
        <v>5970</v>
      </c>
      <c r="AAX308" s="2">
        <v>1425</v>
      </c>
      <c r="AAY308" s="2">
        <v>7015</v>
      </c>
      <c r="AAZ308" s="2">
        <v>26821</v>
      </c>
      <c r="ABA308" s="2"/>
      <c r="ABB308" s="2">
        <v>33680</v>
      </c>
      <c r="ABC308" s="2">
        <v>20840</v>
      </c>
      <c r="ABD308" s="2">
        <v>58446.7</v>
      </c>
      <c r="ABE308" s="2"/>
      <c r="ABF308" s="2">
        <v>5370</v>
      </c>
      <c r="ABG308" s="2"/>
      <c r="ABH308" s="2">
        <v>53297.56</v>
      </c>
      <c r="ABI308" s="2">
        <v>36423.599999999999</v>
      </c>
      <c r="ABJ308" s="2">
        <v>49400</v>
      </c>
      <c r="ABK308" s="2">
        <v>75299.7</v>
      </c>
      <c r="ABL308" s="2">
        <v>46257.32</v>
      </c>
      <c r="ABM308" s="2">
        <v>20620</v>
      </c>
      <c r="ABN308" s="2">
        <v>33266.92</v>
      </c>
      <c r="ABO308" s="2">
        <v>15950</v>
      </c>
      <c r="ABP308" s="2">
        <v>0</v>
      </c>
      <c r="ABQ308" s="2">
        <v>9288</v>
      </c>
      <c r="ABR308" s="2">
        <v>114268.75</v>
      </c>
      <c r="ABS308" s="2">
        <v>190926</v>
      </c>
      <c r="ABT308" s="2">
        <v>151202.5</v>
      </c>
      <c r="ABU308" s="2">
        <v>35087</v>
      </c>
      <c r="ABV308" s="2">
        <v>22245</v>
      </c>
      <c r="ABW308" s="2">
        <v>21040</v>
      </c>
      <c r="ABX308" s="2">
        <v>5189</v>
      </c>
      <c r="ABY308" s="2">
        <v>161993</v>
      </c>
      <c r="ABZ308" s="2"/>
      <c r="ACA308" s="2">
        <v>22779</v>
      </c>
      <c r="ACB308" s="2">
        <v>41969</v>
      </c>
      <c r="ACC308" s="2"/>
      <c r="ACD308" s="2">
        <v>2175</v>
      </c>
      <c r="ACE308" s="2">
        <v>2876348.59</v>
      </c>
      <c r="ACF308" s="2">
        <v>1400</v>
      </c>
      <c r="ACG308" s="2">
        <v>18340</v>
      </c>
      <c r="ACH308" s="2">
        <v>1020</v>
      </c>
      <c r="ACI308" s="2">
        <v>33270</v>
      </c>
      <c r="ACJ308" s="2"/>
      <c r="ACK308" s="2">
        <v>24800</v>
      </c>
      <c r="ACL308" s="2">
        <v>13240</v>
      </c>
      <c r="ACM308" s="2"/>
      <c r="ACN308" s="2">
        <v>16700</v>
      </c>
      <c r="ACO308" s="2">
        <v>11650</v>
      </c>
      <c r="ACP308" s="2">
        <v>8460</v>
      </c>
      <c r="ACQ308" s="2">
        <v>5120722.0999999996</v>
      </c>
      <c r="ACR308" s="2">
        <v>35760</v>
      </c>
      <c r="ACS308" s="2">
        <v>206980</v>
      </c>
      <c r="ACT308" s="2">
        <v>43428</v>
      </c>
      <c r="ACU308" s="2">
        <v>73528.7</v>
      </c>
      <c r="ACV308" s="2">
        <v>27253.5</v>
      </c>
      <c r="ACW308" s="2">
        <v>3920</v>
      </c>
      <c r="ACX308" s="2">
        <v>8910</v>
      </c>
      <c r="ACY308" s="2"/>
      <c r="ACZ308" s="2"/>
      <c r="ADA308" s="2">
        <v>2280</v>
      </c>
      <c r="ADB308" s="2"/>
      <c r="ADC308" s="2">
        <v>4630</v>
      </c>
      <c r="ADD308" s="2">
        <v>4500</v>
      </c>
      <c r="ADE308" s="2">
        <v>1605</v>
      </c>
      <c r="ADF308" s="2">
        <v>307938</v>
      </c>
      <c r="ADG308" s="2">
        <v>5150</v>
      </c>
      <c r="ADH308" s="2">
        <v>90950</v>
      </c>
      <c r="ADI308" s="2"/>
      <c r="ADJ308" s="2">
        <v>152082.35</v>
      </c>
      <c r="ADK308" s="2">
        <v>91130</v>
      </c>
      <c r="ADL308" s="2"/>
      <c r="ADM308" s="2">
        <v>50963.4</v>
      </c>
      <c r="ADN308" s="2">
        <v>26074</v>
      </c>
      <c r="ADO308" s="2">
        <v>50200.2</v>
      </c>
      <c r="ADP308" s="2">
        <v>537085.1</v>
      </c>
      <c r="ADQ308" s="2">
        <v>224656.52</v>
      </c>
      <c r="ADR308" s="2">
        <v>127369.9</v>
      </c>
      <c r="ADS308" s="2">
        <v>6010</v>
      </c>
      <c r="ADT308" s="2">
        <v>140104.44</v>
      </c>
      <c r="ADU308" s="2">
        <v>13347.5</v>
      </c>
      <c r="ADV308" s="2">
        <v>111227.75</v>
      </c>
      <c r="ADW308" s="2">
        <v>4110</v>
      </c>
      <c r="ADX308" s="2">
        <v>17607.84</v>
      </c>
      <c r="ADY308" s="2">
        <v>1330</v>
      </c>
      <c r="ADZ308" s="2">
        <v>1465</v>
      </c>
      <c r="AEA308" s="2">
        <v>23810</v>
      </c>
      <c r="AEB308" s="2">
        <v>3969.36</v>
      </c>
      <c r="AEC308" s="2">
        <v>6870</v>
      </c>
      <c r="AED308" s="2">
        <v>11418.13</v>
      </c>
      <c r="AEE308" s="2">
        <v>397790.47</v>
      </c>
      <c r="AEF308" s="2">
        <v>60686.35</v>
      </c>
      <c r="AEG308" s="2">
        <v>7400</v>
      </c>
      <c r="AEH308" s="2">
        <v>157393728.94000003</v>
      </c>
    </row>
    <row r="309" spans="1:814" ht="21">
      <c r="A309" s="33" t="s">
        <v>2424</v>
      </c>
      <c r="B309" s="1" t="s">
        <v>2519</v>
      </c>
      <c r="C309" s="1" t="s">
        <v>2520</v>
      </c>
      <c r="D309" s="2"/>
      <c r="E309" s="2"/>
      <c r="F309" s="2">
        <v>893053.2</v>
      </c>
      <c r="G309" s="2"/>
      <c r="H309" s="2"/>
      <c r="I309" s="2"/>
      <c r="J309" s="2"/>
      <c r="K309" s="2"/>
      <c r="L309" s="2"/>
      <c r="M309" s="2"/>
      <c r="N309" s="2"/>
      <c r="O309" s="2">
        <v>253306.19</v>
      </c>
      <c r="P309" s="2"/>
      <c r="Q309" s="2"/>
      <c r="R309" s="2"/>
      <c r="S309" s="2"/>
      <c r="T309" s="2"/>
      <c r="U309" s="2"/>
      <c r="V309" s="2">
        <v>115596.5</v>
      </c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>
        <v>61926.86</v>
      </c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>
        <v>71937.16</v>
      </c>
      <c r="DT309" s="2"/>
      <c r="DU309" s="2"/>
      <c r="DV309" s="2"/>
      <c r="DW309" s="2"/>
      <c r="DX309" s="2"/>
      <c r="DY309" s="2">
        <v>16009</v>
      </c>
      <c r="DZ309" s="2"/>
      <c r="EA309" s="2"/>
      <c r="EB309" s="2"/>
      <c r="EC309" s="2"/>
      <c r="ED309" s="2"/>
      <c r="EE309" s="2"/>
      <c r="EF309" s="2"/>
      <c r="EG309" s="2">
        <v>1301927.8799999999</v>
      </c>
      <c r="EH309" s="2"/>
      <c r="EI309" s="2"/>
      <c r="EJ309" s="2"/>
      <c r="EK309" s="2">
        <v>75711.199999999997</v>
      </c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>
        <v>305889.58</v>
      </c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>
        <v>91530.9</v>
      </c>
      <c r="GJ309" s="2"/>
      <c r="GK309" s="2"/>
      <c r="GL309" s="2"/>
      <c r="GM309" s="2"/>
      <c r="GN309" s="2"/>
      <c r="GO309" s="2"/>
      <c r="GP309" s="2">
        <v>42192.62</v>
      </c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>
        <v>64495</v>
      </c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>
        <v>255718.97</v>
      </c>
      <c r="HS309" s="2"/>
      <c r="HT309" s="2">
        <v>62560.84</v>
      </c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>
        <v>8720</v>
      </c>
      <c r="IN309" s="2"/>
      <c r="IO309" s="2"/>
      <c r="IP309" s="2">
        <v>592900</v>
      </c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>
        <v>5000523.25</v>
      </c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>
        <v>298965.58</v>
      </c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>
        <v>203088.02</v>
      </c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>
        <v>10480</v>
      </c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>
        <v>218108.23</v>
      </c>
      <c r="OI309" s="2"/>
      <c r="OJ309" s="2"/>
      <c r="OK309" s="2"/>
      <c r="OL309" s="2">
        <v>153032</v>
      </c>
      <c r="OM309" s="2"/>
      <c r="ON309" s="2"/>
      <c r="OO309" s="2"/>
      <c r="OP309" s="2"/>
      <c r="OQ309" s="2"/>
      <c r="OR309" s="2"/>
      <c r="OS309" s="2">
        <v>2950</v>
      </c>
      <c r="OT309" s="2"/>
      <c r="OU309" s="2"/>
      <c r="OV309" s="2"/>
      <c r="OW309" s="2"/>
      <c r="OX309" s="2"/>
      <c r="OY309" s="2"/>
      <c r="OZ309" s="2"/>
      <c r="PA309" s="2"/>
      <c r="PB309" s="2">
        <v>36340</v>
      </c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>
        <v>1318217.27</v>
      </c>
      <c r="QU309" s="2"/>
      <c r="QV309" s="2"/>
      <c r="QW309" s="2">
        <v>151636.85</v>
      </c>
      <c r="QX309" s="2"/>
      <c r="QY309" s="2"/>
      <c r="QZ309" s="2"/>
      <c r="RA309" s="2"/>
      <c r="RB309" s="2"/>
      <c r="RC309" s="2">
        <v>13283</v>
      </c>
      <c r="RD309" s="2">
        <v>17479.46</v>
      </c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>
        <v>125665</v>
      </c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>
        <v>670471.81000000006</v>
      </c>
      <c r="TN309" s="2"/>
      <c r="TO309" s="2"/>
      <c r="TP309" s="2"/>
      <c r="TQ309" s="2"/>
      <c r="TR309" s="2"/>
      <c r="TS309" s="2"/>
      <c r="TT309" s="2">
        <v>25550</v>
      </c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>
        <v>471935.35</v>
      </c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>
        <v>200291.08</v>
      </c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>
        <v>26889.86</v>
      </c>
      <c r="VZ309" s="2">
        <v>1966410</v>
      </c>
      <c r="WA309" s="2"/>
      <c r="WB309" s="2"/>
      <c r="WC309" s="2"/>
      <c r="WD309" s="2"/>
      <c r="WE309" s="2"/>
      <c r="WF309" s="2"/>
      <c r="WG309" s="2"/>
      <c r="WH309" s="2"/>
      <c r="WI309" s="2"/>
      <c r="WJ309" s="2">
        <v>878041.04</v>
      </c>
      <c r="WK309" s="2"/>
      <c r="WL309" s="2"/>
      <c r="WM309" s="2"/>
      <c r="WN309" s="2">
        <v>120450</v>
      </c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>
        <v>1681659</v>
      </c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>
        <v>82896</v>
      </c>
      <c r="YE309" s="2">
        <v>26035.34</v>
      </c>
      <c r="YF309" s="2"/>
      <c r="YG309" s="2"/>
      <c r="YH309" s="2"/>
      <c r="YI309" s="2">
        <v>178617.64</v>
      </c>
      <c r="YJ309" s="2"/>
      <c r="YK309" s="2"/>
      <c r="YL309" s="2">
        <v>71578.92</v>
      </c>
      <c r="YM309" s="2"/>
      <c r="YN309" s="2">
        <v>196105.82</v>
      </c>
      <c r="YO309" s="2"/>
      <c r="YP309" s="2"/>
      <c r="YQ309" s="2"/>
      <c r="YR309" s="2"/>
      <c r="YS309" s="2"/>
      <c r="YT309" s="2">
        <v>864145.29</v>
      </c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>
        <v>5794521.5199999996</v>
      </c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>
        <v>28808622.949999999</v>
      </c>
    </row>
    <row r="310" spans="1:814" ht="21">
      <c r="A310" s="33" t="s">
        <v>2424</v>
      </c>
      <c r="B310" s="1" t="s">
        <v>2521</v>
      </c>
      <c r="C310" s="1" t="s">
        <v>2522</v>
      </c>
      <c r="D310" s="2">
        <v>3881590.43</v>
      </c>
      <c r="E310" s="2">
        <v>450224.77</v>
      </c>
      <c r="F310" s="2">
        <v>146860.04999999999</v>
      </c>
      <c r="G310" s="2">
        <v>204960.73</v>
      </c>
      <c r="H310" s="2">
        <v>849703.67</v>
      </c>
      <c r="I310" s="2">
        <v>408063.76</v>
      </c>
      <c r="J310" s="2">
        <v>1487953.44</v>
      </c>
      <c r="K310" s="2">
        <v>655077.22</v>
      </c>
      <c r="L310" s="2">
        <v>714312.37</v>
      </c>
      <c r="M310" s="2">
        <v>585646.6</v>
      </c>
      <c r="N310" s="2">
        <v>437372.94</v>
      </c>
      <c r="O310" s="2">
        <v>20600</v>
      </c>
      <c r="P310" s="2">
        <v>165289.72</v>
      </c>
      <c r="Q310" s="2">
        <v>258528.82</v>
      </c>
      <c r="R310" s="2">
        <v>111624.33</v>
      </c>
      <c r="S310" s="2">
        <v>395550.27</v>
      </c>
      <c r="T310" s="2">
        <v>164496.91</v>
      </c>
      <c r="U310" s="2">
        <v>156563</v>
      </c>
      <c r="V310" s="2">
        <v>560721.76</v>
      </c>
      <c r="W310" s="2">
        <v>591158.61</v>
      </c>
      <c r="X310" s="2">
        <v>220909.32</v>
      </c>
      <c r="Y310" s="2">
        <v>468647.59</v>
      </c>
      <c r="Z310" s="2">
        <v>120991.07</v>
      </c>
      <c r="AA310" s="2">
        <v>265150.76</v>
      </c>
      <c r="AB310" s="2">
        <v>70756.72</v>
      </c>
      <c r="AC310" s="2">
        <v>446309.42</v>
      </c>
      <c r="AD310" s="2">
        <v>199523.23</v>
      </c>
      <c r="AE310" s="2">
        <v>80699.63</v>
      </c>
      <c r="AF310" s="2">
        <v>217500.27</v>
      </c>
      <c r="AG310" s="2">
        <v>293299.68</v>
      </c>
      <c r="AH310" s="2">
        <v>738060.63</v>
      </c>
      <c r="AI310" s="2">
        <v>298030.81</v>
      </c>
      <c r="AJ310" s="2">
        <v>128149.18</v>
      </c>
      <c r="AK310" s="2">
        <v>114299.2</v>
      </c>
      <c r="AL310" s="2">
        <v>251090.76</v>
      </c>
      <c r="AM310" s="2">
        <v>739128.06</v>
      </c>
      <c r="AN310" s="2">
        <v>111336.72</v>
      </c>
      <c r="AO310" s="2">
        <v>107082.46</v>
      </c>
      <c r="AP310" s="2">
        <v>314630.84999999998</v>
      </c>
      <c r="AQ310" s="2">
        <v>106628.93</v>
      </c>
      <c r="AR310" s="2">
        <v>266646.53999999998</v>
      </c>
      <c r="AS310" s="2">
        <v>134493.41</v>
      </c>
      <c r="AT310" s="2">
        <v>661986.01</v>
      </c>
      <c r="AU310" s="2">
        <v>71754.350000000006</v>
      </c>
      <c r="AV310" s="2">
        <v>113422.8</v>
      </c>
      <c r="AW310" s="2">
        <v>203682.32</v>
      </c>
      <c r="AX310" s="2">
        <v>311082.31</v>
      </c>
      <c r="AY310" s="2">
        <v>290186.40000000002</v>
      </c>
      <c r="AZ310" s="2">
        <v>222524.32</v>
      </c>
      <c r="BA310" s="2">
        <v>119509.6</v>
      </c>
      <c r="BB310" s="2">
        <v>92007.3</v>
      </c>
      <c r="BC310" s="2">
        <v>51855</v>
      </c>
      <c r="BD310" s="2">
        <v>102109.52</v>
      </c>
      <c r="BE310" s="2">
        <v>85436.06</v>
      </c>
      <c r="BF310" s="2">
        <v>412481.19</v>
      </c>
      <c r="BG310" s="2"/>
      <c r="BH310" s="2">
        <v>266751.51</v>
      </c>
      <c r="BI310" s="2">
        <v>1349403.6</v>
      </c>
      <c r="BJ310" s="2">
        <v>669044.18000000005</v>
      </c>
      <c r="BK310" s="2">
        <v>309646.43</v>
      </c>
      <c r="BL310" s="2">
        <v>103731.06</v>
      </c>
      <c r="BM310" s="2">
        <v>125197.9</v>
      </c>
      <c r="BN310" s="2">
        <v>264513.19</v>
      </c>
      <c r="BO310" s="2">
        <v>65597.649999999994</v>
      </c>
      <c r="BP310" s="2">
        <v>1174292.5</v>
      </c>
      <c r="BQ310" s="2">
        <v>116626.92</v>
      </c>
      <c r="BR310" s="2">
        <v>83650.960000000006</v>
      </c>
      <c r="BS310" s="2">
        <v>348993.11</v>
      </c>
      <c r="BT310" s="2">
        <v>254146.55</v>
      </c>
      <c r="BU310" s="2">
        <v>175732.29</v>
      </c>
      <c r="BV310" s="2">
        <v>130327.13</v>
      </c>
      <c r="BW310" s="2">
        <v>181109.51</v>
      </c>
      <c r="BX310" s="2"/>
      <c r="BY310" s="2">
        <v>272196.87</v>
      </c>
      <c r="BZ310" s="2">
        <v>206584.6</v>
      </c>
      <c r="CA310" s="2">
        <v>251136.7</v>
      </c>
      <c r="CB310" s="2">
        <v>167608.03</v>
      </c>
      <c r="CC310" s="2">
        <v>165642.65</v>
      </c>
      <c r="CD310" s="2">
        <v>111956</v>
      </c>
      <c r="CE310" s="2">
        <v>774984.58</v>
      </c>
      <c r="CF310" s="2">
        <v>162204.42000000001</v>
      </c>
      <c r="CG310" s="2">
        <v>208553.44</v>
      </c>
      <c r="CH310" s="2">
        <v>211229.05</v>
      </c>
      <c r="CI310" s="2">
        <v>203555.78</v>
      </c>
      <c r="CJ310" s="2">
        <v>149690.20000000001</v>
      </c>
      <c r="CK310" s="2">
        <v>243494.01</v>
      </c>
      <c r="CL310" s="2">
        <v>53465.41</v>
      </c>
      <c r="CM310" s="2">
        <v>94773.16</v>
      </c>
      <c r="CN310" s="2">
        <v>11978.65</v>
      </c>
      <c r="CO310" s="2">
        <v>19286.09</v>
      </c>
      <c r="CP310" s="2">
        <v>109486.18</v>
      </c>
      <c r="CQ310" s="2">
        <v>1010265.67</v>
      </c>
      <c r="CR310" s="2">
        <v>133269.20000000001</v>
      </c>
      <c r="CS310" s="2">
        <v>155861.32999999999</v>
      </c>
      <c r="CT310" s="2">
        <v>212137.97</v>
      </c>
      <c r="CU310" s="2">
        <v>173810.07</v>
      </c>
      <c r="CV310" s="2">
        <v>230094.43</v>
      </c>
      <c r="CW310" s="2">
        <v>258168.32000000001</v>
      </c>
      <c r="CX310" s="2">
        <v>175431.92</v>
      </c>
      <c r="CY310" s="2">
        <v>307285.53000000003</v>
      </c>
      <c r="CZ310" s="2">
        <v>503750.37</v>
      </c>
      <c r="DA310" s="2">
        <v>270195.05</v>
      </c>
      <c r="DB310" s="2">
        <v>343589.16</v>
      </c>
      <c r="DC310" s="2">
        <v>239326.9</v>
      </c>
      <c r="DD310" s="2">
        <v>182694.08</v>
      </c>
      <c r="DE310" s="2">
        <v>374443.15</v>
      </c>
      <c r="DF310" s="2">
        <v>440026.34</v>
      </c>
      <c r="DG310" s="2">
        <v>477375.03</v>
      </c>
      <c r="DH310" s="2">
        <v>1245582.19</v>
      </c>
      <c r="DI310" s="2">
        <v>71813.59</v>
      </c>
      <c r="DJ310" s="2">
        <v>158436.29</v>
      </c>
      <c r="DK310" s="2">
        <v>319678.34999999998</v>
      </c>
      <c r="DL310" s="2">
        <v>265010.81</v>
      </c>
      <c r="DM310" s="2">
        <v>128413.42</v>
      </c>
      <c r="DN310" s="2">
        <v>1103197.45</v>
      </c>
      <c r="DO310" s="2">
        <v>547461.81000000006</v>
      </c>
      <c r="DP310" s="2">
        <v>163089.44</v>
      </c>
      <c r="DQ310" s="2">
        <v>1328266.3</v>
      </c>
      <c r="DR310" s="2">
        <v>139884.41</v>
      </c>
      <c r="DS310" s="2">
        <v>535205.18999999994</v>
      </c>
      <c r="DT310" s="2">
        <v>308445.74</v>
      </c>
      <c r="DU310" s="2">
        <v>196294.55</v>
      </c>
      <c r="DV310" s="2">
        <v>420039.91</v>
      </c>
      <c r="DW310" s="2">
        <v>73205.38</v>
      </c>
      <c r="DX310" s="2">
        <v>187032.07</v>
      </c>
      <c r="DY310" s="2">
        <v>225544.9</v>
      </c>
      <c r="DZ310" s="2">
        <v>89795.89</v>
      </c>
      <c r="EA310" s="2">
        <v>461935.95</v>
      </c>
      <c r="EB310" s="2">
        <v>664950.65</v>
      </c>
      <c r="EC310" s="2">
        <v>395337.79</v>
      </c>
      <c r="ED310" s="2">
        <v>552548.1</v>
      </c>
      <c r="EE310" s="2">
        <v>1159826.07</v>
      </c>
      <c r="EF310" s="2">
        <v>225495.73</v>
      </c>
      <c r="EG310" s="2">
        <v>766641.7</v>
      </c>
      <c r="EH310" s="2">
        <v>124398.27</v>
      </c>
      <c r="EI310" s="2"/>
      <c r="EJ310" s="2">
        <v>833203.44</v>
      </c>
      <c r="EK310" s="2">
        <v>1235816.79</v>
      </c>
      <c r="EL310" s="2">
        <v>890793.11</v>
      </c>
      <c r="EM310" s="2">
        <v>326075.7</v>
      </c>
      <c r="EN310" s="2">
        <v>563092.73</v>
      </c>
      <c r="EO310" s="2"/>
      <c r="EP310" s="2">
        <v>771013.32</v>
      </c>
      <c r="EQ310" s="2">
        <v>274904.56</v>
      </c>
      <c r="ER310" s="2">
        <v>271104.21999999997</v>
      </c>
      <c r="ES310" s="2">
        <v>745621.69</v>
      </c>
      <c r="ET310" s="2">
        <v>406831.96</v>
      </c>
      <c r="EU310" s="2">
        <v>177520.48</v>
      </c>
      <c r="EV310" s="2">
        <v>538369.46</v>
      </c>
      <c r="EW310" s="2">
        <v>160865.51999999999</v>
      </c>
      <c r="EX310" s="2">
        <v>1223301.07</v>
      </c>
      <c r="EY310" s="2">
        <v>276990.90000000002</v>
      </c>
      <c r="EZ310" s="2">
        <v>676131.8</v>
      </c>
      <c r="FA310" s="2">
        <v>384057.94</v>
      </c>
      <c r="FB310" s="2">
        <v>230596.77</v>
      </c>
      <c r="FC310" s="2">
        <v>173895.02</v>
      </c>
      <c r="FD310" s="2">
        <v>87705.38</v>
      </c>
      <c r="FE310" s="2">
        <v>428967.69</v>
      </c>
      <c r="FF310" s="2">
        <v>147973.72</v>
      </c>
      <c r="FG310" s="2">
        <v>187183.44</v>
      </c>
      <c r="FH310" s="2">
        <v>861975.75</v>
      </c>
      <c r="FI310" s="2">
        <v>170510.1</v>
      </c>
      <c r="FJ310" s="2">
        <v>282457.64</v>
      </c>
      <c r="FK310" s="2">
        <v>216039.27</v>
      </c>
      <c r="FL310" s="2">
        <v>22950</v>
      </c>
      <c r="FM310" s="2">
        <v>229943.7</v>
      </c>
      <c r="FN310" s="2">
        <v>13400</v>
      </c>
      <c r="FO310" s="2">
        <v>205467.68</v>
      </c>
      <c r="FP310" s="2"/>
      <c r="FQ310" s="2"/>
      <c r="FR310" s="2">
        <v>199134.88</v>
      </c>
      <c r="FS310" s="2">
        <v>268535.3</v>
      </c>
      <c r="FT310" s="2">
        <v>558569.68000000005</v>
      </c>
      <c r="FU310" s="2">
        <v>328360</v>
      </c>
      <c r="FV310" s="2">
        <v>238676.86</v>
      </c>
      <c r="FW310" s="2">
        <v>221782.95</v>
      </c>
      <c r="FX310" s="2"/>
      <c r="FY310" s="2"/>
      <c r="FZ310" s="2">
        <v>246589.14</v>
      </c>
      <c r="GA310" s="2"/>
      <c r="GB310" s="2"/>
      <c r="GC310" s="2">
        <v>197407.95</v>
      </c>
      <c r="GD310" s="2">
        <v>176991.37</v>
      </c>
      <c r="GE310" s="2">
        <v>270141.84999999998</v>
      </c>
      <c r="GF310" s="2">
        <v>34094.800000000003</v>
      </c>
      <c r="GG310" s="2">
        <v>451023.41</v>
      </c>
      <c r="GH310" s="2">
        <v>325424.48</v>
      </c>
      <c r="GI310" s="2">
        <v>47265</v>
      </c>
      <c r="GJ310" s="2">
        <v>274718.71999999997</v>
      </c>
      <c r="GK310" s="2">
        <v>291465.01</v>
      </c>
      <c r="GL310" s="2">
        <v>362438.28</v>
      </c>
      <c r="GM310" s="2"/>
      <c r="GN310" s="2">
        <v>136943</v>
      </c>
      <c r="GO310" s="2">
        <v>118900.19</v>
      </c>
      <c r="GP310" s="2">
        <v>133851.45000000001</v>
      </c>
      <c r="GQ310" s="2">
        <v>296680.21999999997</v>
      </c>
      <c r="GR310" s="2">
        <v>230854.1</v>
      </c>
      <c r="GS310" s="2">
        <v>589372.42000000004</v>
      </c>
      <c r="GT310" s="2">
        <v>96574.9</v>
      </c>
      <c r="GU310" s="2">
        <v>338566.13</v>
      </c>
      <c r="GV310" s="2">
        <v>434621.65</v>
      </c>
      <c r="GW310" s="2">
        <v>48826.48</v>
      </c>
      <c r="GX310" s="2">
        <v>517822.6</v>
      </c>
      <c r="GY310" s="2">
        <v>145503.92000000001</v>
      </c>
      <c r="GZ310" s="2">
        <v>1635562.09</v>
      </c>
      <c r="HA310" s="2">
        <v>707609.76</v>
      </c>
      <c r="HB310" s="2">
        <v>163772.24</v>
      </c>
      <c r="HC310" s="2">
        <v>74989.440000000002</v>
      </c>
      <c r="HD310" s="2">
        <v>291885.76</v>
      </c>
      <c r="HE310" s="2">
        <v>41464.370000000003</v>
      </c>
      <c r="HF310" s="2">
        <v>554316.07999999996</v>
      </c>
      <c r="HG310" s="2">
        <v>258400.09</v>
      </c>
      <c r="HH310" s="2">
        <v>315313.84000000003</v>
      </c>
      <c r="HI310" s="2">
        <v>106963.95</v>
      </c>
      <c r="HJ310" s="2">
        <v>272777.76</v>
      </c>
      <c r="HK310" s="2">
        <v>228274.22</v>
      </c>
      <c r="HL310" s="2">
        <v>179982.59</v>
      </c>
      <c r="HM310" s="2">
        <v>132830.44</v>
      </c>
      <c r="HN310" s="2">
        <v>106349.845</v>
      </c>
      <c r="HO310" s="2">
        <v>2038262.44</v>
      </c>
      <c r="HP310" s="2">
        <v>290594.11</v>
      </c>
      <c r="HQ310" s="2">
        <v>229491.48</v>
      </c>
      <c r="HR310" s="2">
        <v>355875.96</v>
      </c>
      <c r="HS310" s="2">
        <v>136747.26</v>
      </c>
      <c r="HT310" s="2">
        <v>353254.21</v>
      </c>
      <c r="HU310" s="2">
        <v>873004.54</v>
      </c>
      <c r="HV310" s="2">
        <v>206849.7</v>
      </c>
      <c r="HW310" s="2">
        <v>236568.45</v>
      </c>
      <c r="HX310" s="2">
        <v>811091.8</v>
      </c>
      <c r="HY310" s="2">
        <v>41624.36</v>
      </c>
      <c r="HZ310" s="2">
        <v>166490.16</v>
      </c>
      <c r="IA310" s="2">
        <v>589983.86</v>
      </c>
      <c r="IB310" s="2">
        <v>58169.57</v>
      </c>
      <c r="IC310" s="2">
        <v>324247.82</v>
      </c>
      <c r="ID310" s="2">
        <v>1379702.74</v>
      </c>
      <c r="IE310" s="2">
        <v>228893.18</v>
      </c>
      <c r="IF310" s="2">
        <v>743307.6</v>
      </c>
      <c r="IG310" s="2">
        <v>202843.13</v>
      </c>
      <c r="IH310" s="2">
        <v>207197.07</v>
      </c>
      <c r="II310" s="2">
        <v>-2.88</v>
      </c>
      <c r="IJ310" s="2">
        <v>816854.45</v>
      </c>
      <c r="IK310" s="2">
        <v>913938.31</v>
      </c>
      <c r="IL310" s="2">
        <v>323881.83</v>
      </c>
      <c r="IM310" s="2">
        <v>248401.81</v>
      </c>
      <c r="IN310" s="2"/>
      <c r="IO310" s="2">
        <v>536081.9</v>
      </c>
      <c r="IP310" s="2">
        <v>857683.23</v>
      </c>
      <c r="IQ310" s="2">
        <v>683496.75</v>
      </c>
      <c r="IR310" s="2">
        <v>186541.86</v>
      </c>
      <c r="IS310" s="2">
        <v>333167.02</v>
      </c>
      <c r="IT310" s="2">
        <v>99344.2</v>
      </c>
      <c r="IU310" s="2">
        <v>263577.06</v>
      </c>
      <c r="IV310" s="2">
        <v>253853.05</v>
      </c>
      <c r="IW310" s="2">
        <v>292423.3</v>
      </c>
      <c r="IX310" s="2">
        <v>440449.05</v>
      </c>
      <c r="IY310" s="2">
        <v>1301351.19</v>
      </c>
      <c r="IZ310" s="2">
        <v>385684.35</v>
      </c>
      <c r="JA310" s="2">
        <v>258582.29</v>
      </c>
      <c r="JB310" s="2"/>
      <c r="JC310" s="2">
        <v>1935157.73</v>
      </c>
      <c r="JD310" s="2">
        <v>1835376.37</v>
      </c>
      <c r="JE310" s="2">
        <v>272042.03000000003</v>
      </c>
      <c r="JF310" s="2">
        <v>230242</v>
      </c>
      <c r="JG310" s="2">
        <v>396610.54</v>
      </c>
      <c r="JH310" s="2">
        <v>350324.02</v>
      </c>
      <c r="JI310" s="2">
        <v>302181.02</v>
      </c>
      <c r="JJ310" s="2">
        <v>281869.71999999997</v>
      </c>
      <c r="JK310" s="2">
        <v>563425</v>
      </c>
      <c r="JL310" s="2">
        <v>532197.43000000005</v>
      </c>
      <c r="JM310" s="2">
        <v>198064.97</v>
      </c>
      <c r="JN310" s="2">
        <v>1762790.39</v>
      </c>
      <c r="JO310" s="2">
        <v>327701.5</v>
      </c>
      <c r="JP310" s="2">
        <v>143833.32999999999</v>
      </c>
      <c r="JQ310" s="2">
        <v>164131.74</v>
      </c>
      <c r="JR310" s="2">
        <v>129877.98</v>
      </c>
      <c r="JS310" s="2">
        <v>243420.35</v>
      </c>
      <c r="JT310" s="2">
        <v>127478.61</v>
      </c>
      <c r="JU310" s="2">
        <v>196392.81</v>
      </c>
      <c r="JV310" s="2">
        <v>570156.1</v>
      </c>
      <c r="JW310" s="2">
        <v>126645.2</v>
      </c>
      <c r="JX310" s="2">
        <v>171151.09</v>
      </c>
      <c r="JY310" s="2">
        <v>204431.55</v>
      </c>
      <c r="JZ310" s="2"/>
      <c r="KA310" s="2">
        <v>611789.49</v>
      </c>
      <c r="KB310" s="2">
        <v>107379.27</v>
      </c>
      <c r="KC310" s="2">
        <v>157140.17000000001</v>
      </c>
      <c r="KD310" s="2">
        <v>444633.78</v>
      </c>
      <c r="KE310" s="2">
        <v>140263.32999999999</v>
      </c>
      <c r="KF310" s="2">
        <v>621931.19999999995</v>
      </c>
      <c r="KG310" s="2"/>
      <c r="KH310" s="2">
        <v>36224.74</v>
      </c>
      <c r="KI310" s="2">
        <v>93263.88</v>
      </c>
      <c r="KJ310" s="2">
        <v>1923342.26</v>
      </c>
      <c r="KK310" s="2">
        <v>9000</v>
      </c>
      <c r="KL310" s="2">
        <v>176502.86</v>
      </c>
      <c r="KM310" s="2">
        <v>356462.29</v>
      </c>
      <c r="KN310" s="2">
        <v>235852.74</v>
      </c>
      <c r="KO310" s="2">
        <v>696482.93</v>
      </c>
      <c r="KP310" s="2">
        <v>719009.46</v>
      </c>
      <c r="KQ310" s="2">
        <v>622996.67000000004</v>
      </c>
      <c r="KR310" s="2">
        <v>53851.64</v>
      </c>
      <c r="KS310" s="2">
        <v>581665.68999999994</v>
      </c>
      <c r="KT310" s="2">
        <v>131044</v>
      </c>
      <c r="KU310" s="2">
        <v>404393.6</v>
      </c>
      <c r="KV310" s="2">
        <v>917372.93</v>
      </c>
      <c r="KW310" s="2">
        <v>156903.65</v>
      </c>
      <c r="KX310" s="2">
        <v>360159.53</v>
      </c>
      <c r="KY310" s="2">
        <v>250772.27</v>
      </c>
      <c r="KZ310" s="2"/>
      <c r="LA310" s="2"/>
      <c r="LB310" s="2">
        <v>133819.4</v>
      </c>
      <c r="LC310" s="2">
        <v>1955772.41</v>
      </c>
      <c r="LD310" s="2"/>
      <c r="LE310" s="2">
        <v>193730.89</v>
      </c>
      <c r="LF310" s="2">
        <v>106788.59</v>
      </c>
      <c r="LG310" s="2"/>
      <c r="LH310" s="2">
        <v>80764.399999999994</v>
      </c>
      <c r="LI310" s="2">
        <v>0</v>
      </c>
      <c r="LJ310" s="2">
        <v>380897.42</v>
      </c>
      <c r="LK310" s="2">
        <v>927251.5</v>
      </c>
      <c r="LL310" s="2">
        <v>212989.8</v>
      </c>
      <c r="LM310" s="2">
        <v>907790.01</v>
      </c>
      <c r="LN310" s="2">
        <v>195203.32</v>
      </c>
      <c r="LO310" s="2">
        <v>443528.85</v>
      </c>
      <c r="LP310" s="2">
        <v>88250.37</v>
      </c>
      <c r="LQ310" s="2">
        <v>52413.82</v>
      </c>
      <c r="LR310" s="2">
        <v>214471.96</v>
      </c>
      <c r="LS310" s="2">
        <v>785345.82</v>
      </c>
      <c r="LT310" s="2">
        <v>329762.27</v>
      </c>
      <c r="LU310" s="2">
        <v>579109.13</v>
      </c>
      <c r="LV310" s="2">
        <v>288756.24</v>
      </c>
      <c r="LW310" s="2">
        <v>248712.87</v>
      </c>
      <c r="LX310" s="2">
        <v>-144318.47</v>
      </c>
      <c r="LY310" s="2">
        <v>929912.25</v>
      </c>
      <c r="LZ310" s="2">
        <v>150403.78</v>
      </c>
      <c r="MA310" s="2">
        <v>107601.86</v>
      </c>
      <c r="MB310" s="2">
        <v>511836.39</v>
      </c>
      <c r="MC310" s="2">
        <v>500123</v>
      </c>
      <c r="MD310" s="2">
        <v>328362</v>
      </c>
      <c r="ME310" s="2">
        <v>152935.67000000001</v>
      </c>
      <c r="MF310" s="2"/>
      <c r="MG310" s="2"/>
      <c r="MH310" s="2">
        <v>409487.24</v>
      </c>
      <c r="MI310" s="2">
        <v>121697.8</v>
      </c>
      <c r="MJ310" s="2">
        <v>183068.46</v>
      </c>
      <c r="MK310" s="2">
        <v>263893.46000000002</v>
      </c>
      <c r="ML310" s="2">
        <v>584535.94999999995</v>
      </c>
      <c r="MM310" s="2">
        <v>360822.81</v>
      </c>
      <c r="MN310" s="2">
        <v>39963.11</v>
      </c>
      <c r="MO310" s="2">
        <v>41495.75</v>
      </c>
      <c r="MP310" s="2">
        <v>330588</v>
      </c>
      <c r="MQ310" s="2">
        <v>125852.65</v>
      </c>
      <c r="MR310" s="2">
        <v>376479.39</v>
      </c>
      <c r="MS310" s="2">
        <v>487297.19</v>
      </c>
      <c r="MT310" s="2">
        <v>173160.5</v>
      </c>
      <c r="MU310" s="2">
        <v>182194.7</v>
      </c>
      <c r="MV310" s="2">
        <v>2877829.48</v>
      </c>
      <c r="MW310" s="2">
        <v>760733.37</v>
      </c>
      <c r="MX310" s="2"/>
      <c r="MY310" s="2">
        <v>328190.03000000003</v>
      </c>
      <c r="MZ310" s="2"/>
      <c r="NA310" s="2">
        <v>15183.3</v>
      </c>
      <c r="NB310" s="2">
        <v>572343.96</v>
      </c>
      <c r="NC310" s="2">
        <v>145610</v>
      </c>
      <c r="ND310" s="2">
        <v>521100.52</v>
      </c>
      <c r="NE310" s="2"/>
      <c r="NF310" s="2">
        <v>481143.82</v>
      </c>
      <c r="NG310" s="2">
        <v>175394.57</v>
      </c>
      <c r="NH310" s="2"/>
      <c r="NI310" s="2">
        <v>292834.90000000002</v>
      </c>
      <c r="NJ310" s="2">
        <v>930678.35</v>
      </c>
      <c r="NK310" s="2">
        <v>469701.59</v>
      </c>
      <c r="NL310" s="2"/>
      <c r="NM310" s="2">
        <v>218850.79</v>
      </c>
      <c r="NN310" s="2">
        <v>218923.72</v>
      </c>
      <c r="NO310" s="2">
        <v>325684.01</v>
      </c>
      <c r="NP310" s="2">
        <v>197861.58</v>
      </c>
      <c r="NQ310" s="2">
        <v>129904.4</v>
      </c>
      <c r="NR310" s="2">
        <v>779534.39</v>
      </c>
      <c r="NS310" s="2">
        <v>52113.3</v>
      </c>
      <c r="NT310" s="2">
        <v>108789.59</v>
      </c>
      <c r="NU310" s="2">
        <v>98600</v>
      </c>
      <c r="NV310" s="2">
        <v>712769.91</v>
      </c>
      <c r="NW310" s="2">
        <v>583868.72</v>
      </c>
      <c r="NX310" s="2">
        <v>19576.3</v>
      </c>
      <c r="NY310" s="2">
        <v>2234974.44</v>
      </c>
      <c r="NZ310" s="2">
        <v>1166664.05</v>
      </c>
      <c r="OA310" s="2"/>
      <c r="OB310" s="2">
        <v>222071.01</v>
      </c>
      <c r="OC310" s="2">
        <v>1441250.34</v>
      </c>
      <c r="OD310" s="2">
        <v>614349.4</v>
      </c>
      <c r="OE310" s="2">
        <v>67968.67</v>
      </c>
      <c r="OF310" s="2">
        <v>763395.9</v>
      </c>
      <c r="OG310" s="2">
        <v>324908.2</v>
      </c>
      <c r="OH310" s="2">
        <v>309594.65999999997</v>
      </c>
      <c r="OI310" s="2">
        <v>1138162.3400000001</v>
      </c>
      <c r="OJ310" s="2">
        <v>190417.72</v>
      </c>
      <c r="OK310" s="2">
        <v>307845.05</v>
      </c>
      <c r="OL310" s="2">
        <v>574382.46</v>
      </c>
      <c r="OM310" s="2">
        <v>645531.06999999995</v>
      </c>
      <c r="ON310" s="2">
        <v>307631.8</v>
      </c>
      <c r="OO310" s="2">
        <v>203137.23</v>
      </c>
      <c r="OP310" s="2"/>
      <c r="OQ310" s="2">
        <v>168866.29</v>
      </c>
      <c r="OR310" s="2">
        <v>215240.2</v>
      </c>
      <c r="OS310" s="2">
        <v>272993.84999999998</v>
      </c>
      <c r="OT310" s="2">
        <v>80943.199999999997</v>
      </c>
      <c r="OU310" s="2">
        <v>425832.94</v>
      </c>
      <c r="OV310" s="2">
        <v>149605.59</v>
      </c>
      <c r="OW310" s="2">
        <v>2877145.85</v>
      </c>
      <c r="OX310" s="2">
        <v>183499.08</v>
      </c>
      <c r="OY310" s="2">
        <v>50760.72</v>
      </c>
      <c r="OZ310" s="2">
        <v>92237.7</v>
      </c>
      <c r="PA310" s="2">
        <v>216048.39</v>
      </c>
      <c r="PB310" s="2">
        <v>220265.14</v>
      </c>
      <c r="PC310" s="2">
        <v>400981.83</v>
      </c>
      <c r="PD310" s="2">
        <v>423206.5</v>
      </c>
      <c r="PE310" s="2">
        <v>493645.28</v>
      </c>
      <c r="PF310" s="2">
        <v>104395.09</v>
      </c>
      <c r="PG310" s="2">
        <v>392239.93</v>
      </c>
      <c r="PH310" s="2">
        <v>183708.9</v>
      </c>
      <c r="PI310" s="2">
        <v>170388.34</v>
      </c>
      <c r="PJ310" s="2"/>
      <c r="PK310" s="2">
        <v>403560.92</v>
      </c>
      <c r="PL310" s="2"/>
      <c r="PM310" s="2">
        <v>126511.61</v>
      </c>
      <c r="PN310" s="2"/>
      <c r="PO310" s="2">
        <v>66018</v>
      </c>
      <c r="PP310" s="2">
        <v>498079.79</v>
      </c>
      <c r="PQ310" s="2">
        <v>138523.9</v>
      </c>
      <c r="PR310" s="2">
        <v>343067.6</v>
      </c>
      <c r="PS310" s="2">
        <v>214731.58</v>
      </c>
      <c r="PT310" s="2">
        <v>129188.41</v>
      </c>
      <c r="PU310" s="2">
        <v>328683.75</v>
      </c>
      <c r="PV310" s="2">
        <v>202415.35</v>
      </c>
      <c r="PW310" s="2">
        <v>567732.49</v>
      </c>
      <c r="PX310" s="2">
        <v>156994.17000000001</v>
      </c>
      <c r="PY310" s="2">
        <v>89539.39</v>
      </c>
      <c r="PZ310" s="2">
        <v>248079.98</v>
      </c>
      <c r="QA310" s="2">
        <v>296016.40999999997</v>
      </c>
      <c r="QB310" s="2">
        <v>8115</v>
      </c>
      <c r="QC310" s="2">
        <v>92267.43</v>
      </c>
      <c r="QD310" s="2">
        <v>912439.83</v>
      </c>
      <c r="QE310" s="2">
        <v>514169.75</v>
      </c>
      <c r="QF310" s="2">
        <v>208942.4</v>
      </c>
      <c r="QG310" s="2">
        <v>784500.47</v>
      </c>
      <c r="QH310" s="2">
        <v>212626.9</v>
      </c>
      <c r="QI310" s="2">
        <v>140014.56</v>
      </c>
      <c r="QJ310" s="2"/>
      <c r="QK310" s="2"/>
      <c r="QL310" s="2">
        <v>192717.54</v>
      </c>
      <c r="QM310" s="2"/>
      <c r="QN310" s="2">
        <v>201195.9</v>
      </c>
      <c r="QO310" s="2">
        <v>95820.800000000003</v>
      </c>
      <c r="QP310" s="2">
        <v>164202.48000000001</v>
      </c>
      <c r="QQ310" s="2">
        <v>138753.66</v>
      </c>
      <c r="QR310" s="2">
        <v>125968.03</v>
      </c>
      <c r="QS310" s="2">
        <v>181490.1</v>
      </c>
      <c r="QT310" s="2"/>
      <c r="QU310" s="2">
        <v>137626.9</v>
      </c>
      <c r="QV310" s="2">
        <v>186293.9</v>
      </c>
      <c r="QW310" s="2">
        <v>362553</v>
      </c>
      <c r="QX310" s="2">
        <v>149946.57999999999</v>
      </c>
      <c r="QY310" s="2">
        <v>120141.82</v>
      </c>
      <c r="QZ310" s="2">
        <v>477471.47</v>
      </c>
      <c r="RA310" s="2">
        <v>66199.75</v>
      </c>
      <c r="RB310" s="2">
        <v>41157.199999999997</v>
      </c>
      <c r="RC310" s="2">
        <v>45591.4</v>
      </c>
      <c r="RD310" s="2">
        <v>98282</v>
      </c>
      <c r="RE310" s="2">
        <v>794686.71</v>
      </c>
      <c r="RF310" s="2">
        <v>354268.36</v>
      </c>
      <c r="RG310" s="2">
        <v>167040.87</v>
      </c>
      <c r="RH310" s="2">
        <v>1443966.2</v>
      </c>
      <c r="RI310" s="2">
        <v>250100.26</v>
      </c>
      <c r="RJ310" s="2">
        <v>144928.74</v>
      </c>
      <c r="RK310" s="2">
        <v>366249.01</v>
      </c>
      <c r="RL310" s="2">
        <v>142985.43</v>
      </c>
      <c r="RM310" s="2">
        <v>932281.03</v>
      </c>
      <c r="RN310" s="2">
        <v>531093.68999999994</v>
      </c>
      <c r="RO310" s="2"/>
      <c r="RP310" s="2">
        <v>155386.54999999999</v>
      </c>
      <c r="RQ310" s="2">
        <v>349909.86</v>
      </c>
      <c r="RR310" s="2">
        <v>399651.89</v>
      </c>
      <c r="RS310" s="2">
        <v>280283.5</v>
      </c>
      <c r="RT310" s="2">
        <v>353941.63</v>
      </c>
      <c r="RU310" s="2">
        <v>170193.43</v>
      </c>
      <c r="RV310" s="2">
        <v>493270.66</v>
      </c>
      <c r="RW310" s="2">
        <v>301896.82</v>
      </c>
      <c r="RX310" s="2">
        <v>549222.98</v>
      </c>
      <c r="RY310" s="2">
        <v>137818.29999999999</v>
      </c>
      <c r="RZ310" s="2">
        <v>100256.3</v>
      </c>
      <c r="SA310" s="2">
        <v>228589.73</v>
      </c>
      <c r="SB310" s="2">
        <v>91124.85</v>
      </c>
      <c r="SC310" s="2">
        <v>378569.33</v>
      </c>
      <c r="SD310" s="2">
        <v>46250</v>
      </c>
      <c r="SE310" s="2">
        <v>49200.959999999999</v>
      </c>
      <c r="SF310" s="2">
        <v>49590.52</v>
      </c>
      <c r="SG310" s="2">
        <v>795117.94</v>
      </c>
      <c r="SH310" s="2">
        <v>433866.63</v>
      </c>
      <c r="SI310" s="2">
        <v>229637.06</v>
      </c>
      <c r="SJ310" s="2">
        <v>364151.73</v>
      </c>
      <c r="SK310" s="2">
        <v>393741.15</v>
      </c>
      <c r="SL310" s="2">
        <v>421215.31</v>
      </c>
      <c r="SM310" s="2">
        <v>252667.87</v>
      </c>
      <c r="SN310" s="2">
        <v>180054.39</v>
      </c>
      <c r="SO310" s="2"/>
      <c r="SP310" s="2">
        <v>1135982.3899999999</v>
      </c>
      <c r="SQ310" s="2">
        <v>161245.26</v>
      </c>
      <c r="SR310" s="2">
        <v>520364.99</v>
      </c>
      <c r="SS310" s="2">
        <v>469515</v>
      </c>
      <c r="ST310" s="2">
        <v>171765.31</v>
      </c>
      <c r="SU310" s="2">
        <v>218868.4</v>
      </c>
      <c r="SV310" s="2"/>
      <c r="SW310" s="2">
        <v>290180.96999999997</v>
      </c>
      <c r="SX310" s="2"/>
      <c r="SY310" s="2"/>
      <c r="SZ310" s="2">
        <v>199977.3</v>
      </c>
      <c r="TA310" s="2">
        <v>536232.15</v>
      </c>
      <c r="TB310" s="2">
        <v>340615.79</v>
      </c>
      <c r="TC310" s="2">
        <v>358065.84</v>
      </c>
      <c r="TD310" s="2">
        <v>425906.09</v>
      </c>
      <c r="TE310" s="2">
        <v>682084.72</v>
      </c>
      <c r="TF310" s="2">
        <v>832687.3</v>
      </c>
      <c r="TG310" s="2">
        <v>311946.3</v>
      </c>
      <c r="TH310" s="2">
        <v>23755.599999999999</v>
      </c>
      <c r="TI310" s="2">
        <v>396813.2</v>
      </c>
      <c r="TJ310" s="2">
        <v>515109.08</v>
      </c>
      <c r="TK310" s="2">
        <v>460664.31</v>
      </c>
      <c r="TL310" s="2">
        <v>516587.45</v>
      </c>
      <c r="TM310" s="2">
        <v>661152.17000000004</v>
      </c>
      <c r="TN310" s="2">
        <v>204014</v>
      </c>
      <c r="TO310" s="2">
        <v>505365.01</v>
      </c>
      <c r="TP310" s="2">
        <v>1481807.21</v>
      </c>
      <c r="TQ310" s="2">
        <v>351539.02</v>
      </c>
      <c r="TR310" s="2">
        <v>48191.71</v>
      </c>
      <c r="TS310" s="2">
        <v>121704.41</v>
      </c>
      <c r="TT310" s="2">
        <v>327263.09999999998</v>
      </c>
      <c r="TU310" s="2">
        <v>380749.94</v>
      </c>
      <c r="TV310" s="2">
        <v>269371.34999999998</v>
      </c>
      <c r="TW310" s="2">
        <v>432722.61</v>
      </c>
      <c r="TX310" s="2">
        <v>592608.74</v>
      </c>
      <c r="TY310" s="2">
        <v>227473.79</v>
      </c>
      <c r="TZ310" s="2"/>
      <c r="UA310" s="2">
        <v>82333.399999999994</v>
      </c>
      <c r="UB310" s="2"/>
      <c r="UC310" s="2">
        <v>2011402.62</v>
      </c>
      <c r="UD310" s="2">
        <v>278764.78000000003</v>
      </c>
      <c r="UE310" s="2">
        <v>659781.56000000006</v>
      </c>
      <c r="UF310" s="2">
        <v>462749.17</v>
      </c>
      <c r="UG310" s="2">
        <v>291131.13</v>
      </c>
      <c r="UH310" s="2">
        <v>212816.09</v>
      </c>
      <c r="UI310" s="2">
        <v>761166.88</v>
      </c>
      <c r="UJ310" s="2">
        <v>581363.85</v>
      </c>
      <c r="UK310" s="2">
        <v>300033.82</v>
      </c>
      <c r="UL310" s="2">
        <v>582569.25</v>
      </c>
      <c r="UM310" s="2">
        <v>414705.35</v>
      </c>
      <c r="UN310" s="2">
        <v>274036.53999999998</v>
      </c>
      <c r="UO310" s="2">
        <v>207429.9</v>
      </c>
      <c r="UP310" s="2">
        <v>129464.27</v>
      </c>
      <c r="UQ310" s="2">
        <v>495968.64</v>
      </c>
      <c r="UR310" s="2">
        <v>178664.25</v>
      </c>
      <c r="US310" s="2">
        <v>97135.03</v>
      </c>
      <c r="UT310" s="2">
        <v>147255.73000000001</v>
      </c>
      <c r="UU310" s="2">
        <v>386252.3</v>
      </c>
      <c r="UV310" s="2">
        <v>282987.15000000002</v>
      </c>
      <c r="UW310" s="2">
        <v>277245.48</v>
      </c>
      <c r="UX310" s="2">
        <v>120550.55</v>
      </c>
      <c r="UY310" s="2">
        <v>261657.55</v>
      </c>
      <c r="UZ310" s="2">
        <v>1030157.27</v>
      </c>
      <c r="VA310" s="2">
        <v>234021.52</v>
      </c>
      <c r="VB310" s="2">
        <v>1059866.74</v>
      </c>
      <c r="VC310" s="2">
        <v>535698.23</v>
      </c>
      <c r="VD310" s="2">
        <v>1150429.92</v>
      </c>
      <c r="VE310" s="2">
        <v>333011.34000000003</v>
      </c>
      <c r="VF310" s="2"/>
      <c r="VG310" s="2">
        <v>164932.06</v>
      </c>
      <c r="VH310" s="2">
        <v>1666539.94</v>
      </c>
      <c r="VI310" s="2">
        <v>1527499.52</v>
      </c>
      <c r="VJ310" s="2">
        <v>252349.65</v>
      </c>
      <c r="VK310" s="2">
        <v>264996.8</v>
      </c>
      <c r="VL310" s="2"/>
      <c r="VM310" s="2">
        <v>143906.09</v>
      </c>
      <c r="VN310" s="2">
        <v>61725.32</v>
      </c>
      <c r="VO310" s="2">
        <v>104010</v>
      </c>
      <c r="VP310" s="2">
        <v>424260.38</v>
      </c>
      <c r="VQ310" s="2">
        <v>1021892.24</v>
      </c>
      <c r="VR310" s="2">
        <v>240246.39999999999</v>
      </c>
      <c r="VS310" s="2">
        <v>130303.01</v>
      </c>
      <c r="VT310" s="2">
        <v>268714.52</v>
      </c>
      <c r="VU310" s="2">
        <v>295448.82</v>
      </c>
      <c r="VV310" s="2">
        <v>74696.899999999994</v>
      </c>
      <c r="VW310" s="2">
        <v>182615.64</v>
      </c>
      <c r="VX310" s="2">
        <v>659129</v>
      </c>
      <c r="VY310" s="2">
        <v>242422.96</v>
      </c>
      <c r="VZ310" s="2">
        <v>37678.550000000003</v>
      </c>
      <c r="WA310" s="2">
        <v>115032.66</v>
      </c>
      <c r="WB310" s="2">
        <v>80243</v>
      </c>
      <c r="WC310" s="2">
        <v>444253.88</v>
      </c>
      <c r="WD310" s="2">
        <v>117770.7</v>
      </c>
      <c r="WE310" s="2">
        <v>73310.7</v>
      </c>
      <c r="WF310" s="2">
        <v>148292.9</v>
      </c>
      <c r="WG310" s="2">
        <v>489885.26</v>
      </c>
      <c r="WH310" s="2">
        <v>188103.87</v>
      </c>
      <c r="WI310" s="2">
        <v>357512.84</v>
      </c>
      <c r="WJ310" s="2"/>
      <c r="WK310" s="2">
        <v>315861.37</v>
      </c>
      <c r="WL310" s="2">
        <v>132025</v>
      </c>
      <c r="WM310" s="2">
        <v>207327.65</v>
      </c>
      <c r="WN310" s="2">
        <v>406803.79</v>
      </c>
      <c r="WO310" s="2">
        <v>372058.7</v>
      </c>
      <c r="WP310" s="2">
        <v>637838.52</v>
      </c>
      <c r="WQ310" s="2">
        <v>185550.38</v>
      </c>
      <c r="WR310" s="2">
        <v>96584.88</v>
      </c>
      <c r="WS310" s="2">
        <v>151519.96</v>
      </c>
      <c r="WT310" s="2">
        <v>207286</v>
      </c>
      <c r="WU310" s="2">
        <v>189327.49</v>
      </c>
      <c r="WV310" s="2">
        <v>42925</v>
      </c>
      <c r="WW310" s="2">
        <v>130981.26</v>
      </c>
      <c r="WX310" s="2">
        <v>87287.65</v>
      </c>
      <c r="WY310" s="2">
        <v>175887.66</v>
      </c>
      <c r="WZ310" s="2">
        <v>118885.91</v>
      </c>
      <c r="XA310" s="2">
        <v>156271.20000000001</v>
      </c>
      <c r="XB310" s="2">
        <v>134824.41</v>
      </c>
      <c r="XC310" s="2"/>
      <c r="XD310" s="2">
        <v>289281.59999999998</v>
      </c>
      <c r="XE310" s="2"/>
      <c r="XF310" s="2">
        <v>331244.09999999998</v>
      </c>
      <c r="XG310" s="2">
        <v>124466.7</v>
      </c>
      <c r="XH310" s="2">
        <v>383514.11</v>
      </c>
      <c r="XI310" s="2">
        <v>169170.03</v>
      </c>
      <c r="XJ310" s="2">
        <v>1671314.47</v>
      </c>
      <c r="XK310" s="2">
        <v>358763.43</v>
      </c>
      <c r="XL310" s="2">
        <v>87316.42</v>
      </c>
      <c r="XM310" s="2">
        <v>210052.5</v>
      </c>
      <c r="XN310" s="2">
        <v>443535.28</v>
      </c>
      <c r="XO310" s="2">
        <v>153918.44</v>
      </c>
      <c r="XP310" s="2">
        <v>237756.38</v>
      </c>
      <c r="XQ310" s="2">
        <v>467993.71</v>
      </c>
      <c r="XR310" s="2">
        <v>457836.92</v>
      </c>
      <c r="XS310" s="2">
        <v>123081.71</v>
      </c>
      <c r="XT310" s="2">
        <v>827338.9</v>
      </c>
      <c r="XU310" s="2">
        <v>853443.84</v>
      </c>
      <c r="XV310" s="2">
        <v>455600.78</v>
      </c>
      <c r="XW310" s="2">
        <v>105712.9</v>
      </c>
      <c r="XX310" s="2">
        <v>224625.9</v>
      </c>
      <c r="XY310" s="2">
        <v>135162.64000000001</v>
      </c>
      <c r="XZ310" s="2">
        <v>389023.87</v>
      </c>
      <c r="YA310" s="2">
        <v>150820.97</v>
      </c>
      <c r="YB310" s="2">
        <v>141116.15</v>
      </c>
      <c r="YC310" s="2">
        <v>303660.59999999998</v>
      </c>
      <c r="YD310" s="2">
        <v>354613.27</v>
      </c>
      <c r="YE310" s="2">
        <v>33794.050000000003</v>
      </c>
      <c r="YF310" s="2">
        <v>302374.24</v>
      </c>
      <c r="YG310" s="2">
        <v>64322.75</v>
      </c>
      <c r="YH310" s="2">
        <v>98538</v>
      </c>
      <c r="YI310" s="2">
        <v>9648.77</v>
      </c>
      <c r="YJ310" s="2">
        <v>416576.5</v>
      </c>
      <c r="YK310" s="2">
        <v>274291.51</v>
      </c>
      <c r="YL310" s="2">
        <v>10508.28</v>
      </c>
      <c r="YM310" s="2">
        <v>145939.63</v>
      </c>
      <c r="YN310" s="2">
        <v>57085</v>
      </c>
      <c r="YO310" s="2">
        <v>119237.2</v>
      </c>
      <c r="YP310" s="2">
        <v>1012866.01</v>
      </c>
      <c r="YQ310" s="2">
        <v>19297.63</v>
      </c>
      <c r="YR310" s="2">
        <v>870844.82</v>
      </c>
      <c r="YS310" s="2">
        <v>70550</v>
      </c>
      <c r="YT310" s="2">
        <v>550556.16000000003</v>
      </c>
      <c r="YU310" s="2">
        <v>67401.88</v>
      </c>
      <c r="YV310" s="2">
        <v>66965.59</v>
      </c>
      <c r="YW310" s="2">
        <v>774982.18</v>
      </c>
      <c r="YX310" s="2">
        <v>271392.44</v>
      </c>
      <c r="YY310" s="2">
        <v>26187</v>
      </c>
      <c r="YZ310" s="2">
        <v>213516.82</v>
      </c>
      <c r="ZA310" s="2">
        <v>536152.31000000006</v>
      </c>
      <c r="ZB310" s="2">
        <v>165000.66</v>
      </c>
      <c r="ZC310" s="2"/>
      <c r="ZD310" s="2">
        <v>7872.7</v>
      </c>
      <c r="ZE310" s="2">
        <v>440596.66</v>
      </c>
      <c r="ZF310" s="2">
        <v>298486.53999999998</v>
      </c>
      <c r="ZG310" s="2">
        <v>173260.55</v>
      </c>
      <c r="ZH310" s="2">
        <v>895691.2</v>
      </c>
      <c r="ZI310" s="2">
        <v>500714.1</v>
      </c>
      <c r="ZJ310" s="2">
        <v>1446535.42</v>
      </c>
      <c r="ZK310" s="2"/>
      <c r="ZL310" s="2">
        <v>479308.55</v>
      </c>
      <c r="ZM310" s="2">
        <v>300076.7</v>
      </c>
      <c r="ZN310" s="2">
        <v>408563.72</v>
      </c>
      <c r="ZO310" s="2">
        <v>696117.9</v>
      </c>
      <c r="ZP310" s="2">
        <v>427012.84</v>
      </c>
      <c r="ZQ310" s="2">
        <v>207264.42</v>
      </c>
      <c r="ZR310" s="2">
        <v>200881.08</v>
      </c>
      <c r="ZS310" s="2">
        <v>357247.85</v>
      </c>
      <c r="ZT310" s="2">
        <v>70562.53</v>
      </c>
      <c r="ZU310" s="2">
        <v>274825.90999999997</v>
      </c>
      <c r="ZV310" s="2">
        <v>439749.73</v>
      </c>
      <c r="ZW310" s="2">
        <v>647411.72</v>
      </c>
      <c r="ZX310" s="2">
        <v>251480.38</v>
      </c>
      <c r="ZY310" s="2">
        <v>129644.57</v>
      </c>
      <c r="ZZ310" s="2">
        <v>298859.15999999997</v>
      </c>
      <c r="AAA310" s="2">
        <v>166855.25</v>
      </c>
      <c r="AAB310" s="2">
        <v>151273.79999999999</v>
      </c>
      <c r="AAC310" s="2">
        <v>78452.06</v>
      </c>
      <c r="AAD310" s="2">
        <v>134409.75</v>
      </c>
      <c r="AAE310" s="2">
        <v>5578628.4800000004</v>
      </c>
      <c r="AAF310" s="2">
        <v>431013.19</v>
      </c>
      <c r="AAG310" s="2">
        <v>2545685.77</v>
      </c>
      <c r="AAH310" s="2">
        <v>1519517.9</v>
      </c>
      <c r="AAI310" s="2">
        <v>27581.37</v>
      </c>
      <c r="AAJ310" s="2">
        <v>110402.81</v>
      </c>
      <c r="AAK310" s="2">
        <v>190544.46</v>
      </c>
      <c r="AAL310" s="2">
        <v>103624.89</v>
      </c>
      <c r="AAM310" s="2">
        <v>1060576.26</v>
      </c>
      <c r="AAN310" s="2"/>
      <c r="AAO310" s="2">
        <v>1690485.05</v>
      </c>
      <c r="AAP310" s="2">
        <v>235038.85</v>
      </c>
      <c r="AAQ310" s="2">
        <v>69927.39</v>
      </c>
      <c r="AAR310" s="2">
        <v>151594.67000000001</v>
      </c>
      <c r="AAS310" s="2">
        <v>200183.15</v>
      </c>
      <c r="AAT310" s="2">
        <v>101901.28</v>
      </c>
      <c r="AAU310" s="2">
        <v>46694.8</v>
      </c>
      <c r="AAV310" s="2">
        <v>459134.63</v>
      </c>
      <c r="AAW310" s="2">
        <v>492268.63</v>
      </c>
      <c r="AAX310" s="2">
        <v>102673.81</v>
      </c>
      <c r="AAY310" s="2">
        <v>214322.38</v>
      </c>
      <c r="AAZ310" s="2">
        <v>179306.97</v>
      </c>
      <c r="ABA310" s="2">
        <v>592564.92000000004</v>
      </c>
      <c r="ABB310" s="2">
        <v>282412.33</v>
      </c>
      <c r="ABC310" s="2">
        <v>284899.33</v>
      </c>
      <c r="ABD310" s="2">
        <v>131759.04999999999</v>
      </c>
      <c r="ABE310" s="2">
        <v>650614.76</v>
      </c>
      <c r="ABF310" s="2">
        <v>19571.36</v>
      </c>
      <c r="ABG310" s="2">
        <v>0</v>
      </c>
      <c r="ABH310" s="2">
        <v>1297905.08</v>
      </c>
      <c r="ABI310" s="2">
        <v>243321.18</v>
      </c>
      <c r="ABJ310" s="2">
        <v>135285.72</v>
      </c>
      <c r="ABK310" s="2">
        <v>339148.08</v>
      </c>
      <c r="ABL310" s="2">
        <v>453478.34</v>
      </c>
      <c r="ABM310" s="2">
        <v>862244.91</v>
      </c>
      <c r="ABN310" s="2">
        <v>528827.36</v>
      </c>
      <c r="ABO310" s="2">
        <v>234179.02</v>
      </c>
      <c r="ABP310" s="2">
        <v>93303.09</v>
      </c>
      <c r="ABQ310" s="2">
        <v>85420.59</v>
      </c>
      <c r="ABR310" s="2">
        <v>1359614.95</v>
      </c>
      <c r="ABS310" s="2">
        <v>215219.13</v>
      </c>
      <c r="ABT310" s="2">
        <v>597892.69999999995</v>
      </c>
      <c r="ABU310" s="2">
        <v>996824.6</v>
      </c>
      <c r="ABV310" s="2">
        <v>1201545.47</v>
      </c>
      <c r="ABW310" s="2">
        <v>1342618.87</v>
      </c>
      <c r="ABX310" s="2">
        <v>131184.88</v>
      </c>
      <c r="ABY310" s="2">
        <v>516908.57</v>
      </c>
      <c r="ABZ310" s="2">
        <v>486223.78</v>
      </c>
      <c r="ACA310" s="2">
        <v>188155.4</v>
      </c>
      <c r="ACB310" s="2">
        <v>135789.78</v>
      </c>
      <c r="ACC310" s="2">
        <v>299093.74</v>
      </c>
      <c r="ACD310" s="2">
        <v>193677.17</v>
      </c>
      <c r="ACE310" s="2">
        <v>1072526.22</v>
      </c>
      <c r="ACF310" s="2">
        <v>833229.65</v>
      </c>
      <c r="ACG310" s="2">
        <v>274179.71999999997</v>
      </c>
      <c r="ACH310" s="2">
        <v>192536.83</v>
      </c>
      <c r="ACI310" s="2">
        <v>296286.90000000002</v>
      </c>
      <c r="ACJ310" s="2">
        <v>204654</v>
      </c>
      <c r="ACK310" s="2">
        <v>95471.61</v>
      </c>
      <c r="ACL310" s="2">
        <v>369530.92</v>
      </c>
      <c r="ACM310" s="2">
        <v>758501.11</v>
      </c>
      <c r="ACN310" s="2">
        <v>67062.52</v>
      </c>
      <c r="ACO310" s="2">
        <v>427591.3</v>
      </c>
      <c r="ACP310" s="2">
        <v>225397.14</v>
      </c>
      <c r="ACQ310" s="2">
        <v>286560.3</v>
      </c>
      <c r="ACR310" s="2">
        <v>196187.37</v>
      </c>
      <c r="ACS310" s="2">
        <v>255555.37</v>
      </c>
      <c r="ACT310" s="2">
        <v>249819.86</v>
      </c>
      <c r="ACU310" s="2">
        <v>214015.1</v>
      </c>
      <c r="ACV310" s="2">
        <v>112763.06</v>
      </c>
      <c r="ACW310" s="2">
        <v>249937.36</v>
      </c>
      <c r="ACX310" s="2">
        <v>189989.14</v>
      </c>
      <c r="ACY310" s="2">
        <v>176580.73</v>
      </c>
      <c r="ACZ310" s="2">
        <v>244882.33</v>
      </c>
      <c r="ADA310" s="2">
        <v>67986.03</v>
      </c>
      <c r="ADB310" s="2"/>
      <c r="ADC310" s="2"/>
      <c r="ADD310" s="2"/>
      <c r="ADE310" s="2">
        <v>317659</v>
      </c>
      <c r="ADF310" s="2">
        <v>132923.70000000001</v>
      </c>
      <c r="ADG310" s="2">
        <v>189081.64</v>
      </c>
      <c r="ADH310" s="2">
        <v>166135.97</v>
      </c>
      <c r="ADI310" s="2">
        <v>199743.88</v>
      </c>
      <c r="ADJ310" s="2">
        <v>456704.2</v>
      </c>
      <c r="ADK310" s="2">
        <v>1368624.59</v>
      </c>
      <c r="ADL310" s="2">
        <v>154126.79999999999</v>
      </c>
      <c r="ADM310" s="2">
        <v>272539.28000000003</v>
      </c>
      <c r="ADN310" s="2">
        <v>536943.32999999996</v>
      </c>
      <c r="ADO310" s="2">
        <v>245153.37</v>
      </c>
      <c r="ADP310" s="2">
        <v>115044.89</v>
      </c>
      <c r="ADQ310" s="2">
        <v>538367.07999999996</v>
      </c>
      <c r="ADR310" s="2">
        <v>64584.08</v>
      </c>
      <c r="ADS310" s="2">
        <v>884375.78</v>
      </c>
      <c r="ADT310" s="2">
        <v>194324.11</v>
      </c>
      <c r="ADU310" s="2">
        <v>198435.43</v>
      </c>
      <c r="ADV310" s="2">
        <v>218991.28</v>
      </c>
      <c r="ADW310" s="2">
        <v>227405.7</v>
      </c>
      <c r="ADX310" s="2">
        <v>156849.85</v>
      </c>
      <c r="ADY310" s="2">
        <v>295115.11</v>
      </c>
      <c r="ADZ310" s="2">
        <v>108725.75999999999</v>
      </c>
      <c r="AEA310" s="2">
        <v>1009718.43</v>
      </c>
      <c r="AEB310" s="2">
        <v>166664.22</v>
      </c>
      <c r="AEC310" s="2">
        <v>148524.76999999999</v>
      </c>
      <c r="AED310" s="2">
        <v>156948.13</v>
      </c>
      <c r="AEE310" s="2">
        <v>159342.51999999999</v>
      </c>
      <c r="AEF310" s="2">
        <v>70467.11</v>
      </c>
      <c r="AEG310" s="2">
        <v>195379.11</v>
      </c>
      <c r="AEH310" s="2">
        <v>309605473.25499976</v>
      </c>
    </row>
    <row r="311" spans="1:814" ht="21">
      <c r="A311" s="33" t="s">
        <v>2424</v>
      </c>
      <c r="B311" s="1" t="s">
        <v>2523</v>
      </c>
      <c r="C311" s="1" t="s">
        <v>2524</v>
      </c>
      <c r="D311" s="2">
        <v>920141</v>
      </c>
      <c r="E311" s="2">
        <v>103240</v>
      </c>
      <c r="F311" s="2">
        <v>330708</v>
      </c>
      <c r="G311" s="2">
        <v>30518.6</v>
      </c>
      <c r="H311" s="2">
        <v>616810</v>
      </c>
      <c r="I311" s="2">
        <v>337719.5</v>
      </c>
      <c r="J311" s="2">
        <v>118337.60000000001</v>
      </c>
      <c r="K311" s="2">
        <v>175078</v>
      </c>
      <c r="L311" s="2">
        <v>139150</v>
      </c>
      <c r="M311" s="2">
        <v>63440</v>
      </c>
      <c r="N311" s="2"/>
      <c r="O311" s="2">
        <v>110350.9</v>
      </c>
      <c r="P311" s="2">
        <v>182120</v>
      </c>
      <c r="Q311" s="2">
        <v>82130</v>
      </c>
      <c r="R311" s="2">
        <v>294699</v>
      </c>
      <c r="S311" s="2">
        <v>83510</v>
      </c>
      <c r="T311" s="2">
        <v>137336.5</v>
      </c>
      <c r="U311" s="2"/>
      <c r="V311" s="2">
        <v>133810</v>
      </c>
      <c r="W311" s="2"/>
      <c r="X311" s="2">
        <v>36280</v>
      </c>
      <c r="Y311" s="2">
        <v>316206.43</v>
      </c>
      <c r="Z311" s="2">
        <v>4790</v>
      </c>
      <c r="AA311" s="2">
        <v>59231.5</v>
      </c>
      <c r="AB311" s="2">
        <v>77288</v>
      </c>
      <c r="AC311" s="2">
        <v>411146.71</v>
      </c>
      <c r="AD311" s="2">
        <v>55089</v>
      </c>
      <c r="AE311" s="2"/>
      <c r="AF311" s="2">
        <v>75921</v>
      </c>
      <c r="AG311" s="2">
        <v>121918</v>
      </c>
      <c r="AH311" s="2">
        <v>380746</v>
      </c>
      <c r="AI311" s="2"/>
      <c r="AJ311" s="2">
        <v>4690</v>
      </c>
      <c r="AK311" s="2">
        <v>63817</v>
      </c>
      <c r="AL311" s="2"/>
      <c r="AM311" s="2">
        <v>97700.7</v>
      </c>
      <c r="AN311" s="2">
        <v>165062</v>
      </c>
      <c r="AO311" s="2">
        <v>213660</v>
      </c>
      <c r="AP311" s="2">
        <v>30838</v>
      </c>
      <c r="AQ311" s="2">
        <v>76522.399999999994</v>
      </c>
      <c r="AR311" s="2">
        <v>13934</v>
      </c>
      <c r="AS311" s="2">
        <v>16479</v>
      </c>
      <c r="AT311" s="2">
        <v>1637065</v>
      </c>
      <c r="AU311" s="2">
        <v>35964</v>
      </c>
      <c r="AV311" s="2">
        <v>84240</v>
      </c>
      <c r="AW311" s="2">
        <v>1200</v>
      </c>
      <c r="AX311" s="2">
        <v>30960</v>
      </c>
      <c r="AY311" s="2">
        <v>98630</v>
      </c>
      <c r="AZ311" s="2">
        <v>21190</v>
      </c>
      <c r="BA311" s="2">
        <v>54400</v>
      </c>
      <c r="BB311" s="2">
        <v>7050</v>
      </c>
      <c r="BC311" s="2"/>
      <c r="BD311" s="2"/>
      <c r="BE311" s="2"/>
      <c r="BF311" s="2">
        <v>234411</v>
      </c>
      <c r="BG311" s="2"/>
      <c r="BH311" s="2"/>
      <c r="BI311" s="2">
        <v>1747310</v>
      </c>
      <c r="BJ311" s="2">
        <v>669872</v>
      </c>
      <c r="BK311" s="2">
        <v>91230</v>
      </c>
      <c r="BL311" s="2">
        <v>83100</v>
      </c>
      <c r="BM311" s="2">
        <v>361253</v>
      </c>
      <c r="BN311" s="2">
        <v>36016</v>
      </c>
      <c r="BO311" s="2">
        <v>93160</v>
      </c>
      <c r="BP311" s="2">
        <v>801370.89</v>
      </c>
      <c r="BQ311" s="2">
        <v>95895</v>
      </c>
      <c r="BR311" s="2">
        <v>152409</v>
      </c>
      <c r="BS311" s="2">
        <v>49880</v>
      </c>
      <c r="BT311" s="2">
        <v>268950</v>
      </c>
      <c r="BU311" s="2">
        <v>114380</v>
      </c>
      <c r="BV311" s="2">
        <v>67660</v>
      </c>
      <c r="BW311" s="2">
        <v>850</v>
      </c>
      <c r="BX311" s="2"/>
      <c r="BY311" s="2">
        <v>20600</v>
      </c>
      <c r="BZ311" s="2">
        <v>11480</v>
      </c>
      <c r="CA311" s="2">
        <v>109897.2</v>
      </c>
      <c r="CB311" s="2">
        <v>133980</v>
      </c>
      <c r="CC311" s="2">
        <v>94461.5</v>
      </c>
      <c r="CD311" s="2">
        <v>25920</v>
      </c>
      <c r="CE311" s="2">
        <v>879040</v>
      </c>
      <c r="CF311" s="2">
        <v>158306.32</v>
      </c>
      <c r="CG311" s="2">
        <v>1242565</v>
      </c>
      <c r="CH311" s="2">
        <v>3300</v>
      </c>
      <c r="CI311" s="2">
        <v>84090</v>
      </c>
      <c r="CJ311" s="2">
        <v>14760</v>
      </c>
      <c r="CK311" s="2">
        <v>56885</v>
      </c>
      <c r="CL311" s="2">
        <v>59940</v>
      </c>
      <c r="CM311" s="2">
        <v>6300</v>
      </c>
      <c r="CN311" s="2">
        <v>105628.1</v>
      </c>
      <c r="CO311" s="2">
        <v>2870</v>
      </c>
      <c r="CP311" s="2">
        <v>110913.60000000001</v>
      </c>
      <c r="CQ311" s="2">
        <v>555026</v>
      </c>
      <c r="CR311" s="2">
        <v>8850</v>
      </c>
      <c r="CS311" s="2">
        <v>8540</v>
      </c>
      <c r="CT311" s="2">
        <v>170625</v>
      </c>
      <c r="CU311" s="2">
        <v>72574</v>
      </c>
      <c r="CV311" s="2">
        <v>263774</v>
      </c>
      <c r="CW311" s="2">
        <v>211777</v>
      </c>
      <c r="CX311" s="2">
        <v>60120</v>
      </c>
      <c r="CY311" s="2">
        <v>194954.5</v>
      </c>
      <c r="CZ311" s="2">
        <v>595890.5</v>
      </c>
      <c r="DA311" s="2">
        <v>139779</v>
      </c>
      <c r="DB311" s="2">
        <v>126705</v>
      </c>
      <c r="DC311" s="2">
        <v>252743</v>
      </c>
      <c r="DD311" s="2">
        <v>7870</v>
      </c>
      <c r="DE311" s="2">
        <v>128833</v>
      </c>
      <c r="DF311" s="2">
        <v>109807.02</v>
      </c>
      <c r="DG311" s="2">
        <v>414320</v>
      </c>
      <c r="DH311" s="2">
        <v>1342225.5</v>
      </c>
      <c r="DI311" s="2">
        <v>109939</v>
      </c>
      <c r="DJ311" s="2">
        <v>21875</v>
      </c>
      <c r="DK311" s="2">
        <v>200203.5</v>
      </c>
      <c r="DL311" s="2">
        <v>5969</v>
      </c>
      <c r="DM311" s="2">
        <v>3990</v>
      </c>
      <c r="DN311" s="2">
        <v>179247.9</v>
      </c>
      <c r="DO311" s="2">
        <v>2809</v>
      </c>
      <c r="DP311" s="2">
        <v>154806.39999999999</v>
      </c>
      <c r="DQ311" s="2">
        <v>1692116</v>
      </c>
      <c r="DR311" s="2">
        <v>12300</v>
      </c>
      <c r="DS311" s="2">
        <v>470870</v>
      </c>
      <c r="DT311" s="2">
        <v>52800</v>
      </c>
      <c r="DU311" s="2">
        <v>72973</v>
      </c>
      <c r="DV311" s="2">
        <v>15410</v>
      </c>
      <c r="DW311" s="2">
        <v>497410</v>
      </c>
      <c r="DX311" s="2">
        <v>122404</v>
      </c>
      <c r="DY311" s="2">
        <v>226196</v>
      </c>
      <c r="DZ311" s="2">
        <v>2900</v>
      </c>
      <c r="EA311" s="2">
        <v>228748.73</v>
      </c>
      <c r="EB311" s="2">
        <v>1830193.6</v>
      </c>
      <c r="EC311" s="2">
        <v>246525</v>
      </c>
      <c r="ED311" s="2">
        <v>137550</v>
      </c>
      <c r="EE311" s="2">
        <v>156573</v>
      </c>
      <c r="EF311" s="2">
        <v>62130</v>
      </c>
      <c r="EG311" s="2">
        <v>193790</v>
      </c>
      <c r="EH311" s="2">
        <v>177442.8</v>
      </c>
      <c r="EI311" s="2">
        <v>435668.2</v>
      </c>
      <c r="EJ311" s="2"/>
      <c r="EK311" s="2"/>
      <c r="EL311" s="2">
        <v>136827.5</v>
      </c>
      <c r="EM311" s="2">
        <v>61723</v>
      </c>
      <c r="EN311" s="2"/>
      <c r="EO311" s="2">
        <v>84264</v>
      </c>
      <c r="EP311" s="2">
        <v>717149</v>
      </c>
      <c r="EQ311" s="2">
        <v>501214.5</v>
      </c>
      <c r="ER311" s="2">
        <v>193154.24</v>
      </c>
      <c r="ES311" s="2"/>
      <c r="ET311" s="2">
        <v>106049.05</v>
      </c>
      <c r="EU311" s="2">
        <v>17228</v>
      </c>
      <c r="EV311" s="2">
        <v>81385.5</v>
      </c>
      <c r="EW311" s="2">
        <v>123723.49</v>
      </c>
      <c r="EX311" s="2">
        <v>1519073.5</v>
      </c>
      <c r="EY311" s="2">
        <v>125155.3</v>
      </c>
      <c r="EZ311" s="2"/>
      <c r="FA311" s="2">
        <v>152057.29999999999</v>
      </c>
      <c r="FB311" s="2">
        <v>151765</v>
      </c>
      <c r="FC311" s="2">
        <v>36100</v>
      </c>
      <c r="FD311" s="2">
        <v>2290</v>
      </c>
      <c r="FE311" s="2">
        <v>76408</v>
      </c>
      <c r="FF311" s="2">
        <v>72057.8</v>
      </c>
      <c r="FG311" s="2">
        <v>99137.14</v>
      </c>
      <c r="FH311" s="2"/>
      <c r="FI311" s="2">
        <v>7049.3</v>
      </c>
      <c r="FJ311" s="2">
        <v>16600</v>
      </c>
      <c r="FK311" s="2">
        <v>44615.68</v>
      </c>
      <c r="FL311" s="2">
        <v>48821</v>
      </c>
      <c r="FM311" s="2">
        <v>61608</v>
      </c>
      <c r="FN311" s="2">
        <v>16733</v>
      </c>
      <c r="FO311" s="2">
        <v>60760</v>
      </c>
      <c r="FP311" s="2"/>
      <c r="FQ311" s="2"/>
      <c r="FR311" s="2">
        <v>15565</v>
      </c>
      <c r="FS311" s="2">
        <v>85530.7</v>
      </c>
      <c r="FT311" s="2">
        <v>189080</v>
      </c>
      <c r="FU311" s="2"/>
      <c r="FV311" s="2">
        <v>44275</v>
      </c>
      <c r="FW311" s="2">
        <v>204882.98</v>
      </c>
      <c r="FX311" s="2">
        <v>40970</v>
      </c>
      <c r="FY311" s="2">
        <v>27604.12</v>
      </c>
      <c r="FZ311" s="2">
        <v>12783</v>
      </c>
      <c r="GA311" s="2">
        <v>638295.5</v>
      </c>
      <c r="GB311" s="2">
        <v>276410</v>
      </c>
      <c r="GC311" s="2"/>
      <c r="GD311" s="2">
        <v>37400</v>
      </c>
      <c r="GE311" s="2">
        <v>65961.899999999994</v>
      </c>
      <c r="GF311" s="2"/>
      <c r="GG311" s="2"/>
      <c r="GH311" s="2"/>
      <c r="GI311" s="2">
        <v>4990</v>
      </c>
      <c r="GJ311" s="2"/>
      <c r="GK311" s="2">
        <v>121460</v>
      </c>
      <c r="GL311" s="2">
        <v>4654.5</v>
      </c>
      <c r="GM311" s="2">
        <v>427933</v>
      </c>
      <c r="GN311" s="2"/>
      <c r="GO311" s="2"/>
      <c r="GP311" s="2"/>
      <c r="GQ311" s="2"/>
      <c r="GR311" s="2">
        <v>73700</v>
      </c>
      <c r="GS311" s="2">
        <v>335962.99</v>
      </c>
      <c r="GT311" s="2">
        <v>46100</v>
      </c>
      <c r="GU311" s="2">
        <v>28930</v>
      </c>
      <c r="GV311" s="2">
        <v>82513.570000000007</v>
      </c>
      <c r="GW311" s="2">
        <v>2900</v>
      </c>
      <c r="GX311" s="2"/>
      <c r="GY311" s="2">
        <v>2950</v>
      </c>
      <c r="GZ311" s="2"/>
      <c r="HA311" s="2"/>
      <c r="HB311" s="2"/>
      <c r="HC311" s="2">
        <v>15290</v>
      </c>
      <c r="HD311" s="2">
        <v>122142.5</v>
      </c>
      <c r="HE311" s="2">
        <v>79105.08</v>
      </c>
      <c r="HF311" s="2">
        <v>218387.5</v>
      </c>
      <c r="HG311" s="2">
        <v>114262.7</v>
      </c>
      <c r="HH311" s="2">
        <v>160507</v>
      </c>
      <c r="HI311" s="2">
        <v>69190</v>
      </c>
      <c r="HJ311" s="2">
        <v>62279.6</v>
      </c>
      <c r="HK311" s="2">
        <v>173590</v>
      </c>
      <c r="HL311" s="2">
        <v>448732</v>
      </c>
      <c r="HM311" s="2">
        <v>51000</v>
      </c>
      <c r="HN311" s="2">
        <v>50250</v>
      </c>
      <c r="HO311" s="2">
        <v>376324</v>
      </c>
      <c r="HP311" s="2">
        <v>137103.1</v>
      </c>
      <c r="HQ311" s="2">
        <v>16070</v>
      </c>
      <c r="HR311" s="2">
        <v>89546</v>
      </c>
      <c r="HS311" s="2">
        <v>102966</v>
      </c>
      <c r="HT311" s="2">
        <v>4950</v>
      </c>
      <c r="HU311" s="2">
        <v>140017.35</v>
      </c>
      <c r="HV311" s="2">
        <v>35463.800000000003</v>
      </c>
      <c r="HW311" s="2">
        <v>81015</v>
      </c>
      <c r="HX311" s="2">
        <v>796961.74</v>
      </c>
      <c r="HY311" s="2">
        <v>48179</v>
      </c>
      <c r="HZ311" s="2">
        <v>230965</v>
      </c>
      <c r="IA311" s="2">
        <v>717447.2</v>
      </c>
      <c r="IB311" s="2">
        <v>186847</v>
      </c>
      <c r="IC311" s="2">
        <v>229170</v>
      </c>
      <c r="ID311" s="2">
        <v>1418912.6</v>
      </c>
      <c r="IE311" s="2">
        <v>73484.399999999994</v>
      </c>
      <c r="IF311" s="2">
        <v>799283.91</v>
      </c>
      <c r="IG311" s="2">
        <v>246230.93</v>
      </c>
      <c r="IH311" s="2">
        <v>176010</v>
      </c>
      <c r="II311" s="2">
        <v>188302</v>
      </c>
      <c r="IJ311" s="2">
        <v>545815</v>
      </c>
      <c r="IK311" s="2">
        <v>32930</v>
      </c>
      <c r="IL311" s="2">
        <v>59100</v>
      </c>
      <c r="IM311" s="2">
        <v>21750</v>
      </c>
      <c r="IN311" s="2">
        <v>513840.4</v>
      </c>
      <c r="IO311" s="2">
        <v>303230</v>
      </c>
      <c r="IP311" s="2">
        <v>150374</v>
      </c>
      <c r="IQ311" s="2">
        <v>71457</v>
      </c>
      <c r="IR311" s="2">
        <v>72000</v>
      </c>
      <c r="IS311" s="2">
        <v>49051.199999999997</v>
      </c>
      <c r="IT311" s="2"/>
      <c r="IU311" s="2">
        <v>23420</v>
      </c>
      <c r="IV311" s="2">
        <v>121049.2</v>
      </c>
      <c r="IW311" s="2">
        <v>63029</v>
      </c>
      <c r="IX311" s="2">
        <v>345756.82</v>
      </c>
      <c r="IY311" s="2">
        <v>352659</v>
      </c>
      <c r="IZ311" s="2">
        <v>48689.99</v>
      </c>
      <c r="JA311" s="2">
        <v>33750</v>
      </c>
      <c r="JB311" s="2">
        <v>2210061.2999999998</v>
      </c>
      <c r="JC311" s="2">
        <v>682554.03</v>
      </c>
      <c r="JD311" s="2">
        <v>542905</v>
      </c>
      <c r="JE311" s="2">
        <v>153420</v>
      </c>
      <c r="JF311" s="2">
        <v>241716</v>
      </c>
      <c r="JG311" s="2">
        <v>105564</v>
      </c>
      <c r="JH311" s="2">
        <v>27169</v>
      </c>
      <c r="JI311" s="2">
        <v>61460.800000000003</v>
      </c>
      <c r="JJ311" s="2">
        <v>159105.65</v>
      </c>
      <c r="JK311" s="2">
        <v>103495</v>
      </c>
      <c r="JL311" s="2">
        <v>184306.8</v>
      </c>
      <c r="JM311" s="2">
        <v>43420</v>
      </c>
      <c r="JN311" s="2">
        <v>979476</v>
      </c>
      <c r="JO311" s="2"/>
      <c r="JP311" s="2">
        <v>34850</v>
      </c>
      <c r="JQ311" s="2"/>
      <c r="JR311" s="2">
        <v>66750</v>
      </c>
      <c r="JS311" s="2"/>
      <c r="JT311" s="2">
        <v>159637</v>
      </c>
      <c r="JU311" s="2"/>
      <c r="JV311" s="2">
        <v>181997.2</v>
      </c>
      <c r="JW311" s="2"/>
      <c r="JX311" s="2">
        <v>27355</v>
      </c>
      <c r="JY311" s="2"/>
      <c r="JZ311" s="2"/>
      <c r="KA311" s="2">
        <v>88750</v>
      </c>
      <c r="KB311" s="2">
        <v>9500</v>
      </c>
      <c r="KC311" s="2">
        <v>238150</v>
      </c>
      <c r="KD311" s="2">
        <v>17089</v>
      </c>
      <c r="KE311" s="2">
        <v>57382.15</v>
      </c>
      <c r="KF311" s="2"/>
      <c r="KG311" s="2"/>
      <c r="KH311" s="2">
        <v>59050</v>
      </c>
      <c r="KI311" s="2">
        <v>58889.7</v>
      </c>
      <c r="KJ311" s="2"/>
      <c r="KK311" s="2">
        <v>39016.5</v>
      </c>
      <c r="KL311" s="2">
        <v>83094</v>
      </c>
      <c r="KM311" s="2"/>
      <c r="KN311" s="2"/>
      <c r="KO311" s="2">
        <v>363394.5</v>
      </c>
      <c r="KP311" s="2"/>
      <c r="KQ311" s="2">
        <v>428970.29</v>
      </c>
      <c r="KR311" s="2"/>
      <c r="KS311" s="2">
        <v>27270</v>
      </c>
      <c r="KT311" s="2"/>
      <c r="KU311" s="2">
        <v>17054</v>
      </c>
      <c r="KV311" s="2">
        <v>666318</v>
      </c>
      <c r="KW311" s="2">
        <v>216460</v>
      </c>
      <c r="KX311" s="2">
        <v>19080</v>
      </c>
      <c r="KY311" s="2">
        <v>79917</v>
      </c>
      <c r="KZ311" s="2">
        <v>67010</v>
      </c>
      <c r="LA311" s="2">
        <v>108869</v>
      </c>
      <c r="LB311" s="2">
        <v>63408</v>
      </c>
      <c r="LC311" s="2">
        <v>523746.8</v>
      </c>
      <c r="LD311" s="2">
        <v>45506</v>
      </c>
      <c r="LE311" s="2">
        <v>123724</v>
      </c>
      <c r="LF311" s="2">
        <v>79860</v>
      </c>
      <c r="LG311" s="2">
        <v>94662</v>
      </c>
      <c r="LH311" s="2">
        <v>54930.5</v>
      </c>
      <c r="LI311" s="2">
        <v>2089.5500000000002</v>
      </c>
      <c r="LJ311" s="2"/>
      <c r="LK311" s="2">
        <v>1126371.6000000001</v>
      </c>
      <c r="LL311" s="2">
        <v>285978</v>
      </c>
      <c r="LM311" s="2">
        <v>18240</v>
      </c>
      <c r="LN311" s="2">
        <v>38948</v>
      </c>
      <c r="LO311" s="2">
        <v>4269.3</v>
      </c>
      <c r="LP311" s="2">
        <v>53179</v>
      </c>
      <c r="LQ311" s="2">
        <v>34541.800000000003</v>
      </c>
      <c r="LR311" s="2"/>
      <c r="LS311" s="2"/>
      <c r="LT311" s="2">
        <v>310386.39</v>
      </c>
      <c r="LU311" s="2">
        <v>327527.2</v>
      </c>
      <c r="LV311" s="2">
        <v>49831.08</v>
      </c>
      <c r="LW311" s="2">
        <v>138758.39999999999</v>
      </c>
      <c r="LX311" s="2"/>
      <c r="LY311" s="2">
        <v>257494.02</v>
      </c>
      <c r="LZ311" s="2">
        <v>55013</v>
      </c>
      <c r="MA311" s="2">
        <v>9400</v>
      </c>
      <c r="MB311" s="2">
        <v>219510</v>
      </c>
      <c r="MC311" s="2">
        <v>206243</v>
      </c>
      <c r="MD311" s="2">
        <v>100130</v>
      </c>
      <c r="ME311" s="2">
        <v>178660.13</v>
      </c>
      <c r="MF311" s="2">
        <v>99270</v>
      </c>
      <c r="MG311" s="2">
        <v>212705.5</v>
      </c>
      <c r="MH311" s="2">
        <v>139010</v>
      </c>
      <c r="MI311" s="2">
        <v>52850</v>
      </c>
      <c r="MJ311" s="2">
        <v>61370</v>
      </c>
      <c r="MK311" s="2">
        <v>36020</v>
      </c>
      <c r="ML311" s="2">
        <v>212210</v>
      </c>
      <c r="MM311" s="2">
        <v>300966.65000000002</v>
      </c>
      <c r="MN311" s="2">
        <v>50940</v>
      </c>
      <c r="MO311" s="2">
        <v>5750</v>
      </c>
      <c r="MP311" s="2">
        <v>177310</v>
      </c>
      <c r="MQ311" s="2">
        <v>203444</v>
      </c>
      <c r="MR311" s="2"/>
      <c r="MS311" s="2">
        <v>27000</v>
      </c>
      <c r="MT311" s="2">
        <v>82105</v>
      </c>
      <c r="MU311" s="2">
        <v>168353</v>
      </c>
      <c r="MV311" s="2">
        <v>1515135.08</v>
      </c>
      <c r="MW311" s="2">
        <v>3745</v>
      </c>
      <c r="MX311" s="2">
        <v>27270</v>
      </c>
      <c r="MY311" s="2">
        <v>127073.1</v>
      </c>
      <c r="MZ311" s="2">
        <v>14874.3</v>
      </c>
      <c r="NA311" s="2">
        <v>167142.20000000001</v>
      </c>
      <c r="NB311" s="2">
        <v>127897</v>
      </c>
      <c r="NC311" s="2">
        <v>120760.8</v>
      </c>
      <c r="ND311" s="2">
        <v>32300</v>
      </c>
      <c r="NE311" s="2">
        <v>15490</v>
      </c>
      <c r="NF311" s="2">
        <v>143290</v>
      </c>
      <c r="NG311" s="2">
        <v>112299</v>
      </c>
      <c r="NH311" s="2">
        <v>72180</v>
      </c>
      <c r="NI311" s="2">
        <v>97842.1</v>
      </c>
      <c r="NJ311" s="2">
        <v>171417</v>
      </c>
      <c r="NK311" s="2">
        <v>250597.5</v>
      </c>
      <c r="NL311" s="2">
        <v>103460</v>
      </c>
      <c r="NM311" s="2">
        <v>93908</v>
      </c>
      <c r="NN311" s="2">
        <v>55473.599999999999</v>
      </c>
      <c r="NO311" s="2">
        <v>67990</v>
      </c>
      <c r="NP311" s="2"/>
      <c r="NQ311" s="2">
        <v>128104</v>
      </c>
      <c r="NR311" s="2">
        <v>951047.9</v>
      </c>
      <c r="NS311" s="2">
        <v>13500</v>
      </c>
      <c r="NT311" s="2"/>
      <c r="NU311" s="2">
        <v>152862</v>
      </c>
      <c r="NV311" s="2">
        <v>22195</v>
      </c>
      <c r="NW311" s="2">
        <v>1259316.5</v>
      </c>
      <c r="NX311" s="2">
        <v>62371</v>
      </c>
      <c r="NY311" s="2">
        <v>136535.76</v>
      </c>
      <c r="NZ311" s="2">
        <v>186459</v>
      </c>
      <c r="OA311" s="2">
        <v>81910</v>
      </c>
      <c r="OB311" s="2">
        <v>317929.81</v>
      </c>
      <c r="OC311" s="2">
        <v>2985614</v>
      </c>
      <c r="OD311" s="2">
        <v>142500</v>
      </c>
      <c r="OE311" s="2">
        <v>199509</v>
      </c>
      <c r="OF311" s="2"/>
      <c r="OG311" s="2">
        <v>154840</v>
      </c>
      <c r="OH311" s="2">
        <v>95090</v>
      </c>
      <c r="OI311" s="2">
        <v>517375</v>
      </c>
      <c r="OJ311" s="2">
        <v>168142</v>
      </c>
      <c r="OK311" s="2">
        <v>254193</v>
      </c>
      <c r="OL311" s="2">
        <v>229535</v>
      </c>
      <c r="OM311" s="2">
        <v>348223.96</v>
      </c>
      <c r="ON311" s="2">
        <v>85181</v>
      </c>
      <c r="OO311" s="2">
        <v>19200</v>
      </c>
      <c r="OP311" s="2">
        <v>167940</v>
      </c>
      <c r="OQ311" s="2">
        <v>165170.15</v>
      </c>
      <c r="OR311" s="2">
        <v>177300</v>
      </c>
      <c r="OS311" s="2">
        <v>134237.5</v>
      </c>
      <c r="OT311" s="2">
        <v>167320</v>
      </c>
      <c r="OU311" s="2">
        <v>199145</v>
      </c>
      <c r="OV311" s="2">
        <v>79600</v>
      </c>
      <c r="OW311" s="2">
        <v>854773</v>
      </c>
      <c r="OX311" s="2">
        <v>174282</v>
      </c>
      <c r="OY311" s="2">
        <v>11890</v>
      </c>
      <c r="OZ311" s="2">
        <v>73775</v>
      </c>
      <c r="PA311" s="2">
        <v>37710</v>
      </c>
      <c r="PB311" s="2">
        <v>25450</v>
      </c>
      <c r="PC311" s="2"/>
      <c r="PD311" s="2">
        <v>152544</v>
      </c>
      <c r="PE311" s="2">
        <v>99950</v>
      </c>
      <c r="PF311" s="2">
        <v>84220</v>
      </c>
      <c r="PG311" s="2">
        <v>393096</v>
      </c>
      <c r="PH311" s="2">
        <v>283775</v>
      </c>
      <c r="PI311" s="2">
        <v>64647</v>
      </c>
      <c r="PJ311" s="2">
        <v>253274.03</v>
      </c>
      <c r="PK311" s="2">
        <v>426240</v>
      </c>
      <c r="PL311" s="2">
        <v>246090</v>
      </c>
      <c r="PM311" s="2">
        <v>268583</v>
      </c>
      <c r="PN311" s="2">
        <v>35436</v>
      </c>
      <c r="PO311" s="2">
        <v>22850</v>
      </c>
      <c r="PP311" s="2">
        <v>734578.08</v>
      </c>
      <c r="PQ311" s="2">
        <v>128150</v>
      </c>
      <c r="PR311" s="2">
        <v>291490</v>
      </c>
      <c r="PS311" s="2">
        <v>639627</v>
      </c>
      <c r="PT311" s="2">
        <v>85419</v>
      </c>
      <c r="PU311" s="2">
        <v>85300</v>
      </c>
      <c r="PV311" s="2">
        <v>199162</v>
      </c>
      <c r="PW311" s="2">
        <v>439432</v>
      </c>
      <c r="PX311" s="2">
        <v>105810</v>
      </c>
      <c r="PY311" s="2"/>
      <c r="PZ311" s="2">
        <v>100500</v>
      </c>
      <c r="QA311" s="2">
        <v>126780</v>
      </c>
      <c r="QB311" s="2">
        <v>22619.4</v>
      </c>
      <c r="QC311" s="2">
        <v>95500</v>
      </c>
      <c r="QD311" s="2">
        <v>2761592.36</v>
      </c>
      <c r="QE311" s="2">
        <v>100195</v>
      </c>
      <c r="QF311" s="2">
        <v>72750</v>
      </c>
      <c r="QG311" s="2">
        <v>36190</v>
      </c>
      <c r="QH311" s="2">
        <v>67270</v>
      </c>
      <c r="QI311" s="2">
        <v>190425</v>
      </c>
      <c r="QJ311" s="2">
        <v>3890</v>
      </c>
      <c r="QK311" s="2"/>
      <c r="QL311" s="2">
        <v>96125</v>
      </c>
      <c r="QM311" s="2">
        <v>153050</v>
      </c>
      <c r="QN311" s="2">
        <v>213880</v>
      </c>
      <c r="QO311" s="2">
        <v>196970</v>
      </c>
      <c r="QP311" s="2">
        <v>35108</v>
      </c>
      <c r="QQ311" s="2">
        <v>66560</v>
      </c>
      <c r="QR311" s="2">
        <v>85448</v>
      </c>
      <c r="QS311" s="2">
        <v>129314</v>
      </c>
      <c r="QT311" s="2">
        <v>263488</v>
      </c>
      <c r="QU311" s="2">
        <v>60390</v>
      </c>
      <c r="QV311" s="2">
        <v>150863.45000000001</v>
      </c>
      <c r="QW311" s="2">
        <v>179915</v>
      </c>
      <c r="QX311" s="2">
        <v>43360</v>
      </c>
      <c r="QY311" s="2">
        <v>392673.85</v>
      </c>
      <c r="QZ311" s="2">
        <v>1660989.2</v>
      </c>
      <c r="RA311" s="2">
        <v>42219</v>
      </c>
      <c r="RB311" s="2">
        <v>74250</v>
      </c>
      <c r="RC311" s="2">
        <v>166280</v>
      </c>
      <c r="RD311" s="2">
        <v>64425</v>
      </c>
      <c r="RE311" s="2">
        <v>816320</v>
      </c>
      <c r="RF311" s="2">
        <v>114238</v>
      </c>
      <c r="RG311" s="2">
        <v>206255</v>
      </c>
      <c r="RH311" s="2">
        <v>613780</v>
      </c>
      <c r="RI311" s="2">
        <v>2899</v>
      </c>
      <c r="RJ311" s="2">
        <v>151090</v>
      </c>
      <c r="RK311" s="2">
        <v>2582906.5</v>
      </c>
      <c r="RL311" s="2">
        <v>19499</v>
      </c>
      <c r="RM311" s="2">
        <v>92000</v>
      </c>
      <c r="RN311" s="2">
        <v>349049</v>
      </c>
      <c r="RO311" s="2">
        <v>91024.2</v>
      </c>
      <c r="RP311" s="2">
        <v>11017</v>
      </c>
      <c r="RQ311" s="2">
        <v>252625.2</v>
      </c>
      <c r="RR311" s="2">
        <v>52750</v>
      </c>
      <c r="RS311" s="2">
        <v>47000</v>
      </c>
      <c r="RT311" s="2">
        <v>146271</v>
      </c>
      <c r="RU311" s="2">
        <v>114287.95</v>
      </c>
      <c r="RV311" s="2">
        <v>87020</v>
      </c>
      <c r="RW311" s="2">
        <v>190288.4</v>
      </c>
      <c r="RX311" s="2">
        <v>45158.5</v>
      </c>
      <c r="RY311" s="2">
        <v>7600</v>
      </c>
      <c r="RZ311" s="2">
        <v>58113</v>
      </c>
      <c r="SA311" s="2">
        <v>176780</v>
      </c>
      <c r="SB311" s="2">
        <v>147169</v>
      </c>
      <c r="SC311" s="2">
        <v>298230</v>
      </c>
      <c r="SD311" s="2">
        <v>21195</v>
      </c>
      <c r="SE311" s="2">
        <v>126526</v>
      </c>
      <c r="SF311" s="2">
        <v>57483.97</v>
      </c>
      <c r="SG311" s="2">
        <v>1905548.87</v>
      </c>
      <c r="SH311" s="2">
        <v>14360</v>
      </c>
      <c r="SI311" s="2">
        <v>145884.35999999999</v>
      </c>
      <c r="SJ311" s="2">
        <v>45040</v>
      </c>
      <c r="SK311" s="2">
        <v>1253752.95</v>
      </c>
      <c r="SL311" s="2">
        <v>349062.06</v>
      </c>
      <c r="SM311" s="2">
        <v>201495</v>
      </c>
      <c r="SN311" s="2">
        <v>275400.14</v>
      </c>
      <c r="SO311" s="2">
        <v>295946</v>
      </c>
      <c r="SP311" s="2">
        <v>122402</v>
      </c>
      <c r="SQ311" s="2">
        <v>168457.3</v>
      </c>
      <c r="SR311" s="2">
        <v>39330.379999999997</v>
      </c>
      <c r="SS311" s="2">
        <v>201750.7</v>
      </c>
      <c r="ST311" s="2">
        <v>207738.7</v>
      </c>
      <c r="SU311" s="2">
        <v>274136.5</v>
      </c>
      <c r="SV311" s="2">
        <v>182715</v>
      </c>
      <c r="SW311" s="2">
        <v>162866</v>
      </c>
      <c r="SX311" s="2">
        <v>135416</v>
      </c>
      <c r="SY311" s="2">
        <v>28256</v>
      </c>
      <c r="SZ311" s="2">
        <v>27510</v>
      </c>
      <c r="TA311" s="2">
        <v>25956</v>
      </c>
      <c r="TB311" s="2">
        <v>336805.34</v>
      </c>
      <c r="TC311" s="2">
        <v>254091</v>
      </c>
      <c r="TD311" s="2"/>
      <c r="TE311" s="2">
        <v>63842</v>
      </c>
      <c r="TF311" s="2">
        <v>48580</v>
      </c>
      <c r="TG311" s="2">
        <v>180428</v>
      </c>
      <c r="TH311" s="2"/>
      <c r="TI311" s="2">
        <v>238760</v>
      </c>
      <c r="TJ311" s="2">
        <v>167686.79999999999</v>
      </c>
      <c r="TK311" s="2">
        <v>58845</v>
      </c>
      <c r="TL311" s="2">
        <v>118353.83</v>
      </c>
      <c r="TM311" s="2">
        <v>331534.3</v>
      </c>
      <c r="TN311" s="2">
        <v>61974.5</v>
      </c>
      <c r="TO311" s="2">
        <v>404645.5</v>
      </c>
      <c r="TP311" s="2">
        <v>57987</v>
      </c>
      <c r="TQ311" s="2">
        <v>103424</v>
      </c>
      <c r="TR311" s="2">
        <v>70058</v>
      </c>
      <c r="TS311" s="2">
        <v>104542</v>
      </c>
      <c r="TT311" s="2">
        <v>177198</v>
      </c>
      <c r="TU311" s="2">
        <v>158690.16</v>
      </c>
      <c r="TV311" s="2">
        <v>59523</v>
      </c>
      <c r="TW311" s="2">
        <v>55911</v>
      </c>
      <c r="TX311" s="2">
        <v>444790</v>
      </c>
      <c r="TY311" s="2">
        <v>115800</v>
      </c>
      <c r="TZ311" s="2"/>
      <c r="UA311" s="2">
        <v>208528</v>
      </c>
      <c r="UB311" s="2"/>
      <c r="UC311" s="2">
        <v>549071</v>
      </c>
      <c r="UD311" s="2">
        <v>293060</v>
      </c>
      <c r="UE311" s="2">
        <v>82520</v>
      </c>
      <c r="UF311" s="2">
        <v>281445</v>
      </c>
      <c r="UG311" s="2">
        <v>314469.5</v>
      </c>
      <c r="UH311" s="2">
        <v>264685</v>
      </c>
      <c r="UI311" s="2">
        <v>77430</v>
      </c>
      <c r="UJ311" s="2">
        <v>249028</v>
      </c>
      <c r="UK311" s="2">
        <v>251667.6</v>
      </c>
      <c r="UL311" s="2">
        <v>199480</v>
      </c>
      <c r="UM311" s="2">
        <v>308396.94</v>
      </c>
      <c r="UN311" s="2">
        <v>20180</v>
      </c>
      <c r="UO311" s="2">
        <v>51081</v>
      </c>
      <c r="UP311" s="2">
        <v>164861.5</v>
      </c>
      <c r="UQ311" s="2">
        <v>79710</v>
      </c>
      <c r="UR311" s="2">
        <v>61411</v>
      </c>
      <c r="US311" s="2">
        <v>30017.3</v>
      </c>
      <c r="UT311" s="2">
        <v>201088.49</v>
      </c>
      <c r="UU311" s="2">
        <v>43800</v>
      </c>
      <c r="UV311" s="2">
        <v>106683.63</v>
      </c>
      <c r="UW311" s="2">
        <v>90402</v>
      </c>
      <c r="UX311" s="2">
        <v>88472.5</v>
      </c>
      <c r="UY311" s="2">
        <v>178139</v>
      </c>
      <c r="UZ311" s="2">
        <v>1685796</v>
      </c>
      <c r="VA311" s="2">
        <v>126511.14</v>
      </c>
      <c r="VB311" s="2">
        <v>366621</v>
      </c>
      <c r="VC311" s="2">
        <v>21272</v>
      </c>
      <c r="VD311" s="2">
        <v>786109</v>
      </c>
      <c r="VE311" s="2">
        <v>183958</v>
      </c>
      <c r="VF311" s="2"/>
      <c r="VG311" s="2">
        <v>88435</v>
      </c>
      <c r="VH311" s="2">
        <v>1077167</v>
      </c>
      <c r="VI311" s="2"/>
      <c r="VJ311" s="2">
        <v>233125</v>
      </c>
      <c r="VK311" s="2">
        <v>58780</v>
      </c>
      <c r="VL311" s="2">
        <v>59597</v>
      </c>
      <c r="VM311" s="2">
        <v>17580</v>
      </c>
      <c r="VN311" s="2">
        <v>239354</v>
      </c>
      <c r="VO311" s="2"/>
      <c r="VP311" s="2">
        <v>8440</v>
      </c>
      <c r="VQ311" s="2">
        <v>392879.88</v>
      </c>
      <c r="VR311" s="2">
        <v>12500</v>
      </c>
      <c r="VS311" s="2">
        <v>58802</v>
      </c>
      <c r="VT311" s="2">
        <v>133670</v>
      </c>
      <c r="VU311" s="2">
        <v>80644</v>
      </c>
      <c r="VV311" s="2">
        <v>32430</v>
      </c>
      <c r="VW311" s="2">
        <v>98900</v>
      </c>
      <c r="VX311" s="2">
        <v>840630</v>
      </c>
      <c r="VY311" s="2">
        <v>103800</v>
      </c>
      <c r="VZ311" s="2"/>
      <c r="WA311" s="2">
        <v>30500</v>
      </c>
      <c r="WB311" s="2">
        <v>84944</v>
      </c>
      <c r="WC311" s="2">
        <v>4830</v>
      </c>
      <c r="WD311" s="2">
        <v>142780</v>
      </c>
      <c r="WE311" s="2">
        <v>27980</v>
      </c>
      <c r="WF311" s="2">
        <v>249460</v>
      </c>
      <c r="WG311" s="2">
        <v>295470</v>
      </c>
      <c r="WH311" s="2"/>
      <c r="WI311" s="2">
        <v>138223</v>
      </c>
      <c r="WJ311" s="2">
        <v>280848</v>
      </c>
      <c r="WK311" s="2">
        <v>140980</v>
      </c>
      <c r="WL311" s="2">
        <v>35853</v>
      </c>
      <c r="WM311" s="2">
        <v>316566</v>
      </c>
      <c r="WN311" s="2"/>
      <c r="WO311" s="2">
        <v>179964</v>
      </c>
      <c r="WP311" s="2">
        <v>304672.3</v>
      </c>
      <c r="WQ311" s="2">
        <v>180248.88</v>
      </c>
      <c r="WR311" s="2">
        <v>8300</v>
      </c>
      <c r="WS311" s="2"/>
      <c r="WT311" s="2">
        <v>236187</v>
      </c>
      <c r="WU311" s="2">
        <v>103730</v>
      </c>
      <c r="WV311" s="2">
        <v>289875.5</v>
      </c>
      <c r="WW311" s="2">
        <v>5350</v>
      </c>
      <c r="WX311" s="2"/>
      <c r="WY311" s="2"/>
      <c r="WZ311" s="2">
        <v>17180</v>
      </c>
      <c r="XA311" s="2"/>
      <c r="XB311" s="2">
        <v>83961.5</v>
      </c>
      <c r="XC311" s="2">
        <v>512274.97</v>
      </c>
      <c r="XD311" s="2">
        <v>47990</v>
      </c>
      <c r="XE311" s="2">
        <v>216100</v>
      </c>
      <c r="XF311" s="2">
        <v>49200</v>
      </c>
      <c r="XG311" s="2">
        <v>101870</v>
      </c>
      <c r="XH311" s="2">
        <v>108560</v>
      </c>
      <c r="XI311" s="2">
        <v>43357</v>
      </c>
      <c r="XJ311" s="2">
        <v>1070923</v>
      </c>
      <c r="XK311" s="2"/>
      <c r="XL311" s="2">
        <v>183500</v>
      </c>
      <c r="XM311" s="2">
        <v>402430.54</v>
      </c>
      <c r="XN311" s="2">
        <v>276965.7</v>
      </c>
      <c r="XO311" s="2">
        <v>38505</v>
      </c>
      <c r="XP311" s="2">
        <v>206776</v>
      </c>
      <c r="XQ311" s="2">
        <v>86925</v>
      </c>
      <c r="XR311" s="2">
        <v>9019</v>
      </c>
      <c r="XS311" s="2">
        <v>93386</v>
      </c>
      <c r="XT311" s="2">
        <v>32849</v>
      </c>
      <c r="XU311" s="2">
        <v>260794</v>
      </c>
      <c r="XV311" s="2">
        <v>467553</v>
      </c>
      <c r="XW311" s="2"/>
      <c r="XX311" s="2">
        <v>99470</v>
      </c>
      <c r="XY311" s="2">
        <v>109580</v>
      </c>
      <c r="XZ311" s="2">
        <v>65839.679999999993</v>
      </c>
      <c r="YA311" s="2">
        <v>52730</v>
      </c>
      <c r="YB311" s="2">
        <v>38581</v>
      </c>
      <c r="YC311" s="2">
        <v>532755</v>
      </c>
      <c r="YD311" s="2">
        <v>102797</v>
      </c>
      <c r="YE311" s="2">
        <v>29400</v>
      </c>
      <c r="YF311" s="2">
        <v>80590</v>
      </c>
      <c r="YG311" s="2">
        <v>196664</v>
      </c>
      <c r="YH311" s="2">
        <v>135100</v>
      </c>
      <c r="YI311" s="2">
        <v>29286</v>
      </c>
      <c r="YJ311" s="2">
        <v>739157</v>
      </c>
      <c r="YK311" s="2">
        <v>128879</v>
      </c>
      <c r="YL311" s="2">
        <v>41100</v>
      </c>
      <c r="YM311" s="2">
        <v>164000</v>
      </c>
      <c r="YN311" s="2">
        <v>84325</v>
      </c>
      <c r="YO311" s="2">
        <v>147270</v>
      </c>
      <c r="YP311" s="2">
        <v>80555</v>
      </c>
      <c r="YQ311" s="2"/>
      <c r="YR311" s="2">
        <v>334750</v>
      </c>
      <c r="YS311" s="2">
        <v>111563.1</v>
      </c>
      <c r="YT311" s="2">
        <v>155472</v>
      </c>
      <c r="YU311" s="2">
        <v>117208</v>
      </c>
      <c r="YV311" s="2">
        <v>97550</v>
      </c>
      <c r="YW311" s="2">
        <v>375150</v>
      </c>
      <c r="YX311" s="2"/>
      <c r="YY311" s="2">
        <v>91060</v>
      </c>
      <c r="YZ311" s="2">
        <v>56760</v>
      </c>
      <c r="ZA311" s="2">
        <v>83380</v>
      </c>
      <c r="ZB311" s="2">
        <v>89770</v>
      </c>
      <c r="ZC311" s="2">
        <v>1243829.24</v>
      </c>
      <c r="ZD311" s="2">
        <v>111625</v>
      </c>
      <c r="ZE311" s="2">
        <v>174700</v>
      </c>
      <c r="ZF311" s="2">
        <v>292240</v>
      </c>
      <c r="ZG311" s="2">
        <v>26560</v>
      </c>
      <c r="ZH311" s="2">
        <v>289720</v>
      </c>
      <c r="ZI311" s="2">
        <v>241753.51</v>
      </c>
      <c r="ZJ311" s="2">
        <v>498125.2</v>
      </c>
      <c r="ZK311" s="2">
        <v>1124297.5</v>
      </c>
      <c r="ZL311" s="2">
        <v>305671.7</v>
      </c>
      <c r="ZM311" s="2">
        <v>5000</v>
      </c>
      <c r="ZN311" s="2">
        <v>187146.5</v>
      </c>
      <c r="ZO311" s="2">
        <v>40980</v>
      </c>
      <c r="ZP311" s="2">
        <v>275674</v>
      </c>
      <c r="ZQ311" s="2">
        <v>59450</v>
      </c>
      <c r="ZR311" s="2">
        <v>478760.45</v>
      </c>
      <c r="ZS311" s="2">
        <v>110451</v>
      </c>
      <c r="ZT311" s="2">
        <v>86614</v>
      </c>
      <c r="ZU311" s="2">
        <v>84548</v>
      </c>
      <c r="ZV311" s="2"/>
      <c r="ZW311" s="2">
        <v>510151.2</v>
      </c>
      <c r="ZX311" s="2">
        <v>43140</v>
      </c>
      <c r="ZY311" s="2"/>
      <c r="ZZ311" s="2">
        <v>137546.5</v>
      </c>
      <c r="AAA311" s="2">
        <v>43180</v>
      </c>
      <c r="AAB311" s="2">
        <v>63455</v>
      </c>
      <c r="AAC311" s="2">
        <v>74640</v>
      </c>
      <c r="AAD311" s="2">
        <v>156400</v>
      </c>
      <c r="AAE311" s="2">
        <v>1089184.8</v>
      </c>
      <c r="AAF311" s="2">
        <v>169261.5</v>
      </c>
      <c r="AAG311" s="2">
        <v>170610</v>
      </c>
      <c r="AAH311" s="2"/>
      <c r="AAI311" s="2">
        <v>13400</v>
      </c>
      <c r="AAJ311" s="2">
        <v>41080</v>
      </c>
      <c r="AAK311" s="2">
        <v>2500</v>
      </c>
      <c r="AAL311" s="2">
        <v>94410</v>
      </c>
      <c r="AAM311" s="2">
        <v>307440</v>
      </c>
      <c r="AAN311" s="2">
        <v>210135</v>
      </c>
      <c r="AAO311" s="2"/>
      <c r="AAP311" s="2"/>
      <c r="AAQ311" s="2">
        <v>81680</v>
      </c>
      <c r="AAR311" s="2">
        <v>82020</v>
      </c>
      <c r="AAS311" s="2">
        <v>177404</v>
      </c>
      <c r="AAT311" s="2">
        <v>18871</v>
      </c>
      <c r="AAU311" s="2"/>
      <c r="AAV311" s="2">
        <v>76610</v>
      </c>
      <c r="AAW311" s="2">
        <v>94890</v>
      </c>
      <c r="AAX311" s="2">
        <v>40890</v>
      </c>
      <c r="AAY311" s="2">
        <v>210245</v>
      </c>
      <c r="AAZ311" s="2">
        <v>81980</v>
      </c>
      <c r="ABA311" s="2"/>
      <c r="ABB311" s="2"/>
      <c r="ABC311" s="2">
        <v>40090</v>
      </c>
      <c r="ABD311" s="2">
        <v>23942.45</v>
      </c>
      <c r="ABE311" s="2">
        <v>45610</v>
      </c>
      <c r="ABF311" s="2"/>
      <c r="ABG311" s="2">
        <v>45425</v>
      </c>
      <c r="ABH311" s="2">
        <v>1022448.8</v>
      </c>
      <c r="ABI311" s="2">
        <v>311093.02</v>
      </c>
      <c r="ABJ311" s="2">
        <v>131918</v>
      </c>
      <c r="ABK311" s="2">
        <v>22800</v>
      </c>
      <c r="ABL311" s="2">
        <v>206791.6</v>
      </c>
      <c r="ABM311" s="2">
        <v>280739.63</v>
      </c>
      <c r="ABN311" s="2">
        <v>252438.2</v>
      </c>
      <c r="ABO311" s="2">
        <v>35928</v>
      </c>
      <c r="ABP311" s="2">
        <v>66069</v>
      </c>
      <c r="ABQ311" s="2">
        <v>111410</v>
      </c>
      <c r="ABR311" s="2">
        <v>875773.8</v>
      </c>
      <c r="ABS311" s="2"/>
      <c r="ABT311" s="2">
        <v>11870</v>
      </c>
      <c r="ABU311" s="2">
        <v>127317</v>
      </c>
      <c r="ABV311" s="2">
        <v>94890</v>
      </c>
      <c r="ABW311" s="2"/>
      <c r="ABX311" s="2">
        <v>178923</v>
      </c>
      <c r="ABY311" s="2"/>
      <c r="ABZ311" s="2"/>
      <c r="ACA311" s="2">
        <v>38140</v>
      </c>
      <c r="ACB311" s="2">
        <v>246930</v>
      </c>
      <c r="ACC311" s="2">
        <v>14635</v>
      </c>
      <c r="ACD311" s="2">
        <v>116915</v>
      </c>
      <c r="ACE311" s="2">
        <v>71490</v>
      </c>
      <c r="ACF311" s="2"/>
      <c r="ACG311" s="2">
        <v>116258</v>
      </c>
      <c r="ACH311" s="2">
        <v>13400</v>
      </c>
      <c r="ACI311" s="2">
        <v>423020</v>
      </c>
      <c r="ACJ311" s="2"/>
      <c r="ACK311" s="2">
        <v>13450</v>
      </c>
      <c r="ACL311" s="2">
        <v>121700</v>
      </c>
      <c r="ACM311" s="2">
        <v>182810</v>
      </c>
      <c r="ACN311" s="2">
        <v>214683</v>
      </c>
      <c r="ACO311" s="2">
        <v>155610</v>
      </c>
      <c r="ACP311" s="2">
        <v>20600</v>
      </c>
      <c r="ACQ311" s="2">
        <v>487859</v>
      </c>
      <c r="ACR311" s="2"/>
      <c r="ACS311" s="2"/>
      <c r="ACT311" s="2">
        <v>8250</v>
      </c>
      <c r="ACU311" s="2">
        <v>254210</v>
      </c>
      <c r="ACV311" s="2"/>
      <c r="ACW311" s="2">
        <v>3990</v>
      </c>
      <c r="ACX311" s="2">
        <v>10610</v>
      </c>
      <c r="ACY311" s="2">
        <v>27240</v>
      </c>
      <c r="ACZ311" s="2"/>
      <c r="ADA311" s="2">
        <v>4550</v>
      </c>
      <c r="ADB311" s="2">
        <v>101503.9</v>
      </c>
      <c r="ADC311" s="2">
        <v>89989</v>
      </c>
      <c r="ADD311" s="2">
        <v>4834.5</v>
      </c>
      <c r="ADE311" s="2"/>
      <c r="ADF311" s="2">
        <v>290853.95</v>
      </c>
      <c r="ADG311" s="2">
        <v>71790</v>
      </c>
      <c r="ADH311" s="2"/>
      <c r="ADI311" s="2">
        <v>95860.6</v>
      </c>
      <c r="ADJ311" s="2">
        <v>1022717.13</v>
      </c>
      <c r="ADK311" s="2">
        <v>439583</v>
      </c>
      <c r="ADL311" s="2">
        <v>45727</v>
      </c>
      <c r="ADM311" s="2">
        <v>134564</v>
      </c>
      <c r="ADN311" s="2">
        <v>963440.22</v>
      </c>
      <c r="ADO311" s="2"/>
      <c r="ADP311" s="2">
        <v>85790</v>
      </c>
      <c r="ADQ311" s="2">
        <v>27635</v>
      </c>
      <c r="ADR311" s="2">
        <v>44505</v>
      </c>
      <c r="ADS311" s="2">
        <v>127637</v>
      </c>
      <c r="ADT311" s="2">
        <v>156400</v>
      </c>
      <c r="ADU311" s="2">
        <v>153416.06</v>
      </c>
      <c r="ADV311" s="2">
        <v>10331</v>
      </c>
      <c r="ADW311" s="2">
        <v>19485</v>
      </c>
      <c r="ADX311" s="2">
        <v>45177.5</v>
      </c>
      <c r="ADY311" s="2">
        <v>91640</v>
      </c>
      <c r="ADZ311" s="2">
        <v>37620</v>
      </c>
      <c r="AEA311" s="2">
        <v>279410</v>
      </c>
      <c r="AEB311" s="2">
        <v>101380</v>
      </c>
      <c r="AEC311" s="2">
        <v>51462</v>
      </c>
      <c r="AED311" s="2">
        <v>60629</v>
      </c>
      <c r="AEE311" s="2">
        <v>181180</v>
      </c>
      <c r="AEF311" s="2">
        <v>47772</v>
      </c>
      <c r="AEG311" s="2">
        <v>82180</v>
      </c>
      <c r="AEH311" s="2">
        <v>153977885.36999992</v>
      </c>
    </row>
    <row r="312" spans="1:814" ht="21">
      <c r="A312" s="33" t="s">
        <v>2424</v>
      </c>
      <c r="B312" s="1" t="s">
        <v>2525</v>
      </c>
      <c r="C312" s="1" t="s">
        <v>2526</v>
      </c>
      <c r="D312" s="2">
        <v>108600</v>
      </c>
      <c r="E312" s="2"/>
      <c r="F312" s="2">
        <v>3090</v>
      </c>
      <c r="G312" s="2"/>
      <c r="H312" s="2">
        <v>46700</v>
      </c>
      <c r="I312" s="2"/>
      <c r="J312" s="2">
        <v>17300</v>
      </c>
      <c r="K312" s="2">
        <v>41985</v>
      </c>
      <c r="L312" s="2">
        <v>13935</v>
      </c>
      <c r="M312" s="2"/>
      <c r="N312" s="2">
        <v>29090</v>
      </c>
      <c r="O312" s="2">
        <v>10395</v>
      </c>
      <c r="P312" s="2">
        <v>173286</v>
      </c>
      <c r="Q312" s="2">
        <v>107850</v>
      </c>
      <c r="R312" s="2"/>
      <c r="S312" s="2">
        <v>83245</v>
      </c>
      <c r="T312" s="2">
        <v>3600</v>
      </c>
      <c r="U312" s="2"/>
      <c r="V312" s="2"/>
      <c r="W312" s="2"/>
      <c r="X312" s="2">
        <v>1375</v>
      </c>
      <c r="Y312" s="2"/>
      <c r="Z312" s="2"/>
      <c r="AA312" s="2"/>
      <c r="AB312" s="2">
        <v>12755</v>
      </c>
      <c r="AC312" s="2"/>
      <c r="AD312" s="2"/>
      <c r="AE312" s="2"/>
      <c r="AF312" s="2"/>
      <c r="AG312" s="2">
        <v>69042</v>
      </c>
      <c r="AH312" s="2"/>
      <c r="AI312" s="2">
        <v>11300</v>
      </c>
      <c r="AJ312" s="2"/>
      <c r="AK312" s="2"/>
      <c r="AL312" s="2"/>
      <c r="AM312" s="2">
        <v>7225</v>
      </c>
      <c r="AN312" s="2">
        <v>4710</v>
      </c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>
        <v>20855</v>
      </c>
      <c r="BI312" s="2"/>
      <c r="BJ312" s="2"/>
      <c r="BK312" s="2"/>
      <c r="BL312" s="2"/>
      <c r="BM312" s="2"/>
      <c r="BN312" s="2"/>
      <c r="BO312" s="2"/>
      <c r="BP312" s="2">
        <v>3900</v>
      </c>
      <c r="BQ312" s="2"/>
      <c r="BR312" s="2"/>
      <c r="BS312" s="2"/>
      <c r="BT312" s="2"/>
      <c r="BU312" s="2">
        <v>22920</v>
      </c>
      <c r="BV312" s="2"/>
      <c r="BW312" s="2"/>
      <c r="BX312" s="2">
        <v>193170</v>
      </c>
      <c r="BY312" s="2"/>
      <c r="BZ312" s="2"/>
      <c r="CA312" s="2">
        <v>45380</v>
      </c>
      <c r="CB312" s="2">
        <v>12955</v>
      </c>
      <c r="CC312" s="2">
        <v>42550</v>
      </c>
      <c r="CD312" s="2">
        <v>220778</v>
      </c>
      <c r="CE312" s="2"/>
      <c r="CF312" s="2"/>
      <c r="CG312" s="2"/>
      <c r="CH312" s="2">
        <v>23800</v>
      </c>
      <c r="CI312" s="2"/>
      <c r="CJ312" s="2"/>
      <c r="CK312" s="2"/>
      <c r="CL312" s="2"/>
      <c r="CM312" s="2">
        <v>10668</v>
      </c>
      <c r="CN312" s="2">
        <v>8740</v>
      </c>
      <c r="CO312" s="2"/>
      <c r="CP312" s="2"/>
      <c r="CQ312" s="2">
        <v>86300</v>
      </c>
      <c r="CR312" s="2"/>
      <c r="CS312" s="2">
        <v>47625</v>
      </c>
      <c r="CT312" s="2"/>
      <c r="CU312" s="2"/>
      <c r="CV312" s="2"/>
      <c r="CW312" s="2">
        <v>8950</v>
      </c>
      <c r="CX312" s="2"/>
      <c r="CY312" s="2"/>
      <c r="CZ312" s="2"/>
      <c r="DA312" s="2"/>
      <c r="DB312" s="2">
        <v>29750</v>
      </c>
      <c r="DC312" s="2">
        <v>17687</v>
      </c>
      <c r="DD312" s="2"/>
      <c r="DE312" s="2"/>
      <c r="DF312" s="2"/>
      <c r="DG312" s="2">
        <v>6610</v>
      </c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>
        <v>46760</v>
      </c>
      <c r="DS312" s="2">
        <v>79247</v>
      </c>
      <c r="DT312" s="2"/>
      <c r="DU312" s="2"/>
      <c r="DV312" s="2"/>
      <c r="DW312" s="2"/>
      <c r="DX312" s="2"/>
      <c r="DY312" s="2"/>
      <c r="DZ312" s="2"/>
      <c r="EA312" s="2">
        <v>6625</v>
      </c>
      <c r="EB312" s="2"/>
      <c r="EC312" s="2"/>
      <c r="ED312" s="2"/>
      <c r="EE312" s="2"/>
      <c r="EF312" s="2"/>
      <c r="EG312" s="2">
        <v>25875</v>
      </c>
      <c r="EH312" s="2"/>
      <c r="EI312" s="2">
        <v>277200</v>
      </c>
      <c r="EJ312" s="2"/>
      <c r="EK312" s="2">
        <v>164114</v>
      </c>
      <c r="EL312" s="2">
        <v>65000</v>
      </c>
      <c r="EM312" s="2">
        <v>40600</v>
      </c>
      <c r="EN312" s="2"/>
      <c r="EO312" s="2">
        <v>77800</v>
      </c>
      <c r="EP312" s="2"/>
      <c r="EQ312" s="2"/>
      <c r="ER312" s="2"/>
      <c r="ES312" s="2"/>
      <c r="ET312" s="2">
        <v>87474</v>
      </c>
      <c r="EU312" s="2"/>
      <c r="EV312" s="2">
        <v>42730</v>
      </c>
      <c r="EW312" s="2"/>
      <c r="EX312" s="2">
        <v>33300</v>
      </c>
      <c r="EY312" s="2">
        <v>30000</v>
      </c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>
        <v>1970</v>
      </c>
      <c r="FK312" s="2">
        <v>3000</v>
      </c>
      <c r="FL312" s="2">
        <v>4420</v>
      </c>
      <c r="FM312" s="2">
        <v>1200</v>
      </c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>
        <v>15800</v>
      </c>
      <c r="GH312" s="2"/>
      <c r="GI312" s="2">
        <v>18000</v>
      </c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>
        <v>218193.1</v>
      </c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>
        <v>12400</v>
      </c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>
        <v>17600</v>
      </c>
      <c r="HW312" s="2"/>
      <c r="HX312" s="2"/>
      <c r="HY312" s="2"/>
      <c r="HZ312" s="2"/>
      <c r="IA312" s="2"/>
      <c r="IB312" s="2"/>
      <c r="IC312" s="2"/>
      <c r="ID312" s="2"/>
      <c r="IE312" s="2"/>
      <c r="IF312" s="2">
        <v>12500</v>
      </c>
      <c r="IG312" s="2"/>
      <c r="IH312" s="2"/>
      <c r="II312" s="2"/>
      <c r="IJ312" s="2"/>
      <c r="IK312" s="2"/>
      <c r="IL312" s="2"/>
      <c r="IM312" s="2"/>
      <c r="IN312" s="2">
        <v>22159</v>
      </c>
      <c r="IO312" s="2">
        <v>6680</v>
      </c>
      <c r="IP312" s="2">
        <v>177037.55</v>
      </c>
      <c r="IQ312" s="2"/>
      <c r="IR312" s="2">
        <v>102250</v>
      </c>
      <c r="IS312" s="2"/>
      <c r="IT312" s="2"/>
      <c r="IU312" s="2">
        <v>14655</v>
      </c>
      <c r="IV312" s="2"/>
      <c r="IW312" s="2"/>
      <c r="IX312" s="2"/>
      <c r="IY312" s="2"/>
      <c r="IZ312" s="2">
        <v>1500</v>
      </c>
      <c r="JA312" s="2"/>
      <c r="JB312" s="2"/>
      <c r="JC312" s="2"/>
      <c r="JD312" s="2"/>
      <c r="JE312" s="2"/>
      <c r="JF312" s="2"/>
      <c r="JG312" s="2">
        <v>46250</v>
      </c>
      <c r="JH312" s="2"/>
      <c r="JI312" s="2"/>
      <c r="JJ312" s="2"/>
      <c r="JK312" s="2"/>
      <c r="JL312" s="2"/>
      <c r="JM312" s="2"/>
      <c r="JN312" s="2">
        <v>80630</v>
      </c>
      <c r="JO312" s="2"/>
      <c r="JP312" s="2">
        <v>416720</v>
      </c>
      <c r="JQ312" s="2"/>
      <c r="JR312" s="2"/>
      <c r="JS312" s="2"/>
      <c r="JT312" s="2"/>
      <c r="JU312" s="2"/>
      <c r="JV312" s="2">
        <v>43100</v>
      </c>
      <c r="JW312" s="2"/>
      <c r="JX312" s="2">
        <v>21150</v>
      </c>
      <c r="JY312" s="2"/>
      <c r="JZ312" s="2"/>
      <c r="KA312" s="2"/>
      <c r="KB312" s="2">
        <v>17221</v>
      </c>
      <c r="KC312" s="2"/>
      <c r="KD312" s="2"/>
      <c r="KE312" s="2"/>
      <c r="KF312" s="2"/>
      <c r="KG312" s="2"/>
      <c r="KH312" s="2"/>
      <c r="KI312" s="2"/>
      <c r="KJ312" s="2">
        <v>186116</v>
      </c>
      <c r="KK312" s="2">
        <v>561943</v>
      </c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>
        <v>1200</v>
      </c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>
        <v>380</v>
      </c>
      <c r="LQ312" s="2"/>
      <c r="LR312" s="2">
        <v>64658</v>
      </c>
      <c r="LS312" s="2">
        <v>100700</v>
      </c>
      <c r="LT312" s="2"/>
      <c r="LU312" s="2"/>
      <c r="LV312" s="2"/>
      <c r="LW312" s="2"/>
      <c r="LX312" s="2"/>
      <c r="LY312" s="2"/>
      <c r="LZ312" s="2"/>
      <c r="MA312" s="2"/>
      <c r="MB312" s="2"/>
      <c r="MC312" s="2">
        <v>196950</v>
      </c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>
        <v>2380</v>
      </c>
      <c r="MV312" s="2">
        <v>259690</v>
      </c>
      <c r="MW312" s="2">
        <v>600</v>
      </c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>
        <v>22690</v>
      </c>
      <c r="NL312" s="2"/>
      <c r="NM312" s="2"/>
      <c r="NN312" s="2"/>
      <c r="NO312" s="2"/>
      <c r="NP312" s="2"/>
      <c r="NQ312" s="2"/>
      <c r="NR312" s="2"/>
      <c r="NS312" s="2"/>
      <c r="NT312" s="2">
        <v>243420</v>
      </c>
      <c r="NU312" s="2"/>
      <c r="NV312" s="2"/>
      <c r="NW312" s="2"/>
      <c r="NX312" s="2"/>
      <c r="NY312" s="2"/>
      <c r="NZ312" s="2"/>
      <c r="OA312" s="2"/>
      <c r="OB312" s="2"/>
      <c r="OC312" s="2">
        <v>712590</v>
      </c>
      <c r="OD312" s="2">
        <v>10500</v>
      </c>
      <c r="OE312" s="2">
        <v>235680</v>
      </c>
      <c r="OF312" s="2"/>
      <c r="OG312" s="2">
        <v>29370</v>
      </c>
      <c r="OH312" s="2"/>
      <c r="OI312" s="2">
        <v>45075</v>
      </c>
      <c r="OJ312" s="2"/>
      <c r="OK312" s="2"/>
      <c r="OL312" s="2"/>
      <c r="OM312" s="2"/>
      <c r="ON312" s="2"/>
      <c r="OO312" s="2"/>
      <c r="OP312" s="2"/>
      <c r="OQ312" s="2"/>
      <c r="OR312" s="2"/>
      <c r="OS312" s="2">
        <v>62200</v>
      </c>
      <c r="OT312" s="2">
        <v>15800</v>
      </c>
      <c r="OU312" s="2"/>
      <c r="OV312" s="2">
        <v>6050</v>
      </c>
      <c r="OW312" s="2">
        <v>29100</v>
      </c>
      <c r="OX312" s="2"/>
      <c r="OY312" s="2">
        <v>6256</v>
      </c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>
        <v>6420</v>
      </c>
      <c r="PW312" s="2"/>
      <c r="PX312" s="2"/>
      <c r="PY312" s="2"/>
      <c r="PZ312" s="2">
        <v>550</v>
      </c>
      <c r="QA312" s="2"/>
      <c r="QB312" s="2">
        <v>83400</v>
      </c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>
        <v>3000</v>
      </c>
      <c r="QT312" s="2"/>
      <c r="QU312" s="2"/>
      <c r="QV312" s="2">
        <v>23356</v>
      </c>
      <c r="QW312" s="2">
        <v>16000</v>
      </c>
      <c r="QX312" s="2"/>
      <c r="QY312" s="2"/>
      <c r="QZ312" s="2"/>
      <c r="RA312" s="2"/>
      <c r="RB312" s="2"/>
      <c r="RC312" s="2"/>
      <c r="RD312" s="2"/>
      <c r="RE312" s="2">
        <v>11010</v>
      </c>
      <c r="RF312" s="2"/>
      <c r="RG312" s="2">
        <v>25080</v>
      </c>
      <c r="RH312" s="2"/>
      <c r="RI312" s="2"/>
      <c r="RJ312" s="2"/>
      <c r="RK312" s="2">
        <v>1239740.8999999999</v>
      </c>
      <c r="RL312" s="2"/>
      <c r="RM312" s="2">
        <v>101656.05</v>
      </c>
      <c r="RN312" s="2">
        <v>1000068.73</v>
      </c>
      <c r="RO312" s="2">
        <v>13204</v>
      </c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>
        <v>46160</v>
      </c>
      <c r="SE312" s="2">
        <v>8800</v>
      </c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>
        <v>115200</v>
      </c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>
        <v>1195</v>
      </c>
      <c r="TR312" s="2"/>
      <c r="TS312" s="2"/>
      <c r="TT312" s="2"/>
      <c r="TU312" s="2">
        <v>0</v>
      </c>
      <c r="TV312" s="2"/>
      <c r="TW312" s="2"/>
      <c r="TX312" s="2"/>
      <c r="TY312" s="2"/>
      <c r="TZ312" s="2"/>
      <c r="UA312" s="2"/>
      <c r="UB312" s="2"/>
      <c r="UC312" s="2">
        <v>31200</v>
      </c>
      <c r="UD312" s="2"/>
      <c r="UE312" s="2"/>
      <c r="UF312" s="2"/>
      <c r="UG312" s="2"/>
      <c r="UH312" s="2"/>
      <c r="UI312" s="2"/>
      <c r="UJ312" s="2">
        <v>4475</v>
      </c>
      <c r="UK312" s="2"/>
      <c r="UL312" s="2"/>
      <c r="UM312" s="2"/>
      <c r="UN312" s="2"/>
      <c r="UO312" s="2"/>
      <c r="UP312" s="2"/>
      <c r="UQ312" s="2">
        <v>7715</v>
      </c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>
        <v>17020</v>
      </c>
      <c r="VH312" s="2"/>
      <c r="VI312" s="2">
        <v>10500</v>
      </c>
      <c r="VJ312" s="2">
        <v>6796</v>
      </c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>
        <v>31850</v>
      </c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>
        <v>30306</v>
      </c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>
        <v>14000</v>
      </c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>
        <v>1000</v>
      </c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>
        <v>35370</v>
      </c>
      <c r="YK312" s="2"/>
      <c r="YL312" s="2"/>
      <c r="YM312" s="2"/>
      <c r="YN312" s="2"/>
      <c r="YO312" s="2"/>
      <c r="YP312" s="2"/>
      <c r="YQ312" s="2"/>
      <c r="YR312" s="2"/>
      <c r="YS312" s="2">
        <v>4940</v>
      </c>
      <c r="YT312" s="2">
        <v>2580</v>
      </c>
      <c r="YU312" s="2"/>
      <c r="YV312" s="2"/>
      <c r="YW312" s="2"/>
      <c r="YX312" s="2"/>
      <c r="YY312" s="2"/>
      <c r="YZ312" s="2"/>
      <c r="ZA312" s="2">
        <v>31940</v>
      </c>
      <c r="ZB312" s="2"/>
      <c r="ZC312" s="2"/>
      <c r="ZD312" s="2">
        <v>78437</v>
      </c>
      <c r="ZE312" s="2">
        <v>4750</v>
      </c>
      <c r="ZF312" s="2"/>
      <c r="ZG312" s="2">
        <v>3000</v>
      </c>
      <c r="ZH312" s="2"/>
      <c r="ZI312" s="2"/>
      <c r="ZJ312" s="2">
        <v>4440</v>
      </c>
      <c r="ZK312" s="2"/>
      <c r="ZL312" s="2"/>
      <c r="ZM312" s="2"/>
      <c r="ZN312" s="2"/>
      <c r="ZO312" s="2"/>
      <c r="ZP312" s="2"/>
      <c r="ZQ312" s="2"/>
      <c r="ZR312" s="2">
        <v>0</v>
      </c>
      <c r="ZS312" s="2"/>
      <c r="ZT312" s="2"/>
      <c r="ZU312" s="2"/>
      <c r="ZV312" s="2"/>
      <c r="ZW312" s="2"/>
      <c r="ZX312" s="2">
        <v>19500</v>
      </c>
      <c r="ZY312" s="2"/>
      <c r="ZZ312" s="2"/>
      <c r="AAA312" s="2"/>
      <c r="AAB312" s="2"/>
      <c r="AAC312" s="2">
        <v>4300</v>
      </c>
      <c r="AAD312" s="2"/>
      <c r="AAE312" s="2">
        <v>25500</v>
      </c>
      <c r="AAF312" s="2"/>
      <c r="AAG312" s="2"/>
      <c r="AAH312" s="2"/>
      <c r="AAI312" s="2"/>
      <c r="AAJ312" s="2"/>
      <c r="AAK312" s="2"/>
      <c r="AAL312" s="2"/>
      <c r="AAM312" s="2"/>
      <c r="AAN312" s="2"/>
      <c r="AAO312" s="2">
        <v>26750</v>
      </c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>
        <v>2350</v>
      </c>
      <c r="ABC312" s="2">
        <v>13420</v>
      </c>
      <c r="ABD312" s="2"/>
      <c r="ABE312" s="2"/>
      <c r="ABF312" s="2"/>
      <c r="ABG312" s="2"/>
      <c r="ABH312" s="2">
        <v>20400</v>
      </c>
      <c r="ABI312" s="2"/>
      <c r="ABJ312" s="2">
        <v>33380</v>
      </c>
      <c r="ABK312" s="2"/>
      <c r="ABL312" s="2">
        <v>30300</v>
      </c>
      <c r="ABM312" s="2"/>
      <c r="ABN312" s="2"/>
      <c r="ABO312" s="2"/>
      <c r="ABP312" s="2"/>
      <c r="ABQ312" s="2"/>
      <c r="ABR312" s="2"/>
      <c r="ABS312" s="2"/>
      <c r="ABT312" s="2">
        <v>260361</v>
      </c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>
        <v>104250</v>
      </c>
      <c r="ACF312" s="2">
        <v>4000</v>
      </c>
      <c r="ACG312" s="2"/>
      <c r="ACH312" s="2"/>
      <c r="ACI312" s="2"/>
      <c r="ACJ312" s="2"/>
      <c r="ACK312" s="2"/>
      <c r="ACL312" s="2"/>
      <c r="ACM312" s="2"/>
      <c r="ACN312" s="2">
        <v>55725</v>
      </c>
      <c r="ACO312" s="2">
        <v>2875</v>
      </c>
      <c r="ACP312" s="2"/>
      <c r="ACQ312" s="2">
        <v>16000</v>
      </c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>
        <v>113960</v>
      </c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>
        <v>16800</v>
      </c>
      <c r="ADO312" s="2"/>
      <c r="ADP312" s="2"/>
      <c r="ADQ312" s="2">
        <v>2000</v>
      </c>
      <c r="ADR312" s="2"/>
      <c r="ADS312" s="2"/>
      <c r="ADT312" s="2">
        <v>2000</v>
      </c>
      <c r="ADU312" s="2"/>
      <c r="ADV312" s="2"/>
      <c r="ADW312" s="2">
        <v>2200</v>
      </c>
      <c r="ADX312" s="2">
        <v>5100</v>
      </c>
      <c r="ADY312" s="2"/>
      <c r="ADZ312" s="2"/>
      <c r="AEA312" s="2"/>
      <c r="AEB312" s="2"/>
      <c r="AEC312" s="2"/>
      <c r="AED312" s="2"/>
      <c r="AEE312" s="2"/>
      <c r="AEF312" s="2"/>
      <c r="AEG312" s="2"/>
      <c r="AEH312" s="2">
        <v>10566122.629999999</v>
      </c>
    </row>
    <row r="313" spans="1:814" ht="21">
      <c r="A313" s="33" t="s">
        <v>2424</v>
      </c>
      <c r="B313" s="1" t="s">
        <v>2527</v>
      </c>
      <c r="C313" s="1" t="s">
        <v>2528</v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>
        <v>5850</v>
      </c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>
        <v>2000</v>
      </c>
      <c r="BY313" s="2"/>
      <c r="BZ313" s="2"/>
      <c r="CA313" s="2">
        <v>85378</v>
      </c>
      <c r="CB313" s="2"/>
      <c r="CC313" s="2"/>
      <c r="CD313" s="2">
        <v>1800</v>
      </c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>
        <v>22200</v>
      </c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>
        <v>9195</v>
      </c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>
        <v>41875</v>
      </c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>
        <v>17921</v>
      </c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>
        <v>74480</v>
      </c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>
        <v>43320</v>
      </c>
      <c r="KC313" s="2"/>
      <c r="KD313" s="2"/>
      <c r="KE313" s="2"/>
      <c r="KF313" s="2"/>
      <c r="KG313" s="2"/>
      <c r="KH313" s="2"/>
      <c r="KI313" s="2"/>
      <c r="KJ313" s="2">
        <v>29839</v>
      </c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>
        <v>97500</v>
      </c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>
        <v>14550</v>
      </c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>
        <v>3300</v>
      </c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>
        <v>4625</v>
      </c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>
        <v>1500</v>
      </c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>
        <v>11750</v>
      </c>
      <c r="ABQ313" s="2"/>
      <c r="ABR313" s="2"/>
      <c r="ABS313" s="2"/>
      <c r="ABT313" s="2"/>
      <c r="ABU313" s="2">
        <v>5000</v>
      </c>
      <c r="ABV313" s="2"/>
      <c r="ABW313" s="2"/>
      <c r="ABX313" s="2"/>
      <c r="ABY313" s="2"/>
      <c r="ABZ313" s="2"/>
      <c r="ACA313" s="2">
        <v>90000</v>
      </c>
      <c r="ACB313" s="2"/>
      <c r="ACC313" s="2">
        <v>8300</v>
      </c>
      <c r="ACD313" s="2"/>
      <c r="ACE313" s="2"/>
      <c r="ACF313" s="2">
        <v>630</v>
      </c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>
        <v>580765</v>
      </c>
    </row>
    <row r="314" spans="1:814" ht="21">
      <c r="A314" s="33" t="s">
        <v>2424</v>
      </c>
      <c r="B314" s="1" t="s">
        <v>2529</v>
      </c>
      <c r="C314" s="1" t="s">
        <v>2530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>
        <v>3000</v>
      </c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>
        <v>269640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>
        <v>1680</v>
      </c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>
        <v>3043020</v>
      </c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>
        <v>16970.2</v>
      </c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>
        <v>9784</v>
      </c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>
        <v>27800</v>
      </c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>
        <v>3429637.6900000004</v>
      </c>
    </row>
    <row r="315" spans="1:814" ht="21">
      <c r="A315" s="33" t="s">
        <v>2424</v>
      </c>
      <c r="B315" s="1" t="s">
        <v>2531</v>
      </c>
      <c r="C315" s="1" t="s">
        <v>2532</v>
      </c>
      <c r="D315" s="2">
        <v>60000</v>
      </c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>
        <v>6000</v>
      </c>
      <c r="AC315" s="2">
        <v>41462.5</v>
      </c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>
        <v>162000</v>
      </c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>
        <v>1534556</v>
      </c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>
        <v>120000</v>
      </c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>
        <v>950</v>
      </c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>
        <v>120000</v>
      </c>
      <c r="EJ315" s="2"/>
      <c r="EK315" s="2"/>
      <c r="EL315" s="2"/>
      <c r="EM315" s="2"/>
      <c r="EN315" s="2"/>
      <c r="EO315" s="2"/>
      <c r="EP315" s="2">
        <v>96000</v>
      </c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>
        <v>180000</v>
      </c>
      <c r="FH315" s="2"/>
      <c r="FI315" s="2"/>
      <c r="FJ315" s="2"/>
      <c r="FK315" s="2"/>
      <c r="FL315" s="2"/>
      <c r="FM315" s="2"/>
      <c r="FN315" s="2"/>
      <c r="FO315" s="2"/>
      <c r="FP315" s="2"/>
      <c r="FQ315" s="2">
        <v>36000</v>
      </c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>
        <v>485.98</v>
      </c>
      <c r="HW315" s="2">
        <v>67431.09</v>
      </c>
      <c r="HX315" s="2">
        <v>44000</v>
      </c>
      <c r="HY315" s="2"/>
      <c r="HZ315" s="2"/>
      <c r="IA315" s="2"/>
      <c r="IB315" s="2"/>
      <c r="IC315" s="2"/>
      <c r="ID315" s="2">
        <v>218540</v>
      </c>
      <c r="IE315" s="2"/>
      <c r="IF315" s="2"/>
      <c r="IG315" s="2"/>
      <c r="IH315" s="2"/>
      <c r="II315" s="2"/>
      <c r="IJ315" s="2"/>
      <c r="IK315" s="2"/>
      <c r="IL315" s="2"/>
      <c r="IM315" s="2"/>
      <c r="IN315" s="2">
        <v>1812590.15</v>
      </c>
      <c r="IO315" s="2"/>
      <c r="IP315" s="2">
        <v>214280</v>
      </c>
      <c r="IQ315" s="2"/>
      <c r="IR315" s="2">
        <v>759235.52</v>
      </c>
      <c r="IS315" s="2"/>
      <c r="IT315" s="2"/>
      <c r="IU315" s="2"/>
      <c r="IV315" s="2"/>
      <c r="IW315" s="2"/>
      <c r="IX315" s="2"/>
      <c r="IY315" s="2"/>
      <c r="IZ315" s="2"/>
      <c r="JA315" s="2"/>
      <c r="JB315" s="2">
        <v>1012764.2</v>
      </c>
      <c r="JC315" s="2">
        <v>1800000</v>
      </c>
      <c r="JD315" s="2">
        <v>840000</v>
      </c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>
        <v>4021260</v>
      </c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>
        <v>78000</v>
      </c>
      <c r="KQ315" s="2"/>
      <c r="KR315" s="2"/>
      <c r="KS315" s="2">
        <v>492000</v>
      </c>
      <c r="KT315" s="2"/>
      <c r="KU315" s="2"/>
      <c r="KV315" s="2"/>
      <c r="KW315" s="2"/>
      <c r="KX315" s="2"/>
      <c r="KY315" s="2"/>
      <c r="KZ315" s="2"/>
      <c r="LA315" s="2"/>
      <c r="LB315" s="2"/>
      <c r="LC315" s="2">
        <v>117600</v>
      </c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>
        <v>90000</v>
      </c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>
        <v>869000</v>
      </c>
      <c r="MW315" s="2"/>
      <c r="MX315" s="2"/>
      <c r="MY315" s="2"/>
      <c r="MZ315" s="2"/>
      <c r="NA315" s="2"/>
      <c r="NB315" s="2"/>
      <c r="NC315" s="2"/>
      <c r="ND315" s="2">
        <v>329000</v>
      </c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>
        <v>270000</v>
      </c>
      <c r="NS315" s="2"/>
      <c r="NT315" s="2"/>
      <c r="NU315" s="2"/>
      <c r="NV315" s="2"/>
      <c r="NW315" s="2"/>
      <c r="NX315" s="2"/>
      <c r="NY315" s="2"/>
      <c r="NZ315" s="2">
        <v>29583.05</v>
      </c>
      <c r="OA315" s="2"/>
      <c r="OB315" s="2"/>
      <c r="OC315" s="2"/>
      <c r="OD315" s="2"/>
      <c r="OE315" s="2">
        <v>341000</v>
      </c>
      <c r="OF315" s="2">
        <v>312000</v>
      </c>
      <c r="OG315" s="2"/>
      <c r="OH315" s="2">
        <v>207958.39999999999</v>
      </c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>
        <v>36000</v>
      </c>
      <c r="PI315" s="2"/>
      <c r="PJ315" s="2"/>
      <c r="PK315" s="2"/>
      <c r="PL315" s="2"/>
      <c r="PM315" s="2">
        <v>30000</v>
      </c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>
        <v>426000</v>
      </c>
      <c r="RA315" s="2"/>
      <c r="RB315" s="2"/>
      <c r="RC315" s="2"/>
      <c r="RD315" s="2"/>
      <c r="RE315" s="2"/>
      <c r="RF315" s="2">
        <v>72000</v>
      </c>
      <c r="RG315" s="2"/>
      <c r="RH315" s="2"/>
      <c r="RI315" s="2"/>
      <c r="RJ315" s="2"/>
      <c r="RK315" s="2">
        <v>240000</v>
      </c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>
        <v>436000</v>
      </c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>
        <v>20609.04</v>
      </c>
      <c r="TH315" s="2"/>
      <c r="TI315" s="2"/>
      <c r="TJ315" s="2"/>
      <c r="TK315" s="2"/>
      <c r="TL315" s="2"/>
      <c r="TM315" s="2"/>
      <c r="TN315" s="2"/>
      <c r="TO315" s="2"/>
      <c r="TP315" s="2">
        <v>315039.64</v>
      </c>
      <c r="TQ315" s="2"/>
      <c r="TR315" s="2">
        <v>13910</v>
      </c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>
        <v>102000</v>
      </c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>
        <v>105000</v>
      </c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>
        <v>2243840</v>
      </c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>
        <v>15000</v>
      </c>
      <c r="YE315" s="2"/>
      <c r="YF315" s="2"/>
      <c r="YG315" s="2"/>
      <c r="YH315" s="2"/>
      <c r="YI315" s="2"/>
      <c r="YJ315" s="2">
        <v>11926683</v>
      </c>
      <c r="YK315" s="2"/>
      <c r="YL315" s="2"/>
      <c r="YM315" s="2"/>
      <c r="YN315" s="2"/>
      <c r="YO315" s="2"/>
      <c r="YP315" s="2"/>
      <c r="YQ315" s="2"/>
      <c r="YR315" s="2"/>
      <c r="YS315" s="2">
        <v>25000</v>
      </c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>
        <v>219000</v>
      </c>
      <c r="ZF315" s="2"/>
      <c r="ZG315" s="2"/>
      <c r="ZH315" s="2">
        <v>200000</v>
      </c>
      <c r="ZI315" s="2"/>
      <c r="ZJ315" s="2"/>
      <c r="ZK315" s="2">
        <v>1683200</v>
      </c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>
        <v>10950.38</v>
      </c>
      <c r="AAE315" s="2">
        <v>468000</v>
      </c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>
        <v>76000</v>
      </c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>
        <v>130000</v>
      </c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>
        <v>90000</v>
      </c>
      <c r="ACF315" s="2"/>
      <c r="ACG315" s="2"/>
      <c r="ACH315" s="2">
        <v>147870</v>
      </c>
      <c r="ACI315" s="2"/>
      <c r="ACJ315" s="2"/>
      <c r="ACK315" s="2"/>
      <c r="ACL315" s="2">
        <v>397191.2</v>
      </c>
      <c r="ACM315" s="2">
        <v>169500</v>
      </c>
      <c r="ACN315" s="2"/>
      <c r="ACO315" s="2"/>
      <c r="ACP315" s="2"/>
      <c r="ACQ315" s="2">
        <v>30000</v>
      </c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>
        <v>91290</v>
      </c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>
        <v>120000</v>
      </c>
      <c r="ADN315" s="2"/>
      <c r="ADO315" s="2"/>
      <c r="ADP315" s="2">
        <v>28000</v>
      </c>
      <c r="ADQ315" s="2"/>
      <c r="ADR315" s="2"/>
      <c r="ADS315" s="2"/>
      <c r="ADT315" s="2"/>
      <c r="ADU315" s="2"/>
      <c r="ADV315" s="2"/>
      <c r="ADW315" s="2">
        <v>11200</v>
      </c>
      <c r="ADX315" s="2"/>
      <c r="ADY315" s="2"/>
      <c r="ADZ315" s="2">
        <v>27000</v>
      </c>
      <c r="AEA315" s="2"/>
      <c r="AEB315" s="2"/>
      <c r="AEC315" s="2"/>
      <c r="AED315" s="2"/>
      <c r="AEE315" s="2">
        <v>234900</v>
      </c>
      <c r="AEF315" s="2"/>
      <c r="AEG315" s="2"/>
      <c r="AEH315" s="2">
        <v>40228490.149999999</v>
      </c>
    </row>
    <row r="316" spans="1:814" ht="21">
      <c r="A316" s="33" t="s">
        <v>2424</v>
      </c>
      <c r="B316" s="1" t="s">
        <v>2533</v>
      </c>
      <c r="C316" s="1" t="s">
        <v>2534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>
        <v>133256</v>
      </c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>
        <v>4166764.49</v>
      </c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>
        <v>215133</v>
      </c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>
        <v>2536143.75</v>
      </c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>
        <v>8000000</v>
      </c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>
        <v>16432</v>
      </c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>
        <v>125100</v>
      </c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>
        <v>3702594.15</v>
      </c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>
        <v>18895423.390000001</v>
      </c>
    </row>
    <row r="317" spans="1:814" ht="21">
      <c r="A317" s="33" t="s">
        <v>2424</v>
      </c>
      <c r="B317" s="1" t="s">
        <v>2535</v>
      </c>
      <c r="C317" s="1" t="s">
        <v>2536</v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>
        <v>1500</v>
      </c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>
        <v>38104.6</v>
      </c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>
        <v>18000</v>
      </c>
      <c r="EC317" s="2"/>
      <c r="ED317" s="2"/>
      <c r="EE317" s="2"/>
      <c r="EF317" s="2"/>
      <c r="EG317" s="2">
        <v>10000</v>
      </c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>
        <v>24909</v>
      </c>
      <c r="FI317" s="2"/>
      <c r="FJ317" s="2"/>
      <c r="FK317" s="2"/>
      <c r="FL317" s="2"/>
      <c r="FM317" s="2"/>
      <c r="FN317" s="2"/>
      <c r="FO317" s="2"/>
      <c r="FP317" s="2"/>
      <c r="FQ317" s="2"/>
      <c r="FR317" s="2">
        <v>79185.600000000006</v>
      </c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>
        <v>8217</v>
      </c>
      <c r="HG317" s="2"/>
      <c r="HH317" s="2"/>
      <c r="HI317" s="2">
        <v>10000</v>
      </c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>
        <v>9000</v>
      </c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>
        <v>12650</v>
      </c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>
        <v>340</v>
      </c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>
        <v>6400</v>
      </c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>
        <v>10000</v>
      </c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>
        <v>16242.04</v>
      </c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>
        <v>116839</v>
      </c>
      <c r="ADH317" s="2"/>
      <c r="ADI317" s="2"/>
      <c r="ADJ317" s="2"/>
      <c r="ADK317" s="2"/>
      <c r="ADL317" s="2"/>
      <c r="ADM317" s="2"/>
      <c r="ADN317" s="2"/>
      <c r="ADO317" s="2"/>
      <c r="ADP317" s="2"/>
      <c r="ADQ317" s="2">
        <v>45000</v>
      </c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>
        <v>427387.24</v>
      </c>
    </row>
    <row r="318" spans="1:814" ht="21">
      <c r="A318" s="33" t="s">
        <v>2424</v>
      </c>
      <c r="B318" s="1" t="s">
        <v>2537</v>
      </c>
      <c r="C318" s="1" t="s">
        <v>2538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>
        <v>18000</v>
      </c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>
        <v>-14894.4</v>
      </c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>
        <v>3105.6000000000004</v>
      </c>
    </row>
    <row r="319" spans="1:814" ht="21">
      <c r="A319" s="33" t="s">
        <v>2424</v>
      </c>
      <c r="B319" s="1" t="s">
        <v>2539</v>
      </c>
      <c r="C319" s="1" t="s">
        <v>2540</v>
      </c>
      <c r="D319" s="2"/>
      <c r="E319" s="2">
        <v>442253.7</v>
      </c>
      <c r="F319" s="2"/>
      <c r="G319" s="2">
        <v>348685.1</v>
      </c>
      <c r="H319" s="2"/>
      <c r="I319" s="2"/>
      <c r="J319" s="2">
        <v>960156.69</v>
      </c>
      <c r="K319" s="2"/>
      <c r="L319" s="2">
        <v>34200</v>
      </c>
      <c r="M319" s="2"/>
      <c r="N319" s="2"/>
      <c r="O319" s="2">
        <v>14800</v>
      </c>
      <c r="P319" s="2">
        <v>0</v>
      </c>
      <c r="Q319" s="2"/>
      <c r="R319" s="2">
        <v>30600</v>
      </c>
      <c r="S319" s="2">
        <v>1221436</v>
      </c>
      <c r="T319" s="2">
        <v>125819</v>
      </c>
      <c r="U319" s="2">
        <v>28580</v>
      </c>
      <c r="V319" s="2"/>
      <c r="W319" s="2">
        <v>879773.7</v>
      </c>
      <c r="X319" s="2">
        <v>202920.01</v>
      </c>
      <c r="Y319" s="2">
        <v>1442864.76</v>
      </c>
      <c r="Z319" s="2">
        <v>55750</v>
      </c>
      <c r="AA319" s="2"/>
      <c r="AB319" s="2">
        <v>185790</v>
      </c>
      <c r="AC319" s="2">
        <v>929399</v>
      </c>
      <c r="AD319" s="2">
        <v>717182.52</v>
      </c>
      <c r="AE319" s="2">
        <v>324139</v>
      </c>
      <c r="AF319" s="2">
        <v>864692.04</v>
      </c>
      <c r="AG319" s="2">
        <v>794896.1</v>
      </c>
      <c r="AH319" s="2">
        <v>324288</v>
      </c>
      <c r="AI319" s="2">
        <v>1030255.25</v>
      </c>
      <c r="AJ319" s="2">
        <v>692195</v>
      </c>
      <c r="AK319" s="2">
        <v>600012</v>
      </c>
      <c r="AL319" s="2"/>
      <c r="AM319" s="2">
        <v>500</v>
      </c>
      <c r="AN319" s="2">
        <v>39998</v>
      </c>
      <c r="AO319" s="2">
        <v>20210</v>
      </c>
      <c r="AP319" s="2">
        <v>140864</v>
      </c>
      <c r="AQ319" s="2">
        <v>152475</v>
      </c>
      <c r="AR319" s="2">
        <v>104219</v>
      </c>
      <c r="AS319" s="2">
        <v>295320</v>
      </c>
      <c r="AT319" s="2">
        <v>1435816.91</v>
      </c>
      <c r="AU319" s="2"/>
      <c r="AV319" s="2">
        <v>12200</v>
      </c>
      <c r="AW319" s="2">
        <v>72000</v>
      </c>
      <c r="AX319" s="2">
        <v>23789</v>
      </c>
      <c r="AY319" s="2"/>
      <c r="AZ319" s="2">
        <v>193953</v>
      </c>
      <c r="BA319" s="2">
        <v>14600</v>
      </c>
      <c r="BB319" s="2"/>
      <c r="BC319" s="2">
        <v>29910</v>
      </c>
      <c r="BD319" s="2">
        <v>18900</v>
      </c>
      <c r="BE319" s="2"/>
      <c r="BF319" s="2"/>
      <c r="BG319" s="2"/>
      <c r="BH319" s="2">
        <v>74703</v>
      </c>
      <c r="BI319" s="2">
        <v>734095</v>
      </c>
      <c r="BJ319" s="2">
        <v>63845</v>
      </c>
      <c r="BK319" s="2">
        <v>82890</v>
      </c>
      <c r="BL319" s="2">
        <v>101158</v>
      </c>
      <c r="BM319" s="2">
        <v>190790</v>
      </c>
      <c r="BN319" s="2">
        <v>184904</v>
      </c>
      <c r="BO319" s="2"/>
      <c r="BP319" s="2">
        <v>464871.7</v>
      </c>
      <c r="BQ319" s="2"/>
      <c r="BR319" s="2">
        <v>169659</v>
      </c>
      <c r="BS319" s="2">
        <v>1013990.3</v>
      </c>
      <c r="BT319" s="2"/>
      <c r="BU319" s="2"/>
      <c r="BV319" s="2">
        <v>198535</v>
      </c>
      <c r="BW319" s="2">
        <v>369687.48</v>
      </c>
      <c r="BX319" s="2"/>
      <c r="BY319" s="2">
        <v>10000</v>
      </c>
      <c r="BZ319" s="2">
        <v>24880</v>
      </c>
      <c r="CA319" s="2">
        <v>1193976.07</v>
      </c>
      <c r="CB319" s="2"/>
      <c r="CC319" s="2">
        <v>218290</v>
      </c>
      <c r="CD319" s="2"/>
      <c r="CE319" s="2">
        <v>48450</v>
      </c>
      <c r="CF319" s="2"/>
      <c r="CG319" s="2"/>
      <c r="CH319" s="2"/>
      <c r="CI319" s="2"/>
      <c r="CJ319" s="2"/>
      <c r="CK319" s="2">
        <v>130900</v>
      </c>
      <c r="CL319" s="2"/>
      <c r="CM319" s="2">
        <v>27040</v>
      </c>
      <c r="CN319" s="2">
        <v>10000</v>
      </c>
      <c r="CO319" s="2"/>
      <c r="CP319" s="2"/>
      <c r="CQ319" s="2"/>
      <c r="CR319" s="2">
        <v>64893</v>
      </c>
      <c r="CS319" s="2">
        <v>341230</v>
      </c>
      <c r="CT319" s="2">
        <v>182180</v>
      </c>
      <c r="CU319" s="2">
        <v>30750</v>
      </c>
      <c r="CV319" s="2"/>
      <c r="CW319" s="2">
        <v>377675</v>
      </c>
      <c r="CX319" s="2"/>
      <c r="CY319" s="2">
        <v>373247</v>
      </c>
      <c r="CZ319" s="2">
        <v>1011367.38</v>
      </c>
      <c r="DA319" s="2"/>
      <c r="DB319" s="2"/>
      <c r="DC319" s="2">
        <v>42000</v>
      </c>
      <c r="DD319" s="2">
        <v>274639.98</v>
      </c>
      <c r="DE319" s="2">
        <v>220975</v>
      </c>
      <c r="DF319" s="2"/>
      <c r="DG319" s="2">
        <v>116200</v>
      </c>
      <c r="DH319" s="2"/>
      <c r="DI319" s="2"/>
      <c r="DJ319" s="2">
        <v>87320</v>
      </c>
      <c r="DK319" s="2">
        <v>101200</v>
      </c>
      <c r="DL319" s="2">
        <v>988077</v>
      </c>
      <c r="DM319" s="2">
        <v>414681.59999999998</v>
      </c>
      <c r="DN319" s="2">
        <v>188090</v>
      </c>
      <c r="DO319" s="2">
        <v>239112.5</v>
      </c>
      <c r="DP319" s="2">
        <v>142225</v>
      </c>
      <c r="DQ319" s="2">
        <v>1101680.3999999999</v>
      </c>
      <c r="DR319" s="2">
        <v>196691.45</v>
      </c>
      <c r="DS319" s="2">
        <v>475440</v>
      </c>
      <c r="DT319" s="2">
        <v>273284</v>
      </c>
      <c r="DU319" s="2">
        <v>658950</v>
      </c>
      <c r="DV319" s="2">
        <v>768600</v>
      </c>
      <c r="DW319" s="2">
        <v>168000</v>
      </c>
      <c r="DX319" s="2">
        <v>53000</v>
      </c>
      <c r="DY319" s="2">
        <v>432410</v>
      </c>
      <c r="DZ319" s="2">
        <v>286774</v>
      </c>
      <c r="EA319" s="2">
        <v>70000</v>
      </c>
      <c r="EB319" s="2"/>
      <c r="EC319" s="2">
        <v>122297</v>
      </c>
      <c r="ED319" s="2"/>
      <c r="EE319" s="2"/>
      <c r="EF319" s="2">
        <v>300984.5</v>
      </c>
      <c r="EG319" s="2">
        <v>189220.25</v>
      </c>
      <c r="EH319" s="2"/>
      <c r="EI319" s="2">
        <v>168375</v>
      </c>
      <c r="EJ319" s="2">
        <v>772544.92</v>
      </c>
      <c r="EK319" s="2">
        <v>8000</v>
      </c>
      <c r="EL319" s="2">
        <v>838886.5</v>
      </c>
      <c r="EM319" s="2">
        <v>719089.5</v>
      </c>
      <c r="EN319" s="2">
        <v>219578</v>
      </c>
      <c r="EO319" s="2"/>
      <c r="EP319" s="2">
        <v>4107241.89</v>
      </c>
      <c r="EQ319" s="2"/>
      <c r="ER319" s="2">
        <v>1168138.6499999999</v>
      </c>
      <c r="ES319" s="2">
        <v>176904</v>
      </c>
      <c r="ET319" s="2">
        <v>209697.34</v>
      </c>
      <c r="EU319" s="2">
        <v>381799.5</v>
      </c>
      <c r="EV319" s="2">
        <v>1072163.51</v>
      </c>
      <c r="EW319" s="2">
        <v>881205.68</v>
      </c>
      <c r="EX319" s="2">
        <v>4674934.45</v>
      </c>
      <c r="EY319" s="2"/>
      <c r="EZ319" s="2"/>
      <c r="FA319" s="2">
        <v>331249.2</v>
      </c>
      <c r="FB319" s="2"/>
      <c r="FC319" s="2"/>
      <c r="FD319" s="2">
        <v>50800</v>
      </c>
      <c r="FE319" s="2"/>
      <c r="FF319" s="2"/>
      <c r="FG319" s="2">
        <v>2500</v>
      </c>
      <c r="FH319" s="2">
        <v>32040</v>
      </c>
      <c r="FI319" s="2"/>
      <c r="FJ319" s="2">
        <v>696981</v>
      </c>
      <c r="FK319" s="2">
        <v>216323</v>
      </c>
      <c r="FL319" s="2">
        <v>101880</v>
      </c>
      <c r="FM319" s="2"/>
      <c r="FN319" s="2"/>
      <c r="FO319" s="2"/>
      <c r="FP319" s="2"/>
      <c r="FQ319" s="2">
        <v>413526</v>
      </c>
      <c r="FR319" s="2">
        <v>395141</v>
      </c>
      <c r="FS319" s="2">
        <v>79000</v>
      </c>
      <c r="FT319" s="2">
        <v>745127</v>
      </c>
      <c r="FU319" s="2">
        <v>204611</v>
      </c>
      <c r="FV319" s="2">
        <v>3000</v>
      </c>
      <c r="FW319" s="2">
        <v>309520</v>
      </c>
      <c r="FX319" s="2">
        <v>1179564.2</v>
      </c>
      <c r="FY319" s="2">
        <v>426150</v>
      </c>
      <c r="FZ319" s="2">
        <v>7847</v>
      </c>
      <c r="GA319" s="2"/>
      <c r="GB319" s="2">
        <v>37000</v>
      </c>
      <c r="GC319" s="2">
        <v>17875</v>
      </c>
      <c r="GD319" s="2">
        <v>46688</v>
      </c>
      <c r="GE319" s="2">
        <v>296069.96000000002</v>
      </c>
      <c r="GF319" s="2"/>
      <c r="GG319" s="2"/>
      <c r="GH319" s="2"/>
      <c r="GI319" s="2"/>
      <c r="GJ319" s="2"/>
      <c r="GK319" s="2">
        <v>40472</v>
      </c>
      <c r="GL319" s="2">
        <v>807651</v>
      </c>
      <c r="GM319" s="2">
        <v>902238.34</v>
      </c>
      <c r="GN319" s="2">
        <v>375826</v>
      </c>
      <c r="GO319" s="2"/>
      <c r="GP319" s="2"/>
      <c r="GQ319" s="2">
        <v>39180</v>
      </c>
      <c r="GR319" s="2">
        <v>124730</v>
      </c>
      <c r="GS319" s="2">
        <v>163051</v>
      </c>
      <c r="GT319" s="2">
        <v>261167</v>
      </c>
      <c r="GU319" s="2"/>
      <c r="GV319" s="2">
        <v>97587.16</v>
      </c>
      <c r="GW319" s="2"/>
      <c r="GX319" s="2">
        <v>1966558.9</v>
      </c>
      <c r="GY319" s="2">
        <v>25000</v>
      </c>
      <c r="GZ319" s="2">
        <v>313179.7</v>
      </c>
      <c r="HA319" s="2">
        <v>348720.25</v>
      </c>
      <c r="HB319" s="2"/>
      <c r="HC319" s="2">
        <v>351595</v>
      </c>
      <c r="HD319" s="2">
        <v>521706.8</v>
      </c>
      <c r="HE319" s="2">
        <v>33000</v>
      </c>
      <c r="HF319" s="2">
        <v>876302.95</v>
      </c>
      <c r="HG319" s="2">
        <v>43067</v>
      </c>
      <c r="HH319" s="2">
        <v>305163</v>
      </c>
      <c r="HI319" s="2">
        <v>285468</v>
      </c>
      <c r="HJ319" s="2">
        <v>384628</v>
      </c>
      <c r="HK319" s="2">
        <v>31931</v>
      </c>
      <c r="HL319" s="2">
        <v>930646.4</v>
      </c>
      <c r="HM319" s="2">
        <v>249662.55</v>
      </c>
      <c r="HN319" s="2">
        <v>203369.3</v>
      </c>
      <c r="HO319" s="2">
        <v>18667466.530000001</v>
      </c>
      <c r="HP319" s="2">
        <v>593648.57999999996</v>
      </c>
      <c r="HQ319" s="2">
        <v>69782.78</v>
      </c>
      <c r="HR319" s="2">
        <v>144658</v>
      </c>
      <c r="HS319" s="2">
        <v>196000</v>
      </c>
      <c r="HT319" s="2"/>
      <c r="HU319" s="2">
        <v>107440</v>
      </c>
      <c r="HV319" s="2">
        <v>37250</v>
      </c>
      <c r="HW319" s="2">
        <v>208223.8</v>
      </c>
      <c r="HX319" s="2">
        <v>273844</v>
      </c>
      <c r="HY319" s="2">
        <v>51099</v>
      </c>
      <c r="HZ319" s="2"/>
      <c r="IA319" s="2">
        <v>181365</v>
      </c>
      <c r="IB319" s="2">
        <v>243252.05</v>
      </c>
      <c r="IC319" s="2"/>
      <c r="ID319" s="2">
        <v>1721737</v>
      </c>
      <c r="IE319" s="2">
        <v>335695</v>
      </c>
      <c r="IF319" s="2">
        <v>116225</v>
      </c>
      <c r="IG319" s="2">
        <v>284570</v>
      </c>
      <c r="IH319" s="2">
        <v>115876</v>
      </c>
      <c r="II319" s="2">
        <v>19500</v>
      </c>
      <c r="IJ319" s="2"/>
      <c r="IK319" s="2">
        <v>212835</v>
      </c>
      <c r="IL319" s="2">
        <v>358985</v>
      </c>
      <c r="IM319" s="2">
        <v>4500</v>
      </c>
      <c r="IN319" s="2">
        <v>1895217</v>
      </c>
      <c r="IO319" s="2">
        <v>591774</v>
      </c>
      <c r="IP319" s="2">
        <v>764803.81</v>
      </c>
      <c r="IQ319" s="2">
        <v>230660</v>
      </c>
      <c r="IR319" s="2">
        <v>16550</v>
      </c>
      <c r="IS319" s="2"/>
      <c r="IT319" s="2"/>
      <c r="IU319" s="2">
        <v>751853</v>
      </c>
      <c r="IV319" s="2">
        <v>43550</v>
      </c>
      <c r="IW319" s="2">
        <v>24050</v>
      </c>
      <c r="IX319" s="2">
        <v>50016</v>
      </c>
      <c r="IY319" s="2">
        <v>264120</v>
      </c>
      <c r="IZ319" s="2">
        <v>15500</v>
      </c>
      <c r="JA319" s="2">
        <v>444008.38</v>
      </c>
      <c r="JB319" s="2">
        <v>5923921.0300000003</v>
      </c>
      <c r="JC319" s="2">
        <v>3840</v>
      </c>
      <c r="JD319" s="2">
        <v>431119.01</v>
      </c>
      <c r="JE319" s="2">
        <v>297540</v>
      </c>
      <c r="JF319" s="2">
        <v>465017</v>
      </c>
      <c r="JG319" s="2">
        <v>26000</v>
      </c>
      <c r="JH319" s="2">
        <v>771641</v>
      </c>
      <c r="JI319" s="2"/>
      <c r="JJ319" s="2">
        <v>115763.5</v>
      </c>
      <c r="JK319" s="2">
        <v>415912</v>
      </c>
      <c r="JL319" s="2">
        <v>115405</v>
      </c>
      <c r="JM319" s="2">
        <v>569375.1</v>
      </c>
      <c r="JN319" s="2">
        <v>2200</v>
      </c>
      <c r="JO319" s="2"/>
      <c r="JP319" s="2">
        <v>115850</v>
      </c>
      <c r="JQ319" s="2">
        <v>139970</v>
      </c>
      <c r="JR319" s="2"/>
      <c r="JS319" s="2"/>
      <c r="JT319" s="2">
        <v>148800</v>
      </c>
      <c r="JU319" s="2"/>
      <c r="JV319" s="2">
        <v>97711</v>
      </c>
      <c r="JW319" s="2">
        <v>366280</v>
      </c>
      <c r="JX319" s="2">
        <v>200532</v>
      </c>
      <c r="JY319" s="2">
        <v>46861.03</v>
      </c>
      <c r="JZ319" s="2">
        <v>702969</v>
      </c>
      <c r="KA319" s="2">
        <v>714600</v>
      </c>
      <c r="KB319" s="2">
        <v>3142179</v>
      </c>
      <c r="KC319" s="2">
        <v>708685.9</v>
      </c>
      <c r="KD319" s="2"/>
      <c r="KE319" s="2"/>
      <c r="KF319" s="2">
        <v>143860</v>
      </c>
      <c r="KG319" s="2">
        <v>454030</v>
      </c>
      <c r="KH319" s="2">
        <v>48275</v>
      </c>
      <c r="KI319" s="2">
        <v>116558</v>
      </c>
      <c r="KJ319" s="2">
        <v>23208448.969999999</v>
      </c>
      <c r="KK319" s="2"/>
      <c r="KL319" s="2"/>
      <c r="KM319" s="2">
        <v>210600</v>
      </c>
      <c r="KN319" s="2"/>
      <c r="KO319" s="2"/>
      <c r="KP319" s="2">
        <v>25900</v>
      </c>
      <c r="KQ319" s="2">
        <v>14932</v>
      </c>
      <c r="KR319" s="2"/>
      <c r="KS319" s="2"/>
      <c r="KT319" s="2"/>
      <c r="KU319" s="2"/>
      <c r="KV319" s="2">
        <v>2219996.7999999998</v>
      </c>
      <c r="KW319" s="2">
        <v>15000</v>
      </c>
      <c r="KX319" s="2"/>
      <c r="KY319" s="2">
        <v>50</v>
      </c>
      <c r="KZ319" s="2">
        <v>230860</v>
      </c>
      <c r="LA319" s="2"/>
      <c r="LB319" s="2">
        <v>34598.6</v>
      </c>
      <c r="LC319" s="2">
        <v>346260</v>
      </c>
      <c r="LD319" s="2">
        <v>32980</v>
      </c>
      <c r="LE319" s="2">
        <v>517729.12</v>
      </c>
      <c r="LF319" s="2">
        <v>51400</v>
      </c>
      <c r="LG319" s="2">
        <v>761045.4</v>
      </c>
      <c r="LH319" s="2">
        <v>753101</v>
      </c>
      <c r="LI319" s="2"/>
      <c r="LJ319" s="2"/>
      <c r="LK319" s="2">
        <v>402521.03</v>
      </c>
      <c r="LL319" s="2">
        <v>58510</v>
      </c>
      <c r="LM319" s="2">
        <v>25200</v>
      </c>
      <c r="LN319" s="2">
        <v>328160</v>
      </c>
      <c r="LO319" s="2">
        <v>53590</v>
      </c>
      <c r="LP319" s="2"/>
      <c r="LQ319" s="2">
        <v>49840</v>
      </c>
      <c r="LR319" s="2">
        <v>59150</v>
      </c>
      <c r="LS319" s="2"/>
      <c r="LT319" s="2">
        <v>91907.4</v>
      </c>
      <c r="LU319" s="2"/>
      <c r="LV319" s="2">
        <v>269231</v>
      </c>
      <c r="LW319" s="2">
        <v>242007.17</v>
      </c>
      <c r="LX319" s="2"/>
      <c r="LY319" s="2">
        <v>339533.29</v>
      </c>
      <c r="LZ319" s="2">
        <v>108885.8</v>
      </c>
      <c r="MA319" s="2">
        <v>234000.6</v>
      </c>
      <c r="MB319" s="2">
        <v>568278</v>
      </c>
      <c r="MC319" s="2">
        <v>636882</v>
      </c>
      <c r="MD319" s="2">
        <v>194430</v>
      </c>
      <c r="ME319" s="2"/>
      <c r="MF319" s="2"/>
      <c r="MG319" s="2"/>
      <c r="MH319" s="2">
        <v>4374284.0199999996</v>
      </c>
      <c r="MI319" s="2">
        <v>66300</v>
      </c>
      <c r="MJ319" s="2">
        <v>1129036</v>
      </c>
      <c r="MK319" s="2">
        <v>919387.67</v>
      </c>
      <c r="ML319" s="2"/>
      <c r="MM319" s="2">
        <v>421980</v>
      </c>
      <c r="MN319" s="2">
        <v>1081505</v>
      </c>
      <c r="MO319" s="2">
        <v>232493</v>
      </c>
      <c r="MP319" s="2">
        <v>1457699</v>
      </c>
      <c r="MQ319" s="2">
        <v>394800</v>
      </c>
      <c r="MR319" s="2">
        <v>516152.5</v>
      </c>
      <c r="MS319" s="2">
        <v>1371230.17</v>
      </c>
      <c r="MT319" s="2"/>
      <c r="MU319" s="2">
        <v>2132946</v>
      </c>
      <c r="MV319" s="2">
        <v>729229.5</v>
      </c>
      <c r="MW319" s="2"/>
      <c r="MX319" s="2">
        <v>90440</v>
      </c>
      <c r="MY319" s="2">
        <v>823068</v>
      </c>
      <c r="MZ319" s="2"/>
      <c r="NA319" s="2">
        <v>814794</v>
      </c>
      <c r="NB319" s="2">
        <v>772793.7</v>
      </c>
      <c r="NC319" s="2">
        <v>87806.3</v>
      </c>
      <c r="ND319" s="2"/>
      <c r="NE319" s="2">
        <v>380752</v>
      </c>
      <c r="NF319" s="2">
        <v>724190</v>
      </c>
      <c r="NG319" s="2">
        <v>574405</v>
      </c>
      <c r="NH319" s="2"/>
      <c r="NI319" s="2">
        <v>3112744</v>
      </c>
      <c r="NJ319" s="2">
        <v>1091504.3</v>
      </c>
      <c r="NK319" s="2"/>
      <c r="NL319" s="2">
        <v>349460</v>
      </c>
      <c r="NM319" s="2">
        <v>52860</v>
      </c>
      <c r="NN319" s="2">
        <v>280430</v>
      </c>
      <c r="NO319" s="2"/>
      <c r="NP319" s="2">
        <v>83630</v>
      </c>
      <c r="NQ319" s="2">
        <v>32000</v>
      </c>
      <c r="NR319" s="2">
        <v>756462</v>
      </c>
      <c r="NS319" s="2"/>
      <c r="NT319" s="2">
        <v>734086</v>
      </c>
      <c r="NU319" s="2">
        <v>708392</v>
      </c>
      <c r="NV319" s="2"/>
      <c r="NW319" s="2">
        <v>479660</v>
      </c>
      <c r="NX319" s="2">
        <v>26700</v>
      </c>
      <c r="NY319" s="2">
        <v>662772</v>
      </c>
      <c r="NZ319" s="2"/>
      <c r="OA319" s="2">
        <v>296690</v>
      </c>
      <c r="OB319" s="2">
        <v>916292</v>
      </c>
      <c r="OC319" s="2">
        <v>199740</v>
      </c>
      <c r="OD319" s="2">
        <v>816034</v>
      </c>
      <c r="OE319" s="2"/>
      <c r="OF319" s="2"/>
      <c r="OG319" s="2">
        <v>1022500</v>
      </c>
      <c r="OH319" s="2"/>
      <c r="OI319" s="2">
        <v>300498</v>
      </c>
      <c r="OJ319" s="2">
        <v>202615</v>
      </c>
      <c r="OK319" s="2"/>
      <c r="OL319" s="2">
        <v>1213184</v>
      </c>
      <c r="OM319" s="2"/>
      <c r="ON319" s="2">
        <v>174660</v>
      </c>
      <c r="OO319" s="2">
        <v>304975</v>
      </c>
      <c r="OP319" s="2">
        <v>157960</v>
      </c>
      <c r="OQ319" s="2">
        <v>220142</v>
      </c>
      <c r="OR319" s="2">
        <v>281592</v>
      </c>
      <c r="OS319" s="2">
        <v>201765</v>
      </c>
      <c r="OT319" s="2"/>
      <c r="OU319" s="2">
        <v>736660</v>
      </c>
      <c r="OV319" s="2">
        <v>105718</v>
      </c>
      <c r="OW319" s="2"/>
      <c r="OX319" s="2">
        <v>14500</v>
      </c>
      <c r="OY319" s="2">
        <v>319070</v>
      </c>
      <c r="OZ319" s="2">
        <v>254990</v>
      </c>
      <c r="PA319" s="2">
        <v>15000</v>
      </c>
      <c r="PB319" s="2">
        <v>246645</v>
      </c>
      <c r="PC319" s="2"/>
      <c r="PD319" s="2">
        <v>233933</v>
      </c>
      <c r="PE319" s="2">
        <v>542930</v>
      </c>
      <c r="PF319" s="2"/>
      <c r="PG319" s="2">
        <v>157840</v>
      </c>
      <c r="PH319" s="2">
        <v>6400</v>
      </c>
      <c r="PI319" s="2">
        <v>12600</v>
      </c>
      <c r="PJ319" s="2">
        <v>1141567.4099999999</v>
      </c>
      <c r="PK319" s="2">
        <v>71305</v>
      </c>
      <c r="PL319" s="2">
        <v>174815</v>
      </c>
      <c r="PM319" s="2">
        <v>59900</v>
      </c>
      <c r="PN319" s="2"/>
      <c r="PO319" s="2">
        <v>58800</v>
      </c>
      <c r="PP319" s="2">
        <v>4200</v>
      </c>
      <c r="PQ319" s="2">
        <v>51890</v>
      </c>
      <c r="PR319" s="2">
        <v>25900</v>
      </c>
      <c r="PS319" s="2"/>
      <c r="PT319" s="2">
        <v>22200</v>
      </c>
      <c r="PU319" s="2"/>
      <c r="PV319" s="2">
        <v>31800</v>
      </c>
      <c r="PW319" s="2">
        <v>802990</v>
      </c>
      <c r="PX319" s="2">
        <v>214963</v>
      </c>
      <c r="PY319" s="2">
        <v>29600</v>
      </c>
      <c r="PZ319" s="2">
        <v>100000</v>
      </c>
      <c r="QA319" s="2"/>
      <c r="QB319" s="2">
        <v>241360.92</v>
      </c>
      <c r="QC319" s="2"/>
      <c r="QD319" s="2">
        <v>339190</v>
      </c>
      <c r="QE319" s="2">
        <v>297506</v>
      </c>
      <c r="QF319" s="2">
        <v>370835</v>
      </c>
      <c r="QG319" s="2">
        <v>282400</v>
      </c>
      <c r="QH319" s="2">
        <v>1780748.9</v>
      </c>
      <c r="QI319" s="2">
        <v>318350</v>
      </c>
      <c r="QJ319" s="2">
        <v>162683</v>
      </c>
      <c r="QK319" s="2">
        <v>968330</v>
      </c>
      <c r="QL319" s="2">
        <v>838363</v>
      </c>
      <c r="QM319" s="2">
        <v>595741.56000000006</v>
      </c>
      <c r="QN319" s="2">
        <v>145705</v>
      </c>
      <c r="QO319" s="2"/>
      <c r="QP319" s="2">
        <v>72120</v>
      </c>
      <c r="QQ319" s="2">
        <v>1961753.25</v>
      </c>
      <c r="QR319" s="2"/>
      <c r="QS319" s="2">
        <v>105700</v>
      </c>
      <c r="QT319" s="2"/>
      <c r="QU319" s="2">
        <v>548160</v>
      </c>
      <c r="QV319" s="2">
        <v>158176</v>
      </c>
      <c r="QW319" s="2">
        <v>9800</v>
      </c>
      <c r="QX319" s="2">
        <v>206346.8</v>
      </c>
      <c r="QY319" s="2">
        <v>14150</v>
      </c>
      <c r="QZ319" s="2">
        <v>229403</v>
      </c>
      <c r="RA319" s="2">
        <v>61735</v>
      </c>
      <c r="RB319" s="2">
        <v>20980</v>
      </c>
      <c r="RC319" s="2"/>
      <c r="RD319" s="2"/>
      <c r="RE319" s="2">
        <v>840320</v>
      </c>
      <c r="RF319" s="2">
        <v>172226</v>
      </c>
      <c r="RG319" s="2">
        <v>500400</v>
      </c>
      <c r="RH319" s="2">
        <v>154170</v>
      </c>
      <c r="RI319" s="2">
        <v>291000</v>
      </c>
      <c r="RJ319" s="2">
        <v>311490</v>
      </c>
      <c r="RK319" s="2">
        <v>1171927.6100000001</v>
      </c>
      <c r="RL319" s="2">
        <v>113760.16</v>
      </c>
      <c r="RM319" s="2"/>
      <c r="RN319" s="2"/>
      <c r="RO319" s="2">
        <v>17500</v>
      </c>
      <c r="RP319" s="2"/>
      <c r="RQ319" s="2"/>
      <c r="RR319" s="2">
        <v>227953.5</v>
      </c>
      <c r="RS319" s="2">
        <v>488863</v>
      </c>
      <c r="RT319" s="2">
        <v>8490</v>
      </c>
      <c r="RU319" s="2">
        <v>1399237.96</v>
      </c>
      <c r="RV319" s="2"/>
      <c r="RW319" s="2">
        <v>212507</v>
      </c>
      <c r="RX319" s="2">
        <v>792990</v>
      </c>
      <c r="RY319" s="2">
        <v>112715</v>
      </c>
      <c r="RZ319" s="2">
        <v>68000</v>
      </c>
      <c r="SA319" s="2"/>
      <c r="SB319" s="2">
        <v>17000</v>
      </c>
      <c r="SC319" s="2"/>
      <c r="SD319" s="2">
        <v>14300.47</v>
      </c>
      <c r="SE319" s="2"/>
      <c r="SF319" s="2">
        <v>47530</v>
      </c>
      <c r="SG319" s="2">
        <v>12000</v>
      </c>
      <c r="SH319" s="2">
        <v>280930</v>
      </c>
      <c r="SI319" s="2">
        <v>70120</v>
      </c>
      <c r="SJ319" s="2">
        <v>7806</v>
      </c>
      <c r="SK319" s="2">
        <v>59665</v>
      </c>
      <c r="SL319" s="2">
        <v>1496684</v>
      </c>
      <c r="SM319" s="2">
        <v>491555</v>
      </c>
      <c r="SN319" s="2"/>
      <c r="SO319" s="2">
        <v>47395</v>
      </c>
      <c r="SP319" s="2">
        <v>580187</v>
      </c>
      <c r="SQ319" s="2">
        <v>75000</v>
      </c>
      <c r="SR319" s="2">
        <v>29262</v>
      </c>
      <c r="SS319" s="2"/>
      <c r="ST319" s="2"/>
      <c r="SU319" s="2"/>
      <c r="SV319" s="2">
        <v>9204107.8399999999</v>
      </c>
      <c r="SW319" s="2">
        <v>35400</v>
      </c>
      <c r="SX319" s="2">
        <v>279159</v>
      </c>
      <c r="SY319" s="2">
        <v>326982</v>
      </c>
      <c r="SZ319" s="2"/>
      <c r="TA319" s="2"/>
      <c r="TB319" s="2"/>
      <c r="TC319" s="2">
        <v>97885</v>
      </c>
      <c r="TD319" s="2">
        <v>292425</v>
      </c>
      <c r="TE319" s="2">
        <v>369140</v>
      </c>
      <c r="TF319" s="2">
        <v>1110822</v>
      </c>
      <c r="TG319" s="2">
        <v>533526</v>
      </c>
      <c r="TH319" s="2">
        <v>941364</v>
      </c>
      <c r="TI319" s="2"/>
      <c r="TJ319" s="2">
        <v>850674.5</v>
      </c>
      <c r="TK319" s="2">
        <v>379750</v>
      </c>
      <c r="TL319" s="2">
        <v>1524994.5</v>
      </c>
      <c r="TM319" s="2">
        <v>457191</v>
      </c>
      <c r="TN319" s="2"/>
      <c r="TO319" s="2">
        <v>4432958</v>
      </c>
      <c r="TP319" s="2"/>
      <c r="TQ319" s="2">
        <v>38160</v>
      </c>
      <c r="TR319" s="2"/>
      <c r="TS319" s="2">
        <v>451737</v>
      </c>
      <c r="TT319" s="2">
        <v>316540</v>
      </c>
      <c r="TU319" s="2">
        <v>3440</v>
      </c>
      <c r="TV319" s="2"/>
      <c r="TW319" s="2">
        <v>214860.25</v>
      </c>
      <c r="TX319" s="2"/>
      <c r="TY319" s="2">
        <v>106760</v>
      </c>
      <c r="TZ319" s="2"/>
      <c r="UA319" s="2">
        <v>103283</v>
      </c>
      <c r="UB319" s="2"/>
      <c r="UC319" s="2">
        <v>985855</v>
      </c>
      <c r="UD319" s="2">
        <v>125485</v>
      </c>
      <c r="UE319" s="2">
        <v>550045</v>
      </c>
      <c r="UF319" s="2"/>
      <c r="UG319" s="2">
        <v>95580</v>
      </c>
      <c r="UH319" s="2"/>
      <c r="UI319" s="2">
        <v>387320</v>
      </c>
      <c r="UJ319" s="2"/>
      <c r="UK319" s="2">
        <v>177144</v>
      </c>
      <c r="UL319" s="2"/>
      <c r="UM319" s="2">
        <v>484400</v>
      </c>
      <c r="UN319" s="2"/>
      <c r="UO319" s="2">
        <v>7600</v>
      </c>
      <c r="UP319" s="2">
        <v>103140</v>
      </c>
      <c r="UQ319" s="2"/>
      <c r="UR319" s="2">
        <v>123120</v>
      </c>
      <c r="US319" s="2">
        <v>38750</v>
      </c>
      <c r="UT319" s="2">
        <v>62792</v>
      </c>
      <c r="UU319" s="2">
        <v>80456.27</v>
      </c>
      <c r="UV319" s="2">
        <v>30133</v>
      </c>
      <c r="UW319" s="2">
        <v>16000</v>
      </c>
      <c r="UX319" s="2">
        <v>82858</v>
      </c>
      <c r="UY319" s="2"/>
      <c r="UZ319" s="2"/>
      <c r="VA319" s="2">
        <v>364635</v>
      </c>
      <c r="VB319" s="2"/>
      <c r="VC319" s="2">
        <v>38385.61</v>
      </c>
      <c r="VD319" s="2"/>
      <c r="VE319" s="2">
        <v>25120</v>
      </c>
      <c r="VF319" s="2">
        <v>13950</v>
      </c>
      <c r="VG319" s="2"/>
      <c r="VH319" s="2"/>
      <c r="VI319" s="2">
        <v>97820</v>
      </c>
      <c r="VJ319" s="2">
        <v>732850.5</v>
      </c>
      <c r="VK319" s="2">
        <v>137819.32</v>
      </c>
      <c r="VL319" s="2">
        <v>1805</v>
      </c>
      <c r="VM319" s="2"/>
      <c r="VN319" s="2"/>
      <c r="VO319" s="2"/>
      <c r="VP319" s="2">
        <v>149915</v>
      </c>
      <c r="VQ319" s="2">
        <v>353210</v>
      </c>
      <c r="VR319" s="2">
        <v>257500</v>
      </c>
      <c r="VS319" s="2">
        <v>375207.7</v>
      </c>
      <c r="VT319" s="2">
        <v>86300</v>
      </c>
      <c r="VU319" s="2">
        <v>63400</v>
      </c>
      <c r="VV319" s="2"/>
      <c r="VW319" s="2">
        <v>220979.05</v>
      </c>
      <c r="VX319" s="2">
        <v>1689166</v>
      </c>
      <c r="VY319" s="2">
        <v>369840</v>
      </c>
      <c r="VZ319" s="2">
        <v>1118455</v>
      </c>
      <c r="WA319" s="2">
        <v>751098</v>
      </c>
      <c r="WB319" s="2">
        <v>297900</v>
      </c>
      <c r="WC319" s="2">
        <v>238309</v>
      </c>
      <c r="WD319" s="2">
        <v>190000</v>
      </c>
      <c r="WE319" s="2">
        <v>53239</v>
      </c>
      <c r="WF319" s="2"/>
      <c r="WG319" s="2">
        <v>5871931.1200000001</v>
      </c>
      <c r="WH319" s="2">
        <v>1975121</v>
      </c>
      <c r="WI319" s="2">
        <v>1832799.2</v>
      </c>
      <c r="WJ319" s="2"/>
      <c r="WK319" s="2">
        <v>1850330</v>
      </c>
      <c r="WL319" s="2">
        <v>51975</v>
      </c>
      <c r="WM319" s="2">
        <v>200150</v>
      </c>
      <c r="WN319" s="2">
        <v>2729568.43</v>
      </c>
      <c r="WO319" s="2">
        <v>311099</v>
      </c>
      <c r="WP319" s="2">
        <v>5180</v>
      </c>
      <c r="WQ319" s="2">
        <v>234756</v>
      </c>
      <c r="WR319" s="2"/>
      <c r="WS319" s="2">
        <v>790208</v>
      </c>
      <c r="WT319" s="2">
        <v>1291846</v>
      </c>
      <c r="WU319" s="2">
        <v>389590</v>
      </c>
      <c r="WV319" s="2">
        <v>23145</v>
      </c>
      <c r="WW319" s="2">
        <v>1031165</v>
      </c>
      <c r="WX319" s="2"/>
      <c r="WY319" s="2"/>
      <c r="WZ319" s="2">
        <v>256974</v>
      </c>
      <c r="XA319" s="2"/>
      <c r="XB319" s="2">
        <v>300975</v>
      </c>
      <c r="XC319" s="2">
        <v>29000</v>
      </c>
      <c r="XD319" s="2">
        <v>186060</v>
      </c>
      <c r="XE319" s="2"/>
      <c r="XF319" s="2"/>
      <c r="XG319" s="2">
        <v>469250</v>
      </c>
      <c r="XH319" s="2">
        <v>534195</v>
      </c>
      <c r="XI319" s="2">
        <v>371799</v>
      </c>
      <c r="XJ319" s="2"/>
      <c r="XK319" s="2">
        <v>2173816</v>
      </c>
      <c r="XL319" s="2">
        <v>1868516</v>
      </c>
      <c r="XM319" s="2"/>
      <c r="XN319" s="2">
        <v>248020</v>
      </c>
      <c r="XO319" s="2">
        <v>270056</v>
      </c>
      <c r="XP319" s="2">
        <v>357345</v>
      </c>
      <c r="XQ319" s="2">
        <v>1318560</v>
      </c>
      <c r="XR319" s="2">
        <v>86000</v>
      </c>
      <c r="XS319" s="2">
        <v>287000</v>
      </c>
      <c r="XT319" s="2"/>
      <c r="XU319" s="2">
        <v>606867.68000000005</v>
      </c>
      <c r="XV319" s="2">
        <v>494623.25</v>
      </c>
      <c r="XW319" s="2"/>
      <c r="XX319" s="2">
        <v>70247</v>
      </c>
      <c r="XY319" s="2"/>
      <c r="XZ319" s="2">
        <v>250000</v>
      </c>
      <c r="YA319" s="2">
        <v>606864</v>
      </c>
      <c r="YB319" s="2">
        <v>174100</v>
      </c>
      <c r="YC319" s="2">
        <v>719620</v>
      </c>
      <c r="YD319" s="2">
        <v>1927133.6</v>
      </c>
      <c r="YE319" s="2">
        <v>889920</v>
      </c>
      <c r="YF319" s="2">
        <v>209440</v>
      </c>
      <c r="YG319" s="2"/>
      <c r="YH319" s="2">
        <v>119700</v>
      </c>
      <c r="YI319" s="2">
        <v>23000</v>
      </c>
      <c r="YJ319" s="2">
        <v>249103</v>
      </c>
      <c r="YK319" s="2">
        <v>100640</v>
      </c>
      <c r="YL319" s="2">
        <v>657660</v>
      </c>
      <c r="YM319" s="2">
        <v>816399.16</v>
      </c>
      <c r="YN319" s="2">
        <v>455809</v>
      </c>
      <c r="YO319" s="2">
        <v>60942.14</v>
      </c>
      <c r="YP319" s="2">
        <v>70775</v>
      </c>
      <c r="YQ319" s="2"/>
      <c r="YR319" s="2"/>
      <c r="YS319" s="2"/>
      <c r="YT319" s="2">
        <v>581880</v>
      </c>
      <c r="YU319" s="2">
        <v>251646</v>
      </c>
      <c r="YV319" s="2">
        <v>174600</v>
      </c>
      <c r="YW319" s="2">
        <v>152028</v>
      </c>
      <c r="YX319" s="2"/>
      <c r="YY319" s="2">
        <v>269844.41000000003</v>
      </c>
      <c r="YZ319" s="2">
        <v>166798</v>
      </c>
      <c r="ZA319" s="2"/>
      <c r="ZB319" s="2">
        <v>42333.34</v>
      </c>
      <c r="ZC319" s="2"/>
      <c r="ZD319" s="2">
        <v>159240</v>
      </c>
      <c r="ZE319" s="2">
        <v>16300</v>
      </c>
      <c r="ZF319" s="2"/>
      <c r="ZG319" s="2">
        <v>275763.77</v>
      </c>
      <c r="ZH319" s="2"/>
      <c r="ZI319" s="2">
        <v>290299.07</v>
      </c>
      <c r="ZJ319" s="2">
        <v>20375</v>
      </c>
      <c r="ZK319" s="2">
        <v>178966.08</v>
      </c>
      <c r="ZL319" s="2">
        <v>648051</v>
      </c>
      <c r="ZM319" s="2">
        <v>597794</v>
      </c>
      <c r="ZN319" s="2"/>
      <c r="ZO319" s="2"/>
      <c r="ZP319" s="2">
        <v>27600</v>
      </c>
      <c r="ZQ319" s="2">
        <v>25000</v>
      </c>
      <c r="ZR319" s="2">
        <v>137010</v>
      </c>
      <c r="ZS319" s="2">
        <v>818474</v>
      </c>
      <c r="ZT319" s="2">
        <v>38800</v>
      </c>
      <c r="ZU319" s="2">
        <v>116048.35</v>
      </c>
      <c r="ZV319" s="2"/>
      <c r="ZW319" s="2">
        <v>257734</v>
      </c>
      <c r="ZX319" s="2"/>
      <c r="ZY319" s="2"/>
      <c r="ZZ319" s="2"/>
      <c r="AAA319" s="2"/>
      <c r="AAB319" s="2">
        <v>301169</v>
      </c>
      <c r="AAC319" s="2">
        <v>87000</v>
      </c>
      <c r="AAD319" s="2">
        <v>1362848.15</v>
      </c>
      <c r="AAE319" s="2">
        <v>820418.63</v>
      </c>
      <c r="AAF319" s="2">
        <v>121901.7</v>
      </c>
      <c r="AAG319" s="2">
        <v>64155</v>
      </c>
      <c r="AAH319" s="2">
        <v>35761</v>
      </c>
      <c r="AAI319" s="2"/>
      <c r="AAJ319" s="2">
        <v>321060</v>
      </c>
      <c r="AAK319" s="2">
        <v>198109.86</v>
      </c>
      <c r="AAL319" s="2">
        <v>372600</v>
      </c>
      <c r="AAM319" s="2">
        <v>179842</v>
      </c>
      <c r="AAN319" s="2">
        <v>324722</v>
      </c>
      <c r="AAO319" s="2">
        <v>316859</v>
      </c>
      <c r="AAP319" s="2">
        <v>49305</v>
      </c>
      <c r="AAQ319" s="2">
        <v>753262.96</v>
      </c>
      <c r="AAR319" s="2">
        <v>209289.85</v>
      </c>
      <c r="AAS319" s="2">
        <v>147620</v>
      </c>
      <c r="AAT319" s="2">
        <v>37175</v>
      </c>
      <c r="AAU319" s="2"/>
      <c r="AAV319" s="2">
        <v>663342</v>
      </c>
      <c r="AAW319" s="2">
        <v>226240</v>
      </c>
      <c r="AAX319" s="2">
        <v>459097</v>
      </c>
      <c r="AAY319" s="2">
        <v>73300</v>
      </c>
      <c r="AAZ319" s="2">
        <v>12100</v>
      </c>
      <c r="ABA319" s="2"/>
      <c r="ABB319" s="2">
        <v>13660</v>
      </c>
      <c r="ABC319" s="2">
        <v>34500</v>
      </c>
      <c r="ABD319" s="2"/>
      <c r="ABE319" s="2"/>
      <c r="ABF319" s="2"/>
      <c r="ABG319" s="2">
        <v>89500</v>
      </c>
      <c r="ABH319" s="2">
        <v>720792</v>
      </c>
      <c r="ABI319" s="2">
        <v>3802718.75</v>
      </c>
      <c r="ABJ319" s="2">
        <v>201635</v>
      </c>
      <c r="ABK319" s="2">
        <v>526793.41</v>
      </c>
      <c r="ABL319" s="2">
        <v>750063</v>
      </c>
      <c r="ABM319" s="2">
        <v>1318827.24</v>
      </c>
      <c r="ABN319" s="2">
        <v>751363.53</v>
      </c>
      <c r="ABO319" s="2">
        <v>373370.78</v>
      </c>
      <c r="ABP319" s="2">
        <v>20000</v>
      </c>
      <c r="ABQ319" s="2">
        <v>180500</v>
      </c>
      <c r="ABR319" s="2">
        <v>381070</v>
      </c>
      <c r="ABS319" s="2">
        <v>910789.9</v>
      </c>
      <c r="ABT319" s="2">
        <v>2628184</v>
      </c>
      <c r="ABU319" s="2">
        <v>1334750</v>
      </c>
      <c r="ABV319" s="2">
        <v>41750</v>
      </c>
      <c r="ABW319" s="2">
        <v>17000</v>
      </c>
      <c r="ABX319" s="2">
        <v>1271256</v>
      </c>
      <c r="ABY319" s="2"/>
      <c r="ABZ319" s="2">
        <v>181650</v>
      </c>
      <c r="ACA319" s="2">
        <v>317709</v>
      </c>
      <c r="ACB319" s="2">
        <v>1126294</v>
      </c>
      <c r="ACC319" s="2">
        <v>277605</v>
      </c>
      <c r="ACD319" s="2">
        <v>199158</v>
      </c>
      <c r="ACE319" s="2"/>
      <c r="ACF319" s="2">
        <v>135680</v>
      </c>
      <c r="ACG319" s="2"/>
      <c r="ACH319" s="2"/>
      <c r="ACI319" s="2"/>
      <c r="ACJ319" s="2"/>
      <c r="ACK319" s="2"/>
      <c r="ACL319" s="2"/>
      <c r="ACM319" s="2">
        <v>33700</v>
      </c>
      <c r="ACN319" s="2">
        <v>10800</v>
      </c>
      <c r="ACO319" s="2"/>
      <c r="ACP319" s="2"/>
      <c r="ACQ319" s="2">
        <v>1179436.58</v>
      </c>
      <c r="ACR319" s="2">
        <v>703888.8</v>
      </c>
      <c r="ACS319" s="2">
        <v>203634.62</v>
      </c>
      <c r="ACT319" s="2">
        <v>72000</v>
      </c>
      <c r="ACU319" s="2">
        <v>287004.15999999997</v>
      </c>
      <c r="ACV319" s="2">
        <v>191192</v>
      </c>
      <c r="ACW319" s="2">
        <v>5100</v>
      </c>
      <c r="ACX319" s="2">
        <v>56600</v>
      </c>
      <c r="ACY319" s="2">
        <v>50350</v>
      </c>
      <c r="ACZ319" s="2">
        <v>61357.5</v>
      </c>
      <c r="ADA319" s="2">
        <v>206811</v>
      </c>
      <c r="ADB319" s="2">
        <v>1059751.3</v>
      </c>
      <c r="ADC319" s="2">
        <v>2610</v>
      </c>
      <c r="ADD319" s="2">
        <v>3800</v>
      </c>
      <c r="ADE319" s="2"/>
      <c r="ADF319" s="2"/>
      <c r="ADG319" s="2"/>
      <c r="ADH319" s="2">
        <v>253240</v>
      </c>
      <c r="ADI319" s="2"/>
      <c r="ADJ319" s="2">
        <v>41656</v>
      </c>
      <c r="ADK319" s="2">
        <v>118998</v>
      </c>
      <c r="ADL319" s="2">
        <v>42780</v>
      </c>
      <c r="ADM319" s="2">
        <v>1088240.54</v>
      </c>
      <c r="ADN319" s="2">
        <v>905048.29</v>
      </c>
      <c r="ADO319" s="2">
        <v>361363.6</v>
      </c>
      <c r="ADP319" s="2">
        <v>1042174</v>
      </c>
      <c r="ADQ319" s="2"/>
      <c r="ADR319" s="2"/>
      <c r="ADS319" s="2">
        <v>381730</v>
      </c>
      <c r="ADT319" s="2">
        <v>123960</v>
      </c>
      <c r="ADU319" s="2">
        <v>6675</v>
      </c>
      <c r="ADV319" s="2">
        <v>110599</v>
      </c>
      <c r="ADW319" s="2">
        <v>452878</v>
      </c>
      <c r="ADX319" s="2">
        <v>129180</v>
      </c>
      <c r="ADY319" s="2"/>
      <c r="ADZ319" s="2"/>
      <c r="AEA319" s="2">
        <v>128540</v>
      </c>
      <c r="AEB319" s="2">
        <v>31500</v>
      </c>
      <c r="AEC319" s="2">
        <v>54219</v>
      </c>
      <c r="AED319" s="2"/>
      <c r="AEE319" s="2">
        <v>549321</v>
      </c>
      <c r="AEF319" s="2">
        <v>255005</v>
      </c>
      <c r="AEG319" s="2">
        <v>127685</v>
      </c>
      <c r="AEH319" s="2">
        <v>321018143.47000015</v>
      </c>
    </row>
    <row r="320" spans="1:814" ht="21">
      <c r="A320" s="33" t="s">
        <v>2424</v>
      </c>
      <c r="B320" s="1" t="s">
        <v>2541</v>
      </c>
      <c r="C320" s="1" t="s">
        <v>2542</v>
      </c>
      <c r="D320" s="2">
        <v>5415225.6500000004</v>
      </c>
      <c r="E320" s="2">
        <v>614029.9</v>
      </c>
      <c r="F320" s="2">
        <v>2685175.56</v>
      </c>
      <c r="G320" s="2">
        <v>140000</v>
      </c>
      <c r="H320" s="2">
        <v>84480</v>
      </c>
      <c r="I320" s="2">
        <v>1463383.6</v>
      </c>
      <c r="J320" s="2">
        <v>407090.55</v>
      </c>
      <c r="K320" s="2">
        <v>1822216</v>
      </c>
      <c r="L320" s="2">
        <v>359853</v>
      </c>
      <c r="M320" s="2">
        <v>1146945</v>
      </c>
      <c r="N320" s="2">
        <v>1534881</v>
      </c>
      <c r="O320" s="2">
        <v>278300</v>
      </c>
      <c r="P320" s="2">
        <v>513000</v>
      </c>
      <c r="Q320" s="2">
        <v>1162670</v>
      </c>
      <c r="R320" s="2">
        <v>230650</v>
      </c>
      <c r="S320" s="2">
        <v>684400</v>
      </c>
      <c r="T320" s="2">
        <v>1153066</v>
      </c>
      <c r="U320" s="2">
        <v>155200</v>
      </c>
      <c r="V320" s="2"/>
      <c r="W320" s="2">
        <v>429765</v>
      </c>
      <c r="X320" s="2">
        <v>59080</v>
      </c>
      <c r="Y320" s="2">
        <v>548165</v>
      </c>
      <c r="Z320" s="2">
        <v>223668.5</v>
      </c>
      <c r="AA320" s="2">
        <v>452225</v>
      </c>
      <c r="AB320" s="2">
        <v>239480</v>
      </c>
      <c r="AC320" s="2">
        <v>983207.83</v>
      </c>
      <c r="AD320" s="2">
        <v>1604139</v>
      </c>
      <c r="AE320" s="2">
        <v>19887</v>
      </c>
      <c r="AF320" s="2">
        <v>1249608.47</v>
      </c>
      <c r="AG320" s="2">
        <v>600</v>
      </c>
      <c r="AH320" s="2">
        <v>114945</v>
      </c>
      <c r="AI320" s="2">
        <v>108154</v>
      </c>
      <c r="AJ320" s="2">
        <v>255928</v>
      </c>
      <c r="AK320" s="2">
        <v>36000</v>
      </c>
      <c r="AL320" s="2">
        <v>2807641.59</v>
      </c>
      <c r="AM320" s="2">
        <v>1252364</v>
      </c>
      <c r="AN320" s="2">
        <v>317240</v>
      </c>
      <c r="AO320" s="2">
        <v>555403</v>
      </c>
      <c r="AP320" s="2">
        <v>71700</v>
      </c>
      <c r="AQ320" s="2">
        <v>25567.33</v>
      </c>
      <c r="AR320" s="2">
        <v>36000</v>
      </c>
      <c r="AS320" s="2">
        <v>485253</v>
      </c>
      <c r="AT320" s="2">
        <v>1144656</v>
      </c>
      <c r="AU320" s="2"/>
      <c r="AV320" s="2">
        <v>21833.55</v>
      </c>
      <c r="AW320" s="2"/>
      <c r="AX320" s="2">
        <v>3000</v>
      </c>
      <c r="AY320" s="2">
        <v>0</v>
      </c>
      <c r="AZ320" s="2">
        <v>40700</v>
      </c>
      <c r="BA320" s="2">
        <v>92700</v>
      </c>
      <c r="BB320" s="2">
        <v>19820</v>
      </c>
      <c r="BC320" s="2"/>
      <c r="BD320" s="2"/>
      <c r="BE320" s="2">
        <v>3000</v>
      </c>
      <c r="BF320" s="2">
        <v>97450</v>
      </c>
      <c r="BG320" s="2"/>
      <c r="BH320" s="2">
        <v>53580</v>
      </c>
      <c r="BI320" s="2">
        <v>2497538.2400000002</v>
      </c>
      <c r="BJ320" s="2">
        <v>229148</v>
      </c>
      <c r="BK320" s="2">
        <v>114406</v>
      </c>
      <c r="BL320" s="2">
        <v>9800</v>
      </c>
      <c r="BM320" s="2">
        <v>581785.59999999998</v>
      </c>
      <c r="BN320" s="2">
        <v>33842</v>
      </c>
      <c r="BO320" s="2">
        <v>183079</v>
      </c>
      <c r="BP320" s="2"/>
      <c r="BQ320" s="2">
        <v>1185914.9099999999</v>
      </c>
      <c r="BR320" s="2">
        <v>43240</v>
      </c>
      <c r="BS320" s="2">
        <v>947484.13</v>
      </c>
      <c r="BT320" s="2">
        <v>741325.2</v>
      </c>
      <c r="BU320" s="2">
        <v>532939</v>
      </c>
      <c r="BV320" s="2">
        <v>97797.52</v>
      </c>
      <c r="BW320" s="2">
        <v>295293</v>
      </c>
      <c r="BX320" s="2">
        <v>808432</v>
      </c>
      <c r="BY320" s="2">
        <v>383927</v>
      </c>
      <c r="BZ320" s="2">
        <v>352143</v>
      </c>
      <c r="CA320" s="2">
        <v>141630</v>
      </c>
      <c r="CB320" s="2">
        <v>262380</v>
      </c>
      <c r="CC320" s="2">
        <v>145800.26</v>
      </c>
      <c r="CD320" s="2">
        <v>695881.52</v>
      </c>
      <c r="CE320" s="2">
        <v>1184421</v>
      </c>
      <c r="CF320" s="2"/>
      <c r="CG320" s="2"/>
      <c r="CH320" s="2"/>
      <c r="CI320" s="2"/>
      <c r="CJ320" s="2"/>
      <c r="CK320" s="2"/>
      <c r="CL320" s="2"/>
      <c r="CM320" s="2">
        <v>19602</v>
      </c>
      <c r="CN320" s="2">
        <v>37600</v>
      </c>
      <c r="CO320" s="2"/>
      <c r="CP320" s="2"/>
      <c r="CQ320" s="2"/>
      <c r="CR320" s="2">
        <v>581515.30000000005</v>
      </c>
      <c r="CS320" s="2">
        <v>620182.5</v>
      </c>
      <c r="CT320" s="2">
        <v>2300</v>
      </c>
      <c r="CU320" s="2">
        <v>7600</v>
      </c>
      <c r="CV320" s="2"/>
      <c r="CW320" s="2">
        <v>168793</v>
      </c>
      <c r="CX320" s="2">
        <v>22800</v>
      </c>
      <c r="CY320" s="2">
        <v>1569790.1</v>
      </c>
      <c r="CZ320" s="2">
        <v>583692.41</v>
      </c>
      <c r="DA320" s="2">
        <v>211552.4</v>
      </c>
      <c r="DB320" s="2">
        <v>339239.15</v>
      </c>
      <c r="DC320" s="2">
        <v>459558.5</v>
      </c>
      <c r="DD320" s="2">
        <v>1669940.96</v>
      </c>
      <c r="DE320" s="2">
        <v>791544</v>
      </c>
      <c r="DF320" s="2">
        <v>905927.48</v>
      </c>
      <c r="DG320" s="2">
        <v>827857.5</v>
      </c>
      <c r="DH320" s="2">
        <v>7569302.8700000001</v>
      </c>
      <c r="DI320" s="2">
        <v>104850</v>
      </c>
      <c r="DJ320" s="2">
        <v>498815</v>
      </c>
      <c r="DK320" s="2">
        <v>96214.9</v>
      </c>
      <c r="DL320" s="2">
        <v>228312.5</v>
      </c>
      <c r="DM320" s="2">
        <v>398392</v>
      </c>
      <c r="DN320" s="2">
        <v>984401.95</v>
      </c>
      <c r="DO320" s="2">
        <v>671947.29</v>
      </c>
      <c r="DP320" s="2">
        <v>2127050</v>
      </c>
      <c r="DQ320" s="2">
        <v>805777.9</v>
      </c>
      <c r="DR320" s="2">
        <v>93150</v>
      </c>
      <c r="DS320" s="2">
        <v>18000</v>
      </c>
      <c r="DT320" s="2">
        <v>80000</v>
      </c>
      <c r="DU320" s="2">
        <v>74466</v>
      </c>
      <c r="DV320" s="2">
        <v>575134</v>
      </c>
      <c r="DW320" s="2">
        <v>1105375</v>
      </c>
      <c r="DX320" s="2">
        <v>968973</v>
      </c>
      <c r="DY320" s="2">
        <v>342970</v>
      </c>
      <c r="DZ320" s="2">
        <v>31000</v>
      </c>
      <c r="EA320" s="2">
        <v>885855</v>
      </c>
      <c r="EB320" s="2">
        <v>599318.22</v>
      </c>
      <c r="EC320" s="2">
        <v>203391.87</v>
      </c>
      <c r="ED320" s="2"/>
      <c r="EE320" s="2"/>
      <c r="EF320" s="2">
        <v>8800</v>
      </c>
      <c r="EG320" s="2">
        <v>946645.64</v>
      </c>
      <c r="EH320" s="2">
        <v>198275</v>
      </c>
      <c r="EI320" s="2">
        <v>1656382.4</v>
      </c>
      <c r="EJ320" s="2">
        <v>860057.98</v>
      </c>
      <c r="EK320" s="2">
        <v>375812.8</v>
      </c>
      <c r="EL320" s="2">
        <v>69150</v>
      </c>
      <c r="EM320" s="2">
        <v>214481</v>
      </c>
      <c r="EN320" s="2">
        <v>850662</v>
      </c>
      <c r="EO320" s="2"/>
      <c r="EP320" s="2">
        <v>2562725.94</v>
      </c>
      <c r="EQ320" s="2">
        <v>3841567.78</v>
      </c>
      <c r="ER320" s="2">
        <v>1439273.31</v>
      </c>
      <c r="ES320" s="2">
        <v>171300</v>
      </c>
      <c r="ET320" s="2">
        <v>600993.05000000005</v>
      </c>
      <c r="EU320" s="2">
        <v>6300</v>
      </c>
      <c r="EV320" s="2">
        <v>92516</v>
      </c>
      <c r="EW320" s="2">
        <v>390783.88</v>
      </c>
      <c r="EX320" s="2"/>
      <c r="EY320" s="2">
        <v>858438.3</v>
      </c>
      <c r="EZ320" s="2">
        <v>21400</v>
      </c>
      <c r="FA320" s="2">
        <v>28510</v>
      </c>
      <c r="FB320" s="2"/>
      <c r="FC320" s="2">
        <v>86875</v>
      </c>
      <c r="FD320" s="2">
        <v>201150</v>
      </c>
      <c r="FE320" s="2">
        <v>2484</v>
      </c>
      <c r="FF320" s="2">
        <v>33670</v>
      </c>
      <c r="FG320" s="2">
        <v>77600</v>
      </c>
      <c r="FH320" s="2">
        <v>246596</v>
      </c>
      <c r="FI320" s="2">
        <v>78770</v>
      </c>
      <c r="FJ320" s="2"/>
      <c r="FK320" s="2">
        <v>507932.36</v>
      </c>
      <c r="FL320" s="2">
        <v>2300</v>
      </c>
      <c r="FM320" s="2">
        <v>52298</v>
      </c>
      <c r="FN320" s="2">
        <v>13000</v>
      </c>
      <c r="FO320" s="2">
        <v>57800</v>
      </c>
      <c r="FP320" s="2"/>
      <c r="FQ320" s="2">
        <v>464541.6</v>
      </c>
      <c r="FR320" s="2">
        <v>30352</v>
      </c>
      <c r="FS320" s="2">
        <v>10590</v>
      </c>
      <c r="FT320" s="2"/>
      <c r="FU320" s="2">
        <v>402478.5</v>
      </c>
      <c r="FV320" s="2">
        <v>254778</v>
      </c>
      <c r="FW320" s="2">
        <v>150480</v>
      </c>
      <c r="FX320" s="2"/>
      <c r="FY320" s="2">
        <v>90000</v>
      </c>
      <c r="FZ320" s="2">
        <v>306804.09999999998</v>
      </c>
      <c r="GA320" s="2"/>
      <c r="GB320" s="2">
        <v>467370</v>
      </c>
      <c r="GC320" s="2">
        <v>257284.07</v>
      </c>
      <c r="GD320" s="2">
        <v>254949</v>
      </c>
      <c r="GE320" s="2">
        <v>225405</v>
      </c>
      <c r="GF320" s="2">
        <v>16249.98</v>
      </c>
      <c r="GG320" s="2">
        <v>64935</v>
      </c>
      <c r="GH320" s="2">
        <v>4011</v>
      </c>
      <c r="GI320" s="2"/>
      <c r="GJ320" s="2">
        <v>217100</v>
      </c>
      <c r="GK320" s="2">
        <v>440496.56</v>
      </c>
      <c r="GL320" s="2"/>
      <c r="GM320" s="2">
        <v>614277.97</v>
      </c>
      <c r="GN320" s="2">
        <v>44400</v>
      </c>
      <c r="GO320" s="2">
        <v>323909.96000000002</v>
      </c>
      <c r="GP320" s="2">
        <v>811000</v>
      </c>
      <c r="GQ320" s="2"/>
      <c r="GR320" s="2">
        <v>85930</v>
      </c>
      <c r="GS320" s="2">
        <v>536520.94999999995</v>
      </c>
      <c r="GT320" s="2"/>
      <c r="GU320" s="2"/>
      <c r="GV320" s="2">
        <v>257370</v>
      </c>
      <c r="GW320" s="2">
        <v>73125</v>
      </c>
      <c r="GX320" s="2">
        <v>139200</v>
      </c>
      <c r="GY320" s="2">
        <v>38700</v>
      </c>
      <c r="GZ320" s="2">
        <v>6277089.5800000001</v>
      </c>
      <c r="HA320" s="2"/>
      <c r="HB320" s="2">
        <v>445950</v>
      </c>
      <c r="HC320" s="2"/>
      <c r="HD320" s="2">
        <v>19800</v>
      </c>
      <c r="HE320" s="2">
        <v>19625</v>
      </c>
      <c r="HF320" s="2">
        <v>1916280</v>
      </c>
      <c r="HG320" s="2">
        <v>275196</v>
      </c>
      <c r="HH320" s="2"/>
      <c r="HI320" s="2">
        <v>416755</v>
      </c>
      <c r="HJ320" s="2">
        <v>579920</v>
      </c>
      <c r="HK320" s="2">
        <v>258550</v>
      </c>
      <c r="HL320" s="2"/>
      <c r="HM320" s="2">
        <v>67500</v>
      </c>
      <c r="HN320" s="2">
        <v>98740</v>
      </c>
      <c r="HO320" s="2"/>
      <c r="HP320" s="2">
        <v>168286.51</v>
      </c>
      <c r="HQ320" s="2">
        <v>9415</v>
      </c>
      <c r="HR320" s="2">
        <v>189120</v>
      </c>
      <c r="HS320" s="2">
        <v>491377</v>
      </c>
      <c r="HT320" s="2">
        <v>62450</v>
      </c>
      <c r="HU320" s="2">
        <v>217460</v>
      </c>
      <c r="HV320" s="2">
        <v>363595.21</v>
      </c>
      <c r="HW320" s="2">
        <v>26000</v>
      </c>
      <c r="HX320" s="2">
        <v>722058.08</v>
      </c>
      <c r="HY320" s="2">
        <v>44565</v>
      </c>
      <c r="HZ320" s="2">
        <v>135057</v>
      </c>
      <c r="IA320" s="2">
        <v>125100</v>
      </c>
      <c r="IB320" s="2"/>
      <c r="IC320" s="2">
        <v>863570</v>
      </c>
      <c r="ID320" s="2">
        <v>1025660</v>
      </c>
      <c r="IE320" s="2">
        <v>678702.56</v>
      </c>
      <c r="IF320" s="2">
        <v>1924975.5</v>
      </c>
      <c r="IG320" s="2">
        <v>386675</v>
      </c>
      <c r="IH320" s="2">
        <v>348881</v>
      </c>
      <c r="II320" s="2">
        <v>2000</v>
      </c>
      <c r="IJ320" s="2">
        <v>1260715.25</v>
      </c>
      <c r="IK320" s="2">
        <v>310980</v>
      </c>
      <c r="IL320" s="2">
        <v>155300</v>
      </c>
      <c r="IM320" s="2">
        <v>211320</v>
      </c>
      <c r="IN320" s="2"/>
      <c r="IO320" s="2">
        <v>42740</v>
      </c>
      <c r="IP320" s="2">
        <v>813395.55</v>
      </c>
      <c r="IQ320" s="2">
        <v>405620</v>
      </c>
      <c r="IR320" s="2">
        <v>1081497</v>
      </c>
      <c r="IS320" s="2">
        <v>289043</v>
      </c>
      <c r="IT320" s="2">
        <v>390037.2</v>
      </c>
      <c r="IU320" s="2">
        <v>270930</v>
      </c>
      <c r="IV320" s="2">
        <v>128482</v>
      </c>
      <c r="IW320" s="2">
        <v>156981.6</v>
      </c>
      <c r="IX320" s="2">
        <v>278915</v>
      </c>
      <c r="IY320" s="2">
        <v>231228.15</v>
      </c>
      <c r="IZ320" s="2">
        <v>649664</v>
      </c>
      <c r="JA320" s="2">
        <v>162005</v>
      </c>
      <c r="JB320" s="2"/>
      <c r="JC320" s="2">
        <v>3243600</v>
      </c>
      <c r="JD320" s="2">
        <v>1074196</v>
      </c>
      <c r="JE320" s="2">
        <v>369722</v>
      </c>
      <c r="JF320" s="2"/>
      <c r="JG320" s="2">
        <v>177158</v>
      </c>
      <c r="JH320" s="2">
        <v>80100</v>
      </c>
      <c r="JI320" s="2">
        <v>543168</v>
      </c>
      <c r="JJ320" s="2">
        <v>77612</v>
      </c>
      <c r="JK320" s="2"/>
      <c r="JL320" s="2">
        <v>214126</v>
      </c>
      <c r="JM320" s="2"/>
      <c r="JN320" s="2">
        <v>58550</v>
      </c>
      <c r="JO320" s="2">
        <v>802400</v>
      </c>
      <c r="JP320" s="2">
        <v>83465</v>
      </c>
      <c r="JQ320" s="2">
        <v>831895</v>
      </c>
      <c r="JR320" s="2">
        <v>96800</v>
      </c>
      <c r="JS320" s="2">
        <v>1930938</v>
      </c>
      <c r="JT320" s="2">
        <v>170100</v>
      </c>
      <c r="JU320" s="2">
        <v>2673860</v>
      </c>
      <c r="JV320" s="2">
        <v>275300</v>
      </c>
      <c r="JW320" s="2">
        <v>602700</v>
      </c>
      <c r="JX320" s="2">
        <v>210335</v>
      </c>
      <c r="JY320" s="2">
        <v>150413.1</v>
      </c>
      <c r="JZ320" s="2">
        <v>1623192</v>
      </c>
      <c r="KA320" s="2">
        <v>259400</v>
      </c>
      <c r="KB320" s="2">
        <v>1526903</v>
      </c>
      <c r="KC320" s="2">
        <v>289560</v>
      </c>
      <c r="KD320" s="2"/>
      <c r="KE320" s="2">
        <v>1272542.26</v>
      </c>
      <c r="KF320" s="2"/>
      <c r="KG320" s="2">
        <v>1198295.3399999999</v>
      </c>
      <c r="KH320" s="2">
        <v>356236</v>
      </c>
      <c r="KI320" s="2">
        <v>246127.9</v>
      </c>
      <c r="KJ320" s="2">
        <v>3996458</v>
      </c>
      <c r="KK320" s="2"/>
      <c r="KL320" s="2">
        <v>329781</v>
      </c>
      <c r="KM320" s="2">
        <v>6000</v>
      </c>
      <c r="KN320" s="2">
        <v>767808</v>
      </c>
      <c r="KO320" s="2">
        <v>570526.30000000005</v>
      </c>
      <c r="KP320" s="2">
        <v>341140</v>
      </c>
      <c r="KQ320" s="2">
        <v>304900</v>
      </c>
      <c r="KR320" s="2">
        <v>59510</v>
      </c>
      <c r="KS320" s="2">
        <v>76050</v>
      </c>
      <c r="KT320" s="2">
        <v>146100</v>
      </c>
      <c r="KU320" s="2">
        <v>143000</v>
      </c>
      <c r="KV320" s="2">
        <v>580070</v>
      </c>
      <c r="KW320" s="2">
        <v>619535</v>
      </c>
      <c r="KX320" s="2">
        <v>675822</v>
      </c>
      <c r="KY320" s="2">
        <v>526393</v>
      </c>
      <c r="KZ320" s="2">
        <v>222590</v>
      </c>
      <c r="LA320" s="2">
        <v>104740</v>
      </c>
      <c r="LB320" s="2">
        <v>189855</v>
      </c>
      <c r="LC320" s="2">
        <v>936855.5</v>
      </c>
      <c r="LD320" s="2">
        <v>867310</v>
      </c>
      <c r="LE320" s="2">
        <v>6000</v>
      </c>
      <c r="LF320" s="2"/>
      <c r="LG320" s="2">
        <v>1231004.8</v>
      </c>
      <c r="LH320" s="2">
        <v>119377</v>
      </c>
      <c r="LI320" s="2">
        <v>135150</v>
      </c>
      <c r="LJ320" s="2"/>
      <c r="LK320" s="2">
        <v>2784700</v>
      </c>
      <c r="LL320" s="2">
        <v>350550</v>
      </c>
      <c r="LM320" s="2">
        <v>736435</v>
      </c>
      <c r="LN320" s="2">
        <v>231000</v>
      </c>
      <c r="LO320" s="2">
        <v>426385</v>
      </c>
      <c r="LP320" s="2">
        <v>386040</v>
      </c>
      <c r="LQ320" s="2">
        <v>133352.62</v>
      </c>
      <c r="LR320" s="2">
        <v>15450</v>
      </c>
      <c r="LS320" s="2">
        <v>1725979.4</v>
      </c>
      <c r="LT320" s="2">
        <v>1430163.65</v>
      </c>
      <c r="LU320" s="2">
        <v>419920</v>
      </c>
      <c r="LV320" s="2">
        <v>439305</v>
      </c>
      <c r="LW320" s="2">
        <v>684909.87</v>
      </c>
      <c r="LX320" s="2"/>
      <c r="LY320" s="2">
        <v>719621</v>
      </c>
      <c r="LZ320" s="2">
        <v>2329215</v>
      </c>
      <c r="MA320" s="2">
        <v>124750</v>
      </c>
      <c r="MB320" s="2">
        <v>503170</v>
      </c>
      <c r="MC320" s="2"/>
      <c r="MD320" s="2"/>
      <c r="ME320" s="2">
        <v>1138562</v>
      </c>
      <c r="MF320" s="2"/>
      <c r="MG320" s="2"/>
      <c r="MH320" s="2"/>
      <c r="MI320" s="2">
        <v>4250</v>
      </c>
      <c r="MJ320" s="2">
        <v>41965</v>
      </c>
      <c r="MK320" s="2"/>
      <c r="ML320" s="2">
        <v>535677</v>
      </c>
      <c r="MM320" s="2">
        <v>2441580</v>
      </c>
      <c r="MN320" s="2"/>
      <c r="MO320" s="2">
        <v>278509.96000000002</v>
      </c>
      <c r="MP320" s="2">
        <v>284070</v>
      </c>
      <c r="MQ320" s="2">
        <v>976500.6</v>
      </c>
      <c r="MR320" s="2">
        <v>90958</v>
      </c>
      <c r="MS320" s="2"/>
      <c r="MT320" s="2">
        <v>874540</v>
      </c>
      <c r="MU320" s="2"/>
      <c r="MV320" s="2">
        <v>975116</v>
      </c>
      <c r="MW320" s="2">
        <v>1368930</v>
      </c>
      <c r="MX320" s="2">
        <v>67372.800000000003</v>
      </c>
      <c r="MY320" s="2">
        <v>97600</v>
      </c>
      <c r="MZ320" s="2">
        <v>1903126</v>
      </c>
      <c r="NA320" s="2">
        <v>200678</v>
      </c>
      <c r="NB320" s="2"/>
      <c r="NC320" s="2">
        <v>803565</v>
      </c>
      <c r="ND320" s="2">
        <v>2032417</v>
      </c>
      <c r="NE320" s="2">
        <v>1710</v>
      </c>
      <c r="NF320" s="2">
        <v>1155692</v>
      </c>
      <c r="NG320" s="2">
        <v>16050</v>
      </c>
      <c r="NH320" s="2">
        <v>1732834.3</v>
      </c>
      <c r="NI320" s="2">
        <v>507696</v>
      </c>
      <c r="NJ320" s="2"/>
      <c r="NK320" s="2">
        <v>2993864</v>
      </c>
      <c r="NL320" s="2">
        <v>804934</v>
      </c>
      <c r="NM320" s="2">
        <v>202125</v>
      </c>
      <c r="NN320" s="2">
        <v>298965</v>
      </c>
      <c r="NO320" s="2">
        <v>195249</v>
      </c>
      <c r="NP320" s="2">
        <v>468949.7</v>
      </c>
      <c r="NQ320" s="2">
        <v>701479</v>
      </c>
      <c r="NR320" s="2">
        <v>2821022.76</v>
      </c>
      <c r="NS320" s="2">
        <v>939105</v>
      </c>
      <c r="NT320" s="2">
        <v>1817162.5</v>
      </c>
      <c r="NU320" s="2">
        <v>412374</v>
      </c>
      <c r="NV320" s="2">
        <v>519600</v>
      </c>
      <c r="NW320" s="2">
        <v>1036888</v>
      </c>
      <c r="NX320" s="2">
        <v>450430</v>
      </c>
      <c r="NY320" s="2"/>
      <c r="NZ320" s="2">
        <v>5776481.6200000001</v>
      </c>
      <c r="OA320" s="2">
        <v>15000</v>
      </c>
      <c r="OB320" s="2">
        <v>2150</v>
      </c>
      <c r="OC320" s="2">
        <v>1724082</v>
      </c>
      <c r="OD320" s="2">
        <v>1622616</v>
      </c>
      <c r="OE320" s="2">
        <v>505810</v>
      </c>
      <c r="OF320" s="2">
        <v>3618732</v>
      </c>
      <c r="OG320" s="2">
        <v>2261349.7000000002</v>
      </c>
      <c r="OH320" s="2">
        <v>1500260.11</v>
      </c>
      <c r="OI320" s="2">
        <v>2124360</v>
      </c>
      <c r="OJ320" s="2">
        <v>598503.24</v>
      </c>
      <c r="OK320" s="2">
        <v>488670</v>
      </c>
      <c r="OL320" s="2">
        <v>804261</v>
      </c>
      <c r="OM320" s="2">
        <v>578048.26</v>
      </c>
      <c r="ON320" s="2">
        <v>23800</v>
      </c>
      <c r="OO320" s="2">
        <v>159000</v>
      </c>
      <c r="OP320" s="2">
        <v>867564</v>
      </c>
      <c r="OQ320" s="2">
        <v>59460</v>
      </c>
      <c r="OR320" s="2">
        <v>12960</v>
      </c>
      <c r="OS320" s="2">
        <v>373794</v>
      </c>
      <c r="OT320" s="2">
        <v>24100</v>
      </c>
      <c r="OU320" s="2">
        <v>533073</v>
      </c>
      <c r="OV320" s="2">
        <v>955351</v>
      </c>
      <c r="OW320" s="2">
        <v>1405119</v>
      </c>
      <c r="OX320" s="2">
        <v>28532</v>
      </c>
      <c r="OY320" s="2">
        <v>19208</v>
      </c>
      <c r="OZ320" s="2">
        <v>116246</v>
      </c>
      <c r="PA320" s="2">
        <v>124960</v>
      </c>
      <c r="PB320" s="2">
        <v>8000</v>
      </c>
      <c r="PC320" s="2"/>
      <c r="PD320" s="2">
        <v>3600</v>
      </c>
      <c r="PE320" s="2">
        <v>84700</v>
      </c>
      <c r="PF320" s="2">
        <v>410420</v>
      </c>
      <c r="PG320" s="2">
        <v>729412.75</v>
      </c>
      <c r="PH320" s="2">
        <v>317615</v>
      </c>
      <c r="PI320" s="2">
        <v>199558</v>
      </c>
      <c r="PJ320" s="2">
        <v>1949974.55</v>
      </c>
      <c r="PK320" s="2">
        <v>2414758</v>
      </c>
      <c r="PL320" s="2">
        <v>325540</v>
      </c>
      <c r="PM320" s="2">
        <v>56785</v>
      </c>
      <c r="PN320" s="2">
        <v>809404</v>
      </c>
      <c r="PO320" s="2"/>
      <c r="PP320" s="2">
        <v>1805640.1</v>
      </c>
      <c r="PQ320" s="2">
        <v>179650</v>
      </c>
      <c r="PR320" s="2">
        <v>880363</v>
      </c>
      <c r="PS320" s="2">
        <v>497492.68</v>
      </c>
      <c r="PT320" s="2">
        <v>8000</v>
      </c>
      <c r="PU320" s="2">
        <v>203594</v>
      </c>
      <c r="PV320" s="2">
        <v>54350</v>
      </c>
      <c r="PW320" s="2">
        <v>150500</v>
      </c>
      <c r="PX320" s="2">
        <v>28160</v>
      </c>
      <c r="PY320" s="2">
        <v>827740</v>
      </c>
      <c r="PZ320" s="2">
        <v>86563</v>
      </c>
      <c r="QA320" s="2">
        <v>135046.1</v>
      </c>
      <c r="QB320" s="2">
        <v>357320</v>
      </c>
      <c r="QC320" s="2">
        <v>86720</v>
      </c>
      <c r="QD320" s="2">
        <v>4240746.47</v>
      </c>
      <c r="QE320" s="2">
        <v>1876106</v>
      </c>
      <c r="QF320" s="2">
        <v>750</v>
      </c>
      <c r="QG320" s="2">
        <v>10000</v>
      </c>
      <c r="QH320" s="2"/>
      <c r="QI320" s="2">
        <v>260374</v>
      </c>
      <c r="QJ320" s="2"/>
      <c r="QK320" s="2">
        <v>709877</v>
      </c>
      <c r="QL320" s="2">
        <v>204520</v>
      </c>
      <c r="QM320" s="2"/>
      <c r="QN320" s="2">
        <v>12000</v>
      </c>
      <c r="QO320" s="2">
        <v>1418447.2</v>
      </c>
      <c r="QP320" s="2">
        <v>247180</v>
      </c>
      <c r="QQ320" s="2">
        <v>34877.089999999997</v>
      </c>
      <c r="QR320" s="2">
        <v>563735</v>
      </c>
      <c r="QS320" s="2">
        <v>264675</v>
      </c>
      <c r="QT320" s="2">
        <v>1180179</v>
      </c>
      <c r="QU320" s="2">
        <v>186548.45</v>
      </c>
      <c r="QV320" s="2">
        <v>55041</v>
      </c>
      <c r="QW320" s="2">
        <v>337790</v>
      </c>
      <c r="QX320" s="2">
        <v>70000</v>
      </c>
      <c r="QY320" s="2">
        <v>842282</v>
      </c>
      <c r="QZ320" s="2">
        <v>3546118</v>
      </c>
      <c r="RA320" s="2">
        <v>434490</v>
      </c>
      <c r="RB320" s="2">
        <v>10054</v>
      </c>
      <c r="RC320" s="2">
        <v>69405</v>
      </c>
      <c r="RD320" s="2">
        <v>26740</v>
      </c>
      <c r="RE320" s="2">
        <v>1336633.23</v>
      </c>
      <c r="RF320" s="2">
        <v>1234600</v>
      </c>
      <c r="RG320" s="2">
        <v>623004</v>
      </c>
      <c r="RH320" s="2">
        <v>949040</v>
      </c>
      <c r="RI320" s="2">
        <v>542840</v>
      </c>
      <c r="RJ320" s="2">
        <v>248800</v>
      </c>
      <c r="RK320" s="2">
        <v>6625425.1100000003</v>
      </c>
      <c r="RL320" s="2">
        <v>461490</v>
      </c>
      <c r="RM320" s="2">
        <v>290771.25</v>
      </c>
      <c r="RN320" s="2">
        <v>2456012.75</v>
      </c>
      <c r="RO320" s="2">
        <v>76211</v>
      </c>
      <c r="RP320" s="2">
        <v>485369</v>
      </c>
      <c r="RQ320" s="2">
        <v>1575543.49</v>
      </c>
      <c r="RR320" s="2">
        <v>70800</v>
      </c>
      <c r="RS320" s="2"/>
      <c r="RT320" s="2">
        <v>232760</v>
      </c>
      <c r="RU320" s="2">
        <v>138100</v>
      </c>
      <c r="RV320" s="2">
        <v>928159</v>
      </c>
      <c r="RW320" s="2">
        <v>166985</v>
      </c>
      <c r="RX320" s="2">
        <v>541330</v>
      </c>
      <c r="RY320" s="2">
        <v>641460</v>
      </c>
      <c r="RZ320" s="2">
        <v>610810</v>
      </c>
      <c r="SA320" s="2">
        <v>102295</v>
      </c>
      <c r="SB320" s="2">
        <v>28900</v>
      </c>
      <c r="SC320" s="2">
        <v>694328</v>
      </c>
      <c r="SD320" s="2">
        <v>317627</v>
      </c>
      <c r="SE320" s="2"/>
      <c r="SF320" s="2">
        <v>129275</v>
      </c>
      <c r="SG320" s="2">
        <v>4038885.88</v>
      </c>
      <c r="SH320" s="2">
        <v>893025</v>
      </c>
      <c r="SI320" s="2">
        <v>801610</v>
      </c>
      <c r="SJ320" s="2">
        <v>165320</v>
      </c>
      <c r="SK320" s="2">
        <v>1269900.5</v>
      </c>
      <c r="SL320" s="2">
        <v>496280</v>
      </c>
      <c r="SM320" s="2">
        <v>125100</v>
      </c>
      <c r="SN320" s="2">
        <v>20000</v>
      </c>
      <c r="SO320" s="2">
        <v>701048</v>
      </c>
      <c r="SP320" s="2">
        <v>1440639</v>
      </c>
      <c r="SQ320" s="2"/>
      <c r="SR320" s="2">
        <v>572902.55000000005</v>
      </c>
      <c r="SS320" s="2">
        <v>273776</v>
      </c>
      <c r="ST320" s="2">
        <v>340406</v>
      </c>
      <c r="SU320" s="2">
        <v>414897</v>
      </c>
      <c r="SV320" s="2"/>
      <c r="SW320" s="2">
        <v>1678136</v>
      </c>
      <c r="SX320" s="2">
        <v>417346</v>
      </c>
      <c r="SY320" s="2"/>
      <c r="SZ320" s="2">
        <v>199437</v>
      </c>
      <c r="TA320" s="2">
        <v>43500</v>
      </c>
      <c r="TB320" s="2">
        <v>1771443</v>
      </c>
      <c r="TC320" s="2"/>
      <c r="TD320" s="2">
        <v>589609</v>
      </c>
      <c r="TE320" s="2">
        <v>768174.9</v>
      </c>
      <c r="TF320" s="2">
        <v>179682</v>
      </c>
      <c r="TG320" s="2">
        <v>25200</v>
      </c>
      <c r="TH320" s="2"/>
      <c r="TI320" s="2">
        <v>1036722</v>
      </c>
      <c r="TJ320" s="2">
        <v>2718018</v>
      </c>
      <c r="TK320" s="2">
        <v>81300</v>
      </c>
      <c r="TL320" s="2"/>
      <c r="TM320" s="2">
        <v>1753291.75</v>
      </c>
      <c r="TN320" s="2">
        <v>5000</v>
      </c>
      <c r="TO320" s="2">
        <v>239450</v>
      </c>
      <c r="TP320" s="2">
        <v>1164312.1100000001</v>
      </c>
      <c r="TQ320" s="2">
        <v>162000</v>
      </c>
      <c r="TR320" s="2">
        <v>165599</v>
      </c>
      <c r="TS320" s="2">
        <v>209449</v>
      </c>
      <c r="TT320" s="2">
        <v>183205</v>
      </c>
      <c r="TU320" s="2">
        <v>423111</v>
      </c>
      <c r="TV320" s="2">
        <v>850897</v>
      </c>
      <c r="TW320" s="2">
        <v>2600</v>
      </c>
      <c r="TX320" s="2">
        <v>693525</v>
      </c>
      <c r="TY320" s="2">
        <v>171045</v>
      </c>
      <c r="TZ320" s="2"/>
      <c r="UA320" s="2"/>
      <c r="UB320" s="2">
        <v>2383</v>
      </c>
      <c r="UC320" s="2">
        <v>10833591</v>
      </c>
      <c r="UD320" s="2">
        <v>424389.2</v>
      </c>
      <c r="UE320" s="2">
        <v>904435</v>
      </c>
      <c r="UF320" s="2">
        <v>852780</v>
      </c>
      <c r="UG320" s="2">
        <v>1158470</v>
      </c>
      <c r="UH320" s="2">
        <v>1052301</v>
      </c>
      <c r="UI320" s="2">
        <v>396906</v>
      </c>
      <c r="UJ320" s="2">
        <v>2417720</v>
      </c>
      <c r="UK320" s="2">
        <v>117300</v>
      </c>
      <c r="UL320" s="2">
        <v>238440</v>
      </c>
      <c r="UM320" s="2">
        <v>2400</v>
      </c>
      <c r="UN320" s="2">
        <v>362910</v>
      </c>
      <c r="UO320" s="2">
        <v>1042836</v>
      </c>
      <c r="UP320" s="2">
        <v>1413129.08</v>
      </c>
      <c r="UQ320" s="2">
        <v>488052.03</v>
      </c>
      <c r="UR320" s="2">
        <v>345826.1</v>
      </c>
      <c r="US320" s="2">
        <v>169320</v>
      </c>
      <c r="UT320" s="2">
        <v>971583</v>
      </c>
      <c r="UU320" s="2">
        <v>1042450</v>
      </c>
      <c r="UV320" s="2">
        <v>1299167</v>
      </c>
      <c r="UW320" s="2">
        <v>214372.5</v>
      </c>
      <c r="UX320" s="2">
        <v>333760</v>
      </c>
      <c r="UY320" s="2">
        <v>96970</v>
      </c>
      <c r="UZ320" s="2">
        <v>4998827.2</v>
      </c>
      <c r="VA320" s="2">
        <v>314645</v>
      </c>
      <c r="VB320" s="2">
        <v>28080</v>
      </c>
      <c r="VC320" s="2">
        <v>99215</v>
      </c>
      <c r="VD320" s="2">
        <v>2360581.2000000002</v>
      </c>
      <c r="VE320" s="2">
        <v>136216</v>
      </c>
      <c r="VF320" s="2">
        <v>420168</v>
      </c>
      <c r="VG320" s="2">
        <v>1900000</v>
      </c>
      <c r="VH320" s="2">
        <v>385865</v>
      </c>
      <c r="VI320" s="2">
        <v>704110</v>
      </c>
      <c r="VJ320" s="2">
        <v>294083</v>
      </c>
      <c r="VK320" s="2">
        <v>652101</v>
      </c>
      <c r="VL320" s="2">
        <v>266671</v>
      </c>
      <c r="VM320" s="2">
        <v>159004</v>
      </c>
      <c r="VN320" s="2">
        <v>113040</v>
      </c>
      <c r="VO320" s="2">
        <v>213490</v>
      </c>
      <c r="VP320" s="2">
        <v>399460</v>
      </c>
      <c r="VQ320" s="2">
        <v>463925.65</v>
      </c>
      <c r="VR320" s="2">
        <v>384138</v>
      </c>
      <c r="VS320" s="2"/>
      <c r="VT320" s="2">
        <v>1837212.5</v>
      </c>
      <c r="VU320" s="2">
        <v>7800</v>
      </c>
      <c r="VV320" s="2">
        <v>1181996</v>
      </c>
      <c r="VW320" s="2">
        <v>245100</v>
      </c>
      <c r="VX320" s="2"/>
      <c r="VY320" s="2">
        <v>156400</v>
      </c>
      <c r="VZ320" s="2">
        <v>675958</v>
      </c>
      <c r="WA320" s="2">
        <v>132070</v>
      </c>
      <c r="WB320" s="2">
        <v>241750</v>
      </c>
      <c r="WC320" s="2">
        <v>6000</v>
      </c>
      <c r="WD320" s="2"/>
      <c r="WE320" s="2">
        <v>114100</v>
      </c>
      <c r="WF320" s="2">
        <v>2182067</v>
      </c>
      <c r="WG320" s="2"/>
      <c r="WH320" s="2">
        <v>39200</v>
      </c>
      <c r="WI320" s="2">
        <v>346654</v>
      </c>
      <c r="WJ320" s="2">
        <v>238232</v>
      </c>
      <c r="WK320" s="2">
        <v>51917</v>
      </c>
      <c r="WL320" s="2">
        <v>1273412</v>
      </c>
      <c r="WM320" s="2">
        <v>541983</v>
      </c>
      <c r="WN320" s="2">
        <v>603156</v>
      </c>
      <c r="WO320" s="2">
        <v>470457</v>
      </c>
      <c r="WP320" s="2">
        <v>966640</v>
      </c>
      <c r="WQ320" s="2">
        <v>1099907</v>
      </c>
      <c r="WR320" s="2">
        <v>222139</v>
      </c>
      <c r="WS320" s="2">
        <v>201850</v>
      </c>
      <c r="WT320" s="2">
        <v>71975</v>
      </c>
      <c r="WU320" s="2">
        <v>698827</v>
      </c>
      <c r="WV320" s="2">
        <v>106280.98</v>
      </c>
      <c r="WW320" s="2">
        <v>735510</v>
      </c>
      <c r="WX320" s="2">
        <v>315986</v>
      </c>
      <c r="WY320" s="2">
        <v>256296</v>
      </c>
      <c r="WZ320" s="2">
        <v>1434724</v>
      </c>
      <c r="XA320" s="2">
        <v>818788</v>
      </c>
      <c r="XB320" s="2">
        <v>195500</v>
      </c>
      <c r="XC320" s="2">
        <v>0</v>
      </c>
      <c r="XD320" s="2">
        <v>370110</v>
      </c>
      <c r="XE320" s="2">
        <v>1000299</v>
      </c>
      <c r="XF320" s="2">
        <v>449623</v>
      </c>
      <c r="XG320" s="2">
        <v>123535</v>
      </c>
      <c r="XH320" s="2">
        <v>603350</v>
      </c>
      <c r="XI320" s="2">
        <v>279946</v>
      </c>
      <c r="XJ320" s="2">
        <v>8138631.0499999998</v>
      </c>
      <c r="XK320" s="2">
        <v>1123702</v>
      </c>
      <c r="XL320" s="2">
        <v>224420</v>
      </c>
      <c r="XM320" s="2">
        <v>1451463.55</v>
      </c>
      <c r="XN320" s="2">
        <v>211900</v>
      </c>
      <c r="XO320" s="2">
        <v>682330</v>
      </c>
      <c r="XP320" s="2">
        <v>286980</v>
      </c>
      <c r="XQ320" s="2">
        <v>1790575.25</v>
      </c>
      <c r="XR320" s="2">
        <v>759279</v>
      </c>
      <c r="XS320" s="2"/>
      <c r="XT320" s="2"/>
      <c r="XU320" s="2">
        <v>321398.05</v>
      </c>
      <c r="XV320" s="2">
        <v>212080</v>
      </c>
      <c r="XW320" s="2">
        <v>12700</v>
      </c>
      <c r="XX320" s="2">
        <v>40000</v>
      </c>
      <c r="XY320" s="2">
        <v>489400</v>
      </c>
      <c r="XZ320" s="2">
        <v>112400</v>
      </c>
      <c r="YA320" s="2">
        <v>762000</v>
      </c>
      <c r="YB320" s="2">
        <v>58020</v>
      </c>
      <c r="YC320" s="2">
        <v>2765451</v>
      </c>
      <c r="YD320" s="2">
        <v>563783.02</v>
      </c>
      <c r="YE320" s="2"/>
      <c r="YF320" s="2">
        <v>45660</v>
      </c>
      <c r="YG320" s="2">
        <v>15000</v>
      </c>
      <c r="YH320" s="2">
        <v>160000</v>
      </c>
      <c r="YI320" s="2">
        <v>144390</v>
      </c>
      <c r="YJ320" s="2">
        <v>1802598</v>
      </c>
      <c r="YK320" s="2">
        <v>82504</v>
      </c>
      <c r="YL320" s="2">
        <v>241280</v>
      </c>
      <c r="YM320" s="2">
        <v>33145</v>
      </c>
      <c r="YN320" s="2">
        <v>821830.7</v>
      </c>
      <c r="YO320" s="2">
        <v>23700</v>
      </c>
      <c r="YP320" s="2">
        <v>137650</v>
      </c>
      <c r="YQ320" s="2">
        <v>46661.3</v>
      </c>
      <c r="YR320" s="2">
        <v>1121229</v>
      </c>
      <c r="YS320" s="2">
        <v>693403</v>
      </c>
      <c r="YT320" s="2">
        <v>134700</v>
      </c>
      <c r="YU320" s="2"/>
      <c r="YV320" s="2"/>
      <c r="YW320" s="2">
        <v>131500</v>
      </c>
      <c r="YX320" s="2">
        <v>159700</v>
      </c>
      <c r="YY320" s="2">
        <v>163515</v>
      </c>
      <c r="YZ320" s="2">
        <v>190677</v>
      </c>
      <c r="ZA320" s="2">
        <v>391940</v>
      </c>
      <c r="ZB320" s="2">
        <v>178100</v>
      </c>
      <c r="ZC320" s="2">
        <v>1404551.55</v>
      </c>
      <c r="ZD320" s="2">
        <v>50000</v>
      </c>
      <c r="ZE320" s="2">
        <v>24095</v>
      </c>
      <c r="ZF320" s="2">
        <v>1420049</v>
      </c>
      <c r="ZG320" s="2">
        <v>147255</v>
      </c>
      <c r="ZH320" s="2">
        <v>456022</v>
      </c>
      <c r="ZI320" s="2">
        <v>53265</v>
      </c>
      <c r="ZJ320" s="2">
        <v>569357</v>
      </c>
      <c r="ZK320" s="2">
        <v>592190</v>
      </c>
      <c r="ZL320" s="2">
        <v>179700</v>
      </c>
      <c r="ZM320" s="2"/>
      <c r="ZN320" s="2">
        <v>609127</v>
      </c>
      <c r="ZO320" s="2">
        <v>98955.26</v>
      </c>
      <c r="ZP320" s="2">
        <v>797636</v>
      </c>
      <c r="ZQ320" s="2"/>
      <c r="ZR320" s="2">
        <v>220740</v>
      </c>
      <c r="ZS320" s="2"/>
      <c r="ZT320" s="2"/>
      <c r="ZU320" s="2">
        <v>95961</v>
      </c>
      <c r="ZV320" s="2"/>
      <c r="ZW320" s="2">
        <v>563186.38</v>
      </c>
      <c r="ZX320" s="2">
        <v>165610</v>
      </c>
      <c r="ZY320" s="2">
        <v>556845</v>
      </c>
      <c r="ZZ320" s="2">
        <v>561205</v>
      </c>
      <c r="AAA320" s="2">
        <v>15000</v>
      </c>
      <c r="AAB320" s="2">
        <v>102061</v>
      </c>
      <c r="AAC320" s="2">
        <v>70370</v>
      </c>
      <c r="AAD320" s="2">
        <v>497147.6</v>
      </c>
      <c r="AAE320" s="2">
        <v>5063882.88</v>
      </c>
      <c r="AAF320" s="2">
        <v>1299294.3899999999</v>
      </c>
      <c r="AAG320" s="2">
        <v>222603</v>
      </c>
      <c r="AAH320" s="2">
        <v>1014858.55</v>
      </c>
      <c r="AAI320" s="2">
        <v>211596.3</v>
      </c>
      <c r="AAJ320" s="2">
        <v>281560</v>
      </c>
      <c r="AAK320" s="2">
        <v>82410</v>
      </c>
      <c r="AAL320" s="2">
        <v>117600</v>
      </c>
      <c r="AAM320" s="2">
        <v>4674851.43</v>
      </c>
      <c r="AAN320" s="2">
        <v>466010</v>
      </c>
      <c r="AAO320" s="2">
        <v>498288</v>
      </c>
      <c r="AAP320" s="2">
        <v>27330</v>
      </c>
      <c r="AAQ320" s="2"/>
      <c r="AAR320" s="2">
        <v>353763</v>
      </c>
      <c r="AAS320" s="2">
        <v>3003934</v>
      </c>
      <c r="AAT320" s="2">
        <v>447682</v>
      </c>
      <c r="AAU320" s="2">
        <v>205527</v>
      </c>
      <c r="AAV320" s="2">
        <v>64814</v>
      </c>
      <c r="AAW320" s="2">
        <v>303180</v>
      </c>
      <c r="AAX320" s="2">
        <v>573758</v>
      </c>
      <c r="AAY320" s="2">
        <v>225150</v>
      </c>
      <c r="AAZ320" s="2">
        <v>57332</v>
      </c>
      <c r="ABA320" s="2">
        <v>69097</v>
      </c>
      <c r="ABB320" s="2"/>
      <c r="ABC320" s="2">
        <v>802258</v>
      </c>
      <c r="ABD320" s="2">
        <v>116645</v>
      </c>
      <c r="ABE320" s="2">
        <v>433224.18</v>
      </c>
      <c r="ABF320" s="2"/>
      <c r="ABG320" s="2"/>
      <c r="ABH320" s="2">
        <v>608654</v>
      </c>
      <c r="ABI320" s="2">
        <v>116295</v>
      </c>
      <c r="ABJ320" s="2">
        <v>77850</v>
      </c>
      <c r="ABK320" s="2">
        <v>1105950.24</v>
      </c>
      <c r="ABL320" s="2">
        <v>165570</v>
      </c>
      <c r="ABM320" s="2">
        <v>178853.54</v>
      </c>
      <c r="ABN320" s="2">
        <v>112610</v>
      </c>
      <c r="ABO320" s="2">
        <v>130460</v>
      </c>
      <c r="ABP320" s="2">
        <v>230068</v>
      </c>
      <c r="ABQ320" s="2">
        <v>79.98</v>
      </c>
      <c r="ABR320" s="2"/>
      <c r="ABS320" s="2">
        <v>1372292.07</v>
      </c>
      <c r="ABT320" s="2">
        <v>285810</v>
      </c>
      <c r="ABU320" s="2">
        <v>144010</v>
      </c>
      <c r="ABV320" s="2">
        <v>314626</v>
      </c>
      <c r="ABW320" s="2">
        <v>126440</v>
      </c>
      <c r="ABX320" s="2">
        <v>1153043.93</v>
      </c>
      <c r="ABY320" s="2">
        <v>81545</v>
      </c>
      <c r="ABZ320" s="2">
        <v>269910</v>
      </c>
      <c r="ACA320" s="2">
        <v>12000</v>
      </c>
      <c r="ACB320" s="2">
        <v>828030</v>
      </c>
      <c r="ACC320" s="2">
        <v>280380</v>
      </c>
      <c r="ACD320" s="2">
        <v>345858</v>
      </c>
      <c r="ACE320" s="2">
        <v>1578436</v>
      </c>
      <c r="ACF320" s="2"/>
      <c r="ACG320" s="2">
        <v>321870</v>
      </c>
      <c r="ACH320" s="2">
        <v>15000</v>
      </c>
      <c r="ACI320" s="2">
        <v>218408</v>
      </c>
      <c r="ACJ320" s="2">
        <v>324450</v>
      </c>
      <c r="ACK320" s="2">
        <v>131460</v>
      </c>
      <c r="ACL320" s="2">
        <v>124180</v>
      </c>
      <c r="ACM320" s="2">
        <v>807960</v>
      </c>
      <c r="ACN320" s="2">
        <v>164455</v>
      </c>
      <c r="ACO320" s="2">
        <v>22832.36</v>
      </c>
      <c r="ACP320" s="2">
        <v>1197085.1399999999</v>
      </c>
      <c r="ACQ320" s="2">
        <v>2217935.4</v>
      </c>
      <c r="ACR320" s="2">
        <v>90269.6</v>
      </c>
      <c r="ACS320" s="2">
        <v>204194</v>
      </c>
      <c r="ACT320" s="2">
        <v>59175</v>
      </c>
      <c r="ACU320" s="2">
        <v>330244</v>
      </c>
      <c r="ACV320" s="2">
        <v>87900</v>
      </c>
      <c r="ACW320" s="2">
        <v>287325</v>
      </c>
      <c r="ACX320" s="2">
        <v>271801.2</v>
      </c>
      <c r="ACY320" s="2">
        <v>91930</v>
      </c>
      <c r="ACZ320" s="2">
        <v>147106</v>
      </c>
      <c r="ADA320" s="2">
        <v>239160</v>
      </c>
      <c r="ADB320" s="2">
        <v>2004961.02</v>
      </c>
      <c r="ADC320" s="2">
        <v>439451.33</v>
      </c>
      <c r="ADD320" s="2">
        <v>504833</v>
      </c>
      <c r="ADE320" s="2">
        <v>291910</v>
      </c>
      <c r="ADF320" s="2">
        <v>763084</v>
      </c>
      <c r="ADG320" s="2">
        <v>290760</v>
      </c>
      <c r="ADH320" s="2">
        <v>188370</v>
      </c>
      <c r="ADI320" s="2">
        <v>1084679.98</v>
      </c>
      <c r="ADJ320" s="2">
        <v>1940150</v>
      </c>
      <c r="ADK320" s="2"/>
      <c r="ADL320" s="2">
        <v>324525.5</v>
      </c>
      <c r="ADM320" s="2">
        <v>341306</v>
      </c>
      <c r="ADN320" s="2">
        <v>473614</v>
      </c>
      <c r="ADO320" s="2">
        <v>2306811.6</v>
      </c>
      <c r="ADP320" s="2">
        <v>149680</v>
      </c>
      <c r="ADQ320" s="2">
        <v>1264471.3799999999</v>
      </c>
      <c r="ADR320" s="2">
        <v>800</v>
      </c>
      <c r="ADS320" s="2">
        <v>107285</v>
      </c>
      <c r="ADT320" s="2">
        <v>114642</v>
      </c>
      <c r="ADU320" s="2">
        <v>597510</v>
      </c>
      <c r="ADV320" s="2">
        <v>300652.15000000002</v>
      </c>
      <c r="ADW320" s="2">
        <v>56145</v>
      </c>
      <c r="ADX320" s="2">
        <v>99856</v>
      </c>
      <c r="ADY320" s="2">
        <v>290000</v>
      </c>
      <c r="ADZ320" s="2">
        <v>16200</v>
      </c>
      <c r="AEA320" s="2">
        <v>556159.75</v>
      </c>
      <c r="AEB320" s="2">
        <v>347110</v>
      </c>
      <c r="AEC320" s="2">
        <v>239962</v>
      </c>
      <c r="AED320" s="2">
        <v>287163</v>
      </c>
      <c r="AEE320" s="2">
        <v>378305.5</v>
      </c>
      <c r="AEF320" s="2">
        <v>100645</v>
      </c>
      <c r="AEG320" s="2">
        <v>35000</v>
      </c>
      <c r="AEH320" s="2">
        <v>473988572.77000004</v>
      </c>
    </row>
    <row r="321" spans="1:814" ht="21">
      <c r="A321" s="33" t="s">
        <v>2424</v>
      </c>
      <c r="B321" s="1" t="s">
        <v>2543</v>
      </c>
      <c r="C321" s="1" t="s">
        <v>2544</v>
      </c>
      <c r="D321" s="2">
        <v>4268771.5599999996</v>
      </c>
      <c r="E321" s="2"/>
      <c r="F321" s="2">
        <v>2400</v>
      </c>
      <c r="G321" s="2">
        <v>228000</v>
      </c>
      <c r="H321" s="2">
        <v>52600</v>
      </c>
      <c r="I321" s="2">
        <v>7450</v>
      </c>
      <c r="J321" s="2">
        <v>34500</v>
      </c>
      <c r="K321" s="2">
        <v>451520</v>
      </c>
      <c r="L321" s="2">
        <v>1600</v>
      </c>
      <c r="M321" s="2">
        <v>235120</v>
      </c>
      <c r="N321" s="2">
        <v>748009.81</v>
      </c>
      <c r="O321" s="2">
        <v>174452.25</v>
      </c>
      <c r="P321" s="2">
        <v>1140858.57</v>
      </c>
      <c r="Q321" s="2">
        <v>367020</v>
      </c>
      <c r="R321" s="2">
        <v>187600</v>
      </c>
      <c r="S321" s="2">
        <v>152745.95000000001</v>
      </c>
      <c r="T321" s="2">
        <v>311190</v>
      </c>
      <c r="U321" s="2">
        <v>29.12</v>
      </c>
      <c r="V321" s="2">
        <v>63000</v>
      </c>
      <c r="W321" s="2">
        <v>2880417</v>
      </c>
      <c r="X321" s="2"/>
      <c r="Y321" s="2">
        <v>72108</v>
      </c>
      <c r="Z321" s="2">
        <v>13200</v>
      </c>
      <c r="AA321" s="2">
        <v>124557.15</v>
      </c>
      <c r="AB321" s="2">
        <v>40490</v>
      </c>
      <c r="AC321" s="2">
        <v>5900</v>
      </c>
      <c r="AD321" s="2">
        <v>13341</v>
      </c>
      <c r="AE321" s="2">
        <v>10800</v>
      </c>
      <c r="AF321" s="2">
        <v>57210</v>
      </c>
      <c r="AG321" s="2">
        <v>9200</v>
      </c>
      <c r="AH321" s="2">
        <v>148090.57</v>
      </c>
      <c r="AI321" s="2">
        <v>22214</v>
      </c>
      <c r="AJ321" s="2">
        <v>70590</v>
      </c>
      <c r="AK321" s="2">
        <v>4900</v>
      </c>
      <c r="AL321" s="2"/>
      <c r="AM321" s="2">
        <v>12840.17</v>
      </c>
      <c r="AN321" s="2"/>
      <c r="AO321" s="2">
        <v>60</v>
      </c>
      <c r="AP321" s="2">
        <v>30000</v>
      </c>
      <c r="AQ321" s="2">
        <v>92400</v>
      </c>
      <c r="AR321" s="2"/>
      <c r="AS321" s="2"/>
      <c r="AT321" s="2">
        <v>12623.25</v>
      </c>
      <c r="AU321" s="2"/>
      <c r="AV321" s="2"/>
      <c r="AW321" s="2">
        <v>27100</v>
      </c>
      <c r="AX321" s="2">
        <v>125000</v>
      </c>
      <c r="AY321" s="2"/>
      <c r="AZ321" s="2">
        <v>41100</v>
      </c>
      <c r="BA321" s="2">
        <v>196975</v>
      </c>
      <c r="BB321" s="2"/>
      <c r="BC321" s="2"/>
      <c r="BD321" s="2">
        <v>400707.26</v>
      </c>
      <c r="BE321" s="2">
        <v>56440.46</v>
      </c>
      <c r="BF321" s="2">
        <v>58419</v>
      </c>
      <c r="BG321" s="2"/>
      <c r="BH321" s="2">
        <v>5600</v>
      </c>
      <c r="BI321" s="2">
        <v>266819.34000000003</v>
      </c>
      <c r="BJ321" s="2"/>
      <c r="BK321" s="2">
        <v>12500</v>
      </c>
      <c r="BL321" s="2">
        <v>17100</v>
      </c>
      <c r="BM321" s="2">
        <v>331000</v>
      </c>
      <c r="BN321" s="2">
        <v>520</v>
      </c>
      <c r="BO321" s="2">
        <v>286800</v>
      </c>
      <c r="BP321" s="2">
        <v>570736.9</v>
      </c>
      <c r="BQ321" s="2">
        <v>310851.95</v>
      </c>
      <c r="BR321" s="2">
        <v>3440</v>
      </c>
      <c r="BS321" s="2">
        <v>800</v>
      </c>
      <c r="BT321" s="2">
        <v>8817.9500000000007</v>
      </c>
      <c r="BU321" s="2">
        <v>153450.76999999999</v>
      </c>
      <c r="BV321" s="2"/>
      <c r="BW321" s="2">
        <v>82108</v>
      </c>
      <c r="BX321" s="2"/>
      <c r="BY321" s="2">
        <v>7900</v>
      </c>
      <c r="BZ321" s="2">
        <v>256</v>
      </c>
      <c r="CA321" s="2">
        <v>18000</v>
      </c>
      <c r="CB321" s="2"/>
      <c r="CC321" s="2"/>
      <c r="CD321" s="2">
        <v>17420</v>
      </c>
      <c r="CE321" s="2">
        <v>16269.5</v>
      </c>
      <c r="CF321" s="2">
        <v>245000</v>
      </c>
      <c r="CG321" s="2"/>
      <c r="CH321" s="2">
        <v>140000</v>
      </c>
      <c r="CI321" s="2">
        <v>300000</v>
      </c>
      <c r="CJ321" s="2">
        <v>403523.9</v>
      </c>
      <c r="CK321" s="2">
        <v>300000</v>
      </c>
      <c r="CL321" s="2">
        <v>140000</v>
      </c>
      <c r="CM321" s="2">
        <v>152000</v>
      </c>
      <c r="CN321" s="2">
        <v>70000</v>
      </c>
      <c r="CO321" s="2">
        <v>300000</v>
      </c>
      <c r="CP321" s="2">
        <v>105000</v>
      </c>
      <c r="CQ321" s="2"/>
      <c r="CR321" s="2">
        <v>34205.699999999997</v>
      </c>
      <c r="CS321" s="2">
        <v>3400</v>
      </c>
      <c r="CT321" s="2">
        <v>8400</v>
      </c>
      <c r="CU321" s="2"/>
      <c r="CV321" s="2">
        <v>7600</v>
      </c>
      <c r="CW321" s="2"/>
      <c r="CX321" s="2"/>
      <c r="CY321" s="2">
        <v>1906800</v>
      </c>
      <c r="CZ321" s="2">
        <v>77000</v>
      </c>
      <c r="DA321" s="2">
        <v>346829.55</v>
      </c>
      <c r="DB321" s="2">
        <v>57606.02</v>
      </c>
      <c r="DC321" s="2">
        <v>61694</v>
      </c>
      <c r="DD321" s="2">
        <v>135055.45000000001</v>
      </c>
      <c r="DE321" s="2">
        <v>104000</v>
      </c>
      <c r="DF321" s="2">
        <v>24085</v>
      </c>
      <c r="DG321" s="2">
        <v>9685</v>
      </c>
      <c r="DH321" s="2">
        <v>22282206.170000002</v>
      </c>
      <c r="DI321" s="2">
        <v>157500</v>
      </c>
      <c r="DJ321" s="2">
        <v>553855.02</v>
      </c>
      <c r="DK321" s="2">
        <v>6700</v>
      </c>
      <c r="DL321" s="2">
        <v>368600</v>
      </c>
      <c r="DM321" s="2"/>
      <c r="DN321" s="2">
        <v>31000</v>
      </c>
      <c r="DO321" s="2">
        <v>929213</v>
      </c>
      <c r="DP321" s="2">
        <v>217700</v>
      </c>
      <c r="DQ321" s="2"/>
      <c r="DR321" s="2"/>
      <c r="DS321" s="2">
        <v>12210</v>
      </c>
      <c r="DT321" s="2">
        <v>36308</v>
      </c>
      <c r="DU321" s="2">
        <v>5800</v>
      </c>
      <c r="DV321" s="2">
        <v>688</v>
      </c>
      <c r="DW321" s="2">
        <v>300956.40000000002</v>
      </c>
      <c r="DX321" s="2"/>
      <c r="DY321" s="2">
        <v>23100</v>
      </c>
      <c r="DZ321" s="2">
        <v>9500</v>
      </c>
      <c r="EA321" s="2">
        <v>45500</v>
      </c>
      <c r="EB321" s="2">
        <v>128815</v>
      </c>
      <c r="EC321" s="2">
        <v>15160</v>
      </c>
      <c r="ED321" s="2">
        <v>92911</v>
      </c>
      <c r="EE321" s="2">
        <v>3090</v>
      </c>
      <c r="EF321" s="2">
        <v>67228</v>
      </c>
      <c r="EG321" s="2">
        <v>39100</v>
      </c>
      <c r="EH321" s="2">
        <v>173.82</v>
      </c>
      <c r="EI321" s="2">
        <v>117790</v>
      </c>
      <c r="EJ321" s="2">
        <v>60345</v>
      </c>
      <c r="EK321" s="2">
        <v>88224.8</v>
      </c>
      <c r="EL321" s="2">
        <v>62000</v>
      </c>
      <c r="EM321" s="2"/>
      <c r="EN321" s="2">
        <v>485666</v>
      </c>
      <c r="EO321" s="2"/>
      <c r="EP321" s="2">
        <v>20000</v>
      </c>
      <c r="EQ321" s="2">
        <v>9357</v>
      </c>
      <c r="ER321" s="2">
        <v>5001.93</v>
      </c>
      <c r="ES321" s="2">
        <v>2320</v>
      </c>
      <c r="ET321" s="2">
        <v>22000</v>
      </c>
      <c r="EU321" s="2">
        <v>26284.080000000002</v>
      </c>
      <c r="EV321" s="2"/>
      <c r="EW321" s="2">
        <v>2800</v>
      </c>
      <c r="EX321" s="2">
        <v>309305</v>
      </c>
      <c r="EY321" s="2">
        <v>1120115.6000000001</v>
      </c>
      <c r="EZ321" s="2">
        <v>109749.96</v>
      </c>
      <c r="FA321" s="2">
        <v>81500</v>
      </c>
      <c r="FB321" s="2">
        <v>313200</v>
      </c>
      <c r="FC321" s="2">
        <v>512546</v>
      </c>
      <c r="FD321" s="2">
        <v>121424</v>
      </c>
      <c r="FE321" s="2">
        <v>1500</v>
      </c>
      <c r="FF321" s="2">
        <v>3500</v>
      </c>
      <c r="FG321" s="2">
        <v>834397</v>
      </c>
      <c r="FH321" s="2"/>
      <c r="FI321" s="2"/>
      <c r="FJ321" s="2">
        <v>118725.63</v>
      </c>
      <c r="FK321" s="2">
        <v>30937</v>
      </c>
      <c r="FL321" s="2"/>
      <c r="FM321" s="2"/>
      <c r="FN321" s="2">
        <v>11480</v>
      </c>
      <c r="FO321" s="2">
        <v>410</v>
      </c>
      <c r="FP321" s="2">
        <v>2842257.17</v>
      </c>
      <c r="FQ321" s="2">
        <v>14600</v>
      </c>
      <c r="FR321" s="2">
        <v>8175</v>
      </c>
      <c r="FS321" s="2">
        <v>4100</v>
      </c>
      <c r="FT321" s="2">
        <v>393469.7</v>
      </c>
      <c r="FU321" s="2"/>
      <c r="FV321" s="2">
        <v>41486</v>
      </c>
      <c r="FW321" s="2"/>
      <c r="FX321" s="2">
        <v>21658</v>
      </c>
      <c r="FY321" s="2"/>
      <c r="FZ321" s="2"/>
      <c r="GA321" s="2">
        <v>18270625.91</v>
      </c>
      <c r="GB321" s="2">
        <v>557672.75</v>
      </c>
      <c r="GC321" s="2">
        <v>8000</v>
      </c>
      <c r="GD321" s="2">
        <v>2921.54</v>
      </c>
      <c r="GE321" s="2">
        <v>8500</v>
      </c>
      <c r="GF321" s="2">
        <v>35142.32</v>
      </c>
      <c r="GG321" s="2">
        <v>95000</v>
      </c>
      <c r="GH321" s="2">
        <v>10000</v>
      </c>
      <c r="GI321" s="2"/>
      <c r="GJ321" s="2"/>
      <c r="GK321" s="2">
        <v>29955</v>
      </c>
      <c r="GL321" s="2">
        <v>5000</v>
      </c>
      <c r="GM321" s="2">
        <v>73625.84</v>
      </c>
      <c r="GN321" s="2">
        <v>192378</v>
      </c>
      <c r="GO321" s="2"/>
      <c r="GP321" s="2">
        <v>17100</v>
      </c>
      <c r="GQ321" s="2"/>
      <c r="GR321" s="2">
        <v>114100</v>
      </c>
      <c r="GS321" s="2">
        <v>2400</v>
      </c>
      <c r="GT321" s="2">
        <v>781582.33</v>
      </c>
      <c r="GU321" s="2"/>
      <c r="GV321" s="2">
        <v>26936.85</v>
      </c>
      <c r="GW321" s="2">
        <v>33000</v>
      </c>
      <c r="GX321" s="2"/>
      <c r="GY321" s="2">
        <v>17100</v>
      </c>
      <c r="GZ321" s="2">
        <v>3168364.5</v>
      </c>
      <c r="HA321" s="2">
        <v>1555925.98</v>
      </c>
      <c r="HB321" s="2"/>
      <c r="HC321" s="2">
        <v>729170.02</v>
      </c>
      <c r="HD321" s="2"/>
      <c r="HE321" s="2"/>
      <c r="HF321" s="2">
        <v>96860.29</v>
      </c>
      <c r="HG321" s="2">
        <v>19060</v>
      </c>
      <c r="HH321" s="2">
        <v>340000</v>
      </c>
      <c r="HI321" s="2"/>
      <c r="HJ321" s="2">
        <v>3800</v>
      </c>
      <c r="HK321" s="2">
        <v>90000</v>
      </c>
      <c r="HL321" s="2">
        <v>124540</v>
      </c>
      <c r="HM321" s="2">
        <v>174220</v>
      </c>
      <c r="HN321" s="2">
        <v>79620</v>
      </c>
      <c r="HO321" s="2">
        <v>1094500</v>
      </c>
      <c r="HP321" s="2">
        <v>39000.080000000002</v>
      </c>
      <c r="HQ321" s="2">
        <v>138827.60999999999</v>
      </c>
      <c r="HR321" s="2">
        <v>31234.47</v>
      </c>
      <c r="HS321" s="2">
        <v>347066.4</v>
      </c>
      <c r="HT321" s="2">
        <v>31838.75</v>
      </c>
      <c r="HU321" s="2">
        <v>972200</v>
      </c>
      <c r="HV321" s="2">
        <v>159476.64000000001</v>
      </c>
      <c r="HW321" s="2">
        <v>5000</v>
      </c>
      <c r="HX321" s="2">
        <v>25010.03</v>
      </c>
      <c r="HY321" s="2">
        <v>3240</v>
      </c>
      <c r="HZ321" s="2">
        <v>3000</v>
      </c>
      <c r="IA321" s="2">
        <v>144100</v>
      </c>
      <c r="IB321" s="2">
        <v>63000</v>
      </c>
      <c r="IC321" s="2">
        <v>39680</v>
      </c>
      <c r="ID321" s="2">
        <v>44028.45</v>
      </c>
      <c r="IE321" s="2">
        <v>645362.31999999995</v>
      </c>
      <c r="IF321" s="2">
        <v>63065</v>
      </c>
      <c r="IG321" s="2">
        <v>30000</v>
      </c>
      <c r="IH321" s="2"/>
      <c r="II321" s="2"/>
      <c r="IJ321" s="2">
        <v>291108.33</v>
      </c>
      <c r="IK321" s="2">
        <v>1025</v>
      </c>
      <c r="IL321" s="2"/>
      <c r="IM321" s="2"/>
      <c r="IN321" s="2">
        <v>1014444.6</v>
      </c>
      <c r="IO321" s="2">
        <v>1332502.27</v>
      </c>
      <c r="IP321" s="2"/>
      <c r="IQ321" s="2"/>
      <c r="IR321" s="2">
        <v>5000</v>
      </c>
      <c r="IS321" s="2">
        <v>109703.66</v>
      </c>
      <c r="IT321" s="2">
        <v>763.1</v>
      </c>
      <c r="IU321" s="2">
        <v>979823.46</v>
      </c>
      <c r="IV321" s="2"/>
      <c r="IW321" s="2"/>
      <c r="IX321" s="2"/>
      <c r="IY321" s="2">
        <v>38988</v>
      </c>
      <c r="IZ321" s="2"/>
      <c r="JA321" s="2"/>
      <c r="JB321" s="2">
        <v>25827738.870000001</v>
      </c>
      <c r="JC321" s="2">
        <v>100</v>
      </c>
      <c r="JD321" s="2">
        <v>9460420.3399999999</v>
      </c>
      <c r="JE321" s="2">
        <v>157784.64000000001</v>
      </c>
      <c r="JF321" s="2">
        <v>321281.52</v>
      </c>
      <c r="JG321" s="2">
        <v>49856</v>
      </c>
      <c r="JH321" s="2"/>
      <c r="JI321" s="2">
        <v>366525.06</v>
      </c>
      <c r="JJ321" s="2">
        <v>52978.11</v>
      </c>
      <c r="JK321" s="2"/>
      <c r="JL321" s="2">
        <v>19400</v>
      </c>
      <c r="JM321" s="2">
        <v>35670</v>
      </c>
      <c r="JN321" s="2">
        <v>3136531.14</v>
      </c>
      <c r="JO321" s="2"/>
      <c r="JP321" s="2">
        <v>94750.66</v>
      </c>
      <c r="JQ321" s="2">
        <v>44600</v>
      </c>
      <c r="JR321" s="2"/>
      <c r="JS321" s="2"/>
      <c r="JT321" s="2">
        <v>133434.22</v>
      </c>
      <c r="JU321" s="2">
        <v>2000</v>
      </c>
      <c r="JV321" s="2">
        <v>226952.25</v>
      </c>
      <c r="JW321" s="2">
        <v>13966.67</v>
      </c>
      <c r="JX321" s="2">
        <v>240000</v>
      </c>
      <c r="JY321" s="2">
        <v>8500</v>
      </c>
      <c r="JZ321" s="2">
        <v>180275</v>
      </c>
      <c r="KA321" s="2">
        <v>33000</v>
      </c>
      <c r="KB321" s="2">
        <v>60074.49</v>
      </c>
      <c r="KC321" s="2">
        <v>15771.75</v>
      </c>
      <c r="KD321" s="2">
        <v>84850</v>
      </c>
      <c r="KE321" s="2"/>
      <c r="KF321" s="2">
        <v>212627.83</v>
      </c>
      <c r="KG321" s="2">
        <v>547012</v>
      </c>
      <c r="KH321" s="2">
        <v>8500</v>
      </c>
      <c r="KI321" s="2"/>
      <c r="KJ321" s="2">
        <v>11200</v>
      </c>
      <c r="KK321" s="2"/>
      <c r="KL321" s="2">
        <v>30140</v>
      </c>
      <c r="KM321" s="2"/>
      <c r="KN321" s="2">
        <v>107939.2</v>
      </c>
      <c r="KO321" s="2">
        <v>180000</v>
      </c>
      <c r="KP321" s="2">
        <v>251.15</v>
      </c>
      <c r="KQ321" s="2"/>
      <c r="KR321" s="2"/>
      <c r="KS321" s="2">
        <v>21630.11</v>
      </c>
      <c r="KT321" s="2">
        <v>34761.78</v>
      </c>
      <c r="KU321" s="2"/>
      <c r="KV321" s="2">
        <v>340177.25</v>
      </c>
      <c r="KW321" s="2"/>
      <c r="KX321" s="2">
        <v>5000</v>
      </c>
      <c r="KY321" s="2">
        <v>3180</v>
      </c>
      <c r="KZ321" s="2"/>
      <c r="LA321" s="2">
        <v>800</v>
      </c>
      <c r="LB321" s="2">
        <v>104378.74</v>
      </c>
      <c r="LC321" s="2"/>
      <c r="LD321" s="2"/>
      <c r="LE321" s="2">
        <v>50865.45</v>
      </c>
      <c r="LF321" s="2">
        <v>2000</v>
      </c>
      <c r="LG321" s="2"/>
      <c r="LH321" s="2">
        <v>344700</v>
      </c>
      <c r="LI321" s="2"/>
      <c r="LJ321" s="2">
        <v>35500</v>
      </c>
      <c r="LK321" s="2">
        <v>62260.68</v>
      </c>
      <c r="LL321" s="2">
        <v>27920.89</v>
      </c>
      <c r="LM321" s="2"/>
      <c r="LN321" s="2">
        <v>125150</v>
      </c>
      <c r="LO321" s="2">
        <v>10984</v>
      </c>
      <c r="LP321" s="2">
        <v>4820</v>
      </c>
      <c r="LQ321" s="2">
        <v>9450</v>
      </c>
      <c r="LR321" s="2"/>
      <c r="LS321" s="2">
        <v>46800</v>
      </c>
      <c r="LT321" s="2">
        <v>107959</v>
      </c>
      <c r="LU321" s="2">
        <v>21750</v>
      </c>
      <c r="LV321" s="2"/>
      <c r="LW321" s="2">
        <v>234107.83</v>
      </c>
      <c r="LX321" s="2"/>
      <c r="LY321" s="2">
        <v>212507</v>
      </c>
      <c r="LZ321" s="2">
        <v>24621.59</v>
      </c>
      <c r="MA321" s="2">
        <v>36300</v>
      </c>
      <c r="MB321" s="2">
        <v>217732.59</v>
      </c>
      <c r="MC321" s="2">
        <v>291</v>
      </c>
      <c r="MD321" s="2">
        <v>30</v>
      </c>
      <c r="ME321" s="2">
        <v>8703</v>
      </c>
      <c r="MF321" s="2"/>
      <c r="MG321" s="2"/>
      <c r="MH321" s="2"/>
      <c r="MI321" s="2">
        <v>5000</v>
      </c>
      <c r="MJ321" s="2"/>
      <c r="MK321" s="2">
        <v>3000</v>
      </c>
      <c r="ML321" s="2"/>
      <c r="MM321" s="2">
        <v>282423.65000000002</v>
      </c>
      <c r="MN321" s="2">
        <v>50818.65</v>
      </c>
      <c r="MO321" s="2"/>
      <c r="MP321" s="2">
        <v>246000</v>
      </c>
      <c r="MQ321" s="2">
        <v>6500</v>
      </c>
      <c r="MR321" s="2">
        <v>23157</v>
      </c>
      <c r="MS321" s="2">
        <v>30400</v>
      </c>
      <c r="MT321" s="2">
        <v>996893.25</v>
      </c>
      <c r="MU321" s="2">
        <v>1597</v>
      </c>
      <c r="MV321" s="2">
        <v>304489.25</v>
      </c>
      <c r="MW321" s="2">
        <v>9700</v>
      </c>
      <c r="MX321" s="2">
        <v>34611</v>
      </c>
      <c r="MY321" s="2">
        <v>155627</v>
      </c>
      <c r="MZ321" s="2">
        <v>75331.78</v>
      </c>
      <c r="NA321" s="2">
        <v>552290</v>
      </c>
      <c r="NB321" s="2"/>
      <c r="NC321" s="2">
        <v>81774.3</v>
      </c>
      <c r="ND321" s="2">
        <v>419099</v>
      </c>
      <c r="NE321" s="2">
        <v>49268.06</v>
      </c>
      <c r="NF321" s="2">
        <v>491414.73</v>
      </c>
      <c r="NG321" s="2"/>
      <c r="NH321" s="2">
        <v>24374</v>
      </c>
      <c r="NI321" s="2">
        <v>526820</v>
      </c>
      <c r="NJ321" s="2"/>
      <c r="NK321" s="2">
        <v>86057</v>
      </c>
      <c r="NL321" s="2">
        <v>53040</v>
      </c>
      <c r="NM321" s="2"/>
      <c r="NN321" s="2">
        <v>1305245.97</v>
      </c>
      <c r="NO321" s="2">
        <v>3000</v>
      </c>
      <c r="NP321" s="2">
        <v>175060</v>
      </c>
      <c r="NQ321" s="2">
        <v>112250</v>
      </c>
      <c r="NR321" s="2">
        <v>57000</v>
      </c>
      <c r="NS321" s="2">
        <v>90000</v>
      </c>
      <c r="NT321" s="2">
        <v>53376.74</v>
      </c>
      <c r="NU321" s="2"/>
      <c r="NV321" s="2">
        <v>268395.28000000003</v>
      </c>
      <c r="NW321" s="2">
        <v>11700</v>
      </c>
      <c r="NX321" s="2">
        <v>111300</v>
      </c>
      <c r="NY321" s="2">
        <v>100200</v>
      </c>
      <c r="NZ321" s="2"/>
      <c r="OA321" s="2">
        <v>4400</v>
      </c>
      <c r="OB321" s="2">
        <v>59000</v>
      </c>
      <c r="OC321" s="2">
        <v>21000</v>
      </c>
      <c r="OD321" s="2">
        <v>1447171</v>
      </c>
      <c r="OE321" s="2"/>
      <c r="OF321" s="2"/>
      <c r="OG321" s="2"/>
      <c r="OH321" s="2">
        <v>5800</v>
      </c>
      <c r="OI321" s="2">
        <v>36030</v>
      </c>
      <c r="OJ321" s="2">
        <v>366701</v>
      </c>
      <c r="OK321" s="2"/>
      <c r="OL321" s="2"/>
      <c r="OM321" s="2">
        <v>234009</v>
      </c>
      <c r="ON321" s="2"/>
      <c r="OO321" s="2">
        <v>7340</v>
      </c>
      <c r="OP321" s="2">
        <v>152451.26999999999</v>
      </c>
      <c r="OQ321" s="2">
        <v>3000</v>
      </c>
      <c r="OR321" s="2"/>
      <c r="OS321" s="2">
        <v>252.34</v>
      </c>
      <c r="OT321" s="2">
        <v>9500</v>
      </c>
      <c r="OU321" s="2">
        <v>8000</v>
      </c>
      <c r="OV321" s="2">
        <v>2500</v>
      </c>
      <c r="OW321" s="2"/>
      <c r="OX321" s="2">
        <v>14980</v>
      </c>
      <c r="OY321" s="2">
        <v>70732.820000000007</v>
      </c>
      <c r="OZ321" s="2"/>
      <c r="PA321" s="2"/>
      <c r="PB321" s="2">
        <v>27600</v>
      </c>
      <c r="PC321" s="2">
        <v>7900</v>
      </c>
      <c r="PD321" s="2">
        <v>137710.09</v>
      </c>
      <c r="PE321" s="2">
        <v>12150</v>
      </c>
      <c r="PF321" s="2">
        <v>253120</v>
      </c>
      <c r="PG321" s="2">
        <v>19002.009999999998</v>
      </c>
      <c r="PH321" s="2">
        <v>12800</v>
      </c>
      <c r="PI321" s="2"/>
      <c r="PJ321" s="2"/>
      <c r="PK321" s="2"/>
      <c r="PL321" s="2"/>
      <c r="PM321" s="2"/>
      <c r="PN321" s="2">
        <v>475</v>
      </c>
      <c r="PO321" s="2">
        <v>133100</v>
      </c>
      <c r="PP321" s="2">
        <v>9800</v>
      </c>
      <c r="PQ321" s="2"/>
      <c r="PR321" s="2"/>
      <c r="PS321" s="2">
        <v>65892.5</v>
      </c>
      <c r="PT321" s="2"/>
      <c r="PU321" s="2">
        <v>3000</v>
      </c>
      <c r="PV321" s="2"/>
      <c r="PW321" s="2">
        <v>8750</v>
      </c>
      <c r="PX321" s="2">
        <v>5600</v>
      </c>
      <c r="PY321" s="2">
        <v>5000</v>
      </c>
      <c r="PZ321" s="2"/>
      <c r="QA321" s="2">
        <v>526000</v>
      </c>
      <c r="QB321" s="2">
        <v>2800</v>
      </c>
      <c r="QC321" s="2"/>
      <c r="QD321" s="2"/>
      <c r="QE321" s="2">
        <v>17100</v>
      </c>
      <c r="QF321" s="2"/>
      <c r="QG321" s="2"/>
      <c r="QH321" s="2">
        <v>39641.69</v>
      </c>
      <c r="QI321" s="2">
        <v>38703</v>
      </c>
      <c r="QJ321" s="2">
        <v>600</v>
      </c>
      <c r="QK321" s="2">
        <v>10550</v>
      </c>
      <c r="QL321" s="2">
        <v>1000</v>
      </c>
      <c r="QM321" s="2">
        <v>26180</v>
      </c>
      <c r="QN321" s="2">
        <v>320500</v>
      </c>
      <c r="QO321" s="2">
        <v>137712</v>
      </c>
      <c r="QP321" s="2">
        <v>500</v>
      </c>
      <c r="QQ321" s="2">
        <v>87204.17</v>
      </c>
      <c r="QR321" s="2">
        <v>36307.81</v>
      </c>
      <c r="QS321" s="2">
        <v>7198.96</v>
      </c>
      <c r="QT321" s="2">
        <v>219821.58</v>
      </c>
      <c r="QU321" s="2">
        <v>41993.01</v>
      </c>
      <c r="QV321" s="2">
        <v>152912.35</v>
      </c>
      <c r="QW321" s="2">
        <v>6000</v>
      </c>
      <c r="QX321" s="2"/>
      <c r="QY321" s="2"/>
      <c r="QZ321" s="2">
        <v>120000</v>
      </c>
      <c r="RA321" s="2">
        <v>4.7</v>
      </c>
      <c r="RB321" s="2">
        <v>2000</v>
      </c>
      <c r="RC321" s="2">
        <v>2000</v>
      </c>
      <c r="RD321" s="2"/>
      <c r="RE321" s="2">
        <v>40515.199999999997</v>
      </c>
      <c r="RF321" s="2">
        <v>35486.75</v>
      </c>
      <c r="RG321" s="2">
        <v>134777</v>
      </c>
      <c r="RH321" s="2"/>
      <c r="RI321" s="2">
        <v>13348.4</v>
      </c>
      <c r="RJ321" s="2">
        <v>184772</v>
      </c>
      <c r="RK321" s="2">
        <v>306014.09999999998</v>
      </c>
      <c r="RL321" s="2">
        <v>112021.2</v>
      </c>
      <c r="RM321" s="2"/>
      <c r="RN321" s="2">
        <v>9875585.1999999993</v>
      </c>
      <c r="RO321" s="2"/>
      <c r="RP321" s="2">
        <v>2000</v>
      </c>
      <c r="RQ321" s="2">
        <v>38062</v>
      </c>
      <c r="RR321" s="2">
        <v>4945.8500000000004</v>
      </c>
      <c r="RS321" s="2">
        <v>2000</v>
      </c>
      <c r="RT321" s="2">
        <v>31624.27</v>
      </c>
      <c r="RU321" s="2">
        <v>29539.8</v>
      </c>
      <c r="RV321" s="2">
        <v>9800</v>
      </c>
      <c r="RW321" s="2">
        <v>54000</v>
      </c>
      <c r="RX321" s="2">
        <v>153760</v>
      </c>
      <c r="RY321" s="2">
        <v>5000</v>
      </c>
      <c r="RZ321" s="2">
        <v>4821.21</v>
      </c>
      <c r="SA321" s="2">
        <v>17711</v>
      </c>
      <c r="SB321" s="2">
        <v>6000</v>
      </c>
      <c r="SC321" s="2">
        <v>7216078.0899999999</v>
      </c>
      <c r="SD321" s="2"/>
      <c r="SE321" s="2"/>
      <c r="SF321" s="2">
        <v>60000</v>
      </c>
      <c r="SG321" s="2">
        <v>17909.86</v>
      </c>
      <c r="SH321" s="2">
        <v>11333.05</v>
      </c>
      <c r="SI321" s="2">
        <v>9631.25</v>
      </c>
      <c r="SJ321" s="2">
        <v>606703</v>
      </c>
      <c r="SK321" s="2">
        <v>5.19</v>
      </c>
      <c r="SL321" s="2">
        <v>285581</v>
      </c>
      <c r="SM321" s="2">
        <v>16186.55</v>
      </c>
      <c r="SN321" s="2"/>
      <c r="SO321" s="2">
        <v>4125.12</v>
      </c>
      <c r="SP321" s="2">
        <v>801090.5</v>
      </c>
      <c r="SQ321" s="2">
        <v>34836.9</v>
      </c>
      <c r="SR321" s="2">
        <v>236675</v>
      </c>
      <c r="SS321" s="2">
        <v>11842.5</v>
      </c>
      <c r="ST321" s="2">
        <v>248055.55</v>
      </c>
      <c r="SU321" s="2"/>
      <c r="SV321" s="2">
        <v>1865959.44</v>
      </c>
      <c r="SW321" s="2">
        <v>123655.21</v>
      </c>
      <c r="SX321" s="2"/>
      <c r="SY321" s="2">
        <v>17200</v>
      </c>
      <c r="SZ321" s="2">
        <v>360</v>
      </c>
      <c r="TA321" s="2">
        <v>138532.94</v>
      </c>
      <c r="TB321" s="2">
        <v>6800</v>
      </c>
      <c r="TC321" s="2">
        <v>17200</v>
      </c>
      <c r="TD321" s="2">
        <v>1753.84</v>
      </c>
      <c r="TE321" s="2">
        <v>2900</v>
      </c>
      <c r="TF321" s="2"/>
      <c r="TG321" s="2"/>
      <c r="TH321" s="2"/>
      <c r="TI321" s="2"/>
      <c r="TJ321" s="2">
        <v>1904.3</v>
      </c>
      <c r="TK321" s="2"/>
      <c r="TL321" s="2">
        <v>245687.47</v>
      </c>
      <c r="TM321" s="2">
        <v>10000</v>
      </c>
      <c r="TN321" s="2"/>
      <c r="TO321" s="2">
        <v>7325.73</v>
      </c>
      <c r="TP321" s="2">
        <v>20100</v>
      </c>
      <c r="TQ321" s="2">
        <v>18400</v>
      </c>
      <c r="TR321" s="2">
        <v>787090.4</v>
      </c>
      <c r="TS321" s="2">
        <v>127130</v>
      </c>
      <c r="TT321" s="2"/>
      <c r="TU321" s="2"/>
      <c r="TV321" s="2">
        <v>76391.759999999995</v>
      </c>
      <c r="TW321" s="2">
        <v>2000</v>
      </c>
      <c r="TX321" s="2"/>
      <c r="TY321" s="2">
        <v>28109.279999999999</v>
      </c>
      <c r="TZ321" s="2"/>
      <c r="UA321" s="2"/>
      <c r="UB321" s="2"/>
      <c r="UC321" s="2">
        <v>30573950</v>
      </c>
      <c r="UD321" s="2">
        <v>78000</v>
      </c>
      <c r="UE321" s="2"/>
      <c r="UF321" s="2">
        <v>68775</v>
      </c>
      <c r="UG321" s="2">
        <v>16685.099999999999</v>
      </c>
      <c r="UH321" s="2">
        <v>72050.03</v>
      </c>
      <c r="UI321" s="2"/>
      <c r="UJ321" s="2"/>
      <c r="UK321" s="2"/>
      <c r="UL321" s="2">
        <v>28600</v>
      </c>
      <c r="UM321" s="2"/>
      <c r="UN321" s="2">
        <v>11325</v>
      </c>
      <c r="UO321" s="2">
        <v>19582</v>
      </c>
      <c r="UP321" s="2">
        <v>2040</v>
      </c>
      <c r="UQ321" s="2">
        <v>15400</v>
      </c>
      <c r="UR321" s="2">
        <v>14400</v>
      </c>
      <c r="US321" s="2">
        <v>21550</v>
      </c>
      <c r="UT321" s="2">
        <v>8500</v>
      </c>
      <c r="UU321" s="2">
        <v>73275</v>
      </c>
      <c r="UV321" s="2">
        <v>127300</v>
      </c>
      <c r="UW321" s="2">
        <v>17790</v>
      </c>
      <c r="UX321" s="2"/>
      <c r="UY321" s="2">
        <v>72650</v>
      </c>
      <c r="UZ321" s="2">
        <v>1525649</v>
      </c>
      <c r="VA321" s="2">
        <v>78800</v>
      </c>
      <c r="VB321" s="2">
        <v>10800</v>
      </c>
      <c r="VC321" s="2">
        <v>127.6</v>
      </c>
      <c r="VD321" s="2"/>
      <c r="VE321" s="2"/>
      <c r="VF321" s="2">
        <v>2000</v>
      </c>
      <c r="VG321" s="2"/>
      <c r="VH321" s="2">
        <v>63800</v>
      </c>
      <c r="VI321" s="2">
        <v>3519162.43</v>
      </c>
      <c r="VJ321" s="2">
        <v>355</v>
      </c>
      <c r="VK321" s="2"/>
      <c r="VL321" s="2">
        <v>1000</v>
      </c>
      <c r="VM321" s="2"/>
      <c r="VN321" s="2">
        <v>3500</v>
      </c>
      <c r="VO321" s="2">
        <v>6800</v>
      </c>
      <c r="VP321" s="2"/>
      <c r="VQ321" s="2">
        <v>125</v>
      </c>
      <c r="VR321" s="2">
        <v>33002</v>
      </c>
      <c r="VS321" s="2">
        <v>15033</v>
      </c>
      <c r="VT321" s="2">
        <v>9000</v>
      </c>
      <c r="VU321" s="2">
        <v>9400</v>
      </c>
      <c r="VV321" s="2">
        <v>6554</v>
      </c>
      <c r="VW321" s="2">
        <v>6914.54</v>
      </c>
      <c r="VX321" s="2">
        <v>3920.4</v>
      </c>
      <c r="VY321" s="2">
        <v>11044.6</v>
      </c>
      <c r="VZ321" s="2">
        <v>35020.160000000003</v>
      </c>
      <c r="WA321" s="2"/>
      <c r="WB321" s="2">
        <v>23769</v>
      </c>
      <c r="WC321" s="2">
        <v>112628.73</v>
      </c>
      <c r="WD321" s="2">
        <v>25100</v>
      </c>
      <c r="WE321" s="2"/>
      <c r="WF321" s="2">
        <v>5400.9</v>
      </c>
      <c r="WG321" s="2">
        <v>2679389.63</v>
      </c>
      <c r="WH321" s="2">
        <v>135480</v>
      </c>
      <c r="WI321" s="2">
        <v>2960581.62</v>
      </c>
      <c r="WJ321" s="2">
        <v>10000</v>
      </c>
      <c r="WK321" s="2">
        <v>1164460</v>
      </c>
      <c r="WL321" s="2">
        <v>379253</v>
      </c>
      <c r="WM321" s="2">
        <v>768938.71</v>
      </c>
      <c r="WN321" s="2">
        <v>547260</v>
      </c>
      <c r="WO321" s="2">
        <v>243484.51</v>
      </c>
      <c r="WP321" s="2">
        <v>626600</v>
      </c>
      <c r="WQ321" s="2">
        <v>1680</v>
      </c>
      <c r="WR321" s="2">
        <v>282900</v>
      </c>
      <c r="WS321" s="2">
        <v>18900</v>
      </c>
      <c r="WT321" s="2">
        <v>578400</v>
      </c>
      <c r="WU321" s="2">
        <v>211360.57</v>
      </c>
      <c r="WV321" s="2">
        <v>8661</v>
      </c>
      <c r="WW321" s="2">
        <v>44400</v>
      </c>
      <c r="WX321" s="2">
        <v>14332.4</v>
      </c>
      <c r="WY321" s="2">
        <v>30000</v>
      </c>
      <c r="WZ321" s="2">
        <v>2500</v>
      </c>
      <c r="XA321" s="2">
        <v>141970</v>
      </c>
      <c r="XB321" s="2"/>
      <c r="XC321" s="2">
        <v>989485.24</v>
      </c>
      <c r="XD321" s="2"/>
      <c r="XE321" s="2"/>
      <c r="XF321" s="2">
        <v>846350.79</v>
      </c>
      <c r="XG321" s="2">
        <v>1000</v>
      </c>
      <c r="XH321" s="2"/>
      <c r="XI321" s="2">
        <v>22100</v>
      </c>
      <c r="XJ321" s="2">
        <v>518135.13</v>
      </c>
      <c r="XK321" s="2">
        <v>3000</v>
      </c>
      <c r="XL321" s="2">
        <v>7020</v>
      </c>
      <c r="XM321" s="2">
        <v>483000</v>
      </c>
      <c r="XN321" s="2"/>
      <c r="XO321" s="2">
        <v>48927.02</v>
      </c>
      <c r="XP321" s="2">
        <v>156000</v>
      </c>
      <c r="XQ321" s="2">
        <v>190000</v>
      </c>
      <c r="XR321" s="2">
        <v>437330.16</v>
      </c>
      <c r="XS321" s="2">
        <v>1080</v>
      </c>
      <c r="XT321" s="2">
        <v>2000</v>
      </c>
      <c r="XU321" s="2">
        <v>35400</v>
      </c>
      <c r="XV321" s="2">
        <v>5000</v>
      </c>
      <c r="XW321" s="2">
        <v>9686</v>
      </c>
      <c r="XX321" s="2">
        <v>189200</v>
      </c>
      <c r="XY321" s="2">
        <v>271175</v>
      </c>
      <c r="XZ321" s="2">
        <v>170103</v>
      </c>
      <c r="YA321" s="2">
        <v>1264636.03</v>
      </c>
      <c r="YB321" s="2"/>
      <c r="YC321" s="2">
        <v>57405.33</v>
      </c>
      <c r="YD321" s="2">
        <v>431083.6</v>
      </c>
      <c r="YE321" s="2">
        <v>53090</v>
      </c>
      <c r="YF321" s="2">
        <v>8000</v>
      </c>
      <c r="YG321" s="2">
        <v>28093</v>
      </c>
      <c r="YH321" s="2"/>
      <c r="YI321" s="2">
        <v>2800</v>
      </c>
      <c r="YJ321" s="2">
        <v>955793.13</v>
      </c>
      <c r="YK321" s="2">
        <v>11.2</v>
      </c>
      <c r="YL321" s="2">
        <v>125839.53</v>
      </c>
      <c r="YM321" s="2">
        <v>176752.75</v>
      </c>
      <c r="YN321" s="2">
        <v>62500</v>
      </c>
      <c r="YO321" s="2">
        <v>11673.65</v>
      </c>
      <c r="YP321" s="2">
        <v>120983.91</v>
      </c>
      <c r="YQ321" s="2">
        <v>306000</v>
      </c>
      <c r="YR321" s="2">
        <v>11360.01</v>
      </c>
      <c r="YS321" s="2"/>
      <c r="YT321" s="2">
        <v>1.5</v>
      </c>
      <c r="YU321" s="2">
        <v>42733</v>
      </c>
      <c r="YV321" s="2">
        <v>3046</v>
      </c>
      <c r="YW321" s="2"/>
      <c r="YX321" s="2">
        <v>106365</v>
      </c>
      <c r="YY321" s="2">
        <v>63030</v>
      </c>
      <c r="YZ321" s="2">
        <v>95000</v>
      </c>
      <c r="ZA321" s="2">
        <v>123000</v>
      </c>
      <c r="ZB321" s="2">
        <v>6800</v>
      </c>
      <c r="ZC321" s="2">
        <v>875782.05</v>
      </c>
      <c r="ZD321" s="2">
        <v>161306</v>
      </c>
      <c r="ZE321" s="2">
        <v>202235.76</v>
      </c>
      <c r="ZF321" s="2"/>
      <c r="ZG321" s="2">
        <v>108320.36</v>
      </c>
      <c r="ZH321" s="2">
        <v>19192.59</v>
      </c>
      <c r="ZI321" s="2">
        <v>2700</v>
      </c>
      <c r="ZJ321" s="2">
        <v>717616.5</v>
      </c>
      <c r="ZK321" s="2">
        <v>471000</v>
      </c>
      <c r="ZL321" s="2">
        <v>1422</v>
      </c>
      <c r="ZM321" s="2">
        <v>33776.5</v>
      </c>
      <c r="ZN321" s="2">
        <v>94700</v>
      </c>
      <c r="ZO321" s="2"/>
      <c r="ZP321" s="2"/>
      <c r="ZQ321" s="2">
        <v>4900</v>
      </c>
      <c r="ZR321" s="2">
        <v>106200</v>
      </c>
      <c r="ZS321" s="2"/>
      <c r="ZT321" s="2"/>
      <c r="ZU321" s="2"/>
      <c r="ZV321" s="2">
        <v>1289677.1200000001</v>
      </c>
      <c r="ZW321" s="2"/>
      <c r="ZX321" s="2">
        <v>91081</v>
      </c>
      <c r="ZY321" s="2">
        <v>16000</v>
      </c>
      <c r="ZZ321" s="2">
        <v>382211.77</v>
      </c>
      <c r="AAA321" s="2"/>
      <c r="AAB321" s="2">
        <v>1000</v>
      </c>
      <c r="AAC321" s="2"/>
      <c r="AAD321" s="2">
        <v>33622</v>
      </c>
      <c r="AAE321" s="2">
        <v>748584.68</v>
      </c>
      <c r="AAF321" s="2">
        <v>3000</v>
      </c>
      <c r="AAG321" s="2"/>
      <c r="AAH321" s="2"/>
      <c r="AAI321" s="2">
        <v>83200</v>
      </c>
      <c r="AAJ321" s="2">
        <v>100200</v>
      </c>
      <c r="AAK321" s="2">
        <v>1000</v>
      </c>
      <c r="AAL321" s="2"/>
      <c r="AAM321" s="2">
        <v>30337340</v>
      </c>
      <c r="AAN321" s="2">
        <v>583056.91</v>
      </c>
      <c r="AAO321" s="2">
        <v>1350</v>
      </c>
      <c r="AAP321" s="2">
        <v>123307.2</v>
      </c>
      <c r="AAQ321" s="2">
        <v>1000</v>
      </c>
      <c r="AAR321" s="2">
        <v>36238.550000000003</v>
      </c>
      <c r="AAS321" s="2">
        <v>16560</v>
      </c>
      <c r="AAT321" s="2">
        <v>66468.55</v>
      </c>
      <c r="AAU321" s="2">
        <v>56025</v>
      </c>
      <c r="AAV321" s="2">
        <v>300800</v>
      </c>
      <c r="AAW321" s="2"/>
      <c r="AAX321" s="2">
        <v>960</v>
      </c>
      <c r="AAY321" s="2"/>
      <c r="AAZ321" s="2">
        <v>20400</v>
      </c>
      <c r="ABA321" s="2">
        <v>165009.91</v>
      </c>
      <c r="ABB321" s="2">
        <v>3025</v>
      </c>
      <c r="ABC321" s="2">
        <v>285896</v>
      </c>
      <c r="ABD321" s="2">
        <v>570300</v>
      </c>
      <c r="ABE321" s="2">
        <v>51000</v>
      </c>
      <c r="ABF321" s="2"/>
      <c r="ABG321" s="2"/>
      <c r="ABH321" s="2">
        <v>682324.57</v>
      </c>
      <c r="ABI321" s="2">
        <v>354070</v>
      </c>
      <c r="ABJ321" s="2">
        <v>24284.98</v>
      </c>
      <c r="ABK321" s="2">
        <v>204464.05</v>
      </c>
      <c r="ABL321" s="2">
        <v>240000</v>
      </c>
      <c r="ABM321" s="2">
        <v>71811</v>
      </c>
      <c r="ABN321" s="2">
        <v>378966</v>
      </c>
      <c r="ABO321" s="2">
        <v>494425.31</v>
      </c>
      <c r="ABP321" s="2">
        <v>175468.9</v>
      </c>
      <c r="ABQ321" s="2">
        <v>3000</v>
      </c>
      <c r="ABR321" s="2">
        <v>143233</v>
      </c>
      <c r="ABS321" s="2">
        <v>3041605.5</v>
      </c>
      <c r="ABT321" s="2">
        <v>146895.87</v>
      </c>
      <c r="ABU321" s="2">
        <v>347596.66</v>
      </c>
      <c r="ABV321" s="2">
        <v>644000</v>
      </c>
      <c r="ABW321" s="2">
        <v>332061.81</v>
      </c>
      <c r="ABX321" s="2">
        <v>33530</v>
      </c>
      <c r="ABY321" s="2">
        <v>177000</v>
      </c>
      <c r="ABZ321" s="2">
        <v>3900</v>
      </c>
      <c r="ACA321" s="2">
        <v>6354.75</v>
      </c>
      <c r="ACB321" s="2">
        <v>1000</v>
      </c>
      <c r="ACC321" s="2"/>
      <c r="ACD321" s="2">
        <v>366199.57</v>
      </c>
      <c r="ACE321" s="2">
        <v>59479.38</v>
      </c>
      <c r="ACF321" s="2">
        <v>339010.67</v>
      </c>
      <c r="ACG321" s="2">
        <v>361510</v>
      </c>
      <c r="ACH321" s="2">
        <v>188200</v>
      </c>
      <c r="ACI321" s="2">
        <v>31000</v>
      </c>
      <c r="ACJ321" s="2"/>
      <c r="ACK321" s="2">
        <v>11500</v>
      </c>
      <c r="ACL321" s="2"/>
      <c r="ACM321" s="2"/>
      <c r="ACN321" s="2">
        <v>59808</v>
      </c>
      <c r="ACO321" s="2">
        <v>6910</v>
      </c>
      <c r="ACP321" s="2">
        <v>51370</v>
      </c>
      <c r="ACQ321" s="2"/>
      <c r="ACR321" s="2">
        <v>161399.81</v>
      </c>
      <c r="ACS321" s="2">
        <v>4070</v>
      </c>
      <c r="ACT321" s="2">
        <v>5000</v>
      </c>
      <c r="ACU321" s="2">
        <v>2057435.03</v>
      </c>
      <c r="ACV321" s="2">
        <v>610700</v>
      </c>
      <c r="ACW321" s="2">
        <v>89750</v>
      </c>
      <c r="ACX321" s="2">
        <v>244216</v>
      </c>
      <c r="ACY321" s="2">
        <v>2000</v>
      </c>
      <c r="ACZ321" s="2">
        <v>162928</v>
      </c>
      <c r="ADA321" s="2"/>
      <c r="ADB321" s="2">
        <v>120000</v>
      </c>
      <c r="ADC321" s="2">
        <v>2244384.5</v>
      </c>
      <c r="ADD321" s="2">
        <v>51747</v>
      </c>
      <c r="ADE321" s="2">
        <v>18100</v>
      </c>
      <c r="ADF321" s="2">
        <v>691200.71</v>
      </c>
      <c r="ADG321" s="2">
        <v>3466873.5</v>
      </c>
      <c r="ADH321" s="2">
        <v>263015</v>
      </c>
      <c r="ADI321" s="2">
        <v>1502671.46</v>
      </c>
      <c r="ADJ321" s="2">
        <v>704199.59</v>
      </c>
      <c r="ADK321" s="2">
        <v>2304186.5099999998</v>
      </c>
      <c r="ADL321" s="2">
        <v>58391</v>
      </c>
      <c r="ADM321" s="2">
        <v>36607.760000000002</v>
      </c>
      <c r="ADN321" s="2">
        <v>125113.17</v>
      </c>
      <c r="ADO321" s="2">
        <v>51254</v>
      </c>
      <c r="ADP321" s="2">
        <v>3500</v>
      </c>
      <c r="ADQ321" s="2">
        <v>73790.179999999993</v>
      </c>
      <c r="ADR321" s="2">
        <v>16041.59</v>
      </c>
      <c r="ADS321" s="2">
        <v>153105.59</v>
      </c>
      <c r="ADT321" s="2">
        <v>163688.29999999999</v>
      </c>
      <c r="ADU321" s="2">
        <v>12000</v>
      </c>
      <c r="ADV321" s="2">
        <v>211428.28</v>
      </c>
      <c r="ADW321" s="2">
        <v>65823.100000000006</v>
      </c>
      <c r="ADX321" s="2">
        <v>129498.5</v>
      </c>
      <c r="ADY321" s="2">
        <v>86328.7</v>
      </c>
      <c r="ADZ321" s="2">
        <v>90336.39</v>
      </c>
      <c r="AEA321" s="2">
        <v>37300</v>
      </c>
      <c r="AEB321" s="2">
        <v>14000</v>
      </c>
      <c r="AEC321" s="2"/>
      <c r="AED321" s="2">
        <v>2000</v>
      </c>
      <c r="AEE321" s="2">
        <v>31807.98</v>
      </c>
      <c r="AEF321" s="2">
        <v>8300</v>
      </c>
      <c r="AEG321" s="2">
        <v>2693</v>
      </c>
      <c r="AEH321" s="2">
        <v>295187050.21000004</v>
      </c>
    </row>
    <row r="322" spans="1:814" ht="21">
      <c r="A322" s="34" t="s">
        <v>2545</v>
      </c>
      <c r="B322" s="35"/>
      <c r="C322" s="36"/>
      <c r="D322" s="37">
        <f>SUM(D262:D321)</f>
        <v>590186327.98999977</v>
      </c>
      <c r="E322" s="37">
        <f t="shared" ref="E322:BP322" si="56">SUM(E262:E321)</f>
        <v>22277466.979999997</v>
      </c>
      <c r="F322" s="37">
        <f t="shared" si="56"/>
        <v>48274020.250000007</v>
      </c>
      <c r="G322" s="37">
        <f t="shared" si="56"/>
        <v>9141056.6499999985</v>
      </c>
      <c r="H322" s="37">
        <f t="shared" si="56"/>
        <v>51294278.149999999</v>
      </c>
      <c r="I322" s="37">
        <f t="shared" si="56"/>
        <v>17655987.179999996</v>
      </c>
      <c r="J322" s="37">
        <f t="shared" si="56"/>
        <v>45628351.030000001</v>
      </c>
      <c r="K322" s="37">
        <f t="shared" si="56"/>
        <v>18188909.520000003</v>
      </c>
      <c r="L322" s="37">
        <f t="shared" si="56"/>
        <v>19323261.550000004</v>
      </c>
      <c r="M322" s="37">
        <f t="shared" si="56"/>
        <v>14349762.070000002</v>
      </c>
      <c r="N322" s="37">
        <f t="shared" si="56"/>
        <v>11833598.720000001</v>
      </c>
      <c r="O322" s="37">
        <f t="shared" si="56"/>
        <v>9264234.7500000019</v>
      </c>
      <c r="P322" s="37">
        <f t="shared" si="56"/>
        <v>10107268.700000001</v>
      </c>
      <c r="Q322" s="37">
        <f t="shared" si="56"/>
        <v>10267391.550000001</v>
      </c>
      <c r="R322" s="37">
        <f t="shared" si="56"/>
        <v>8336624.7899999991</v>
      </c>
      <c r="S322" s="37">
        <f t="shared" si="56"/>
        <v>23479213.789999995</v>
      </c>
      <c r="T322" s="37">
        <f t="shared" si="56"/>
        <v>16532907.550000001</v>
      </c>
      <c r="U322" s="37">
        <f t="shared" si="56"/>
        <v>2938975.8</v>
      </c>
      <c r="V322" s="37">
        <f t="shared" si="56"/>
        <v>324634214.44999993</v>
      </c>
      <c r="W322" s="37">
        <f t="shared" si="56"/>
        <v>63599997.250000007</v>
      </c>
      <c r="X322" s="37">
        <f t="shared" si="56"/>
        <v>12888345.000000002</v>
      </c>
      <c r="Y322" s="37">
        <f t="shared" si="56"/>
        <v>24644358.700000003</v>
      </c>
      <c r="Z322" s="37">
        <f t="shared" si="56"/>
        <v>15789372.729999999</v>
      </c>
      <c r="AA322" s="37">
        <f t="shared" si="56"/>
        <v>17759862.810000006</v>
      </c>
      <c r="AB322" s="37">
        <f t="shared" si="56"/>
        <v>6538939.54</v>
      </c>
      <c r="AC322" s="37">
        <f t="shared" si="56"/>
        <v>83149199.939999968</v>
      </c>
      <c r="AD322" s="37">
        <f t="shared" si="56"/>
        <v>22755064.93</v>
      </c>
      <c r="AE322" s="37">
        <f t="shared" si="56"/>
        <v>13414511.65</v>
      </c>
      <c r="AF322" s="37">
        <f t="shared" si="56"/>
        <v>66544833.32</v>
      </c>
      <c r="AG322" s="37">
        <f t="shared" si="56"/>
        <v>14063689.930000002</v>
      </c>
      <c r="AH322" s="37">
        <f t="shared" si="56"/>
        <v>29264014.120000001</v>
      </c>
      <c r="AI322" s="37">
        <f t="shared" si="56"/>
        <v>29573579.539999999</v>
      </c>
      <c r="AJ322" s="37">
        <f t="shared" si="56"/>
        <v>16431267.32</v>
      </c>
      <c r="AK322" s="37">
        <f t="shared" si="56"/>
        <v>8146575.3399999999</v>
      </c>
      <c r="AL322" s="37">
        <f t="shared" si="56"/>
        <v>17427804.560000002</v>
      </c>
      <c r="AM322" s="37">
        <f t="shared" si="56"/>
        <v>17874756.910000004</v>
      </c>
      <c r="AN322" s="37">
        <f t="shared" si="56"/>
        <v>6664699.5499999989</v>
      </c>
      <c r="AO322" s="37">
        <f t="shared" si="56"/>
        <v>11994720.369999999</v>
      </c>
      <c r="AP322" s="37">
        <f t="shared" si="56"/>
        <v>9239227.4000000004</v>
      </c>
      <c r="AQ322" s="37">
        <f t="shared" si="56"/>
        <v>6111021.4199999999</v>
      </c>
      <c r="AR322" s="37">
        <f t="shared" si="56"/>
        <v>8194236.6499999994</v>
      </c>
      <c r="AS322" s="37">
        <f t="shared" si="56"/>
        <v>5438168.1099999994</v>
      </c>
      <c r="AT322" s="37">
        <f t="shared" si="56"/>
        <v>160106031.09999999</v>
      </c>
      <c r="AU322" s="37">
        <f t="shared" si="56"/>
        <v>4834058.5199999996</v>
      </c>
      <c r="AV322" s="37">
        <f t="shared" si="56"/>
        <v>3789304.3499999996</v>
      </c>
      <c r="AW322" s="37">
        <f t="shared" si="56"/>
        <v>6396640.6799999997</v>
      </c>
      <c r="AX322" s="37">
        <f t="shared" si="56"/>
        <v>13939793.440000001</v>
      </c>
      <c r="AY322" s="37">
        <f t="shared" si="56"/>
        <v>15342528.84</v>
      </c>
      <c r="AZ322" s="37">
        <f t="shared" si="56"/>
        <v>5222172.37</v>
      </c>
      <c r="BA322" s="37">
        <f t="shared" si="56"/>
        <v>6985711.6499999994</v>
      </c>
      <c r="BB322" s="37">
        <f t="shared" si="56"/>
        <v>4351573.96</v>
      </c>
      <c r="BC322" s="37">
        <f t="shared" si="56"/>
        <v>3832895.07</v>
      </c>
      <c r="BD322" s="37">
        <f t="shared" si="56"/>
        <v>3693902.5599999996</v>
      </c>
      <c r="BE322" s="37">
        <f t="shared" si="56"/>
        <v>2851794.25</v>
      </c>
      <c r="BF322" s="37">
        <f t="shared" si="56"/>
        <v>35895752.129999988</v>
      </c>
      <c r="BG322" s="37">
        <f t="shared" si="56"/>
        <v>73074.559999999998</v>
      </c>
      <c r="BH322" s="37">
        <f t="shared" si="56"/>
        <v>3074966.59</v>
      </c>
      <c r="BI322" s="37">
        <f t="shared" si="56"/>
        <v>202667865.60300002</v>
      </c>
      <c r="BJ322" s="37">
        <f t="shared" si="56"/>
        <v>96890223.420000017</v>
      </c>
      <c r="BK322" s="37">
        <f t="shared" si="56"/>
        <v>14516715.889999999</v>
      </c>
      <c r="BL322" s="37">
        <f t="shared" si="56"/>
        <v>6356649.7999999998</v>
      </c>
      <c r="BM322" s="37">
        <f t="shared" si="56"/>
        <v>21891744.190000005</v>
      </c>
      <c r="BN322" s="37">
        <f t="shared" si="56"/>
        <v>13202162.76</v>
      </c>
      <c r="BO322" s="37">
        <f t="shared" si="56"/>
        <v>8427235.4300000016</v>
      </c>
      <c r="BP322" s="37">
        <f t="shared" si="56"/>
        <v>263824295.16999993</v>
      </c>
      <c r="BQ322" s="37">
        <f t="shared" ref="BQ322:EA322" si="57">SUM(BQ262:BQ321)</f>
        <v>15877050.809999999</v>
      </c>
      <c r="BR322" s="37">
        <f t="shared" si="57"/>
        <v>10466268.180000002</v>
      </c>
      <c r="BS322" s="37">
        <f t="shared" si="57"/>
        <v>15821737.120000003</v>
      </c>
      <c r="BT322" s="37">
        <f t="shared" si="57"/>
        <v>8527047.0600000005</v>
      </c>
      <c r="BU322" s="37">
        <f t="shared" si="57"/>
        <v>9566004.7399999984</v>
      </c>
      <c r="BV322" s="37">
        <f t="shared" si="57"/>
        <v>9467667.0599999987</v>
      </c>
      <c r="BW322" s="37">
        <f t="shared" si="57"/>
        <v>12149162.530000001</v>
      </c>
      <c r="BX322" s="37">
        <f t="shared" si="57"/>
        <v>48930141.979999997</v>
      </c>
      <c r="BY322" s="37">
        <f t="shared" si="57"/>
        <v>8110388.1099999985</v>
      </c>
      <c r="BZ322" s="37">
        <f t="shared" si="57"/>
        <v>13461060.039999999</v>
      </c>
      <c r="CA322" s="37">
        <f t="shared" si="57"/>
        <v>31615543.690000001</v>
      </c>
      <c r="CB322" s="37">
        <f t="shared" si="57"/>
        <v>8427406.8000000007</v>
      </c>
      <c r="CC322" s="37">
        <f t="shared" si="57"/>
        <v>6556166.2000000002</v>
      </c>
      <c r="CD322" s="37">
        <f t="shared" si="57"/>
        <v>9076563.5999999996</v>
      </c>
      <c r="CE322" s="37">
        <f t="shared" si="57"/>
        <v>482774428.75000006</v>
      </c>
      <c r="CF322" s="37">
        <f t="shared" si="57"/>
        <v>16440456.270000001</v>
      </c>
      <c r="CG322" s="37">
        <f t="shared" si="57"/>
        <v>36276491.869999997</v>
      </c>
      <c r="CH322" s="37">
        <f t="shared" si="57"/>
        <v>9220818.0199999996</v>
      </c>
      <c r="CI322" s="37">
        <f t="shared" si="57"/>
        <v>8806192</v>
      </c>
      <c r="CJ322" s="37">
        <f t="shared" si="57"/>
        <v>12217747.66</v>
      </c>
      <c r="CK322" s="37">
        <f t="shared" si="57"/>
        <v>15987440.48</v>
      </c>
      <c r="CL322" s="37">
        <f t="shared" si="57"/>
        <v>6120113.5899999999</v>
      </c>
      <c r="CM322" s="37">
        <f t="shared" si="57"/>
        <v>7667415.6399999997</v>
      </c>
      <c r="CN322" s="37">
        <f t="shared" si="57"/>
        <v>8267033.0000000019</v>
      </c>
      <c r="CO322" s="37">
        <f t="shared" si="57"/>
        <v>10410098.92</v>
      </c>
      <c r="CP322" s="37">
        <f t="shared" si="57"/>
        <v>8038831.3599999975</v>
      </c>
      <c r="CQ322" s="37">
        <f t="shared" si="57"/>
        <v>157887499.71999997</v>
      </c>
      <c r="CR322" s="37">
        <f t="shared" si="57"/>
        <v>9360924.8999999985</v>
      </c>
      <c r="CS322" s="37">
        <f t="shared" si="57"/>
        <v>10079626.42</v>
      </c>
      <c r="CT322" s="37">
        <f t="shared" si="57"/>
        <v>21930355.099999998</v>
      </c>
      <c r="CU322" s="37">
        <f t="shared" si="57"/>
        <v>6483188.6399999997</v>
      </c>
      <c r="CV322" s="37">
        <f t="shared" si="57"/>
        <v>19016994.390000001</v>
      </c>
      <c r="CW322" s="37">
        <f t="shared" si="57"/>
        <v>10359216.23</v>
      </c>
      <c r="CX322" s="37">
        <f t="shared" si="57"/>
        <v>4216844.9499999993</v>
      </c>
      <c r="CY322" s="37">
        <f t="shared" si="57"/>
        <v>120546880.93000001</v>
      </c>
      <c r="CZ322" s="37">
        <f t="shared" si="57"/>
        <v>147373120.55000004</v>
      </c>
      <c r="DA322" s="37">
        <f t="shared" si="57"/>
        <v>13317596.120000001</v>
      </c>
      <c r="DB322" s="37">
        <f t="shared" si="57"/>
        <v>13028701.989999998</v>
      </c>
      <c r="DC322" s="37">
        <f t="shared" si="57"/>
        <v>26619056.089999996</v>
      </c>
      <c r="DD322" s="37">
        <f t="shared" si="57"/>
        <v>27811080.909999996</v>
      </c>
      <c r="DE322" s="37">
        <f t="shared" si="57"/>
        <v>17964931.43</v>
      </c>
      <c r="DF322" s="37">
        <f t="shared" si="57"/>
        <v>23184702.169999998</v>
      </c>
      <c r="DG322" s="37">
        <f t="shared" si="57"/>
        <v>7177316.8200000003</v>
      </c>
      <c r="DH322" s="37">
        <f t="shared" si="57"/>
        <v>690241151.70000017</v>
      </c>
      <c r="DI322" s="37">
        <f t="shared" si="57"/>
        <v>11734166.870000001</v>
      </c>
      <c r="DJ322" s="37">
        <f t="shared" si="57"/>
        <v>17655310.729999997</v>
      </c>
      <c r="DK322" s="37">
        <f t="shared" si="57"/>
        <v>19979927.659999996</v>
      </c>
      <c r="DL322" s="37">
        <f t="shared" si="57"/>
        <v>19002689.979999997</v>
      </c>
      <c r="DM322" s="37">
        <f t="shared" si="57"/>
        <v>14618761.370000001</v>
      </c>
      <c r="DN322" s="37">
        <f t="shared" si="57"/>
        <v>30018988.089999996</v>
      </c>
      <c r="DO322" s="37">
        <f t="shared" si="57"/>
        <v>14812685.920000002</v>
      </c>
      <c r="DP322" s="37">
        <f t="shared" si="57"/>
        <v>31307273.540000003</v>
      </c>
      <c r="DQ322" s="37">
        <f t="shared" si="57"/>
        <v>181410926.02000004</v>
      </c>
      <c r="DR322" s="37">
        <f t="shared" si="57"/>
        <v>22487814.449999999</v>
      </c>
      <c r="DS322" s="37">
        <f t="shared" si="57"/>
        <v>62781409.519999996</v>
      </c>
      <c r="DT322" s="37">
        <f t="shared" si="57"/>
        <v>72759261.069999993</v>
      </c>
      <c r="DU322" s="37">
        <f t="shared" si="57"/>
        <v>18218868.720000003</v>
      </c>
      <c r="DV322" s="37">
        <f t="shared" si="57"/>
        <v>33997442.850000001</v>
      </c>
      <c r="DW322" s="37">
        <f t="shared" si="57"/>
        <v>29649134.839999996</v>
      </c>
      <c r="DX322" s="37">
        <f t="shared" si="57"/>
        <v>5960677.1400000006</v>
      </c>
      <c r="DY322" s="37">
        <f t="shared" si="57"/>
        <v>14970848.550000001</v>
      </c>
      <c r="DZ322" s="37">
        <f t="shared" si="57"/>
        <v>11729405.030000001</v>
      </c>
      <c r="EA322" s="37">
        <f t="shared" si="57"/>
        <v>26395086.84</v>
      </c>
      <c r="EB322" s="37">
        <f t="shared" ref="EB322:ED322" si="58">SUM(EB262:EB321)</f>
        <v>99277116.209999993</v>
      </c>
      <c r="EC322" s="37">
        <f t="shared" si="58"/>
        <v>72902157.590000018</v>
      </c>
      <c r="ED322" s="37">
        <f t="shared" si="58"/>
        <v>13986805.940000001</v>
      </c>
      <c r="EE322" s="37">
        <f t="shared" ref="EE322:GK322" si="59">SUM(EE262:EE321)</f>
        <v>113239861.65000001</v>
      </c>
      <c r="EF322" s="37">
        <f t="shared" si="59"/>
        <v>10266857.76</v>
      </c>
      <c r="EG322" s="37">
        <f t="shared" si="59"/>
        <v>23484451.949999999</v>
      </c>
      <c r="EH322" s="37">
        <f t="shared" si="59"/>
        <v>11963548.960000001</v>
      </c>
      <c r="EI322" s="37">
        <f t="shared" si="59"/>
        <v>395461945.79999989</v>
      </c>
      <c r="EJ322" s="37">
        <f t="shared" si="59"/>
        <v>28296757.880000003</v>
      </c>
      <c r="EK322" s="37">
        <f t="shared" si="59"/>
        <v>30262297.149999999</v>
      </c>
      <c r="EL322" s="37">
        <f t="shared" si="59"/>
        <v>27785344.880000006</v>
      </c>
      <c r="EM322" s="37">
        <f t="shared" si="59"/>
        <v>19690650.41</v>
      </c>
      <c r="EN322" s="37">
        <f t="shared" si="59"/>
        <v>39526388.43</v>
      </c>
      <c r="EO322" s="37">
        <f t="shared" si="59"/>
        <v>6067009.3699999982</v>
      </c>
      <c r="EP322" s="37">
        <f t="shared" si="59"/>
        <v>209835708.69999996</v>
      </c>
      <c r="EQ322" s="37">
        <f t="shared" si="59"/>
        <v>24272621.650000002</v>
      </c>
      <c r="ER322" s="37">
        <f t="shared" si="59"/>
        <v>27805332.019999996</v>
      </c>
      <c r="ES322" s="37">
        <f t="shared" si="59"/>
        <v>12700648.619999997</v>
      </c>
      <c r="ET322" s="37">
        <f t="shared" si="59"/>
        <v>12988172.780000001</v>
      </c>
      <c r="EU322" s="37">
        <f t="shared" si="59"/>
        <v>10132973.810000001</v>
      </c>
      <c r="EV322" s="37">
        <f t="shared" si="59"/>
        <v>18592078.390000004</v>
      </c>
      <c r="EW322" s="37">
        <f t="shared" si="59"/>
        <v>9010312.5199999996</v>
      </c>
      <c r="EX322" s="37">
        <f t="shared" si="59"/>
        <v>275218047.33999997</v>
      </c>
      <c r="EY322" s="37">
        <f t="shared" si="59"/>
        <v>81861133.870000005</v>
      </c>
      <c r="EZ322" s="37">
        <f>SUM(EZ262:EZ321)</f>
        <v>22955289.850000001</v>
      </c>
      <c r="FA322" s="37">
        <f>SUM(FA262:FA321)</f>
        <v>17907857.5</v>
      </c>
      <c r="FB322" s="37">
        <f>SUM(FB262:FB321)</f>
        <v>11120066.379999999</v>
      </c>
      <c r="FC322" s="37">
        <f>SUM(FC262:FC321)</f>
        <v>17423495.27</v>
      </c>
      <c r="FD322" s="37">
        <f t="shared" si="59"/>
        <v>11630944.420000002</v>
      </c>
      <c r="FE322" s="37">
        <f t="shared" si="59"/>
        <v>13388244.860000001</v>
      </c>
      <c r="FF322" s="37">
        <f>SUM(FF262:FF321)</f>
        <v>10891746.840000002</v>
      </c>
      <c r="FG322" s="37">
        <f>SUM(FG262:FG321)</f>
        <v>14122721.549999999</v>
      </c>
      <c r="FH322" s="37">
        <f>SUM(FH262:FH321)</f>
        <v>13032483.469999999</v>
      </c>
      <c r="FI322" s="37">
        <f>SUM(FI262:FI321)</f>
        <v>11035008.469999999</v>
      </c>
      <c r="FJ322" s="37">
        <f>SUM(FJ262:FJ321)</f>
        <v>9841351.160000002</v>
      </c>
      <c r="FK322" s="37">
        <f t="shared" si="59"/>
        <v>11314845.349999996</v>
      </c>
      <c r="FL322" s="37">
        <f t="shared" si="59"/>
        <v>6483810.3700000001</v>
      </c>
      <c r="FM322" s="37">
        <f t="shared" si="59"/>
        <v>4279385.9700000007</v>
      </c>
      <c r="FN322" s="37">
        <f t="shared" si="59"/>
        <v>4739614.169999999</v>
      </c>
      <c r="FO322" s="37">
        <f t="shared" si="59"/>
        <v>5010714.3</v>
      </c>
      <c r="FP322" s="37">
        <f t="shared" si="59"/>
        <v>213370616.21999997</v>
      </c>
      <c r="FQ322" s="37">
        <f t="shared" si="59"/>
        <v>79727854.829999998</v>
      </c>
      <c r="FR322" s="37">
        <f t="shared" si="59"/>
        <v>18327148.059999999</v>
      </c>
      <c r="FS322" s="37">
        <f t="shared" si="59"/>
        <v>30765965.780000001</v>
      </c>
      <c r="FT322" s="37">
        <f t="shared" si="59"/>
        <v>41033532.020000003</v>
      </c>
      <c r="FU322" s="37">
        <f t="shared" si="59"/>
        <v>12456329.27</v>
      </c>
      <c r="FV322" s="37">
        <f t="shared" si="59"/>
        <v>13058272.970000001</v>
      </c>
      <c r="FW322" s="37">
        <f t="shared" si="59"/>
        <v>8222516.7000000002</v>
      </c>
      <c r="FX322" s="37">
        <f t="shared" si="59"/>
        <v>7778256.4400000004</v>
      </c>
      <c r="FY322" s="37">
        <f t="shared" si="59"/>
        <v>11127077.650000002</v>
      </c>
      <c r="FZ322" s="37">
        <f t="shared" si="59"/>
        <v>10657127.690000001</v>
      </c>
      <c r="GA322" s="37">
        <f t="shared" si="59"/>
        <v>461365042.8300001</v>
      </c>
      <c r="GB322" s="37">
        <f t="shared" si="59"/>
        <v>118104820.88</v>
      </c>
      <c r="GC322" s="37">
        <f t="shared" si="59"/>
        <v>21446174.140000001</v>
      </c>
      <c r="GD322" s="37">
        <f t="shared" si="59"/>
        <v>12190104.719999997</v>
      </c>
      <c r="GE322" s="37">
        <f t="shared" si="59"/>
        <v>11975954.860000001</v>
      </c>
      <c r="GF322" s="37">
        <f t="shared" si="59"/>
        <v>4039295.77</v>
      </c>
      <c r="GG322" s="37">
        <f t="shared" si="59"/>
        <v>10326842.819999998</v>
      </c>
      <c r="GH322" s="37">
        <f t="shared" si="59"/>
        <v>4751490.459999999</v>
      </c>
      <c r="GI322" s="37">
        <f t="shared" si="59"/>
        <v>3997326.3</v>
      </c>
      <c r="GJ322" s="37">
        <f t="shared" si="59"/>
        <v>13050839.319999997</v>
      </c>
      <c r="GK322" s="37">
        <f t="shared" si="59"/>
        <v>13784788.499999998</v>
      </c>
      <c r="GL322" s="37">
        <f t="shared" ref="GL322:IX322" si="60">SUM(GL262:GL321)</f>
        <v>8416907.2100000009</v>
      </c>
      <c r="GM322" s="37">
        <f t="shared" si="60"/>
        <v>114243515.14000003</v>
      </c>
      <c r="GN322" s="37">
        <f t="shared" si="60"/>
        <v>36536767.889999993</v>
      </c>
      <c r="GO322" s="37">
        <f t="shared" si="60"/>
        <v>10519084.68</v>
      </c>
      <c r="GP322" s="37">
        <f t="shared" si="60"/>
        <v>8416961.1700000018</v>
      </c>
      <c r="GQ322" s="37">
        <f t="shared" si="60"/>
        <v>5281302.1799999988</v>
      </c>
      <c r="GR322" s="37">
        <f t="shared" si="60"/>
        <v>6590849.8700000001</v>
      </c>
      <c r="GS322" s="37">
        <f t="shared" si="60"/>
        <v>116382148.44999999</v>
      </c>
      <c r="GT322" s="37">
        <f t="shared" si="60"/>
        <v>7179019.4400000004</v>
      </c>
      <c r="GU322" s="37">
        <f t="shared" si="60"/>
        <v>10603074.970000001</v>
      </c>
      <c r="GV322" s="37">
        <f t="shared" si="60"/>
        <v>18145865.300000001</v>
      </c>
      <c r="GW322" s="37">
        <f t="shared" si="60"/>
        <v>8564173.0599999987</v>
      </c>
      <c r="GX322" s="37">
        <f t="shared" si="60"/>
        <v>20238575.890000001</v>
      </c>
      <c r="GY322" s="37">
        <f t="shared" si="60"/>
        <v>7782431.6599999992</v>
      </c>
      <c r="GZ322" s="37">
        <f t="shared" si="60"/>
        <v>288469445.28999996</v>
      </c>
      <c r="HA322" s="37">
        <f t="shared" si="60"/>
        <v>91733972.400000021</v>
      </c>
      <c r="HB322" s="37">
        <f t="shared" si="60"/>
        <v>12921535.220000001</v>
      </c>
      <c r="HC322" s="37">
        <f t="shared" si="60"/>
        <v>6529406.379999999</v>
      </c>
      <c r="HD322" s="37">
        <f t="shared" si="60"/>
        <v>16434275.969999999</v>
      </c>
      <c r="HE322" s="37">
        <f t="shared" si="60"/>
        <v>3363928.8300000005</v>
      </c>
      <c r="HF322" s="37">
        <f t="shared" si="60"/>
        <v>64713619.559999995</v>
      </c>
      <c r="HG322" s="37">
        <f t="shared" si="60"/>
        <v>20624138.789999999</v>
      </c>
      <c r="HH322" s="37">
        <f t="shared" si="60"/>
        <v>12014131.560000001</v>
      </c>
      <c r="HI322" s="37">
        <f t="shared" si="60"/>
        <v>15870245.359999999</v>
      </c>
      <c r="HJ322" s="37">
        <f t="shared" si="60"/>
        <v>14126232.959999999</v>
      </c>
      <c r="HK322" s="37">
        <f t="shared" si="60"/>
        <v>9911975.8300000001</v>
      </c>
      <c r="HL322" s="37">
        <f t="shared" si="60"/>
        <v>11428306.140000001</v>
      </c>
      <c r="HM322" s="37">
        <f t="shared" si="60"/>
        <v>3696668.09</v>
      </c>
      <c r="HN322" s="37">
        <f t="shared" si="60"/>
        <v>7560779.5349999983</v>
      </c>
      <c r="HO322" s="37">
        <f t="shared" si="60"/>
        <v>457179261.81000006</v>
      </c>
      <c r="HP322" s="37">
        <f t="shared" si="60"/>
        <v>34446257.980000004</v>
      </c>
      <c r="HQ322" s="37">
        <f t="shared" si="60"/>
        <v>14856293.780000001</v>
      </c>
      <c r="HR322" s="37">
        <f t="shared" si="60"/>
        <v>12877908.640000002</v>
      </c>
      <c r="HS322" s="37">
        <f t="shared" si="60"/>
        <v>19144383.220000003</v>
      </c>
      <c r="HT322" s="37">
        <f t="shared" si="60"/>
        <v>22444650.5</v>
      </c>
      <c r="HU322" s="37">
        <f t="shared" si="60"/>
        <v>47680688.82</v>
      </c>
      <c r="HV322" s="37">
        <f t="shared" si="60"/>
        <v>12762829.150000002</v>
      </c>
      <c r="HW322" s="37">
        <f t="shared" si="60"/>
        <v>8052223.5399999991</v>
      </c>
      <c r="HX322" s="37">
        <f t="shared" si="60"/>
        <v>98364322.700000003</v>
      </c>
      <c r="HY322" s="37">
        <f t="shared" si="60"/>
        <v>10106478.34</v>
      </c>
      <c r="HZ322" s="37">
        <f t="shared" si="60"/>
        <v>17627488.5</v>
      </c>
      <c r="IA322" s="37">
        <f t="shared" si="60"/>
        <v>50631052.660000004</v>
      </c>
      <c r="IB322" s="37">
        <f t="shared" si="60"/>
        <v>8838959.4499999993</v>
      </c>
      <c r="IC322" s="37">
        <f t="shared" si="60"/>
        <v>18127346.670000002</v>
      </c>
      <c r="ID322" s="37">
        <f t="shared" si="60"/>
        <v>195270152.14000002</v>
      </c>
      <c r="IE322" s="37">
        <f t="shared" si="60"/>
        <v>16843245.969999999</v>
      </c>
      <c r="IF322" s="37">
        <f t="shared" si="60"/>
        <v>151966967.86999997</v>
      </c>
      <c r="IG322" s="37">
        <f t="shared" si="60"/>
        <v>11618401.440000001</v>
      </c>
      <c r="IH322" s="37">
        <f t="shared" si="60"/>
        <v>6432185.5999999996</v>
      </c>
      <c r="II322" s="37">
        <f t="shared" si="60"/>
        <v>21424932.250000007</v>
      </c>
      <c r="IJ322" s="37">
        <f t="shared" si="60"/>
        <v>28960948.919999994</v>
      </c>
      <c r="IK322" s="37">
        <f t="shared" si="60"/>
        <v>14500550.310000001</v>
      </c>
      <c r="IL322" s="37">
        <f t="shared" si="60"/>
        <v>10608538.35</v>
      </c>
      <c r="IM322" s="37">
        <f t="shared" si="60"/>
        <v>8583468.3600000013</v>
      </c>
      <c r="IN322" s="37">
        <f t="shared" si="60"/>
        <v>475478580.46999991</v>
      </c>
      <c r="IO322" s="37">
        <f t="shared" si="60"/>
        <v>58803164.719999999</v>
      </c>
      <c r="IP322" s="37">
        <f t="shared" si="60"/>
        <v>110045753.70999999</v>
      </c>
      <c r="IQ322" s="37">
        <f t="shared" si="60"/>
        <v>90404504.109999999</v>
      </c>
      <c r="IR322" s="37">
        <f t="shared" si="60"/>
        <v>14464722.779999999</v>
      </c>
      <c r="IS322" s="37">
        <f t="shared" si="60"/>
        <v>10390301.1</v>
      </c>
      <c r="IT322" s="37">
        <f t="shared" si="60"/>
        <v>7425083.4099999992</v>
      </c>
      <c r="IU322" s="37">
        <f t="shared" si="60"/>
        <v>15162312.140000001</v>
      </c>
      <c r="IV322" s="37">
        <f t="shared" si="60"/>
        <v>10841424.479999999</v>
      </c>
      <c r="IW322" s="37">
        <f t="shared" si="60"/>
        <v>15648623.519999998</v>
      </c>
      <c r="IX322" s="37">
        <f t="shared" si="60"/>
        <v>4923371.4100000011</v>
      </c>
      <c r="IY322" s="37">
        <f t="shared" ref="IY322:LJ322" si="61">SUM(IY262:IY321)</f>
        <v>122738555.46000002</v>
      </c>
      <c r="IZ322" s="37">
        <f t="shared" si="61"/>
        <v>20268507.540000003</v>
      </c>
      <c r="JA322" s="37">
        <f t="shared" si="61"/>
        <v>9976998.0600000005</v>
      </c>
      <c r="JB322" s="37">
        <f t="shared" si="61"/>
        <v>245910027.36000001</v>
      </c>
      <c r="JC322" s="37">
        <f t="shared" si="61"/>
        <v>131030447.14999999</v>
      </c>
      <c r="JD322" s="37">
        <f t="shared" si="61"/>
        <v>360297278.34000003</v>
      </c>
      <c r="JE322" s="37">
        <f t="shared" si="61"/>
        <v>93736021.700000003</v>
      </c>
      <c r="JF322" s="37">
        <f t="shared" si="61"/>
        <v>37902085.660000004</v>
      </c>
      <c r="JG322" s="37">
        <f t="shared" si="61"/>
        <v>26427826.289999995</v>
      </c>
      <c r="JH322" s="37">
        <f t="shared" si="61"/>
        <v>22740026.720000003</v>
      </c>
      <c r="JI322" s="37">
        <f t="shared" si="61"/>
        <v>25009714.390000004</v>
      </c>
      <c r="JJ322" s="37">
        <f t="shared" si="61"/>
        <v>13947728.73</v>
      </c>
      <c r="JK322" s="37">
        <f t="shared" si="61"/>
        <v>24962560.200000003</v>
      </c>
      <c r="JL322" s="37">
        <f t="shared" si="61"/>
        <v>52811328.999999993</v>
      </c>
      <c r="JM322" s="37">
        <f t="shared" si="61"/>
        <v>12757336.930000002</v>
      </c>
      <c r="JN322" s="37">
        <f t="shared" si="61"/>
        <v>397398827.04000008</v>
      </c>
      <c r="JO322" s="37">
        <f t="shared" si="61"/>
        <v>12457053.15</v>
      </c>
      <c r="JP322" s="37">
        <f t="shared" si="61"/>
        <v>6833715.5499999998</v>
      </c>
      <c r="JQ322" s="37">
        <f t="shared" si="61"/>
        <v>9743852.0700000003</v>
      </c>
      <c r="JR322" s="37">
        <f t="shared" si="61"/>
        <v>7256570.2500000009</v>
      </c>
      <c r="JS322" s="37">
        <f t="shared" si="61"/>
        <v>17440596.089999996</v>
      </c>
      <c r="JT322" s="37">
        <f t="shared" si="61"/>
        <v>9474225.9900000002</v>
      </c>
      <c r="JU322" s="37">
        <f t="shared" si="61"/>
        <v>14031536.82</v>
      </c>
      <c r="JV322" s="37">
        <f t="shared" si="61"/>
        <v>18157423.77</v>
      </c>
      <c r="JW322" s="37">
        <f t="shared" si="61"/>
        <v>12198193.959999999</v>
      </c>
      <c r="JX322" s="37">
        <f t="shared" si="61"/>
        <v>10724416.719999999</v>
      </c>
      <c r="JY322" s="37">
        <f t="shared" si="61"/>
        <v>9343163.0100000016</v>
      </c>
      <c r="JZ322" s="37">
        <f t="shared" si="61"/>
        <v>277562890.42000002</v>
      </c>
      <c r="KA322" s="37">
        <f t="shared" si="61"/>
        <v>11225884.000000002</v>
      </c>
      <c r="KB322" s="37">
        <f t="shared" si="61"/>
        <v>16016918.180000002</v>
      </c>
      <c r="KC322" s="37">
        <f t="shared" si="61"/>
        <v>22230279.060000002</v>
      </c>
      <c r="KD322" s="37">
        <f t="shared" si="61"/>
        <v>21754370.239999998</v>
      </c>
      <c r="KE322" s="37">
        <f t="shared" si="61"/>
        <v>18063011.340000004</v>
      </c>
      <c r="KF322" s="37">
        <f t="shared" si="61"/>
        <v>35195375.49000001</v>
      </c>
      <c r="KG322" s="37">
        <f t="shared" si="61"/>
        <v>21969718.190000001</v>
      </c>
      <c r="KH322" s="37">
        <f t="shared" si="61"/>
        <v>12327882.310000001</v>
      </c>
      <c r="KI322" s="37">
        <f t="shared" si="61"/>
        <v>4125773.69</v>
      </c>
      <c r="KJ322" s="37">
        <f t="shared" si="61"/>
        <v>641060434.89999998</v>
      </c>
      <c r="KK322" s="37">
        <f t="shared" si="61"/>
        <v>25272941.069999993</v>
      </c>
      <c r="KL322" s="37">
        <f t="shared" si="61"/>
        <v>8555046.6500000004</v>
      </c>
      <c r="KM322" s="37">
        <f t="shared" si="61"/>
        <v>71395532.680000007</v>
      </c>
      <c r="KN322" s="37">
        <f t="shared" si="61"/>
        <v>11143129.380000001</v>
      </c>
      <c r="KO322" s="37">
        <f t="shared" si="61"/>
        <v>29275070.980000004</v>
      </c>
      <c r="KP322" s="37">
        <f t="shared" si="61"/>
        <v>63590887.269999988</v>
      </c>
      <c r="KQ322" s="37">
        <f t="shared" si="61"/>
        <v>61712998.670000002</v>
      </c>
      <c r="KR322" s="37">
        <f t="shared" si="61"/>
        <v>3980479.1499999994</v>
      </c>
      <c r="KS322" s="37">
        <f t="shared" si="61"/>
        <v>14757909.489999996</v>
      </c>
      <c r="KT322" s="37">
        <f t="shared" si="61"/>
        <v>15612859.319999998</v>
      </c>
      <c r="KU322" s="37">
        <f t="shared" si="61"/>
        <v>10249428.479999999</v>
      </c>
      <c r="KV322" s="37">
        <f t="shared" si="61"/>
        <v>100287673.22999997</v>
      </c>
      <c r="KW322" s="37">
        <f t="shared" si="61"/>
        <v>9182904.6000000015</v>
      </c>
      <c r="KX322" s="37">
        <f t="shared" si="61"/>
        <v>8810675.3300000001</v>
      </c>
      <c r="KY322" s="37">
        <f t="shared" si="61"/>
        <v>10129358.74</v>
      </c>
      <c r="KZ322" s="37">
        <f t="shared" si="61"/>
        <v>7312229.4400000004</v>
      </c>
      <c r="LA322" s="37">
        <f t="shared" si="61"/>
        <v>2760665.87</v>
      </c>
      <c r="LB322" s="37">
        <f t="shared" si="61"/>
        <v>5741868.0499999989</v>
      </c>
      <c r="LC322" s="37">
        <f t="shared" si="61"/>
        <v>175839659.27000004</v>
      </c>
      <c r="LD322" s="37">
        <f t="shared" si="61"/>
        <v>72146848.659999982</v>
      </c>
      <c r="LE322" s="37">
        <f t="shared" si="61"/>
        <v>11246350.160000002</v>
      </c>
      <c r="LF322" s="37">
        <f t="shared" si="61"/>
        <v>7124817.5699999984</v>
      </c>
      <c r="LG322" s="37">
        <f t="shared" si="61"/>
        <v>11589419.539999999</v>
      </c>
      <c r="LH322" s="37">
        <f t="shared" si="61"/>
        <v>12621138.999999998</v>
      </c>
      <c r="LI322" s="37">
        <f t="shared" si="61"/>
        <v>5461243.5399999991</v>
      </c>
      <c r="LJ322" s="37">
        <f t="shared" si="61"/>
        <v>346054434.85000002</v>
      </c>
      <c r="LK322" s="37">
        <f t="shared" ref="LK322:NV322" si="62">SUM(LK262:LK321)</f>
        <v>43818673.189999998</v>
      </c>
      <c r="LL322" s="37">
        <f t="shared" si="62"/>
        <v>18738391.84</v>
      </c>
      <c r="LM322" s="37">
        <f t="shared" si="62"/>
        <v>113497637.32000002</v>
      </c>
      <c r="LN322" s="37">
        <f t="shared" si="62"/>
        <v>16815767.269999996</v>
      </c>
      <c r="LO322" s="37">
        <f t="shared" si="62"/>
        <v>17235614.399999999</v>
      </c>
      <c r="LP322" s="37">
        <f t="shared" si="62"/>
        <v>16423194.379999997</v>
      </c>
      <c r="LQ322" s="37">
        <f t="shared" si="62"/>
        <v>7541495.7400000002</v>
      </c>
      <c r="LR322" s="37">
        <f t="shared" si="62"/>
        <v>11014780.6</v>
      </c>
      <c r="LS322" s="37">
        <f t="shared" si="62"/>
        <v>264523998.54000002</v>
      </c>
      <c r="LT322" s="37">
        <f t="shared" si="62"/>
        <v>56027027.220000014</v>
      </c>
      <c r="LU322" s="37">
        <f t="shared" si="62"/>
        <v>96201908.540000007</v>
      </c>
      <c r="LV322" s="37">
        <f t="shared" si="62"/>
        <v>21762305.329999998</v>
      </c>
      <c r="LW322" s="37">
        <f t="shared" si="62"/>
        <v>17757822.899999999</v>
      </c>
      <c r="LX322" s="37">
        <f t="shared" si="62"/>
        <v>4237906.8499999996</v>
      </c>
      <c r="LY322" s="37">
        <f t="shared" si="62"/>
        <v>128551075.47</v>
      </c>
      <c r="LZ322" s="37">
        <f t="shared" si="62"/>
        <v>14325669.860000001</v>
      </c>
      <c r="MA322" s="37">
        <f t="shared" si="62"/>
        <v>7227454.8700000001</v>
      </c>
      <c r="MB322" s="37">
        <f t="shared" si="62"/>
        <v>22742449.07</v>
      </c>
      <c r="MC322" s="37">
        <f t="shared" si="62"/>
        <v>15778191.500000004</v>
      </c>
      <c r="MD322" s="37">
        <f t="shared" si="62"/>
        <v>54445571.780000001</v>
      </c>
      <c r="ME322" s="37">
        <f t="shared" si="62"/>
        <v>12061362.469999999</v>
      </c>
      <c r="MF322" s="37">
        <f t="shared" si="62"/>
        <v>553244.92000000004</v>
      </c>
      <c r="MG322" s="37">
        <f t="shared" si="62"/>
        <v>2384383.7199999997</v>
      </c>
      <c r="MH322" s="37">
        <f t="shared" si="62"/>
        <v>196977354.39000005</v>
      </c>
      <c r="MI322" s="37">
        <f t="shared" si="62"/>
        <v>10109228.149999999</v>
      </c>
      <c r="MJ322" s="37">
        <f t="shared" si="62"/>
        <v>46245986.409999996</v>
      </c>
      <c r="MK322" s="37">
        <f t="shared" si="62"/>
        <v>6019617.5199999996</v>
      </c>
      <c r="ML322" s="37">
        <f t="shared" si="62"/>
        <v>24630777.609999996</v>
      </c>
      <c r="MM322" s="37">
        <f t="shared" si="62"/>
        <v>41098376.730000004</v>
      </c>
      <c r="MN322" s="37">
        <f t="shared" si="62"/>
        <v>11761394.59</v>
      </c>
      <c r="MO322" s="37">
        <f t="shared" si="62"/>
        <v>9841079.4900000002</v>
      </c>
      <c r="MP322" s="37">
        <f t="shared" si="62"/>
        <v>21843767.539999999</v>
      </c>
      <c r="MQ322" s="37">
        <f t="shared" si="62"/>
        <v>14372711.780000001</v>
      </c>
      <c r="MR322" s="37">
        <f t="shared" si="62"/>
        <v>18349632.41</v>
      </c>
      <c r="MS322" s="37">
        <f t="shared" si="62"/>
        <v>28021698.360000007</v>
      </c>
      <c r="MT322" s="37">
        <f t="shared" si="62"/>
        <v>9522266.5700000003</v>
      </c>
      <c r="MU322" s="37">
        <f t="shared" si="62"/>
        <v>46448670.260000005</v>
      </c>
      <c r="MV322" s="37">
        <f t="shared" si="62"/>
        <v>628583553.75000012</v>
      </c>
      <c r="MW322" s="37">
        <f t="shared" si="62"/>
        <v>12650746.999999998</v>
      </c>
      <c r="MX322" s="37">
        <f t="shared" si="62"/>
        <v>9436553.4600000009</v>
      </c>
      <c r="MY322" s="37">
        <f t="shared" si="62"/>
        <v>30987335.810000002</v>
      </c>
      <c r="MZ322" s="37">
        <f t="shared" si="62"/>
        <v>112185382.96999997</v>
      </c>
      <c r="NA322" s="37">
        <f t="shared" si="62"/>
        <v>16450047.219999999</v>
      </c>
      <c r="NB322" s="37">
        <f t="shared" si="62"/>
        <v>37733778.370000005</v>
      </c>
      <c r="NC322" s="37">
        <f t="shared" si="62"/>
        <v>11844918.979999999</v>
      </c>
      <c r="ND322" s="37">
        <f t="shared" si="62"/>
        <v>38086783.810000002</v>
      </c>
      <c r="NE322" s="37">
        <f t="shared" si="62"/>
        <v>6228529.1399999997</v>
      </c>
      <c r="NF322" s="37">
        <f t="shared" si="62"/>
        <v>40059650.499999985</v>
      </c>
      <c r="NG322" s="37">
        <f t="shared" si="62"/>
        <v>8533073.9100000001</v>
      </c>
      <c r="NH322" s="37">
        <f t="shared" si="62"/>
        <v>17995055.449999999</v>
      </c>
      <c r="NI322" s="37">
        <f t="shared" si="62"/>
        <v>19441857.670000002</v>
      </c>
      <c r="NJ322" s="37">
        <f t="shared" si="62"/>
        <v>28043912.559999999</v>
      </c>
      <c r="NK322" s="37">
        <f t="shared" si="62"/>
        <v>32798780.779999997</v>
      </c>
      <c r="NL322" s="37">
        <f t="shared" si="62"/>
        <v>12709504.15</v>
      </c>
      <c r="NM322" s="37">
        <f t="shared" si="62"/>
        <v>11202505.429999998</v>
      </c>
      <c r="NN322" s="37">
        <f t="shared" si="62"/>
        <v>8450083.3100000005</v>
      </c>
      <c r="NO322" s="37">
        <f t="shared" si="62"/>
        <v>22905197.5</v>
      </c>
      <c r="NP322" s="37">
        <f t="shared" si="62"/>
        <v>30531608.569999989</v>
      </c>
      <c r="NQ322" s="37">
        <f t="shared" si="62"/>
        <v>8405185.7699999996</v>
      </c>
      <c r="NR322" s="37">
        <f t="shared" si="62"/>
        <v>209036603.44999996</v>
      </c>
      <c r="NS322" s="37">
        <f t="shared" si="62"/>
        <v>8008467.0699999994</v>
      </c>
      <c r="NT322" s="37">
        <f t="shared" si="62"/>
        <v>49467776.510000005</v>
      </c>
      <c r="NU322" s="37">
        <f t="shared" si="62"/>
        <v>13385992.559999999</v>
      </c>
      <c r="NV322" s="37">
        <f t="shared" si="62"/>
        <v>17792199.580000002</v>
      </c>
      <c r="NW322" s="37">
        <f t="shared" ref="NW322:QH322" si="63">SUM(NW262:NW321)</f>
        <v>42153369.029999994</v>
      </c>
      <c r="NX322" s="37">
        <f t="shared" si="63"/>
        <v>11561780.99</v>
      </c>
      <c r="NY322" s="37">
        <f t="shared" si="63"/>
        <v>21551008.300000004</v>
      </c>
      <c r="NZ322" s="37">
        <f t="shared" si="63"/>
        <v>40145850.79999999</v>
      </c>
      <c r="OA322" s="37">
        <f t="shared" si="63"/>
        <v>7061275.7899999991</v>
      </c>
      <c r="OB322" s="37">
        <f t="shared" si="63"/>
        <v>12396330.27</v>
      </c>
      <c r="OC322" s="37">
        <f t="shared" si="63"/>
        <v>393253441.20999992</v>
      </c>
      <c r="OD322" s="37">
        <f t="shared" si="63"/>
        <v>38741265.230000004</v>
      </c>
      <c r="OE322" s="37">
        <f t="shared" si="63"/>
        <v>15407012.969999999</v>
      </c>
      <c r="OF322" s="37">
        <f t="shared" si="63"/>
        <v>21808507.749999996</v>
      </c>
      <c r="OG322" s="37">
        <f t="shared" si="63"/>
        <v>18055314.690000001</v>
      </c>
      <c r="OH322" s="37">
        <f t="shared" si="63"/>
        <v>17559037.920000002</v>
      </c>
      <c r="OI322" s="37">
        <f t="shared" si="63"/>
        <v>46837709.68</v>
      </c>
      <c r="OJ322" s="37">
        <f t="shared" si="63"/>
        <v>11971048.720000001</v>
      </c>
      <c r="OK322" s="37">
        <f t="shared" si="63"/>
        <v>15766485.129999999</v>
      </c>
      <c r="OL322" s="37">
        <f t="shared" si="63"/>
        <v>37407920.969999999</v>
      </c>
      <c r="OM322" s="37">
        <f t="shared" si="63"/>
        <v>52872820.530000001</v>
      </c>
      <c r="ON322" s="37">
        <f t="shared" si="63"/>
        <v>12523866.739999998</v>
      </c>
      <c r="OO322" s="37">
        <f t="shared" si="63"/>
        <v>7864546.2200000007</v>
      </c>
      <c r="OP322" s="37">
        <f t="shared" si="63"/>
        <v>17753572.300000001</v>
      </c>
      <c r="OQ322" s="37">
        <f t="shared" si="63"/>
        <v>6973739.4800000014</v>
      </c>
      <c r="OR322" s="37">
        <f t="shared" si="63"/>
        <v>10016572.17</v>
      </c>
      <c r="OS322" s="37">
        <f t="shared" si="63"/>
        <v>12377287.609999999</v>
      </c>
      <c r="OT322" s="37">
        <f t="shared" si="63"/>
        <v>5705004.3099999996</v>
      </c>
      <c r="OU322" s="37">
        <f t="shared" si="63"/>
        <v>6600792.1500000013</v>
      </c>
      <c r="OV322" s="37">
        <f t="shared" si="63"/>
        <v>6092735.419999999</v>
      </c>
      <c r="OW322" s="37">
        <f t="shared" si="63"/>
        <v>135728592.63</v>
      </c>
      <c r="OX322" s="37">
        <f t="shared" si="63"/>
        <v>14620139.42</v>
      </c>
      <c r="OY322" s="37">
        <f t="shared" si="63"/>
        <v>6628420.4899999993</v>
      </c>
      <c r="OZ322" s="37">
        <f t="shared" si="63"/>
        <v>9358237.6699999999</v>
      </c>
      <c r="PA322" s="37">
        <f t="shared" si="63"/>
        <v>5387239.75</v>
      </c>
      <c r="PB322" s="37">
        <f t="shared" si="63"/>
        <v>11640894.020000001</v>
      </c>
      <c r="PC322" s="37">
        <f t="shared" si="63"/>
        <v>8388290.0799999991</v>
      </c>
      <c r="PD322" s="37">
        <f t="shared" si="63"/>
        <v>22593973.41</v>
      </c>
      <c r="PE322" s="37">
        <f t="shared" si="63"/>
        <v>9880371.2199999988</v>
      </c>
      <c r="PF322" s="37">
        <f t="shared" si="63"/>
        <v>13567298.370000001</v>
      </c>
      <c r="PG322" s="37">
        <f t="shared" si="63"/>
        <v>30335740</v>
      </c>
      <c r="PH322" s="37">
        <f t="shared" si="63"/>
        <v>75726455.310000017</v>
      </c>
      <c r="PI322" s="37">
        <f t="shared" si="63"/>
        <v>11085531.939999999</v>
      </c>
      <c r="PJ322" s="37">
        <f t="shared" si="63"/>
        <v>15505841.799999999</v>
      </c>
      <c r="PK322" s="37">
        <f t="shared" si="63"/>
        <v>26737775.250000004</v>
      </c>
      <c r="PL322" s="37">
        <f t="shared" si="63"/>
        <v>10839005.530000001</v>
      </c>
      <c r="PM322" s="37">
        <f t="shared" si="63"/>
        <v>13714448.92</v>
      </c>
      <c r="PN322" s="37">
        <f t="shared" si="63"/>
        <v>10079205.369999999</v>
      </c>
      <c r="PO322" s="37">
        <f t="shared" si="63"/>
        <v>5086152.83</v>
      </c>
      <c r="PP322" s="37">
        <f t="shared" si="63"/>
        <v>231579960.62999997</v>
      </c>
      <c r="PQ322" s="37">
        <f t="shared" si="63"/>
        <v>7378624.6400000015</v>
      </c>
      <c r="PR322" s="37">
        <f t="shared" si="63"/>
        <v>18352380.670000002</v>
      </c>
      <c r="PS322" s="37">
        <f t="shared" si="63"/>
        <v>11755695.960000001</v>
      </c>
      <c r="PT322" s="37">
        <f t="shared" si="63"/>
        <v>4975911.58</v>
      </c>
      <c r="PU322" s="37">
        <f t="shared" si="63"/>
        <v>6244606.0900000008</v>
      </c>
      <c r="PV322" s="37">
        <f t="shared" si="63"/>
        <v>13406969.959999999</v>
      </c>
      <c r="PW322" s="37">
        <f t="shared" si="63"/>
        <v>30815269.809999995</v>
      </c>
      <c r="PX322" s="37">
        <f t="shared" si="63"/>
        <v>9085745.9800000004</v>
      </c>
      <c r="PY322" s="37">
        <f t="shared" si="63"/>
        <v>8188408.0599999996</v>
      </c>
      <c r="PZ322" s="37">
        <f t="shared" si="63"/>
        <v>11391896.719999999</v>
      </c>
      <c r="QA322" s="37">
        <f t="shared" si="63"/>
        <v>22950763.159999996</v>
      </c>
      <c r="QB322" s="37">
        <f t="shared" si="63"/>
        <v>8408133.2100000009</v>
      </c>
      <c r="QC322" s="37">
        <f t="shared" si="63"/>
        <v>6642497.7800000003</v>
      </c>
      <c r="QD322" s="37">
        <f t="shared" si="63"/>
        <v>370673102.58999997</v>
      </c>
      <c r="QE322" s="37">
        <f t="shared" si="63"/>
        <v>12134613.210000001</v>
      </c>
      <c r="QF322" s="37">
        <f t="shared" si="63"/>
        <v>8390002.9100000001</v>
      </c>
      <c r="QG322" s="37">
        <f t="shared" si="63"/>
        <v>23747513.66</v>
      </c>
      <c r="QH322" s="37">
        <f t="shared" si="63"/>
        <v>30007920.499999996</v>
      </c>
      <c r="QI322" s="37">
        <f t="shared" ref="QI322:ST322" si="64">SUM(QI262:QI321)</f>
        <v>14527345.52</v>
      </c>
      <c r="QJ322" s="37">
        <f t="shared" si="64"/>
        <v>3004871.7899999996</v>
      </c>
      <c r="QK322" s="37">
        <f t="shared" si="64"/>
        <v>69426148.449999988</v>
      </c>
      <c r="QL322" s="37">
        <f t="shared" si="64"/>
        <v>9804160.459999999</v>
      </c>
      <c r="QM322" s="37">
        <f t="shared" si="64"/>
        <v>27427047.959999993</v>
      </c>
      <c r="QN322" s="37">
        <f t="shared" si="64"/>
        <v>21354817.679999996</v>
      </c>
      <c r="QO322" s="37">
        <f t="shared" si="64"/>
        <v>12274601.27</v>
      </c>
      <c r="QP322" s="37">
        <f t="shared" si="64"/>
        <v>7300371.5299999984</v>
      </c>
      <c r="QQ322" s="37">
        <f t="shared" si="64"/>
        <v>12931758.339999998</v>
      </c>
      <c r="QR322" s="37">
        <f t="shared" si="64"/>
        <v>10995237.280000001</v>
      </c>
      <c r="QS322" s="37">
        <f t="shared" si="64"/>
        <v>7409234.8299999991</v>
      </c>
      <c r="QT322" s="37">
        <f t="shared" si="64"/>
        <v>105726082.75999999</v>
      </c>
      <c r="QU322" s="37">
        <f t="shared" si="64"/>
        <v>10811431.85</v>
      </c>
      <c r="QV322" s="37">
        <f t="shared" si="64"/>
        <v>161819327.95000002</v>
      </c>
      <c r="QW322" s="37">
        <f t="shared" si="64"/>
        <v>30294467.240000002</v>
      </c>
      <c r="QX322" s="37">
        <f t="shared" si="64"/>
        <v>6508823.29</v>
      </c>
      <c r="QY322" s="37">
        <f t="shared" si="64"/>
        <v>9921529.6999999993</v>
      </c>
      <c r="QZ322" s="37">
        <f t="shared" si="64"/>
        <v>114537336.87</v>
      </c>
      <c r="RA322" s="37">
        <f t="shared" si="64"/>
        <v>5522547.5499999998</v>
      </c>
      <c r="RB322" s="37">
        <f t="shared" si="64"/>
        <v>3108548.37</v>
      </c>
      <c r="RC322" s="37">
        <f t="shared" si="64"/>
        <v>9215777.3800000008</v>
      </c>
      <c r="RD322" s="37">
        <f t="shared" si="64"/>
        <v>4398227.26</v>
      </c>
      <c r="RE322" s="37">
        <f t="shared" si="64"/>
        <v>103329052.64</v>
      </c>
      <c r="RF322" s="37">
        <f t="shared" si="64"/>
        <v>22728888.130000003</v>
      </c>
      <c r="RG322" s="37">
        <f t="shared" si="64"/>
        <v>15559966.579999998</v>
      </c>
      <c r="RH322" s="37">
        <f t="shared" si="64"/>
        <v>28797340.679999996</v>
      </c>
      <c r="RI322" s="37">
        <f t="shared" si="64"/>
        <v>18807974.849999998</v>
      </c>
      <c r="RJ322" s="37">
        <f t="shared" si="64"/>
        <v>13226626.549999999</v>
      </c>
      <c r="RK322" s="37">
        <f t="shared" si="64"/>
        <v>707286979.56000018</v>
      </c>
      <c r="RL322" s="37">
        <f t="shared" si="64"/>
        <v>16939641.84</v>
      </c>
      <c r="RM322" s="37">
        <f t="shared" si="64"/>
        <v>12124690.82</v>
      </c>
      <c r="RN322" s="37">
        <f t="shared" si="64"/>
        <v>71892630.189999983</v>
      </c>
      <c r="RO322" s="37">
        <f t="shared" si="64"/>
        <v>3700237.62</v>
      </c>
      <c r="RP322" s="37">
        <f t="shared" si="64"/>
        <v>10806827.619999999</v>
      </c>
      <c r="RQ322" s="37">
        <f t="shared" si="64"/>
        <v>44973528.680000007</v>
      </c>
      <c r="RR322" s="37">
        <f t="shared" si="64"/>
        <v>8942485.9700000007</v>
      </c>
      <c r="RS322" s="37">
        <f t="shared" si="64"/>
        <v>8693968.8599999994</v>
      </c>
      <c r="RT322" s="37">
        <f t="shared" si="64"/>
        <v>13490254.610000001</v>
      </c>
      <c r="RU322" s="37">
        <f t="shared" si="64"/>
        <v>16987932.849999998</v>
      </c>
      <c r="RV322" s="37">
        <f t="shared" si="64"/>
        <v>33433604.09</v>
      </c>
      <c r="RW322" s="37">
        <f t="shared" si="64"/>
        <v>17082762.039999999</v>
      </c>
      <c r="RX322" s="37">
        <f t="shared" si="64"/>
        <v>26127268.909999996</v>
      </c>
      <c r="RY322" s="37">
        <f t="shared" si="64"/>
        <v>9051316.9400000013</v>
      </c>
      <c r="RZ322" s="37">
        <f t="shared" si="64"/>
        <v>7907055.2699999996</v>
      </c>
      <c r="SA322" s="37">
        <f t="shared" si="64"/>
        <v>6728455.7300000004</v>
      </c>
      <c r="SB322" s="37">
        <f t="shared" si="64"/>
        <v>7374931.4899999993</v>
      </c>
      <c r="SC322" s="37">
        <f t="shared" si="64"/>
        <v>45155238.420000002</v>
      </c>
      <c r="SD322" s="37">
        <f t="shared" si="64"/>
        <v>3823319.6400000006</v>
      </c>
      <c r="SE322" s="37">
        <f t="shared" si="64"/>
        <v>4599520.79</v>
      </c>
      <c r="SF322" s="37">
        <f t="shared" si="64"/>
        <v>4992107.6499999994</v>
      </c>
      <c r="SG322" s="37">
        <f t="shared" si="64"/>
        <v>201615782.07999998</v>
      </c>
      <c r="SH322" s="37">
        <f t="shared" si="64"/>
        <v>13465519.250000002</v>
      </c>
      <c r="SI322" s="37">
        <f t="shared" si="64"/>
        <v>13024210.249999998</v>
      </c>
      <c r="SJ322" s="37">
        <f t="shared" si="64"/>
        <v>29493733.299999993</v>
      </c>
      <c r="SK322" s="37">
        <f t="shared" si="64"/>
        <v>40583888.419999987</v>
      </c>
      <c r="SL322" s="37">
        <f t="shared" si="64"/>
        <v>28168942.110000003</v>
      </c>
      <c r="SM322" s="37">
        <f t="shared" si="64"/>
        <v>23292457.229999997</v>
      </c>
      <c r="SN322" s="37">
        <f t="shared" si="64"/>
        <v>13502903.469999999</v>
      </c>
      <c r="SO322" s="37">
        <f t="shared" si="64"/>
        <v>14526787.079999998</v>
      </c>
      <c r="SP322" s="37">
        <f t="shared" si="64"/>
        <v>78037056.290000007</v>
      </c>
      <c r="SQ322" s="37">
        <f t="shared" si="64"/>
        <v>13796447.740000002</v>
      </c>
      <c r="SR322" s="37">
        <f t="shared" si="64"/>
        <v>23838893.899999995</v>
      </c>
      <c r="SS322" s="37">
        <f t="shared" si="64"/>
        <v>22785166.719999999</v>
      </c>
      <c r="ST322" s="37">
        <f t="shared" si="64"/>
        <v>8295451.1899999995</v>
      </c>
      <c r="SU322" s="37">
        <f t="shared" ref="SU322:VF322" si="65">SUM(SU262:SU321)</f>
        <v>10412574.239999998</v>
      </c>
      <c r="SV322" s="37">
        <f t="shared" si="65"/>
        <v>1152871834.2699997</v>
      </c>
      <c r="SW322" s="37">
        <f t="shared" si="65"/>
        <v>33930211.719999999</v>
      </c>
      <c r="SX322" s="37">
        <f t="shared" si="65"/>
        <v>19387144.93</v>
      </c>
      <c r="SY322" s="37">
        <f t="shared" si="65"/>
        <v>14446914.079999998</v>
      </c>
      <c r="SZ322" s="37">
        <f t="shared" si="65"/>
        <v>8494830.25</v>
      </c>
      <c r="TA322" s="37">
        <f t="shared" si="65"/>
        <v>18178438.25</v>
      </c>
      <c r="TB322" s="37">
        <f t="shared" si="65"/>
        <v>30517874.419999994</v>
      </c>
      <c r="TC322" s="37">
        <f t="shared" si="65"/>
        <v>38615770.24000001</v>
      </c>
      <c r="TD322" s="37">
        <f t="shared" si="65"/>
        <v>17022891.130000003</v>
      </c>
      <c r="TE322" s="37">
        <f t="shared" si="65"/>
        <v>25995697.279999994</v>
      </c>
      <c r="TF322" s="37">
        <f t="shared" si="65"/>
        <v>15507858.079999998</v>
      </c>
      <c r="TG322" s="37">
        <f t="shared" si="65"/>
        <v>46627482.839999989</v>
      </c>
      <c r="TH322" s="37">
        <f t="shared" si="65"/>
        <v>20495709.040000003</v>
      </c>
      <c r="TI322" s="37">
        <f t="shared" si="65"/>
        <v>32051333.690000001</v>
      </c>
      <c r="TJ322" s="37">
        <f t="shared" si="65"/>
        <v>52853455.140000001</v>
      </c>
      <c r="TK322" s="37">
        <f t="shared" si="65"/>
        <v>20634869.510000002</v>
      </c>
      <c r="TL322" s="37">
        <f t="shared" si="65"/>
        <v>28308360.589999992</v>
      </c>
      <c r="TM322" s="37">
        <f t="shared" si="65"/>
        <v>29210718.809999995</v>
      </c>
      <c r="TN322" s="37">
        <f t="shared" si="65"/>
        <v>10881118.01</v>
      </c>
      <c r="TO322" s="37">
        <f t="shared" si="65"/>
        <v>52739597.539999984</v>
      </c>
      <c r="TP322" s="37">
        <f t="shared" si="65"/>
        <v>117032545.24000002</v>
      </c>
      <c r="TQ322" s="37">
        <f t="shared" si="65"/>
        <v>17853282.139999997</v>
      </c>
      <c r="TR322" s="37">
        <f t="shared" si="65"/>
        <v>10218636.82</v>
      </c>
      <c r="TS322" s="37">
        <f t="shared" si="65"/>
        <v>11215078.139999999</v>
      </c>
      <c r="TT322" s="37">
        <f t="shared" si="65"/>
        <v>12801514.160000002</v>
      </c>
      <c r="TU322" s="37">
        <f t="shared" si="65"/>
        <v>11315432.720000001</v>
      </c>
      <c r="TV322" s="37">
        <f t="shared" si="65"/>
        <v>9510067.2400000002</v>
      </c>
      <c r="TW322" s="37">
        <f t="shared" si="65"/>
        <v>12363007.970000001</v>
      </c>
      <c r="TX322" s="37">
        <f t="shared" si="65"/>
        <v>56389101.130000003</v>
      </c>
      <c r="TY322" s="37">
        <f t="shared" si="65"/>
        <v>9535667.7099999972</v>
      </c>
      <c r="TZ322" s="37">
        <f t="shared" si="65"/>
        <v>1345392.6199999999</v>
      </c>
      <c r="UA322" s="37">
        <f t="shared" si="65"/>
        <v>3793393.96</v>
      </c>
      <c r="UB322" s="37">
        <f t="shared" si="65"/>
        <v>831209.73999999987</v>
      </c>
      <c r="UC322" s="37">
        <f t="shared" si="65"/>
        <v>379973680.43000007</v>
      </c>
      <c r="UD322" s="37">
        <f t="shared" si="65"/>
        <v>20336013.560000002</v>
      </c>
      <c r="UE322" s="37">
        <f t="shared" si="65"/>
        <v>20559750.209999997</v>
      </c>
      <c r="UF322" s="37">
        <f t="shared" si="65"/>
        <v>111475673.69999999</v>
      </c>
      <c r="UG322" s="37">
        <f t="shared" si="65"/>
        <v>20817061.080000006</v>
      </c>
      <c r="UH322" s="37">
        <f t="shared" si="65"/>
        <v>20919469.090000004</v>
      </c>
      <c r="UI322" s="37">
        <f t="shared" si="65"/>
        <v>33739862.710000001</v>
      </c>
      <c r="UJ322" s="37">
        <f t="shared" si="65"/>
        <v>17173251.960000001</v>
      </c>
      <c r="UK322" s="37">
        <f t="shared" si="65"/>
        <v>16070512.890000001</v>
      </c>
      <c r="UL322" s="37">
        <f t="shared" si="65"/>
        <v>35231879.939999998</v>
      </c>
      <c r="UM322" s="37">
        <f t="shared" si="65"/>
        <v>22972814.580000002</v>
      </c>
      <c r="UN322" s="37">
        <f t="shared" si="65"/>
        <v>10377358.6</v>
      </c>
      <c r="UO322" s="37">
        <f t="shared" si="65"/>
        <v>10079142.229999999</v>
      </c>
      <c r="UP322" s="37">
        <f t="shared" si="65"/>
        <v>13605153.540000001</v>
      </c>
      <c r="UQ322" s="37">
        <f t="shared" si="65"/>
        <v>9925449.7300000004</v>
      </c>
      <c r="UR322" s="37">
        <f t="shared" si="65"/>
        <v>8746952.3000000007</v>
      </c>
      <c r="US322" s="37">
        <f t="shared" si="65"/>
        <v>8107915.3399999999</v>
      </c>
      <c r="UT322" s="37">
        <f t="shared" si="65"/>
        <v>10334213.57</v>
      </c>
      <c r="UU322" s="37">
        <f t="shared" si="65"/>
        <v>11654959.849999998</v>
      </c>
      <c r="UV322" s="37">
        <f t="shared" si="65"/>
        <v>9155577.9299999997</v>
      </c>
      <c r="UW322" s="37">
        <f t="shared" si="65"/>
        <v>10479488.060000001</v>
      </c>
      <c r="UX322" s="37">
        <f t="shared" si="65"/>
        <v>7593338.2000000002</v>
      </c>
      <c r="UY322" s="37">
        <f t="shared" si="65"/>
        <v>4856526.71</v>
      </c>
      <c r="UZ322" s="37">
        <f t="shared" si="65"/>
        <v>468406915.24000001</v>
      </c>
      <c r="VA322" s="37">
        <f t="shared" si="65"/>
        <v>13795517.289999999</v>
      </c>
      <c r="VB322" s="37">
        <f t="shared" si="65"/>
        <v>31166567.09</v>
      </c>
      <c r="VC322" s="37">
        <f t="shared" si="65"/>
        <v>11876772.77</v>
      </c>
      <c r="VD322" s="37">
        <f t="shared" si="65"/>
        <v>65730540.270000003</v>
      </c>
      <c r="VE322" s="37">
        <f t="shared" si="65"/>
        <v>14813648.410000002</v>
      </c>
      <c r="VF322" s="37">
        <f t="shared" si="65"/>
        <v>35698669.729999989</v>
      </c>
      <c r="VG322" s="37">
        <f t="shared" ref="VG322:XR322" si="66">SUM(VG262:VG321)</f>
        <v>10332780.84</v>
      </c>
      <c r="VH322" s="37">
        <f t="shared" si="66"/>
        <v>57493868.789999999</v>
      </c>
      <c r="VI322" s="37">
        <f t="shared" si="66"/>
        <v>50695606.710000001</v>
      </c>
      <c r="VJ322" s="37">
        <f t="shared" si="66"/>
        <v>16503111.76</v>
      </c>
      <c r="VK322" s="37">
        <f t="shared" si="66"/>
        <v>12900609.280000003</v>
      </c>
      <c r="VL322" s="37">
        <f t="shared" si="66"/>
        <v>9411574.8699999992</v>
      </c>
      <c r="VM322" s="37">
        <f t="shared" si="66"/>
        <v>9023081.25</v>
      </c>
      <c r="VN322" s="37">
        <f t="shared" si="66"/>
        <v>6905438.7600000007</v>
      </c>
      <c r="VO322" s="37">
        <f t="shared" si="66"/>
        <v>4761823.5600000005</v>
      </c>
      <c r="VP322" s="37">
        <f t="shared" si="66"/>
        <v>10022854.000000002</v>
      </c>
      <c r="VQ322" s="37">
        <f t="shared" si="66"/>
        <v>120958464.94</v>
      </c>
      <c r="VR322" s="37">
        <f t="shared" si="66"/>
        <v>7808811.4900000012</v>
      </c>
      <c r="VS322" s="37">
        <f t="shared" si="66"/>
        <v>13442906.08</v>
      </c>
      <c r="VT322" s="37">
        <f t="shared" si="66"/>
        <v>9775748.3699999992</v>
      </c>
      <c r="VU322" s="37">
        <f t="shared" si="66"/>
        <v>9382354.9800000004</v>
      </c>
      <c r="VV322" s="37">
        <f t="shared" si="66"/>
        <v>6323097.5</v>
      </c>
      <c r="VW322" s="37">
        <f t="shared" si="66"/>
        <v>7272411.3300000001</v>
      </c>
      <c r="VX322" s="37">
        <f t="shared" si="66"/>
        <v>123416669.73999998</v>
      </c>
      <c r="VY322" s="37">
        <f t="shared" si="66"/>
        <v>10134256.380000001</v>
      </c>
      <c r="VZ322" s="37">
        <f t="shared" si="66"/>
        <v>15491210.82</v>
      </c>
      <c r="WA322" s="37">
        <f t="shared" si="66"/>
        <v>15991397.189999999</v>
      </c>
      <c r="WB322" s="37">
        <f t="shared" si="66"/>
        <v>6813294.1100000003</v>
      </c>
      <c r="WC322" s="37">
        <f t="shared" si="66"/>
        <v>12371999.389999999</v>
      </c>
      <c r="WD322" s="37">
        <f t="shared" si="66"/>
        <v>6921593.4100000011</v>
      </c>
      <c r="WE322" s="37">
        <f t="shared" si="66"/>
        <v>5417940.6399999997</v>
      </c>
      <c r="WF322" s="37">
        <f t="shared" si="66"/>
        <v>38977686.969999999</v>
      </c>
      <c r="WG322" s="37">
        <f t="shared" si="66"/>
        <v>310935049.26999986</v>
      </c>
      <c r="WH322" s="37">
        <f t="shared" si="66"/>
        <v>10790073.68</v>
      </c>
      <c r="WI322" s="37">
        <f t="shared" si="66"/>
        <v>34393675.170000002</v>
      </c>
      <c r="WJ322" s="37">
        <f t="shared" si="66"/>
        <v>56882603.379999995</v>
      </c>
      <c r="WK322" s="37">
        <f t="shared" si="66"/>
        <v>39993930.460000001</v>
      </c>
      <c r="WL322" s="37">
        <f t="shared" si="66"/>
        <v>11155112.380000001</v>
      </c>
      <c r="WM322" s="37">
        <f t="shared" si="66"/>
        <v>14212170.900000002</v>
      </c>
      <c r="WN322" s="37">
        <f t="shared" si="66"/>
        <v>30607987.669999998</v>
      </c>
      <c r="WO322" s="37">
        <f t="shared" si="66"/>
        <v>29300062.449999999</v>
      </c>
      <c r="WP322" s="37">
        <f t="shared" si="66"/>
        <v>28839856.599999998</v>
      </c>
      <c r="WQ322" s="37">
        <f t="shared" si="66"/>
        <v>7930670.1399999997</v>
      </c>
      <c r="WR322" s="37">
        <f t="shared" si="66"/>
        <v>6841851.7000000011</v>
      </c>
      <c r="WS322" s="37">
        <f t="shared" si="66"/>
        <v>8763529.6099999994</v>
      </c>
      <c r="WT322" s="37">
        <f t="shared" si="66"/>
        <v>19532958.369999997</v>
      </c>
      <c r="WU322" s="37">
        <f t="shared" si="66"/>
        <v>7984717.3800000008</v>
      </c>
      <c r="WV322" s="37">
        <f t="shared" si="66"/>
        <v>8202292.2200000016</v>
      </c>
      <c r="WW322" s="37">
        <f t="shared" si="66"/>
        <v>13159345.640000001</v>
      </c>
      <c r="WX322" s="37">
        <f t="shared" si="66"/>
        <v>4637913.6900000004</v>
      </c>
      <c r="WY322" s="37">
        <f t="shared" si="66"/>
        <v>13052079.238299999</v>
      </c>
      <c r="WZ322" s="37">
        <f t="shared" si="66"/>
        <v>7843056.6800000006</v>
      </c>
      <c r="XA322" s="37">
        <f t="shared" si="66"/>
        <v>8116066.2300000004</v>
      </c>
      <c r="XB322" s="37">
        <f t="shared" si="66"/>
        <v>2369962.02</v>
      </c>
      <c r="XC322" s="37">
        <f t="shared" si="66"/>
        <v>123762072.14000002</v>
      </c>
      <c r="XD322" s="37">
        <f t="shared" si="66"/>
        <v>9981349.8199999984</v>
      </c>
      <c r="XE322" s="37">
        <f t="shared" si="66"/>
        <v>16230642.24</v>
      </c>
      <c r="XF322" s="37">
        <f t="shared" si="66"/>
        <v>9701727.8399999999</v>
      </c>
      <c r="XG322" s="37">
        <f t="shared" si="66"/>
        <v>8254933.870000001</v>
      </c>
      <c r="XH322" s="37">
        <f t="shared" si="66"/>
        <v>16383425.520000001</v>
      </c>
      <c r="XI322" s="37">
        <f t="shared" si="66"/>
        <v>9662622.1099999994</v>
      </c>
      <c r="XJ322" s="37">
        <f t="shared" si="66"/>
        <v>1057742508.0099999</v>
      </c>
      <c r="XK322" s="37">
        <f t="shared" si="66"/>
        <v>16819914.91</v>
      </c>
      <c r="XL322" s="37">
        <f t="shared" si="66"/>
        <v>10122480.989999998</v>
      </c>
      <c r="XM322" s="37">
        <f t="shared" si="66"/>
        <v>30507109.450000007</v>
      </c>
      <c r="XN322" s="37">
        <f t="shared" si="66"/>
        <v>24117898.780000005</v>
      </c>
      <c r="XO322" s="37">
        <f t="shared" si="66"/>
        <v>11639533.469999999</v>
      </c>
      <c r="XP322" s="37">
        <f t="shared" si="66"/>
        <v>15388803.589999998</v>
      </c>
      <c r="XQ322" s="37">
        <f t="shared" si="66"/>
        <v>23191634.390000004</v>
      </c>
      <c r="XR322" s="37">
        <f t="shared" si="66"/>
        <v>26906986.600000005</v>
      </c>
      <c r="XS322" s="37">
        <f t="shared" ref="XS322:AAD322" si="67">SUM(XS262:XS321)</f>
        <v>10121390.100000003</v>
      </c>
      <c r="XT322" s="37">
        <f t="shared" si="67"/>
        <v>16344999.26</v>
      </c>
      <c r="XU322" s="37">
        <f t="shared" si="67"/>
        <v>72383584.810000002</v>
      </c>
      <c r="XV322" s="37">
        <f t="shared" si="67"/>
        <v>46295354.540000007</v>
      </c>
      <c r="XW322" s="37">
        <f t="shared" si="67"/>
        <v>4966683.7300000004</v>
      </c>
      <c r="XX322" s="37">
        <f t="shared" si="67"/>
        <v>10237882.509999998</v>
      </c>
      <c r="XY322" s="37">
        <f t="shared" si="67"/>
        <v>10653621.26</v>
      </c>
      <c r="XZ322" s="37">
        <f t="shared" si="67"/>
        <v>7237528.3099999996</v>
      </c>
      <c r="YA322" s="37">
        <f t="shared" si="67"/>
        <v>14546081.609999999</v>
      </c>
      <c r="YB322" s="37">
        <f t="shared" si="67"/>
        <v>6788595.9400000013</v>
      </c>
      <c r="YC322" s="37">
        <f t="shared" si="67"/>
        <v>95574988.679999992</v>
      </c>
      <c r="YD322" s="37">
        <f t="shared" si="67"/>
        <v>56807487.810000002</v>
      </c>
      <c r="YE322" s="37">
        <f t="shared" si="67"/>
        <v>6597889.1099999994</v>
      </c>
      <c r="YF322" s="37">
        <f t="shared" si="67"/>
        <v>5046927.7300000004</v>
      </c>
      <c r="YG322" s="37">
        <f t="shared" si="67"/>
        <v>5394278.1600000001</v>
      </c>
      <c r="YH322" s="37">
        <f t="shared" si="67"/>
        <v>5072313.0199999996</v>
      </c>
      <c r="YI322" s="37">
        <f t="shared" si="67"/>
        <v>3696136.1600000006</v>
      </c>
      <c r="YJ322" s="37">
        <f t="shared" si="67"/>
        <v>150496545.98000002</v>
      </c>
      <c r="YK322" s="37">
        <f t="shared" si="67"/>
        <v>13323527.479999999</v>
      </c>
      <c r="YL322" s="37">
        <f t="shared" si="67"/>
        <v>7040479.5300000003</v>
      </c>
      <c r="YM322" s="37">
        <f t="shared" si="67"/>
        <v>19216257.829999998</v>
      </c>
      <c r="YN322" s="37">
        <f t="shared" si="67"/>
        <v>12325467.84</v>
      </c>
      <c r="YO322" s="37">
        <f t="shared" si="67"/>
        <v>7129279.3400000008</v>
      </c>
      <c r="YP322" s="37">
        <f t="shared" si="67"/>
        <v>12053253.800000001</v>
      </c>
      <c r="YQ322" s="37">
        <f t="shared" si="67"/>
        <v>2421658.4399999995</v>
      </c>
      <c r="YR322" s="37">
        <f t="shared" si="67"/>
        <v>210314862.51999992</v>
      </c>
      <c r="YS322" s="37">
        <f t="shared" si="67"/>
        <v>9701824.5999999996</v>
      </c>
      <c r="YT322" s="37">
        <f t="shared" si="67"/>
        <v>20349691.759999998</v>
      </c>
      <c r="YU322" s="37">
        <f t="shared" si="67"/>
        <v>7640869.1899999995</v>
      </c>
      <c r="YV322" s="37">
        <f t="shared" si="67"/>
        <v>6305017.3299999991</v>
      </c>
      <c r="YW322" s="37">
        <f t="shared" si="67"/>
        <v>36862237.609999999</v>
      </c>
      <c r="YX322" s="37">
        <f t="shared" si="67"/>
        <v>7098143.2600000016</v>
      </c>
      <c r="YY322" s="37">
        <f t="shared" si="67"/>
        <v>7831570.9900000002</v>
      </c>
      <c r="YZ322" s="37">
        <f t="shared" si="67"/>
        <v>8320033.6200000001</v>
      </c>
      <c r="ZA322" s="37">
        <f t="shared" si="67"/>
        <v>16887809.630000003</v>
      </c>
      <c r="ZB322" s="37">
        <f t="shared" si="67"/>
        <v>6073640.4000000004</v>
      </c>
      <c r="ZC322" s="37">
        <f t="shared" si="67"/>
        <v>352310174.1500001</v>
      </c>
      <c r="ZD322" s="37">
        <f t="shared" si="67"/>
        <v>9085791.7299999986</v>
      </c>
      <c r="ZE322" s="37">
        <f t="shared" si="67"/>
        <v>13513836.190000001</v>
      </c>
      <c r="ZF322" s="37">
        <f t="shared" si="67"/>
        <v>25420688.659999996</v>
      </c>
      <c r="ZG322" s="37">
        <f t="shared" si="67"/>
        <v>9489148.5099999998</v>
      </c>
      <c r="ZH322" s="37">
        <f t="shared" si="67"/>
        <v>23052917.98</v>
      </c>
      <c r="ZI322" s="37">
        <f t="shared" si="67"/>
        <v>21189892.900000006</v>
      </c>
      <c r="ZJ322" s="37">
        <f t="shared" si="67"/>
        <v>69384595.549999982</v>
      </c>
      <c r="ZK322" s="37">
        <f t="shared" si="67"/>
        <v>98503933.129999995</v>
      </c>
      <c r="ZL322" s="37">
        <f t="shared" si="67"/>
        <v>15556449.879999999</v>
      </c>
      <c r="ZM322" s="37">
        <f t="shared" si="67"/>
        <v>16297841.870000001</v>
      </c>
      <c r="ZN322" s="37">
        <f t="shared" si="67"/>
        <v>22943636.75</v>
      </c>
      <c r="ZO322" s="37">
        <f t="shared" si="67"/>
        <v>19302028.310000002</v>
      </c>
      <c r="ZP322" s="37">
        <f t="shared" si="67"/>
        <v>68891800.859999999</v>
      </c>
      <c r="ZQ322" s="37">
        <f t="shared" si="67"/>
        <v>12238380.689999999</v>
      </c>
      <c r="ZR322" s="37">
        <f t="shared" si="67"/>
        <v>12939383.860000001</v>
      </c>
      <c r="ZS322" s="37">
        <f t="shared" si="67"/>
        <v>8549122.2999999989</v>
      </c>
      <c r="ZT322" s="37">
        <f t="shared" si="67"/>
        <v>6101219.6500000004</v>
      </c>
      <c r="ZU322" s="37">
        <f t="shared" si="67"/>
        <v>8071814.71</v>
      </c>
      <c r="ZV322" s="37">
        <f t="shared" si="67"/>
        <v>83686756.220000029</v>
      </c>
      <c r="ZW322" s="37">
        <f t="shared" si="67"/>
        <v>48935773.300000004</v>
      </c>
      <c r="ZX322" s="37">
        <f t="shared" si="67"/>
        <v>3198600.35</v>
      </c>
      <c r="ZY322" s="37">
        <f t="shared" si="67"/>
        <v>4612851.169999999</v>
      </c>
      <c r="ZZ322" s="37">
        <f t="shared" si="67"/>
        <v>12729114.669999998</v>
      </c>
      <c r="AAA322" s="37">
        <f t="shared" si="67"/>
        <v>2831210.03</v>
      </c>
      <c r="AAB322" s="37">
        <f t="shared" si="67"/>
        <v>6328638.3000000007</v>
      </c>
      <c r="AAC322" s="37">
        <f t="shared" si="67"/>
        <v>6708769.5899999989</v>
      </c>
      <c r="AAD322" s="37">
        <f t="shared" si="67"/>
        <v>13514085.990000002</v>
      </c>
      <c r="AAE322" s="37">
        <f t="shared" ref="AAE322:ACP322" si="68">SUM(AAE262:AAE321)</f>
        <v>399129694.43000001</v>
      </c>
      <c r="AAF322" s="37">
        <f t="shared" si="68"/>
        <v>28009808.560000006</v>
      </c>
      <c r="AAG322" s="37">
        <f t="shared" si="68"/>
        <v>30519449.279999997</v>
      </c>
      <c r="AAH322" s="37">
        <f t="shared" si="68"/>
        <v>89798923.079999998</v>
      </c>
      <c r="AAI322" s="37">
        <f t="shared" si="68"/>
        <v>3873631.09</v>
      </c>
      <c r="AAJ322" s="37">
        <f t="shared" si="68"/>
        <v>5462393.9900000002</v>
      </c>
      <c r="AAK322" s="37">
        <f t="shared" si="68"/>
        <v>8727096.370000001</v>
      </c>
      <c r="AAL322" s="37">
        <f t="shared" si="68"/>
        <v>5974193.9900000012</v>
      </c>
      <c r="AAM322" s="37">
        <f t="shared" si="68"/>
        <v>598747136.82999992</v>
      </c>
      <c r="AAN322" s="37">
        <f t="shared" si="68"/>
        <v>76380120.359999985</v>
      </c>
      <c r="AAO322" s="37">
        <f t="shared" si="68"/>
        <v>36595954.129999995</v>
      </c>
      <c r="AAP322" s="37">
        <f t="shared" si="68"/>
        <v>9343806.5099999998</v>
      </c>
      <c r="AAQ322" s="37">
        <f t="shared" si="68"/>
        <v>13128423.449999999</v>
      </c>
      <c r="AAR322" s="37">
        <f t="shared" si="68"/>
        <v>12539987.880000001</v>
      </c>
      <c r="AAS322" s="37">
        <f t="shared" si="68"/>
        <v>15433678.91</v>
      </c>
      <c r="AAT322" s="37">
        <f t="shared" si="68"/>
        <v>6982977.1000000006</v>
      </c>
      <c r="AAU322" s="37">
        <f t="shared" si="68"/>
        <v>10654909.090000002</v>
      </c>
      <c r="AAV322" s="37">
        <f t="shared" si="68"/>
        <v>21920833.469999995</v>
      </c>
      <c r="AAW322" s="37">
        <f t="shared" si="68"/>
        <v>26802035.939999998</v>
      </c>
      <c r="AAX322" s="37">
        <f t="shared" si="68"/>
        <v>10954092.080000002</v>
      </c>
      <c r="AAY322" s="37">
        <f t="shared" si="68"/>
        <v>14858461.439999998</v>
      </c>
      <c r="AAZ322" s="37">
        <f t="shared" si="68"/>
        <v>16027218.85</v>
      </c>
      <c r="ABA322" s="37">
        <f t="shared" si="68"/>
        <v>12888703.07</v>
      </c>
      <c r="ABB322" s="37">
        <f t="shared" si="68"/>
        <v>8612163.8699999992</v>
      </c>
      <c r="ABC322" s="37">
        <f t="shared" si="68"/>
        <v>23768554.699999996</v>
      </c>
      <c r="ABD322" s="37">
        <f t="shared" si="68"/>
        <v>6573985.7999999998</v>
      </c>
      <c r="ABE322" s="37">
        <f t="shared" si="68"/>
        <v>17625057.130000003</v>
      </c>
      <c r="ABF322" s="37">
        <f t="shared" si="68"/>
        <v>2783617.3099999996</v>
      </c>
      <c r="ABG322" s="37">
        <f t="shared" si="68"/>
        <v>1206573.6800000002</v>
      </c>
      <c r="ABH322" s="37">
        <f t="shared" si="68"/>
        <v>328653162.80999994</v>
      </c>
      <c r="ABI322" s="37">
        <f t="shared" si="68"/>
        <v>25035808.620000001</v>
      </c>
      <c r="ABJ322" s="37">
        <f t="shared" si="68"/>
        <v>16846372.150000002</v>
      </c>
      <c r="ABK322" s="37">
        <f t="shared" si="68"/>
        <v>16490239.569999998</v>
      </c>
      <c r="ABL322" s="37">
        <f t="shared" si="68"/>
        <v>12882442.499999998</v>
      </c>
      <c r="ABM322" s="37">
        <f t="shared" si="68"/>
        <v>37764659.739999995</v>
      </c>
      <c r="ABN322" s="37">
        <f t="shared" si="68"/>
        <v>11591539.869999997</v>
      </c>
      <c r="ABO322" s="37">
        <f t="shared" si="68"/>
        <v>17575705.829999998</v>
      </c>
      <c r="ABP322" s="37">
        <f t="shared" si="68"/>
        <v>9058569.1600000001</v>
      </c>
      <c r="ABQ322" s="37">
        <f t="shared" si="68"/>
        <v>5420846.25</v>
      </c>
      <c r="ABR322" s="37">
        <f t="shared" si="68"/>
        <v>154330755.39000002</v>
      </c>
      <c r="ABS322" s="37">
        <f t="shared" si="68"/>
        <v>67326179.189999998</v>
      </c>
      <c r="ABT322" s="37">
        <f t="shared" si="68"/>
        <v>24597873.030000001</v>
      </c>
      <c r="ABU322" s="37">
        <f t="shared" si="68"/>
        <v>14870211.620000001</v>
      </c>
      <c r="ABV322" s="37">
        <f t="shared" si="68"/>
        <v>28986856.329999998</v>
      </c>
      <c r="ABW322" s="37">
        <f t="shared" si="68"/>
        <v>18858764.119999997</v>
      </c>
      <c r="ABX322" s="37">
        <f t="shared" si="68"/>
        <v>16038187.010000004</v>
      </c>
      <c r="ABY322" s="37">
        <f t="shared" si="68"/>
        <v>11879049.809999999</v>
      </c>
      <c r="ABZ322" s="37">
        <f t="shared" si="68"/>
        <v>11533367.369999999</v>
      </c>
      <c r="ACA322" s="37">
        <f t="shared" si="68"/>
        <v>21823532.489999998</v>
      </c>
      <c r="ACB322" s="37">
        <f t="shared" si="68"/>
        <v>12900481.909999998</v>
      </c>
      <c r="ACC322" s="37">
        <f t="shared" si="68"/>
        <v>13869586.84</v>
      </c>
      <c r="ACD322" s="37">
        <f t="shared" si="68"/>
        <v>12020867.109999999</v>
      </c>
      <c r="ACE322" s="37">
        <f t="shared" si="68"/>
        <v>137747990.34</v>
      </c>
      <c r="ACF322" s="37">
        <f t="shared" si="68"/>
        <v>17252896.050000001</v>
      </c>
      <c r="ACG322" s="37">
        <f t="shared" si="68"/>
        <v>15781300.559999999</v>
      </c>
      <c r="ACH322" s="37">
        <f t="shared" si="68"/>
        <v>7723635.4800000004</v>
      </c>
      <c r="ACI322" s="37">
        <f t="shared" si="68"/>
        <v>12068551.689999999</v>
      </c>
      <c r="ACJ322" s="37">
        <f t="shared" si="68"/>
        <v>7790065.9200000009</v>
      </c>
      <c r="ACK322" s="37">
        <f t="shared" si="68"/>
        <v>5534729.2000000002</v>
      </c>
      <c r="ACL322" s="37">
        <f t="shared" si="68"/>
        <v>17097183.23</v>
      </c>
      <c r="ACM322" s="37">
        <f t="shared" si="68"/>
        <v>17206774.649999999</v>
      </c>
      <c r="ACN322" s="37">
        <f t="shared" si="68"/>
        <v>7650446.9799999995</v>
      </c>
      <c r="ACO322" s="37">
        <f t="shared" si="68"/>
        <v>18014517.149999999</v>
      </c>
      <c r="ACP322" s="37">
        <f t="shared" si="68"/>
        <v>9545382.790000001</v>
      </c>
      <c r="ACQ322" s="37">
        <f t="shared" ref="ACQ322:AEH322" si="69">SUM(ACQ262:ACQ321)</f>
        <v>178954728.96000004</v>
      </c>
      <c r="ACR322" s="37">
        <f t="shared" si="69"/>
        <v>6790528.6899999995</v>
      </c>
      <c r="ACS322" s="37">
        <f t="shared" si="69"/>
        <v>8304756.080000001</v>
      </c>
      <c r="ACT322" s="37">
        <f t="shared" si="69"/>
        <v>8791835.5500000007</v>
      </c>
      <c r="ACU322" s="37">
        <f t="shared" si="69"/>
        <v>30634626.240000006</v>
      </c>
      <c r="ACV322" s="37">
        <f t="shared" si="69"/>
        <v>10869514.18</v>
      </c>
      <c r="ACW322" s="37">
        <f t="shared" si="69"/>
        <v>4817926.2600000007</v>
      </c>
      <c r="ACX322" s="37">
        <f t="shared" si="69"/>
        <v>8511767.4699999988</v>
      </c>
      <c r="ACY322" s="37">
        <f t="shared" si="69"/>
        <v>6233409.8400000008</v>
      </c>
      <c r="ACZ322" s="37">
        <f t="shared" si="69"/>
        <v>9328080.8699999992</v>
      </c>
      <c r="ADA322" s="37">
        <f t="shared" si="69"/>
        <v>8072467.6400000006</v>
      </c>
      <c r="ADB322" s="37">
        <f t="shared" si="69"/>
        <v>212163158.67000002</v>
      </c>
      <c r="ADC322" s="37">
        <f t="shared" si="69"/>
        <v>35746318.629999995</v>
      </c>
      <c r="ADD322" s="37">
        <f t="shared" si="69"/>
        <v>13566482.709999999</v>
      </c>
      <c r="ADE322" s="37">
        <f t="shared" si="69"/>
        <v>6746707.209999999</v>
      </c>
      <c r="ADF322" s="37">
        <f t="shared" si="69"/>
        <v>23203812.379999995</v>
      </c>
      <c r="ADG322" s="37">
        <f t="shared" si="69"/>
        <v>15166352.760000002</v>
      </c>
      <c r="ADH322" s="37">
        <f t="shared" si="69"/>
        <v>8508470.4399999976</v>
      </c>
      <c r="ADI322" s="37">
        <f t="shared" si="69"/>
        <v>7321711.1900000004</v>
      </c>
      <c r="ADJ322" s="37">
        <f t="shared" si="69"/>
        <v>591632090.41000009</v>
      </c>
      <c r="ADK322" s="37">
        <f t="shared" si="69"/>
        <v>279301655.86999995</v>
      </c>
      <c r="ADL322" s="37">
        <f t="shared" si="69"/>
        <v>9816625.1400000006</v>
      </c>
      <c r="ADM322" s="37">
        <f t="shared" si="69"/>
        <v>17001238.870000001</v>
      </c>
      <c r="ADN322" s="37">
        <f t="shared" si="69"/>
        <v>33894129.659999996</v>
      </c>
      <c r="ADO322" s="37">
        <f t="shared" si="69"/>
        <v>19429523.080000002</v>
      </c>
      <c r="ADP322" s="37">
        <f t="shared" si="69"/>
        <v>14555730.310000001</v>
      </c>
      <c r="ADQ322" s="37">
        <f t="shared" si="69"/>
        <v>21008675.299999993</v>
      </c>
      <c r="ADR322" s="37">
        <f t="shared" si="69"/>
        <v>4458166</v>
      </c>
      <c r="ADS322" s="37">
        <f t="shared" si="69"/>
        <v>16314985.879999999</v>
      </c>
      <c r="ADT322" s="37">
        <f t="shared" si="69"/>
        <v>17407617.310000002</v>
      </c>
      <c r="ADU322" s="37">
        <f t="shared" si="69"/>
        <v>7441062.8699999992</v>
      </c>
      <c r="ADV322" s="37">
        <f t="shared" si="69"/>
        <v>9371360.7000000011</v>
      </c>
      <c r="ADW322" s="37">
        <f t="shared" si="69"/>
        <v>9133487.4100000001</v>
      </c>
      <c r="ADX322" s="37">
        <f t="shared" si="69"/>
        <v>6940681.2499999991</v>
      </c>
      <c r="ADY322" s="37">
        <f t="shared" si="69"/>
        <v>9969040.589999998</v>
      </c>
      <c r="ADZ322" s="37">
        <f t="shared" si="69"/>
        <v>6224420.9399999985</v>
      </c>
      <c r="AEA322" s="37">
        <f t="shared" si="69"/>
        <v>92932133.790000007</v>
      </c>
      <c r="AEB322" s="37">
        <f t="shared" si="69"/>
        <v>8934163.3899999987</v>
      </c>
      <c r="AEC322" s="37">
        <f t="shared" si="69"/>
        <v>9904437.209999999</v>
      </c>
      <c r="AED322" s="37">
        <f t="shared" si="69"/>
        <v>9113449.75</v>
      </c>
      <c r="AEE322" s="37">
        <f t="shared" si="69"/>
        <v>24232055.240000006</v>
      </c>
      <c r="AEF322" s="37">
        <f t="shared" si="69"/>
        <v>8765033.7300000004</v>
      </c>
      <c r="AEG322" s="37">
        <f t="shared" si="69"/>
        <v>6107824.0200000005</v>
      </c>
      <c r="AEH322" s="37">
        <f t="shared" si="69"/>
        <v>37586745738.566284</v>
      </c>
    </row>
    <row r="323" spans="1:814" ht="21">
      <c r="A323" s="33" t="s">
        <v>2737</v>
      </c>
      <c r="B323" s="1" t="s">
        <v>2738</v>
      </c>
      <c r="C323" s="1" t="s">
        <v>2739</v>
      </c>
      <c r="D323" s="2">
        <v>1677332.9</v>
      </c>
      <c r="E323" s="2">
        <v>244429.32</v>
      </c>
      <c r="F323" s="2">
        <v>1199552.94</v>
      </c>
      <c r="G323" s="2">
        <v>202564.74</v>
      </c>
      <c r="H323" s="2">
        <v>221265.18</v>
      </c>
      <c r="I323" s="2">
        <v>99297.54</v>
      </c>
      <c r="J323" s="2">
        <v>229434.6</v>
      </c>
      <c r="K323" s="2">
        <v>124230.74</v>
      </c>
      <c r="L323" s="2">
        <v>265584.36</v>
      </c>
      <c r="M323" s="2">
        <v>177755.4</v>
      </c>
      <c r="N323" s="2">
        <v>58287.18</v>
      </c>
      <c r="O323" s="2">
        <v>268763.84999999998</v>
      </c>
      <c r="P323" s="2">
        <v>219067.37</v>
      </c>
      <c r="Q323" s="2">
        <v>241941.6</v>
      </c>
      <c r="R323" s="2">
        <v>182219.82</v>
      </c>
      <c r="S323" s="2">
        <v>189040.02</v>
      </c>
      <c r="T323" s="2">
        <v>115822.14</v>
      </c>
      <c r="U323" s="2"/>
      <c r="V323" s="2">
        <v>921176.71</v>
      </c>
      <c r="W323" s="2">
        <v>947062.2</v>
      </c>
      <c r="X323" s="2">
        <v>652182</v>
      </c>
      <c r="Y323" s="2">
        <v>477468.78</v>
      </c>
      <c r="Z323" s="2">
        <v>140543.34</v>
      </c>
      <c r="AA323" s="2">
        <v>339000</v>
      </c>
      <c r="AB323" s="2">
        <v>151748.70000000001</v>
      </c>
      <c r="AC323" s="2">
        <v>678979.98</v>
      </c>
      <c r="AD323" s="2">
        <v>187200</v>
      </c>
      <c r="AE323" s="2">
        <v>111876.3</v>
      </c>
      <c r="AF323" s="2">
        <v>168995.34</v>
      </c>
      <c r="AG323" s="2">
        <v>1107534.47</v>
      </c>
      <c r="AH323" s="2">
        <v>186683.51999999999</v>
      </c>
      <c r="AI323" s="2"/>
      <c r="AJ323" s="2">
        <v>485637.42</v>
      </c>
      <c r="AK323" s="2">
        <v>465636.78</v>
      </c>
      <c r="AL323" s="2">
        <v>398307.61</v>
      </c>
      <c r="AM323" s="2"/>
      <c r="AN323" s="2">
        <v>319643.94</v>
      </c>
      <c r="AO323" s="2">
        <v>227863.86</v>
      </c>
      <c r="AP323" s="2"/>
      <c r="AQ323" s="2">
        <v>20146.02</v>
      </c>
      <c r="AR323" s="2">
        <v>365306.28</v>
      </c>
      <c r="AS323" s="2"/>
      <c r="AT323" s="2">
        <v>666603.27</v>
      </c>
      <c r="AU323" s="2">
        <v>900</v>
      </c>
      <c r="AV323" s="2">
        <v>241671.54</v>
      </c>
      <c r="AW323" s="2"/>
      <c r="AX323" s="2">
        <v>128510.04</v>
      </c>
      <c r="AY323" s="2"/>
      <c r="AZ323" s="2"/>
      <c r="BA323" s="2">
        <v>193680</v>
      </c>
      <c r="BB323" s="2">
        <v>138386.94</v>
      </c>
      <c r="BC323" s="2">
        <v>1494474.93</v>
      </c>
      <c r="BD323" s="2">
        <v>158180.04</v>
      </c>
      <c r="BE323" s="2">
        <v>195420</v>
      </c>
      <c r="BF323" s="2">
        <v>372366.16</v>
      </c>
      <c r="BG323" s="2"/>
      <c r="BH323" s="2">
        <v>21946.98</v>
      </c>
      <c r="BI323" s="2">
        <v>275136.61</v>
      </c>
      <c r="BJ323" s="2">
        <v>713756.26</v>
      </c>
      <c r="BK323" s="2">
        <v>289925.56</v>
      </c>
      <c r="BL323" s="2">
        <v>11892</v>
      </c>
      <c r="BM323" s="2">
        <v>169459.98</v>
      </c>
      <c r="BN323" s="2">
        <v>266454.90000000002</v>
      </c>
      <c r="BO323" s="2">
        <v>170780.82</v>
      </c>
      <c r="BP323" s="2">
        <v>1194154.8700000001</v>
      </c>
      <c r="BQ323" s="2">
        <v>110812.56</v>
      </c>
      <c r="BR323" s="2">
        <v>178460.1</v>
      </c>
      <c r="BS323" s="2">
        <v>110179.98</v>
      </c>
      <c r="BT323" s="2">
        <v>74520</v>
      </c>
      <c r="BU323" s="2">
        <v>124023.9</v>
      </c>
      <c r="BV323" s="2">
        <v>255240</v>
      </c>
      <c r="BW323" s="2"/>
      <c r="BX323" s="2">
        <v>2158142.7599999998</v>
      </c>
      <c r="BY323" s="2">
        <v>268399.98</v>
      </c>
      <c r="BZ323" s="2"/>
      <c r="CA323" s="2"/>
      <c r="CB323" s="2"/>
      <c r="CC323" s="2"/>
      <c r="CD323" s="2"/>
      <c r="CE323" s="2">
        <v>2973559</v>
      </c>
      <c r="CF323" s="2">
        <v>279790.74</v>
      </c>
      <c r="CG323" s="2">
        <v>474977.02</v>
      </c>
      <c r="CH323" s="2">
        <v>226359.9</v>
      </c>
      <c r="CI323" s="2">
        <v>151336.56</v>
      </c>
      <c r="CJ323" s="2">
        <v>218828.4</v>
      </c>
      <c r="CK323" s="2">
        <v>399994.92</v>
      </c>
      <c r="CL323" s="2">
        <v>333912.90000000002</v>
      </c>
      <c r="CM323" s="2">
        <v>216619.98</v>
      </c>
      <c r="CN323" s="2">
        <v>162000</v>
      </c>
      <c r="CO323" s="2">
        <v>117180.06</v>
      </c>
      <c r="CP323" s="2">
        <v>272316.90000000002</v>
      </c>
      <c r="CQ323" s="2"/>
      <c r="CR323" s="2">
        <v>161100.18</v>
      </c>
      <c r="CS323" s="2">
        <v>177079.98</v>
      </c>
      <c r="CT323" s="2">
        <v>761172.77</v>
      </c>
      <c r="CU323" s="2">
        <v>248169.99</v>
      </c>
      <c r="CV323" s="2">
        <v>137880</v>
      </c>
      <c r="CW323" s="2">
        <v>70140</v>
      </c>
      <c r="CX323" s="2">
        <v>165684.49</v>
      </c>
      <c r="CY323" s="2">
        <v>2043915.84</v>
      </c>
      <c r="CZ323" s="2">
        <v>1046752.68</v>
      </c>
      <c r="DA323" s="2">
        <v>95200.8</v>
      </c>
      <c r="DB323" s="2">
        <v>10990.02</v>
      </c>
      <c r="DC323" s="2">
        <v>363490.56</v>
      </c>
      <c r="DD323" s="2">
        <v>166817.79</v>
      </c>
      <c r="DE323" s="2">
        <v>142594.85999999999</v>
      </c>
      <c r="DF323" s="2">
        <v>260115.07</v>
      </c>
      <c r="DG323" s="2">
        <v>71199.839999999997</v>
      </c>
      <c r="DH323" s="2">
        <v>813361.14</v>
      </c>
      <c r="DI323" s="2">
        <v>340678.02</v>
      </c>
      <c r="DJ323" s="2">
        <v>76999.98</v>
      </c>
      <c r="DK323" s="2">
        <v>141794.51999999999</v>
      </c>
      <c r="DL323" s="2"/>
      <c r="DM323" s="2">
        <v>27790.62</v>
      </c>
      <c r="DN323" s="2">
        <v>75994</v>
      </c>
      <c r="DO323" s="2">
        <v>181644.64</v>
      </c>
      <c r="DP323" s="2">
        <v>634358.67000000004</v>
      </c>
      <c r="DQ323" s="2">
        <v>222367.06</v>
      </c>
      <c r="DR323" s="2">
        <v>93806</v>
      </c>
      <c r="DS323" s="2">
        <v>180101.22</v>
      </c>
      <c r="DT323" s="2">
        <v>473323.45</v>
      </c>
      <c r="DU323" s="2">
        <v>251055.97</v>
      </c>
      <c r="DV323" s="2">
        <v>232677.51</v>
      </c>
      <c r="DW323" s="2">
        <v>174464.29</v>
      </c>
      <c r="DX323" s="2">
        <v>112145.11</v>
      </c>
      <c r="DY323" s="2">
        <v>105558.41</v>
      </c>
      <c r="DZ323" s="2">
        <v>150787.99</v>
      </c>
      <c r="EA323" s="2">
        <v>655795.80000000005</v>
      </c>
      <c r="EB323" s="2">
        <v>1172886.26</v>
      </c>
      <c r="EC323" s="2">
        <v>774673.77</v>
      </c>
      <c r="ED323" s="2">
        <v>94287.25</v>
      </c>
      <c r="EE323" s="2"/>
      <c r="EF323" s="2">
        <v>58212</v>
      </c>
      <c r="EG323" s="2">
        <v>279399.24</v>
      </c>
      <c r="EH323" s="2">
        <v>445778.33</v>
      </c>
      <c r="EI323" s="2">
        <v>1126648.29</v>
      </c>
      <c r="EJ323" s="2"/>
      <c r="EK323" s="2">
        <v>243186.37</v>
      </c>
      <c r="EL323" s="2"/>
      <c r="EM323" s="2">
        <v>766491.6</v>
      </c>
      <c r="EN323" s="2"/>
      <c r="EO323" s="2"/>
      <c r="EP323" s="2"/>
      <c r="EQ323" s="2">
        <v>312118.45</v>
      </c>
      <c r="ER323" s="2">
        <v>181895.16</v>
      </c>
      <c r="ES323" s="2">
        <v>70000.02</v>
      </c>
      <c r="ET323" s="2"/>
      <c r="EU323" s="2">
        <v>31399.98</v>
      </c>
      <c r="EV323" s="2">
        <v>318140.71999999997</v>
      </c>
      <c r="EW323" s="2">
        <v>30910.02</v>
      </c>
      <c r="EX323" s="2">
        <v>1105561.1399999999</v>
      </c>
      <c r="EY323" s="2">
        <v>1242350.94</v>
      </c>
      <c r="EZ323" s="2">
        <v>166247.57999999999</v>
      </c>
      <c r="FA323" s="2">
        <v>334402.02</v>
      </c>
      <c r="FB323" s="2">
        <v>109219.98</v>
      </c>
      <c r="FC323" s="2">
        <v>186037.8</v>
      </c>
      <c r="FD323" s="2">
        <v>12000</v>
      </c>
      <c r="FE323" s="2">
        <v>763009.98</v>
      </c>
      <c r="FF323" s="2">
        <v>202984.39</v>
      </c>
      <c r="FG323" s="2">
        <v>78238.98</v>
      </c>
      <c r="FH323" s="2">
        <v>158560.01999999999</v>
      </c>
      <c r="FI323" s="2">
        <v>285935.28000000003</v>
      </c>
      <c r="FJ323" s="2">
        <v>263933.52</v>
      </c>
      <c r="FK323" s="2">
        <v>80011.759999999995</v>
      </c>
      <c r="FL323" s="2">
        <v>109941.3</v>
      </c>
      <c r="FM323" s="2">
        <v>243402</v>
      </c>
      <c r="FN323" s="2">
        <v>156671.12</v>
      </c>
      <c r="FO323" s="2">
        <v>280116</v>
      </c>
      <c r="FP323" s="2"/>
      <c r="FQ323" s="2">
        <v>1147520.04</v>
      </c>
      <c r="FR323" s="2">
        <v>140947.98000000001</v>
      </c>
      <c r="FS323" s="2">
        <v>282513.34999999998</v>
      </c>
      <c r="FT323" s="2">
        <v>138073.51999999999</v>
      </c>
      <c r="FU323" s="2">
        <v>130999.98</v>
      </c>
      <c r="FV323" s="2">
        <v>162033.01999999999</v>
      </c>
      <c r="FW323" s="2"/>
      <c r="FX323" s="2">
        <v>72415.06</v>
      </c>
      <c r="FY323" s="2"/>
      <c r="FZ323" s="2">
        <v>263556.40999999997</v>
      </c>
      <c r="GA323" s="2"/>
      <c r="GB323" s="2"/>
      <c r="GC323" s="2"/>
      <c r="GD323" s="2"/>
      <c r="GE323" s="2">
        <v>143624.15</v>
      </c>
      <c r="GF323" s="2"/>
      <c r="GG323" s="2"/>
      <c r="GH323" s="2"/>
      <c r="GI323" s="2"/>
      <c r="GJ323" s="2">
        <v>143820</v>
      </c>
      <c r="GK323" s="2"/>
      <c r="GL323" s="2"/>
      <c r="GM323" s="2"/>
      <c r="GN323" s="2">
        <v>582853.19999999995</v>
      </c>
      <c r="GO323" s="2"/>
      <c r="GP323" s="2"/>
      <c r="GQ323" s="2"/>
      <c r="GR323" s="2"/>
      <c r="GS323" s="2">
        <v>307659.96000000002</v>
      </c>
      <c r="GT323" s="2">
        <v>132753.79999999999</v>
      </c>
      <c r="GU323" s="2">
        <v>252595.96</v>
      </c>
      <c r="GV323" s="2">
        <v>270357.32</v>
      </c>
      <c r="GW323" s="2">
        <v>133099.85999999999</v>
      </c>
      <c r="GX323" s="2"/>
      <c r="GY323" s="2">
        <v>70900</v>
      </c>
      <c r="GZ323" s="2"/>
      <c r="HA323" s="2"/>
      <c r="HB323" s="2">
        <v>97805.94</v>
      </c>
      <c r="HC323" s="2">
        <v>212486</v>
      </c>
      <c r="HD323" s="2"/>
      <c r="HE323" s="2">
        <v>253740</v>
      </c>
      <c r="HF323" s="2">
        <v>246084.36</v>
      </c>
      <c r="HG323" s="2">
        <v>235856.04</v>
      </c>
      <c r="HH323" s="2">
        <v>202806.16</v>
      </c>
      <c r="HI323" s="2">
        <v>257248.14</v>
      </c>
      <c r="HJ323" s="2">
        <v>143620.01999999999</v>
      </c>
      <c r="HK323" s="2">
        <v>284827.32</v>
      </c>
      <c r="HL323" s="2">
        <v>193054.8</v>
      </c>
      <c r="HM323" s="2">
        <v>93062.76</v>
      </c>
      <c r="HN323" s="2">
        <v>274972.02</v>
      </c>
      <c r="HO323" s="2">
        <v>2021820</v>
      </c>
      <c r="HP323" s="2">
        <v>83400</v>
      </c>
      <c r="HQ323" s="2">
        <v>181502.73</v>
      </c>
      <c r="HR323" s="2">
        <v>80199.960000000006</v>
      </c>
      <c r="HS323" s="2">
        <v>147040.79999999999</v>
      </c>
      <c r="HT323" s="2"/>
      <c r="HU323" s="2">
        <v>474330.96</v>
      </c>
      <c r="HV323" s="2">
        <v>426340.68</v>
      </c>
      <c r="HW323" s="2"/>
      <c r="HX323" s="2">
        <v>877479.72</v>
      </c>
      <c r="HY323" s="2">
        <v>237785.34</v>
      </c>
      <c r="HZ323" s="2">
        <v>217877.7</v>
      </c>
      <c r="IA323" s="2">
        <v>155539.98000000001</v>
      </c>
      <c r="IB323" s="2">
        <v>257800.02</v>
      </c>
      <c r="IC323" s="2">
        <v>244810.98</v>
      </c>
      <c r="ID323" s="2">
        <v>1735495.92</v>
      </c>
      <c r="IE323" s="2">
        <v>207450</v>
      </c>
      <c r="IF323" s="2">
        <v>794194.27</v>
      </c>
      <c r="IG323" s="2">
        <v>145012.25</v>
      </c>
      <c r="IH323" s="2"/>
      <c r="II323" s="2">
        <v>185342.28</v>
      </c>
      <c r="IJ323" s="2"/>
      <c r="IK323" s="2">
        <v>184189.26</v>
      </c>
      <c r="IL323" s="2">
        <v>157467.06</v>
      </c>
      <c r="IM323" s="2">
        <v>274903.62</v>
      </c>
      <c r="IN323" s="2"/>
      <c r="IO323" s="2">
        <v>567999</v>
      </c>
      <c r="IP323" s="2">
        <v>788073.18</v>
      </c>
      <c r="IQ323" s="2"/>
      <c r="IR323" s="2">
        <v>398688</v>
      </c>
      <c r="IS323" s="2">
        <v>76269.48</v>
      </c>
      <c r="IT323" s="2">
        <v>245312.7</v>
      </c>
      <c r="IU323" s="2">
        <v>156332.45000000001</v>
      </c>
      <c r="IV323" s="2">
        <v>203305.98</v>
      </c>
      <c r="IW323" s="2">
        <v>480176.25</v>
      </c>
      <c r="IX323" s="2"/>
      <c r="IY323" s="2">
        <v>733440</v>
      </c>
      <c r="IZ323" s="2">
        <v>258507.78</v>
      </c>
      <c r="JA323" s="2">
        <v>638127.01</v>
      </c>
      <c r="JB323" s="2"/>
      <c r="JC323" s="2">
        <v>611432.1</v>
      </c>
      <c r="JD323" s="2">
        <v>784002.98</v>
      </c>
      <c r="JE323" s="2"/>
      <c r="JF323" s="2">
        <v>287077.14</v>
      </c>
      <c r="JG323" s="2">
        <v>305227.34000000003</v>
      </c>
      <c r="JH323" s="2">
        <v>47030.32</v>
      </c>
      <c r="JI323" s="2"/>
      <c r="JJ323" s="2">
        <v>446326.93</v>
      </c>
      <c r="JK323" s="2">
        <v>340006.68</v>
      </c>
      <c r="JL323" s="2">
        <v>222537.71</v>
      </c>
      <c r="JM323" s="2">
        <v>401855.09</v>
      </c>
      <c r="JN323" s="2">
        <v>3307218.59</v>
      </c>
      <c r="JO323" s="2"/>
      <c r="JP323" s="2"/>
      <c r="JQ323" s="2">
        <v>142693.20000000001</v>
      </c>
      <c r="JR323" s="2">
        <v>112264.02</v>
      </c>
      <c r="JS323" s="2">
        <v>205331.34</v>
      </c>
      <c r="JT323" s="2">
        <v>176728.76</v>
      </c>
      <c r="JU323" s="2">
        <v>286387.64</v>
      </c>
      <c r="JV323" s="2">
        <v>348373.23</v>
      </c>
      <c r="JW323" s="2">
        <v>224715.42</v>
      </c>
      <c r="JX323" s="2">
        <v>215524.61</v>
      </c>
      <c r="JY323" s="2"/>
      <c r="JZ323" s="2">
        <v>2481201.15</v>
      </c>
      <c r="KA323" s="2"/>
      <c r="KB323" s="2">
        <v>51040.98</v>
      </c>
      <c r="KC323" s="2">
        <v>420083.34</v>
      </c>
      <c r="KD323" s="2">
        <v>463087.98</v>
      </c>
      <c r="KE323" s="2">
        <v>176352.94</v>
      </c>
      <c r="KF323" s="2">
        <v>160271.76999999999</v>
      </c>
      <c r="KG323" s="2">
        <v>1001689.22</v>
      </c>
      <c r="KH323" s="2">
        <v>51372.31</v>
      </c>
      <c r="KI323" s="2">
        <v>46864.01</v>
      </c>
      <c r="KJ323" s="2"/>
      <c r="KK323" s="2">
        <v>227062.44</v>
      </c>
      <c r="KL323" s="2">
        <v>63419.76</v>
      </c>
      <c r="KM323" s="2">
        <v>350000</v>
      </c>
      <c r="KN323" s="2">
        <v>304622.34000000003</v>
      </c>
      <c r="KO323" s="2"/>
      <c r="KP323" s="2">
        <v>1166041.58</v>
      </c>
      <c r="KQ323" s="2">
        <v>350864.77</v>
      </c>
      <c r="KR323" s="2">
        <v>186657.18</v>
      </c>
      <c r="KS323" s="2">
        <v>79278</v>
      </c>
      <c r="KT323" s="2"/>
      <c r="KU323" s="2">
        <v>290170.25</v>
      </c>
      <c r="KV323" s="2">
        <v>589371.93999999994</v>
      </c>
      <c r="KW323" s="2">
        <v>282970.55</v>
      </c>
      <c r="KX323" s="2">
        <v>116441</v>
      </c>
      <c r="KY323" s="2">
        <v>74246.080000000002</v>
      </c>
      <c r="KZ323" s="2">
        <v>101935.28</v>
      </c>
      <c r="LA323" s="2">
        <v>380718</v>
      </c>
      <c r="LB323" s="2">
        <v>197665.08</v>
      </c>
      <c r="LC323" s="2">
        <v>924324.4</v>
      </c>
      <c r="LD323" s="2"/>
      <c r="LE323" s="2"/>
      <c r="LF323" s="2"/>
      <c r="LG323" s="2"/>
      <c r="LH323" s="2"/>
      <c r="LI323" s="2"/>
      <c r="LJ323" s="2">
        <v>756402.38</v>
      </c>
      <c r="LK323" s="2">
        <v>717920.16</v>
      </c>
      <c r="LL323" s="2">
        <v>1266602.1200000001</v>
      </c>
      <c r="LM323" s="2">
        <v>289853.02</v>
      </c>
      <c r="LN323" s="2">
        <v>0</v>
      </c>
      <c r="LO323" s="2"/>
      <c r="LP323" s="2">
        <v>1197175.49</v>
      </c>
      <c r="LQ323" s="2"/>
      <c r="LR323" s="2">
        <v>73468.97</v>
      </c>
      <c r="LS323" s="2">
        <v>998748.52</v>
      </c>
      <c r="LT323" s="2">
        <v>421612.96</v>
      </c>
      <c r="LU323" s="2">
        <v>85623.52</v>
      </c>
      <c r="LV323" s="2">
        <v>11571</v>
      </c>
      <c r="LW323" s="2">
        <v>152015.34</v>
      </c>
      <c r="LX323" s="2"/>
      <c r="LY323" s="2">
        <v>957167</v>
      </c>
      <c r="LZ323" s="2">
        <v>231410.9</v>
      </c>
      <c r="MA323" s="2">
        <v>206832.94</v>
      </c>
      <c r="MB323" s="2">
        <v>206764.68</v>
      </c>
      <c r="MC323" s="2">
        <v>327346.99</v>
      </c>
      <c r="MD323" s="2">
        <v>449652.84</v>
      </c>
      <c r="ME323" s="2">
        <v>134808.21</v>
      </c>
      <c r="MF323" s="2">
        <v>21217.89</v>
      </c>
      <c r="MG323" s="2">
        <v>21253.07</v>
      </c>
      <c r="MH323" s="2"/>
      <c r="MI323" s="2">
        <v>265053.83</v>
      </c>
      <c r="MJ323" s="2">
        <v>200361.21</v>
      </c>
      <c r="MK323" s="2"/>
      <c r="ML323" s="2">
        <v>208916.15</v>
      </c>
      <c r="MM323" s="2">
        <v>211264</v>
      </c>
      <c r="MN323" s="2">
        <v>1316661.27</v>
      </c>
      <c r="MO323" s="2">
        <v>59335</v>
      </c>
      <c r="MP323" s="2">
        <v>610147.62</v>
      </c>
      <c r="MQ323" s="2">
        <v>267520.38</v>
      </c>
      <c r="MR323" s="2">
        <v>349941.9</v>
      </c>
      <c r="MS323" s="2">
        <v>347100</v>
      </c>
      <c r="MT323" s="2">
        <v>171144.81</v>
      </c>
      <c r="MU323" s="2">
        <v>989474</v>
      </c>
      <c r="MV323" s="2">
        <v>2873840.14</v>
      </c>
      <c r="MW323" s="2">
        <v>115824.03</v>
      </c>
      <c r="MX323" s="2">
        <v>121167.13</v>
      </c>
      <c r="MY323" s="2">
        <v>330938.83</v>
      </c>
      <c r="MZ323" s="2">
        <v>56752.65</v>
      </c>
      <c r="NA323" s="2">
        <v>138107.35</v>
      </c>
      <c r="NB323" s="2">
        <v>123091</v>
      </c>
      <c r="NC323" s="2">
        <v>296281.68</v>
      </c>
      <c r="ND323" s="2">
        <v>596064.54</v>
      </c>
      <c r="NE323" s="2">
        <v>144765.03</v>
      </c>
      <c r="NF323" s="2">
        <v>64067.65</v>
      </c>
      <c r="NG323" s="2">
        <v>152175.79999999999</v>
      </c>
      <c r="NH323" s="2"/>
      <c r="NI323" s="2">
        <v>63363.12</v>
      </c>
      <c r="NJ323" s="2">
        <v>89729.41</v>
      </c>
      <c r="NK323" s="2">
        <v>135318.71</v>
      </c>
      <c r="NL323" s="2">
        <v>155682.60999999999</v>
      </c>
      <c r="NM323" s="2">
        <v>294893.34000000003</v>
      </c>
      <c r="NN323" s="2">
        <v>73147.039999999994</v>
      </c>
      <c r="NO323" s="2">
        <v>666221</v>
      </c>
      <c r="NP323" s="2">
        <v>552929.67000000004</v>
      </c>
      <c r="NQ323" s="2">
        <v>110159.99</v>
      </c>
      <c r="NR323" s="2">
        <v>770176.61</v>
      </c>
      <c r="NS323" s="2">
        <v>150473.82</v>
      </c>
      <c r="NT323" s="2">
        <v>375697.22</v>
      </c>
      <c r="NU323" s="2">
        <v>171288.36</v>
      </c>
      <c r="NV323" s="2">
        <v>252936</v>
      </c>
      <c r="NW323" s="2">
        <v>664640.93000000005</v>
      </c>
      <c r="NX323" s="2">
        <v>289992.19</v>
      </c>
      <c r="NY323" s="2">
        <v>12900</v>
      </c>
      <c r="NZ323" s="2">
        <v>31781.52</v>
      </c>
      <c r="OA323" s="2">
        <v>295897.76</v>
      </c>
      <c r="OB323" s="2">
        <v>713432.04</v>
      </c>
      <c r="OC323" s="2">
        <v>516000</v>
      </c>
      <c r="OD323" s="2">
        <v>192901.3</v>
      </c>
      <c r="OE323" s="2">
        <v>249851.65</v>
      </c>
      <c r="OF323" s="2">
        <v>341002.2</v>
      </c>
      <c r="OG323" s="2">
        <v>155335.82999999999</v>
      </c>
      <c r="OH323" s="2">
        <v>229837.02</v>
      </c>
      <c r="OI323" s="2">
        <v>433400.73</v>
      </c>
      <c r="OJ323" s="2">
        <v>450388.62</v>
      </c>
      <c r="OK323" s="2">
        <v>183596.48</v>
      </c>
      <c r="OL323" s="2">
        <v>283456.02</v>
      </c>
      <c r="OM323" s="2">
        <v>249473.81</v>
      </c>
      <c r="ON323" s="2">
        <v>196079.23</v>
      </c>
      <c r="OO323" s="2">
        <v>266239.38</v>
      </c>
      <c r="OP323" s="2">
        <v>176880</v>
      </c>
      <c r="OQ323" s="2">
        <v>432639.45</v>
      </c>
      <c r="OR323" s="2">
        <v>125506.89</v>
      </c>
      <c r="OS323" s="2">
        <v>112114.95</v>
      </c>
      <c r="OT323" s="2">
        <v>20159.28</v>
      </c>
      <c r="OU323" s="2">
        <v>20419.14</v>
      </c>
      <c r="OV323" s="2"/>
      <c r="OW323" s="2">
        <v>653098.31999999995</v>
      </c>
      <c r="OX323" s="2"/>
      <c r="OY323" s="2">
        <v>67329.73</v>
      </c>
      <c r="OZ323" s="2">
        <v>119897.56</v>
      </c>
      <c r="PA323" s="2"/>
      <c r="PB323" s="2">
        <v>192787.88</v>
      </c>
      <c r="PC323" s="2"/>
      <c r="PD323" s="2">
        <v>123928.59</v>
      </c>
      <c r="PE323" s="2"/>
      <c r="PF323" s="2">
        <v>121251.69</v>
      </c>
      <c r="PG323" s="2"/>
      <c r="PH323" s="2">
        <v>759740.74</v>
      </c>
      <c r="PI323" s="2"/>
      <c r="PJ323" s="2">
        <v>88060.02</v>
      </c>
      <c r="PK323" s="2">
        <v>142480.01999999999</v>
      </c>
      <c r="PL323" s="2">
        <v>141679.92000000001</v>
      </c>
      <c r="PM323" s="2"/>
      <c r="PN323" s="2">
        <v>193675.02</v>
      </c>
      <c r="PO323" s="2">
        <v>180260.03</v>
      </c>
      <c r="PP323" s="2">
        <v>932368.55</v>
      </c>
      <c r="PQ323" s="2">
        <v>309830.21999999997</v>
      </c>
      <c r="PR323" s="2">
        <v>231047.26</v>
      </c>
      <c r="PS323" s="2">
        <v>271761.96000000002</v>
      </c>
      <c r="PT323" s="2">
        <v>136446.42000000001</v>
      </c>
      <c r="PU323" s="2">
        <v>292005.71999999997</v>
      </c>
      <c r="PV323" s="2">
        <v>138641</v>
      </c>
      <c r="PW323" s="2">
        <v>617200.5</v>
      </c>
      <c r="PX323" s="2">
        <v>259524.16</v>
      </c>
      <c r="PY323" s="2">
        <v>139944.84</v>
      </c>
      <c r="PZ323" s="2">
        <v>357506.58</v>
      </c>
      <c r="QA323" s="2">
        <v>268855.58</v>
      </c>
      <c r="QB323" s="2">
        <v>286716.12</v>
      </c>
      <c r="QC323" s="2">
        <v>20676.099999999999</v>
      </c>
      <c r="QD323" s="2">
        <v>570653.18000000005</v>
      </c>
      <c r="QE323" s="2">
        <v>142879.85999999999</v>
      </c>
      <c r="QF323" s="2">
        <v>71180</v>
      </c>
      <c r="QG323" s="2">
        <v>177280.01</v>
      </c>
      <c r="QH323" s="2">
        <v>81000</v>
      </c>
      <c r="QI323" s="2"/>
      <c r="QJ323" s="2"/>
      <c r="QK323" s="2">
        <v>160606.67000000001</v>
      </c>
      <c r="QL323" s="2"/>
      <c r="QM323" s="2">
        <v>90890.08</v>
      </c>
      <c r="QN323" s="2">
        <v>72233.320000000007</v>
      </c>
      <c r="QO323" s="2">
        <v>88302</v>
      </c>
      <c r="QP323" s="2">
        <v>171494.04</v>
      </c>
      <c r="QQ323" s="2">
        <v>86245.02</v>
      </c>
      <c r="QR323" s="2">
        <v>81891</v>
      </c>
      <c r="QS323" s="2">
        <v>208185.16</v>
      </c>
      <c r="QT323" s="2">
        <v>632950.02</v>
      </c>
      <c r="QU323" s="2">
        <v>88599.96</v>
      </c>
      <c r="QV323" s="2">
        <v>1576594.26</v>
      </c>
      <c r="QW323" s="2">
        <v>169265.86</v>
      </c>
      <c r="QX323" s="2">
        <v>177593.29</v>
      </c>
      <c r="QY323" s="2">
        <v>114320.04</v>
      </c>
      <c r="QZ323" s="2">
        <v>414340.53</v>
      </c>
      <c r="RA323" s="2"/>
      <c r="RB323" s="2"/>
      <c r="RC323" s="2"/>
      <c r="RD323" s="2"/>
      <c r="RE323" s="2">
        <v>2108349.37</v>
      </c>
      <c r="RF323" s="2">
        <v>112347.06</v>
      </c>
      <c r="RG323" s="2">
        <v>50240.01</v>
      </c>
      <c r="RH323" s="2">
        <v>15880</v>
      </c>
      <c r="RI323" s="2">
        <v>136097.29</v>
      </c>
      <c r="RJ323" s="2">
        <v>219354</v>
      </c>
      <c r="RK323" s="2"/>
      <c r="RL323" s="2">
        <v>112519.98</v>
      </c>
      <c r="RM323" s="2">
        <v>111760.02</v>
      </c>
      <c r="RN323" s="2">
        <v>563539.98</v>
      </c>
      <c r="RO323" s="2">
        <v>65478</v>
      </c>
      <c r="RP323" s="2">
        <v>294480.90000000002</v>
      </c>
      <c r="RQ323" s="2"/>
      <c r="RR323" s="2">
        <v>385009.98</v>
      </c>
      <c r="RS323" s="2">
        <v>398172</v>
      </c>
      <c r="RT323" s="2">
        <v>121840.02</v>
      </c>
      <c r="RU323" s="2">
        <v>389033.34</v>
      </c>
      <c r="RV323" s="2">
        <v>127527.8</v>
      </c>
      <c r="RW323" s="2">
        <v>280940</v>
      </c>
      <c r="RX323" s="2">
        <v>141465.29999999999</v>
      </c>
      <c r="RY323" s="2">
        <v>133380</v>
      </c>
      <c r="RZ323" s="2">
        <v>285497.03999999998</v>
      </c>
      <c r="SA323" s="2">
        <v>304619.21999999997</v>
      </c>
      <c r="SB323" s="2">
        <v>42079.98</v>
      </c>
      <c r="SC323" s="2">
        <v>746679.3</v>
      </c>
      <c r="SD323" s="2"/>
      <c r="SE323" s="2">
        <v>167713.98000000001</v>
      </c>
      <c r="SF323" s="2"/>
      <c r="SG323" s="2">
        <v>201121.6</v>
      </c>
      <c r="SH323" s="2">
        <v>350419.98</v>
      </c>
      <c r="SI323" s="2">
        <v>79789.98</v>
      </c>
      <c r="SJ323" s="2"/>
      <c r="SK323" s="2">
        <v>251113.98</v>
      </c>
      <c r="SL323" s="2">
        <v>148572.95000000001</v>
      </c>
      <c r="SM323" s="2">
        <v>144409.20000000001</v>
      </c>
      <c r="SN323" s="2"/>
      <c r="SO323" s="2">
        <v>621533.28</v>
      </c>
      <c r="SP323" s="2">
        <v>203783.7</v>
      </c>
      <c r="SQ323" s="2">
        <v>240879</v>
      </c>
      <c r="SR323" s="2">
        <v>201030.08</v>
      </c>
      <c r="SS323" s="2">
        <v>212322</v>
      </c>
      <c r="ST323" s="2">
        <v>65234.52</v>
      </c>
      <c r="SU323" s="2">
        <v>315598.68</v>
      </c>
      <c r="SV323" s="2">
        <v>3565806</v>
      </c>
      <c r="SW323" s="2">
        <v>19200</v>
      </c>
      <c r="SX323" s="2">
        <v>56340.06</v>
      </c>
      <c r="SY323" s="2">
        <v>415408.32</v>
      </c>
      <c r="SZ323" s="2">
        <v>42726</v>
      </c>
      <c r="TA323" s="2">
        <v>634399.98</v>
      </c>
      <c r="TB323" s="2">
        <v>144378</v>
      </c>
      <c r="TC323" s="2">
        <v>186298.12</v>
      </c>
      <c r="TD323" s="2">
        <v>195550.93</v>
      </c>
      <c r="TE323" s="2">
        <v>192871.98</v>
      </c>
      <c r="TF323" s="2">
        <v>558480.54</v>
      </c>
      <c r="TG323" s="2">
        <v>326944.28999999998</v>
      </c>
      <c r="TH323" s="2">
        <v>303395.76</v>
      </c>
      <c r="TI323" s="2">
        <v>117464.3</v>
      </c>
      <c r="TJ323" s="2"/>
      <c r="TK323" s="2">
        <v>139968</v>
      </c>
      <c r="TL323" s="2">
        <v>377009.64</v>
      </c>
      <c r="TM323" s="2">
        <v>101498.46</v>
      </c>
      <c r="TN323" s="2">
        <v>614088.42000000004</v>
      </c>
      <c r="TO323" s="2">
        <v>120901.98</v>
      </c>
      <c r="TP323" s="2">
        <v>506746.44</v>
      </c>
      <c r="TQ323" s="2">
        <v>246673.68</v>
      </c>
      <c r="TR323" s="2">
        <v>90339.96</v>
      </c>
      <c r="TS323" s="2">
        <v>133486.56</v>
      </c>
      <c r="TT323" s="2">
        <v>270294</v>
      </c>
      <c r="TU323" s="2">
        <v>391387.72</v>
      </c>
      <c r="TV323" s="2">
        <v>153992</v>
      </c>
      <c r="TW323" s="2">
        <v>77868.72</v>
      </c>
      <c r="TX323" s="2"/>
      <c r="TY323" s="2"/>
      <c r="TZ323" s="2"/>
      <c r="UA323" s="2"/>
      <c r="UB323" s="2">
        <v>161040</v>
      </c>
      <c r="UC323" s="2">
        <v>891115.56</v>
      </c>
      <c r="UD323" s="2">
        <v>171577.02</v>
      </c>
      <c r="UE323" s="2">
        <v>73248.960000000006</v>
      </c>
      <c r="UF323" s="2">
        <v>514999.98</v>
      </c>
      <c r="UG323" s="2">
        <v>18975</v>
      </c>
      <c r="UH323" s="2">
        <v>152602.01999999999</v>
      </c>
      <c r="UI323" s="2"/>
      <c r="UJ323" s="2"/>
      <c r="UK323" s="2">
        <v>191257.98</v>
      </c>
      <c r="UL323" s="2">
        <v>170095.98</v>
      </c>
      <c r="UM323" s="2"/>
      <c r="UN323" s="2">
        <v>150992.28</v>
      </c>
      <c r="UO323" s="2">
        <v>164420.28</v>
      </c>
      <c r="UP323" s="2"/>
      <c r="UQ323" s="2">
        <v>22759.99</v>
      </c>
      <c r="UR323" s="2">
        <v>168243.93</v>
      </c>
      <c r="US323" s="2">
        <v>17631.650000000001</v>
      </c>
      <c r="UT323" s="2">
        <v>22740</v>
      </c>
      <c r="UU323" s="2">
        <v>18934.68</v>
      </c>
      <c r="UV323" s="2">
        <v>7048</v>
      </c>
      <c r="UW323" s="2">
        <v>159656.68</v>
      </c>
      <c r="UX323" s="2">
        <v>171577.02</v>
      </c>
      <c r="UY323" s="2">
        <v>7379.58</v>
      </c>
      <c r="UZ323" s="2"/>
      <c r="VA323" s="2"/>
      <c r="VB323" s="2"/>
      <c r="VC323" s="2"/>
      <c r="VD323" s="2">
        <v>573120.78</v>
      </c>
      <c r="VE323" s="2"/>
      <c r="VF323" s="2"/>
      <c r="VG323" s="2"/>
      <c r="VH323" s="2"/>
      <c r="VI323" s="2">
        <v>80959.98</v>
      </c>
      <c r="VJ323" s="2"/>
      <c r="VK323" s="2">
        <v>252982.26</v>
      </c>
      <c r="VL323" s="2"/>
      <c r="VM323" s="2">
        <v>15700</v>
      </c>
      <c r="VN323" s="2"/>
      <c r="VO323" s="2"/>
      <c r="VP323" s="2"/>
      <c r="VQ323" s="2">
        <v>767803</v>
      </c>
      <c r="VR323" s="2">
        <v>204379.98</v>
      </c>
      <c r="VS323" s="2">
        <v>156942.6</v>
      </c>
      <c r="VT323" s="2">
        <v>162304.54999999999</v>
      </c>
      <c r="VU323" s="2">
        <v>305530.02</v>
      </c>
      <c r="VV323" s="2">
        <v>47112.6</v>
      </c>
      <c r="VW323" s="2">
        <v>197287.54</v>
      </c>
      <c r="VX323" s="2">
        <v>983076</v>
      </c>
      <c r="VY323" s="2">
        <v>138060</v>
      </c>
      <c r="VZ323" s="2">
        <v>217907.81</v>
      </c>
      <c r="WA323" s="2">
        <v>398601.97</v>
      </c>
      <c r="WB323" s="2">
        <v>109380</v>
      </c>
      <c r="WC323" s="2">
        <v>81336</v>
      </c>
      <c r="WD323" s="2">
        <v>230106</v>
      </c>
      <c r="WE323" s="2">
        <v>218598</v>
      </c>
      <c r="WF323" s="2">
        <v>206072.15</v>
      </c>
      <c r="WG323" s="2"/>
      <c r="WH323" s="2">
        <v>120869.94</v>
      </c>
      <c r="WI323" s="2">
        <v>288345</v>
      </c>
      <c r="WJ323" s="2">
        <v>258640.4</v>
      </c>
      <c r="WK323" s="2">
        <v>543783.98</v>
      </c>
      <c r="WL323" s="2">
        <v>116117.86</v>
      </c>
      <c r="WM323" s="2">
        <v>155160</v>
      </c>
      <c r="WN323" s="2">
        <v>896440.18</v>
      </c>
      <c r="WO323" s="2">
        <v>112753.92</v>
      </c>
      <c r="WP323" s="2">
        <v>354715.08</v>
      </c>
      <c r="WQ323" s="2">
        <v>173510.66</v>
      </c>
      <c r="WR323" s="2">
        <v>121219.02</v>
      </c>
      <c r="WS323" s="2">
        <v>81900</v>
      </c>
      <c r="WT323" s="2">
        <v>187812</v>
      </c>
      <c r="WU323" s="2">
        <v>172190</v>
      </c>
      <c r="WV323" s="2">
        <v>270143.33</v>
      </c>
      <c r="WW323" s="2">
        <v>308929.81</v>
      </c>
      <c r="WX323" s="2">
        <v>126094.62</v>
      </c>
      <c r="WY323" s="2">
        <v>274719.99</v>
      </c>
      <c r="WZ323" s="2">
        <v>16908</v>
      </c>
      <c r="XA323" s="2">
        <v>30640</v>
      </c>
      <c r="XB323" s="2">
        <v>54598.559999999998</v>
      </c>
      <c r="XC323" s="2">
        <v>2052115.62</v>
      </c>
      <c r="XD323" s="2">
        <v>213880</v>
      </c>
      <c r="XE323" s="2">
        <v>175726.67</v>
      </c>
      <c r="XF323" s="2">
        <v>165340.04</v>
      </c>
      <c r="XG323" s="2">
        <v>193736.67</v>
      </c>
      <c r="XH323" s="2">
        <v>50560.02</v>
      </c>
      <c r="XI323" s="2">
        <v>179445.2</v>
      </c>
      <c r="XJ323" s="2">
        <v>4283179.8099999996</v>
      </c>
      <c r="XK323" s="2">
        <v>83539.98</v>
      </c>
      <c r="XL323" s="2">
        <v>81812.41</v>
      </c>
      <c r="XM323" s="2">
        <v>179654.84</v>
      </c>
      <c r="XN323" s="2"/>
      <c r="XO323" s="2">
        <v>91774.62</v>
      </c>
      <c r="XP323" s="2">
        <v>215868.39</v>
      </c>
      <c r="XQ323" s="2">
        <v>169037.61</v>
      </c>
      <c r="XR323" s="2">
        <v>83999.96</v>
      </c>
      <c r="XS323" s="2">
        <v>226279.91</v>
      </c>
      <c r="XT323" s="2"/>
      <c r="XU323" s="2">
        <v>142287.79</v>
      </c>
      <c r="XV323" s="2">
        <v>143649.79</v>
      </c>
      <c r="XW323" s="2">
        <v>208516.16</v>
      </c>
      <c r="XX323" s="2">
        <v>94934.76</v>
      </c>
      <c r="XY323" s="2">
        <v>95019.92</v>
      </c>
      <c r="XZ323" s="2">
        <v>127626.66</v>
      </c>
      <c r="YA323" s="2"/>
      <c r="YB323" s="2">
        <v>218078.2</v>
      </c>
      <c r="YC323" s="2">
        <v>389770.5</v>
      </c>
      <c r="YD323" s="2">
        <v>990997.48</v>
      </c>
      <c r="YE323" s="2"/>
      <c r="YF323" s="2"/>
      <c r="YG323" s="2"/>
      <c r="YH323" s="2"/>
      <c r="YI323" s="2">
        <v>156557.96</v>
      </c>
      <c r="YJ323" s="2">
        <v>700675.02</v>
      </c>
      <c r="YK323" s="2">
        <v>186090.71</v>
      </c>
      <c r="YL323" s="2">
        <v>126473.1</v>
      </c>
      <c r="YM323" s="2">
        <v>259744.68</v>
      </c>
      <c r="YN323" s="2">
        <v>103029</v>
      </c>
      <c r="YO323" s="2">
        <v>206619.36</v>
      </c>
      <c r="YP323" s="2">
        <v>204397.39</v>
      </c>
      <c r="YQ323" s="2">
        <v>385730.16</v>
      </c>
      <c r="YR323" s="2">
        <v>515899.98</v>
      </c>
      <c r="YS323" s="2">
        <v>81823.55</v>
      </c>
      <c r="YT323" s="2">
        <v>24333.33</v>
      </c>
      <c r="YU323" s="2">
        <v>299397.88</v>
      </c>
      <c r="YV323" s="2">
        <v>12219.18</v>
      </c>
      <c r="YW323" s="2">
        <v>45381.07</v>
      </c>
      <c r="YX323" s="2"/>
      <c r="YY323" s="2">
        <v>80574.710000000006</v>
      </c>
      <c r="YZ323" s="2">
        <v>140700</v>
      </c>
      <c r="ZA323" s="2"/>
      <c r="ZB323" s="2"/>
      <c r="ZC323" s="2"/>
      <c r="ZD323" s="2">
        <v>111502.32</v>
      </c>
      <c r="ZE323" s="2">
        <v>312499.33</v>
      </c>
      <c r="ZF323" s="2">
        <v>1089000.04</v>
      </c>
      <c r="ZG323" s="2">
        <v>207633.76</v>
      </c>
      <c r="ZH323" s="2">
        <v>159834</v>
      </c>
      <c r="ZI323" s="2">
        <v>107911.98</v>
      </c>
      <c r="ZJ323" s="2">
        <v>786934.68</v>
      </c>
      <c r="ZK323" s="2">
        <v>475003.37</v>
      </c>
      <c r="ZL323" s="2">
        <v>106622.22</v>
      </c>
      <c r="ZM323" s="2"/>
      <c r="ZN323" s="2">
        <v>94631.7</v>
      </c>
      <c r="ZO323" s="2">
        <v>251681.2</v>
      </c>
      <c r="ZP323" s="2">
        <v>1615642</v>
      </c>
      <c r="ZQ323" s="2">
        <v>78419.88</v>
      </c>
      <c r="ZR323" s="2">
        <v>7279.33</v>
      </c>
      <c r="ZS323" s="2">
        <v>141864</v>
      </c>
      <c r="ZT323" s="2">
        <v>236480.04</v>
      </c>
      <c r="ZU323" s="2">
        <v>130402.02</v>
      </c>
      <c r="ZV323" s="2">
        <v>1011536.34</v>
      </c>
      <c r="ZW323" s="2">
        <v>635728.74</v>
      </c>
      <c r="ZX323" s="2">
        <v>83080</v>
      </c>
      <c r="ZY323" s="2">
        <v>58410</v>
      </c>
      <c r="ZZ323" s="2">
        <v>164959.98000000001</v>
      </c>
      <c r="AAA323" s="2">
        <v>71520</v>
      </c>
      <c r="AAB323" s="2">
        <v>319569.96000000002</v>
      </c>
      <c r="AAC323" s="2">
        <v>827663.2</v>
      </c>
      <c r="AAD323" s="2"/>
      <c r="AAE323" s="2">
        <v>1865514.06</v>
      </c>
      <c r="AAF323" s="2">
        <v>124258.62</v>
      </c>
      <c r="AAG323" s="2"/>
      <c r="AAH323" s="2">
        <v>339647.42</v>
      </c>
      <c r="AAI323" s="2">
        <v>57763.14</v>
      </c>
      <c r="AAJ323" s="2">
        <v>92676.5</v>
      </c>
      <c r="AAK323" s="2"/>
      <c r="AAL323" s="2">
        <v>120240</v>
      </c>
      <c r="AAM323" s="2"/>
      <c r="AAN323" s="2"/>
      <c r="AAO323" s="2">
        <v>118493.52</v>
      </c>
      <c r="AAP323" s="2">
        <v>198206.76</v>
      </c>
      <c r="AAQ323" s="2">
        <v>157609.14000000001</v>
      </c>
      <c r="AAR323" s="2">
        <v>748279.5</v>
      </c>
      <c r="AAS323" s="2">
        <v>287717.88</v>
      </c>
      <c r="AAT323" s="2">
        <v>104547.18</v>
      </c>
      <c r="AAU323" s="2">
        <v>29517.200000000001</v>
      </c>
      <c r="AAV323" s="2">
        <v>198293.55</v>
      </c>
      <c r="AAW323" s="2">
        <v>59369.52</v>
      </c>
      <c r="AAX323" s="2">
        <v>130594.98</v>
      </c>
      <c r="AAY323" s="2">
        <v>681354.23999999999</v>
      </c>
      <c r="AAZ323" s="2"/>
      <c r="ABA323" s="2">
        <v>1600861.5</v>
      </c>
      <c r="ABB323" s="2">
        <v>208075.01</v>
      </c>
      <c r="ABC323" s="2"/>
      <c r="ABD323" s="2"/>
      <c r="ABE323" s="2">
        <v>123217.13</v>
      </c>
      <c r="ABF323" s="2">
        <v>31411.68</v>
      </c>
      <c r="ABG323" s="2"/>
      <c r="ABH323" s="2">
        <v>1665399.98</v>
      </c>
      <c r="ABI323" s="2">
        <v>122110.82</v>
      </c>
      <c r="ABJ323" s="2">
        <v>104614.98</v>
      </c>
      <c r="ABK323" s="2">
        <v>33799.86</v>
      </c>
      <c r="ABL323" s="2">
        <v>142777.74</v>
      </c>
      <c r="ABM323" s="2">
        <v>174600</v>
      </c>
      <c r="ABN323" s="2">
        <v>53070.54</v>
      </c>
      <c r="ABO323" s="2">
        <v>198600.24</v>
      </c>
      <c r="ABP323" s="2">
        <v>211259.94</v>
      </c>
      <c r="ABQ323" s="2"/>
      <c r="ABR323" s="2">
        <v>3797587.91</v>
      </c>
      <c r="ABS323" s="2">
        <v>1560912.57</v>
      </c>
      <c r="ABT323" s="2">
        <v>567065</v>
      </c>
      <c r="ABU323" s="2">
        <v>146587.03</v>
      </c>
      <c r="ABV323" s="2">
        <v>418519.15</v>
      </c>
      <c r="ABW323" s="2">
        <v>434060.54</v>
      </c>
      <c r="ABX323" s="2">
        <v>349454.61</v>
      </c>
      <c r="ABY323" s="2">
        <v>359127.05</v>
      </c>
      <c r="ABZ323" s="2">
        <v>417507.08</v>
      </c>
      <c r="ACA323" s="2">
        <v>455285.54</v>
      </c>
      <c r="ACB323" s="2">
        <v>142086.98000000001</v>
      </c>
      <c r="ACC323" s="2"/>
      <c r="ACD323" s="2">
        <v>176482.23</v>
      </c>
      <c r="ACE323" s="2">
        <v>2181919.7400000002</v>
      </c>
      <c r="ACF323" s="2"/>
      <c r="ACG323" s="2">
        <v>330203.34000000003</v>
      </c>
      <c r="ACH323" s="2">
        <v>283093.58</v>
      </c>
      <c r="ACI323" s="2">
        <v>95220.12</v>
      </c>
      <c r="ACJ323" s="2">
        <v>187132.68</v>
      </c>
      <c r="ACK323" s="2">
        <v>206698.02</v>
      </c>
      <c r="ACL323" s="2">
        <v>290590.95</v>
      </c>
      <c r="ACM323" s="2">
        <v>218912.44</v>
      </c>
      <c r="ACN323" s="2">
        <v>177047.59</v>
      </c>
      <c r="ACO323" s="2">
        <v>185502.65</v>
      </c>
      <c r="ACP323" s="2">
        <v>118064.28</v>
      </c>
      <c r="ACQ323" s="2">
        <v>401231.07</v>
      </c>
      <c r="ACR323" s="2">
        <v>202800.76</v>
      </c>
      <c r="ACS323" s="2">
        <v>88847.22</v>
      </c>
      <c r="ACT323" s="2">
        <v>587.85</v>
      </c>
      <c r="ACU323" s="2">
        <v>342786.97</v>
      </c>
      <c r="ACV323" s="2">
        <v>125119.98</v>
      </c>
      <c r="ACW323" s="2">
        <v>102249.99</v>
      </c>
      <c r="ACX323" s="2">
        <v>-0.91</v>
      </c>
      <c r="ACY323" s="2">
        <v>152919.9</v>
      </c>
      <c r="ACZ323" s="2"/>
      <c r="ADA323" s="2"/>
      <c r="ADB323" s="2"/>
      <c r="ADC323" s="2">
        <v>1433717.16</v>
      </c>
      <c r="ADD323" s="2"/>
      <c r="ADE323" s="2">
        <v>631828.93000000005</v>
      </c>
      <c r="ADF323" s="2">
        <v>307410.18</v>
      </c>
      <c r="ADG323" s="2">
        <v>413653.8</v>
      </c>
      <c r="ADH323" s="2"/>
      <c r="ADI323" s="2"/>
      <c r="ADJ323" s="2">
        <v>1608023.52</v>
      </c>
      <c r="ADK323" s="2">
        <v>540260.18000000005</v>
      </c>
      <c r="ADL323" s="2"/>
      <c r="ADM323" s="2">
        <v>243462</v>
      </c>
      <c r="ADN323" s="2">
        <v>194617.54</v>
      </c>
      <c r="ADO323" s="2">
        <v>246925.58</v>
      </c>
      <c r="ADP323" s="2">
        <v>282233.44</v>
      </c>
      <c r="ADQ323" s="2">
        <v>322168.64</v>
      </c>
      <c r="ADR323" s="2">
        <v>172399.98</v>
      </c>
      <c r="ADS323" s="2">
        <v>159300.66</v>
      </c>
      <c r="ADT323" s="2">
        <v>285315.92</v>
      </c>
      <c r="ADU323" s="2">
        <v>140780.49</v>
      </c>
      <c r="ADV323" s="2">
        <v>699291.96</v>
      </c>
      <c r="ADW323" s="2">
        <v>240247.98</v>
      </c>
      <c r="ADX323" s="2">
        <v>64552.26</v>
      </c>
      <c r="ADY323" s="2">
        <v>169898.95</v>
      </c>
      <c r="ADZ323" s="2">
        <v>32681.97</v>
      </c>
      <c r="AEA323" s="2">
        <v>2568012.96</v>
      </c>
      <c r="AEB323" s="2">
        <v>238087.99</v>
      </c>
      <c r="AEC323" s="2">
        <v>121851</v>
      </c>
      <c r="AED323" s="2">
        <v>249898.98</v>
      </c>
      <c r="AEE323" s="2">
        <v>401437.02</v>
      </c>
      <c r="AEF323" s="2">
        <v>280798.98</v>
      </c>
      <c r="AEG323" s="2">
        <v>329072.82</v>
      </c>
      <c r="AEH323" s="2">
        <v>247112254.29999989</v>
      </c>
    </row>
    <row r="324" spans="1:814" ht="21">
      <c r="A324" s="33" t="s">
        <v>2737</v>
      </c>
      <c r="B324" s="1" t="s">
        <v>2740</v>
      </c>
      <c r="C324" s="1" t="s">
        <v>2741</v>
      </c>
      <c r="D324" s="2">
        <v>7902465</v>
      </c>
      <c r="E324" s="2">
        <v>191203.74</v>
      </c>
      <c r="F324" s="2">
        <v>134535.96</v>
      </c>
      <c r="G324" s="2">
        <v>654007.02</v>
      </c>
      <c r="H324" s="2">
        <v>4593395.6399999997</v>
      </c>
      <c r="I324" s="2">
        <v>444526.89</v>
      </c>
      <c r="J324" s="2">
        <v>233518.92</v>
      </c>
      <c r="K324" s="2">
        <v>134782.5</v>
      </c>
      <c r="L324" s="2">
        <v>242034.72</v>
      </c>
      <c r="M324" s="2">
        <v>287601.48</v>
      </c>
      <c r="N324" s="2">
        <v>188976.39</v>
      </c>
      <c r="O324" s="2">
        <v>402351.66</v>
      </c>
      <c r="P324" s="2">
        <v>541114.19999999995</v>
      </c>
      <c r="Q324" s="2">
        <v>452594.1</v>
      </c>
      <c r="R324" s="2">
        <v>428111.58</v>
      </c>
      <c r="S324" s="2">
        <v>611295.06000000006</v>
      </c>
      <c r="T324" s="2">
        <v>857443.38</v>
      </c>
      <c r="U324" s="2"/>
      <c r="V324" s="2">
        <v>5482749.9199999999</v>
      </c>
      <c r="W324" s="2">
        <v>4991571.3600000003</v>
      </c>
      <c r="X324" s="2">
        <v>1753548</v>
      </c>
      <c r="Y324" s="2">
        <v>1657120.62</v>
      </c>
      <c r="Z324" s="2">
        <v>799500.64</v>
      </c>
      <c r="AA324" s="2">
        <v>411276.46</v>
      </c>
      <c r="AB324" s="2"/>
      <c r="AC324" s="2">
        <v>2910000</v>
      </c>
      <c r="AD324" s="2">
        <v>286953</v>
      </c>
      <c r="AE324" s="2"/>
      <c r="AF324" s="2">
        <v>1198540.08</v>
      </c>
      <c r="AG324" s="2">
        <v>918538.49</v>
      </c>
      <c r="AH324" s="2">
        <v>754753.26</v>
      </c>
      <c r="AI324" s="2">
        <v>1235970.8500000001</v>
      </c>
      <c r="AJ324" s="2">
        <v>15956.72</v>
      </c>
      <c r="AK324" s="2">
        <v>272448</v>
      </c>
      <c r="AL324" s="2">
        <v>641187.85</v>
      </c>
      <c r="AM324" s="2">
        <v>262700.40000000002</v>
      </c>
      <c r="AN324" s="2">
        <v>436525.8</v>
      </c>
      <c r="AO324" s="2">
        <v>525833.68000000005</v>
      </c>
      <c r="AP324" s="2">
        <v>5266.68</v>
      </c>
      <c r="AQ324" s="2">
        <v>144967.38</v>
      </c>
      <c r="AR324" s="2">
        <v>374911.68</v>
      </c>
      <c r="AS324" s="2">
        <v>679977.72</v>
      </c>
      <c r="AT324" s="2">
        <v>839455.38</v>
      </c>
      <c r="AU324" s="2">
        <v>43996.99</v>
      </c>
      <c r="AV324" s="2">
        <v>278653.34000000003</v>
      </c>
      <c r="AW324" s="2"/>
      <c r="AX324" s="2">
        <v>243085.86</v>
      </c>
      <c r="AY324" s="2">
        <v>13030.09</v>
      </c>
      <c r="AZ324" s="2"/>
      <c r="BA324" s="2">
        <v>239507.98</v>
      </c>
      <c r="BB324" s="2">
        <v>333305.18000000005</v>
      </c>
      <c r="BC324" s="2">
        <v>118146.68</v>
      </c>
      <c r="BD324" s="2"/>
      <c r="BE324" s="2"/>
      <c r="BF324" s="2">
        <v>2272360.98</v>
      </c>
      <c r="BG324" s="2"/>
      <c r="BH324" s="2">
        <v>340000.02</v>
      </c>
      <c r="BI324" s="2">
        <v>715239.82</v>
      </c>
      <c r="BJ324" s="2">
        <v>1217600</v>
      </c>
      <c r="BK324" s="2">
        <v>385747.32</v>
      </c>
      <c r="BL324" s="2">
        <v>304097.21999999997</v>
      </c>
      <c r="BM324" s="2"/>
      <c r="BN324" s="2">
        <v>249559.26</v>
      </c>
      <c r="BO324" s="2">
        <v>360620.67</v>
      </c>
      <c r="BP324" s="2">
        <v>9280256.7599999998</v>
      </c>
      <c r="BQ324" s="2">
        <v>172611.54</v>
      </c>
      <c r="BR324" s="2">
        <v>275779.99</v>
      </c>
      <c r="BS324" s="2">
        <v>256000.02</v>
      </c>
      <c r="BT324" s="2">
        <v>261580.02</v>
      </c>
      <c r="BU324" s="2">
        <v>194138.28</v>
      </c>
      <c r="BV324" s="2">
        <v>363673.92</v>
      </c>
      <c r="BW324" s="2">
        <v>1590784.02</v>
      </c>
      <c r="BX324" s="2">
        <v>2879823.3</v>
      </c>
      <c r="BY324" s="2"/>
      <c r="BZ324" s="2"/>
      <c r="CA324" s="2"/>
      <c r="CB324" s="2"/>
      <c r="CC324" s="2"/>
      <c r="CD324" s="2"/>
      <c r="CE324" s="2">
        <v>9746492.3900000006</v>
      </c>
      <c r="CF324" s="2"/>
      <c r="CG324" s="2">
        <v>454371</v>
      </c>
      <c r="CH324" s="2">
        <v>177600</v>
      </c>
      <c r="CI324" s="2"/>
      <c r="CJ324" s="2"/>
      <c r="CK324" s="2">
        <v>261000</v>
      </c>
      <c r="CL324" s="2"/>
      <c r="CM324" s="2"/>
      <c r="CN324" s="2">
        <v>252000</v>
      </c>
      <c r="CO324" s="2">
        <v>177600</v>
      </c>
      <c r="CP324" s="2">
        <v>214327.98</v>
      </c>
      <c r="CQ324" s="2"/>
      <c r="CR324" s="2"/>
      <c r="CS324" s="2">
        <v>372316.56</v>
      </c>
      <c r="CT324" s="2"/>
      <c r="CU324" s="2">
        <v>322817.07</v>
      </c>
      <c r="CV324" s="2"/>
      <c r="CW324" s="2">
        <v>511346.76</v>
      </c>
      <c r="CX324" s="2"/>
      <c r="CY324" s="2"/>
      <c r="CZ324" s="2">
        <v>1773700.02</v>
      </c>
      <c r="DA324" s="2">
        <v>273976.64</v>
      </c>
      <c r="DB324" s="2">
        <v>420199.98</v>
      </c>
      <c r="DC324" s="2">
        <v>281185.08</v>
      </c>
      <c r="DD324" s="2">
        <v>301812.09000000003</v>
      </c>
      <c r="DE324" s="2">
        <v>579846.96</v>
      </c>
      <c r="DF324" s="2">
        <v>1092584.6299999999</v>
      </c>
      <c r="DG324" s="2"/>
      <c r="DH324" s="2">
        <v>4338645.37</v>
      </c>
      <c r="DI324" s="2">
        <v>295398.62</v>
      </c>
      <c r="DJ324" s="2">
        <v>915000</v>
      </c>
      <c r="DK324" s="2">
        <v>89789.16</v>
      </c>
      <c r="DL324" s="2"/>
      <c r="DM324" s="2">
        <v>216078.56</v>
      </c>
      <c r="DN324" s="2">
        <v>411996.67</v>
      </c>
      <c r="DO324" s="2">
        <v>44554.07</v>
      </c>
      <c r="DP324" s="2">
        <v>725592</v>
      </c>
      <c r="DQ324" s="2">
        <v>2137909.4</v>
      </c>
      <c r="DR324" s="2"/>
      <c r="DS324" s="2"/>
      <c r="DT324" s="2">
        <v>2140899.42</v>
      </c>
      <c r="DU324" s="2"/>
      <c r="DV324" s="2"/>
      <c r="DW324" s="2"/>
      <c r="DX324" s="2"/>
      <c r="DY324" s="2"/>
      <c r="DZ324" s="2"/>
      <c r="EA324" s="2">
        <v>288552.40000000002</v>
      </c>
      <c r="EB324" s="2">
        <v>537435.36</v>
      </c>
      <c r="EC324" s="2">
        <v>228387.66</v>
      </c>
      <c r="ED324" s="2">
        <v>179993.31</v>
      </c>
      <c r="EE324" s="2"/>
      <c r="EF324" s="2">
        <v>312966</v>
      </c>
      <c r="EG324" s="2"/>
      <c r="EH324" s="2">
        <v>528441.98</v>
      </c>
      <c r="EI324" s="2"/>
      <c r="EJ324" s="2">
        <v>167836.14</v>
      </c>
      <c r="EK324" s="2">
        <v>1200660.3999999999</v>
      </c>
      <c r="EL324" s="2">
        <v>1482442.5</v>
      </c>
      <c r="EM324" s="2">
        <v>1404927.42</v>
      </c>
      <c r="EN324" s="2">
        <v>869647.02</v>
      </c>
      <c r="EO324" s="2">
        <v>678000</v>
      </c>
      <c r="EP324" s="2">
        <v>3437500</v>
      </c>
      <c r="EQ324" s="2">
        <v>981405.28</v>
      </c>
      <c r="ER324" s="2">
        <v>835027.6</v>
      </c>
      <c r="ES324" s="2">
        <v>221952.6</v>
      </c>
      <c r="ET324" s="2">
        <v>956792.94</v>
      </c>
      <c r="EU324" s="2">
        <v>343980</v>
      </c>
      <c r="EV324" s="2">
        <v>238478</v>
      </c>
      <c r="EW324" s="2">
        <v>377610</v>
      </c>
      <c r="EX324" s="2">
        <v>4796679.42</v>
      </c>
      <c r="EY324" s="2">
        <v>2256951</v>
      </c>
      <c r="EZ324" s="2">
        <v>925266.92</v>
      </c>
      <c r="FA324" s="2">
        <v>1114756.02</v>
      </c>
      <c r="FB324" s="2">
        <v>159792</v>
      </c>
      <c r="FC324" s="2">
        <v>208085.64</v>
      </c>
      <c r="FD324" s="2">
        <v>12835.5</v>
      </c>
      <c r="FE324" s="2">
        <v>26574.639999999999</v>
      </c>
      <c r="FF324" s="2">
        <v>259890</v>
      </c>
      <c r="FG324" s="2">
        <v>385000.02</v>
      </c>
      <c r="FH324" s="2">
        <v>336840</v>
      </c>
      <c r="FI324" s="2">
        <v>100798.49</v>
      </c>
      <c r="FJ324" s="2">
        <v>547899.9</v>
      </c>
      <c r="FK324" s="2">
        <v>365181.96</v>
      </c>
      <c r="FL324" s="2">
        <v>443981.88</v>
      </c>
      <c r="FM324" s="2">
        <v>91120.02</v>
      </c>
      <c r="FN324" s="2"/>
      <c r="FO324" s="2">
        <v>186378</v>
      </c>
      <c r="FP324" s="2"/>
      <c r="FQ324" s="2">
        <v>3573999.96</v>
      </c>
      <c r="FR324" s="2">
        <v>46097.4</v>
      </c>
      <c r="FS324" s="2">
        <v>1520761.02</v>
      </c>
      <c r="FT324" s="2">
        <v>907786.44</v>
      </c>
      <c r="FU324" s="2">
        <v>331999.98</v>
      </c>
      <c r="FV324" s="2">
        <v>360986.26</v>
      </c>
      <c r="FW324" s="2">
        <v>273894.44</v>
      </c>
      <c r="FX324" s="2">
        <v>14669.36</v>
      </c>
      <c r="FY324" s="2"/>
      <c r="FZ324" s="2">
        <v>295130.90999999997</v>
      </c>
      <c r="GA324" s="2">
        <v>10778319.08</v>
      </c>
      <c r="GB324" s="2"/>
      <c r="GC324" s="2">
        <v>604918.80000000005</v>
      </c>
      <c r="GD324" s="2"/>
      <c r="GE324" s="2">
        <v>6684.89</v>
      </c>
      <c r="GF324" s="2"/>
      <c r="GG324" s="2">
        <v>353052.94</v>
      </c>
      <c r="GH324" s="2">
        <v>546477.09</v>
      </c>
      <c r="GI324" s="2"/>
      <c r="GJ324" s="2">
        <v>131010.02</v>
      </c>
      <c r="GK324" s="2">
        <v>557924.31999999995</v>
      </c>
      <c r="GL324" s="2"/>
      <c r="GM324" s="2"/>
      <c r="GN324" s="2"/>
      <c r="GO324" s="2"/>
      <c r="GP324" s="2">
        <v>577856.4</v>
      </c>
      <c r="GQ324" s="2">
        <v>503801.28</v>
      </c>
      <c r="GR324" s="2"/>
      <c r="GS324" s="2">
        <v>4744696.26</v>
      </c>
      <c r="GT324" s="2">
        <v>274681.86</v>
      </c>
      <c r="GU324" s="2">
        <v>1468719.96</v>
      </c>
      <c r="GV324" s="2">
        <v>535519.02</v>
      </c>
      <c r="GW324" s="2">
        <v>426039.96</v>
      </c>
      <c r="GX324" s="2">
        <v>366535.15</v>
      </c>
      <c r="GY324" s="2">
        <v>140519.94</v>
      </c>
      <c r="GZ324" s="2"/>
      <c r="HA324" s="2"/>
      <c r="HB324" s="2">
        <v>32444.04</v>
      </c>
      <c r="HC324" s="2">
        <v>185056.01</v>
      </c>
      <c r="HD324" s="2"/>
      <c r="HE324" s="2">
        <v>266999.94</v>
      </c>
      <c r="HF324" s="2">
        <v>2574259.98</v>
      </c>
      <c r="HG324" s="2">
        <v>356212.14</v>
      </c>
      <c r="HH324" s="2">
        <v>761200</v>
      </c>
      <c r="HI324" s="2"/>
      <c r="HJ324" s="2">
        <v>278320.02</v>
      </c>
      <c r="HK324" s="2"/>
      <c r="HL324" s="2"/>
      <c r="HM324" s="2"/>
      <c r="HN324" s="2"/>
      <c r="HO324" s="2">
        <v>10482000</v>
      </c>
      <c r="HP324" s="2"/>
      <c r="HQ324" s="2"/>
      <c r="HR324" s="2"/>
      <c r="HS324" s="2"/>
      <c r="HT324" s="2">
        <v>247949.2</v>
      </c>
      <c r="HU324" s="2">
        <v>3974043.54</v>
      </c>
      <c r="HV324" s="2"/>
      <c r="HW324" s="2"/>
      <c r="HX324" s="2">
        <v>7220312.0599999996</v>
      </c>
      <c r="HY324" s="2">
        <v>304449.48</v>
      </c>
      <c r="HZ324" s="2">
        <v>795449.76</v>
      </c>
      <c r="IA324" s="2">
        <v>561572.03</v>
      </c>
      <c r="IB324" s="2">
        <v>350683.35</v>
      </c>
      <c r="IC324" s="2">
        <v>468115.98</v>
      </c>
      <c r="ID324" s="2"/>
      <c r="IE324" s="2"/>
      <c r="IF324" s="2"/>
      <c r="IG324" s="2"/>
      <c r="IH324" s="2"/>
      <c r="II324" s="2"/>
      <c r="IJ324" s="2">
        <v>21006</v>
      </c>
      <c r="IK324" s="2">
        <v>270000</v>
      </c>
      <c r="IL324" s="2"/>
      <c r="IM324" s="2"/>
      <c r="IN324" s="2"/>
      <c r="IO324" s="2">
        <v>2897700.38</v>
      </c>
      <c r="IP324" s="2"/>
      <c r="IQ324" s="2"/>
      <c r="IR324" s="2"/>
      <c r="IS324" s="2"/>
      <c r="IT324" s="2">
        <v>422850.54</v>
      </c>
      <c r="IU324" s="2">
        <v>88414.78</v>
      </c>
      <c r="IV324" s="2">
        <v>95882.94</v>
      </c>
      <c r="IW324" s="2"/>
      <c r="IX324" s="2"/>
      <c r="IY324" s="2">
        <v>2559254.58</v>
      </c>
      <c r="IZ324" s="2">
        <v>1190899.56</v>
      </c>
      <c r="JA324" s="2">
        <v>191625.45</v>
      </c>
      <c r="JB324" s="2"/>
      <c r="JC324" s="2">
        <v>1885219.98</v>
      </c>
      <c r="JD324" s="2"/>
      <c r="JE324" s="2"/>
      <c r="JF324" s="2"/>
      <c r="JG324" s="2"/>
      <c r="JH324" s="2"/>
      <c r="JI324" s="2"/>
      <c r="JJ324" s="2"/>
      <c r="JK324" s="2"/>
      <c r="JL324" s="2">
        <v>2062176.32</v>
      </c>
      <c r="JM324" s="2">
        <v>546388.55000000005</v>
      </c>
      <c r="JN324" s="2">
        <v>964892.67</v>
      </c>
      <c r="JO324" s="2"/>
      <c r="JP324" s="2"/>
      <c r="JQ324" s="2">
        <v>199115.4</v>
      </c>
      <c r="JR324" s="2">
        <v>171845.01</v>
      </c>
      <c r="JS324" s="2"/>
      <c r="JT324" s="2">
        <v>48599.61</v>
      </c>
      <c r="JU324" s="2">
        <v>384931.34</v>
      </c>
      <c r="JV324" s="2">
        <v>204055</v>
      </c>
      <c r="JW324" s="2">
        <v>188216.58</v>
      </c>
      <c r="JX324" s="2">
        <v>479140.65</v>
      </c>
      <c r="JY324" s="2">
        <v>60390.34</v>
      </c>
      <c r="JZ324" s="2"/>
      <c r="KA324" s="2"/>
      <c r="KB324" s="2"/>
      <c r="KC324" s="2"/>
      <c r="KD324" s="2"/>
      <c r="KE324" s="2">
        <v>566356.13</v>
      </c>
      <c r="KF324" s="2">
        <v>4912740.74</v>
      </c>
      <c r="KG324" s="2"/>
      <c r="KH324" s="2">
        <v>173781.1</v>
      </c>
      <c r="KI324" s="2"/>
      <c r="KJ324" s="2"/>
      <c r="KK324" s="2">
        <v>374419.89</v>
      </c>
      <c r="KL324" s="2">
        <v>208451.94</v>
      </c>
      <c r="KM324" s="2"/>
      <c r="KN324" s="2"/>
      <c r="KO324" s="2"/>
      <c r="KP324" s="2">
        <v>1234691.7</v>
      </c>
      <c r="KQ324" s="2">
        <v>1642894.58</v>
      </c>
      <c r="KR324" s="2"/>
      <c r="KS324" s="2">
        <v>77934.240000000005</v>
      </c>
      <c r="KT324" s="2"/>
      <c r="KU324" s="2">
        <v>690338.94</v>
      </c>
      <c r="KV324" s="2"/>
      <c r="KW324" s="2">
        <v>417281.74</v>
      </c>
      <c r="KX324" s="2">
        <v>273852.67</v>
      </c>
      <c r="KY324" s="2">
        <v>275985.21999999997</v>
      </c>
      <c r="KZ324" s="2">
        <v>240931.89</v>
      </c>
      <c r="LA324" s="2">
        <v>74869.98</v>
      </c>
      <c r="LB324" s="2">
        <v>438218.28</v>
      </c>
      <c r="LC324" s="2">
        <v>8109118.2400000002</v>
      </c>
      <c r="LD324" s="2"/>
      <c r="LE324" s="2"/>
      <c r="LF324" s="2"/>
      <c r="LG324" s="2"/>
      <c r="LH324" s="2"/>
      <c r="LI324" s="2"/>
      <c r="LJ324" s="2">
        <v>5210254.67</v>
      </c>
      <c r="LK324" s="2">
        <v>5619818.8200000003</v>
      </c>
      <c r="LL324" s="2">
        <v>3387090.34</v>
      </c>
      <c r="LM324" s="2">
        <v>210539.2</v>
      </c>
      <c r="LN324" s="2">
        <v>640694.93999999994</v>
      </c>
      <c r="LO324" s="2">
        <v>1068413.1399999999</v>
      </c>
      <c r="LP324" s="2"/>
      <c r="LQ324" s="2"/>
      <c r="LR324" s="2">
        <v>876975.36</v>
      </c>
      <c r="LS324" s="2">
        <v>1581242.3</v>
      </c>
      <c r="LT324" s="2"/>
      <c r="LU324" s="2">
        <v>7050829</v>
      </c>
      <c r="LV324" s="2"/>
      <c r="LW324" s="2"/>
      <c r="LX324" s="2"/>
      <c r="LY324" s="2"/>
      <c r="LZ324" s="2"/>
      <c r="MA324" s="2">
        <v>25984.93</v>
      </c>
      <c r="MB324" s="2">
        <v>55499.1</v>
      </c>
      <c r="MC324" s="2"/>
      <c r="MD324" s="2">
        <v>1290998.04</v>
      </c>
      <c r="ME324" s="2">
        <v>173774.77</v>
      </c>
      <c r="MF324" s="2"/>
      <c r="MG324" s="2"/>
      <c r="MH324" s="2"/>
      <c r="MI324" s="2">
        <v>240120.33</v>
      </c>
      <c r="MJ324" s="2">
        <v>677164.05</v>
      </c>
      <c r="MK324" s="2">
        <v>244508.13</v>
      </c>
      <c r="ML324" s="2">
        <v>377483.84</v>
      </c>
      <c r="MM324" s="2">
        <v>1411115</v>
      </c>
      <c r="MN324" s="2">
        <v>103517.29</v>
      </c>
      <c r="MO324" s="2"/>
      <c r="MP324" s="2"/>
      <c r="MQ324" s="2">
        <v>362585.22</v>
      </c>
      <c r="MR324" s="2">
        <v>259134.18</v>
      </c>
      <c r="MS324" s="2">
        <v>719381</v>
      </c>
      <c r="MT324" s="2">
        <v>190664.04</v>
      </c>
      <c r="MU324" s="2">
        <v>2438080</v>
      </c>
      <c r="MV324" s="2">
        <v>12797668.310000001</v>
      </c>
      <c r="MW324" s="2">
        <v>261242.47</v>
      </c>
      <c r="MX324" s="2">
        <v>415385.75</v>
      </c>
      <c r="MY324" s="2">
        <v>360023.67</v>
      </c>
      <c r="MZ324" s="2"/>
      <c r="NA324" s="2"/>
      <c r="NB324" s="2"/>
      <c r="NC324" s="2">
        <v>83468.28</v>
      </c>
      <c r="ND324" s="2">
        <v>158025.76</v>
      </c>
      <c r="NE324" s="2">
        <v>238101.22</v>
      </c>
      <c r="NF324" s="2"/>
      <c r="NG324" s="2">
        <v>155596.15</v>
      </c>
      <c r="NH324" s="2">
        <v>457089</v>
      </c>
      <c r="NI324" s="2">
        <v>8205.75</v>
      </c>
      <c r="NJ324" s="2"/>
      <c r="NK324" s="2">
        <v>341121.62</v>
      </c>
      <c r="NL324" s="2">
        <v>144435.85</v>
      </c>
      <c r="NM324" s="2">
        <v>253350.98</v>
      </c>
      <c r="NN324" s="2">
        <v>347908.6</v>
      </c>
      <c r="NO324" s="2">
        <v>1625035</v>
      </c>
      <c r="NP324" s="2">
        <v>1419384.19</v>
      </c>
      <c r="NQ324" s="2"/>
      <c r="NR324" s="2">
        <v>3259100.39</v>
      </c>
      <c r="NS324" s="2">
        <v>223153.02</v>
      </c>
      <c r="NT324" s="2">
        <v>411467.56</v>
      </c>
      <c r="NU324" s="2">
        <v>245850</v>
      </c>
      <c r="NV324" s="2"/>
      <c r="NW324" s="2">
        <v>473979.54</v>
      </c>
      <c r="NX324" s="2"/>
      <c r="NY324" s="2"/>
      <c r="NZ324" s="2"/>
      <c r="OA324" s="2"/>
      <c r="OB324" s="2"/>
      <c r="OC324" s="2">
        <v>5650000</v>
      </c>
      <c r="OD324" s="2">
        <v>76651.38</v>
      </c>
      <c r="OE324" s="2"/>
      <c r="OF324" s="2"/>
      <c r="OG324" s="2"/>
      <c r="OH324" s="2">
        <v>1265166.4099999999</v>
      </c>
      <c r="OI324" s="2">
        <v>1432976.01</v>
      </c>
      <c r="OJ324" s="2"/>
      <c r="OK324" s="2"/>
      <c r="OL324" s="2">
        <v>195742.29</v>
      </c>
      <c r="OM324" s="2">
        <v>293680.43</v>
      </c>
      <c r="ON324" s="2">
        <v>342182.03</v>
      </c>
      <c r="OO324" s="2">
        <v>226458.84</v>
      </c>
      <c r="OP324" s="2"/>
      <c r="OQ324" s="2"/>
      <c r="OR324" s="2"/>
      <c r="OS324" s="2">
        <v>181982.52</v>
      </c>
      <c r="OT324" s="2">
        <v>232483.20000000001</v>
      </c>
      <c r="OU324" s="2">
        <v>232586.85</v>
      </c>
      <c r="OV324" s="2">
        <v>232682.67</v>
      </c>
      <c r="OW324" s="2">
        <v>11090650.390000001</v>
      </c>
      <c r="OX324" s="2"/>
      <c r="OY324" s="2">
        <v>279939.3</v>
      </c>
      <c r="OZ324" s="2">
        <v>193693.31</v>
      </c>
      <c r="PA324" s="2"/>
      <c r="PB324" s="2">
        <v>481481.57</v>
      </c>
      <c r="PC324" s="2"/>
      <c r="PD324" s="2">
        <v>260546.74</v>
      </c>
      <c r="PE324" s="2">
        <v>55865.64</v>
      </c>
      <c r="PF324" s="2">
        <v>187228.74</v>
      </c>
      <c r="PG324" s="2">
        <v>1657844.95</v>
      </c>
      <c r="PH324" s="2">
        <v>5050412.66</v>
      </c>
      <c r="PI324" s="2"/>
      <c r="PJ324" s="2">
        <v>151999.98000000001</v>
      </c>
      <c r="PK324" s="2">
        <v>372684.42</v>
      </c>
      <c r="PL324" s="2">
        <v>219620.04</v>
      </c>
      <c r="PM324" s="2"/>
      <c r="PN324" s="2">
        <v>260100</v>
      </c>
      <c r="PO324" s="2">
        <v>228279.97</v>
      </c>
      <c r="PP324" s="2">
        <v>5638164.54</v>
      </c>
      <c r="PQ324" s="2">
        <v>281010.12</v>
      </c>
      <c r="PR324" s="2">
        <v>216517.96</v>
      </c>
      <c r="PS324" s="2">
        <v>345946.32</v>
      </c>
      <c r="PT324" s="2">
        <v>256440</v>
      </c>
      <c r="PU324" s="2">
        <v>240342.12</v>
      </c>
      <c r="PV324" s="2">
        <v>195661.98</v>
      </c>
      <c r="PW324" s="2">
        <v>1278433.6100000001</v>
      </c>
      <c r="PX324" s="2">
        <v>214586.28</v>
      </c>
      <c r="PY324" s="2">
        <v>439837.5</v>
      </c>
      <c r="PZ324" s="2">
        <v>238214.22</v>
      </c>
      <c r="QA324" s="2">
        <v>889476.99</v>
      </c>
      <c r="QB324" s="2"/>
      <c r="QC324" s="2">
        <v>324063.12</v>
      </c>
      <c r="QD324" s="2">
        <v>2928415.29</v>
      </c>
      <c r="QE324" s="2">
        <v>221739.84</v>
      </c>
      <c r="QF324" s="2">
        <v>147000</v>
      </c>
      <c r="QG324" s="2">
        <v>138199.99</v>
      </c>
      <c r="QH324" s="2">
        <v>10256.76</v>
      </c>
      <c r="QI324" s="2">
        <v>90178.81</v>
      </c>
      <c r="QJ324" s="2">
        <v>1120.01</v>
      </c>
      <c r="QK324" s="2">
        <v>198320.04</v>
      </c>
      <c r="QL324" s="2">
        <v>212940</v>
      </c>
      <c r="QM324" s="2">
        <v>169052.76</v>
      </c>
      <c r="QN324" s="2">
        <v>459095.8</v>
      </c>
      <c r="QO324" s="2">
        <v>184800</v>
      </c>
      <c r="QP324" s="2">
        <v>321282</v>
      </c>
      <c r="QQ324" s="2">
        <v>224266.68</v>
      </c>
      <c r="QR324" s="2">
        <v>289773.40000000002</v>
      </c>
      <c r="QS324" s="2">
        <v>323502.36</v>
      </c>
      <c r="QT324" s="2">
        <v>5809868.8300000001</v>
      </c>
      <c r="QU324" s="2">
        <v>401729.94</v>
      </c>
      <c r="QV324" s="2">
        <v>4451646.3</v>
      </c>
      <c r="QW324" s="2">
        <v>221637.75</v>
      </c>
      <c r="QX324" s="2">
        <v>255459.93</v>
      </c>
      <c r="QY324" s="2">
        <v>265449.96000000002</v>
      </c>
      <c r="QZ324" s="2">
        <v>1012897.1</v>
      </c>
      <c r="RA324" s="2">
        <v>139942.32</v>
      </c>
      <c r="RB324" s="2"/>
      <c r="RC324" s="2">
        <v>198000</v>
      </c>
      <c r="RD324" s="2"/>
      <c r="RE324" s="2">
        <v>8574000</v>
      </c>
      <c r="RF324" s="2">
        <v>17117.11</v>
      </c>
      <c r="RG324" s="2">
        <v>238475.99</v>
      </c>
      <c r="RH324" s="2">
        <v>328429.93</v>
      </c>
      <c r="RI324" s="2">
        <v>65672.27</v>
      </c>
      <c r="RJ324" s="2">
        <v>260875.98</v>
      </c>
      <c r="RK324" s="2">
        <v>487140</v>
      </c>
      <c r="RL324" s="2"/>
      <c r="RM324" s="2">
        <v>380320.02</v>
      </c>
      <c r="RN324" s="2"/>
      <c r="RO324" s="2">
        <v>150670.01999999999</v>
      </c>
      <c r="RP324" s="2"/>
      <c r="RQ324" s="2"/>
      <c r="RR324" s="2"/>
      <c r="RS324" s="2"/>
      <c r="RT324" s="2"/>
      <c r="RU324" s="2"/>
      <c r="RV324" s="2"/>
      <c r="RW324" s="2"/>
      <c r="RX324" s="2">
        <v>1363425.42</v>
      </c>
      <c r="RY324" s="2"/>
      <c r="RZ324" s="2">
        <v>317307.48</v>
      </c>
      <c r="SA324" s="2"/>
      <c r="SB324" s="2">
        <v>80584.02</v>
      </c>
      <c r="SC324" s="2">
        <v>1027384.3199999999</v>
      </c>
      <c r="SD324" s="2"/>
      <c r="SE324" s="2">
        <v>192355.98</v>
      </c>
      <c r="SF324" s="2"/>
      <c r="SG324" s="2">
        <v>892424.25</v>
      </c>
      <c r="SH324" s="2"/>
      <c r="SI324" s="2">
        <v>161220</v>
      </c>
      <c r="SJ324" s="2"/>
      <c r="SK324" s="2"/>
      <c r="SL324" s="2"/>
      <c r="SM324" s="2"/>
      <c r="SN324" s="2"/>
      <c r="SO324" s="2"/>
      <c r="SP324" s="2">
        <v>506776.62</v>
      </c>
      <c r="SQ324" s="2">
        <v>152200.01999999999</v>
      </c>
      <c r="SR324" s="2">
        <v>86792.95</v>
      </c>
      <c r="SS324" s="2">
        <v>262126.02</v>
      </c>
      <c r="ST324" s="2">
        <v>330000</v>
      </c>
      <c r="SU324" s="2"/>
      <c r="SV324" s="2">
        <v>1207098</v>
      </c>
      <c r="SW324" s="2"/>
      <c r="SX324" s="2">
        <v>590870.78</v>
      </c>
      <c r="SY324" s="2"/>
      <c r="SZ324" s="2">
        <v>287128.68</v>
      </c>
      <c r="TA324" s="2"/>
      <c r="TB324" s="2">
        <v>676456.48</v>
      </c>
      <c r="TC324" s="2"/>
      <c r="TD324" s="2"/>
      <c r="TE324" s="2">
        <v>315974.52</v>
      </c>
      <c r="TF324" s="2"/>
      <c r="TG324" s="2">
        <v>2337288.3199999998</v>
      </c>
      <c r="TH324" s="2"/>
      <c r="TI324" s="2"/>
      <c r="TJ324" s="2">
        <v>4626409.9800000004</v>
      </c>
      <c r="TK324" s="2">
        <v>360000</v>
      </c>
      <c r="TL324" s="2"/>
      <c r="TM324" s="2"/>
      <c r="TN324" s="2">
        <v>234324.06</v>
      </c>
      <c r="TO324" s="2">
        <v>124320</v>
      </c>
      <c r="TP324" s="2">
        <v>449532.06</v>
      </c>
      <c r="TQ324" s="2">
        <v>734728.02</v>
      </c>
      <c r="TR324" s="2"/>
      <c r="TS324" s="2">
        <v>643761.36</v>
      </c>
      <c r="TT324" s="2">
        <v>1075990</v>
      </c>
      <c r="TU324" s="2"/>
      <c r="TV324" s="2"/>
      <c r="TW324" s="2"/>
      <c r="TX324" s="2"/>
      <c r="TY324" s="2"/>
      <c r="TZ324" s="2">
        <v>253050</v>
      </c>
      <c r="UA324" s="2">
        <v>262740.52</v>
      </c>
      <c r="UB324" s="2"/>
      <c r="UC324" s="2">
        <v>10247759.699999999</v>
      </c>
      <c r="UD324" s="2">
        <v>860760</v>
      </c>
      <c r="UE324" s="2"/>
      <c r="UF324" s="2">
        <v>3059273.22</v>
      </c>
      <c r="UG324" s="2"/>
      <c r="UH324" s="2"/>
      <c r="UI324" s="2">
        <v>1280599.98</v>
      </c>
      <c r="UJ324" s="2"/>
      <c r="UK324" s="2"/>
      <c r="UL324" s="2"/>
      <c r="UM324" s="2"/>
      <c r="UN324" s="2"/>
      <c r="UO324" s="2"/>
      <c r="UP324" s="2">
        <v>13166.64</v>
      </c>
      <c r="UQ324" s="2"/>
      <c r="UR324" s="2"/>
      <c r="US324" s="2"/>
      <c r="UT324" s="2"/>
      <c r="UU324" s="2"/>
      <c r="UV324" s="2"/>
      <c r="UW324" s="2"/>
      <c r="UX324" s="2"/>
      <c r="UY324" s="2">
        <v>229616.46</v>
      </c>
      <c r="UZ324" s="2">
        <v>3164449.66</v>
      </c>
      <c r="VA324" s="2"/>
      <c r="VB324" s="2"/>
      <c r="VC324" s="2">
        <v>1137.5999999999999</v>
      </c>
      <c r="VD324" s="2">
        <v>11400</v>
      </c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>
        <v>2829385</v>
      </c>
      <c r="VR324" s="2">
        <v>772037.64</v>
      </c>
      <c r="VS324" s="2">
        <v>252722.7</v>
      </c>
      <c r="VT324" s="2">
        <v>269779.98</v>
      </c>
      <c r="VU324" s="2">
        <v>987928.86</v>
      </c>
      <c r="VV324" s="2">
        <v>182280</v>
      </c>
      <c r="VW324" s="2">
        <v>273247.34000000003</v>
      </c>
      <c r="VX324" s="2">
        <v>7556998</v>
      </c>
      <c r="VY324" s="2">
        <v>256840</v>
      </c>
      <c r="VZ324" s="2">
        <v>340726.93</v>
      </c>
      <c r="WA324" s="2">
        <v>410853.3</v>
      </c>
      <c r="WB324" s="2">
        <v>256840</v>
      </c>
      <c r="WC324" s="2">
        <v>187672</v>
      </c>
      <c r="WD324" s="2">
        <v>174328</v>
      </c>
      <c r="WE324" s="2">
        <v>155178</v>
      </c>
      <c r="WF324" s="2">
        <v>1943379.89</v>
      </c>
      <c r="WG324" s="2">
        <v>9225607.1799999997</v>
      </c>
      <c r="WH324" s="2">
        <v>119139.96</v>
      </c>
      <c r="WI324" s="2">
        <v>148807.5</v>
      </c>
      <c r="WJ324" s="2">
        <v>451875.62</v>
      </c>
      <c r="WK324" s="2">
        <v>1084907.04</v>
      </c>
      <c r="WL324" s="2">
        <v>35413.82</v>
      </c>
      <c r="WM324" s="2"/>
      <c r="WN324" s="2">
        <v>332303.2</v>
      </c>
      <c r="WO324" s="2">
        <v>289436.05</v>
      </c>
      <c r="WP324" s="2">
        <v>1356949.96</v>
      </c>
      <c r="WQ324" s="2">
        <v>293280.01</v>
      </c>
      <c r="WR324" s="2">
        <v>236490</v>
      </c>
      <c r="WS324" s="2">
        <v>292836</v>
      </c>
      <c r="WT324" s="2"/>
      <c r="WU324" s="2">
        <v>260520</v>
      </c>
      <c r="WV324" s="2">
        <v>349225.5</v>
      </c>
      <c r="WW324" s="2">
        <v>110300.39</v>
      </c>
      <c r="WX324" s="2">
        <v>101350.65</v>
      </c>
      <c r="WY324" s="2">
        <v>88600</v>
      </c>
      <c r="WZ324" s="2">
        <v>232740</v>
      </c>
      <c r="XA324" s="2">
        <v>226003.02</v>
      </c>
      <c r="XB324" s="2">
        <v>222799.98</v>
      </c>
      <c r="XC324" s="2"/>
      <c r="XD324" s="2">
        <v>8976.66</v>
      </c>
      <c r="XE324" s="2">
        <v>809620.08</v>
      </c>
      <c r="XF324" s="2"/>
      <c r="XG324" s="2">
        <v>192708.83</v>
      </c>
      <c r="XH324" s="2">
        <v>194023.31</v>
      </c>
      <c r="XI324" s="2">
        <v>152550</v>
      </c>
      <c r="XJ324" s="2">
        <v>16470712.15</v>
      </c>
      <c r="XK324" s="2"/>
      <c r="XL324" s="2"/>
      <c r="XM324" s="2">
        <v>162121.76</v>
      </c>
      <c r="XN324" s="2"/>
      <c r="XO324" s="2"/>
      <c r="XP324" s="2"/>
      <c r="XQ324" s="2">
        <v>127494.86</v>
      </c>
      <c r="XR324" s="2"/>
      <c r="XS324" s="2">
        <v>550819.96</v>
      </c>
      <c r="XT324" s="2"/>
      <c r="XU324" s="2">
        <v>2396519.2200000002</v>
      </c>
      <c r="XV324" s="2"/>
      <c r="XW324" s="2">
        <v>261839.95</v>
      </c>
      <c r="XX324" s="2">
        <v>155248.18</v>
      </c>
      <c r="XY324" s="2">
        <v>202113.91</v>
      </c>
      <c r="XZ324" s="2">
        <v>139614.6</v>
      </c>
      <c r="YA324" s="2"/>
      <c r="YB324" s="2"/>
      <c r="YC324" s="2">
        <v>1245154.31</v>
      </c>
      <c r="YD324" s="2">
        <v>8613955.7599999998</v>
      </c>
      <c r="YE324" s="2"/>
      <c r="YF324" s="2"/>
      <c r="YG324" s="2"/>
      <c r="YH324" s="2"/>
      <c r="YI324" s="2">
        <v>253899.98</v>
      </c>
      <c r="YJ324" s="2">
        <v>5560201.9199999999</v>
      </c>
      <c r="YK324" s="2"/>
      <c r="YL324" s="2"/>
      <c r="YM324" s="2">
        <v>248353.02</v>
      </c>
      <c r="YN324" s="2"/>
      <c r="YO324" s="2">
        <v>270000</v>
      </c>
      <c r="YP324" s="2"/>
      <c r="YQ324" s="2"/>
      <c r="YR324" s="2"/>
      <c r="YS324" s="2">
        <v>30574.880000000001</v>
      </c>
      <c r="YT324" s="2">
        <v>1203130</v>
      </c>
      <c r="YU324" s="2">
        <v>279991.78999999998</v>
      </c>
      <c r="YV324" s="2"/>
      <c r="YW324" s="2">
        <v>1650102.27</v>
      </c>
      <c r="YX324" s="2"/>
      <c r="YY324" s="2">
        <v>447255.61</v>
      </c>
      <c r="YZ324" s="2"/>
      <c r="ZA324" s="2"/>
      <c r="ZB324" s="2"/>
      <c r="ZC324" s="2">
        <v>7660599.4800000004</v>
      </c>
      <c r="ZD324" s="2">
        <v>471376.86</v>
      </c>
      <c r="ZE324" s="2">
        <v>611386.43999999994</v>
      </c>
      <c r="ZF324" s="2">
        <v>753350.55</v>
      </c>
      <c r="ZG324" s="2"/>
      <c r="ZH324" s="2">
        <v>237830.88</v>
      </c>
      <c r="ZI324" s="2">
        <v>676666.26</v>
      </c>
      <c r="ZJ324" s="2">
        <v>5708675.2199999997</v>
      </c>
      <c r="ZK324" s="2">
        <v>3917055.84</v>
      </c>
      <c r="ZL324" s="2">
        <v>276287.09999999998</v>
      </c>
      <c r="ZM324" s="2"/>
      <c r="ZN324" s="2">
        <v>940612.2</v>
      </c>
      <c r="ZO324" s="2">
        <v>569670.48</v>
      </c>
      <c r="ZP324" s="2">
        <v>4431542.82</v>
      </c>
      <c r="ZQ324" s="2">
        <v>947565.96</v>
      </c>
      <c r="ZR324" s="2">
        <v>901475.58</v>
      </c>
      <c r="ZS324" s="2">
        <v>148338.96</v>
      </c>
      <c r="ZT324" s="2">
        <v>111420</v>
      </c>
      <c r="ZU324" s="2">
        <v>808510.38</v>
      </c>
      <c r="ZV324" s="2">
        <v>3825571.8</v>
      </c>
      <c r="ZW324" s="2">
        <v>6296037.4800000004</v>
      </c>
      <c r="ZX324" s="2"/>
      <c r="ZY324" s="2">
        <v>468319.98</v>
      </c>
      <c r="ZZ324" s="2">
        <v>427463.58</v>
      </c>
      <c r="AAA324" s="2">
        <v>215479.98</v>
      </c>
      <c r="AAB324" s="2">
        <v>636924.6</v>
      </c>
      <c r="AAC324" s="2"/>
      <c r="AAD324" s="2"/>
      <c r="AAE324" s="2"/>
      <c r="AAF324" s="2">
        <v>3665693.24</v>
      </c>
      <c r="AAG324" s="2">
        <v>2332116.0299999998</v>
      </c>
      <c r="AAH324" s="2">
        <v>33964.720000000001</v>
      </c>
      <c r="AAI324" s="2">
        <v>2494.98</v>
      </c>
      <c r="AAJ324" s="2">
        <v>52267.13</v>
      </c>
      <c r="AAK324" s="2"/>
      <c r="AAL324" s="2">
        <v>327400</v>
      </c>
      <c r="AAM324" s="2"/>
      <c r="AAN324" s="2"/>
      <c r="AAO324" s="2">
        <v>1347450.23</v>
      </c>
      <c r="AAP324" s="2">
        <v>295092.24</v>
      </c>
      <c r="AAQ324" s="2">
        <v>864572.1</v>
      </c>
      <c r="AAR324" s="2">
        <v>12987.36</v>
      </c>
      <c r="AAS324" s="2">
        <v>411942.17</v>
      </c>
      <c r="AAT324" s="2">
        <v>147508.68</v>
      </c>
      <c r="AAU324" s="2">
        <v>1457328.82</v>
      </c>
      <c r="AAV324" s="2"/>
      <c r="AAW324" s="2">
        <v>756653.52</v>
      </c>
      <c r="AAX324" s="2">
        <v>330973.68</v>
      </c>
      <c r="AAY324" s="2"/>
      <c r="AAZ324" s="2"/>
      <c r="ABA324" s="2"/>
      <c r="ABB324" s="2">
        <v>379651.6</v>
      </c>
      <c r="ABC324" s="2">
        <v>775778.11</v>
      </c>
      <c r="ABD324" s="2"/>
      <c r="ABE324" s="2">
        <v>25714.78</v>
      </c>
      <c r="ABF324" s="2">
        <v>237824.58</v>
      </c>
      <c r="ABG324" s="2"/>
      <c r="ABH324" s="2"/>
      <c r="ABI324" s="2">
        <v>115911.72</v>
      </c>
      <c r="ABJ324" s="2">
        <v>296464.62</v>
      </c>
      <c r="ABK324" s="2">
        <v>69200.34</v>
      </c>
      <c r="ABL324" s="2">
        <v>217093.56</v>
      </c>
      <c r="ABM324" s="2">
        <v>374831.94</v>
      </c>
      <c r="ABN324" s="2">
        <v>238780.02</v>
      </c>
      <c r="ABO324" s="2"/>
      <c r="ABP324" s="2">
        <v>264468</v>
      </c>
      <c r="ABQ324" s="2"/>
      <c r="ABR324" s="2">
        <v>918466.86</v>
      </c>
      <c r="ABS324" s="2"/>
      <c r="ABT324" s="2"/>
      <c r="ABU324" s="2">
        <v>324372.86</v>
      </c>
      <c r="ABV324" s="2">
        <v>1088713.0900000001</v>
      </c>
      <c r="ABW324" s="2">
        <v>256433.28</v>
      </c>
      <c r="ABX324" s="2">
        <v>227109.31</v>
      </c>
      <c r="ABY324" s="2">
        <v>236345.7</v>
      </c>
      <c r="ABZ324" s="2">
        <v>798825.57</v>
      </c>
      <c r="ACA324" s="2">
        <v>131803.04</v>
      </c>
      <c r="ACB324" s="2">
        <v>255978.6</v>
      </c>
      <c r="ACC324" s="2"/>
      <c r="ACD324" s="2"/>
      <c r="ACE324" s="2"/>
      <c r="ACF324" s="2"/>
      <c r="ACG324" s="2"/>
      <c r="ACH324" s="2"/>
      <c r="ACI324" s="2">
        <v>602646.54</v>
      </c>
      <c r="ACJ324" s="2"/>
      <c r="ACK324" s="2">
        <v>347786.1</v>
      </c>
      <c r="ACL324" s="2"/>
      <c r="ACM324" s="2">
        <v>313511.3</v>
      </c>
      <c r="ACN324" s="2"/>
      <c r="ACO324" s="2">
        <v>848913.34</v>
      </c>
      <c r="ACP324" s="2">
        <v>156444.93</v>
      </c>
      <c r="ACQ324" s="2">
        <v>1780750.44</v>
      </c>
      <c r="ACR324" s="2">
        <v>308295.82</v>
      </c>
      <c r="ACS324" s="2">
        <v>210623.82</v>
      </c>
      <c r="ACT324" s="2">
        <v>84613.38</v>
      </c>
      <c r="ACU324" s="2">
        <v>375755.9</v>
      </c>
      <c r="ACV324" s="2"/>
      <c r="ACW324" s="2">
        <v>410553.93</v>
      </c>
      <c r="ACX324" s="2">
        <v>22247.77</v>
      </c>
      <c r="ACY324" s="2">
        <v>294600</v>
      </c>
      <c r="ACZ324" s="2">
        <v>1018472.88</v>
      </c>
      <c r="ADA324" s="2"/>
      <c r="ADB324" s="2">
        <v>10660218.18</v>
      </c>
      <c r="ADC324" s="2">
        <v>2993763.53</v>
      </c>
      <c r="ADD324" s="2"/>
      <c r="ADE324" s="2">
        <v>41023.089999999997</v>
      </c>
      <c r="ADF324" s="2">
        <v>2267336.6800000002</v>
      </c>
      <c r="ADG324" s="2">
        <v>1005511.14</v>
      </c>
      <c r="ADH324" s="2"/>
      <c r="ADI324" s="2"/>
      <c r="ADJ324" s="2">
        <v>8620389.2400000002</v>
      </c>
      <c r="ADK324" s="2">
        <v>3069589.33</v>
      </c>
      <c r="ADL324" s="2">
        <v>252266.7</v>
      </c>
      <c r="ADM324" s="2">
        <v>1354698</v>
      </c>
      <c r="ADN324" s="2">
        <v>1570382.67</v>
      </c>
      <c r="ADO324" s="2">
        <v>332473.02</v>
      </c>
      <c r="ADP324" s="2">
        <v>346406.42</v>
      </c>
      <c r="ADQ324" s="2">
        <v>15068.85</v>
      </c>
      <c r="ADR324" s="2">
        <v>329730</v>
      </c>
      <c r="ADS324" s="2"/>
      <c r="ADT324" s="2">
        <v>35095.83</v>
      </c>
      <c r="ADU324" s="2">
        <v>295568.51</v>
      </c>
      <c r="ADV324" s="2"/>
      <c r="ADW324" s="2"/>
      <c r="ADX324" s="2">
        <v>355426.68</v>
      </c>
      <c r="ADY324" s="2">
        <v>109998</v>
      </c>
      <c r="ADZ324" s="2"/>
      <c r="AEA324" s="2">
        <v>6596187.1100000003</v>
      </c>
      <c r="AEB324" s="2">
        <v>379307.36</v>
      </c>
      <c r="AEC324" s="2">
        <v>225448.02</v>
      </c>
      <c r="AED324" s="2">
        <v>252540</v>
      </c>
      <c r="AEE324" s="2">
        <v>342388.5</v>
      </c>
      <c r="AEF324" s="2">
        <v>309189.90000000002</v>
      </c>
      <c r="AEG324" s="2">
        <v>373383.48</v>
      </c>
      <c r="AEH324" s="2">
        <v>595520343.89000046</v>
      </c>
    </row>
    <row r="325" spans="1:814" ht="21">
      <c r="A325" s="33" t="s">
        <v>2737</v>
      </c>
      <c r="B325" s="1" t="s">
        <v>2742</v>
      </c>
      <c r="C325" s="1" t="s">
        <v>2743</v>
      </c>
      <c r="D325" s="2">
        <v>121816.68</v>
      </c>
      <c r="E325" s="2">
        <v>100189.32</v>
      </c>
      <c r="F325" s="2"/>
      <c r="G325" s="2">
        <v>56912.94</v>
      </c>
      <c r="H325" s="2">
        <v>57073.74</v>
      </c>
      <c r="I325" s="2">
        <v>45357.919999999998</v>
      </c>
      <c r="J325" s="2">
        <v>133334.25</v>
      </c>
      <c r="K325" s="2">
        <v>59484.32</v>
      </c>
      <c r="L325" s="2"/>
      <c r="M325" s="2">
        <v>49557.54</v>
      </c>
      <c r="N325" s="2">
        <v>29988.18</v>
      </c>
      <c r="O325" s="2">
        <v>20230.14</v>
      </c>
      <c r="P325" s="2"/>
      <c r="Q325" s="2">
        <v>29219.759999999998</v>
      </c>
      <c r="R325" s="2">
        <v>86027.64</v>
      </c>
      <c r="S325" s="2">
        <v>6499.98</v>
      </c>
      <c r="T325" s="2">
        <v>72938.22</v>
      </c>
      <c r="U325" s="2"/>
      <c r="V325" s="2">
        <v>541570.71</v>
      </c>
      <c r="W325" s="2">
        <v>94393.38</v>
      </c>
      <c r="X325" s="2">
        <v>73860</v>
      </c>
      <c r="Y325" s="2"/>
      <c r="Z325" s="2"/>
      <c r="AA325" s="2">
        <v>43321.45</v>
      </c>
      <c r="AB325" s="2"/>
      <c r="AC325" s="2">
        <v>1484599.68</v>
      </c>
      <c r="AD325" s="2"/>
      <c r="AE325" s="2"/>
      <c r="AF325" s="2">
        <v>314470.2</v>
      </c>
      <c r="AG325" s="2">
        <v>30449.35</v>
      </c>
      <c r="AH325" s="2">
        <v>1717.02</v>
      </c>
      <c r="AI325" s="2"/>
      <c r="AJ325" s="2">
        <v>32825</v>
      </c>
      <c r="AK325" s="2">
        <v>30222</v>
      </c>
      <c r="AL325" s="2">
        <v>7989.97</v>
      </c>
      <c r="AM325" s="2"/>
      <c r="AN325" s="2"/>
      <c r="AO325" s="2">
        <v>80996.66</v>
      </c>
      <c r="AP325" s="2"/>
      <c r="AQ325" s="2">
        <v>199.98</v>
      </c>
      <c r="AR325" s="2"/>
      <c r="AS325" s="2">
        <v>26527.98</v>
      </c>
      <c r="AT325" s="2">
        <v>6248935.3799999999</v>
      </c>
      <c r="AU325" s="2"/>
      <c r="AV325" s="2">
        <v>64140</v>
      </c>
      <c r="AW325" s="2">
        <v>358035</v>
      </c>
      <c r="AX325" s="2">
        <v>328560</v>
      </c>
      <c r="AY325" s="2">
        <v>105932.94</v>
      </c>
      <c r="AZ325" s="2"/>
      <c r="BA325" s="2">
        <v>132457.99</v>
      </c>
      <c r="BB325" s="2">
        <v>16743.7</v>
      </c>
      <c r="BC325" s="2">
        <v>9073.32</v>
      </c>
      <c r="BD325" s="2">
        <v>92362.02</v>
      </c>
      <c r="BE325" s="2">
        <v>489797.04</v>
      </c>
      <c r="BF325" s="2">
        <v>133300.01999999999</v>
      </c>
      <c r="BG325" s="2">
        <v>12240</v>
      </c>
      <c r="BH325" s="2">
        <v>50044.32</v>
      </c>
      <c r="BI325" s="2"/>
      <c r="BJ325" s="2">
        <v>3901441.8</v>
      </c>
      <c r="BK325" s="2">
        <v>61452</v>
      </c>
      <c r="BL325" s="2">
        <v>7459.44</v>
      </c>
      <c r="BM325" s="2">
        <v>1487009.52</v>
      </c>
      <c r="BN325" s="2">
        <v>138682.79999999999</v>
      </c>
      <c r="BO325" s="2">
        <v>66685.84</v>
      </c>
      <c r="BP325" s="2">
        <v>1667929.03</v>
      </c>
      <c r="BQ325" s="2">
        <v>62314.98</v>
      </c>
      <c r="BR325" s="2">
        <v>18000</v>
      </c>
      <c r="BS325" s="2">
        <v>19879.98</v>
      </c>
      <c r="BT325" s="2">
        <v>33552.36</v>
      </c>
      <c r="BU325" s="2">
        <v>32175.439999999999</v>
      </c>
      <c r="BV325" s="2">
        <v>67839.899999999994</v>
      </c>
      <c r="BW325" s="2">
        <v>118675.14</v>
      </c>
      <c r="BX325" s="2"/>
      <c r="BY325" s="2">
        <v>564419.57999999996</v>
      </c>
      <c r="BZ325" s="2">
        <v>22028.85</v>
      </c>
      <c r="CA325" s="2"/>
      <c r="CB325" s="2">
        <v>61260</v>
      </c>
      <c r="CC325" s="2">
        <v>9900</v>
      </c>
      <c r="CD325" s="2"/>
      <c r="CE325" s="2">
        <v>749112</v>
      </c>
      <c r="CF325" s="2">
        <v>519272.94</v>
      </c>
      <c r="CG325" s="2">
        <v>171388.94</v>
      </c>
      <c r="CH325" s="2">
        <v>90658.2</v>
      </c>
      <c r="CI325" s="2">
        <v>169861.74</v>
      </c>
      <c r="CJ325" s="2">
        <v>518257.98</v>
      </c>
      <c r="CK325" s="2">
        <v>241920.12</v>
      </c>
      <c r="CL325" s="2">
        <v>409868.64</v>
      </c>
      <c r="CM325" s="2">
        <v>247780.02</v>
      </c>
      <c r="CN325" s="2">
        <v>36000</v>
      </c>
      <c r="CO325" s="2">
        <v>182475.94</v>
      </c>
      <c r="CP325" s="2">
        <v>49110</v>
      </c>
      <c r="CQ325" s="2">
        <v>2095000</v>
      </c>
      <c r="CR325" s="2">
        <v>282761.14</v>
      </c>
      <c r="CS325" s="2">
        <v>43579.98</v>
      </c>
      <c r="CT325" s="2">
        <v>214103.13</v>
      </c>
      <c r="CU325" s="2"/>
      <c r="CV325" s="2"/>
      <c r="CW325" s="2">
        <v>19656</v>
      </c>
      <c r="CX325" s="2"/>
      <c r="CY325" s="2">
        <v>2907684.48</v>
      </c>
      <c r="CZ325" s="2">
        <v>3887022.48</v>
      </c>
      <c r="DA325" s="2"/>
      <c r="DB325" s="2">
        <v>92160</v>
      </c>
      <c r="DC325" s="2">
        <v>63262.75</v>
      </c>
      <c r="DD325" s="2">
        <v>52513.49</v>
      </c>
      <c r="DE325" s="2">
        <v>14559.96</v>
      </c>
      <c r="DF325" s="2">
        <v>35176.07</v>
      </c>
      <c r="DG325" s="2">
        <v>479999.88</v>
      </c>
      <c r="DH325" s="2">
        <v>11603472.1</v>
      </c>
      <c r="DI325" s="2"/>
      <c r="DJ325" s="2">
        <v>202622.4</v>
      </c>
      <c r="DK325" s="2">
        <v>19765.28</v>
      </c>
      <c r="DL325" s="2">
        <v>471908.46</v>
      </c>
      <c r="DM325" s="2">
        <v>21166.26</v>
      </c>
      <c r="DN325" s="2">
        <v>60250</v>
      </c>
      <c r="DO325" s="2">
        <v>198520.34</v>
      </c>
      <c r="DP325" s="2">
        <v>91773.4</v>
      </c>
      <c r="DQ325" s="2">
        <v>5228670.22</v>
      </c>
      <c r="DR325" s="2">
        <v>732097</v>
      </c>
      <c r="DS325" s="2">
        <v>1458086.88</v>
      </c>
      <c r="DT325" s="2">
        <v>1451517.82</v>
      </c>
      <c r="DU325" s="2">
        <v>268928.58</v>
      </c>
      <c r="DV325" s="2">
        <v>274045.34000000003</v>
      </c>
      <c r="DW325" s="2">
        <v>326093.36</v>
      </c>
      <c r="DX325" s="2">
        <v>237374.13</v>
      </c>
      <c r="DY325" s="2">
        <v>262020.66</v>
      </c>
      <c r="DZ325" s="2">
        <v>734473.36</v>
      </c>
      <c r="EA325" s="2">
        <v>1731220.54</v>
      </c>
      <c r="EB325" s="2">
        <v>2474446.52</v>
      </c>
      <c r="EC325" s="2">
        <v>4406264.8499999996</v>
      </c>
      <c r="ED325" s="2">
        <v>15190.83</v>
      </c>
      <c r="EE325" s="2"/>
      <c r="EF325" s="2"/>
      <c r="EG325" s="2">
        <v>878187.79</v>
      </c>
      <c r="EH325" s="2">
        <v>185035.42</v>
      </c>
      <c r="EI325" s="2">
        <v>13253975.689999999</v>
      </c>
      <c r="EJ325" s="2"/>
      <c r="EK325" s="2">
        <v>11155.08</v>
      </c>
      <c r="EL325" s="2"/>
      <c r="EM325" s="2">
        <v>68999.16</v>
      </c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>
        <v>934547.34</v>
      </c>
      <c r="EY325" s="2">
        <v>9997.98</v>
      </c>
      <c r="EZ325" s="2"/>
      <c r="FA325" s="2">
        <v>31033.32</v>
      </c>
      <c r="FB325" s="2">
        <v>309546</v>
      </c>
      <c r="FC325" s="2">
        <v>1617.72</v>
      </c>
      <c r="FD325" s="2">
        <v>9000</v>
      </c>
      <c r="FE325" s="2">
        <v>219800.16</v>
      </c>
      <c r="FF325" s="2"/>
      <c r="FG325" s="2">
        <v>24619.98</v>
      </c>
      <c r="FH325" s="2"/>
      <c r="FI325" s="2"/>
      <c r="FJ325" s="2">
        <v>33479.94</v>
      </c>
      <c r="FK325" s="2">
        <v>125241.72</v>
      </c>
      <c r="FL325" s="2">
        <v>43209</v>
      </c>
      <c r="FM325" s="2">
        <v>146711.04000000001</v>
      </c>
      <c r="FN325" s="2">
        <v>80358.649999999994</v>
      </c>
      <c r="FO325" s="2"/>
      <c r="FP325" s="2"/>
      <c r="FQ325" s="2">
        <v>4358979.96</v>
      </c>
      <c r="FR325" s="2">
        <v>60502.8</v>
      </c>
      <c r="FS325" s="2">
        <v>24065.77</v>
      </c>
      <c r="FT325" s="2">
        <v>16371.21</v>
      </c>
      <c r="FU325" s="2">
        <v>125358.6</v>
      </c>
      <c r="FV325" s="2">
        <v>31499.16</v>
      </c>
      <c r="FW325" s="2"/>
      <c r="FX325" s="2"/>
      <c r="FY325" s="2"/>
      <c r="FZ325" s="2">
        <v>63381.58</v>
      </c>
      <c r="GA325" s="2"/>
      <c r="GB325" s="2"/>
      <c r="GC325" s="2"/>
      <c r="GD325" s="2"/>
      <c r="GE325" s="2"/>
      <c r="GF325" s="2"/>
      <c r="GG325" s="2"/>
      <c r="GH325" s="2"/>
      <c r="GI325" s="2"/>
      <c r="GJ325" s="2">
        <v>21840.02</v>
      </c>
      <c r="GK325" s="2"/>
      <c r="GL325" s="2">
        <v>546841.85</v>
      </c>
      <c r="GM325" s="2"/>
      <c r="GN325" s="2">
        <v>5222040.24</v>
      </c>
      <c r="GO325" s="2"/>
      <c r="GP325" s="2"/>
      <c r="GQ325" s="2"/>
      <c r="GR325" s="2"/>
      <c r="GS325" s="2">
        <v>5003418.42</v>
      </c>
      <c r="GT325" s="2">
        <v>22332.240000000002</v>
      </c>
      <c r="GU325" s="2">
        <v>16680</v>
      </c>
      <c r="GV325" s="2">
        <v>49716.78</v>
      </c>
      <c r="GW325" s="2">
        <v>63099.839999999997</v>
      </c>
      <c r="GX325" s="2">
        <v>12633.36</v>
      </c>
      <c r="GY325" s="2">
        <v>50379.96</v>
      </c>
      <c r="GZ325" s="2"/>
      <c r="HA325" s="2"/>
      <c r="HB325" s="2">
        <v>653324.04</v>
      </c>
      <c r="HC325" s="2">
        <v>48828.57</v>
      </c>
      <c r="HD325" s="2">
        <v>20933.330000000002</v>
      </c>
      <c r="HE325" s="2">
        <v>94883.46</v>
      </c>
      <c r="HF325" s="2">
        <v>296678.28000000003</v>
      </c>
      <c r="HG325" s="2">
        <v>97038.66</v>
      </c>
      <c r="HH325" s="2">
        <v>12586</v>
      </c>
      <c r="HI325" s="2">
        <v>62329.32</v>
      </c>
      <c r="HJ325" s="2">
        <v>65280</v>
      </c>
      <c r="HK325" s="2">
        <v>442195.02</v>
      </c>
      <c r="HL325" s="2">
        <v>42521.99</v>
      </c>
      <c r="HM325" s="2">
        <v>20239.98</v>
      </c>
      <c r="HN325" s="2">
        <v>363028.67</v>
      </c>
      <c r="HO325" s="2">
        <v>190680</v>
      </c>
      <c r="HP325" s="2">
        <v>1971625.92</v>
      </c>
      <c r="HQ325" s="2">
        <v>1128954.3899999999</v>
      </c>
      <c r="HR325" s="2">
        <v>747989.88</v>
      </c>
      <c r="HS325" s="2">
        <v>351712.74</v>
      </c>
      <c r="HT325" s="2"/>
      <c r="HU325" s="2">
        <v>900585.8</v>
      </c>
      <c r="HV325" s="2">
        <v>29998.02</v>
      </c>
      <c r="HW325" s="2"/>
      <c r="HX325" s="2">
        <v>625728.54</v>
      </c>
      <c r="HY325" s="2">
        <v>73411.5</v>
      </c>
      <c r="HZ325" s="2"/>
      <c r="IA325" s="2">
        <v>731389.74</v>
      </c>
      <c r="IB325" s="2">
        <v>54167.93</v>
      </c>
      <c r="IC325" s="2">
        <v>491687.52</v>
      </c>
      <c r="ID325" s="2">
        <v>6747296.5199999996</v>
      </c>
      <c r="IE325" s="2">
        <v>669000</v>
      </c>
      <c r="IF325" s="2">
        <v>5758059.1500000004</v>
      </c>
      <c r="IG325" s="2">
        <v>281887.31</v>
      </c>
      <c r="IH325" s="2">
        <v>348875.81</v>
      </c>
      <c r="II325" s="2">
        <v>250210.44</v>
      </c>
      <c r="IJ325" s="2">
        <v>319575.93</v>
      </c>
      <c r="IK325" s="2">
        <v>222988.83</v>
      </c>
      <c r="IL325" s="2">
        <v>414893.28</v>
      </c>
      <c r="IM325" s="2">
        <v>409449.72</v>
      </c>
      <c r="IN325" s="2">
        <v>1265126.22</v>
      </c>
      <c r="IO325" s="2">
        <v>2646354.7999999998</v>
      </c>
      <c r="IP325" s="2">
        <v>4091999.94</v>
      </c>
      <c r="IQ325" s="2"/>
      <c r="IR325" s="2">
        <v>53150.64</v>
      </c>
      <c r="IS325" s="2">
        <v>310472.25</v>
      </c>
      <c r="IT325" s="2"/>
      <c r="IU325" s="2">
        <v>34404.879999999997</v>
      </c>
      <c r="IV325" s="2">
        <v>15019.98</v>
      </c>
      <c r="IW325" s="2">
        <v>1067634.69</v>
      </c>
      <c r="IX325" s="2"/>
      <c r="IY325" s="2">
        <v>14592.48</v>
      </c>
      <c r="IZ325" s="2"/>
      <c r="JA325" s="2">
        <v>33945.120000000003</v>
      </c>
      <c r="JB325" s="2"/>
      <c r="JC325" s="2">
        <v>330575.58</v>
      </c>
      <c r="JD325" s="2">
        <v>12900986.41</v>
      </c>
      <c r="JE325" s="2">
        <v>7432606.0199999996</v>
      </c>
      <c r="JF325" s="2">
        <v>1840289.22</v>
      </c>
      <c r="JG325" s="2">
        <v>1580551.53</v>
      </c>
      <c r="JH325" s="2">
        <v>674046.89</v>
      </c>
      <c r="JI325" s="2">
        <v>1604871.36</v>
      </c>
      <c r="JJ325" s="2">
        <v>725392.14</v>
      </c>
      <c r="JK325" s="2">
        <v>539324.25</v>
      </c>
      <c r="JL325" s="2">
        <v>127959.6</v>
      </c>
      <c r="JM325" s="2">
        <v>35022.6</v>
      </c>
      <c r="JN325" s="2">
        <v>9021994.5399999991</v>
      </c>
      <c r="JO325" s="2"/>
      <c r="JP325" s="2"/>
      <c r="JQ325" s="2">
        <v>109299.84</v>
      </c>
      <c r="JR325" s="2">
        <v>171355.4</v>
      </c>
      <c r="JS325" s="2">
        <v>43502.11</v>
      </c>
      <c r="JT325" s="2">
        <v>383812.41</v>
      </c>
      <c r="JU325" s="2">
        <v>85132.27</v>
      </c>
      <c r="JV325" s="2">
        <v>87657.99</v>
      </c>
      <c r="JW325" s="2"/>
      <c r="JX325" s="2">
        <v>28166.92</v>
      </c>
      <c r="JY325" s="2"/>
      <c r="JZ325" s="2">
        <v>35256691.579999998</v>
      </c>
      <c r="KA325" s="2"/>
      <c r="KB325" s="2">
        <v>358109.4</v>
      </c>
      <c r="KC325" s="2">
        <v>1659042.66</v>
      </c>
      <c r="KD325" s="2">
        <v>2411058.1800000002</v>
      </c>
      <c r="KE325" s="2"/>
      <c r="KF325" s="2">
        <v>187473.87</v>
      </c>
      <c r="KG325" s="2">
        <v>316613.15000000002</v>
      </c>
      <c r="KH325" s="2">
        <v>271797.5</v>
      </c>
      <c r="KI325" s="2">
        <v>84390.91</v>
      </c>
      <c r="KJ325" s="2"/>
      <c r="KK325" s="2"/>
      <c r="KL325" s="2"/>
      <c r="KM325" s="2"/>
      <c r="KN325" s="2"/>
      <c r="KO325" s="2">
        <v>782680.9</v>
      </c>
      <c r="KP325" s="2"/>
      <c r="KQ325" s="2">
        <v>152887.72</v>
      </c>
      <c r="KR325" s="2">
        <v>639375</v>
      </c>
      <c r="KS325" s="2">
        <v>157844.1</v>
      </c>
      <c r="KT325" s="2"/>
      <c r="KU325" s="2">
        <v>58034.05</v>
      </c>
      <c r="KV325" s="2">
        <v>7739006.2400000002</v>
      </c>
      <c r="KW325" s="2">
        <v>94420.800000000003</v>
      </c>
      <c r="KX325" s="2"/>
      <c r="KY325" s="2"/>
      <c r="KZ325" s="2"/>
      <c r="LA325" s="2">
        <v>113353.08</v>
      </c>
      <c r="LB325" s="2">
        <v>58320.84</v>
      </c>
      <c r="LC325" s="2">
        <v>642970.74</v>
      </c>
      <c r="LD325" s="2"/>
      <c r="LE325" s="2"/>
      <c r="LF325" s="2"/>
      <c r="LG325" s="2"/>
      <c r="LH325" s="2"/>
      <c r="LI325" s="2"/>
      <c r="LJ325" s="2">
        <v>1015314.1</v>
      </c>
      <c r="LK325" s="2"/>
      <c r="LL325" s="2"/>
      <c r="LM325" s="2">
        <v>533326.52</v>
      </c>
      <c r="LN325" s="2"/>
      <c r="LO325" s="2"/>
      <c r="LP325" s="2"/>
      <c r="LQ325" s="2">
        <v>715247.94</v>
      </c>
      <c r="LR325" s="2">
        <v>4601.78</v>
      </c>
      <c r="LS325" s="2">
        <v>9590657.0899999999</v>
      </c>
      <c r="LT325" s="2">
        <v>1008362.9</v>
      </c>
      <c r="LU325" s="2">
        <v>642008.28</v>
      </c>
      <c r="LV325" s="2">
        <v>350144</v>
      </c>
      <c r="LW325" s="2">
        <v>720863.57</v>
      </c>
      <c r="LX325" s="2"/>
      <c r="LY325" s="2">
        <v>6623280</v>
      </c>
      <c r="LZ325" s="2">
        <v>525785.93000000005</v>
      </c>
      <c r="MA325" s="2">
        <v>55371.23</v>
      </c>
      <c r="MB325" s="2">
        <v>200094.9</v>
      </c>
      <c r="MC325" s="2">
        <v>1123474.1000000001</v>
      </c>
      <c r="MD325" s="2">
        <v>32441.58</v>
      </c>
      <c r="ME325" s="2">
        <v>104074.92</v>
      </c>
      <c r="MF325" s="2">
        <v>301959.13</v>
      </c>
      <c r="MG325" s="2">
        <v>187997.33</v>
      </c>
      <c r="MH325" s="2"/>
      <c r="MI325" s="2"/>
      <c r="MJ325" s="2">
        <v>22565.73</v>
      </c>
      <c r="MK325" s="2">
        <v>70489.76999999999</v>
      </c>
      <c r="ML325" s="2">
        <v>18398.63</v>
      </c>
      <c r="MM325" s="2">
        <v>130374</v>
      </c>
      <c r="MN325" s="2">
        <v>71947</v>
      </c>
      <c r="MO325" s="2">
        <v>302892</v>
      </c>
      <c r="MP325" s="2"/>
      <c r="MQ325" s="2"/>
      <c r="MR325" s="2">
        <v>64400.1</v>
      </c>
      <c r="MS325" s="2">
        <v>119802</v>
      </c>
      <c r="MT325" s="2">
        <v>64994.28</v>
      </c>
      <c r="MU325" s="2">
        <v>208146</v>
      </c>
      <c r="MV325" s="2">
        <v>636075.22</v>
      </c>
      <c r="MW325" s="2">
        <v>73921.64</v>
      </c>
      <c r="MX325" s="2"/>
      <c r="MY325" s="2">
        <v>59557.65</v>
      </c>
      <c r="MZ325" s="2">
        <v>640001.69999999995</v>
      </c>
      <c r="NA325" s="2">
        <v>498092.37</v>
      </c>
      <c r="NB325" s="2">
        <v>1229457</v>
      </c>
      <c r="NC325" s="2"/>
      <c r="ND325" s="2">
        <v>61477.31</v>
      </c>
      <c r="NE325" s="2">
        <v>34478.089999999997</v>
      </c>
      <c r="NF325" s="2">
        <v>431020.71</v>
      </c>
      <c r="NG325" s="2">
        <v>95048.83</v>
      </c>
      <c r="NH325" s="2">
        <v>242630.93</v>
      </c>
      <c r="NI325" s="2">
        <v>51033.84</v>
      </c>
      <c r="NJ325" s="2">
        <v>376876.07</v>
      </c>
      <c r="NK325" s="2">
        <v>40048.910000000003</v>
      </c>
      <c r="NL325" s="2">
        <v>45656.75</v>
      </c>
      <c r="NM325" s="2">
        <v>26991.96</v>
      </c>
      <c r="NN325" s="2">
        <v>32545.11</v>
      </c>
      <c r="NO325" s="2">
        <v>78437</v>
      </c>
      <c r="NP325" s="2">
        <v>6572.6</v>
      </c>
      <c r="NQ325" s="2">
        <v>338825.63</v>
      </c>
      <c r="NR325" s="2">
        <v>4052396.7</v>
      </c>
      <c r="NS325" s="2">
        <v>107500.02</v>
      </c>
      <c r="NT325" s="2">
        <v>194636.39</v>
      </c>
      <c r="NU325" s="2">
        <v>18329.52</v>
      </c>
      <c r="NV325" s="2">
        <v>289840.2</v>
      </c>
      <c r="NW325" s="2">
        <v>68816.75</v>
      </c>
      <c r="NX325" s="2">
        <v>937976.85</v>
      </c>
      <c r="NY325" s="2">
        <v>86793.14</v>
      </c>
      <c r="NZ325" s="2"/>
      <c r="OA325" s="2">
        <v>21199.98</v>
      </c>
      <c r="OB325" s="2"/>
      <c r="OC325" s="2"/>
      <c r="OD325" s="2">
        <v>176201.55</v>
      </c>
      <c r="OE325" s="2">
        <v>326374.36</v>
      </c>
      <c r="OF325" s="2">
        <v>40227.06</v>
      </c>
      <c r="OG325" s="2"/>
      <c r="OH325" s="2">
        <v>123881.85</v>
      </c>
      <c r="OI325" s="2">
        <v>53232.87</v>
      </c>
      <c r="OJ325" s="2"/>
      <c r="OK325" s="2">
        <v>53238.36</v>
      </c>
      <c r="OL325" s="2"/>
      <c r="OM325" s="2"/>
      <c r="ON325" s="2">
        <v>109874.81</v>
      </c>
      <c r="OO325" s="2">
        <v>50136.51</v>
      </c>
      <c r="OP325" s="2">
        <v>239481</v>
      </c>
      <c r="OQ325" s="2">
        <v>42289.54</v>
      </c>
      <c r="OR325" s="2">
        <v>338582.94</v>
      </c>
      <c r="OS325" s="2">
        <v>5731.56</v>
      </c>
      <c r="OT325" s="2">
        <v>26136.06</v>
      </c>
      <c r="OU325" s="2">
        <v>26320.89</v>
      </c>
      <c r="OV325" s="2">
        <v>109860.39</v>
      </c>
      <c r="OW325" s="2">
        <v>27838.28</v>
      </c>
      <c r="OX325" s="2"/>
      <c r="OY325" s="2"/>
      <c r="OZ325" s="2">
        <v>996.23</v>
      </c>
      <c r="PA325" s="2">
        <v>536810.78</v>
      </c>
      <c r="PB325" s="2"/>
      <c r="PC325" s="2"/>
      <c r="PD325" s="2">
        <v>19505.34</v>
      </c>
      <c r="PE325" s="2">
        <v>46484.88</v>
      </c>
      <c r="PF325" s="2">
        <v>37277.35</v>
      </c>
      <c r="PG325" s="2"/>
      <c r="PH325" s="2">
        <v>88107.68</v>
      </c>
      <c r="PI325" s="2">
        <v>10213.34</v>
      </c>
      <c r="PJ325" s="2">
        <v>51315.839999999997</v>
      </c>
      <c r="PK325" s="2">
        <v>216699.91</v>
      </c>
      <c r="PL325" s="2">
        <v>31622.28</v>
      </c>
      <c r="PM325" s="2">
        <v>82999.98</v>
      </c>
      <c r="PN325" s="2"/>
      <c r="PO325" s="2">
        <v>14559.97</v>
      </c>
      <c r="PP325" s="2">
        <v>177312.88</v>
      </c>
      <c r="PQ325" s="2">
        <v>48768.9</v>
      </c>
      <c r="PR325" s="2">
        <v>19905.310000000001</v>
      </c>
      <c r="PS325" s="2">
        <v>29299.98</v>
      </c>
      <c r="PT325" s="2">
        <v>30960</v>
      </c>
      <c r="PU325" s="2">
        <v>147259.98000000001</v>
      </c>
      <c r="PV325" s="2">
        <v>38959.980000000003</v>
      </c>
      <c r="PW325" s="2"/>
      <c r="PX325" s="2">
        <v>34105.18</v>
      </c>
      <c r="PY325" s="2">
        <v>32479.919999999998</v>
      </c>
      <c r="PZ325" s="2">
        <v>48319.56</v>
      </c>
      <c r="QA325" s="2">
        <v>24750.75</v>
      </c>
      <c r="QB325" s="2"/>
      <c r="QC325" s="2">
        <v>39028.1</v>
      </c>
      <c r="QD325" s="2">
        <v>64046.85</v>
      </c>
      <c r="QE325" s="2"/>
      <c r="QF325" s="2"/>
      <c r="QG325" s="2">
        <v>3266.64</v>
      </c>
      <c r="QH325" s="2">
        <v>85821.42</v>
      </c>
      <c r="QI325" s="2">
        <v>44377.73</v>
      </c>
      <c r="QJ325" s="2">
        <v>62185.13</v>
      </c>
      <c r="QK325" s="2">
        <v>9799.99</v>
      </c>
      <c r="QL325" s="2">
        <v>5998.38</v>
      </c>
      <c r="QM325" s="2">
        <v>65238.48</v>
      </c>
      <c r="QN325" s="2">
        <v>9983.64</v>
      </c>
      <c r="QO325" s="2">
        <v>47029.98</v>
      </c>
      <c r="QP325" s="2">
        <v>7900.01</v>
      </c>
      <c r="QQ325" s="2"/>
      <c r="QR325" s="2">
        <v>19466.7</v>
      </c>
      <c r="QS325" s="2">
        <v>18394.080000000002</v>
      </c>
      <c r="QT325" s="2">
        <v>244608.12</v>
      </c>
      <c r="QU325" s="2">
        <v>31425</v>
      </c>
      <c r="QV325" s="2">
        <v>251413.26</v>
      </c>
      <c r="QW325" s="2">
        <v>63770.62</v>
      </c>
      <c r="QX325" s="2"/>
      <c r="QY325" s="2">
        <v>54520.02</v>
      </c>
      <c r="QZ325" s="2"/>
      <c r="RA325" s="2"/>
      <c r="RB325" s="2"/>
      <c r="RC325" s="2">
        <v>33999.96</v>
      </c>
      <c r="RD325" s="2"/>
      <c r="RE325" s="2"/>
      <c r="RF325" s="2">
        <v>930</v>
      </c>
      <c r="RG325" s="2">
        <v>48089.760000000002</v>
      </c>
      <c r="RH325" s="2">
        <v>24066.66</v>
      </c>
      <c r="RI325" s="2">
        <v>38287.129999999997</v>
      </c>
      <c r="RJ325" s="2">
        <v>344689.98</v>
      </c>
      <c r="RK325" s="2">
        <v>11442343.74</v>
      </c>
      <c r="RL325" s="2">
        <v>271211.03999999998</v>
      </c>
      <c r="RM325" s="2"/>
      <c r="RN325" s="2">
        <v>3215502.07</v>
      </c>
      <c r="RO325" s="2">
        <v>12799.98</v>
      </c>
      <c r="RP325" s="2">
        <v>768260</v>
      </c>
      <c r="RQ325" s="2"/>
      <c r="RR325" s="2">
        <v>762297.6</v>
      </c>
      <c r="RS325" s="2">
        <v>43069.98</v>
      </c>
      <c r="RT325" s="2">
        <v>225000</v>
      </c>
      <c r="RU325" s="2">
        <v>254666.64</v>
      </c>
      <c r="RV325" s="2">
        <v>1402289.1</v>
      </c>
      <c r="RW325" s="2">
        <v>539355.06999999995</v>
      </c>
      <c r="RX325" s="2">
        <v>13318.2</v>
      </c>
      <c r="RY325" s="2">
        <v>292999.98</v>
      </c>
      <c r="RZ325" s="2"/>
      <c r="SA325" s="2">
        <v>397598.46</v>
      </c>
      <c r="SB325" s="2">
        <v>73467.72</v>
      </c>
      <c r="SC325" s="2"/>
      <c r="SD325" s="2"/>
      <c r="SE325" s="2">
        <v>47440.02</v>
      </c>
      <c r="SF325" s="2"/>
      <c r="SG325" s="2">
        <v>655666.67000000004</v>
      </c>
      <c r="SH325" s="2">
        <v>744458.7</v>
      </c>
      <c r="SI325" s="2">
        <v>25260</v>
      </c>
      <c r="SJ325" s="2">
        <v>1644915.92</v>
      </c>
      <c r="SK325" s="2">
        <v>388716</v>
      </c>
      <c r="SL325" s="2">
        <v>346734.99</v>
      </c>
      <c r="SM325" s="2">
        <v>483855.66</v>
      </c>
      <c r="SN325" s="2"/>
      <c r="SO325" s="2">
        <v>1718813.22</v>
      </c>
      <c r="SP325" s="2">
        <v>64835.76</v>
      </c>
      <c r="SQ325" s="2">
        <v>324725.32</v>
      </c>
      <c r="SR325" s="2">
        <v>17081.580000000002</v>
      </c>
      <c r="SS325" s="2">
        <v>30319.98</v>
      </c>
      <c r="ST325" s="2">
        <v>67809.179999999993</v>
      </c>
      <c r="SU325" s="2">
        <v>328528.2</v>
      </c>
      <c r="SV325" s="2">
        <v>18271181.100000001</v>
      </c>
      <c r="SW325" s="2">
        <v>582284.17000000004</v>
      </c>
      <c r="SX325" s="2"/>
      <c r="SY325" s="2">
        <v>194187.54</v>
      </c>
      <c r="SZ325" s="2"/>
      <c r="TA325" s="2">
        <v>2958456.36</v>
      </c>
      <c r="TB325" s="2"/>
      <c r="TC325" s="2">
        <v>283077.39</v>
      </c>
      <c r="TD325" s="2">
        <v>411540.2</v>
      </c>
      <c r="TE325" s="2"/>
      <c r="TF325" s="2">
        <v>33248.82</v>
      </c>
      <c r="TG325" s="2"/>
      <c r="TH325" s="2">
        <v>834740.32</v>
      </c>
      <c r="TI325" s="2">
        <v>122048.8</v>
      </c>
      <c r="TJ325" s="2"/>
      <c r="TK325" s="2">
        <v>23159.82</v>
      </c>
      <c r="TL325" s="2">
        <v>124022.85</v>
      </c>
      <c r="TM325" s="2">
        <v>915335.16</v>
      </c>
      <c r="TN325" s="2"/>
      <c r="TO325" s="2"/>
      <c r="TP325" s="2">
        <v>119680.02</v>
      </c>
      <c r="TQ325" s="2"/>
      <c r="TR325" s="2">
        <v>497464.26</v>
      </c>
      <c r="TS325" s="2"/>
      <c r="TT325" s="2"/>
      <c r="TU325" s="2">
        <v>294442.8</v>
      </c>
      <c r="TV325" s="2">
        <v>332981.03000000003</v>
      </c>
      <c r="TW325" s="2">
        <v>229192.05</v>
      </c>
      <c r="TX325" s="2"/>
      <c r="TY325" s="2"/>
      <c r="TZ325" s="2"/>
      <c r="UA325" s="2"/>
      <c r="UB325" s="2">
        <v>193680</v>
      </c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>
        <v>4214.88</v>
      </c>
      <c r="UV325" s="2"/>
      <c r="UW325" s="2"/>
      <c r="UX325" s="2"/>
      <c r="UY325" s="2"/>
      <c r="UZ325" s="2"/>
      <c r="VA325" s="2"/>
      <c r="VB325" s="2"/>
      <c r="VC325" s="2">
        <v>3086.22</v>
      </c>
      <c r="VD325" s="2">
        <v>715702.56</v>
      </c>
      <c r="VE325" s="2"/>
      <c r="VF325" s="2"/>
      <c r="VG325" s="2"/>
      <c r="VH325" s="2"/>
      <c r="VI325" s="2">
        <v>1031316.44</v>
      </c>
      <c r="VJ325" s="2">
        <v>134748.17000000001</v>
      </c>
      <c r="VK325" s="2">
        <v>272358.24</v>
      </c>
      <c r="VL325" s="2"/>
      <c r="VM325" s="2">
        <v>3199.95</v>
      </c>
      <c r="VN325" s="2"/>
      <c r="VO325" s="2">
        <v>44793.34</v>
      </c>
      <c r="VP325" s="2"/>
      <c r="VQ325" s="2">
        <v>5547153.7300000004</v>
      </c>
      <c r="VR325" s="2">
        <v>89211.3</v>
      </c>
      <c r="VS325" s="2">
        <v>118492.48</v>
      </c>
      <c r="VT325" s="2">
        <v>4750.0200000000004</v>
      </c>
      <c r="VU325" s="2">
        <v>227619.18</v>
      </c>
      <c r="VV325" s="2">
        <v>18054.560000000001</v>
      </c>
      <c r="VW325" s="2">
        <v>75544.100000000006</v>
      </c>
      <c r="VX325" s="2">
        <v>33210</v>
      </c>
      <c r="VY325" s="2">
        <v>32800</v>
      </c>
      <c r="VZ325" s="2">
        <v>69766.66</v>
      </c>
      <c r="WA325" s="2">
        <v>117118.55</v>
      </c>
      <c r="WB325" s="2">
        <v>46520</v>
      </c>
      <c r="WC325" s="2"/>
      <c r="WD325" s="2">
        <v>27225</v>
      </c>
      <c r="WE325" s="2"/>
      <c r="WF325" s="2">
        <v>327999.82</v>
      </c>
      <c r="WG325" s="2">
        <v>25197.61</v>
      </c>
      <c r="WH325" s="2">
        <v>489658.92</v>
      </c>
      <c r="WI325" s="2">
        <v>16710</v>
      </c>
      <c r="WJ325" s="2">
        <v>2259378.1</v>
      </c>
      <c r="WK325" s="2">
        <v>174357.74</v>
      </c>
      <c r="WL325" s="2">
        <v>200929.17</v>
      </c>
      <c r="WM325" s="2">
        <v>149184.06</v>
      </c>
      <c r="WN325" s="2">
        <v>133400</v>
      </c>
      <c r="WO325" s="2">
        <v>493204.75</v>
      </c>
      <c r="WP325" s="2">
        <v>27860</v>
      </c>
      <c r="WQ325" s="2">
        <v>55365.69</v>
      </c>
      <c r="WR325" s="2">
        <v>32041.5</v>
      </c>
      <c r="WS325" s="2">
        <v>16602</v>
      </c>
      <c r="WT325" s="2">
        <v>247482</v>
      </c>
      <c r="WU325" s="2">
        <v>37380.269999999997</v>
      </c>
      <c r="WV325" s="2">
        <v>62364.78</v>
      </c>
      <c r="WW325" s="2">
        <v>185383.4</v>
      </c>
      <c r="WX325" s="2">
        <v>13783.01</v>
      </c>
      <c r="WY325" s="2">
        <v>276580</v>
      </c>
      <c r="WZ325" s="2">
        <v>36288</v>
      </c>
      <c r="XA325" s="2">
        <v>10235.01</v>
      </c>
      <c r="XB325" s="2"/>
      <c r="XC325" s="2">
        <v>9843274.9199999999</v>
      </c>
      <c r="XD325" s="2">
        <v>666.66</v>
      </c>
      <c r="XE325" s="2">
        <v>39485.99</v>
      </c>
      <c r="XF325" s="2">
        <v>356719.29</v>
      </c>
      <c r="XG325" s="2">
        <v>6310.12</v>
      </c>
      <c r="XH325" s="2">
        <v>107334.79</v>
      </c>
      <c r="XI325" s="2">
        <v>163246.66</v>
      </c>
      <c r="XJ325" s="2"/>
      <c r="XK325" s="2">
        <v>397658.55</v>
      </c>
      <c r="XL325" s="2">
        <v>263057.39</v>
      </c>
      <c r="XM325" s="2">
        <v>5959.97</v>
      </c>
      <c r="XN325" s="2">
        <v>736747.38</v>
      </c>
      <c r="XO325" s="2"/>
      <c r="XP325" s="2">
        <v>75949.740000000005</v>
      </c>
      <c r="XQ325" s="2">
        <v>41549.879999999997</v>
      </c>
      <c r="XR325" s="2">
        <v>84454.54</v>
      </c>
      <c r="XS325" s="2"/>
      <c r="XT325" s="2">
        <v>16739</v>
      </c>
      <c r="XU325" s="2"/>
      <c r="XV325" s="2">
        <v>146530.12</v>
      </c>
      <c r="XW325" s="2">
        <v>56293.13</v>
      </c>
      <c r="XX325" s="2">
        <v>46203.47</v>
      </c>
      <c r="XY325" s="2">
        <v>52586.46</v>
      </c>
      <c r="XZ325" s="2"/>
      <c r="YA325" s="2"/>
      <c r="YB325" s="2">
        <v>322499.96000000002</v>
      </c>
      <c r="YC325" s="2">
        <v>136806.44</v>
      </c>
      <c r="YD325" s="2">
        <v>818861.92</v>
      </c>
      <c r="YE325" s="2"/>
      <c r="YF325" s="2"/>
      <c r="YG325" s="2"/>
      <c r="YH325" s="2"/>
      <c r="YI325" s="2">
        <v>128287.36</v>
      </c>
      <c r="YJ325" s="2">
        <v>460412.22</v>
      </c>
      <c r="YK325" s="2">
        <v>333073.01</v>
      </c>
      <c r="YL325" s="2">
        <v>106296.18</v>
      </c>
      <c r="YM325" s="2">
        <v>59530.8</v>
      </c>
      <c r="YN325" s="2">
        <v>393953.25</v>
      </c>
      <c r="YO325" s="2">
        <v>58540.02</v>
      </c>
      <c r="YP325" s="2">
        <v>377997.56</v>
      </c>
      <c r="YQ325" s="2">
        <v>111755.1</v>
      </c>
      <c r="YR325" s="2"/>
      <c r="YS325" s="2"/>
      <c r="YT325" s="2">
        <v>17638.77</v>
      </c>
      <c r="YU325" s="2">
        <v>123561.92</v>
      </c>
      <c r="YV325" s="2">
        <v>346571.53</v>
      </c>
      <c r="YW325" s="2">
        <v>3323.02</v>
      </c>
      <c r="YX325" s="2"/>
      <c r="YY325" s="2">
        <v>42768.27</v>
      </c>
      <c r="YZ325" s="2">
        <v>458498.21</v>
      </c>
      <c r="ZA325" s="2"/>
      <c r="ZB325" s="2">
        <v>344601.45</v>
      </c>
      <c r="ZC325" s="2"/>
      <c r="ZD325" s="2">
        <v>77999.100000000006</v>
      </c>
      <c r="ZE325" s="2">
        <v>57320</v>
      </c>
      <c r="ZF325" s="2">
        <v>126940.08</v>
      </c>
      <c r="ZG325" s="2">
        <v>40950.019999999997</v>
      </c>
      <c r="ZH325" s="2">
        <v>367597.2</v>
      </c>
      <c r="ZI325" s="2"/>
      <c r="ZJ325" s="2">
        <v>182254.74</v>
      </c>
      <c r="ZK325" s="2">
        <v>501644.1</v>
      </c>
      <c r="ZL325" s="2">
        <v>4263.96</v>
      </c>
      <c r="ZM325" s="2"/>
      <c r="ZN325" s="2">
        <v>208275.6</v>
      </c>
      <c r="ZO325" s="2"/>
      <c r="ZP325" s="2">
        <v>180118.8</v>
      </c>
      <c r="ZQ325" s="2">
        <v>32246.04</v>
      </c>
      <c r="ZR325" s="2"/>
      <c r="ZS325" s="2">
        <v>248803.32</v>
      </c>
      <c r="ZT325" s="2">
        <v>87184.320000000007</v>
      </c>
      <c r="ZU325" s="2">
        <v>104410.32</v>
      </c>
      <c r="ZV325" s="2">
        <v>30000</v>
      </c>
      <c r="ZW325" s="2"/>
      <c r="ZX325" s="2">
        <v>59598</v>
      </c>
      <c r="ZY325" s="2">
        <v>182478.36</v>
      </c>
      <c r="ZZ325" s="2">
        <v>124460.4</v>
      </c>
      <c r="AAA325" s="2"/>
      <c r="AAB325" s="2">
        <v>78032.42</v>
      </c>
      <c r="AAC325" s="2">
        <v>176434.32</v>
      </c>
      <c r="AAD325" s="2">
        <v>394182.96</v>
      </c>
      <c r="AAE325" s="2">
        <v>9313731.1999999993</v>
      </c>
      <c r="AAF325" s="2">
        <v>194465.75</v>
      </c>
      <c r="AAG325" s="2"/>
      <c r="AAH325" s="2"/>
      <c r="AAI325" s="2">
        <v>102242.22</v>
      </c>
      <c r="AAJ325" s="2">
        <v>7930.07</v>
      </c>
      <c r="AAK325" s="2"/>
      <c r="AAL325" s="2">
        <v>52660</v>
      </c>
      <c r="AAM325" s="2">
        <v>5340349.5</v>
      </c>
      <c r="AAN325" s="2"/>
      <c r="AAO325" s="2">
        <v>63017.8</v>
      </c>
      <c r="AAP325" s="2"/>
      <c r="AAQ325" s="2">
        <v>1016873.88</v>
      </c>
      <c r="AAR325" s="2"/>
      <c r="AAS325" s="2">
        <v>79890</v>
      </c>
      <c r="AAT325" s="2">
        <v>6609.91</v>
      </c>
      <c r="AAU325" s="2">
        <v>74997.539999999994</v>
      </c>
      <c r="AAV325" s="2"/>
      <c r="AAW325" s="2">
        <v>37395.42</v>
      </c>
      <c r="AAX325" s="2">
        <v>83282.64</v>
      </c>
      <c r="AAY325" s="2">
        <v>112703.58</v>
      </c>
      <c r="AAZ325" s="2"/>
      <c r="ABA325" s="2"/>
      <c r="ABB325" s="2">
        <v>134215.42000000001</v>
      </c>
      <c r="ABC325" s="2">
        <v>58559.85</v>
      </c>
      <c r="ABD325" s="2"/>
      <c r="ABE325" s="2">
        <v>52880.57</v>
      </c>
      <c r="ABF325" s="2">
        <v>46081.86</v>
      </c>
      <c r="ABG325" s="2"/>
      <c r="ABH325" s="2">
        <v>8064104.3899999997</v>
      </c>
      <c r="ABI325" s="2">
        <v>82964.22</v>
      </c>
      <c r="ABJ325" s="2"/>
      <c r="ABK325" s="2">
        <v>5690.76</v>
      </c>
      <c r="ABL325" s="2"/>
      <c r="ABM325" s="2">
        <v>43860.84</v>
      </c>
      <c r="ABN325" s="2">
        <v>18280.02</v>
      </c>
      <c r="ABO325" s="2">
        <v>655701.30000000005</v>
      </c>
      <c r="ABP325" s="2">
        <v>206772.65</v>
      </c>
      <c r="ABQ325" s="2"/>
      <c r="ABR325" s="2">
        <v>62512.78</v>
      </c>
      <c r="ABS325" s="2"/>
      <c r="ABT325" s="2"/>
      <c r="ABU325" s="2">
        <v>93108.31</v>
      </c>
      <c r="ABV325" s="2">
        <v>68094.95</v>
      </c>
      <c r="ABW325" s="2">
        <v>89067.03</v>
      </c>
      <c r="ABX325" s="2"/>
      <c r="ABY325" s="2"/>
      <c r="ABZ325" s="2">
        <v>30901.040000000001</v>
      </c>
      <c r="ACA325" s="2"/>
      <c r="ACB325" s="2">
        <v>137067.82</v>
      </c>
      <c r="ACC325" s="2"/>
      <c r="ACD325" s="2"/>
      <c r="ACE325" s="2">
        <v>5091145.92</v>
      </c>
      <c r="ACF325" s="2">
        <v>1317650.57</v>
      </c>
      <c r="ACG325" s="2">
        <v>471124.98</v>
      </c>
      <c r="ACH325" s="2">
        <v>345577.6</v>
      </c>
      <c r="ACI325" s="2"/>
      <c r="ACJ325" s="2">
        <v>397508.18</v>
      </c>
      <c r="ACK325" s="2">
        <v>16579.740000000002</v>
      </c>
      <c r="ACL325" s="2">
        <v>204589.64</v>
      </c>
      <c r="ACM325" s="2"/>
      <c r="ACN325" s="2">
        <v>138534.45000000001</v>
      </c>
      <c r="ACO325" s="2">
        <v>149375.07999999999</v>
      </c>
      <c r="ACP325" s="2"/>
      <c r="ACQ325" s="2">
        <v>2774383.6</v>
      </c>
      <c r="ACR325" s="2">
        <v>67928.800000000003</v>
      </c>
      <c r="ACS325" s="2">
        <v>41700</v>
      </c>
      <c r="ACT325" s="2">
        <v>20006.96</v>
      </c>
      <c r="ACU325" s="2"/>
      <c r="ACV325" s="2"/>
      <c r="ACW325" s="2">
        <v>31299.99</v>
      </c>
      <c r="ACX325" s="2"/>
      <c r="ACY325" s="2">
        <v>21299.64</v>
      </c>
      <c r="ACZ325" s="2">
        <v>17663.16</v>
      </c>
      <c r="ADA325" s="2">
        <v>569167.98</v>
      </c>
      <c r="ADB325" s="2"/>
      <c r="ADC325" s="2"/>
      <c r="ADD325" s="2"/>
      <c r="ADE325" s="2"/>
      <c r="ADF325" s="2">
        <v>390111.44</v>
      </c>
      <c r="ADG325" s="2">
        <v>6829.98</v>
      </c>
      <c r="ADH325" s="2"/>
      <c r="ADI325" s="2"/>
      <c r="ADJ325" s="2">
        <v>379200</v>
      </c>
      <c r="ADK325" s="2"/>
      <c r="ADL325" s="2">
        <v>3333.36</v>
      </c>
      <c r="ADM325" s="2">
        <v>17920</v>
      </c>
      <c r="ADN325" s="2">
        <v>59809.46</v>
      </c>
      <c r="ADO325" s="2">
        <v>30263.599999999999</v>
      </c>
      <c r="ADP325" s="2">
        <v>61898.92</v>
      </c>
      <c r="ADQ325" s="2">
        <v>736</v>
      </c>
      <c r="ADR325" s="2">
        <v>75022.38</v>
      </c>
      <c r="ADS325" s="2">
        <v>104813.82</v>
      </c>
      <c r="ADT325" s="2">
        <v>56934.89</v>
      </c>
      <c r="ADU325" s="2">
        <v>47752.38</v>
      </c>
      <c r="ADV325" s="2">
        <v>95436</v>
      </c>
      <c r="ADW325" s="2">
        <v>402055.26</v>
      </c>
      <c r="ADX325" s="2">
        <v>116397.12</v>
      </c>
      <c r="ADY325" s="2">
        <v>89022</v>
      </c>
      <c r="ADZ325" s="2">
        <v>121599.42</v>
      </c>
      <c r="AEA325" s="2">
        <v>793315.83</v>
      </c>
      <c r="AEB325" s="2">
        <v>1898.64</v>
      </c>
      <c r="AEC325" s="2">
        <v>53817.72</v>
      </c>
      <c r="AED325" s="2">
        <v>244512</v>
      </c>
      <c r="AEE325" s="2">
        <v>113464.02</v>
      </c>
      <c r="AEF325" s="2">
        <v>62852.26</v>
      </c>
      <c r="AEG325" s="2">
        <v>32369.34</v>
      </c>
      <c r="AEH325" s="2">
        <v>399856770.05000055</v>
      </c>
    </row>
    <row r="326" spans="1:814" ht="21">
      <c r="A326" s="33" t="s">
        <v>2737</v>
      </c>
      <c r="B326" s="1" t="s">
        <v>2744</v>
      </c>
      <c r="C326" s="1" t="s">
        <v>2745</v>
      </c>
      <c r="D326" s="2">
        <v>51592.98</v>
      </c>
      <c r="E326" s="2"/>
      <c r="F326" s="2">
        <v>51490.38</v>
      </c>
      <c r="G326" s="2">
        <v>32245.27</v>
      </c>
      <c r="H326" s="2">
        <v>22605.02</v>
      </c>
      <c r="I326" s="2"/>
      <c r="J326" s="2"/>
      <c r="K326" s="2"/>
      <c r="L326" s="2">
        <v>98495.1</v>
      </c>
      <c r="M326" s="2">
        <v>57523.32</v>
      </c>
      <c r="N326" s="2">
        <v>95933.46</v>
      </c>
      <c r="O326" s="2"/>
      <c r="P326" s="2"/>
      <c r="Q326" s="2"/>
      <c r="R326" s="2">
        <v>25699.98</v>
      </c>
      <c r="S326" s="2"/>
      <c r="T326" s="2">
        <v>64368.12</v>
      </c>
      <c r="U326" s="2"/>
      <c r="V326" s="2"/>
      <c r="W326" s="2">
        <v>37577.339999999997</v>
      </c>
      <c r="X326" s="2">
        <v>287676</v>
      </c>
      <c r="Y326" s="2"/>
      <c r="Z326" s="2"/>
      <c r="AA326" s="2"/>
      <c r="AB326" s="2"/>
      <c r="AC326" s="2"/>
      <c r="AD326" s="2"/>
      <c r="AE326" s="2">
        <v>4433.3500000000004</v>
      </c>
      <c r="AF326" s="2"/>
      <c r="AG326" s="2"/>
      <c r="AH326" s="2"/>
      <c r="AI326" s="2"/>
      <c r="AJ326" s="2">
        <v>64982.8</v>
      </c>
      <c r="AK326" s="2">
        <v>10933.98</v>
      </c>
      <c r="AL326" s="2"/>
      <c r="AM326" s="2"/>
      <c r="AN326" s="2"/>
      <c r="AO326" s="2"/>
      <c r="AP326" s="2"/>
      <c r="AQ326" s="2">
        <v>10986.66</v>
      </c>
      <c r="AR326" s="2">
        <v>4946.5200000000004</v>
      </c>
      <c r="AS326" s="2"/>
      <c r="AT326" s="2"/>
      <c r="AU326" s="2">
        <v>7698.36</v>
      </c>
      <c r="AV326" s="2"/>
      <c r="AW326" s="2"/>
      <c r="AX326" s="2"/>
      <c r="AY326" s="2"/>
      <c r="AZ326" s="2"/>
      <c r="BA326" s="2">
        <v>8925</v>
      </c>
      <c r="BB326" s="2"/>
      <c r="BC326" s="2"/>
      <c r="BD326" s="2"/>
      <c r="BE326" s="2">
        <v>83991.24</v>
      </c>
      <c r="BF326" s="2">
        <v>37547.64</v>
      </c>
      <c r="BG326" s="2"/>
      <c r="BH326" s="2">
        <v>60640.02</v>
      </c>
      <c r="BI326" s="2"/>
      <c r="BJ326" s="2">
        <v>90431.33</v>
      </c>
      <c r="BK326" s="2">
        <v>22000.02</v>
      </c>
      <c r="BL326" s="2"/>
      <c r="BM326" s="2">
        <v>61099.98</v>
      </c>
      <c r="BN326" s="2">
        <v>93586.08</v>
      </c>
      <c r="BO326" s="2">
        <v>4699.92</v>
      </c>
      <c r="BP326" s="2"/>
      <c r="BQ326" s="2"/>
      <c r="BR326" s="2"/>
      <c r="BS326" s="2"/>
      <c r="BT326" s="2"/>
      <c r="BU326" s="2"/>
      <c r="BV326" s="2"/>
      <c r="BW326" s="2">
        <v>29356.89</v>
      </c>
      <c r="BX326" s="2">
        <v>61749.9</v>
      </c>
      <c r="BY326" s="2"/>
      <c r="BZ326" s="2"/>
      <c r="CA326" s="2"/>
      <c r="CB326" s="2"/>
      <c r="CC326" s="2">
        <v>11475</v>
      </c>
      <c r="CD326" s="2">
        <v>10879.98</v>
      </c>
      <c r="CE326" s="2">
        <v>87514.23</v>
      </c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>
        <v>34314.92</v>
      </c>
      <c r="CR326" s="2">
        <v>3338.19</v>
      </c>
      <c r="CS326" s="2"/>
      <c r="CT326" s="2"/>
      <c r="CU326" s="2">
        <v>31035.06</v>
      </c>
      <c r="CV326" s="2"/>
      <c r="CW326" s="2"/>
      <c r="CX326" s="2"/>
      <c r="CY326" s="2"/>
      <c r="CZ326" s="2"/>
      <c r="DA326" s="2">
        <v>16075.38</v>
      </c>
      <c r="DB326" s="2"/>
      <c r="DC326" s="2"/>
      <c r="DD326" s="2">
        <v>29173.56</v>
      </c>
      <c r="DE326" s="2">
        <v>34763.46</v>
      </c>
      <c r="DF326" s="2">
        <v>39173.870000000003</v>
      </c>
      <c r="DG326" s="2">
        <v>155259.54</v>
      </c>
      <c r="DH326" s="2">
        <v>132362.54999999999</v>
      </c>
      <c r="DI326" s="2"/>
      <c r="DJ326" s="2"/>
      <c r="DK326" s="2"/>
      <c r="DL326" s="2"/>
      <c r="DM326" s="2"/>
      <c r="DN326" s="2">
        <v>1333.33</v>
      </c>
      <c r="DO326" s="2"/>
      <c r="DP326" s="2">
        <v>38634.67</v>
      </c>
      <c r="DQ326" s="2"/>
      <c r="DR326" s="2"/>
      <c r="DS326" s="2"/>
      <c r="DT326" s="2"/>
      <c r="DU326" s="2"/>
      <c r="DV326" s="2"/>
      <c r="DW326" s="2"/>
      <c r="DX326" s="2"/>
      <c r="DY326" s="2">
        <v>8289.32</v>
      </c>
      <c r="DZ326" s="2"/>
      <c r="EA326" s="2">
        <v>150953.41</v>
      </c>
      <c r="EB326" s="2">
        <v>617147.43999999994</v>
      </c>
      <c r="EC326" s="2">
        <v>95741.94</v>
      </c>
      <c r="ED326" s="2">
        <v>71543.850000000006</v>
      </c>
      <c r="EE326" s="2"/>
      <c r="EF326" s="2"/>
      <c r="EG326" s="2">
        <v>46296.959999999999</v>
      </c>
      <c r="EH326" s="2">
        <v>5333.34</v>
      </c>
      <c r="EI326" s="2"/>
      <c r="EJ326" s="2"/>
      <c r="EK326" s="2">
        <v>280782.5</v>
      </c>
      <c r="EL326" s="2"/>
      <c r="EM326" s="2"/>
      <c r="EN326" s="2"/>
      <c r="EO326" s="2"/>
      <c r="EP326" s="2">
        <v>853298.67</v>
      </c>
      <c r="EQ326" s="2">
        <v>91777.78</v>
      </c>
      <c r="ER326" s="2"/>
      <c r="ES326" s="2"/>
      <c r="ET326" s="2">
        <v>5800.01</v>
      </c>
      <c r="EU326" s="2">
        <v>15117.3</v>
      </c>
      <c r="EV326" s="2"/>
      <c r="EW326" s="2">
        <v>69501.820000000007</v>
      </c>
      <c r="EX326" s="2">
        <v>8420.4</v>
      </c>
      <c r="EY326" s="2"/>
      <c r="EZ326" s="2"/>
      <c r="FA326" s="2">
        <v>13182.64</v>
      </c>
      <c r="FB326" s="2"/>
      <c r="FC326" s="2">
        <v>2514.42</v>
      </c>
      <c r="FD326" s="2"/>
      <c r="FE326" s="2"/>
      <c r="FF326" s="2"/>
      <c r="FG326" s="2">
        <v>10233.36</v>
      </c>
      <c r="FH326" s="2"/>
      <c r="FI326" s="2">
        <v>75000</v>
      </c>
      <c r="FJ326" s="2">
        <v>4633.26</v>
      </c>
      <c r="FK326" s="2">
        <v>598599.30000000005</v>
      </c>
      <c r="FL326" s="2"/>
      <c r="FM326" s="2"/>
      <c r="FN326" s="2"/>
      <c r="FO326" s="2"/>
      <c r="FP326" s="2"/>
      <c r="FQ326" s="2"/>
      <c r="FR326" s="2"/>
      <c r="FS326" s="2">
        <v>81201.78</v>
      </c>
      <c r="FT326" s="2">
        <v>2974.2</v>
      </c>
      <c r="FU326" s="2">
        <v>15966.66</v>
      </c>
      <c r="FV326" s="2">
        <v>2844.92</v>
      </c>
      <c r="FW326" s="2"/>
      <c r="FX326" s="2"/>
      <c r="FY326" s="2"/>
      <c r="FZ326" s="2"/>
      <c r="GA326" s="2"/>
      <c r="GB326" s="2"/>
      <c r="GC326" s="2"/>
      <c r="GD326" s="2"/>
      <c r="GE326" s="2">
        <v>1169.83</v>
      </c>
      <c r="GF326" s="2"/>
      <c r="GG326" s="2"/>
      <c r="GH326" s="2"/>
      <c r="GI326" s="2"/>
      <c r="GJ326" s="2"/>
      <c r="GK326" s="2"/>
      <c r="GL326" s="2"/>
      <c r="GM326" s="2"/>
      <c r="GN326" s="2">
        <v>103500</v>
      </c>
      <c r="GO326" s="2"/>
      <c r="GP326" s="2"/>
      <c r="GQ326" s="2"/>
      <c r="GR326" s="2"/>
      <c r="GS326" s="2"/>
      <c r="GT326" s="2">
        <v>170406.24</v>
      </c>
      <c r="GU326" s="2"/>
      <c r="GV326" s="2"/>
      <c r="GW326" s="2"/>
      <c r="GX326" s="2"/>
      <c r="GY326" s="2"/>
      <c r="GZ326" s="2"/>
      <c r="HA326" s="2"/>
      <c r="HB326" s="2">
        <v>32133.360000000001</v>
      </c>
      <c r="HC326" s="2">
        <v>72330</v>
      </c>
      <c r="HD326" s="2"/>
      <c r="HE326" s="2"/>
      <c r="HF326" s="2"/>
      <c r="HG326" s="2"/>
      <c r="HH326" s="2">
        <v>10500.1</v>
      </c>
      <c r="HI326" s="2"/>
      <c r="HJ326" s="2">
        <v>15951.96</v>
      </c>
      <c r="HK326" s="2"/>
      <c r="HL326" s="2"/>
      <c r="HM326" s="2"/>
      <c r="HN326" s="2">
        <v>35299.980000000003</v>
      </c>
      <c r="HO326" s="2"/>
      <c r="HP326" s="2">
        <v>17133.3</v>
      </c>
      <c r="HQ326" s="2">
        <v>4399.9799999999996</v>
      </c>
      <c r="HR326" s="2"/>
      <c r="HS326" s="2"/>
      <c r="HT326" s="2">
        <v>188133.2</v>
      </c>
      <c r="HU326" s="2"/>
      <c r="HV326" s="2"/>
      <c r="HW326" s="2"/>
      <c r="HX326" s="2"/>
      <c r="HY326" s="2"/>
      <c r="HZ326" s="2"/>
      <c r="IA326" s="2">
        <v>5333.34</v>
      </c>
      <c r="IB326" s="2"/>
      <c r="IC326" s="2">
        <v>31427.46</v>
      </c>
      <c r="ID326" s="2">
        <v>187769.22</v>
      </c>
      <c r="IE326" s="2">
        <v>33266.639999999999</v>
      </c>
      <c r="IF326" s="2"/>
      <c r="IG326" s="2"/>
      <c r="IH326" s="2"/>
      <c r="II326" s="2"/>
      <c r="IJ326" s="2"/>
      <c r="IK326" s="2"/>
      <c r="IL326" s="2"/>
      <c r="IM326" s="2"/>
      <c r="IN326" s="2"/>
      <c r="IO326" s="2">
        <v>183975.84</v>
      </c>
      <c r="IP326" s="2">
        <v>16887.53</v>
      </c>
      <c r="IQ326" s="2">
        <v>59536.44</v>
      </c>
      <c r="IR326" s="2"/>
      <c r="IS326" s="2"/>
      <c r="IT326" s="2">
        <v>6063.42</v>
      </c>
      <c r="IU326" s="2"/>
      <c r="IV326" s="2"/>
      <c r="IW326" s="2"/>
      <c r="IX326" s="2"/>
      <c r="IY326" s="2"/>
      <c r="IZ326" s="2"/>
      <c r="JA326" s="2">
        <v>4687.66</v>
      </c>
      <c r="JB326" s="2"/>
      <c r="JC326" s="2"/>
      <c r="JD326" s="2"/>
      <c r="JE326" s="2"/>
      <c r="JF326" s="2"/>
      <c r="JG326" s="2"/>
      <c r="JH326" s="2"/>
      <c r="JI326" s="2"/>
      <c r="JJ326" s="2"/>
      <c r="JK326" s="2">
        <v>17173.46</v>
      </c>
      <c r="JL326" s="2"/>
      <c r="JM326" s="2">
        <v>6684.93</v>
      </c>
      <c r="JN326" s="2"/>
      <c r="JO326" s="2">
        <v>3490.4</v>
      </c>
      <c r="JP326" s="2"/>
      <c r="JQ326" s="2">
        <v>10194.24</v>
      </c>
      <c r="JR326" s="2">
        <v>65323.28</v>
      </c>
      <c r="JS326" s="2">
        <v>52718.18</v>
      </c>
      <c r="JT326" s="2">
        <v>160217.26</v>
      </c>
      <c r="JU326" s="2">
        <v>2626.81</v>
      </c>
      <c r="JV326" s="2"/>
      <c r="JW326" s="2">
        <v>107529.06</v>
      </c>
      <c r="JX326" s="2">
        <v>35480.199999999997</v>
      </c>
      <c r="JY326" s="2"/>
      <c r="JZ326" s="2"/>
      <c r="KA326" s="2"/>
      <c r="KB326" s="2">
        <v>139245.26999999999</v>
      </c>
      <c r="KC326" s="2"/>
      <c r="KD326" s="2"/>
      <c r="KE326" s="2">
        <v>69379.679999999993</v>
      </c>
      <c r="KF326" s="2">
        <v>729376.02</v>
      </c>
      <c r="KG326" s="2">
        <v>131828.13</v>
      </c>
      <c r="KH326" s="2">
        <v>10877.69</v>
      </c>
      <c r="KI326" s="2"/>
      <c r="KJ326" s="2"/>
      <c r="KK326" s="2"/>
      <c r="KL326" s="2">
        <v>34199.94</v>
      </c>
      <c r="KM326" s="2">
        <v>2000</v>
      </c>
      <c r="KN326" s="2"/>
      <c r="KO326" s="2"/>
      <c r="KP326" s="2"/>
      <c r="KQ326" s="2">
        <v>26405.48</v>
      </c>
      <c r="KR326" s="2"/>
      <c r="KS326" s="2"/>
      <c r="KT326" s="2"/>
      <c r="KU326" s="2">
        <v>48609.120000000003</v>
      </c>
      <c r="KV326" s="2">
        <v>218183.36</v>
      </c>
      <c r="KW326" s="2">
        <v>13655.23</v>
      </c>
      <c r="KX326" s="2">
        <v>164317.93</v>
      </c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>
        <v>41947.96</v>
      </c>
      <c r="LK326" s="2"/>
      <c r="LL326" s="2">
        <v>456896.26</v>
      </c>
      <c r="LM326" s="2"/>
      <c r="LN326" s="2"/>
      <c r="LO326" s="2">
        <v>6179.66</v>
      </c>
      <c r="LP326" s="2">
        <v>11698.59</v>
      </c>
      <c r="LQ326" s="2">
        <v>340866.72</v>
      </c>
      <c r="LR326" s="2">
        <v>44314.89</v>
      </c>
      <c r="LS326" s="2"/>
      <c r="LT326" s="2"/>
      <c r="LU326" s="2"/>
      <c r="LV326" s="2">
        <v>53740</v>
      </c>
      <c r="LW326" s="2"/>
      <c r="LX326" s="2"/>
      <c r="LY326" s="2">
        <v>48744</v>
      </c>
      <c r="LZ326" s="2">
        <v>13964.52</v>
      </c>
      <c r="MA326" s="2">
        <v>16434.87</v>
      </c>
      <c r="MB326" s="2"/>
      <c r="MC326" s="2"/>
      <c r="MD326" s="2"/>
      <c r="ME326" s="2"/>
      <c r="MF326" s="2">
        <v>300672.84000000003</v>
      </c>
      <c r="MG326" s="2">
        <v>12141.1</v>
      </c>
      <c r="MH326" s="2"/>
      <c r="MI326" s="2"/>
      <c r="MJ326" s="2"/>
      <c r="MK326" s="2"/>
      <c r="ML326" s="2"/>
      <c r="MM326" s="2">
        <v>20446</v>
      </c>
      <c r="MN326" s="2"/>
      <c r="MO326" s="2"/>
      <c r="MP326" s="2"/>
      <c r="MQ326" s="2"/>
      <c r="MR326" s="2">
        <v>31469.279999999999</v>
      </c>
      <c r="MS326" s="2">
        <v>29886</v>
      </c>
      <c r="MT326" s="2">
        <v>10800.66</v>
      </c>
      <c r="MU326" s="2"/>
      <c r="MV326" s="2">
        <v>789488.37</v>
      </c>
      <c r="MW326" s="2"/>
      <c r="MX326" s="2"/>
      <c r="MY326" s="2"/>
      <c r="MZ326" s="2"/>
      <c r="NA326" s="2"/>
      <c r="NB326" s="2"/>
      <c r="NC326" s="2"/>
      <c r="ND326" s="2">
        <v>18383.560000000001</v>
      </c>
      <c r="NE326" s="2"/>
      <c r="NF326" s="2"/>
      <c r="NG326" s="2">
        <v>9225.2099999999991</v>
      </c>
      <c r="NH326" s="2">
        <v>4963.5600000000004</v>
      </c>
      <c r="NI326" s="2"/>
      <c r="NJ326" s="2"/>
      <c r="NK326" s="2">
        <v>2077</v>
      </c>
      <c r="NL326" s="2"/>
      <c r="NM326" s="2"/>
      <c r="NN326" s="2"/>
      <c r="NO326" s="2"/>
      <c r="NP326" s="2">
        <v>270677.12</v>
      </c>
      <c r="NQ326" s="2">
        <v>3676.71</v>
      </c>
      <c r="NR326" s="2"/>
      <c r="NS326" s="2">
        <v>11833.32</v>
      </c>
      <c r="NT326" s="2">
        <v>187890.81</v>
      </c>
      <c r="NU326" s="2">
        <v>33569.160000000003</v>
      </c>
      <c r="NV326" s="2">
        <v>25024.98</v>
      </c>
      <c r="NW326" s="2">
        <v>157276.01999999999</v>
      </c>
      <c r="NX326" s="2"/>
      <c r="NY326" s="2">
        <v>3938.76</v>
      </c>
      <c r="NZ326" s="2"/>
      <c r="OA326" s="2"/>
      <c r="OB326" s="2">
        <v>47341.2</v>
      </c>
      <c r="OC326" s="2"/>
      <c r="OD326" s="2"/>
      <c r="OE326" s="2"/>
      <c r="OF326" s="2"/>
      <c r="OG326" s="2"/>
      <c r="OH326" s="2">
        <v>3173.22</v>
      </c>
      <c r="OI326" s="2"/>
      <c r="OJ326" s="2">
        <v>15326.25</v>
      </c>
      <c r="OK326" s="2">
        <v>5144.13</v>
      </c>
      <c r="OL326" s="2"/>
      <c r="OM326" s="2">
        <v>30631.77</v>
      </c>
      <c r="ON326" s="2"/>
      <c r="OO326" s="2">
        <v>14729.67</v>
      </c>
      <c r="OP326" s="2">
        <v>29196</v>
      </c>
      <c r="OQ326" s="2">
        <v>1606.74</v>
      </c>
      <c r="OR326" s="2"/>
      <c r="OS326" s="2">
        <v>8901.1200000000008</v>
      </c>
      <c r="OT326" s="2">
        <v>37983.480000000003</v>
      </c>
      <c r="OU326" s="2">
        <v>54354.66</v>
      </c>
      <c r="OV326" s="2"/>
      <c r="OW326" s="2">
        <v>19157.2</v>
      </c>
      <c r="OX326" s="2"/>
      <c r="OY326" s="2"/>
      <c r="OZ326" s="2"/>
      <c r="PA326" s="2"/>
      <c r="PB326" s="2"/>
      <c r="PC326" s="2"/>
      <c r="PD326" s="2">
        <v>1672.48</v>
      </c>
      <c r="PE326" s="2">
        <v>233644.68</v>
      </c>
      <c r="PF326" s="2"/>
      <c r="PG326" s="2"/>
      <c r="PH326" s="2">
        <v>108865.93</v>
      </c>
      <c r="PI326" s="2"/>
      <c r="PJ326" s="2"/>
      <c r="PK326" s="2"/>
      <c r="PL326" s="2">
        <v>41599.56</v>
      </c>
      <c r="PM326" s="2"/>
      <c r="PN326" s="2">
        <v>9529.98</v>
      </c>
      <c r="PO326" s="2"/>
      <c r="PP326" s="2"/>
      <c r="PQ326" s="2">
        <v>47059.32</v>
      </c>
      <c r="PR326" s="2"/>
      <c r="PS326" s="2">
        <v>38144.699999999997</v>
      </c>
      <c r="PT326" s="2"/>
      <c r="PU326" s="2">
        <v>6399.96</v>
      </c>
      <c r="PV326" s="2">
        <v>1500</v>
      </c>
      <c r="PW326" s="2"/>
      <c r="PX326" s="2"/>
      <c r="PY326" s="2">
        <v>13343.34</v>
      </c>
      <c r="PZ326" s="2">
        <v>3400.02</v>
      </c>
      <c r="QA326" s="2">
        <v>10632.3</v>
      </c>
      <c r="QB326" s="2">
        <v>5716.38</v>
      </c>
      <c r="QC326" s="2">
        <v>136492.96</v>
      </c>
      <c r="QD326" s="2">
        <v>85267.29</v>
      </c>
      <c r="QE326" s="2">
        <v>23866.68</v>
      </c>
      <c r="QF326" s="2"/>
      <c r="QG326" s="2"/>
      <c r="QH326" s="2"/>
      <c r="QI326" s="2">
        <v>15259.8</v>
      </c>
      <c r="QJ326" s="2">
        <v>22342</v>
      </c>
      <c r="QK326" s="2">
        <v>12100.02</v>
      </c>
      <c r="QL326" s="2">
        <v>24643.32</v>
      </c>
      <c r="QM326" s="2"/>
      <c r="QN326" s="2"/>
      <c r="QO326" s="2">
        <v>3166.68</v>
      </c>
      <c r="QP326" s="2"/>
      <c r="QQ326" s="2"/>
      <c r="QR326" s="2"/>
      <c r="QS326" s="2"/>
      <c r="QT326" s="2"/>
      <c r="QU326" s="2"/>
      <c r="QV326" s="2">
        <v>13322.94</v>
      </c>
      <c r="QW326" s="2">
        <v>174859.33</v>
      </c>
      <c r="QX326" s="2"/>
      <c r="QY326" s="2">
        <v>9439.98</v>
      </c>
      <c r="QZ326" s="2"/>
      <c r="RA326" s="2"/>
      <c r="RB326" s="2"/>
      <c r="RC326" s="2"/>
      <c r="RD326" s="2"/>
      <c r="RE326" s="2"/>
      <c r="RF326" s="2">
        <v>107733.5</v>
      </c>
      <c r="RG326" s="2">
        <v>52633.17</v>
      </c>
      <c r="RH326" s="2">
        <v>34920</v>
      </c>
      <c r="RI326" s="2">
        <v>5794.44</v>
      </c>
      <c r="RJ326" s="2">
        <v>73536.66</v>
      </c>
      <c r="RK326" s="2">
        <v>555886.41</v>
      </c>
      <c r="RL326" s="2">
        <v>5421.9</v>
      </c>
      <c r="RM326" s="2"/>
      <c r="RN326" s="2"/>
      <c r="RO326" s="2"/>
      <c r="RP326" s="2"/>
      <c r="RQ326" s="2"/>
      <c r="RR326" s="2"/>
      <c r="RS326" s="2">
        <v>4332.66</v>
      </c>
      <c r="RT326" s="2"/>
      <c r="RU326" s="2"/>
      <c r="RV326" s="2"/>
      <c r="RW326" s="2"/>
      <c r="RX326" s="2"/>
      <c r="RY326" s="2"/>
      <c r="RZ326" s="2">
        <v>34966.620000000003</v>
      </c>
      <c r="SA326" s="2"/>
      <c r="SB326" s="2"/>
      <c r="SC326" s="2"/>
      <c r="SD326" s="2"/>
      <c r="SE326" s="2"/>
      <c r="SF326" s="2"/>
      <c r="SG326" s="2"/>
      <c r="SH326" s="2"/>
      <c r="SI326" s="2"/>
      <c r="SJ326" s="2">
        <v>16161.88</v>
      </c>
      <c r="SK326" s="2">
        <v>58866.66</v>
      </c>
      <c r="SL326" s="2"/>
      <c r="SM326" s="2">
        <v>41499.660000000003</v>
      </c>
      <c r="SN326" s="2"/>
      <c r="SO326" s="2"/>
      <c r="SP326" s="2"/>
      <c r="SQ326" s="2">
        <v>74914.17</v>
      </c>
      <c r="SR326" s="2">
        <v>6888.24</v>
      </c>
      <c r="SS326" s="2">
        <v>79704.600000000006</v>
      </c>
      <c r="ST326" s="2"/>
      <c r="SU326" s="2"/>
      <c r="SV326" s="2"/>
      <c r="SW326" s="2">
        <v>3027.36</v>
      </c>
      <c r="SX326" s="2"/>
      <c r="SY326" s="2">
        <v>18531.46</v>
      </c>
      <c r="SZ326" s="2">
        <v>48105.54</v>
      </c>
      <c r="TA326" s="2"/>
      <c r="TB326" s="2">
        <v>72097.84</v>
      </c>
      <c r="TC326" s="2">
        <v>51066.76</v>
      </c>
      <c r="TD326" s="2">
        <v>137473.87</v>
      </c>
      <c r="TE326" s="2">
        <v>16500</v>
      </c>
      <c r="TF326" s="2"/>
      <c r="TG326" s="2"/>
      <c r="TH326" s="2"/>
      <c r="TI326" s="2"/>
      <c r="TJ326" s="2"/>
      <c r="TK326" s="2"/>
      <c r="TL326" s="2"/>
      <c r="TM326" s="2"/>
      <c r="TN326" s="2">
        <v>2493.7800000000002</v>
      </c>
      <c r="TO326" s="2">
        <v>59316.66</v>
      </c>
      <c r="TP326" s="2"/>
      <c r="TQ326" s="2"/>
      <c r="TR326" s="2"/>
      <c r="TS326" s="2">
        <v>34555.199999999997</v>
      </c>
      <c r="TT326" s="2"/>
      <c r="TU326" s="2">
        <v>67413.3</v>
      </c>
      <c r="TV326" s="2">
        <v>31975.97</v>
      </c>
      <c r="TW326" s="2">
        <v>36549.769999999997</v>
      </c>
      <c r="TX326" s="2"/>
      <c r="TY326" s="2"/>
      <c r="TZ326" s="2"/>
      <c r="UA326" s="2">
        <v>51482.1</v>
      </c>
      <c r="UB326" s="2">
        <v>49413.36</v>
      </c>
      <c r="UC326" s="2">
        <v>156516.63</v>
      </c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>
        <v>8599.26</v>
      </c>
      <c r="UT326" s="2"/>
      <c r="UU326" s="2"/>
      <c r="UV326" s="2">
        <v>8599.26</v>
      </c>
      <c r="UW326" s="2"/>
      <c r="UX326" s="2"/>
      <c r="UY326" s="2">
        <v>30975.9</v>
      </c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>
        <v>2404.83</v>
      </c>
      <c r="VK326" s="2"/>
      <c r="VL326" s="2"/>
      <c r="VM326" s="2"/>
      <c r="VN326" s="2"/>
      <c r="VO326" s="2">
        <v>1464.22</v>
      </c>
      <c r="VP326" s="2"/>
      <c r="VQ326" s="2">
        <v>765438.63</v>
      </c>
      <c r="VR326" s="2"/>
      <c r="VS326" s="2"/>
      <c r="VT326" s="2"/>
      <c r="VU326" s="2"/>
      <c r="VV326" s="2">
        <v>7999.98</v>
      </c>
      <c r="VW326" s="2"/>
      <c r="VX326" s="2"/>
      <c r="VY326" s="2"/>
      <c r="VZ326" s="2">
        <v>6666.66</v>
      </c>
      <c r="WA326" s="2">
        <v>45600</v>
      </c>
      <c r="WB326" s="2">
        <v>18867.330000000002</v>
      </c>
      <c r="WC326" s="2"/>
      <c r="WD326" s="2"/>
      <c r="WE326" s="2"/>
      <c r="WF326" s="2">
        <v>92149.75</v>
      </c>
      <c r="WG326" s="2"/>
      <c r="WH326" s="2">
        <v>29829.96</v>
      </c>
      <c r="WI326" s="2"/>
      <c r="WJ326" s="2"/>
      <c r="WK326" s="2">
        <v>86435.82</v>
      </c>
      <c r="WL326" s="2">
        <v>19602.75</v>
      </c>
      <c r="WM326" s="2">
        <v>21342.46</v>
      </c>
      <c r="WN326" s="2">
        <v>38166.67</v>
      </c>
      <c r="WO326" s="2"/>
      <c r="WP326" s="2">
        <v>193474.57</v>
      </c>
      <c r="WQ326" s="2">
        <v>11600.32</v>
      </c>
      <c r="WR326" s="2"/>
      <c r="WS326" s="2">
        <v>32232</v>
      </c>
      <c r="WT326" s="2"/>
      <c r="WU326" s="2">
        <v>48373.33</v>
      </c>
      <c r="WV326" s="2">
        <v>31641.78</v>
      </c>
      <c r="WW326" s="2">
        <v>29933.34</v>
      </c>
      <c r="WX326" s="2">
        <v>7716.96</v>
      </c>
      <c r="WY326" s="2">
        <v>34929.599999999999</v>
      </c>
      <c r="WZ326" s="2">
        <v>290479.68</v>
      </c>
      <c r="XA326" s="2">
        <v>53993.82</v>
      </c>
      <c r="XB326" s="2">
        <v>92645.52</v>
      </c>
      <c r="XC326" s="2">
        <v>61666.68</v>
      </c>
      <c r="XD326" s="2">
        <v>14200</v>
      </c>
      <c r="XE326" s="2"/>
      <c r="XF326" s="2"/>
      <c r="XG326" s="2">
        <v>44256.41</v>
      </c>
      <c r="XH326" s="2"/>
      <c r="XI326" s="2">
        <v>46755.56</v>
      </c>
      <c r="XJ326" s="2">
        <v>538162.74</v>
      </c>
      <c r="XK326" s="2"/>
      <c r="XL326" s="2"/>
      <c r="XM326" s="2">
        <v>73865.87</v>
      </c>
      <c r="XN326" s="2"/>
      <c r="XO326" s="2"/>
      <c r="XP326" s="2"/>
      <c r="XQ326" s="2"/>
      <c r="XR326" s="2"/>
      <c r="XS326" s="2">
        <v>40080.71</v>
      </c>
      <c r="XT326" s="2"/>
      <c r="XU326" s="2">
        <v>67649.14</v>
      </c>
      <c r="XV326" s="2"/>
      <c r="XW326" s="2"/>
      <c r="XX326" s="2">
        <v>45954.03</v>
      </c>
      <c r="XY326" s="2"/>
      <c r="XZ326" s="2">
        <v>179052.7</v>
      </c>
      <c r="YA326" s="2"/>
      <c r="YB326" s="2">
        <v>2000.96</v>
      </c>
      <c r="YC326" s="2">
        <v>93814.96</v>
      </c>
      <c r="YD326" s="2">
        <v>310046.98</v>
      </c>
      <c r="YE326" s="2"/>
      <c r="YF326" s="2"/>
      <c r="YG326" s="2"/>
      <c r="YH326" s="2"/>
      <c r="YI326" s="2">
        <v>52452.17</v>
      </c>
      <c r="YJ326" s="2"/>
      <c r="YK326" s="2"/>
      <c r="YL326" s="2"/>
      <c r="YM326" s="2"/>
      <c r="YN326" s="2"/>
      <c r="YO326" s="2">
        <v>2500.02</v>
      </c>
      <c r="YP326" s="2">
        <v>26121.66</v>
      </c>
      <c r="YQ326" s="2">
        <v>54933.36</v>
      </c>
      <c r="YR326" s="2"/>
      <c r="YS326" s="2">
        <v>12922.16</v>
      </c>
      <c r="YT326" s="2">
        <v>9762.33</v>
      </c>
      <c r="YU326" s="2">
        <v>1104.24</v>
      </c>
      <c r="YV326" s="2"/>
      <c r="YW326" s="2">
        <v>16712.29</v>
      </c>
      <c r="YX326" s="2"/>
      <c r="YY326" s="2">
        <v>4555.24</v>
      </c>
      <c r="YZ326" s="2">
        <v>10866.67</v>
      </c>
      <c r="ZA326" s="2"/>
      <c r="ZB326" s="2">
        <v>14083.72</v>
      </c>
      <c r="ZC326" s="2"/>
      <c r="ZD326" s="2"/>
      <c r="ZE326" s="2"/>
      <c r="ZF326" s="2"/>
      <c r="ZG326" s="2"/>
      <c r="ZH326" s="2"/>
      <c r="ZI326" s="2"/>
      <c r="ZJ326" s="2">
        <v>10166.64</v>
      </c>
      <c r="ZK326" s="2">
        <v>11539.08</v>
      </c>
      <c r="ZL326" s="2"/>
      <c r="ZM326" s="2"/>
      <c r="ZN326" s="2"/>
      <c r="ZO326" s="2"/>
      <c r="ZP326" s="2"/>
      <c r="ZQ326" s="2">
        <v>3452.4</v>
      </c>
      <c r="ZR326" s="2"/>
      <c r="ZS326" s="2"/>
      <c r="ZT326" s="2"/>
      <c r="ZU326" s="2"/>
      <c r="ZV326" s="2">
        <v>376561.86</v>
      </c>
      <c r="ZW326" s="2">
        <v>547548.42000000004</v>
      </c>
      <c r="ZX326" s="2"/>
      <c r="ZY326" s="2">
        <v>27914.1</v>
      </c>
      <c r="ZZ326" s="2"/>
      <c r="AAA326" s="2"/>
      <c r="AAB326" s="2">
        <v>114843.98</v>
      </c>
      <c r="AAC326" s="2"/>
      <c r="AAD326" s="2"/>
      <c r="AAE326" s="2"/>
      <c r="AAF326" s="2">
        <v>571483.75</v>
      </c>
      <c r="AAG326" s="2"/>
      <c r="AAH326" s="2">
        <v>30190.9</v>
      </c>
      <c r="AAI326" s="2">
        <v>9975.7199999999993</v>
      </c>
      <c r="AAJ326" s="2"/>
      <c r="AAK326" s="2"/>
      <c r="AAL326" s="2">
        <v>14910.5</v>
      </c>
      <c r="AAM326" s="2"/>
      <c r="AAN326" s="2"/>
      <c r="AAO326" s="2">
        <v>55906.83</v>
      </c>
      <c r="AAP326" s="2">
        <v>7413</v>
      </c>
      <c r="AAQ326" s="2"/>
      <c r="AAR326" s="2"/>
      <c r="AAS326" s="2">
        <v>3333.36</v>
      </c>
      <c r="AAT326" s="2">
        <v>43551.18</v>
      </c>
      <c r="AAU326" s="2"/>
      <c r="AAV326" s="2"/>
      <c r="AAW326" s="2">
        <v>27379.5</v>
      </c>
      <c r="AAX326" s="2">
        <v>5800.02</v>
      </c>
      <c r="AAY326" s="2">
        <v>20250</v>
      </c>
      <c r="AAZ326" s="2"/>
      <c r="ABA326" s="2"/>
      <c r="ABB326" s="2">
        <v>25034.9</v>
      </c>
      <c r="ABC326" s="2"/>
      <c r="ABD326" s="2"/>
      <c r="ABE326" s="2">
        <v>83698.83</v>
      </c>
      <c r="ABF326" s="2">
        <v>150566.94</v>
      </c>
      <c r="ABG326" s="2"/>
      <c r="ABH326" s="2">
        <v>83564.820000000007</v>
      </c>
      <c r="ABI326" s="2">
        <v>43932.480000000003</v>
      </c>
      <c r="ABJ326" s="2"/>
      <c r="ABK326" s="2">
        <v>31086</v>
      </c>
      <c r="ABL326" s="2"/>
      <c r="ABM326" s="2">
        <v>23983.32</v>
      </c>
      <c r="ABN326" s="2">
        <v>42879.18</v>
      </c>
      <c r="ABO326" s="2"/>
      <c r="ABP326" s="2">
        <v>45321.24</v>
      </c>
      <c r="ABQ326" s="2"/>
      <c r="ABR326" s="2"/>
      <c r="ABS326" s="2"/>
      <c r="ABT326" s="2"/>
      <c r="ABU326" s="2">
        <v>124535.06</v>
      </c>
      <c r="ABV326" s="2">
        <v>27976.400000000001</v>
      </c>
      <c r="ABW326" s="2">
        <v>473938.65</v>
      </c>
      <c r="ABX326" s="2">
        <v>97221.21</v>
      </c>
      <c r="ABY326" s="2"/>
      <c r="ABZ326" s="2">
        <v>53125.63</v>
      </c>
      <c r="ACA326" s="2">
        <v>176224.39</v>
      </c>
      <c r="ACB326" s="2"/>
      <c r="ACC326" s="2"/>
      <c r="ACD326" s="2"/>
      <c r="ACE326" s="2"/>
      <c r="ACF326" s="2"/>
      <c r="ACG326" s="2">
        <v>9570</v>
      </c>
      <c r="ACH326" s="2">
        <v>32577.86</v>
      </c>
      <c r="ACI326" s="2"/>
      <c r="ACJ326" s="2"/>
      <c r="ACK326" s="2"/>
      <c r="ACL326" s="2">
        <v>70325.429999999993</v>
      </c>
      <c r="ACM326" s="2">
        <v>12146.35</v>
      </c>
      <c r="ACN326" s="2">
        <v>118352.6</v>
      </c>
      <c r="ACO326" s="2">
        <v>336241.86</v>
      </c>
      <c r="ACP326" s="2">
        <v>109597.11</v>
      </c>
      <c r="ACQ326" s="2"/>
      <c r="ACR326" s="2"/>
      <c r="ACS326" s="2"/>
      <c r="ACT326" s="2">
        <v>8866.68</v>
      </c>
      <c r="ACU326" s="2"/>
      <c r="ACV326" s="2">
        <v>19722.2</v>
      </c>
      <c r="ACW326" s="2">
        <v>33619.949999999997</v>
      </c>
      <c r="ACX326" s="2"/>
      <c r="ACY326" s="2"/>
      <c r="ACZ326" s="2"/>
      <c r="ADA326" s="2">
        <v>207991.26</v>
      </c>
      <c r="ADB326" s="2">
        <v>19210</v>
      </c>
      <c r="ADC326" s="2">
        <v>30149.01</v>
      </c>
      <c r="ADD326" s="2"/>
      <c r="ADE326" s="2"/>
      <c r="ADF326" s="2">
        <v>80325.84</v>
      </c>
      <c r="ADG326" s="2"/>
      <c r="ADH326" s="2"/>
      <c r="ADI326" s="2"/>
      <c r="ADJ326" s="2"/>
      <c r="ADK326" s="2">
        <v>147703.56</v>
      </c>
      <c r="ADL326" s="2"/>
      <c r="ADM326" s="2">
        <v>433.33</v>
      </c>
      <c r="ADN326" s="2">
        <v>109743.74</v>
      </c>
      <c r="ADO326" s="2">
        <v>12737.89</v>
      </c>
      <c r="ADP326" s="2">
        <v>39158.519999999997</v>
      </c>
      <c r="ADQ326" s="2"/>
      <c r="ADR326" s="2"/>
      <c r="ADS326" s="2">
        <v>23016.82</v>
      </c>
      <c r="ADT326" s="2">
        <v>93181.24</v>
      </c>
      <c r="ADU326" s="2"/>
      <c r="ADV326" s="2">
        <v>51588.88</v>
      </c>
      <c r="ADW326" s="2"/>
      <c r="ADX326" s="2">
        <v>7877.58</v>
      </c>
      <c r="ADY326" s="2"/>
      <c r="ADZ326" s="2">
        <v>32468.51</v>
      </c>
      <c r="AEA326" s="2"/>
      <c r="AEB326" s="2"/>
      <c r="AEC326" s="2"/>
      <c r="AED326" s="2">
        <v>19069.68</v>
      </c>
      <c r="AEE326" s="2">
        <v>16666.68</v>
      </c>
      <c r="AEF326" s="2"/>
      <c r="AEG326" s="2">
        <v>95347.68</v>
      </c>
      <c r="AEH326" s="2">
        <v>25724773.03999998</v>
      </c>
    </row>
    <row r="327" spans="1:814" ht="21">
      <c r="A327" s="33" t="s">
        <v>2737</v>
      </c>
      <c r="B327" s="1" t="s">
        <v>2746</v>
      </c>
      <c r="C327" s="1" t="s">
        <v>2747</v>
      </c>
      <c r="D327" s="2">
        <v>146102.34</v>
      </c>
      <c r="E327" s="2">
        <v>32870.28</v>
      </c>
      <c r="F327" s="2"/>
      <c r="G327" s="2"/>
      <c r="H327" s="2"/>
      <c r="I327" s="2">
        <v>8350.33</v>
      </c>
      <c r="J327" s="2"/>
      <c r="K327" s="2">
        <v>24156.66</v>
      </c>
      <c r="L327" s="2"/>
      <c r="M327" s="2">
        <v>12351.78</v>
      </c>
      <c r="N327" s="2"/>
      <c r="O327" s="2">
        <v>19266.66</v>
      </c>
      <c r="P327" s="2"/>
      <c r="Q327" s="2">
        <v>28936.560000000001</v>
      </c>
      <c r="R327" s="2"/>
      <c r="S327" s="2"/>
      <c r="T327" s="2">
        <v>37600.019999999997</v>
      </c>
      <c r="U327" s="2"/>
      <c r="V327" s="2"/>
      <c r="W327" s="2">
        <v>367807.5</v>
      </c>
      <c r="X327" s="2">
        <v>243646</v>
      </c>
      <c r="Y327" s="2"/>
      <c r="Z327" s="2"/>
      <c r="AA327" s="2"/>
      <c r="AB327" s="2"/>
      <c r="AC327" s="2"/>
      <c r="AD327" s="2"/>
      <c r="AE327" s="2"/>
      <c r="AF327" s="2"/>
      <c r="AG327" s="2">
        <v>46580.56</v>
      </c>
      <c r="AH327" s="2"/>
      <c r="AI327" s="2"/>
      <c r="AJ327" s="2">
        <v>58894.58</v>
      </c>
      <c r="AK327" s="2"/>
      <c r="AL327" s="2"/>
      <c r="AM327" s="2"/>
      <c r="AN327" s="2"/>
      <c r="AO327" s="2">
        <v>24327.32</v>
      </c>
      <c r="AP327" s="2"/>
      <c r="AQ327" s="2">
        <v>19086</v>
      </c>
      <c r="AR327" s="2">
        <v>28339.98</v>
      </c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>
        <v>32317.98</v>
      </c>
      <c r="BG327" s="2"/>
      <c r="BH327" s="2">
        <v>49999.98</v>
      </c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>
        <v>7616.64</v>
      </c>
      <c r="BU327" s="2"/>
      <c r="BV327" s="2"/>
      <c r="BW327" s="2"/>
      <c r="BX327" s="2">
        <v>41777.29</v>
      </c>
      <c r="BY327" s="2"/>
      <c r="BZ327" s="2"/>
      <c r="CA327" s="2"/>
      <c r="CB327" s="2"/>
      <c r="CC327" s="2"/>
      <c r="CD327" s="2"/>
      <c r="CE327" s="2">
        <v>251544</v>
      </c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>
        <v>34465.74</v>
      </c>
      <c r="CU327" s="2"/>
      <c r="CV327" s="2">
        <v>36774</v>
      </c>
      <c r="CW327" s="2"/>
      <c r="CX327" s="2"/>
      <c r="CY327" s="2"/>
      <c r="CZ327" s="2"/>
      <c r="DA327" s="2"/>
      <c r="DB327" s="2">
        <v>12798.18</v>
      </c>
      <c r="DC327" s="2">
        <v>39156.26</v>
      </c>
      <c r="DD327" s="2"/>
      <c r="DE327" s="2"/>
      <c r="DF327" s="2"/>
      <c r="DG327" s="2">
        <v>133333.20000000001</v>
      </c>
      <c r="DH327" s="2"/>
      <c r="DI327" s="2"/>
      <c r="DJ327" s="2"/>
      <c r="DK327" s="2"/>
      <c r="DL327" s="2"/>
      <c r="DM327" s="2"/>
      <c r="DN327" s="2">
        <v>21582.33</v>
      </c>
      <c r="DO327" s="2"/>
      <c r="DP327" s="2">
        <v>2966.65</v>
      </c>
      <c r="DQ327" s="2"/>
      <c r="DR327" s="2"/>
      <c r="DS327" s="2"/>
      <c r="DT327" s="2"/>
      <c r="DU327" s="2"/>
      <c r="DV327" s="2"/>
      <c r="DW327" s="2"/>
      <c r="DX327" s="2">
        <v>43246.16</v>
      </c>
      <c r="DY327" s="2"/>
      <c r="DZ327" s="2"/>
      <c r="EA327" s="2">
        <v>59663.01</v>
      </c>
      <c r="EB327" s="2">
        <v>26154.81</v>
      </c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>
        <v>74642.039999999994</v>
      </c>
      <c r="FD327" s="2"/>
      <c r="FE327" s="2"/>
      <c r="FF327" s="2"/>
      <c r="FG327" s="2">
        <v>19801.02</v>
      </c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>
        <v>6753.44</v>
      </c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>
        <v>55137.9</v>
      </c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>
        <v>24047.22</v>
      </c>
      <c r="GZ327" s="2"/>
      <c r="HA327" s="2"/>
      <c r="HB327" s="2"/>
      <c r="HC327" s="2"/>
      <c r="HD327" s="2"/>
      <c r="HE327" s="2">
        <v>1840.38</v>
      </c>
      <c r="HF327" s="2"/>
      <c r="HG327" s="2">
        <v>3600</v>
      </c>
      <c r="HH327" s="2"/>
      <c r="HI327" s="2"/>
      <c r="HJ327" s="2"/>
      <c r="HK327" s="2"/>
      <c r="HL327" s="2"/>
      <c r="HM327" s="2"/>
      <c r="HN327" s="2">
        <v>91462.080000000002</v>
      </c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>
        <v>432411.12</v>
      </c>
      <c r="IB327" s="2"/>
      <c r="IC327" s="2"/>
      <c r="ID327" s="2"/>
      <c r="IE327" s="2"/>
      <c r="IF327" s="2">
        <v>6194.56</v>
      </c>
      <c r="IG327" s="2">
        <v>14131.6</v>
      </c>
      <c r="IH327" s="2"/>
      <c r="II327" s="2"/>
      <c r="IJ327" s="2"/>
      <c r="IK327" s="2"/>
      <c r="IL327" s="2">
        <v>21100.02</v>
      </c>
      <c r="IM327" s="2">
        <v>26649.96</v>
      </c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>
        <v>41242.080000000002</v>
      </c>
      <c r="IZ327" s="2"/>
      <c r="JA327" s="2"/>
      <c r="JB327" s="2"/>
      <c r="JC327" s="2"/>
      <c r="JD327" s="2">
        <v>1984824.3200000001</v>
      </c>
      <c r="JE327" s="2"/>
      <c r="JF327" s="2"/>
      <c r="JG327" s="2"/>
      <c r="JH327" s="2"/>
      <c r="JI327" s="2"/>
      <c r="JJ327" s="2"/>
      <c r="JK327" s="2"/>
      <c r="JL327" s="2"/>
      <c r="JM327" s="2">
        <v>10260.030000000001</v>
      </c>
      <c r="JN327" s="2"/>
      <c r="JO327" s="2"/>
      <c r="JP327" s="2"/>
      <c r="JQ327" s="2">
        <v>43230</v>
      </c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>
        <v>2995.98</v>
      </c>
      <c r="KD327" s="2"/>
      <c r="KE327" s="2"/>
      <c r="KF327" s="2"/>
      <c r="KG327" s="2">
        <v>132537.23000000001</v>
      </c>
      <c r="KH327" s="2">
        <v>1262.3599999999999</v>
      </c>
      <c r="KI327" s="2"/>
      <c r="KJ327" s="2"/>
      <c r="KK327" s="2"/>
      <c r="KL327" s="2"/>
      <c r="KM327" s="2"/>
      <c r="KN327" s="2"/>
      <c r="KO327" s="2"/>
      <c r="KP327" s="2"/>
      <c r="KQ327" s="2">
        <v>49735.89</v>
      </c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>
        <v>34651.35</v>
      </c>
      <c r="MA327" s="2">
        <v>60164.36</v>
      </c>
      <c r="MB327" s="2"/>
      <c r="MC327" s="2"/>
      <c r="MD327" s="2">
        <v>6031.08</v>
      </c>
      <c r="ME327" s="2"/>
      <c r="MF327" s="2"/>
      <c r="MG327" s="2"/>
      <c r="MH327" s="2"/>
      <c r="MI327" s="2"/>
      <c r="MJ327" s="2">
        <v>66800.490000000005</v>
      </c>
      <c r="MK327" s="2"/>
      <c r="ML327" s="2"/>
      <c r="MM327" s="2"/>
      <c r="MN327" s="2">
        <v>390793.99</v>
      </c>
      <c r="MO327" s="2"/>
      <c r="MP327" s="2"/>
      <c r="MQ327" s="2"/>
      <c r="MR327" s="2"/>
      <c r="MS327" s="2"/>
      <c r="MT327" s="2"/>
      <c r="MU327" s="2"/>
      <c r="MV327" s="2"/>
      <c r="MW327" s="2">
        <v>63600.11</v>
      </c>
      <c r="MX327" s="2"/>
      <c r="MY327" s="2"/>
      <c r="MZ327" s="2"/>
      <c r="NA327" s="2"/>
      <c r="NB327" s="2"/>
      <c r="NC327" s="2">
        <v>24215.32</v>
      </c>
      <c r="ND327" s="2"/>
      <c r="NE327" s="2"/>
      <c r="NF327" s="2"/>
      <c r="NG327" s="2"/>
      <c r="NH327" s="2">
        <v>53440.31</v>
      </c>
      <c r="NI327" s="2"/>
      <c r="NJ327" s="2">
        <v>12433.98</v>
      </c>
      <c r="NK327" s="2">
        <v>701.92</v>
      </c>
      <c r="NL327" s="2"/>
      <c r="NM327" s="2">
        <v>14248.93</v>
      </c>
      <c r="NN327" s="2"/>
      <c r="NO327" s="2"/>
      <c r="NP327" s="2"/>
      <c r="NQ327" s="2"/>
      <c r="NR327" s="2"/>
      <c r="NS327" s="2">
        <v>18433.32</v>
      </c>
      <c r="NT327" s="2"/>
      <c r="NU327" s="2"/>
      <c r="NV327" s="2"/>
      <c r="NW327" s="2">
        <v>141874.98000000001</v>
      </c>
      <c r="NX327" s="2"/>
      <c r="NY327" s="2"/>
      <c r="NZ327" s="2"/>
      <c r="OA327" s="2"/>
      <c r="OB327" s="2">
        <v>12972.6</v>
      </c>
      <c r="OC327" s="2"/>
      <c r="OD327" s="2">
        <v>76819.740000000005</v>
      </c>
      <c r="OE327" s="2">
        <v>52599.69</v>
      </c>
      <c r="OF327" s="2"/>
      <c r="OG327" s="2"/>
      <c r="OH327" s="2">
        <v>33796.44</v>
      </c>
      <c r="OI327" s="2"/>
      <c r="OJ327" s="2"/>
      <c r="OK327" s="2"/>
      <c r="OL327" s="2"/>
      <c r="OM327" s="2"/>
      <c r="ON327" s="2"/>
      <c r="OO327" s="2"/>
      <c r="OP327" s="2">
        <v>1290</v>
      </c>
      <c r="OQ327" s="2"/>
      <c r="OR327" s="2"/>
      <c r="OS327" s="2"/>
      <c r="OT327" s="2">
        <v>66612</v>
      </c>
      <c r="OU327" s="2">
        <v>39983.67</v>
      </c>
      <c r="OV327" s="2">
        <v>51430.32</v>
      </c>
      <c r="OW327" s="2"/>
      <c r="OX327" s="2"/>
      <c r="OY327" s="2"/>
      <c r="OZ327" s="2"/>
      <c r="PA327" s="2"/>
      <c r="PB327" s="2"/>
      <c r="PC327" s="2"/>
      <c r="PD327" s="2"/>
      <c r="PE327" s="2"/>
      <c r="PF327" s="2">
        <v>21745.14</v>
      </c>
      <c r="PG327" s="2"/>
      <c r="PH327" s="2"/>
      <c r="PI327" s="2"/>
      <c r="PJ327" s="2"/>
      <c r="PK327" s="2"/>
      <c r="PL327" s="2">
        <v>30100.02</v>
      </c>
      <c r="PM327" s="2"/>
      <c r="PN327" s="2">
        <v>31159.98</v>
      </c>
      <c r="PO327" s="2">
        <v>75000.97</v>
      </c>
      <c r="PP327" s="2"/>
      <c r="PQ327" s="2"/>
      <c r="PR327" s="2"/>
      <c r="PS327" s="2"/>
      <c r="PT327" s="2"/>
      <c r="PU327" s="2"/>
      <c r="PV327" s="2"/>
      <c r="PW327" s="2"/>
      <c r="PX327" s="2">
        <v>25419.46</v>
      </c>
      <c r="PY327" s="2"/>
      <c r="PZ327" s="2"/>
      <c r="QA327" s="2">
        <v>25749.93</v>
      </c>
      <c r="QB327" s="2"/>
      <c r="QC327" s="2">
        <v>40000</v>
      </c>
      <c r="QD327" s="2"/>
      <c r="QE327" s="2"/>
      <c r="QF327" s="2">
        <v>4000.02</v>
      </c>
      <c r="QG327" s="2"/>
      <c r="QH327" s="2"/>
      <c r="QI327" s="2"/>
      <c r="QJ327" s="2">
        <v>18282.3</v>
      </c>
      <c r="QK327" s="2">
        <v>8949.6</v>
      </c>
      <c r="QL327" s="2"/>
      <c r="QM327" s="2"/>
      <c r="QN327" s="2"/>
      <c r="QO327" s="2">
        <v>5716.68</v>
      </c>
      <c r="QP327" s="2"/>
      <c r="QQ327" s="2"/>
      <c r="QR327" s="2"/>
      <c r="QS327" s="2"/>
      <c r="QT327" s="2"/>
      <c r="QU327" s="2">
        <v>47767.86</v>
      </c>
      <c r="QV327" s="2"/>
      <c r="QW327" s="2">
        <v>28000.01</v>
      </c>
      <c r="QX327" s="2"/>
      <c r="QY327" s="2"/>
      <c r="QZ327" s="2">
        <v>31393.98</v>
      </c>
      <c r="RA327" s="2">
        <v>64993.62</v>
      </c>
      <c r="RB327" s="2"/>
      <c r="RC327" s="2">
        <v>66666.66</v>
      </c>
      <c r="RD327" s="2"/>
      <c r="RE327" s="2"/>
      <c r="RF327" s="2"/>
      <c r="RG327" s="2">
        <v>45866.67</v>
      </c>
      <c r="RH327" s="2"/>
      <c r="RI327" s="2">
        <v>3288.61</v>
      </c>
      <c r="RJ327" s="2">
        <v>38385.72</v>
      </c>
      <c r="RK327" s="2"/>
      <c r="RL327" s="2"/>
      <c r="RM327" s="2">
        <v>40000.019999999997</v>
      </c>
      <c r="RN327" s="2"/>
      <c r="RO327" s="2"/>
      <c r="RP327" s="2">
        <v>17880</v>
      </c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>
        <v>118999.98</v>
      </c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>
        <v>30679.98</v>
      </c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>
        <v>9722.2000000000007</v>
      </c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>
        <v>14424</v>
      </c>
      <c r="TU327" s="2">
        <v>41853.949999999997</v>
      </c>
      <c r="TV327" s="2">
        <v>45900</v>
      </c>
      <c r="TW327" s="2">
        <v>33299.089999999997</v>
      </c>
      <c r="TX327" s="2"/>
      <c r="TY327" s="2"/>
      <c r="TZ327" s="2">
        <v>57353.73</v>
      </c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>
        <v>64800.480000000003</v>
      </c>
      <c r="UZ327" s="2"/>
      <c r="VA327" s="2"/>
      <c r="VB327" s="2"/>
      <c r="VC327" s="2"/>
      <c r="VD327" s="2">
        <v>60766.68</v>
      </c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>
        <v>43245.87</v>
      </c>
      <c r="WA327" s="2"/>
      <c r="WB327" s="2"/>
      <c r="WC327" s="2"/>
      <c r="WD327" s="2"/>
      <c r="WE327" s="2"/>
      <c r="WF327" s="2">
        <v>19923.05</v>
      </c>
      <c r="WG327" s="2"/>
      <c r="WH327" s="2"/>
      <c r="WI327" s="2"/>
      <c r="WJ327" s="2"/>
      <c r="WK327" s="2">
        <v>75732.33</v>
      </c>
      <c r="WL327" s="2"/>
      <c r="WM327" s="2"/>
      <c r="WN327" s="2"/>
      <c r="WO327" s="2"/>
      <c r="WP327" s="2">
        <v>71500</v>
      </c>
      <c r="WQ327" s="2">
        <v>388.89</v>
      </c>
      <c r="WR327" s="2"/>
      <c r="WS327" s="2">
        <v>15900</v>
      </c>
      <c r="WT327" s="2"/>
      <c r="WU327" s="2"/>
      <c r="WV327" s="2"/>
      <c r="WW327" s="2"/>
      <c r="WX327" s="2"/>
      <c r="WY327" s="2">
        <v>53649.98</v>
      </c>
      <c r="WZ327" s="2"/>
      <c r="XA327" s="2"/>
      <c r="XB327" s="2">
        <v>63650.04</v>
      </c>
      <c r="XC327" s="2"/>
      <c r="XD327" s="2"/>
      <c r="XE327" s="2">
        <v>8520.24</v>
      </c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>
        <v>2401.14</v>
      </c>
      <c r="XY327" s="2"/>
      <c r="XZ327" s="2">
        <v>35275.49</v>
      </c>
      <c r="YA327" s="2"/>
      <c r="YB327" s="2"/>
      <c r="YC327" s="2"/>
      <c r="YD327" s="2">
        <v>118234.9</v>
      </c>
      <c r="YE327" s="2">
        <v>41903.980000000003</v>
      </c>
      <c r="YF327" s="2"/>
      <c r="YG327" s="2"/>
      <c r="YH327" s="2"/>
      <c r="YI327" s="2"/>
      <c r="YJ327" s="2">
        <v>24181.98</v>
      </c>
      <c r="YK327" s="2">
        <v>27019.98</v>
      </c>
      <c r="YL327" s="2"/>
      <c r="YM327" s="2">
        <v>39404.519999999997</v>
      </c>
      <c r="YN327" s="2"/>
      <c r="YO327" s="2"/>
      <c r="YP327" s="2">
        <v>48890.01</v>
      </c>
      <c r="YQ327" s="2"/>
      <c r="YR327" s="2"/>
      <c r="YS327" s="2"/>
      <c r="YT327" s="2"/>
      <c r="YU327" s="2"/>
      <c r="YV327" s="2"/>
      <c r="YW327" s="2"/>
      <c r="YX327" s="2"/>
      <c r="YY327" s="2">
        <v>1083.3399999999999</v>
      </c>
      <c r="YZ327" s="2"/>
      <c r="ZA327" s="2"/>
      <c r="ZB327" s="2"/>
      <c r="ZC327" s="2"/>
      <c r="ZD327" s="2">
        <v>11179.98</v>
      </c>
      <c r="ZE327" s="2"/>
      <c r="ZF327" s="2"/>
      <c r="ZG327" s="2"/>
      <c r="ZH327" s="2">
        <v>54822.96</v>
      </c>
      <c r="ZI327" s="2"/>
      <c r="ZJ327" s="2">
        <v>4393.68</v>
      </c>
      <c r="ZK327" s="2"/>
      <c r="ZL327" s="2">
        <v>2299.98</v>
      </c>
      <c r="ZM327" s="2"/>
      <c r="ZN327" s="2"/>
      <c r="ZO327" s="2"/>
      <c r="ZP327" s="2"/>
      <c r="ZQ327" s="2"/>
      <c r="ZR327" s="2"/>
      <c r="ZS327" s="2"/>
      <c r="ZT327" s="2"/>
      <c r="ZU327" s="2">
        <v>138235.56</v>
      </c>
      <c r="ZV327" s="2"/>
      <c r="ZW327" s="2">
        <v>41848</v>
      </c>
      <c r="ZX327" s="2"/>
      <c r="ZY327" s="2">
        <v>39379.980000000003</v>
      </c>
      <c r="ZZ327" s="2">
        <v>118156.68</v>
      </c>
      <c r="AAA327" s="2">
        <v>40999.980000000003</v>
      </c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>
        <v>12872.52</v>
      </c>
      <c r="AAT327" s="2">
        <v>24623.07</v>
      </c>
      <c r="AAU327" s="2"/>
      <c r="AAV327" s="2"/>
      <c r="AAW327" s="2"/>
      <c r="AAX327" s="2"/>
      <c r="AAY327" s="2"/>
      <c r="AAZ327" s="2"/>
      <c r="ABA327" s="2"/>
      <c r="ABB327" s="2"/>
      <c r="ABC327" s="2">
        <v>46257.01</v>
      </c>
      <c r="ABD327" s="2"/>
      <c r="ABE327" s="2"/>
      <c r="ABF327" s="2"/>
      <c r="ABG327" s="2"/>
      <c r="ABH327" s="2"/>
      <c r="ABI327" s="2"/>
      <c r="ABJ327" s="2"/>
      <c r="ABK327" s="2"/>
      <c r="ABL327" s="2">
        <v>49204.08</v>
      </c>
      <c r="ABM327" s="2">
        <v>3253.32</v>
      </c>
      <c r="ABN327" s="2"/>
      <c r="ABO327" s="2">
        <v>26200.02</v>
      </c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>
        <v>53081.07</v>
      </c>
      <c r="ACB327" s="2"/>
      <c r="ACC327" s="2"/>
      <c r="ACD327" s="2"/>
      <c r="ACE327" s="2"/>
      <c r="ACF327" s="2"/>
      <c r="ACG327" s="2"/>
      <c r="ACH327" s="2">
        <v>9274.52</v>
      </c>
      <c r="ACI327" s="2">
        <v>30082.15</v>
      </c>
      <c r="ACJ327" s="2"/>
      <c r="ACK327" s="2"/>
      <c r="ACL327" s="2"/>
      <c r="ACM327" s="2">
        <v>7763.24</v>
      </c>
      <c r="ACN327" s="2"/>
      <c r="ACO327" s="2">
        <v>1622.73</v>
      </c>
      <c r="ACP327" s="2">
        <v>434.48</v>
      </c>
      <c r="ACQ327" s="2"/>
      <c r="ACR327" s="2"/>
      <c r="ACS327" s="2"/>
      <c r="ACT327" s="2">
        <v>24972.48</v>
      </c>
      <c r="ACU327" s="2"/>
      <c r="ACV327" s="2">
        <v>3944.44</v>
      </c>
      <c r="ACW327" s="2"/>
      <c r="ACX327" s="2"/>
      <c r="ACY327" s="2"/>
      <c r="ACZ327" s="2"/>
      <c r="ADA327" s="2">
        <v>85066.68</v>
      </c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>
        <v>49999.98</v>
      </c>
      <c r="ADX327" s="2"/>
      <c r="ADY327" s="2"/>
      <c r="ADZ327" s="2"/>
      <c r="AEA327" s="2"/>
      <c r="AEB327" s="2"/>
      <c r="AEC327" s="2"/>
      <c r="AED327" s="2">
        <v>28638</v>
      </c>
      <c r="AEE327" s="2"/>
      <c r="AEF327" s="2"/>
      <c r="AEG327" s="2">
        <v>232648.14</v>
      </c>
      <c r="AEH327" s="2">
        <v>9550271.0700000096</v>
      </c>
    </row>
    <row r="328" spans="1:814" ht="21">
      <c r="A328" s="33" t="s">
        <v>2737</v>
      </c>
      <c r="B328" s="1" t="s">
        <v>2748</v>
      </c>
      <c r="C328" s="1" t="s">
        <v>2749</v>
      </c>
      <c r="D328" s="2">
        <v>262999.98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>
        <v>7808.64</v>
      </c>
      <c r="P328" s="2"/>
      <c r="Q328" s="2">
        <v>20200.02</v>
      </c>
      <c r="R328" s="2"/>
      <c r="S328" s="2">
        <v>170666.64</v>
      </c>
      <c r="T328" s="2"/>
      <c r="U328" s="2"/>
      <c r="V328" s="2"/>
      <c r="W328" s="2">
        <v>66594.3</v>
      </c>
      <c r="X328" s="2">
        <v>214008</v>
      </c>
      <c r="Y328" s="2"/>
      <c r="Z328" s="2"/>
      <c r="AA328" s="2"/>
      <c r="AB328" s="2"/>
      <c r="AC328" s="2"/>
      <c r="AD328" s="2"/>
      <c r="AE328" s="2"/>
      <c r="AF328" s="2"/>
      <c r="AG328" s="2">
        <v>120622.8</v>
      </c>
      <c r="AH328" s="2"/>
      <c r="AI328" s="2"/>
      <c r="AJ328" s="2"/>
      <c r="AK328" s="2"/>
      <c r="AL328" s="2"/>
      <c r="AM328" s="2"/>
      <c r="AN328" s="2"/>
      <c r="AO328" s="2">
        <v>40101.949999999997</v>
      </c>
      <c r="AP328" s="2"/>
      <c r="AQ328" s="2">
        <v>1783.32</v>
      </c>
      <c r="AR328" s="2">
        <v>91619.28</v>
      </c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>
        <v>69900</v>
      </c>
      <c r="BG328" s="2"/>
      <c r="BH328" s="2">
        <v>14606.64</v>
      </c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>
        <v>99600</v>
      </c>
      <c r="BX328" s="2"/>
      <c r="BY328" s="2"/>
      <c r="BZ328" s="2"/>
      <c r="CA328" s="2"/>
      <c r="CB328" s="2"/>
      <c r="CC328" s="2"/>
      <c r="CD328" s="2"/>
      <c r="CE328" s="2">
        <v>72000</v>
      </c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>
        <v>406333.34</v>
      </c>
      <c r="CR328" s="2"/>
      <c r="CS328" s="2">
        <v>90750.42</v>
      </c>
      <c r="CT328" s="2">
        <v>57510.48</v>
      </c>
      <c r="CU328" s="2">
        <v>1503.21</v>
      </c>
      <c r="CV328" s="2">
        <v>57607.35</v>
      </c>
      <c r="CW328" s="2"/>
      <c r="CX328" s="2"/>
      <c r="CY328" s="2"/>
      <c r="CZ328" s="2"/>
      <c r="DA328" s="2"/>
      <c r="DB328" s="2">
        <v>63997.08</v>
      </c>
      <c r="DC328" s="2"/>
      <c r="DD328" s="2"/>
      <c r="DE328" s="2">
        <v>627.72</v>
      </c>
      <c r="DF328" s="2"/>
      <c r="DG328" s="2">
        <v>106279.92</v>
      </c>
      <c r="DH328" s="2"/>
      <c r="DI328" s="2"/>
      <c r="DJ328" s="2"/>
      <c r="DK328" s="2"/>
      <c r="DL328" s="2"/>
      <c r="DM328" s="2"/>
      <c r="DN328" s="2">
        <v>383.33</v>
      </c>
      <c r="DO328" s="2">
        <v>98495.82</v>
      </c>
      <c r="DP328" s="2"/>
      <c r="DQ328" s="2"/>
      <c r="DR328" s="2"/>
      <c r="DS328" s="2"/>
      <c r="DT328" s="2"/>
      <c r="DU328" s="2"/>
      <c r="DV328" s="2"/>
      <c r="DW328" s="2">
        <v>107803.13</v>
      </c>
      <c r="DX328" s="2"/>
      <c r="DY328" s="2"/>
      <c r="DZ328" s="2"/>
      <c r="EA328" s="2"/>
      <c r="EB328" s="2"/>
      <c r="EC328" s="2"/>
      <c r="ED328" s="2">
        <v>24472.59</v>
      </c>
      <c r="EE328" s="2"/>
      <c r="EF328" s="2"/>
      <c r="EG328" s="2"/>
      <c r="EH328" s="2"/>
      <c r="EI328" s="2">
        <v>1271808.19</v>
      </c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>
        <v>397666.68</v>
      </c>
      <c r="GO328" s="2"/>
      <c r="GP328" s="2"/>
      <c r="GQ328" s="2"/>
      <c r="GR328" s="2"/>
      <c r="GS328" s="2">
        <v>5983.38</v>
      </c>
      <c r="GT328" s="2"/>
      <c r="GU328" s="2"/>
      <c r="GV328" s="2"/>
      <c r="GW328" s="2"/>
      <c r="GX328" s="2"/>
      <c r="GY328" s="2">
        <v>64000.02</v>
      </c>
      <c r="GZ328" s="2"/>
      <c r="HA328" s="2"/>
      <c r="HB328" s="2"/>
      <c r="HC328" s="2"/>
      <c r="HD328" s="2"/>
      <c r="HE328" s="2">
        <v>20287.2</v>
      </c>
      <c r="HF328" s="2"/>
      <c r="HG328" s="2">
        <v>49466.68</v>
      </c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>
        <v>1766.64</v>
      </c>
      <c r="HS328" s="2"/>
      <c r="HT328" s="2"/>
      <c r="HU328" s="2"/>
      <c r="HV328" s="2"/>
      <c r="HW328" s="2"/>
      <c r="HX328" s="2"/>
      <c r="HY328" s="2">
        <v>1833.36</v>
      </c>
      <c r="HZ328" s="2">
        <v>126599.22</v>
      </c>
      <c r="IA328" s="2"/>
      <c r="IB328" s="2"/>
      <c r="IC328" s="2">
        <v>60000</v>
      </c>
      <c r="ID328" s="2">
        <v>68062.98</v>
      </c>
      <c r="IE328" s="2"/>
      <c r="IF328" s="2">
        <v>656.38</v>
      </c>
      <c r="IG328" s="2">
        <v>81583.350000000006</v>
      </c>
      <c r="IH328" s="2"/>
      <c r="II328" s="2"/>
      <c r="IJ328" s="2"/>
      <c r="IK328" s="2"/>
      <c r="IL328" s="2">
        <v>110106</v>
      </c>
      <c r="IM328" s="2">
        <v>95757.96</v>
      </c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>
        <v>57519.66</v>
      </c>
      <c r="JD328" s="2"/>
      <c r="JE328" s="2"/>
      <c r="JF328" s="2"/>
      <c r="JG328" s="2"/>
      <c r="JH328" s="2"/>
      <c r="JI328" s="2"/>
      <c r="JJ328" s="2"/>
      <c r="JK328" s="2"/>
      <c r="JL328" s="2"/>
      <c r="JM328" s="2">
        <v>66406.600000000006</v>
      </c>
      <c r="JN328" s="2"/>
      <c r="JO328" s="2"/>
      <c r="JP328" s="2"/>
      <c r="JQ328" s="2"/>
      <c r="JR328" s="2">
        <v>95058.54</v>
      </c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>
        <v>9730.56</v>
      </c>
      <c r="KI328" s="2"/>
      <c r="KJ328" s="2"/>
      <c r="KK328" s="2"/>
      <c r="KL328" s="2"/>
      <c r="KM328" s="2"/>
      <c r="KN328" s="2">
        <v>40139.42</v>
      </c>
      <c r="KO328" s="2"/>
      <c r="KP328" s="2"/>
      <c r="KQ328" s="2">
        <v>55828.04</v>
      </c>
      <c r="KR328" s="2"/>
      <c r="KS328" s="2"/>
      <c r="KT328" s="2"/>
      <c r="KU328" s="2"/>
      <c r="KV328" s="2"/>
      <c r="KW328" s="2">
        <v>1817.52</v>
      </c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>
        <v>189869.22</v>
      </c>
      <c r="MB328" s="2"/>
      <c r="MC328" s="2"/>
      <c r="MD328" s="2">
        <v>230476.18</v>
      </c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>
        <v>106689.83</v>
      </c>
      <c r="ND328" s="2">
        <v>64172.42</v>
      </c>
      <c r="NE328" s="2"/>
      <c r="NF328" s="2"/>
      <c r="NG328" s="2"/>
      <c r="NH328" s="2"/>
      <c r="NI328" s="2"/>
      <c r="NJ328" s="2"/>
      <c r="NK328" s="2"/>
      <c r="NL328" s="2"/>
      <c r="NM328" s="2">
        <v>102998.82</v>
      </c>
      <c r="NN328" s="2"/>
      <c r="NO328" s="2"/>
      <c r="NP328" s="2"/>
      <c r="NQ328" s="2"/>
      <c r="NR328" s="2">
        <v>156811.96</v>
      </c>
      <c r="NS328" s="2">
        <v>1866</v>
      </c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>
        <v>15617.22</v>
      </c>
      <c r="OM328" s="2">
        <v>40219.18</v>
      </c>
      <c r="ON328" s="2">
        <v>2204</v>
      </c>
      <c r="OO328" s="2"/>
      <c r="OP328" s="2">
        <v>32466.66</v>
      </c>
      <c r="OQ328" s="2"/>
      <c r="OR328" s="2"/>
      <c r="OS328" s="2">
        <v>12261</v>
      </c>
      <c r="OT328" s="2">
        <v>24549.45</v>
      </c>
      <c r="OU328" s="2">
        <v>49044</v>
      </c>
      <c r="OV328" s="2">
        <v>24626.31</v>
      </c>
      <c r="OW328" s="2"/>
      <c r="OX328" s="2"/>
      <c r="OY328" s="2"/>
      <c r="OZ328" s="2">
        <v>362774</v>
      </c>
      <c r="PA328" s="2"/>
      <c r="PB328" s="2"/>
      <c r="PC328" s="2"/>
      <c r="PD328" s="2"/>
      <c r="PE328" s="2"/>
      <c r="PF328" s="2">
        <v>96695.21</v>
      </c>
      <c r="PG328" s="2"/>
      <c r="PH328" s="2"/>
      <c r="PI328" s="2"/>
      <c r="PJ328" s="2">
        <v>742.74</v>
      </c>
      <c r="PK328" s="2"/>
      <c r="PL328" s="2"/>
      <c r="PM328" s="2"/>
      <c r="PN328" s="2">
        <v>98620.14</v>
      </c>
      <c r="PO328" s="2"/>
      <c r="PP328" s="2"/>
      <c r="PQ328" s="2">
        <v>880.02</v>
      </c>
      <c r="PR328" s="2"/>
      <c r="PS328" s="2"/>
      <c r="PT328" s="2"/>
      <c r="PU328" s="2"/>
      <c r="PV328" s="2"/>
      <c r="PW328" s="2"/>
      <c r="PX328" s="2"/>
      <c r="PY328" s="2"/>
      <c r="PZ328" s="2"/>
      <c r="QA328" s="2">
        <v>8116.05</v>
      </c>
      <c r="QB328" s="2">
        <v>14575.88</v>
      </c>
      <c r="QC328" s="2"/>
      <c r="QD328" s="2">
        <v>16816.71</v>
      </c>
      <c r="QE328" s="2">
        <v>19999.98</v>
      </c>
      <c r="QF328" s="2"/>
      <c r="QG328" s="2"/>
      <c r="QH328" s="2"/>
      <c r="QI328" s="2"/>
      <c r="QJ328" s="2">
        <v>3333.33</v>
      </c>
      <c r="QK328" s="2">
        <v>73600.009999999995</v>
      </c>
      <c r="QL328" s="2"/>
      <c r="QM328" s="2">
        <v>20536.439999999999</v>
      </c>
      <c r="QN328" s="2">
        <v>116065.24</v>
      </c>
      <c r="QO328" s="2">
        <v>91081.56</v>
      </c>
      <c r="QP328" s="2"/>
      <c r="QQ328" s="2"/>
      <c r="QR328" s="2"/>
      <c r="QS328" s="2"/>
      <c r="QT328" s="2"/>
      <c r="QU328" s="2">
        <v>4000.02</v>
      </c>
      <c r="QV328" s="2"/>
      <c r="QW328" s="2"/>
      <c r="QX328" s="2"/>
      <c r="QY328" s="2"/>
      <c r="QZ328" s="2"/>
      <c r="RA328" s="2">
        <v>6788.88</v>
      </c>
      <c r="RB328" s="2"/>
      <c r="RC328" s="2"/>
      <c r="RD328" s="2"/>
      <c r="RE328" s="2"/>
      <c r="RF328" s="2">
        <v>47979.97</v>
      </c>
      <c r="RG328" s="2"/>
      <c r="RH328" s="2">
        <v>37600.01</v>
      </c>
      <c r="RI328" s="2"/>
      <c r="RJ328" s="2">
        <v>52035.66</v>
      </c>
      <c r="RK328" s="2"/>
      <c r="RL328" s="2"/>
      <c r="RM328" s="2"/>
      <c r="RN328" s="2"/>
      <c r="RO328" s="2"/>
      <c r="RP328" s="2">
        <v>67435.199999999997</v>
      </c>
      <c r="RQ328" s="2"/>
      <c r="RR328" s="2"/>
      <c r="RS328" s="2">
        <v>93773.58</v>
      </c>
      <c r="RT328" s="2"/>
      <c r="RU328" s="2"/>
      <c r="RV328" s="2">
        <v>90000</v>
      </c>
      <c r="RW328" s="2"/>
      <c r="RX328" s="2">
        <v>76759.98</v>
      </c>
      <c r="RY328" s="2"/>
      <c r="RZ328" s="2"/>
      <c r="SA328" s="2"/>
      <c r="SB328" s="2"/>
      <c r="SC328" s="2">
        <v>192999.96</v>
      </c>
      <c r="SD328" s="2"/>
      <c r="SE328" s="2">
        <v>56475</v>
      </c>
      <c r="SF328" s="2"/>
      <c r="SG328" s="2"/>
      <c r="SH328" s="2"/>
      <c r="SI328" s="2">
        <v>37900.019999999997</v>
      </c>
      <c r="SJ328" s="2"/>
      <c r="SK328" s="2">
        <v>55666.68</v>
      </c>
      <c r="SL328" s="2">
        <v>53478.67</v>
      </c>
      <c r="SM328" s="2"/>
      <c r="SN328" s="2"/>
      <c r="SO328" s="2"/>
      <c r="SP328" s="2"/>
      <c r="SQ328" s="2"/>
      <c r="SR328" s="2"/>
      <c r="SS328" s="2">
        <v>38595.54</v>
      </c>
      <c r="ST328" s="2"/>
      <c r="SU328" s="2"/>
      <c r="SV328" s="2"/>
      <c r="SW328" s="2"/>
      <c r="SX328" s="2"/>
      <c r="SY328" s="2"/>
      <c r="SZ328" s="2"/>
      <c r="TA328" s="2">
        <v>49122.720000000001</v>
      </c>
      <c r="TB328" s="2"/>
      <c r="TC328" s="2">
        <v>51391.48</v>
      </c>
      <c r="TD328" s="2"/>
      <c r="TE328" s="2"/>
      <c r="TF328" s="2"/>
      <c r="TG328" s="2"/>
      <c r="TH328" s="2"/>
      <c r="TI328" s="2">
        <v>43555.55</v>
      </c>
      <c r="TJ328" s="2"/>
      <c r="TK328" s="2">
        <v>20177.64</v>
      </c>
      <c r="TL328" s="2"/>
      <c r="TM328" s="2">
        <v>46815.54</v>
      </c>
      <c r="TN328" s="2"/>
      <c r="TO328" s="2"/>
      <c r="TP328" s="2"/>
      <c r="TQ328" s="2"/>
      <c r="TR328" s="2"/>
      <c r="TS328" s="2">
        <v>33377.040000000001</v>
      </c>
      <c r="TT328" s="2"/>
      <c r="TU328" s="2">
        <v>15811.54</v>
      </c>
      <c r="TV328" s="2"/>
      <c r="TW328" s="2"/>
      <c r="TX328" s="2"/>
      <c r="TY328" s="2"/>
      <c r="TZ328" s="2"/>
      <c r="UA328" s="2"/>
      <c r="UB328" s="2"/>
      <c r="UC328" s="2">
        <v>228400.02</v>
      </c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>
        <v>5739.66</v>
      </c>
      <c r="UZ328" s="2"/>
      <c r="VA328" s="2"/>
      <c r="VB328" s="2"/>
      <c r="VC328" s="2"/>
      <c r="VD328" s="2">
        <v>510886.86</v>
      </c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>
        <v>104272.02</v>
      </c>
      <c r="VU328" s="2"/>
      <c r="VV328" s="2">
        <v>94392.42</v>
      </c>
      <c r="VW328" s="2"/>
      <c r="VX328" s="2">
        <v>166165</v>
      </c>
      <c r="VY328" s="2"/>
      <c r="VZ328" s="2"/>
      <c r="WA328" s="2">
        <v>23889.96</v>
      </c>
      <c r="WB328" s="2">
        <v>46170</v>
      </c>
      <c r="WC328" s="2">
        <v>21515</v>
      </c>
      <c r="WD328" s="2"/>
      <c r="WE328" s="2"/>
      <c r="WF328" s="2"/>
      <c r="WG328" s="2">
        <v>466159.39</v>
      </c>
      <c r="WH328" s="2">
        <v>26914.98</v>
      </c>
      <c r="WI328" s="2"/>
      <c r="WJ328" s="2">
        <v>113333.34</v>
      </c>
      <c r="WK328" s="2">
        <v>99979.56</v>
      </c>
      <c r="WL328" s="2"/>
      <c r="WM328" s="2"/>
      <c r="WN328" s="2"/>
      <c r="WO328" s="2"/>
      <c r="WP328" s="2"/>
      <c r="WQ328" s="2">
        <v>31645.32</v>
      </c>
      <c r="WR328" s="2">
        <v>31989.96</v>
      </c>
      <c r="WS328" s="2"/>
      <c r="WT328" s="2"/>
      <c r="WU328" s="2"/>
      <c r="WV328" s="2">
        <v>3266.64</v>
      </c>
      <c r="WW328" s="2"/>
      <c r="WX328" s="2"/>
      <c r="WY328" s="2">
        <v>146133.35</v>
      </c>
      <c r="WZ328" s="2"/>
      <c r="XA328" s="2">
        <v>41712.51</v>
      </c>
      <c r="XB328" s="2">
        <v>158775.54</v>
      </c>
      <c r="XC328" s="2"/>
      <c r="XD328" s="2">
        <v>21160</v>
      </c>
      <c r="XE328" s="2">
        <v>21160</v>
      </c>
      <c r="XF328" s="2"/>
      <c r="XG328" s="2"/>
      <c r="XH328" s="2"/>
      <c r="XI328" s="2">
        <v>13739.8</v>
      </c>
      <c r="XJ328" s="2"/>
      <c r="XK328" s="2"/>
      <c r="XL328" s="2"/>
      <c r="XM328" s="2"/>
      <c r="XN328" s="2"/>
      <c r="XO328" s="2"/>
      <c r="XP328" s="2">
        <v>15999.99</v>
      </c>
      <c r="XQ328" s="2">
        <v>114874.95</v>
      </c>
      <c r="XR328" s="2"/>
      <c r="XS328" s="2">
        <v>24899.98</v>
      </c>
      <c r="XT328" s="2"/>
      <c r="XU328" s="2"/>
      <c r="XV328" s="2"/>
      <c r="XW328" s="2"/>
      <c r="XX328" s="2">
        <v>40019.97</v>
      </c>
      <c r="XY328" s="2"/>
      <c r="XZ328" s="2"/>
      <c r="YA328" s="2"/>
      <c r="YB328" s="2"/>
      <c r="YC328" s="2"/>
      <c r="YD328" s="2">
        <v>318278.26</v>
      </c>
      <c r="YE328" s="2"/>
      <c r="YF328" s="2"/>
      <c r="YG328" s="2"/>
      <c r="YH328" s="2"/>
      <c r="YI328" s="2">
        <v>65815.3</v>
      </c>
      <c r="YJ328" s="2">
        <v>142990.01999999999</v>
      </c>
      <c r="YK328" s="2"/>
      <c r="YL328" s="2">
        <v>1819.98</v>
      </c>
      <c r="YM328" s="2">
        <v>42000</v>
      </c>
      <c r="YN328" s="2"/>
      <c r="YO328" s="2">
        <v>46739.040000000001</v>
      </c>
      <c r="YP328" s="2"/>
      <c r="YQ328" s="2"/>
      <c r="YR328" s="2"/>
      <c r="YS328" s="2"/>
      <c r="YT328" s="2"/>
      <c r="YU328" s="2"/>
      <c r="YV328" s="2"/>
      <c r="YW328" s="2"/>
      <c r="YX328" s="2"/>
      <c r="YY328" s="2">
        <v>2905.9</v>
      </c>
      <c r="YZ328" s="2">
        <v>8333.33</v>
      </c>
      <c r="ZA328" s="2"/>
      <c r="ZB328" s="2"/>
      <c r="ZC328" s="2"/>
      <c r="ZD328" s="2">
        <v>47333.34</v>
      </c>
      <c r="ZE328" s="2"/>
      <c r="ZF328" s="2"/>
      <c r="ZG328" s="2">
        <v>52097.34</v>
      </c>
      <c r="ZH328" s="2"/>
      <c r="ZI328" s="2"/>
      <c r="ZJ328" s="2">
        <v>116666.64</v>
      </c>
      <c r="ZK328" s="2">
        <v>223444.98</v>
      </c>
      <c r="ZL328" s="2"/>
      <c r="ZM328" s="2"/>
      <c r="ZN328" s="2"/>
      <c r="ZO328" s="2">
        <v>62533.36</v>
      </c>
      <c r="ZP328" s="2"/>
      <c r="ZQ328" s="2"/>
      <c r="ZR328" s="2"/>
      <c r="ZS328" s="2"/>
      <c r="ZT328" s="2"/>
      <c r="ZU328" s="2">
        <v>35400</v>
      </c>
      <c r="ZV328" s="2"/>
      <c r="ZW328" s="2">
        <v>343955.76</v>
      </c>
      <c r="ZX328" s="2">
        <v>17400</v>
      </c>
      <c r="ZY328" s="2"/>
      <c r="ZZ328" s="2"/>
      <c r="AAA328" s="2">
        <v>25777.8</v>
      </c>
      <c r="AAB328" s="2">
        <v>37501.339999999997</v>
      </c>
      <c r="AAC328" s="2"/>
      <c r="AAD328" s="2"/>
      <c r="AAE328" s="2"/>
      <c r="AAF328" s="2">
        <v>142674.72</v>
      </c>
      <c r="AAG328" s="2">
        <v>32803.279999999999</v>
      </c>
      <c r="AAH328" s="2"/>
      <c r="AAI328" s="2"/>
      <c r="AAJ328" s="2"/>
      <c r="AAK328" s="2"/>
      <c r="AAL328" s="2"/>
      <c r="AAM328" s="2"/>
      <c r="AAN328" s="2"/>
      <c r="AAO328" s="2">
        <v>52081.66</v>
      </c>
      <c r="AAP328" s="2">
        <v>9489.48</v>
      </c>
      <c r="AAQ328" s="2"/>
      <c r="AAR328" s="2"/>
      <c r="AAS328" s="2">
        <v>38769.18</v>
      </c>
      <c r="AAT328" s="2"/>
      <c r="AAU328" s="2">
        <v>122430.27</v>
      </c>
      <c r="AAV328" s="2"/>
      <c r="AAW328" s="2"/>
      <c r="AAX328" s="2"/>
      <c r="AAY328" s="2"/>
      <c r="AAZ328" s="2"/>
      <c r="ABA328" s="2"/>
      <c r="ABB328" s="2">
        <v>47162.16</v>
      </c>
      <c r="ABC328" s="2"/>
      <c r="ABD328" s="2"/>
      <c r="ABE328" s="2">
        <v>4814.92</v>
      </c>
      <c r="ABF328" s="2">
        <v>32810.400000000001</v>
      </c>
      <c r="ABG328" s="2"/>
      <c r="ABH328" s="2"/>
      <c r="ABI328" s="2"/>
      <c r="ABJ328" s="2">
        <v>769.74</v>
      </c>
      <c r="ABK328" s="2"/>
      <c r="ABL328" s="2"/>
      <c r="ABM328" s="2"/>
      <c r="ABN328" s="2">
        <v>35166.660000000003</v>
      </c>
      <c r="ABO328" s="2"/>
      <c r="ABP328" s="2"/>
      <c r="ABQ328" s="2"/>
      <c r="ABR328" s="2"/>
      <c r="ABS328" s="2"/>
      <c r="ABT328" s="2"/>
      <c r="ABU328" s="2"/>
      <c r="ABV328" s="2">
        <v>18049.28</v>
      </c>
      <c r="ABW328" s="2"/>
      <c r="ABX328" s="2">
        <v>35998.32</v>
      </c>
      <c r="ABY328" s="2"/>
      <c r="ABZ328" s="2"/>
      <c r="ACA328" s="2"/>
      <c r="ACB328" s="2"/>
      <c r="ACC328" s="2"/>
      <c r="ACD328" s="2"/>
      <c r="ACE328" s="2"/>
      <c r="ACF328" s="2"/>
      <c r="ACG328" s="2"/>
      <c r="ACH328" s="2">
        <v>45475.040000000001</v>
      </c>
      <c r="ACI328" s="2"/>
      <c r="ACJ328" s="2"/>
      <c r="ACK328" s="2"/>
      <c r="ACL328" s="2"/>
      <c r="ACM328" s="2"/>
      <c r="ACN328" s="2">
        <v>4541.6400000000003</v>
      </c>
      <c r="ACO328" s="2"/>
      <c r="ACP328" s="2"/>
      <c r="ACQ328" s="2"/>
      <c r="ACR328" s="2"/>
      <c r="ACS328" s="2"/>
      <c r="ACT328" s="2">
        <v>38966.639999999999</v>
      </c>
      <c r="ACU328" s="2"/>
      <c r="ACV328" s="2"/>
      <c r="ACW328" s="2"/>
      <c r="ACX328" s="2"/>
      <c r="ACY328" s="2">
        <v>23379.96</v>
      </c>
      <c r="ACZ328" s="2">
        <v>7050</v>
      </c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>
        <v>23220</v>
      </c>
      <c r="ADM328" s="2">
        <v>35151.64</v>
      </c>
      <c r="ADN328" s="2">
        <v>54107.82</v>
      </c>
      <c r="ADO328" s="2">
        <v>35151.64</v>
      </c>
      <c r="ADP328" s="2"/>
      <c r="ADQ328" s="2"/>
      <c r="ADR328" s="2">
        <v>43066.68</v>
      </c>
      <c r="ADS328" s="2"/>
      <c r="ADT328" s="2">
        <v>38805.99</v>
      </c>
      <c r="ADU328" s="2">
        <v>15858.72</v>
      </c>
      <c r="ADV328" s="2"/>
      <c r="ADW328" s="2"/>
      <c r="ADX328" s="2">
        <v>3049.5</v>
      </c>
      <c r="ADY328" s="2"/>
      <c r="ADZ328" s="2">
        <v>34928.74</v>
      </c>
      <c r="AEA328" s="2"/>
      <c r="AEB328" s="2">
        <v>21360</v>
      </c>
      <c r="AEC328" s="2"/>
      <c r="AED328" s="2"/>
      <c r="AEE328" s="2">
        <v>51510.66</v>
      </c>
      <c r="AEF328" s="2">
        <v>8744.4599999999991</v>
      </c>
      <c r="AEG328" s="2"/>
      <c r="AEH328" s="2">
        <v>14455769.400000004</v>
      </c>
    </row>
    <row r="329" spans="1:814" ht="21">
      <c r="A329" s="33" t="s">
        <v>2737</v>
      </c>
      <c r="B329" s="1" t="s">
        <v>2750</v>
      </c>
      <c r="C329" s="1" t="s">
        <v>2751</v>
      </c>
      <c r="D329" s="2"/>
      <c r="E329" s="2">
        <v>31678.26</v>
      </c>
      <c r="F329" s="2"/>
      <c r="G329" s="2"/>
      <c r="H329" s="2"/>
      <c r="I329" s="2"/>
      <c r="J329" s="2">
        <v>2170.7199999999998</v>
      </c>
      <c r="K329" s="2"/>
      <c r="L329" s="2"/>
      <c r="M329" s="2"/>
      <c r="N329" s="2"/>
      <c r="O329" s="2">
        <v>3912.12</v>
      </c>
      <c r="P329" s="2"/>
      <c r="Q329" s="2">
        <v>16658.04</v>
      </c>
      <c r="R329" s="2"/>
      <c r="S329" s="2"/>
      <c r="T329" s="2"/>
      <c r="U329" s="2"/>
      <c r="V329" s="2"/>
      <c r="W329" s="2">
        <v>53719.56</v>
      </c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>
        <v>878.71</v>
      </c>
      <c r="AK329" s="2"/>
      <c r="AL329" s="2"/>
      <c r="AM329" s="2"/>
      <c r="AN329" s="2"/>
      <c r="AO329" s="2">
        <v>27780.59</v>
      </c>
      <c r="AP329" s="2"/>
      <c r="AQ329" s="2">
        <v>31941.24</v>
      </c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>
        <v>10817.7</v>
      </c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>
        <v>3941.95</v>
      </c>
      <c r="CR329" s="2"/>
      <c r="CS329" s="2"/>
      <c r="CT329" s="2">
        <v>37107.769999999997</v>
      </c>
      <c r="CU329" s="2"/>
      <c r="CV329" s="2">
        <v>19267.560000000001</v>
      </c>
      <c r="CW329" s="2"/>
      <c r="CX329" s="2"/>
      <c r="CY329" s="2"/>
      <c r="CZ329" s="2"/>
      <c r="DA329" s="2"/>
      <c r="DB329" s="2">
        <v>25825.56</v>
      </c>
      <c r="DC329" s="2"/>
      <c r="DD329" s="2"/>
      <c r="DE329" s="2"/>
      <c r="DF329" s="2"/>
      <c r="DG329" s="2">
        <v>119293.08</v>
      </c>
      <c r="DH329" s="2"/>
      <c r="DI329" s="2"/>
      <c r="DJ329" s="2"/>
      <c r="DK329" s="2">
        <v>30313.68</v>
      </c>
      <c r="DL329" s="2"/>
      <c r="DM329" s="2"/>
      <c r="DN329" s="2">
        <v>21138.45</v>
      </c>
      <c r="DO329" s="2">
        <v>11658.32</v>
      </c>
      <c r="DP329" s="2"/>
      <c r="DQ329" s="2"/>
      <c r="DR329" s="2"/>
      <c r="DS329" s="2"/>
      <c r="DT329" s="2">
        <v>17795.12</v>
      </c>
      <c r="DU329" s="2"/>
      <c r="DV329" s="2"/>
      <c r="DW329" s="2">
        <v>10556.4</v>
      </c>
      <c r="DX329" s="2">
        <v>4392</v>
      </c>
      <c r="DY329" s="2"/>
      <c r="DZ329" s="2"/>
      <c r="EA329" s="2">
        <v>106791.78</v>
      </c>
      <c r="EB329" s="2">
        <v>59477.22</v>
      </c>
      <c r="EC329" s="2"/>
      <c r="ED329" s="2">
        <v>22175.94</v>
      </c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>
        <v>4500.68</v>
      </c>
      <c r="GG329" s="2">
        <v>87011.5</v>
      </c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>
        <v>86700</v>
      </c>
      <c r="GT329" s="2"/>
      <c r="GU329" s="2">
        <v>88696.5</v>
      </c>
      <c r="GV329" s="2"/>
      <c r="GW329" s="2">
        <v>44236.74</v>
      </c>
      <c r="GX329" s="2"/>
      <c r="GY329" s="2">
        <v>4920</v>
      </c>
      <c r="GZ329" s="2"/>
      <c r="HA329" s="2"/>
      <c r="HB329" s="2"/>
      <c r="HC329" s="2"/>
      <c r="HD329" s="2"/>
      <c r="HE329" s="2">
        <v>19452.599999999999</v>
      </c>
      <c r="HF329" s="2"/>
      <c r="HG329" s="2">
        <v>1040.02</v>
      </c>
      <c r="HH329" s="2"/>
      <c r="HI329" s="2"/>
      <c r="HJ329" s="2"/>
      <c r="HK329" s="2"/>
      <c r="HL329" s="2">
        <v>3465</v>
      </c>
      <c r="HM329" s="2"/>
      <c r="HN329" s="2">
        <v>31923.360000000001</v>
      </c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>
        <v>82247.34</v>
      </c>
      <c r="IE329" s="2"/>
      <c r="IF329" s="2">
        <v>4966.66</v>
      </c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>
        <v>205795.61</v>
      </c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>
        <v>4380</v>
      </c>
      <c r="JR329" s="2"/>
      <c r="JS329" s="2"/>
      <c r="JT329" s="2"/>
      <c r="JU329" s="2"/>
      <c r="JV329" s="2"/>
      <c r="JW329" s="2"/>
      <c r="JX329" s="2">
        <v>39620.58</v>
      </c>
      <c r="JY329" s="2"/>
      <c r="JZ329" s="2"/>
      <c r="KA329" s="2"/>
      <c r="KB329" s="2"/>
      <c r="KC329" s="2"/>
      <c r="KD329" s="2"/>
      <c r="KE329" s="2"/>
      <c r="KF329" s="2">
        <v>57528.59</v>
      </c>
      <c r="KG329" s="2">
        <v>105515.39</v>
      </c>
      <c r="KH329" s="2">
        <v>5492.38</v>
      </c>
      <c r="KI329" s="2"/>
      <c r="KJ329" s="2"/>
      <c r="KK329" s="2"/>
      <c r="KL329" s="2"/>
      <c r="KM329" s="2"/>
      <c r="KN329" s="2">
        <v>3360</v>
      </c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>
        <v>72877.240000000005</v>
      </c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>
        <v>469.96</v>
      </c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>
        <v>3447.98</v>
      </c>
      <c r="MV329" s="2">
        <v>124657.53</v>
      </c>
      <c r="MW329" s="2"/>
      <c r="MX329" s="2"/>
      <c r="MY329" s="2"/>
      <c r="MZ329" s="2">
        <v>51083.040000000001</v>
      </c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>
        <v>4997.26</v>
      </c>
      <c r="NS329" s="2"/>
      <c r="NT329" s="2">
        <v>52374.97</v>
      </c>
      <c r="NU329" s="2"/>
      <c r="NV329" s="2"/>
      <c r="NW329" s="2">
        <v>43458.33</v>
      </c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>
        <v>16541.37</v>
      </c>
      <c r="OI329" s="2"/>
      <c r="OJ329" s="2"/>
      <c r="OK329" s="2"/>
      <c r="OL329" s="2">
        <v>24974.01</v>
      </c>
      <c r="OM329" s="2"/>
      <c r="ON329" s="2"/>
      <c r="OO329" s="2"/>
      <c r="OP329" s="2"/>
      <c r="OQ329" s="2"/>
      <c r="OR329" s="2">
        <v>3317.79</v>
      </c>
      <c r="OS329" s="2"/>
      <c r="OT329" s="2"/>
      <c r="OU329" s="2">
        <v>24150.51</v>
      </c>
      <c r="OV329" s="2">
        <v>7998.93</v>
      </c>
      <c r="OW329" s="2"/>
      <c r="OX329" s="2"/>
      <c r="OY329" s="2"/>
      <c r="OZ329" s="2">
        <v>3107.21</v>
      </c>
      <c r="PA329" s="2"/>
      <c r="PB329" s="2"/>
      <c r="PC329" s="2"/>
      <c r="PD329" s="2"/>
      <c r="PE329" s="2">
        <v>98393.52</v>
      </c>
      <c r="PF329" s="2"/>
      <c r="PG329" s="2"/>
      <c r="PH329" s="2"/>
      <c r="PI329" s="2"/>
      <c r="PJ329" s="2">
        <v>21638.880000000001</v>
      </c>
      <c r="PK329" s="2"/>
      <c r="PL329" s="2"/>
      <c r="PM329" s="2"/>
      <c r="PN329" s="2"/>
      <c r="PO329" s="2">
        <v>4140</v>
      </c>
      <c r="PP329" s="2"/>
      <c r="PQ329" s="2"/>
      <c r="PR329" s="2"/>
      <c r="PS329" s="2"/>
      <c r="PT329" s="2"/>
      <c r="PU329" s="2">
        <v>102625.02</v>
      </c>
      <c r="PV329" s="2"/>
      <c r="PW329" s="2">
        <v>8666.66</v>
      </c>
      <c r="PX329" s="2"/>
      <c r="PY329" s="2"/>
      <c r="PZ329" s="2"/>
      <c r="QA329" s="2"/>
      <c r="QB329" s="2"/>
      <c r="QC329" s="2">
        <v>24190.01</v>
      </c>
      <c r="QD329" s="2"/>
      <c r="QE329" s="2"/>
      <c r="QF329" s="2"/>
      <c r="QG329" s="2"/>
      <c r="QH329" s="2"/>
      <c r="QI329" s="2"/>
      <c r="QJ329" s="2"/>
      <c r="QK329" s="2">
        <v>15000</v>
      </c>
      <c r="QL329" s="2"/>
      <c r="QM329" s="2">
        <v>20887.98</v>
      </c>
      <c r="QN329" s="2"/>
      <c r="QO329" s="2"/>
      <c r="QP329" s="2"/>
      <c r="QQ329" s="2"/>
      <c r="QR329" s="2"/>
      <c r="QS329" s="2"/>
      <c r="QT329" s="2"/>
      <c r="QU329" s="2"/>
      <c r="QV329" s="2">
        <v>105216.66</v>
      </c>
      <c r="QW329" s="2">
        <v>49819.99</v>
      </c>
      <c r="QX329" s="2"/>
      <c r="QY329" s="2"/>
      <c r="QZ329" s="2">
        <v>53333.279999999999</v>
      </c>
      <c r="RA329" s="2">
        <v>13640.82</v>
      </c>
      <c r="RB329" s="2"/>
      <c r="RC329" s="2">
        <v>81499.92</v>
      </c>
      <c r="RD329" s="2"/>
      <c r="RE329" s="2"/>
      <c r="RF329" s="2"/>
      <c r="RG329" s="2"/>
      <c r="RH329" s="2"/>
      <c r="RI329" s="2">
        <v>2803.32</v>
      </c>
      <c r="RJ329" s="2">
        <v>51924.66</v>
      </c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>
        <v>20599.98</v>
      </c>
      <c r="SE329" s="2">
        <v>73946.28</v>
      </c>
      <c r="SF329" s="2"/>
      <c r="SG329" s="2"/>
      <c r="SH329" s="2"/>
      <c r="SI329" s="2"/>
      <c r="SJ329" s="2">
        <v>252967.69</v>
      </c>
      <c r="SK329" s="2"/>
      <c r="SL329" s="2"/>
      <c r="SM329" s="2"/>
      <c r="SN329" s="2"/>
      <c r="SO329" s="2"/>
      <c r="SP329" s="2"/>
      <c r="SQ329" s="2"/>
      <c r="SR329" s="2"/>
      <c r="SS329" s="2">
        <v>76163.759999999995</v>
      </c>
      <c r="ST329" s="2">
        <v>43999.98</v>
      </c>
      <c r="SU329" s="2">
        <v>5239.9799999999996</v>
      </c>
      <c r="SV329" s="2"/>
      <c r="SW329" s="2"/>
      <c r="SX329" s="2"/>
      <c r="SY329" s="2">
        <v>12500.01</v>
      </c>
      <c r="SZ329" s="2"/>
      <c r="TA329" s="2">
        <v>5311.08</v>
      </c>
      <c r="TB329" s="2">
        <v>21521.34</v>
      </c>
      <c r="TC329" s="2"/>
      <c r="TD329" s="2">
        <v>32956.68</v>
      </c>
      <c r="TE329" s="2"/>
      <c r="TF329" s="2"/>
      <c r="TG329" s="2"/>
      <c r="TH329" s="2">
        <v>19096.759999999998</v>
      </c>
      <c r="TI329" s="2">
        <v>9722.2000000000007</v>
      </c>
      <c r="TJ329" s="2"/>
      <c r="TK329" s="2"/>
      <c r="TL329" s="2"/>
      <c r="TM329" s="2"/>
      <c r="TN329" s="2"/>
      <c r="TO329" s="2">
        <v>53996.639999999999</v>
      </c>
      <c r="TP329" s="2"/>
      <c r="TQ329" s="2"/>
      <c r="TR329" s="2"/>
      <c r="TS329" s="2"/>
      <c r="TT329" s="2"/>
      <c r="TU329" s="2">
        <v>29914.86</v>
      </c>
      <c r="TV329" s="2"/>
      <c r="TW329" s="2">
        <v>7640.01</v>
      </c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>
        <v>40316.639999999999</v>
      </c>
      <c r="UZ329" s="2"/>
      <c r="VA329" s="2"/>
      <c r="VB329" s="2"/>
      <c r="VC329" s="2"/>
      <c r="VD329" s="2">
        <v>86604.42</v>
      </c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>
        <v>11800.01</v>
      </c>
      <c r="WK329" s="2">
        <v>66477.06</v>
      </c>
      <c r="WL329" s="2"/>
      <c r="WM329" s="2"/>
      <c r="WN329" s="2"/>
      <c r="WO329" s="2"/>
      <c r="WP329" s="2">
        <v>30000</v>
      </c>
      <c r="WQ329" s="2"/>
      <c r="WR329" s="2"/>
      <c r="WS329" s="2"/>
      <c r="WT329" s="2"/>
      <c r="WU329" s="2"/>
      <c r="WV329" s="2"/>
      <c r="WW329" s="2"/>
      <c r="WX329" s="2"/>
      <c r="WY329" s="2">
        <v>46666.67</v>
      </c>
      <c r="WZ329" s="2"/>
      <c r="XA329" s="2">
        <v>13797.51</v>
      </c>
      <c r="XB329" s="2">
        <v>40316.639999999999</v>
      </c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>
        <v>28347.47</v>
      </c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>
        <v>244601.8</v>
      </c>
      <c r="YE329" s="2"/>
      <c r="YF329" s="2"/>
      <c r="YG329" s="2"/>
      <c r="YH329" s="2"/>
      <c r="YI329" s="2"/>
      <c r="YJ329" s="2"/>
      <c r="YK329" s="2"/>
      <c r="YL329" s="2"/>
      <c r="YM329" s="2">
        <v>24180.12</v>
      </c>
      <c r="YN329" s="2"/>
      <c r="YO329" s="2"/>
      <c r="YP329" s="2">
        <v>104820.51</v>
      </c>
      <c r="YQ329" s="2"/>
      <c r="YR329" s="2"/>
      <c r="YS329" s="2"/>
      <c r="YT329" s="2"/>
      <c r="YU329" s="2">
        <v>24726.98</v>
      </c>
      <c r="YV329" s="2"/>
      <c r="YW329" s="2"/>
      <c r="YX329" s="2"/>
      <c r="YY329" s="2"/>
      <c r="YZ329" s="2"/>
      <c r="ZA329" s="2"/>
      <c r="ZB329" s="2"/>
      <c r="ZC329" s="2"/>
      <c r="ZD329" s="2">
        <v>25723.98</v>
      </c>
      <c r="ZE329" s="2"/>
      <c r="ZF329" s="2"/>
      <c r="ZG329" s="2">
        <v>24566.639999999999</v>
      </c>
      <c r="ZH329" s="2">
        <v>63865.62</v>
      </c>
      <c r="ZI329" s="2">
        <v>80484.539999999994</v>
      </c>
      <c r="ZJ329" s="2"/>
      <c r="ZK329" s="2"/>
      <c r="ZL329" s="2"/>
      <c r="ZM329" s="2"/>
      <c r="ZN329" s="2"/>
      <c r="ZO329" s="2">
        <v>52998.16</v>
      </c>
      <c r="ZP329" s="2"/>
      <c r="ZQ329" s="2"/>
      <c r="ZR329" s="2"/>
      <c r="ZS329" s="2"/>
      <c r="ZT329" s="2"/>
      <c r="ZU329" s="2"/>
      <c r="ZV329" s="2"/>
      <c r="ZW329" s="2">
        <v>75058.8</v>
      </c>
      <c r="ZX329" s="2">
        <v>1286.8499999999999</v>
      </c>
      <c r="ZY329" s="2"/>
      <c r="ZZ329" s="2"/>
      <c r="AAA329" s="2"/>
      <c r="AAB329" s="2">
        <v>1616.41</v>
      </c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>
        <v>30032.46</v>
      </c>
      <c r="AAU329" s="2"/>
      <c r="AAV329" s="2"/>
      <c r="AAW329" s="2"/>
      <c r="AAX329" s="2"/>
      <c r="AAY329" s="2">
        <v>29226.57</v>
      </c>
      <c r="AAZ329" s="2"/>
      <c r="ABA329" s="2"/>
      <c r="ABB329" s="2"/>
      <c r="ABC329" s="2"/>
      <c r="ABD329" s="2"/>
      <c r="ABE329" s="2">
        <v>31541.07</v>
      </c>
      <c r="ABF329" s="2"/>
      <c r="ABG329" s="2"/>
      <c r="ABH329" s="2">
        <v>238333.38</v>
      </c>
      <c r="ABI329" s="2"/>
      <c r="ABJ329" s="2"/>
      <c r="ABK329" s="2"/>
      <c r="ABL329" s="2">
        <v>47875.02</v>
      </c>
      <c r="ABM329" s="2">
        <v>7221.31</v>
      </c>
      <c r="ABN329" s="2"/>
      <c r="ABO329" s="2"/>
      <c r="ABP329" s="2">
        <v>43133.34</v>
      </c>
      <c r="ABQ329" s="2"/>
      <c r="ABR329" s="2"/>
      <c r="ABS329" s="2"/>
      <c r="ABT329" s="2"/>
      <c r="ABU329" s="2">
        <v>3784.71</v>
      </c>
      <c r="ABV329" s="2"/>
      <c r="ABW329" s="2"/>
      <c r="ABX329" s="2"/>
      <c r="ABY329" s="2"/>
      <c r="ABZ329" s="2"/>
      <c r="ACA329" s="2">
        <v>49234.46</v>
      </c>
      <c r="ACB329" s="2"/>
      <c r="ACC329" s="2"/>
      <c r="ACD329" s="2"/>
      <c r="ACE329" s="2"/>
      <c r="ACF329" s="2"/>
      <c r="ACG329" s="2"/>
      <c r="ACH329" s="2"/>
      <c r="ACI329" s="2">
        <v>47682.89</v>
      </c>
      <c r="ACJ329" s="2">
        <v>1848.36</v>
      </c>
      <c r="ACK329" s="2"/>
      <c r="ACL329" s="2"/>
      <c r="ACM329" s="2">
        <v>64644.41</v>
      </c>
      <c r="ACN329" s="2"/>
      <c r="ACO329" s="2"/>
      <c r="ACP329" s="2">
        <v>250.65</v>
      </c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>
        <v>95727.66</v>
      </c>
      <c r="ADB329" s="2"/>
      <c r="ADC329" s="2"/>
      <c r="ADD329" s="2"/>
      <c r="ADE329" s="2"/>
      <c r="ADF329" s="2">
        <v>16081.52</v>
      </c>
      <c r="ADG329" s="2"/>
      <c r="ADH329" s="2"/>
      <c r="ADI329" s="2"/>
      <c r="ADJ329" s="2"/>
      <c r="ADK329" s="2"/>
      <c r="ADL329" s="2">
        <v>5766.42</v>
      </c>
      <c r="ADM329" s="2"/>
      <c r="ADN329" s="2"/>
      <c r="ADO329" s="2"/>
      <c r="ADP329" s="2"/>
      <c r="ADQ329" s="2"/>
      <c r="ADR329" s="2">
        <v>2380.02</v>
      </c>
      <c r="ADS329" s="2"/>
      <c r="ADT329" s="2"/>
      <c r="ADU329" s="2"/>
      <c r="ADV329" s="2">
        <v>3499.98</v>
      </c>
      <c r="ADW329" s="2">
        <v>34000.019999999997</v>
      </c>
      <c r="ADX329" s="2"/>
      <c r="ADY329" s="2"/>
      <c r="ADZ329" s="2">
        <v>1260.51</v>
      </c>
      <c r="AEA329" s="2"/>
      <c r="AEB329" s="2"/>
      <c r="AEC329" s="2">
        <v>11116.74</v>
      </c>
      <c r="AED329" s="2"/>
      <c r="AEE329" s="2"/>
      <c r="AEF329" s="2"/>
      <c r="AEG329" s="2">
        <v>98222.46</v>
      </c>
      <c r="AEH329" s="2">
        <v>5393467.3599999985</v>
      </c>
    </row>
    <row r="330" spans="1:814" ht="21">
      <c r="A330" s="33" t="s">
        <v>2737</v>
      </c>
      <c r="B330" s="1" t="s">
        <v>2752</v>
      </c>
      <c r="C330" s="1" t="s">
        <v>2753</v>
      </c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>
        <v>5866.26</v>
      </c>
      <c r="P330" s="2">
        <v>1568.16</v>
      </c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>
        <v>2124.77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>
        <v>7611.66</v>
      </c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>
        <v>3166.67</v>
      </c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>
        <v>1499.85</v>
      </c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>
        <v>3174.36</v>
      </c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>
        <v>625</v>
      </c>
      <c r="MN330" s="2"/>
      <c r="MO330" s="2"/>
      <c r="MP330" s="2"/>
      <c r="MQ330" s="2"/>
      <c r="MR330" s="2">
        <v>3718.08</v>
      </c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>
        <v>3749</v>
      </c>
      <c r="NZ330" s="2"/>
      <c r="OA330" s="2"/>
      <c r="OB330" s="2"/>
      <c r="OC330" s="2"/>
      <c r="OD330" s="2"/>
      <c r="OE330" s="2"/>
      <c r="OF330" s="2"/>
      <c r="OG330" s="2"/>
      <c r="OH330" s="2">
        <v>22906.95</v>
      </c>
      <c r="OI330" s="2"/>
      <c r="OJ330" s="2"/>
      <c r="OK330" s="2"/>
      <c r="OL330" s="2"/>
      <c r="OM330" s="2"/>
      <c r="ON330" s="2"/>
      <c r="OO330" s="2"/>
      <c r="OP330" s="2">
        <v>6383.28</v>
      </c>
      <c r="OQ330" s="2"/>
      <c r="OR330" s="2"/>
      <c r="OS330" s="2"/>
      <c r="OT330" s="2"/>
      <c r="OU330" s="2"/>
      <c r="OV330" s="2">
        <v>6262.26</v>
      </c>
      <c r="OW330" s="2"/>
      <c r="OX330" s="2"/>
      <c r="OY330" s="2"/>
      <c r="OZ330" s="2"/>
      <c r="PA330" s="2"/>
      <c r="PB330" s="2"/>
      <c r="PC330" s="2"/>
      <c r="PD330" s="2"/>
      <c r="PE330" s="2">
        <v>2329.98</v>
      </c>
      <c r="PF330" s="2"/>
      <c r="PG330" s="2"/>
      <c r="PH330" s="2"/>
      <c r="PI330" s="2"/>
      <c r="PJ330" s="2"/>
      <c r="PK330" s="2"/>
      <c r="PL330" s="2">
        <v>57247.98</v>
      </c>
      <c r="PM330" s="2"/>
      <c r="PN330" s="2"/>
      <c r="PO330" s="2"/>
      <c r="PP330" s="2"/>
      <c r="PQ330" s="2"/>
      <c r="PR330" s="2">
        <v>957.37</v>
      </c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>
        <v>2829.03</v>
      </c>
      <c r="QE330" s="2"/>
      <c r="QF330" s="2"/>
      <c r="QG330" s="2"/>
      <c r="QH330" s="2"/>
      <c r="QI330" s="2"/>
      <c r="QJ330" s="2"/>
      <c r="QK330" s="2">
        <v>2400</v>
      </c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>
        <v>369.96</v>
      </c>
      <c r="RA330" s="2"/>
      <c r="RB330" s="2"/>
      <c r="RC330" s="2"/>
      <c r="RD330" s="2"/>
      <c r="RE330" s="2"/>
      <c r="RF330" s="2"/>
      <c r="RG330" s="2"/>
      <c r="RH330" s="2"/>
      <c r="RI330" s="2"/>
      <c r="RJ330" s="2">
        <v>1319.64</v>
      </c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>
        <v>20349.54</v>
      </c>
      <c r="RY330" s="2"/>
      <c r="RZ330" s="2"/>
      <c r="SA330" s="2"/>
      <c r="SB330" s="2"/>
      <c r="SC330" s="2"/>
      <c r="SD330" s="2"/>
      <c r="SE330" s="2">
        <v>875.28</v>
      </c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>
        <v>6547.08</v>
      </c>
      <c r="SR330" s="2"/>
      <c r="SS330" s="2">
        <v>16200</v>
      </c>
      <c r="ST330" s="2"/>
      <c r="SU330" s="2">
        <v>1176.48</v>
      </c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>
        <v>28722.2</v>
      </c>
      <c r="TJ330" s="2"/>
      <c r="TK330" s="2"/>
      <c r="TL330" s="2"/>
      <c r="TM330" s="2"/>
      <c r="TN330" s="2"/>
      <c r="TO330" s="2"/>
      <c r="TP330" s="2"/>
      <c r="TQ330" s="2"/>
      <c r="TR330" s="2"/>
      <c r="TS330" s="2">
        <v>2478.84</v>
      </c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>
        <v>5714.52</v>
      </c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>
        <v>7233.77</v>
      </c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>
        <v>165649.41</v>
      </c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>
        <v>3965</v>
      </c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>
        <v>4521.3599999999997</v>
      </c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>
        <v>863.16</v>
      </c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>
        <v>21347.73</v>
      </c>
      <c r="AAV330" s="2"/>
      <c r="AAW330" s="2"/>
      <c r="AAX330" s="2"/>
      <c r="AAY330" s="2"/>
      <c r="AAZ330" s="2"/>
      <c r="ABA330" s="2"/>
      <c r="ABB330" s="2"/>
      <c r="ABC330" s="2"/>
      <c r="ABD330" s="2"/>
      <c r="ABE330" s="2">
        <v>2996.15</v>
      </c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>
        <v>11420.34</v>
      </c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>
        <v>2672.34</v>
      </c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>
        <v>438843.46</v>
      </c>
    </row>
    <row r="331" spans="1:814" ht="21">
      <c r="A331" s="33" t="s">
        <v>2737</v>
      </c>
      <c r="B331" s="1" t="s">
        <v>2754</v>
      </c>
      <c r="C331" s="1" t="s">
        <v>2755</v>
      </c>
      <c r="D331" s="2">
        <v>1980</v>
      </c>
      <c r="E331" s="2">
        <v>62923.32</v>
      </c>
      <c r="F331" s="2">
        <v>4604.6400000000003</v>
      </c>
      <c r="G331" s="2">
        <v>55965.84</v>
      </c>
      <c r="H331" s="2">
        <v>57990.66</v>
      </c>
      <c r="I331" s="2"/>
      <c r="J331" s="2"/>
      <c r="K331" s="2"/>
      <c r="L331" s="2"/>
      <c r="M331" s="2">
        <v>2533.38</v>
      </c>
      <c r="N331" s="2"/>
      <c r="O331" s="2">
        <v>59414.7</v>
      </c>
      <c r="P331" s="2">
        <v>9316.68</v>
      </c>
      <c r="Q331" s="2">
        <v>44066.64</v>
      </c>
      <c r="R331" s="2">
        <v>16499.939999999999</v>
      </c>
      <c r="S331" s="2">
        <v>2333.34</v>
      </c>
      <c r="T331" s="2">
        <v>42933.3</v>
      </c>
      <c r="U331" s="2"/>
      <c r="V331" s="2"/>
      <c r="W331" s="2">
        <v>2599.98</v>
      </c>
      <c r="X331" s="2">
        <v>821676</v>
      </c>
      <c r="Y331" s="2"/>
      <c r="Z331" s="2"/>
      <c r="AA331" s="2">
        <v>42030</v>
      </c>
      <c r="AB331" s="2"/>
      <c r="AC331" s="2"/>
      <c r="AD331" s="2"/>
      <c r="AE331" s="2"/>
      <c r="AF331" s="2"/>
      <c r="AG331" s="2"/>
      <c r="AH331" s="2"/>
      <c r="AI331" s="2"/>
      <c r="AJ331" s="2">
        <v>26938.17</v>
      </c>
      <c r="AK331" s="2">
        <v>2982</v>
      </c>
      <c r="AL331" s="2"/>
      <c r="AM331" s="2"/>
      <c r="AN331" s="2"/>
      <c r="AO331" s="2">
        <v>54063.34</v>
      </c>
      <c r="AP331" s="2"/>
      <c r="AQ331" s="2">
        <v>14066.64</v>
      </c>
      <c r="AR331" s="2">
        <v>49795.44</v>
      </c>
      <c r="AS331" s="2"/>
      <c r="AT331" s="2"/>
      <c r="AU331" s="2">
        <v>49278</v>
      </c>
      <c r="AV331" s="2"/>
      <c r="AW331" s="2"/>
      <c r="AX331" s="2"/>
      <c r="AY331" s="2">
        <v>3316.63</v>
      </c>
      <c r="AZ331" s="2"/>
      <c r="BA331" s="2"/>
      <c r="BB331" s="2"/>
      <c r="BC331" s="2">
        <v>42701.94</v>
      </c>
      <c r="BD331" s="2"/>
      <c r="BE331" s="2"/>
      <c r="BF331" s="2">
        <v>62426.17</v>
      </c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>
        <v>34200</v>
      </c>
      <c r="BZ331" s="2"/>
      <c r="CA331" s="2"/>
      <c r="CB331" s="2">
        <v>1770</v>
      </c>
      <c r="CC331" s="2"/>
      <c r="CD331" s="2"/>
      <c r="CE331" s="2">
        <v>120174</v>
      </c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>
        <v>11595.03</v>
      </c>
      <c r="CS331" s="2"/>
      <c r="CT331" s="2">
        <v>35165.85</v>
      </c>
      <c r="CU331" s="2"/>
      <c r="CV331" s="2"/>
      <c r="CW331" s="2"/>
      <c r="CX331" s="2"/>
      <c r="CY331" s="2"/>
      <c r="CZ331" s="2"/>
      <c r="DA331" s="2">
        <v>27701.58</v>
      </c>
      <c r="DB331" s="2">
        <v>64832.58</v>
      </c>
      <c r="DC331" s="2">
        <v>70162.5</v>
      </c>
      <c r="DD331" s="2">
        <v>3275.62</v>
      </c>
      <c r="DE331" s="2">
        <v>1217.8800000000001</v>
      </c>
      <c r="DF331" s="2"/>
      <c r="DG331" s="2">
        <v>258999.84</v>
      </c>
      <c r="DH331" s="2"/>
      <c r="DI331" s="2">
        <v>77651.7</v>
      </c>
      <c r="DJ331" s="2">
        <v>20238.900000000001</v>
      </c>
      <c r="DK331" s="2">
        <v>4367.22</v>
      </c>
      <c r="DL331" s="2"/>
      <c r="DM331" s="2">
        <v>4866.6000000000004</v>
      </c>
      <c r="DN331" s="2">
        <v>33779.97</v>
      </c>
      <c r="DO331" s="2">
        <v>28968.44</v>
      </c>
      <c r="DP331" s="2">
        <v>6833.34</v>
      </c>
      <c r="DQ331" s="2"/>
      <c r="DR331" s="2"/>
      <c r="DS331" s="2"/>
      <c r="DT331" s="2">
        <v>5014.9799999999996</v>
      </c>
      <c r="DU331" s="2"/>
      <c r="DV331" s="2"/>
      <c r="DW331" s="2">
        <v>16712.330000000002</v>
      </c>
      <c r="DX331" s="2">
        <v>30681.83</v>
      </c>
      <c r="DY331" s="2">
        <v>55946.19</v>
      </c>
      <c r="DZ331" s="2"/>
      <c r="EA331" s="2">
        <v>124736.14</v>
      </c>
      <c r="EB331" s="2"/>
      <c r="EC331" s="2">
        <v>25986</v>
      </c>
      <c r="ED331" s="2"/>
      <c r="EE331" s="2"/>
      <c r="EF331" s="2">
        <v>16866.66</v>
      </c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>
        <v>55333.2</v>
      </c>
      <c r="FA331" s="2"/>
      <c r="FB331" s="2"/>
      <c r="FC331" s="2">
        <v>43517.4</v>
      </c>
      <c r="FD331" s="2">
        <v>12308.1</v>
      </c>
      <c r="FE331" s="2"/>
      <c r="FF331" s="2"/>
      <c r="FG331" s="2">
        <v>18518.759999999998</v>
      </c>
      <c r="FH331" s="2">
        <v>53100</v>
      </c>
      <c r="FI331" s="2"/>
      <c r="FJ331" s="2"/>
      <c r="FK331" s="2">
        <v>4166.7</v>
      </c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>
        <v>28727.7</v>
      </c>
      <c r="GU331" s="2"/>
      <c r="GV331" s="2"/>
      <c r="GW331" s="2"/>
      <c r="GX331" s="2">
        <v>30000</v>
      </c>
      <c r="GY331" s="2"/>
      <c r="GZ331" s="2"/>
      <c r="HA331" s="2"/>
      <c r="HB331" s="2"/>
      <c r="HC331" s="2"/>
      <c r="HD331" s="2"/>
      <c r="HE331" s="2">
        <v>11402.7</v>
      </c>
      <c r="HF331" s="2"/>
      <c r="HG331" s="2"/>
      <c r="HH331" s="2">
        <v>62593.47</v>
      </c>
      <c r="HI331" s="2"/>
      <c r="HJ331" s="2">
        <v>39499.980000000003</v>
      </c>
      <c r="HK331" s="2"/>
      <c r="HL331" s="2">
        <v>75033.36</v>
      </c>
      <c r="HM331" s="2">
        <v>48559.98</v>
      </c>
      <c r="HN331" s="2">
        <v>29049.96</v>
      </c>
      <c r="HO331" s="2"/>
      <c r="HP331" s="2"/>
      <c r="HQ331" s="2"/>
      <c r="HR331" s="2">
        <v>35869.440000000002</v>
      </c>
      <c r="HS331" s="2">
        <v>933.24</v>
      </c>
      <c r="HT331" s="2"/>
      <c r="HU331" s="2"/>
      <c r="HV331" s="2"/>
      <c r="HW331" s="2"/>
      <c r="HX331" s="2"/>
      <c r="HY331" s="2">
        <v>9940.02</v>
      </c>
      <c r="HZ331" s="2"/>
      <c r="IA331" s="2"/>
      <c r="IB331" s="2"/>
      <c r="IC331" s="2">
        <v>4677.72</v>
      </c>
      <c r="ID331" s="2"/>
      <c r="IE331" s="2">
        <v>17599.98</v>
      </c>
      <c r="IF331" s="2">
        <v>290747.14</v>
      </c>
      <c r="IG331" s="2"/>
      <c r="IH331" s="2"/>
      <c r="II331" s="2"/>
      <c r="IJ331" s="2"/>
      <c r="IK331" s="2">
        <v>14932.68</v>
      </c>
      <c r="IL331" s="2">
        <v>17654.04</v>
      </c>
      <c r="IM331" s="2">
        <v>35179.5</v>
      </c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>
        <v>25778.880000000001</v>
      </c>
      <c r="JB331" s="2"/>
      <c r="JC331" s="2">
        <v>45959.040000000001</v>
      </c>
      <c r="JD331" s="2"/>
      <c r="JE331" s="2"/>
      <c r="JF331" s="2"/>
      <c r="JG331" s="2"/>
      <c r="JH331" s="2"/>
      <c r="JI331" s="2"/>
      <c r="JJ331" s="2"/>
      <c r="JK331" s="2"/>
      <c r="JL331" s="2">
        <v>58459.73</v>
      </c>
      <c r="JM331" s="2"/>
      <c r="JN331" s="2"/>
      <c r="JO331" s="2"/>
      <c r="JP331" s="2"/>
      <c r="JQ331" s="2">
        <v>37618.68</v>
      </c>
      <c r="JR331" s="2">
        <v>36030</v>
      </c>
      <c r="JS331" s="2"/>
      <c r="JT331" s="2">
        <v>67609.820000000007</v>
      </c>
      <c r="JU331" s="2"/>
      <c r="JV331" s="2">
        <v>102984.8</v>
      </c>
      <c r="JW331" s="2">
        <v>80899.98</v>
      </c>
      <c r="JX331" s="2">
        <v>107757.69</v>
      </c>
      <c r="JY331" s="2"/>
      <c r="JZ331" s="2"/>
      <c r="KA331" s="2"/>
      <c r="KB331" s="2"/>
      <c r="KC331" s="2">
        <v>166299.29999999999</v>
      </c>
      <c r="KD331" s="2">
        <v>186609.36</v>
      </c>
      <c r="KE331" s="2"/>
      <c r="KF331" s="2"/>
      <c r="KG331" s="2">
        <v>21431.69</v>
      </c>
      <c r="KH331" s="2">
        <v>35784.79</v>
      </c>
      <c r="KI331" s="2">
        <v>10249.98</v>
      </c>
      <c r="KJ331" s="2"/>
      <c r="KK331" s="2"/>
      <c r="KL331" s="2">
        <v>114000</v>
      </c>
      <c r="KM331" s="2"/>
      <c r="KN331" s="2">
        <v>57153.36</v>
      </c>
      <c r="KO331" s="2"/>
      <c r="KP331" s="2">
        <v>9333.33</v>
      </c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>
        <v>15606.58</v>
      </c>
      <c r="MB331" s="2"/>
      <c r="MC331" s="2"/>
      <c r="MD331" s="2"/>
      <c r="ME331" s="2"/>
      <c r="MF331" s="2"/>
      <c r="MG331" s="2"/>
      <c r="MH331" s="2"/>
      <c r="MI331" s="2"/>
      <c r="MJ331" s="2">
        <v>106392.54</v>
      </c>
      <c r="MK331" s="2"/>
      <c r="ML331" s="2">
        <v>5873.71</v>
      </c>
      <c r="MM331" s="2"/>
      <c r="MN331" s="2"/>
      <c r="MO331" s="2"/>
      <c r="MP331" s="2">
        <v>7378.56</v>
      </c>
      <c r="MQ331" s="2"/>
      <c r="MR331" s="2"/>
      <c r="MS331" s="2"/>
      <c r="MT331" s="2"/>
      <c r="MU331" s="2">
        <v>86550</v>
      </c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>
        <v>1320.94</v>
      </c>
      <c r="NL331" s="2"/>
      <c r="NM331" s="2"/>
      <c r="NN331" s="2">
        <v>31218.63</v>
      </c>
      <c r="NO331" s="2"/>
      <c r="NP331" s="2"/>
      <c r="NQ331" s="2"/>
      <c r="NR331" s="2">
        <v>43351.21</v>
      </c>
      <c r="NS331" s="2"/>
      <c r="NT331" s="2"/>
      <c r="NU331" s="2">
        <v>4147.0200000000004</v>
      </c>
      <c r="NV331" s="2"/>
      <c r="NW331" s="2"/>
      <c r="NX331" s="2">
        <v>12995.51</v>
      </c>
      <c r="NY331" s="2"/>
      <c r="NZ331" s="2"/>
      <c r="OA331" s="2"/>
      <c r="OB331" s="2">
        <v>31761.78</v>
      </c>
      <c r="OC331" s="2"/>
      <c r="OD331" s="2"/>
      <c r="OE331" s="2"/>
      <c r="OF331" s="2"/>
      <c r="OG331" s="2"/>
      <c r="OH331" s="2">
        <v>74169.899999999994</v>
      </c>
      <c r="OI331" s="2"/>
      <c r="OJ331" s="2"/>
      <c r="OK331" s="2"/>
      <c r="OL331" s="2"/>
      <c r="OM331" s="2"/>
      <c r="ON331" s="2">
        <v>19672.5</v>
      </c>
      <c r="OO331" s="2">
        <v>15780.09</v>
      </c>
      <c r="OP331" s="2"/>
      <c r="OQ331" s="2"/>
      <c r="OR331" s="2">
        <v>37004.43</v>
      </c>
      <c r="OS331" s="2">
        <v>51655.41</v>
      </c>
      <c r="OT331" s="2">
        <v>107058.66</v>
      </c>
      <c r="OU331" s="2">
        <v>203384.37</v>
      </c>
      <c r="OV331" s="2">
        <v>44931.99</v>
      </c>
      <c r="OW331" s="2"/>
      <c r="OX331" s="2"/>
      <c r="OY331" s="2">
        <v>30060.2</v>
      </c>
      <c r="OZ331" s="2"/>
      <c r="PA331" s="2"/>
      <c r="PB331" s="2"/>
      <c r="PC331" s="2"/>
      <c r="PD331" s="2">
        <v>8212.4699999999993</v>
      </c>
      <c r="PE331" s="2">
        <v>55620.42</v>
      </c>
      <c r="PF331" s="2"/>
      <c r="PG331" s="2"/>
      <c r="PH331" s="2"/>
      <c r="PI331" s="2"/>
      <c r="PJ331" s="2">
        <v>24000</v>
      </c>
      <c r="PK331" s="2"/>
      <c r="PL331" s="2">
        <v>56266.68</v>
      </c>
      <c r="PM331" s="2">
        <v>28609.32</v>
      </c>
      <c r="PN331" s="2">
        <v>14668.33</v>
      </c>
      <c r="PO331" s="2">
        <v>9600</v>
      </c>
      <c r="PP331" s="2"/>
      <c r="PQ331" s="2"/>
      <c r="PR331" s="2">
        <v>59524.55</v>
      </c>
      <c r="PS331" s="2"/>
      <c r="PT331" s="2">
        <v>19341.18</v>
      </c>
      <c r="PU331" s="2">
        <v>2144.58</v>
      </c>
      <c r="PV331" s="2"/>
      <c r="PW331" s="2"/>
      <c r="PX331" s="2">
        <v>12445</v>
      </c>
      <c r="PY331" s="2">
        <v>4985.49</v>
      </c>
      <c r="PZ331" s="2"/>
      <c r="QA331" s="2"/>
      <c r="QB331" s="2">
        <v>47585.279999999999</v>
      </c>
      <c r="QC331" s="2">
        <v>18000</v>
      </c>
      <c r="QD331" s="2"/>
      <c r="QE331" s="2"/>
      <c r="QF331" s="2"/>
      <c r="QG331" s="2">
        <v>19099.98</v>
      </c>
      <c r="QH331" s="2"/>
      <c r="QI331" s="2">
        <v>5324.54</v>
      </c>
      <c r="QJ331" s="2">
        <v>13863.33</v>
      </c>
      <c r="QK331" s="2"/>
      <c r="QL331" s="2"/>
      <c r="QM331" s="2"/>
      <c r="QN331" s="2"/>
      <c r="QO331" s="2"/>
      <c r="QP331" s="2"/>
      <c r="QQ331" s="2">
        <v>18100.02</v>
      </c>
      <c r="QR331" s="2"/>
      <c r="QS331" s="2">
        <v>2666.64</v>
      </c>
      <c r="QT331" s="2"/>
      <c r="QU331" s="2"/>
      <c r="QV331" s="2">
        <v>57957.84</v>
      </c>
      <c r="QW331" s="2">
        <v>47199.69</v>
      </c>
      <c r="QX331" s="2"/>
      <c r="QY331" s="2">
        <v>37360.019999999997</v>
      </c>
      <c r="QZ331" s="2">
        <v>42693.24</v>
      </c>
      <c r="RA331" s="2">
        <v>3165.48</v>
      </c>
      <c r="RB331" s="2"/>
      <c r="RC331" s="2">
        <v>30000</v>
      </c>
      <c r="RD331" s="2"/>
      <c r="RE331" s="2"/>
      <c r="RF331" s="2">
        <v>67792.009999999995</v>
      </c>
      <c r="RG331" s="2">
        <v>30435.99</v>
      </c>
      <c r="RH331" s="2">
        <v>22060.01</v>
      </c>
      <c r="RI331" s="2"/>
      <c r="RJ331" s="2">
        <v>149146.68</v>
      </c>
      <c r="RK331" s="2"/>
      <c r="RL331" s="2">
        <v>46507.02</v>
      </c>
      <c r="RM331" s="2"/>
      <c r="RN331" s="2"/>
      <c r="RO331" s="2"/>
      <c r="RP331" s="2">
        <v>57225.2</v>
      </c>
      <c r="RQ331" s="2"/>
      <c r="RR331" s="2">
        <v>9467.73</v>
      </c>
      <c r="RS331" s="2"/>
      <c r="RT331" s="2">
        <v>23743.32</v>
      </c>
      <c r="RU331" s="2">
        <v>51381.24</v>
      </c>
      <c r="RV331" s="2"/>
      <c r="RW331" s="2"/>
      <c r="RX331" s="2">
        <v>48200.52</v>
      </c>
      <c r="RY331" s="2"/>
      <c r="RZ331" s="2"/>
      <c r="SA331" s="2"/>
      <c r="SB331" s="2"/>
      <c r="SC331" s="2">
        <v>122473.32</v>
      </c>
      <c r="SD331" s="2"/>
      <c r="SE331" s="2">
        <v>153975</v>
      </c>
      <c r="SF331" s="2"/>
      <c r="SG331" s="2"/>
      <c r="SH331" s="2"/>
      <c r="SI331" s="2"/>
      <c r="SJ331" s="2"/>
      <c r="SK331" s="2">
        <v>38989.199999999997</v>
      </c>
      <c r="SL331" s="2">
        <v>24643.08</v>
      </c>
      <c r="SM331" s="2">
        <v>3289.5</v>
      </c>
      <c r="SN331" s="2"/>
      <c r="SO331" s="2"/>
      <c r="SP331" s="2"/>
      <c r="SQ331" s="2"/>
      <c r="SR331" s="2">
        <v>5509.55</v>
      </c>
      <c r="SS331" s="2">
        <v>55081.02</v>
      </c>
      <c r="ST331" s="2">
        <v>17149.98</v>
      </c>
      <c r="SU331" s="2">
        <v>31039.98</v>
      </c>
      <c r="SV331" s="2"/>
      <c r="SW331" s="2"/>
      <c r="SX331" s="2">
        <v>61225.8</v>
      </c>
      <c r="SY331" s="2">
        <v>7663.63</v>
      </c>
      <c r="SZ331" s="2">
        <v>5664</v>
      </c>
      <c r="TA331" s="2">
        <v>33537.360000000001</v>
      </c>
      <c r="TB331" s="2"/>
      <c r="TC331" s="2"/>
      <c r="TD331" s="2"/>
      <c r="TE331" s="2"/>
      <c r="TF331" s="2"/>
      <c r="TG331" s="2">
        <v>94873.56</v>
      </c>
      <c r="TH331" s="2">
        <v>175354.44</v>
      </c>
      <c r="TI331" s="2"/>
      <c r="TJ331" s="2"/>
      <c r="TK331" s="2">
        <v>2500.02</v>
      </c>
      <c r="TL331" s="2"/>
      <c r="TM331" s="2">
        <v>14532.36</v>
      </c>
      <c r="TN331" s="2"/>
      <c r="TO331" s="2"/>
      <c r="TP331" s="2"/>
      <c r="TQ331" s="2"/>
      <c r="TR331" s="2"/>
      <c r="TS331" s="2">
        <v>27268.44</v>
      </c>
      <c r="TT331" s="2">
        <v>6846</v>
      </c>
      <c r="TU331" s="2">
        <v>21050.400000000001</v>
      </c>
      <c r="TV331" s="2">
        <v>21743.599999999999</v>
      </c>
      <c r="TW331" s="2"/>
      <c r="TX331" s="2"/>
      <c r="TY331" s="2"/>
      <c r="TZ331" s="2">
        <v>2250</v>
      </c>
      <c r="UA331" s="2">
        <v>117799.65</v>
      </c>
      <c r="UB331" s="2"/>
      <c r="UC331" s="2">
        <v>13964.94</v>
      </c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>
        <v>67947.66</v>
      </c>
      <c r="UZ331" s="2"/>
      <c r="VA331" s="2"/>
      <c r="VB331" s="2"/>
      <c r="VC331" s="2"/>
      <c r="VD331" s="2">
        <v>241399.98</v>
      </c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>
        <v>14534.64</v>
      </c>
      <c r="VS331" s="2"/>
      <c r="VT331" s="2">
        <v>19999.98</v>
      </c>
      <c r="VU331" s="2">
        <v>33540</v>
      </c>
      <c r="VV331" s="2"/>
      <c r="VW331" s="2"/>
      <c r="VX331" s="2"/>
      <c r="VY331" s="2"/>
      <c r="VZ331" s="2"/>
      <c r="WA331" s="2">
        <v>51248.69</v>
      </c>
      <c r="WB331" s="2">
        <v>1100</v>
      </c>
      <c r="WC331" s="2"/>
      <c r="WD331" s="2">
        <v>13179</v>
      </c>
      <c r="WE331" s="2"/>
      <c r="WF331" s="2"/>
      <c r="WG331" s="2"/>
      <c r="WH331" s="2">
        <v>3292.2</v>
      </c>
      <c r="WI331" s="2">
        <v>20664</v>
      </c>
      <c r="WJ331" s="2"/>
      <c r="WK331" s="2">
        <v>48852.81</v>
      </c>
      <c r="WL331" s="2"/>
      <c r="WM331" s="2"/>
      <c r="WN331" s="2"/>
      <c r="WO331" s="2"/>
      <c r="WP331" s="2"/>
      <c r="WQ331" s="2">
        <v>64474.1</v>
      </c>
      <c r="WR331" s="2"/>
      <c r="WS331" s="2"/>
      <c r="WT331" s="2"/>
      <c r="WU331" s="2">
        <v>14477.78</v>
      </c>
      <c r="WV331" s="2">
        <v>5989.98</v>
      </c>
      <c r="WW331" s="2"/>
      <c r="WX331" s="2"/>
      <c r="WY331" s="2">
        <v>15333.36</v>
      </c>
      <c r="WZ331" s="2"/>
      <c r="XA331" s="2"/>
      <c r="XB331" s="2">
        <v>160247.46</v>
      </c>
      <c r="XC331" s="2"/>
      <c r="XD331" s="2"/>
      <c r="XE331" s="2"/>
      <c r="XF331" s="2">
        <v>10093.5</v>
      </c>
      <c r="XG331" s="2"/>
      <c r="XH331" s="2"/>
      <c r="XI331" s="2">
        <v>7450</v>
      </c>
      <c r="XJ331" s="2">
        <v>26846.68</v>
      </c>
      <c r="XK331" s="2"/>
      <c r="XL331" s="2"/>
      <c r="XM331" s="2">
        <v>26525.58</v>
      </c>
      <c r="XN331" s="2"/>
      <c r="XO331" s="2"/>
      <c r="XP331" s="2">
        <v>360.15</v>
      </c>
      <c r="XQ331" s="2">
        <v>6723.61</v>
      </c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>
        <v>124999.94</v>
      </c>
      <c r="YE331" s="2">
        <v>23879.97</v>
      </c>
      <c r="YF331" s="2"/>
      <c r="YG331" s="2"/>
      <c r="YH331" s="2"/>
      <c r="YI331" s="2">
        <v>199087.43</v>
      </c>
      <c r="YJ331" s="2">
        <v>98599.98</v>
      </c>
      <c r="YK331" s="2"/>
      <c r="YL331" s="2">
        <v>5200.0200000000004</v>
      </c>
      <c r="YM331" s="2">
        <v>82971.48</v>
      </c>
      <c r="YN331" s="2"/>
      <c r="YO331" s="2">
        <v>52420.02</v>
      </c>
      <c r="YP331" s="2">
        <v>66128</v>
      </c>
      <c r="YQ331" s="2"/>
      <c r="YR331" s="2"/>
      <c r="YS331" s="2"/>
      <c r="YT331" s="2"/>
      <c r="YU331" s="2"/>
      <c r="YV331" s="2"/>
      <c r="YW331" s="2">
        <v>31460.91</v>
      </c>
      <c r="YX331" s="2"/>
      <c r="YY331" s="2">
        <v>1044.33</v>
      </c>
      <c r="YZ331" s="2">
        <v>200</v>
      </c>
      <c r="ZA331" s="2"/>
      <c r="ZB331" s="2"/>
      <c r="ZC331" s="2"/>
      <c r="ZD331" s="2">
        <v>6534.18</v>
      </c>
      <c r="ZE331" s="2"/>
      <c r="ZF331" s="2"/>
      <c r="ZG331" s="2"/>
      <c r="ZH331" s="2">
        <v>34462.26</v>
      </c>
      <c r="ZI331" s="2"/>
      <c r="ZJ331" s="2"/>
      <c r="ZK331" s="2">
        <v>149552.94</v>
      </c>
      <c r="ZL331" s="2"/>
      <c r="ZM331" s="2"/>
      <c r="ZN331" s="2"/>
      <c r="ZO331" s="2">
        <v>82814.399999999994</v>
      </c>
      <c r="ZP331" s="2"/>
      <c r="ZQ331" s="2">
        <v>16967.52</v>
      </c>
      <c r="ZR331" s="2"/>
      <c r="ZS331" s="2"/>
      <c r="ZT331" s="2">
        <v>53893.02</v>
      </c>
      <c r="ZU331" s="2">
        <v>46000.02</v>
      </c>
      <c r="ZV331" s="2"/>
      <c r="ZW331" s="2"/>
      <c r="ZX331" s="2"/>
      <c r="ZY331" s="2">
        <v>71500.02</v>
      </c>
      <c r="ZZ331" s="2">
        <v>48693.36</v>
      </c>
      <c r="AAA331" s="2"/>
      <c r="AAB331" s="2">
        <v>211136.46</v>
      </c>
      <c r="AAC331" s="2"/>
      <c r="AAD331" s="2">
        <v>35206.68</v>
      </c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>
        <v>4609.88</v>
      </c>
      <c r="AAP331" s="2">
        <v>18972</v>
      </c>
      <c r="AAQ331" s="2">
        <v>33851.120000000003</v>
      </c>
      <c r="AAR331" s="2"/>
      <c r="AAS331" s="2">
        <v>25110.6</v>
      </c>
      <c r="AAT331" s="2">
        <v>3000</v>
      </c>
      <c r="AAU331" s="2"/>
      <c r="AAV331" s="2"/>
      <c r="AAW331" s="2">
        <v>29196.06</v>
      </c>
      <c r="AAX331" s="2">
        <v>31699.98</v>
      </c>
      <c r="AAY331" s="2">
        <v>12588.06</v>
      </c>
      <c r="AAZ331" s="2"/>
      <c r="ABA331" s="2">
        <v>34798.080000000002</v>
      </c>
      <c r="ABB331" s="2">
        <v>16830.78</v>
      </c>
      <c r="ABC331" s="2">
        <v>14151.98</v>
      </c>
      <c r="ABD331" s="2"/>
      <c r="ABE331" s="2">
        <v>11188.76</v>
      </c>
      <c r="ABF331" s="2"/>
      <c r="ABG331" s="2"/>
      <c r="ABH331" s="2"/>
      <c r="ABI331" s="2"/>
      <c r="ABJ331" s="2">
        <v>19040.22</v>
      </c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>
        <v>1657.82</v>
      </c>
      <c r="ACK331" s="2"/>
      <c r="ACL331" s="2">
        <v>18517.23</v>
      </c>
      <c r="ACM331" s="2"/>
      <c r="ACN331" s="2"/>
      <c r="ACO331" s="2"/>
      <c r="ACP331" s="2"/>
      <c r="ACQ331" s="2"/>
      <c r="ACR331" s="2"/>
      <c r="ACS331" s="2"/>
      <c r="ACT331" s="2">
        <v>24630</v>
      </c>
      <c r="ACU331" s="2"/>
      <c r="ACV331" s="2"/>
      <c r="ACW331" s="2">
        <v>23183.7</v>
      </c>
      <c r="ACX331" s="2">
        <v>559.26</v>
      </c>
      <c r="ACY331" s="2"/>
      <c r="ACZ331" s="2">
        <v>24577.98</v>
      </c>
      <c r="ADA331" s="2">
        <v>148636.62</v>
      </c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>
        <v>23414.76</v>
      </c>
      <c r="ADM331" s="2"/>
      <c r="ADN331" s="2"/>
      <c r="ADO331" s="2">
        <v>36133.33</v>
      </c>
      <c r="ADP331" s="2"/>
      <c r="ADQ331" s="2"/>
      <c r="ADR331" s="2">
        <v>47170.38</v>
      </c>
      <c r="ADS331" s="2"/>
      <c r="ADT331" s="2"/>
      <c r="ADU331" s="2"/>
      <c r="ADV331" s="2">
        <v>4950</v>
      </c>
      <c r="ADW331" s="2">
        <v>49768.5</v>
      </c>
      <c r="ADX331" s="2"/>
      <c r="ADY331" s="2">
        <v>65496.65</v>
      </c>
      <c r="ADZ331" s="2">
        <v>29802.46</v>
      </c>
      <c r="AEA331" s="2"/>
      <c r="AEB331" s="2">
        <v>42826.8</v>
      </c>
      <c r="AEC331" s="2">
        <v>27269.4</v>
      </c>
      <c r="AED331" s="2">
        <v>53343.839999999997</v>
      </c>
      <c r="AEE331" s="2">
        <v>7332.96</v>
      </c>
      <c r="AEF331" s="2">
        <v>24189.42</v>
      </c>
      <c r="AEG331" s="2">
        <v>209141.22</v>
      </c>
      <c r="AEH331" s="2">
        <v>12090361.420000006</v>
      </c>
    </row>
    <row r="332" spans="1:814" ht="21">
      <c r="A332" s="33" t="s">
        <v>2737</v>
      </c>
      <c r="B332" s="1" t="s">
        <v>2756</v>
      </c>
      <c r="C332" s="1" t="s">
        <v>2757</v>
      </c>
      <c r="D332" s="2">
        <v>114718.2</v>
      </c>
      <c r="E332" s="2">
        <v>9319.77</v>
      </c>
      <c r="F332" s="2">
        <v>22632.67</v>
      </c>
      <c r="G332" s="2">
        <v>41588.639999999999</v>
      </c>
      <c r="H332" s="2">
        <v>103231.72</v>
      </c>
      <c r="I332" s="2">
        <v>1232.42</v>
      </c>
      <c r="J332" s="2">
        <v>20030.830000000002</v>
      </c>
      <c r="K332" s="2">
        <v>33905.870000000003</v>
      </c>
      <c r="L332" s="2">
        <v>14331.41</v>
      </c>
      <c r="M332" s="2">
        <v>45488</v>
      </c>
      <c r="N332" s="2">
        <v>55721.64</v>
      </c>
      <c r="O332" s="2">
        <v>42461.07</v>
      </c>
      <c r="P332" s="2">
        <v>23057.33</v>
      </c>
      <c r="Q332" s="2"/>
      <c r="R332" s="2">
        <v>30744.9</v>
      </c>
      <c r="S332" s="2">
        <v>16808.400000000001</v>
      </c>
      <c r="T332" s="2">
        <v>11298.21</v>
      </c>
      <c r="U332" s="2"/>
      <c r="V332" s="2">
        <v>2815300.84</v>
      </c>
      <c r="W332" s="2"/>
      <c r="X332" s="2"/>
      <c r="Y332" s="2"/>
      <c r="Z332" s="2"/>
      <c r="AA332" s="2">
        <v>29618.44</v>
      </c>
      <c r="AB332" s="2"/>
      <c r="AC332" s="2"/>
      <c r="AD332" s="2"/>
      <c r="AE332" s="2"/>
      <c r="AF332" s="2"/>
      <c r="AG332" s="2">
        <v>332719.61</v>
      </c>
      <c r="AH332" s="2"/>
      <c r="AI332" s="2">
        <v>247194.17</v>
      </c>
      <c r="AJ332" s="2"/>
      <c r="AK332" s="2">
        <v>6187.56</v>
      </c>
      <c r="AL332" s="2"/>
      <c r="AM332" s="2"/>
      <c r="AN332" s="2"/>
      <c r="AO332" s="2"/>
      <c r="AP332" s="2"/>
      <c r="AQ332" s="2">
        <v>9674.82</v>
      </c>
      <c r="AR332" s="2"/>
      <c r="AS332" s="2"/>
      <c r="AT332" s="2">
        <v>276347.25</v>
      </c>
      <c r="AU332" s="2"/>
      <c r="AV332" s="2"/>
      <c r="AW332" s="2"/>
      <c r="AX332" s="2">
        <v>75387.78</v>
      </c>
      <c r="AY332" s="2">
        <v>10991.58</v>
      </c>
      <c r="AZ332" s="2"/>
      <c r="BA332" s="2">
        <v>3676.01</v>
      </c>
      <c r="BB332" s="2">
        <v>6283.6500000000005</v>
      </c>
      <c r="BC332" s="2">
        <v>57507.5</v>
      </c>
      <c r="BD332" s="2">
        <v>6865.73</v>
      </c>
      <c r="BE332" s="2">
        <v>6337.5</v>
      </c>
      <c r="BF332" s="2">
        <v>70504.38</v>
      </c>
      <c r="BG332" s="2"/>
      <c r="BH332" s="2">
        <v>10878.12</v>
      </c>
      <c r="BI332" s="2"/>
      <c r="BJ332" s="2">
        <v>99724.59</v>
      </c>
      <c r="BK332" s="2"/>
      <c r="BL332" s="2"/>
      <c r="BM332" s="2"/>
      <c r="BN332" s="2">
        <v>7312.71</v>
      </c>
      <c r="BO332" s="2"/>
      <c r="BP332" s="2"/>
      <c r="BQ332" s="2">
        <v>60389.21</v>
      </c>
      <c r="BR332" s="2">
        <v>6317.76</v>
      </c>
      <c r="BS332" s="2">
        <v>5779.53</v>
      </c>
      <c r="BT332" s="2">
        <v>26040.9</v>
      </c>
      <c r="BU332" s="2"/>
      <c r="BV332" s="2">
        <v>7184.56</v>
      </c>
      <c r="BW332" s="2">
        <v>292168.14</v>
      </c>
      <c r="BX332" s="2"/>
      <c r="BY332" s="2"/>
      <c r="BZ332" s="2"/>
      <c r="CA332" s="2"/>
      <c r="CB332" s="2"/>
      <c r="CC332" s="2"/>
      <c r="CD332" s="2"/>
      <c r="CE332" s="2">
        <v>432142.11</v>
      </c>
      <c r="CF332" s="2">
        <v>9987.2999999999993</v>
      </c>
      <c r="CG332" s="2">
        <v>19412.25</v>
      </c>
      <c r="CH332" s="2">
        <v>198.47</v>
      </c>
      <c r="CI332" s="2">
        <v>55026.18</v>
      </c>
      <c r="CJ332" s="2">
        <v>22562.52</v>
      </c>
      <c r="CK332" s="2">
        <v>14920.63</v>
      </c>
      <c r="CL332" s="2">
        <v>13184.5</v>
      </c>
      <c r="CM332" s="2">
        <v>1</v>
      </c>
      <c r="CN332" s="2">
        <v>42600</v>
      </c>
      <c r="CO332" s="2">
        <v>12023.94</v>
      </c>
      <c r="CP332" s="2">
        <v>13871.82</v>
      </c>
      <c r="CQ332" s="2"/>
      <c r="CR332" s="2">
        <v>12366.36</v>
      </c>
      <c r="CS332" s="2">
        <v>78207.66</v>
      </c>
      <c r="CT332" s="2"/>
      <c r="CU332" s="2"/>
      <c r="CV332" s="2"/>
      <c r="CW332" s="2"/>
      <c r="CX332" s="2"/>
      <c r="CY332" s="2">
        <v>6934.2</v>
      </c>
      <c r="CZ332" s="2">
        <v>42815.34</v>
      </c>
      <c r="DA332" s="2">
        <v>7012.5</v>
      </c>
      <c r="DB332" s="2"/>
      <c r="DC332" s="2">
        <v>5306.84</v>
      </c>
      <c r="DD332" s="2">
        <v>24527.11</v>
      </c>
      <c r="DE332" s="2"/>
      <c r="DF332" s="2">
        <v>1151.76</v>
      </c>
      <c r="DG332" s="2">
        <v>1549.8</v>
      </c>
      <c r="DH332" s="2">
        <v>120392.67</v>
      </c>
      <c r="DI332" s="2"/>
      <c r="DJ332" s="2">
        <v>37033.74</v>
      </c>
      <c r="DK332" s="2">
        <v>20595.5</v>
      </c>
      <c r="DL332" s="2"/>
      <c r="DM332" s="2">
        <v>10659</v>
      </c>
      <c r="DN332" s="2">
        <v>12878.68</v>
      </c>
      <c r="DO332" s="2">
        <v>31524.48</v>
      </c>
      <c r="DP332" s="2">
        <v>24269.3</v>
      </c>
      <c r="DQ332" s="2">
        <v>286060.14</v>
      </c>
      <c r="DR332" s="2">
        <v>30479</v>
      </c>
      <c r="DS332" s="2">
        <v>78444.070000000007</v>
      </c>
      <c r="DT332" s="2">
        <v>60977.599999999999</v>
      </c>
      <c r="DU332" s="2">
        <v>17174.61</v>
      </c>
      <c r="DV332" s="2">
        <v>37638.58</v>
      </c>
      <c r="DW332" s="2"/>
      <c r="DX332" s="2">
        <v>11834</v>
      </c>
      <c r="DY332" s="2">
        <v>13942.73</v>
      </c>
      <c r="DZ332" s="2"/>
      <c r="EA332" s="2">
        <v>12484.12</v>
      </c>
      <c r="EB332" s="2">
        <v>501626.07</v>
      </c>
      <c r="EC332" s="2">
        <v>30789.65</v>
      </c>
      <c r="ED332" s="2">
        <v>37384.089999999997</v>
      </c>
      <c r="EE332" s="2"/>
      <c r="EF332" s="2">
        <v>55632.54</v>
      </c>
      <c r="EG332" s="2">
        <v>299326.75</v>
      </c>
      <c r="EH332" s="2"/>
      <c r="EI332" s="2">
        <v>251016.26</v>
      </c>
      <c r="EJ332" s="2"/>
      <c r="EK332" s="2">
        <v>200821.53</v>
      </c>
      <c r="EL332" s="2"/>
      <c r="EM332" s="2">
        <v>403933.92</v>
      </c>
      <c r="EN332" s="2">
        <v>12834.48</v>
      </c>
      <c r="EO332" s="2">
        <v>7333.34</v>
      </c>
      <c r="EP332" s="2"/>
      <c r="EQ332" s="2"/>
      <c r="ER332" s="2">
        <v>8709.34</v>
      </c>
      <c r="ES332" s="2"/>
      <c r="ET332" s="2"/>
      <c r="EU332" s="2"/>
      <c r="EV332" s="2"/>
      <c r="EW332" s="2"/>
      <c r="EX332" s="2"/>
      <c r="EY332" s="2">
        <v>9803.4599999999991</v>
      </c>
      <c r="EZ332" s="2">
        <v>177837.42</v>
      </c>
      <c r="FA332" s="2">
        <v>54083.94</v>
      </c>
      <c r="FB332" s="2"/>
      <c r="FC332" s="2">
        <v>3657.15</v>
      </c>
      <c r="FD332" s="2">
        <v>7286.4</v>
      </c>
      <c r="FE332" s="2">
        <v>7879.98</v>
      </c>
      <c r="FF332" s="2">
        <v>11049</v>
      </c>
      <c r="FG332" s="2"/>
      <c r="FH332" s="2">
        <v>14442.76</v>
      </c>
      <c r="FI332" s="2">
        <v>13816.7</v>
      </c>
      <c r="FJ332" s="2">
        <v>113455.62</v>
      </c>
      <c r="FK332" s="2">
        <v>26922.959999999999</v>
      </c>
      <c r="FL332" s="2">
        <v>2828.64</v>
      </c>
      <c r="FM332" s="2">
        <v>1281.24</v>
      </c>
      <c r="FN332" s="2">
        <v>11989.33</v>
      </c>
      <c r="FO332" s="2">
        <v>12209.47</v>
      </c>
      <c r="FP332" s="2"/>
      <c r="FQ332" s="2"/>
      <c r="FR332" s="2"/>
      <c r="FS332" s="2"/>
      <c r="FT332" s="2">
        <v>5550.66</v>
      </c>
      <c r="FU332" s="2"/>
      <c r="FV332" s="2">
        <v>90192.93</v>
      </c>
      <c r="FW332" s="2"/>
      <c r="FX332" s="2">
        <v>7958.81</v>
      </c>
      <c r="FY332" s="2"/>
      <c r="FZ332" s="2">
        <v>197613.41</v>
      </c>
      <c r="GA332" s="2">
        <v>2077499.78</v>
      </c>
      <c r="GB332" s="2"/>
      <c r="GC332" s="2"/>
      <c r="GD332" s="2"/>
      <c r="GE332" s="2"/>
      <c r="GF332" s="2">
        <v>10251.18</v>
      </c>
      <c r="GG332" s="2">
        <v>99849.9</v>
      </c>
      <c r="GH332" s="2">
        <v>14214.84</v>
      </c>
      <c r="GI332" s="2">
        <v>3726.48</v>
      </c>
      <c r="GJ332" s="2"/>
      <c r="GK332" s="2">
        <v>14792.58</v>
      </c>
      <c r="GL332" s="2">
        <v>13205.31</v>
      </c>
      <c r="GM332" s="2"/>
      <c r="GN332" s="2">
        <v>349546.02</v>
      </c>
      <c r="GO332" s="2"/>
      <c r="GP332" s="2"/>
      <c r="GQ332" s="2">
        <v>7875</v>
      </c>
      <c r="GR332" s="2"/>
      <c r="GS332" s="2"/>
      <c r="GT332" s="2">
        <v>4987.5600000000004</v>
      </c>
      <c r="GU332" s="2">
        <v>30304.98</v>
      </c>
      <c r="GV332" s="2">
        <v>25006.86</v>
      </c>
      <c r="GW332" s="2"/>
      <c r="GX332" s="2"/>
      <c r="GY332" s="2"/>
      <c r="GZ332" s="2"/>
      <c r="HA332" s="2"/>
      <c r="HB332" s="2">
        <v>83817.25</v>
      </c>
      <c r="HC332" s="2">
        <v>10462.030000000001</v>
      </c>
      <c r="HD332" s="2"/>
      <c r="HE332" s="2">
        <v>22966.38</v>
      </c>
      <c r="HF332" s="2"/>
      <c r="HG332" s="2">
        <v>12075.22</v>
      </c>
      <c r="HH332" s="2"/>
      <c r="HI332" s="2">
        <v>13865.69</v>
      </c>
      <c r="HJ332" s="2">
        <v>16177.56</v>
      </c>
      <c r="HK332" s="2">
        <v>98963.78</v>
      </c>
      <c r="HL332" s="2">
        <v>20529.22</v>
      </c>
      <c r="HM332" s="2">
        <v>32315.07</v>
      </c>
      <c r="HN332" s="2"/>
      <c r="HO332" s="2">
        <v>2195880</v>
      </c>
      <c r="HP332" s="2"/>
      <c r="HQ332" s="2">
        <v>63598.080000000002</v>
      </c>
      <c r="HR332" s="2">
        <v>22720.9</v>
      </c>
      <c r="HS332" s="2"/>
      <c r="HT332" s="2">
        <v>33738.54</v>
      </c>
      <c r="HU332" s="2">
        <v>39909.480000000003</v>
      </c>
      <c r="HV332" s="2">
        <v>4810.62</v>
      </c>
      <c r="HW332" s="2"/>
      <c r="HX332" s="2"/>
      <c r="HY332" s="2">
        <v>18283.259999999998</v>
      </c>
      <c r="HZ332" s="2">
        <v>7607.76</v>
      </c>
      <c r="IA332" s="2"/>
      <c r="IB332" s="2">
        <v>72182.64</v>
      </c>
      <c r="IC332" s="2"/>
      <c r="ID332" s="2">
        <v>1165164.06</v>
      </c>
      <c r="IE332" s="2"/>
      <c r="IF332" s="2">
        <v>77738.11</v>
      </c>
      <c r="IG332" s="2">
        <v>11665.46</v>
      </c>
      <c r="IH332" s="2">
        <v>10020.719999999999</v>
      </c>
      <c r="II332" s="2">
        <v>34902.18</v>
      </c>
      <c r="IJ332" s="2">
        <v>4650.6899999999996</v>
      </c>
      <c r="IK332" s="2"/>
      <c r="IL332" s="2">
        <v>4998.9799999999996</v>
      </c>
      <c r="IM332" s="2">
        <v>4123.76</v>
      </c>
      <c r="IN332" s="2"/>
      <c r="IO332" s="2">
        <v>6595.18</v>
      </c>
      <c r="IP332" s="2"/>
      <c r="IQ332" s="2"/>
      <c r="IR332" s="2">
        <v>13909.59</v>
      </c>
      <c r="IS332" s="2">
        <v>15208.2</v>
      </c>
      <c r="IT332" s="2">
        <v>2316.69</v>
      </c>
      <c r="IU332" s="2"/>
      <c r="IV332" s="2">
        <v>932.32</v>
      </c>
      <c r="IW332" s="2">
        <v>11578.32</v>
      </c>
      <c r="IX332" s="2"/>
      <c r="IY332" s="2">
        <v>36562.6</v>
      </c>
      <c r="IZ332" s="2"/>
      <c r="JA332" s="2">
        <v>20414.91</v>
      </c>
      <c r="JB332" s="2"/>
      <c r="JC332" s="2">
        <v>1245630.24</v>
      </c>
      <c r="JD332" s="2"/>
      <c r="JE332" s="2">
        <v>90546.08</v>
      </c>
      <c r="JF332" s="2">
        <v>74042.83</v>
      </c>
      <c r="JG332" s="2"/>
      <c r="JH332" s="2">
        <v>10367.19</v>
      </c>
      <c r="JI332" s="2"/>
      <c r="JJ332" s="2">
        <v>8998.6</v>
      </c>
      <c r="JK332" s="2">
        <v>192413.13</v>
      </c>
      <c r="JL332" s="2">
        <v>36478.589999999997</v>
      </c>
      <c r="JM332" s="2">
        <v>16812.23</v>
      </c>
      <c r="JN332" s="2">
        <v>31205.35</v>
      </c>
      <c r="JO332" s="2">
        <v>2318.7800000000002</v>
      </c>
      <c r="JP332" s="2"/>
      <c r="JQ332" s="2">
        <v>114869.75999999999</v>
      </c>
      <c r="JR332" s="2">
        <v>45298.39</v>
      </c>
      <c r="JS332" s="2">
        <v>2424.54</v>
      </c>
      <c r="JT332" s="2">
        <v>76355.08</v>
      </c>
      <c r="JU332" s="2">
        <v>131354.98000000001</v>
      </c>
      <c r="JV332" s="2">
        <v>170392.71</v>
      </c>
      <c r="JW332" s="2">
        <v>3495.2</v>
      </c>
      <c r="JX332" s="2">
        <v>38901.440000000002</v>
      </c>
      <c r="JY332" s="2"/>
      <c r="JZ332" s="2">
        <v>1487207.14</v>
      </c>
      <c r="KA332" s="2"/>
      <c r="KB332" s="2">
        <v>189076.62</v>
      </c>
      <c r="KC332" s="2">
        <v>142377.37</v>
      </c>
      <c r="KD332" s="2">
        <v>147598.66</v>
      </c>
      <c r="KE332" s="2">
        <v>108643</v>
      </c>
      <c r="KF332" s="2">
        <v>381855.51</v>
      </c>
      <c r="KG332" s="2">
        <v>74210.64</v>
      </c>
      <c r="KH332" s="2">
        <v>188535.4</v>
      </c>
      <c r="KI332" s="2"/>
      <c r="KJ332" s="2"/>
      <c r="KK332" s="2">
        <v>40554.99</v>
      </c>
      <c r="KL332" s="2">
        <v>2493.7199999999998</v>
      </c>
      <c r="KM332" s="2">
        <v>17000</v>
      </c>
      <c r="KN332" s="2">
        <v>16245.34</v>
      </c>
      <c r="KO332" s="2"/>
      <c r="KP332" s="2">
        <v>429833.91</v>
      </c>
      <c r="KQ332" s="2">
        <v>137558.01</v>
      </c>
      <c r="KR332" s="2"/>
      <c r="KS332" s="2">
        <v>10800.32</v>
      </c>
      <c r="KT332" s="2">
        <v>9891.39</v>
      </c>
      <c r="KU332" s="2">
        <v>10063.1</v>
      </c>
      <c r="KV332" s="2">
        <v>395381.98</v>
      </c>
      <c r="KW332" s="2">
        <v>23677.3</v>
      </c>
      <c r="KX332" s="2">
        <v>13345.61</v>
      </c>
      <c r="KY332" s="2"/>
      <c r="KZ332" s="2">
        <v>5962.39</v>
      </c>
      <c r="LA332" s="2">
        <v>38461.480000000003</v>
      </c>
      <c r="LB332" s="2">
        <v>112169.64</v>
      </c>
      <c r="LC332" s="2">
        <v>1486.08</v>
      </c>
      <c r="LD332" s="2"/>
      <c r="LE332" s="2"/>
      <c r="LF332" s="2">
        <v>34815.629999999997</v>
      </c>
      <c r="LG332" s="2"/>
      <c r="LH332" s="2"/>
      <c r="LI332" s="2"/>
      <c r="LJ332" s="2">
        <v>2509657.2400000002</v>
      </c>
      <c r="LK332" s="2">
        <v>569870.23</v>
      </c>
      <c r="LL332" s="2">
        <v>110386.41</v>
      </c>
      <c r="LM332" s="2">
        <v>220850.55</v>
      </c>
      <c r="LN332" s="2">
        <v>214521.60000000001</v>
      </c>
      <c r="LO332" s="2">
        <v>81401.61</v>
      </c>
      <c r="LP332" s="2">
        <v>51472.76</v>
      </c>
      <c r="LQ332" s="2">
        <v>63479.64</v>
      </c>
      <c r="LR332" s="2">
        <v>40844.6</v>
      </c>
      <c r="LS332" s="2">
        <v>236565.47</v>
      </c>
      <c r="LT332" s="2">
        <v>14398.45</v>
      </c>
      <c r="LU332" s="2"/>
      <c r="LV332" s="2">
        <v>274</v>
      </c>
      <c r="LW332" s="2">
        <v>13979.08</v>
      </c>
      <c r="LX332" s="2"/>
      <c r="LY332" s="2"/>
      <c r="LZ332" s="2">
        <v>16657.689999999999</v>
      </c>
      <c r="MA332" s="2">
        <v>19121.349999999999</v>
      </c>
      <c r="MB332" s="2">
        <v>46510.68</v>
      </c>
      <c r="MC332" s="2"/>
      <c r="MD332" s="2">
        <v>901.22</v>
      </c>
      <c r="ME332" s="2">
        <v>143.81</v>
      </c>
      <c r="MF332" s="2">
        <v>1240.7</v>
      </c>
      <c r="MG332" s="2">
        <v>846</v>
      </c>
      <c r="MH332" s="2"/>
      <c r="MI332" s="2">
        <v>9354.43</v>
      </c>
      <c r="MJ332" s="2">
        <v>2250.84</v>
      </c>
      <c r="MK332" s="2"/>
      <c r="ML332" s="2"/>
      <c r="MM332" s="2">
        <v>21814</v>
      </c>
      <c r="MN332" s="2"/>
      <c r="MO332" s="2">
        <v>39146</v>
      </c>
      <c r="MP332" s="2">
        <v>136449.46</v>
      </c>
      <c r="MQ332" s="2"/>
      <c r="MR332" s="2"/>
      <c r="MS332" s="2">
        <v>16374</v>
      </c>
      <c r="MT332" s="2"/>
      <c r="MU332" s="2">
        <v>36947.379999999997</v>
      </c>
      <c r="MV332" s="2">
        <v>151095.5</v>
      </c>
      <c r="MW332" s="2">
        <v>8741.0400000000009</v>
      </c>
      <c r="MX332" s="2">
        <v>9843.02</v>
      </c>
      <c r="MY332" s="2">
        <v>27444.99</v>
      </c>
      <c r="MZ332" s="2">
        <v>0</v>
      </c>
      <c r="NA332" s="2">
        <v>19225.04</v>
      </c>
      <c r="NB332" s="2">
        <v>1102</v>
      </c>
      <c r="NC332" s="2">
        <v>61542.46</v>
      </c>
      <c r="ND332" s="2">
        <v>14670.31</v>
      </c>
      <c r="NE332" s="2">
        <v>6166.01</v>
      </c>
      <c r="NF332" s="2">
        <v>38334.800000000003</v>
      </c>
      <c r="NG332" s="2">
        <v>5045.03</v>
      </c>
      <c r="NH332" s="2">
        <v>11063.78</v>
      </c>
      <c r="NI332" s="2">
        <v>18270.330000000002</v>
      </c>
      <c r="NJ332" s="2">
        <v>7626.88</v>
      </c>
      <c r="NK332" s="2">
        <v>9567.76</v>
      </c>
      <c r="NL332" s="2">
        <v>59222.89</v>
      </c>
      <c r="NM332" s="2">
        <v>16470.38</v>
      </c>
      <c r="NN332" s="2"/>
      <c r="NO332" s="2"/>
      <c r="NP332" s="2"/>
      <c r="NQ332" s="2"/>
      <c r="NR332" s="2">
        <v>713896.13</v>
      </c>
      <c r="NS332" s="2">
        <v>91436.2</v>
      </c>
      <c r="NT332" s="2">
        <v>156960.25</v>
      </c>
      <c r="NU332" s="2">
        <v>33590.83</v>
      </c>
      <c r="NV332" s="2">
        <v>458962.32</v>
      </c>
      <c r="NW332" s="2">
        <v>64142.5</v>
      </c>
      <c r="NX332" s="2">
        <v>95170.47</v>
      </c>
      <c r="NY332" s="2">
        <v>5251.29</v>
      </c>
      <c r="NZ332" s="2"/>
      <c r="OA332" s="2"/>
      <c r="OB332" s="2">
        <v>92723.05</v>
      </c>
      <c r="OC332" s="2"/>
      <c r="OD332" s="2"/>
      <c r="OE332" s="2"/>
      <c r="OF332" s="2">
        <v>9662.0300000000007</v>
      </c>
      <c r="OG332" s="2"/>
      <c r="OH332" s="2">
        <v>84463.65</v>
      </c>
      <c r="OI332" s="2">
        <v>45395.97</v>
      </c>
      <c r="OJ332" s="2"/>
      <c r="OK332" s="2">
        <v>40666.239999999998</v>
      </c>
      <c r="OL332" s="2">
        <v>4693.45</v>
      </c>
      <c r="OM332" s="2"/>
      <c r="ON332" s="2"/>
      <c r="OO332" s="2">
        <v>22042.35</v>
      </c>
      <c r="OP332" s="2">
        <v>16162.5</v>
      </c>
      <c r="OQ332" s="2">
        <v>22774.560000000001</v>
      </c>
      <c r="OR332" s="2">
        <v>9953.9599999999991</v>
      </c>
      <c r="OS332" s="2">
        <v>11210.92</v>
      </c>
      <c r="OT332" s="2">
        <v>7347.45</v>
      </c>
      <c r="OU332" s="2">
        <v>9602.01</v>
      </c>
      <c r="OV332" s="2">
        <v>52828.44</v>
      </c>
      <c r="OW332" s="2">
        <v>23653.79</v>
      </c>
      <c r="OX332" s="2"/>
      <c r="OY332" s="2">
        <v>3594.67</v>
      </c>
      <c r="OZ332" s="2">
        <v>1224.68</v>
      </c>
      <c r="PA332" s="2">
        <v>688.75</v>
      </c>
      <c r="PB332" s="2">
        <v>16380.76</v>
      </c>
      <c r="PC332" s="2"/>
      <c r="PD332" s="2">
        <v>30302.93</v>
      </c>
      <c r="PE332" s="2">
        <v>282048.06</v>
      </c>
      <c r="PF332" s="2">
        <v>17864.189999999999</v>
      </c>
      <c r="PG332" s="2">
        <v>16487.95</v>
      </c>
      <c r="PH332" s="2">
        <v>31505.759999999998</v>
      </c>
      <c r="PI332" s="2"/>
      <c r="PJ332" s="2">
        <v>59195.53</v>
      </c>
      <c r="PK332" s="2">
        <v>23308.62</v>
      </c>
      <c r="PL332" s="2">
        <v>4498.0200000000004</v>
      </c>
      <c r="PM332" s="2"/>
      <c r="PN332" s="2">
        <v>9469.43</v>
      </c>
      <c r="PO332" s="2">
        <v>1034.0999999999999</v>
      </c>
      <c r="PP332" s="2"/>
      <c r="PQ332" s="2">
        <v>678.89</v>
      </c>
      <c r="PR332" s="2">
        <v>14815.91</v>
      </c>
      <c r="PS332" s="2">
        <v>17735.330000000002</v>
      </c>
      <c r="PT332" s="2">
        <v>5721.78</v>
      </c>
      <c r="PU332" s="2">
        <v>3354.71</v>
      </c>
      <c r="PV332" s="2">
        <v>22840.66</v>
      </c>
      <c r="PW332" s="2"/>
      <c r="PX332" s="2">
        <v>127.4</v>
      </c>
      <c r="PY332" s="2">
        <v>38550.15</v>
      </c>
      <c r="PZ332" s="2">
        <v>4105.22</v>
      </c>
      <c r="QA332" s="2">
        <v>41570.79</v>
      </c>
      <c r="QB332" s="2">
        <v>76153.38</v>
      </c>
      <c r="QC332" s="2"/>
      <c r="QD332" s="2">
        <v>134880.47</v>
      </c>
      <c r="QE332" s="2">
        <v>57800.69</v>
      </c>
      <c r="QF332" s="2">
        <v>17264.62</v>
      </c>
      <c r="QG332" s="2"/>
      <c r="QH332" s="2"/>
      <c r="QI332" s="2">
        <v>31856.240000000002</v>
      </c>
      <c r="QJ332" s="2"/>
      <c r="QK332" s="2">
        <v>112860.5</v>
      </c>
      <c r="QL332" s="2"/>
      <c r="QM332" s="2"/>
      <c r="QN332" s="2">
        <v>48366.61</v>
      </c>
      <c r="QO332" s="2">
        <v>12391.99</v>
      </c>
      <c r="QP332" s="2"/>
      <c r="QQ332" s="2">
        <v>60540.24</v>
      </c>
      <c r="QR332" s="2">
        <v>23817.200000000001</v>
      </c>
      <c r="QS332" s="2">
        <v>10235.41</v>
      </c>
      <c r="QT332" s="2">
        <v>7134.38</v>
      </c>
      <c r="QU332" s="2">
        <v>6692.51</v>
      </c>
      <c r="QV332" s="2">
        <v>44932.78</v>
      </c>
      <c r="QW332" s="2">
        <v>143325.07</v>
      </c>
      <c r="QX332" s="2">
        <v>5656.08</v>
      </c>
      <c r="QY332" s="2">
        <v>30103.98</v>
      </c>
      <c r="QZ332" s="2">
        <v>45209.09</v>
      </c>
      <c r="RA332" s="2"/>
      <c r="RB332" s="2"/>
      <c r="RC332" s="2"/>
      <c r="RD332" s="2"/>
      <c r="RE332" s="2"/>
      <c r="RF332" s="2">
        <v>146797.37</v>
      </c>
      <c r="RG332" s="2">
        <v>7393.84</v>
      </c>
      <c r="RH332" s="2">
        <v>45163.68</v>
      </c>
      <c r="RI332" s="2">
        <v>16218.12</v>
      </c>
      <c r="RJ332" s="2">
        <v>10564.64</v>
      </c>
      <c r="RK332" s="2">
        <v>1833.36</v>
      </c>
      <c r="RL332" s="2">
        <v>43471.64</v>
      </c>
      <c r="RM332" s="2">
        <v>7308.32</v>
      </c>
      <c r="RN332" s="2"/>
      <c r="RO332" s="2">
        <v>318.77999999999997</v>
      </c>
      <c r="RP332" s="2">
        <v>1525.02</v>
      </c>
      <c r="RQ332" s="2"/>
      <c r="RR332" s="2">
        <v>26391.06</v>
      </c>
      <c r="RS332" s="2">
        <v>21249.82</v>
      </c>
      <c r="RT332" s="2">
        <v>40299.300000000003</v>
      </c>
      <c r="RU332" s="2">
        <v>9066.66</v>
      </c>
      <c r="RV332" s="2">
        <v>30812.6</v>
      </c>
      <c r="RW332" s="2">
        <v>7580.77</v>
      </c>
      <c r="RX332" s="2">
        <v>270.83999999999997</v>
      </c>
      <c r="RY332" s="2">
        <v>17923.740000000002</v>
      </c>
      <c r="RZ332" s="2"/>
      <c r="SA332" s="2">
        <v>12106.78</v>
      </c>
      <c r="SB332" s="2">
        <v>15970.9</v>
      </c>
      <c r="SC332" s="2">
        <v>27352.28</v>
      </c>
      <c r="SD332" s="2"/>
      <c r="SE332" s="2">
        <v>151693.32</v>
      </c>
      <c r="SF332" s="2"/>
      <c r="SG332" s="2">
        <v>120564.59</v>
      </c>
      <c r="SH332" s="2">
        <v>170301.69</v>
      </c>
      <c r="SI332" s="2"/>
      <c r="SJ332" s="2"/>
      <c r="SK332" s="2">
        <v>26132.52</v>
      </c>
      <c r="SL332" s="2">
        <v>40649.089999999997</v>
      </c>
      <c r="SM332" s="2">
        <v>23466</v>
      </c>
      <c r="SN332" s="2"/>
      <c r="SO332" s="2"/>
      <c r="SP332" s="2">
        <v>45675.199999999997</v>
      </c>
      <c r="SQ332" s="2">
        <v>1341195.96</v>
      </c>
      <c r="SR332" s="2">
        <v>76438.3</v>
      </c>
      <c r="SS332" s="2">
        <v>28684.09</v>
      </c>
      <c r="ST332" s="2">
        <v>8331.24</v>
      </c>
      <c r="SU332" s="2">
        <v>9900.24</v>
      </c>
      <c r="SV332" s="2"/>
      <c r="SW332" s="2">
        <v>21387.5</v>
      </c>
      <c r="SX332" s="2">
        <v>8035.62</v>
      </c>
      <c r="SY332" s="2">
        <v>12706.89</v>
      </c>
      <c r="SZ332" s="2">
        <v>13625</v>
      </c>
      <c r="TA332" s="2">
        <v>69706.5</v>
      </c>
      <c r="TB332" s="2">
        <v>89084.4</v>
      </c>
      <c r="TC332" s="2">
        <v>10478.959999999999</v>
      </c>
      <c r="TD332" s="2">
        <v>3547.42</v>
      </c>
      <c r="TE332" s="2"/>
      <c r="TF332" s="2">
        <v>7348.96</v>
      </c>
      <c r="TG332" s="2">
        <v>43719.7</v>
      </c>
      <c r="TH332" s="2"/>
      <c r="TI332" s="2">
        <v>72770.350000000006</v>
      </c>
      <c r="TJ332" s="2"/>
      <c r="TK332" s="2">
        <v>62490.36</v>
      </c>
      <c r="TL332" s="2"/>
      <c r="TM332" s="2">
        <v>49108.74</v>
      </c>
      <c r="TN332" s="2">
        <v>13296</v>
      </c>
      <c r="TO332" s="2">
        <v>22786.16</v>
      </c>
      <c r="TP332" s="2">
        <v>126224.08</v>
      </c>
      <c r="TQ332" s="2"/>
      <c r="TR332" s="2"/>
      <c r="TS332" s="2">
        <v>8997.92</v>
      </c>
      <c r="TT332" s="2">
        <v>696</v>
      </c>
      <c r="TU332" s="2"/>
      <c r="TV332" s="2">
        <v>11678.63</v>
      </c>
      <c r="TW332" s="2">
        <v>11695.44</v>
      </c>
      <c r="TX332" s="2"/>
      <c r="TY332" s="2"/>
      <c r="TZ332" s="2"/>
      <c r="UA332" s="2">
        <v>763.89</v>
      </c>
      <c r="UB332" s="2"/>
      <c r="UC332" s="2">
        <v>98289.48</v>
      </c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>
        <v>843.78</v>
      </c>
      <c r="UZ332" s="2"/>
      <c r="VA332" s="2"/>
      <c r="VB332" s="2"/>
      <c r="VC332" s="2">
        <v>2625.54</v>
      </c>
      <c r="VD332" s="2"/>
      <c r="VE332" s="2"/>
      <c r="VF332" s="2"/>
      <c r="VG332" s="2"/>
      <c r="VH332" s="2"/>
      <c r="VI332" s="2"/>
      <c r="VJ332" s="2"/>
      <c r="VK332" s="2">
        <v>31506.27</v>
      </c>
      <c r="VL332" s="2"/>
      <c r="VM332" s="2"/>
      <c r="VN332" s="2"/>
      <c r="VO332" s="2">
        <v>18678.02</v>
      </c>
      <c r="VP332" s="2"/>
      <c r="VQ332" s="2">
        <v>37852</v>
      </c>
      <c r="VR332" s="2"/>
      <c r="VS332" s="2"/>
      <c r="VT332" s="2">
        <v>40950.49</v>
      </c>
      <c r="VU332" s="2">
        <v>40548.86</v>
      </c>
      <c r="VV332" s="2">
        <v>11476.07</v>
      </c>
      <c r="VW332" s="2">
        <v>30650.43</v>
      </c>
      <c r="VX332" s="2"/>
      <c r="VY332" s="2"/>
      <c r="VZ332" s="2"/>
      <c r="WA332" s="2"/>
      <c r="WB332" s="2">
        <v>10843.6</v>
      </c>
      <c r="WC332" s="2">
        <v>26182</v>
      </c>
      <c r="WD332" s="2">
        <v>29583</v>
      </c>
      <c r="WE332" s="2"/>
      <c r="WF332" s="2"/>
      <c r="WG332" s="2">
        <v>3416.87</v>
      </c>
      <c r="WH332" s="2">
        <v>31464.6</v>
      </c>
      <c r="WI332" s="2">
        <v>7439.5</v>
      </c>
      <c r="WJ332" s="2">
        <v>1027045.46</v>
      </c>
      <c r="WK332" s="2">
        <v>80275.240000000005</v>
      </c>
      <c r="WL332" s="2">
        <v>49910</v>
      </c>
      <c r="WM332" s="2">
        <v>14037.5</v>
      </c>
      <c r="WN332" s="2">
        <v>15399</v>
      </c>
      <c r="WO332" s="2">
        <v>8316.2199999999993</v>
      </c>
      <c r="WP332" s="2">
        <v>60574.68</v>
      </c>
      <c r="WQ332" s="2"/>
      <c r="WR332" s="2">
        <v>2382.17</v>
      </c>
      <c r="WS332" s="2">
        <v>69300</v>
      </c>
      <c r="WT332" s="2"/>
      <c r="WU332" s="2"/>
      <c r="WV332" s="2"/>
      <c r="WW332" s="2"/>
      <c r="WX332" s="2"/>
      <c r="WY332" s="2">
        <v>82597.84</v>
      </c>
      <c r="WZ332" s="2"/>
      <c r="XA332" s="2"/>
      <c r="XB332" s="2">
        <v>21833.34</v>
      </c>
      <c r="XC332" s="2"/>
      <c r="XD332" s="2"/>
      <c r="XE332" s="2"/>
      <c r="XF332" s="2">
        <v>26394</v>
      </c>
      <c r="XG332" s="2"/>
      <c r="XH332" s="2">
        <v>12361.92</v>
      </c>
      <c r="XI332" s="2">
        <v>10054.870000000001</v>
      </c>
      <c r="XJ332" s="2">
        <v>577556.37</v>
      </c>
      <c r="XK332" s="2">
        <v>74287.88</v>
      </c>
      <c r="XL332" s="2"/>
      <c r="XM332" s="2"/>
      <c r="XN332" s="2">
        <v>18740.919999999998</v>
      </c>
      <c r="XO332" s="2">
        <v>13798.82</v>
      </c>
      <c r="XP332" s="2">
        <v>2024.44</v>
      </c>
      <c r="XQ332" s="2">
        <v>11931.3</v>
      </c>
      <c r="XR332" s="2"/>
      <c r="XS332" s="2">
        <v>5468.57</v>
      </c>
      <c r="XT332" s="2"/>
      <c r="XU332" s="2"/>
      <c r="XV332" s="2">
        <v>53636.26</v>
      </c>
      <c r="XW332" s="2">
        <v>14269.91</v>
      </c>
      <c r="XX332" s="2">
        <v>26902.39</v>
      </c>
      <c r="XY332" s="2">
        <v>4232.0600000000004</v>
      </c>
      <c r="XZ332" s="2">
        <v>22636.04</v>
      </c>
      <c r="YA332" s="2"/>
      <c r="YB332" s="2">
        <v>9066.17</v>
      </c>
      <c r="YC332" s="2">
        <v>129431.74</v>
      </c>
      <c r="YD332" s="2">
        <v>80639.399999999994</v>
      </c>
      <c r="YE332" s="2"/>
      <c r="YF332" s="2">
        <v>1256.6500000000001</v>
      </c>
      <c r="YG332" s="2"/>
      <c r="YH332" s="2"/>
      <c r="YI332" s="2">
        <v>5312.42</v>
      </c>
      <c r="YJ332" s="2">
        <v>214952.6</v>
      </c>
      <c r="YK332" s="2">
        <v>6281.25</v>
      </c>
      <c r="YL332" s="2">
        <v>7810.44</v>
      </c>
      <c r="YM332" s="2"/>
      <c r="YN332" s="2">
        <v>22018.74</v>
      </c>
      <c r="YO332" s="2"/>
      <c r="YP332" s="2"/>
      <c r="YQ332" s="2"/>
      <c r="YR332" s="2"/>
      <c r="YS332" s="2"/>
      <c r="YT332" s="2">
        <v>37895.879999999997</v>
      </c>
      <c r="YU332" s="2">
        <v>7322.89</v>
      </c>
      <c r="YV332" s="2"/>
      <c r="YW332" s="2">
        <v>60103.05</v>
      </c>
      <c r="YX332" s="2"/>
      <c r="YY332" s="2">
        <v>10705.3</v>
      </c>
      <c r="YZ332" s="2">
        <v>88604.51</v>
      </c>
      <c r="ZA332" s="2"/>
      <c r="ZB332" s="2">
        <v>18375.43</v>
      </c>
      <c r="ZC332" s="2"/>
      <c r="ZD332" s="2">
        <v>5908.02</v>
      </c>
      <c r="ZE332" s="2"/>
      <c r="ZF332" s="2">
        <v>332341.21000000002</v>
      </c>
      <c r="ZG332" s="2">
        <v>4343.54</v>
      </c>
      <c r="ZH332" s="2">
        <v>47835.18</v>
      </c>
      <c r="ZI332" s="2">
        <v>1073.82</v>
      </c>
      <c r="ZJ332" s="2">
        <v>131975.17000000001</v>
      </c>
      <c r="ZK332" s="2">
        <v>53978.6</v>
      </c>
      <c r="ZL332" s="2">
        <v>73348.259999999995</v>
      </c>
      <c r="ZM332" s="2"/>
      <c r="ZN332" s="2"/>
      <c r="ZO332" s="2">
        <v>323667.44</v>
      </c>
      <c r="ZP332" s="2"/>
      <c r="ZQ332" s="2">
        <v>228110.57</v>
      </c>
      <c r="ZR332" s="2"/>
      <c r="ZS332" s="2">
        <v>16984.32</v>
      </c>
      <c r="ZT332" s="2">
        <v>12639.58</v>
      </c>
      <c r="ZU332" s="2">
        <v>14062.22</v>
      </c>
      <c r="ZV332" s="2">
        <v>391466.28</v>
      </c>
      <c r="ZW332" s="2">
        <v>669347.04</v>
      </c>
      <c r="ZX332" s="2"/>
      <c r="ZY332" s="2">
        <v>133698.6</v>
      </c>
      <c r="ZZ332" s="2">
        <v>7269.27</v>
      </c>
      <c r="AAA332" s="2">
        <v>6061.82</v>
      </c>
      <c r="AAB332" s="2">
        <v>4491.87</v>
      </c>
      <c r="AAC332" s="2">
        <v>11417.6</v>
      </c>
      <c r="AAD332" s="2"/>
      <c r="AAE332" s="2">
        <v>2730525.72</v>
      </c>
      <c r="AAF332" s="2">
        <v>8805.6299999999992</v>
      </c>
      <c r="AAG332" s="2">
        <v>16332.71</v>
      </c>
      <c r="AAH332" s="2"/>
      <c r="AAI332" s="2"/>
      <c r="AAJ332" s="2"/>
      <c r="AAK332" s="2"/>
      <c r="AAL332" s="2"/>
      <c r="AAM332" s="2">
        <v>1381977.02</v>
      </c>
      <c r="AAN332" s="2"/>
      <c r="AAO332" s="2">
        <v>40583.15</v>
      </c>
      <c r="AAP332" s="2">
        <v>4300.08</v>
      </c>
      <c r="AAQ332" s="2">
        <v>81355.08</v>
      </c>
      <c r="AAR332" s="2"/>
      <c r="AAS332" s="2">
        <v>20212.919999999998</v>
      </c>
      <c r="AAT332" s="2">
        <v>13886.73</v>
      </c>
      <c r="AAU332" s="2">
        <v>20778.439999999999</v>
      </c>
      <c r="AAV332" s="2">
        <v>10306.56</v>
      </c>
      <c r="AAW332" s="2">
        <v>625.02</v>
      </c>
      <c r="AAX332" s="2">
        <v>15394.64</v>
      </c>
      <c r="AAY332" s="2">
        <v>11578.11</v>
      </c>
      <c r="AAZ332" s="2">
        <v>13046.18</v>
      </c>
      <c r="ABA332" s="2">
        <v>37310.160000000003</v>
      </c>
      <c r="ABB332" s="2">
        <v>237569.66</v>
      </c>
      <c r="ABC332" s="2">
        <v>35518.44</v>
      </c>
      <c r="ABD332" s="2"/>
      <c r="ABE332" s="2">
        <v>49977.69</v>
      </c>
      <c r="ABF332" s="2"/>
      <c r="ABG332" s="2"/>
      <c r="ABH332" s="2">
        <v>107049.24</v>
      </c>
      <c r="ABI332" s="2">
        <v>27554.2</v>
      </c>
      <c r="ABJ332" s="2"/>
      <c r="ABK332" s="2">
        <v>14564.88</v>
      </c>
      <c r="ABL332" s="2"/>
      <c r="ABM332" s="2">
        <v>39671.94</v>
      </c>
      <c r="ABN332" s="2">
        <v>18005.04</v>
      </c>
      <c r="ABO332" s="2"/>
      <c r="ABP332" s="2">
        <v>19187.349999999999</v>
      </c>
      <c r="ABQ332" s="2">
        <v>87611.05</v>
      </c>
      <c r="ABR332" s="2"/>
      <c r="ABS332" s="2"/>
      <c r="ABT332" s="2">
        <v>23092.42</v>
      </c>
      <c r="ABU332" s="2">
        <v>20876.88</v>
      </c>
      <c r="ABV332" s="2"/>
      <c r="ABW332" s="2">
        <v>47459.87</v>
      </c>
      <c r="ABX332" s="2">
        <v>4628.43</v>
      </c>
      <c r="ABY332" s="2"/>
      <c r="ABZ332" s="2">
        <v>13120.81</v>
      </c>
      <c r="ACA332" s="2">
        <v>22310.93</v>
      </c>
      <c r="ACB332" s="2">
        <v>20376.580000000002</v>
      </c>
      <c r="ACC332" s="2"/>
      <c r="ACD332" s="2"/>
      <c r="ACE332" s="2">
        <v>211056.12</v>
      </c>
      <c r="ACF332" s="2">
        <v>11882.7</v>
      </c>
      <c r="ACG332" s="2"/>
      <c r="ACH332" s="2">
        <v>12146.15</v>
      </c>
      <c r="ACI332" s="2">
        <v>20817.47</v>
      </c>
      <c r="ACJ332" s="2">
        <v>14108.26</v>
      </c>
      <c r="ACK332" s="2">
        <v>31319.1</v>
      </c>
      <c r="ACL332" s="2">
        <v>27668.27</v>
      </c>
      <c r="ACM332" s="2">
        <v>20428.93</v>
      </c>
      <c r="ACN332" s="2">
        <v>83714.86</v>
      </c>
      <c r="ACO332" s="2"/>
      <c r="ACP332" s="2">
        <v>5263.9</v>
      </c>
      <c r="ACQ332" s="2">
        <v>45500.65</v>
      </c>
      <c r="ACR332" s="2">
        <v>19147.39</v>
      </c>
      <c r="ACS332" s="2">
        <v>63864.76</v>
      </c>
      <c r="ACT332" s="2">
        <v>19954.169999999998</v>
      </c>
      <c r="ACU332" s="2">
        <v>61186.53</v>
      </c>
      <c r="ACV332" s="2">
        <v>5354.2</v>
      </c>
      <c r="ACW332" s="2">
        <v>2187.48</v>
      </c>
      <c r="ACX332" s="2">
        <v>1805.64</v>
      </c>
      <c r="ACY332" s="2">
        <v>7271.83</v>
      </c>
      <c r="ACZ332" s="2">
        <v>7365.79</v>
      </c>
      <c r="ADA332" s="2"/>
      <c r="ADB332" s="2"/>
      <c r="ADC332" s="2">
        <v>88777.03</v>
      </c>
      <c r="ADD332" s="2"/>
      <c r="ADE332" s="2">
        <v>68877.600000000006</v>
      </c>
      <c r="ADF332" s="2"/>
      <c r="ADG332" s="2"/>
      <c r="ADH332" s="2"/>
      <c r="ADI332" s="2"/>
      <c r="ADJ332" s="2">
        <v>2242143.7799999998</v>
      </c>
      <c r="ADK332" s="2">
        <v>563652.93999999994</v>
      </c>
      <c r="ADL332" s="2"/>
      <c r="ADM332" s="2"/>
      <c r="ADN332" s="2">
        <v>318267.90999999997</v>
      </c>
      <c r="ADO332" s="2">
        <v>20054.669999999998</v>
      </c>
      <c r="ADP332" s="2">
        <v>63825.37</v>
      </c>
      <c r="ADQ332" s="2">
        <v>52005.67</v>
      </c>
      <c r="ADR332" s="2">
        <v>60689.22</v>
      </c>
      <c r="ADS332" s="2">
        <v>429066.8</v>
      </c>
      <c r="ADT332" s="2">
        <v>13838.05</v>
      </c>
      <c r="ADU332" s="2">
        <v>15472.36</v>
      </c>
      <c r="ADV332" s="2">
        <v>746.67</v>
      </c>
      <c r="ADW332" s="2"/>
      <c r="ADX332" s="2">
        <v>35816.57</v>
      </c>
      <c r="ADY332" s="2"/>
      <c r="ADZ332" s="2">
        <v>29326.61</v>
      </c>
      <c r="AEA332" s="2"/>
      <c r="AEB332" s="2">
        <v>14479.15</v>
      </c>
      <c r="AEC332" s="2">
        <v>16108.7</v>
      </c>
      <c r="AED332" s="2"/>
      <c r="AEE332" s="2"/>
      <c r="AEF332" s="2"/>
      <c r="AEG332" s="2">
        <v>148753.60000000001</v>
      </c>
      <c r="AEH332" s="2">
        <v>51851555.260000028</v>
      </c>
    </row>
    <row r="333" spans="1:814" ht="21">
      <c r="A333" s="33" t="s">
        <v>2737</v>
      </c>
      <c r="B333" s="1" t="s">
        <v>2758</v>
      </c>
      <c r="C333" s="1" t="s">
        <v>2759</v>
      </c>
      <c r="D333" s="2">
        <v>45033.33</v>
      </c>
      <c r="E333" s="2"/>
      <c r="F333" s="2">
        <v>65833.350000000006</v>
      </c>
      <c r="G333" s="2"/>
      <c r="H333" s="2"/>
      <c r="I333" s="2"/>
      <c r="J333" s="2"/>
      <c r="K333" s="2"/>
      <c r="L333" s="2">
        <v>276499.98</v>
      </c>
      <c r="M333" s="2"/>
      <c r="N333" s="2">
        <v>149983.35</v>
      </c>
      <c r="O333" s="2">
        <v>186646.48</v>
      </c>
      <c r="P333" s="2"/>
      <c r="Q333" s="2"/>
      <c r="R333" s="2"/>
      <c r="S333" s="2">
        <v>299880</v>
      </c>
      <c r="T333" s="2"/>
      <c r="U333" s="2"/>
      <c r="V333" s="2">
        <v>1183616.93</v>
      </c>
      <c r="W333" s="2">
        <v>179969.88</v>
      </c>
      <c r="X333" s="2">
        <v>358311</v>
      </c>
      <c r="Y333" s="2"/>
      <c r="Z333" s="2">
        <v>77566.63</v>
      </c>
      <c r="AA333" s="2">
        <v>352070</v>
      </c>
      <c r="AB333" s="2">
        <v>88985.279999999999</v>
      </c>
      <c r="AC333" s="2">
        <v>177970.02</v>
      </c>
      <c r="AD333" s="2"/>
      <c r="AE333" s="2">
        <v>177970.02</v>
      </c>
      <c r="AF333" s="2">
        <v>111010.02</v>
      </c>
      <c r="AG333" s="2"/>
      <c r="AH333" s="2">
        <v>177970.02</v>
      </c>
      <c r="AI333" s="2"/>
      <c r="AJ333" s="2"/>
      <c r="AK333" s="2">
        <v>177970.02</v>
      </c>
      <c r="AL333" s="2"/>
      <c r="AM333" s="2"/>
      <c r="AN333" s="2">
        <v>177970.02</v>
      </c>
      <c r="AO333" s="2"/>
      <c r="AP333" s="2">
        <v>177970.02</v>
      </c>
      <c r="AQ333" s="2">
        <v>179970</v>
      </c>
      <c r="AR333" s="2"/>
      <c r="AS333" s="2">
        <v>357270</v>
      </c>
      <c r="AT333" s="2"/>
      <c r="AU333" s="2"/>
      <c r="AV333" s="2"/>
      <c r="AW333" s="2"/>
      <c r="AX333" s="2">
        <v>71022.179999999993</v>
      </c>
      <c r="AY333" s="2">
        <v>32353.14</v>
      </c>
      <c r="AZ333" s="2"/>
      <c r="BA333" s="2">
        <v>123240</v>
      </c>
      <c r="BB333" s="2"/>
      <c r="BC333" s="2"/>
      <c r="BD333" s="2"/>
      <c r="BE333" s="2">
        <v>179599.98</v>
      </c>
      <c r="BF333" s="2">
        <v>152745</v>
      </c>
      <c r="BG333" s="2"/>
      <c r="BH333" s="2">
        <v>272929.98</v>
      </c>
      <c r="BI333" s="2">
        <v>23280</v>
      </c>
      <c r="BJ333" s="2">
        <v>3880.02</v>
      </c>
      <c r="BK333" s="2"/>
      <c r="BL333" s="2">
        <v>359979.02</v>
      </c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>
        <v>873.18</v>
      </c>
      <c r="BY333" s="2">
        <v>270000</v>
      </c>
      <c r="BZ333" s="2"/>
      <c r="CA333" s="2">
        <v>89500.02</v>
      </c>
      <c r="CB333" s="2">
        <v>199998</v>
      </c>
      <c r="CC333" s="2">
        <v>89599.98</v>
      </c>
      <c r="CD333" s="2"/>
      <c r="CE333" s="2">
        <v>11250</v>
      </c>
      <c r="CF333" s="2">
        <v>74916.66</v>
      </c>
      <c r="CG333" s="2">
        <v>341614.62</v>
      </c>
      <c r="CH333" s="2">
        <v>149832.32999999999</v>
      </c>
      <c r="CI333" s="2">
        <v>366774</v>
      </c>
      <c r="CJ333" s="2">
        <v>149836.32999999999</v>
      </c>
      <c r="CK333" s="2">
        <v>188832.34</v>
      </c>
      <c r="CL333" s="2">
        <v>149833.32999999999</v>
      </c>
      <c r="CM333" s="2">
        <v>1</v>
      </c>
      <c r="CN333" s="2">
        <v>82014</v>
      </c>
      <c r="CO333" s="2">
        <v>119866.26</v>
      </c>
      <c r="CP333" s="2">
        <v>149832.32999999999</v>
      </c>
      <c r="CQ333" s="2"/>
      <c r="CR333" s="2"/>
      <c r="CS333" s="2"/>
      <c r="CT333" s="2">
        <v>202232.87</v>
      </c>
      <c r="CU333" s="2"/>
      <c r="CV333" s="2"/>
      <c r="CW333" s="2"/>
      <c r="CX333" s="2">
        <v>193567.38</v>
      </c>
      <c r="CY333" s="2">
        <v>379999.8</v>
      </c>
      <c r="CZ333" s="2">
        <v>3900</v>
      </c>
      <c r="DA333" s="2"/>
      <c r="DB333" s="2"/>
      <c r="DC333" s="2"/>
      <c r="DD333" s="2"/>
      <c r="DE333" s="2"/>
      <c r="DF333" s="2"/>
      <c r="DG333" s="2">
        <v>545759.28</v>
      </c>
      <c r="DH333" s="2">
        <v>15616.69</v>
      </c>
      <c r="DI333" s="2">
        <v>179899.98</v>
      </c>
      <c r="DJ333" s="2">
        <v>179899.98</v>
      </c>
      <c r="DK333" s="2"/>
      <c r="DL333" s="2">
        <v>179899.98</v>
      </c>
      <c r="DM333" s="2">
        <v>179899.98</v>
      </c>
      <c r="DN333" s="2"/>
      <c r="DO333" s="2"/>
      <c r="DP333" s="2">
        <v>179900</v>
      </c>
      <c r="DQ333" s="2">
        <v>198649</v>
      </c>
      <c r="DR333" s="2">
        <v>180192</v>
      </c>
      <c r="DS333" s="2">
        <v>179700</v>
      </c>
      <c r="DT333" s="2">
        <v>112620.21</v>
      </c>
      <c r="DU333" s="2"/>
      <c r="DV333" s="2">
        <v>98844.479999999996</v>
      </c>
      <c r="DW333" s="2">
        <v>180192.33</v>
      </c>
      <c r="DX333" s="2"/>
      <c r="DY333" s="2">
        <v>180192.32</v>
      </c>
      <c r="DZ333" s="2"/>
      <c r="EA333" s="2">
        <v>180192.32</v>
      </c>
      <c r="EB333" s="2"/>
      <c r="EC333" s="2">
        <v>180763.55</v>
      </c>
      <c r="ED333" s="2"/>
      <c r="EE333" s="2"/>
      <c r="EF333" s="2">
        <v>246424.98</v>
      </c>
      <c r="EG333" s="2">
        <v>290133.93</v>
      </c>
      <c r="EH333" s="2"/>
      <c r="EI333" s="2">
        <v>78895.3</v>
      </c>
      <c r="EJ333" s="2"/>
      <c r="EK333" s="2">
        <v>363471.66</v>
      </c>
      <c r="EL333" s="2"/>
      <c r="EM333" s="2"/>
      <c r="EN333" s="2"/>
      <c r="EO333" s="2">
        <v>134616.65</v>
      </c>
      <c r="EP333" s="2">
        <v>113177.73</v>
      </c>
      <c r="EQ333" s="2">
        <v>620374.66</v>
      </c>
      <c r="ER333" s="2"/>
      <c r="ES333" s="2">
        <v>150586.5</v>
      </c>
      <c r="ET333" s="2"/>
      <c r="EU333" s="2"/>
      <c r="EV333" s="2">
        <v>119986.67</v>
      </c>
      <c r="EW333" s="2"/>
      <c r="EX333" s="2"/>
      <c r="EY333" s="2">
        <v>476779.98</v>
      </c>
      <c r="EZ333" s="2">
        <v>293780.03999999998</v>
      </c>
      <c r="FA333" s="2">
        <v>89991</v>
      </c>
      <c r="FB333" s="2"/>
      <c r="FC333" s="2"/>
      <c r="FD333" s="2"/>
      <c r="FE333" s="2">
        <v>365880.06</v>
      </c>
      <c r="FF333" s="2"/>
      <c r="FG333" s="2"/>
      <c r="FH333" s="2"/>
      <c r="FI333" s="2">
        <v>179979.96</v>
      </c>
      <c r="FJ333" s="2">
        <v>84639.96</v>
      </c>
      <c r="FK333" s="2">
        <v>5795.82</v>
      </c>
      <c r="FL333" s="2">
        <v>89989</v>
      </c>
      <c r="FM333" s="2">
        <v>89989</v>
      </c>
      <c r="FN333" s="2"/>
      <c r="FO333" s="2">
        <v>59992.33</v>
      </c>
      <c r="FP333" s="2"/>
      <c r="FQ333" s="2"/>
      <c r="FR333" s="2">
        <v>99249.99</v>
      </c>
      <c r="FS333" s="2">
        <v>180192.23</v>
      </c>
      <c r="FT333" s="2"/>
      <c r="FU333" s="2"/>
      <c r="FV333" s="2">
        <v>353281.56</v>
      </c>
      <c r="FW333" s="2"/>
      <c r="FX333" s="2"/>
      <c r="FY333" s="2"/>
      <c r="FZ333" s="2">
        <v>90665.78</v>
      </c>
      <c r="GA333" s="2">
        <v>1346271.09</v>
      </c>
      <c r="GB333" s="2"/>
      <c r="GC333" s="2">
        <v>137231.48000000001</v>
      </c>
      <c r="GD333" s="2"/>
      <c r="GE333" s="2"/>
      <c r="GF333" s="2"/>
      <c r="GG333" s="2"/>
      <c r="GH333" s="2">
        <v>198588.79</v>
      </c>
      <c r="GI333" s="2"/>
      <c r="GJ333" s="2">
        <v>256607.12</v>
      </c>
      <c r="GK333" s="2"/>
      <c r="GL333" s="2"/>
      <c r="GM333" s="2"/>
      <c r="GN333" s="2">
        <v>269700</v>
      </c>
      <c r="GO333" s="2"/>
      <c r="GP333" s="2"/>
      <c r="GQ333" s="2">
        <v>281700</v>
      </c>
      <c r="GR333" s="2"/>
      <c r="GS333" s="2"/>
      <c r="GT333" s="2"/>
      <c r="GU333" s="2">
        <v>170200.02</v>
      </c>
      <c r="GV333" s="2"/>
      <c r="GW333" s="2">
        <v>33083.33</v>
      </c>
      <c r="GX333" s="2"/>
      <c r="GY333" s="2"/>
      <c r="GZ333" s="2"/>
      <c r="HA333" s="2">
        <v>68750</v>
      </c>
      <c r="HB333" s="2">
        <v>93571.44</v>
      </c>
      <c r="HC333" s="2"/>
      <c r="HD333" s="2"/>
      <c r="HE333" s="2">
        <v>311733.34000000003</v>
      </c>
      <c r="HF333" s="2"/>
      <c r="HG333" s="2"/>
      <c r="HH333" s="2">
        <v>119985.67</v>
      </c>
      <c r="HI333" s="2">
        <v>59992.14</v>
      </c>
      <c r="HJ333" s="2">
        <v>209989.01</v>
      </c>
      <c r="HK333" s="2"/>
      <c r="HL333" s="2"/>
      <c r="HM333" s="2"/>
      <c r="HN333" s="2"/>
      <c r="HO333" s="2">
        <v>1704960</v>
      </c>
      <c r="HP333" s="2"/>
      <c r="HQ333" s="2"/>
      <c r="HR333" s="2"/>
      <c r="HS333" s="2"/>
      <c r="HT333" s="2"/>
      <c r="HU333" s="2"/>
      <c r="HV333" s="2"/>
      <c r="HW333" s="2">
        <v>179700</v>
      </c>
      <c r="HX333" s="2"/>
      <c r="HY333" s="2">
        <v>149749</v>
      </c>
      <c r="HZ333" s="2">
        <v>70316.67</v>
      </c>
      <c r="IA333" s="2">
        <v>374200.02</v>
      </c>
      <c r="IB333" s="2">
        <v>89850</v>
      </c>
      <c r="IC333" s="2"/>
      <c r="ID333" s="2">
        <v>245299.98</v>
      </c>
      <c r="IE333" s="2">
        <v>179700</v>
      </c>
      <c r="IF333" s="2"/>
      <c r="IG333" s="2"/>
      <c r="IH333" s="2">
        <v>119799</v>
      </c>
      <c r="II333" s="2"/>
      <c r="IJ333" s="2"/>
      <c r="IK333" s="2"/>
      <c r="IL333" s="2">
        <v>89849</v>
      </c>
      <c r="IM333" s="2"/>
      <c r="IN333" s="2"/>
      <c r="IO333" s="2">
        <v>179994.97</v>
      </c>
      <c r="IP333" s="2"/>
      <c r="IQ333" s="2">
        <v>105063.58</v>
      </c>
      <c r="IR333" s="2"/>
      <c r="IS333" s="2"/>
      <c r="IT333" s="2"/>
      <c r="IU333" s="2"/>
      <c r="IV333" s="2">
        <v>256714.26</v>
      </c>
      <c r="IW333" s="2"/>
      <c r="IX333" s="2"/>
      <c r="IY333" s="2">
        <v>363349.98</v>
      </c>
      <c r="IZ333" s="2"/>
      <c r="JA333" s="2">
        <v>174284.29</v>
      </c>
      <c r="JB333" s="2"/>
      <c r="JC333" s="2"/>
      <c r="JD333" s="2">
        <v>1100287.3</v>
      </c>
      <c r="JE333" s="2"/>
      <c r="JF333" s="2">
        <v>237684.59</v>
      </c>
      <c r="JG333" s="2">
        <v>131162.51</v>
      </c>
      <c r="JH333" s="2"/>
      <c r="JI333" s="2">
        <v>45000</v>
      </c>
      <c r="JJ333" s="2">
        <v>124259.16</v>
      </c>
      <c r="JK333" s="2">
        <v>117355.82</v>
      </c>
      <c r="JL333" s="2"/>
      <c r="JM333" s="2">
        <v>122286.72</v>
      </c>
      <c r="JN333" s="2">
        <v>7616.44</v>
      </c>
      <c r="JO333" s="2"/>
      <c r="JP333" s="2"/>
      <c r="JQ333" s="2">
        <v>189087.33</v>
      </c>
      <c r="JR333" s="2">
        <v>217148</v>
      </c>
      <c r="JS333" s="2"/>
      <c r="JT333" s="2"/>
      <c r="JU333" s="2">
        <v>155445.94</v>
      </c>
      <c r="JV333" s="2">
        <v>539196.67000000004</v>
      </c>
      <c r="JW333" s="2">
        <v>199804.02</v>
      </c>
      <c r="JX333" s="2">
        <v>236448.21</v>
      </c>
      <c r="JY333" s="2"/>
      <c r="JZ333" s="2">
        <v>470518.03</v>
      </c>
      <c r="KA333" s="2">
        <v>23750</v>
      </c>
      <c r="KB333" s="2">
        <v>508800</v>
      </c>
      <c r="KC333" s="2">
        <v>251168.45</v>
      </c>
      <c r="KD333" s="2">
        <v>181533.71</v>
      </c>
      <c r="KE333" s="2">
        <v>79791.73</v>
      </c>
      <c r="KF333" s="2">
        <v>181071.41</v>
      </c>
      <c r="KG333" s="2">
        <v>360609.06</v>
      </c>
      <c r="KH333" s="2">
        <v>292795.61</v>
      </c>
      <c r="KI333" s="2">
        <v>46373.96</v>
      </c>
      <c r="KJ333" s="2"/>
      <c r="KK333" s="2"/>
      <c r="KL333" s="2"/>
      <c r="KM333" s="2">
        <v>35000</v>
      </c>
      <c r="KN333" s="2"/>
      <c r="KO333" s="2">
        <v>130559.02</v>
      </c>
      <c r="KP333" s="2">
        <v>119766.68</v>
      </c>
      <c r="KQ333" s="2">
        <v>295706.67</v>
      </c>
      <c r="KR333" s="2">
        <v>9066</v>
      </c>
      <c r="KS333" s="2"/>
      <c r="KT333" s="2">
        <v>66500</v>
      </c>
      <c r="KU333" s="2">
        <v>346759.98</v>
      </c>
      <c r="KV333" s="2">
        <v>439350.29</v>
      </c>
      <c r="KW333" s="2">
        <v>48078.84</v>
      </c>
      <c r="KX333" s="2"/>
      <c r="KY333" s="2"/>
      <c r="KZ333" s="2"/>
      <c r="LA333" s="2">
        <v>64000.02</v>
      </c>
      <c r="LB333" s="2"/>
      <c r="LC333" s="2"/>
      <c r="LD333" s="2"/>
      <c r="LE333" s="2"/>
      <c r="LF333" s="2"/>
      <c r="LG333" s="2"/>
      <c r="LH333" s="2"/>
      <c r="LI333" s="2"/>
      <c r="LJ333" s="2">
        <v>805029.48</v>
      </c>
      <c r="LK333" s="2">
        <v>2635917.2799999998</v>
      </c>
      <c r="LL333" s="2">
        <v>139190.01</v>
      </c>
      <c r="LM333" s="2">
        <v>407654.85</v>
      </c>
      <c r="LN333" s="2">
        <v>129975.67</v>
      </c>
      <c r="LO333" s="2">
        <v>244175.68</v>
      </c>
      <c r="LP333" s="2">
        <v>39123.26</v>
      </c>
      <c r="LQ333" s="2">
        <v>79545.119999999995</v>
      </c>
      <c r="LR333" s="2">
        <v>299701.96000000002</v>
      </c>
      <c r="LS333" s="2"/>
      <c r="LT333" s="2">
        <v>7</v>
      </c>
      <c r="LU333" s="2"/>
      <c r="LV333" s="2"/>
      <c r="LW333" s="2"/>
      <c r="LX333" s="2"/>
      <c r="LY333" s="2">
        <v>153560</v>
      </c>
      <c r="LZ333" s="2">
        <v>72002</v>
      </c>
      <c r="MA333" s="2"/>
      <c r="MB333" s="2"/>
      <c r="MC333" s="2"/>
      <c r="MD333" s="2"/>
      <c r="ME333" s="2"/>
      <c r="MF333" s="2">
        <v>345333.13</v>
      </c>
      <c r="MG333" s="2">
        <v>273607.26</v>
      </c>
      <c r="MH333" s="2"/>
      <c r="MI333" s="2"/>
      <c r="MJ333" s="2">
        <v>271394.49</v>
      </c>
      <c r="MK333" s="2"/>
      <c r="ML333" s="2"/>
      <c r="MM333" s="2"/>
      <c r="MN333" s="2"/>
      <c r="MO333" s="2"/>
      <c r="MP333" s="2">
        <v>174786.96</v>
      </c>
      <c r="MQ333" s="2"/>
      <c r="MR333" s="2"/>
      <c r="MS333" s="2">
        <v>257712</v>
      </c>
      <c r="MT333" s="2"/>
      <c r="MU333" s="2">
        <v>465819.5</v>
      </c>
      <c r="MV333" s="2">
        <v>180192.32</v>
      </c>
      <c r="MW333" s="2"/>
      <c r="MX333" s="2">
        <v>446562.38</v>
      </c>
      <c r="MY333" s="2"/>
      <c r="MZ333" s="2"/>
      <c r="NA333" s="2"/>
      <c r="NB333" s="2"/>
      <c r="NC333" s="2">
        <v>506207.8</v>
      </c>
      <c r="ND333" s="2"/>
      <c r="NE333" s="2"/>
      <c r="NF333" s="2">
        <v>290694.25</v>
      </c>
      <c r="NG333" s="2"/>
      <c r="NH333" s="2"/>
      <c r="NI333" s="2"/>
      <c r="NJ333" s="2">
        <v>2670.23</v>
      </c>
      <c r="NK333" s="2"/>
      <c r="NL333" s="2"/>
      <c r="NM333" s="2"/>
      <c r="NN333" s="2"/>
      <c r="NO333" s="2"/>
      <c r="NP333" s="2">
        <v>112421.88</v>
      </c>
      <c r="NQ333" s="2"/>
      <c r="NR333" s="2">
        <v>432212.94</v>
      </c>
      <c r="NS333" s="2">
        <v>12230.97</v>
      </c>
      <c r="NT333" s="2">
        <v>487505.99</v>
      </c>
      <c r="NU333" s="2">
        <v>209874.48</v>
      </c>
      <c r="NV333" s="2">
        <v>661710</v>
      </c>
      <c r="NW333" s="2">
        <v>373340.64</v>
      </c>
      <c r="NX333" s="2">
        <v>334870.90999999997</v>
      </c>
      <c r="NY333" s="2"/>
      <c r="NZ333" s="2">
        <v>266876.7</v>
      </c>
      <c r="OA333" s="2"/>
      <c r="OB333" s="2">
        <v>651550.02</v>
      </c>
      <c r="OC333" s="2"/>
      <c r="OD333" s="2">
        <v>90566.74</v>
      </c>
      <c r="OE333" s="2">
        <v>180143.77</v>
      </c>
      <c r="OF333" s="2">
        <v>180044.55</v>
      </c>
      <c r="OG333" s="2">
        <v>4160.24</v>
      </c>
      <c r="OH333" s="2">
        <v>619771.59</v>
      </c>
      <c r="OI333" s="2">
        <v>180038.55</v>
      </c>
      <c r="OJ333" s="2">
        <v>180044.55</v>
      </c>
      <c r="OK333" s="2"/>
      <c r="OL333" s="2">
        <v>180044.55</v>
      </c>
      <c r="OM333" s="2"/>
      <c r="ON333" s="2">
        <v>179845.08</v>
      </c>
      <c r="OO333" s="2">
        <v>180044.55</v>
      </c>
      <c r="OP333" s="2">
        <v>179749.98</v>
      </c>
      <c r="OQ333" s="2">
        <v>180044.55</v>
      </c>
      <c r="OR333" s="2">
        <v>180044.55</v>
      </c>
      <c r="OS333" s="2">
        <v>180044.55</v>
      </c>
      <c r="OT333" s="2"/>
      <c r="OU333" s="2">
        <v>168197.13</v>
      </c>
      <c r="OV333" s="2">
        <v>93033.54</v>
      </c>
      <c r="OW333" s="2">
        <v>57758.01</v>
      </c>
      <c r="OX333" s="2"/>
      <c r="OY333" s="2"/>
      <c r="OZ333" s="2"/>
      <c r="PA333" s="2"/>
      <c r="PB333" s="2">
        <v>0.02</v>
      </c>
      <c r="PC333" s="2"/>
      <c r="PD333" s="2"/>
      <c r="PE333" s="2"/>
      <c r="PF333" s="2"/>
      <c r="PG333" s="2"/>
      <c r="PH333" s="2">
        <v>123860.83</v>
      </c>
      <c r="PI333" s="2"/>
      <c r="PJ333" s="2">
        <v>180000</v>
      </c>
      <c r="PK333" s="2"/>
      <c r="PL333" s="2">
        <v>279860.87</v>
      </c>
      <c r="PM333" s="2"/>
      <c r="PN333" s="2"/>
      <c r="PO333" s="2">
        <v>119999</v>
      </c>
      <c r="PP333" s="2">
        <v>24472.81</v>
      </c>
      <c r="PQ333" s="2">
        <v>368038</v>
      </c>
      <c r="PR333" s="2">
        <v>178122.84</v>
      </c>
      <c r="PS333" s="2">
        <v>179599.98</v>
      </c>
      <c r="PT333" s="2">
        <v>179599.98</v>
      </c>
      <c r="PU333" s="2">
        <v>179599.18</v>
      </c>
      <c r="PV333" s="2"/>
      <c r="PW333" s="2">
        <v>179599</v>
      </c>
      <c r="PX333" s="2"/>
      <c r="PY333" s="2">
        <v>132768.6</v>
      </c>
      <c r="PZ333" s="2">
        <v>149676.68</v>
      </c>
      <c r="QA333" s="2">
        <v>179897.68</v>
      </c>
      <c r="QB333" s="2">
        <v>342443.52000000002</v>
      </c>
      <c r="QC333" s="2">
        <v>272920</v>
      </c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>
        <v>137038.51999999999</v>
      </c>
      <c r="QR333" s="2"/>
      <c r="QS333" s="2">
        <v>89977.14</v>
      </c>
      <c r="QT333" s="2">
        <v>3900</v>
      </c>
      <c r="QU333" s="2"/>
      <c r="QV333" s="2">
        <v>213192.82</v>
      </c>
      <c r="QW333" s="2"/>
      <c r="QX333" s="2">
        <v>129999.9</v>
      </c>
      <c r="QY333" s="2"/>
      <c r="QZ333" s="2"/>
      <c r="RA333" s="2"/>
      <c r="RB333" s="2"/>
      <c r="RC333" s="2">
        <v>332849.96999999997</v>
      </c>
      <c r="RD333" s="2"/>
      <c r="RE333" s="2"/>
      <c r="RF333" s="2"/>
      <c r="RG333" s="2">
        <v>89994</v>
      </c>
      <c r="RH333" s="2">
        <v>89949.99</v>
      </c>
      <c r="RI333" s="2"/>
      <c r="RJ333" s="2">
        <v>179899.98</v>
      </c>
      <c r="RK333" s="2">
        <v>25900.14</v>
      </c>
      <c r="RL333" s="2"/>
      <c r="RM333" s="2"/>
      <c r="RN333" s="2">
        <v>59983.199999999997</v>
      </c>
      <c r="RO333" s="2">
        <v>96491.1</v>
      </c>
      <c r="RP333" s="2"/>
      <c r="RQ333" s="2"/>
      <c r="RR333" s="2">
        <v>96492.1</v>
      </c>
      <c r="RS333" s="2"/>
      <c r="RT333" s="2"/>
      <c r="RU333" s="2">
        <v>79998.97</v>
      </c>
      <c r="RV333" s="2">
        <v>29991.1</v>
      </c>
      <c r="RW333" s="2"/>
      <c r="RX333" s="2"/>
      <c r="RY333" s="2"/>
      <c r="RZ333" s="2">
        <v>34542</v>
      </c>
      <c r="SA333" s="2"/>
      <c r="SB333" s="2">
        <v>299380.08</v>
      </c>
      <c r="SC333" s="2"/>
      <c r="SD333" s="2"/>
      <c r="SE333" s="2">
        <v>338780</v>
      </c>
      <c r="SF333" s="2"/>
      <c r="SG333" s="2"/>
      <c r="SH333" s="2">
        <v>378700.01</v>
      </c>
      <c r="SI333" s="2"/>
      <c r="SJ333" s="2"/>
      <c r="SK333" s="2"/>
      <c r="SL333" s="2"/>
      <c r="SM333" s="2">
        <v>442940.32</v>
      </c>
      <c r="SN333" s="2"/>
      <c r="SO333" s="2"/>
      <c r="SP333" s="2"/>
      <c r="SQ333" s="2">
        <v>344182.11</v>
      </c>
      <c r="SR333" s="2">
        <v>89645.16</v>
      </c>
      <c r="SS333" s="2"/>
      <c r="ST333" s="2"/>
      <c r="SU333" s="2"/>
      <c r="SV333" s="2">
        <v>110773.98</v>
      </c>
      <c r="SW333" s="2"/>
      <c r="SX333" s="2"/>
      <c r="SY333" s="2">
        <v>120000</v>
      </c>
      <c r="SZ333" s="2">
        <v>59993.34</v>
      </c>
      <c r="TA333" s="2"/>
      <c r="TB333" s="2">
        <v>121480.02</v>
      </c>
      <c r="TC333" s="2">
        <v>202120</v>
      </c>
      <c r="TD333" s="2"/>
      <c r="TE333" s="2"/>
      <c r="TF333" s="2">
        <v>92910.95</v>
      </c>
      <c r="TG333" s="2">
        <v>86266.67</v>
      </c>
      <c r="TH333" s="2"/>
      <c r="TI333" s="2">
        <v>93916.65</v>
      </c>
      <c r="TJ333" s="2"/>
      <c r="TK333" s="2">
        <v>336963.12</v>
      </c>
      <c r="TL333" s="2">
        <v>106228.04</v>
      </c>
      <c r="TM333" s="2">
        <v>134984.51999999999</v>
      </c>
      <c r="TN333" s="2"/>
      <c r="TO333" s="2"/>
      <c r="TP333" s="2"/>
      <c r="TQ333" s="2"/>
      <c r="TR333" s="2">
        <v>69684</v>
      </c>
      <c r="TS333" s="2"/>
      <c r="TT333" s="2">
        <v>300078</v>
      </c>
      <c r="TU333" s="2"/>
      <c r="TV333" s="2"/>
      <c r="TW333" s="2"/>
      <c r="TX333" s="2"/>
      <c r="TY333" s="2"/>
      <c r="TZ333" s="2">
        <v>260080</v>
      </c>
      <c r="UA333" s="2">
        <v>260780</v>
      </c>
      <c r="UB333" s="2">
        <v>439789.98</v>
      </c>
      <c r="UC333" s="2">
        <v>104249.52</v>
      </c>
      <c r="UD333" s="2">
        <v>179700</v>
      </c>
      <c r="UE333" s="2">
        <v>179699</v>
      </c>
      <c r="UF333" s="2">
        <v>89849.52</v>
      </c>
      <c r="UG333" s="2">
        <v>179699</v>
      </c>
      <c r="UH333" s="2">
        <v>179699</v>
      </c>
      <c r="UI333" s="2">
        <v>89849.52</v>
      </c>
      <c r="UJ333" s="2">
        <v>89849.52</v>
      </c>
      <c r="UK333" s="2">
        <v>179699</v>
      </c>
      <c r="UL333" s="2">
        <v>89849.52</v>
      </c>
      <c r="UM333" s="2">
        <v>89849.52</v>
      </c>
      <c r="UN333" s="2">
        <v>240450</v>
      </c>
      <c r="UO333" s="2">
        <v>89849.52</v>
      </c>
      <c r="UP333" s="2">
        <v>189849.52</v>
      </c>
      <c r="UQ333" s="2">
        <v>319265.67</v>
      </c>
      <c r="UR333" s="2">
        <v>179699</v>
      </c>
      <c r="US333" s="2">
        <v>89849.52</v>
      </c>
      <c r="UT333" s="2">
        <v>89849.52</v>
      </c>
      <c r="UU333" s="2">
        <v>109293.96</v>
      </c>
      <c r="UV333" s="2">
        <v>234375</v>
      </c>
      <c r="UW333" s="2">
        <v>179699</v>
      </c>
      <c r="UX333" s="2">
        <v>89849.52</v>
      </c>
      <c r="UY333" s="2">
        <v>260500.02</v>
      </c>
      <c r="UZ333" s="2"/>
      <c r="VA333" s="2"/>
      <c r="VB333" s="2"/>
      <c r="VC333" s="2">
        <v>179700</v>
      </c>
      <c r="VD333" s="2"/>
      <c r="VE333" s="2"/>
      <c r="VF333" s="2"/>
      <c r="VG333" s="2"/>
      <c r="VH333" s="2"/>
      <c r="VI333" s="2">
        <v>51900</v>
      </c>
      <c r="VJ333" s="2"/>
      <c r="VK333" s="2"/>
      <c r="VL333" s="2"/>
      <c r="VM333" s="2"/>
      <c r="VN333" s="2"/>
      <c r="VO333" s="2"/>
      <c r="VP333" s="2"/>
      <c r="VQ333" s="2">
        <v>109146.16</v>
      </c>
      <c r="VR333" s="2"/>
      <c r="VS333" s="2">
        <v>149887.1</v>
      </c>
      <c r="VT333" s="2"/>
      <c r="VU333" s="2">
        <v>162617.29999999999</v>
      </c>
      <c r="VV333" s="2">
        <v>149832.23000000001</v>
      </c>
      <c r="VW333" s="2"/>
      <c r="VX333" s="2">
        <v>35325</v>
      </c>
      <c r="VY333" s="2"/>
      <c r="VZ333" s="2">
        <v>88517.45</v>
      </c>
      <c r="WA333" s="2"/>
      <c r="WB333" s="2"/>
      <c r="WC333" s="2"/>
      <c r="WD333" s="2">
        <v>220484</v>
      </c>
      <c r="WE333" s="2">
        <v>243899.34</v>
      </c>
      <c r="WF333" s="2"/>
      <c r="WG333" s="2">
        <v>86338.8</v>
      </c>
      <c r="WH333" s="2"/>
      <c r="WI333" s="2"/>
      <c r="WJ333" s="2"/>
      <c r="WK333" s="2"/>
      <c r="WL333" s="2"/>
      <c r="WM333" s="2">
        <v>170000</v>
      </c>
      <c r="WN333" s="2">
        <v>693226.19</v>
      </c>
      <c r="WO333" s="2">
        <v>179699.91</v>
      </c>
      <c r="WP333" s="2"/>
      <c r="WQ333" s="2"/>
      <c r="WR333" s="2"/>
      <c r="WS333" s="2"/>
      <c r="WT333" s="2">
        <v>198396</v>
      </c>
      <c r="WU333" s="2">
        <v>108795.62</v>
      </c>
      <c r="WV333" s="2"/>
      <c r="WW333" s="2"/>
      <c r="WX333" s="2"/>
      <c r="WY333" s="2">
        <v>409428.6</v>
      </c>
      <c r="WZ333" s="2">
        <v>292255.65000000002</v>
      </c>
      <c r="XA333" s="2">
        <v>258589.98</v>
      </c>
      <c r="XB333" s="2">
        <v>262789.98</v>
      </c>
      <c r="XC333" s="2"/>
      <c r="XD333" s="2"/>
      <c r="XE333" s="2"/>
      <c r="XF333" s="2"/>
      <c r="XG333" s="2"/>
      <c r="XH333" s="2"/>
      <c r="XI333" s="2">
        <v>93333.33</v>
      </c>
      <c r="XJ333" s="2">
        <v>406000.56</v>
      </c>
      <c r="XK333" s="2">
        <v>154479.91</v>
      </c>
      <c r="XL333" s="2">
        <v>66099.67</v>
      </c>
      <c r="XM333" s="2"/>
      <c r="XN333" s="2"/>
      <c r="XO333" s="2">
        <v>6723.3</v>
      </c>
      <c r="XP333" s="2">
        <v>16237.13</v>
      </c>
      <c r="XQ333" s="2">
        <v>32208.36</v>
      </c>
      <c r="XR333" s="2"/>
      <c r="XS333" s="2"/>
      <c r="XT333" s="2"/>
      <c r="XU333" s="2"/>
      <c r="XV333" s="2">
        <v>154633.21</v>
      </c>
      <c r="XW333" s="2">
        <v>112499.95</v>
      </c>
      <c r="XX333" s="2">
        <v>146562.34</v>
      </c>
      <c r="XY333" s="2"/>
      <c r="XZ333" s="2"/>
      <c r="YA333" s="2"/>
      <c r="YB333" s="2">
        <v>174889.9</v>
      </c>
      <c r="YC333" s="2"/>
      <c r="YD333" s="2"/>
      <c r="YE333" s="2"/>
      <c r="YF333" s="2"/>
      <c r="YG333" s="2"/>
      <c r="YH333" s="2"/>
      <c r="YI333" s="2">
        <v>0</v>
      </c>
      <c r="YJ333" s="2">
        <v>153849.01999999999</v>
      </c>
      <c r="YK333" s="2">
        <v>180000</v>
      </c>
      <c r="YL333" s="2">
        <v>430000.02</v>
      </c>
      <c r="YM333" s="2"/>
      <c r="YN333" s="2">
        <v>180000</v>
      </c>
      <c r="YO333" s="2">
        <v>180000</v>
      </c>
      <c r="YP333" s="2">
        <v>355000</v>
      </c>
      <c r="YQ333" s="2"/>
      <c r="YR333" s="2">
        <v>128428.56</v>
      </c>
      <c r="YS333" s="2">
        <v>216753.58</v>
      </c>
      <c r="YT333" s="2"/>
      <c r="YU333" s="2"/>
      <c r="YV333" s="2">
        <v>179980.01</v>
      </c>
      <c r="YW333" s="2">
        <v>175542.04</v>
      </c>
      <c r="YX333" s="2"/>
      <c r="YY333" s="2">
        <v>179980</v>
      </c>
      <c r="YZ333" s="2">
        <v>179980</v>
      </c>
      <c r="ZA333" s="2"/>
      <c r="ZB333" s="2"/>
      <c r="ZC333" s="2"/>
      <c r="ZD333" s="2"/>
      <c r="ZE333" s="2"/>
      <c r="ZF333" s="2">
        <v>158333.35</v>
      </c>
      <c r="ZG333" s="2"/>
      <c r="ZH333" s="2">
        <v>379924.98</v>
      </c>
      <c r="ZI333" s="2"/>
      <c r="ZJ333" s="2"/>
      <c r="ZK333" s="2"/>
      <c r="ZL333" s="2"/>
      <c r="ZM333" s="2"/>
      <c r="ZN333" s="2"/>
      <c r="ZO333" s="2"/>
      <c r="ZP333" s="2">
        <v>187780.02</v>
      </c>
      <c r="ZQ333" s="2">
        <v>179980.02</v>
      </c>
      <c r="ZR333" s="2"/>
      <c r="ZS333" s="2"/>
      <c r="ZT333" s="2">
        <v>179800.02</v>
      </c>
      <c r="ZU333" s="2"/>
      <c r="ZV333" s="2">
        <v>188133.6</v>
      </c>
      <c r="ZW333" s="2">
        <v>796689.67</v>
      </c>
      <c r="ZX333" s="2">
        <v>59992.33</v>
      </c>
      <c r="ZY333" s="2">
        <v>29990.01</v>
      </c>
      <c r="ZZ333" s="2"/>
      <c r="AAA333" s="2"/>
      <c r="AAB333" s="2"/>
      <c r="AAC333" s="2"/>
      <c r="AAD333" s="2"/>
      <c r="AAE333" s="2"/>
      <c r="AAF333" s="2">
        <v>150903.1</v>
      </c>
      <c r="AAG333" s="2"/>
      <c r="AAH333" s="2"/>
      <c r="AAI333" s="2"/>
      <c r="AAJ333" s="2">
        <v>80951.38</v>
      </c>
      <c r="AAK333" s="2"/>
      <c r="AAL333" s="2"/>
      <c r="AAM333" s="2">
        <v>1045432.8</v>
      </c>
      <c r="AAN333" s="2"/>
      <c r="AAO333" s="2"/>
      <c r="AAP333" s="2"/>
      <c r="AAQ333" s="2">
        <v>218243.81</v>
      </c>
      <c r="AAR333" s="2"/>
      <c r="AAS333" s="2">
        <v>8800.02</v>
      </c>
      <c r="AAT333" s="2">
        <v>65899.98</v>
      </c>
      <c r="AAU333" s="2"/>
      <c r="AAV333" s="2"/>
      <c r="AAW333" s="2">
        <v>167957.85</v>
      </c>
      <c r="AAX333" s="2">
        <v>54010</v>
      </c>
      <c r="AAY333" s="2">
        <v>7760.42</v>
      </c>
      <c r="AAZ333" s="2"/>
      <c r="ABA333" s="2">
        <v>264799.98</v>
      </c>
      <c r="ABB333" s="2">
        <v>400694.49</v>
      </c>
      <c r="ABC333" s="2"/>
      <c r="ABD333" s="2"/>
      <c r="ABE333" s="2"/>
      <c r="ABF333" s="2"/>
      <c r="ABG333" s="2"/>
      <c r="ABH333" s="2">
        <v>44949</v>
      </c>
      <c r="ABI333" s="2">
        <v>2400</v>
      </c>
      <c r="ABJ333" s="2">
        <v>119865.67</v>
      </c>
      <c r="ABK333" s="2">
        <v>179800.02</v>
      </c>
      <c r="ABL333" s="2">
        <v>18425.099999999999</v>
      </c>
      <c r="ABM333" s="2">
        <v>648600.03</v>
      </c>
      <c r="ABN333" s="2"/>
      <c r="ABO333" s="2"/>
      <c r="ABP333" s="2"/>
      <c r="ABQ333" s="2"/>
      <c r="ABR333" s="2">
        <v>607213.53</v>
      </c>
      <c r="ABS333" s="2">
        <v>89523.71</v>
      </c>
      <c r="ABT333" s="2">
        <v>180493.05</v>
      </c>
      <c r="ABU333" s="2"/>
      <c r="ABV333" s="2"/>
      <c r="ABW333" s="2">
        <v>237096.83</v>
      </c>
      <c r="ABX333" s="2">
        <v>103561.59</v>
      </c>
      <c r="ABY333" s="2">
        <v>66082.16</v>
      </c>
      <c r="ABZ333" s="2"/>
      <c r="ACA333" s="2">
        <v>145397.14000000001</v>
      </c>
      <c r="ACB333" s="2"/>
      <c r="ACC333" s="2"/>
      <c r="ACD333" s="2"/>
      <c r="ACE333" s="2">
        <v>255223.92</v>
      </c>
      <c r="ACF333" s="2"/>
      <c r="ACG333" s="2">
        <v>364950</v>
      </c>
      <c r="ACH333" s="2"/>
      <c r="ACI333" s="2"/>
      <c r="ACJ333" s="2">
        <v>5</v>
      </c>
      <c r="ACK333" s="2">
        <v>169610.76</v>
      </c>
      <c r="ACL333" s="2"/>
      <c r="ACM333" s="2"/>
      <c r="ACN333" s="2"/>
      <c r="ACO333" s="2"/>
      <c r="ACP333" s="2"/>
      <c r="ACQ333" s="2">
        <v>119311.62</v>
      </c>
      <c r="ACR333" s="2"/>
      <c r="ACS333" s="2"/>
      <c r="ACT333" s="2">
        <v>166449.96</v>
      </c>
      <c r="ACU333" s="2">
        <v>329817.88</v>
      </c>
      <c r="ACV333" s="2">
        <v>170922.43</v>
      </c>
      <c r="ACW333" s="2">
        <v>179898.98</v>
      </c>
      <c r="ACX333" s="2"/>
      <c r="ACY333" s="2">
        <v>183369.18</v>
      </c>
      <c r="ACZ333" s="2">
        <v>149915.79</v>
      </c>
      <c r="ADA333" s="2">
        <v>586500</v>
      </c>
      <c r="ADB333" s="2">
        <v>623724.68000000005</v>
      </c>
      <c r="ADC333" s="2">
        <v>634314.06999999995</v>
      </c>
      <c r="ADD333" s="2"/>
      <c r="ADE333" s="2">
        <v>-2</v>
      </c>
      <c r="ADF333" s="2"/>
      <c r="ADG333" s="2"/>
      <c r="ADH333" s="2"/>
      <c r="ADI333" s="2"/>
      <c r="ADJ333" s="2">
        <v>336865.54</v>
      </c>
      <c r="ADK333" s="2">
        <v>893396.25</v>
      </c>
      <c r="ADL333" s="2"/>
      <c r="ADM333" s="2">
        <v>28107.14</v>
      </c>
      <c r="ADN333" s="2"/>
      <c r="ADO333" s="2"/>
      <c r="ADP333" s="2"/>
      <c r="ADQ333" s="2">
        <v>84904.74</v>
      </c>
      <c r="ADR333" s="2">
        <v>57538.559999999998</v>
      </c>
      <c r="ADS333" s="2">
        <v>546669.25</v>
      </c>
      <c r="ADT333" s="2"/>
      <c r="ADU333" s="2"/>
      <c r="ADV333" s="2">
        <v>78357.119999999995</v>
      </c>
      <c r="ADW333" s="2"/>
      <c r="ADX333" s="2"/>
      <c r="ADY333" s="2"/>
      <c r="ADZ333" s="2"/>
      <c r="AEA333" s="2"/>
      <c r="AEB333" s="2">
        <v>199983</v>
      </c>
      <c r="AEC333" s="2"/>
      <c r="AED333" s="2"/>
      <c r="AEE333" s="2">
        <v>99950.01</v>
      </c>
      <c r="AEF333" s="2"/>
      <c r="AEG333" s="2">
        <v>336166.68</v>
      </c>
      <c r="AEH333" s="2">
        <v>86800054.500000045</v>
      </c>
    </row>
    <row r="334" spans="1:814" ht="21">
      <c r="A334" s="33" t="s">
        <v>2737</v>
      </c>
      <c r="B334" s="1" t="s">
        <v>2760</v>
      </c>
      <c r="C334" s="1" t="s">
        <v>2761</v>
      </c>
      <c r="D334" s="2">
        <v>259165.65</v>
      </c>
      <c r="E334" s="2"/>
      <c r="F334" s="2">
        <v>24076.68</v>
      </c>
      <c r="G334" s="2"/>
      <c r="H334" s="2">
        <v>571.5</v>
      </c>
      <c r="I334" s="2">
        <v>25043.32</v>
      </c>
      <c r="J334" s="2"/>
      <c r="K334" s="2"/>
      <c r="L334" s="2">
        <v>134056.68</v>
      </c>
      <c r="M334" s="2">
        <v>23183.34</v>
      </c>
      <c r="N334" s="2">
        <v>42044.23</v>
      </c>
      <c r="O334" s="2"/>
      <c r="P334" s="2">
        <v>1058.33</v>
      </c>
      <c r="Q334" s="2"/>
      <c r="R334" s="2"/>
      <c r="S334" s="2"/>
      <c r="T334" s="2">
        <v>142000.01999999999</v>
      </c>
      <c r="U334" s="2"/>
      <c r="V334" s="2">
        <v>845246.67</v>
      </c>
      <c r="W334" s="2">
        <v>8992.92</v>
      </c>
      <c r="X334" s="2"/>
      <c r="Y334" s="2"/>
      <c r="Z334" s="2">
        <v>1500</v>
      </c>
      <c r="AA334" s="2">
        <v>192965.69</v>
      </c>
      <c r="AB334" s="2"/>
      <c r="AC334" s="2">
        <v>354100.02</v>
      </c>
      <c r="AD334" s="2">
        <v>141775.01999999999</v>
      </c>
      <c r="AE334" s="2"/>
      <c r="AF334" s="2">
        <v>100666.68</v>
      </c>
      <c r="AG334" s="2">
        <v>47315.37</v>
      </c>
      <c r="AH334" s="2"/>
      <c r="AI334" s="2"/>
      <c r="AJ334" s="2">
        <v>47208.11</v>
      </c>
      <c r="AK334" s="2"/>
      <c r="AL334" s="2"/>
      <c r="AM334" s="2"/>
      <c r="AN334" s="2"/>
      <c r="AO334" s="2"/>
      <c r="AP334" s="2"/>
      <c r="AQ334" s="2"/>
      <c r="AR334" s="2"/>
      <c r="AS334" s="2">
        <v>1279.98</v>
      </c>
      <c r="AT334" s="2"/>
      <c r="AU334" s="2"/>
      <c r="AV334" s="2">
        <v>26223.24</v>
      </c>
      <c r="AW334" s="2"/>
      <c r="AX334" s="2"/>
      <c r="AY334" s="2"/>
      <c r="AZ334" s="2"/>
      <c r="BA334" s="2"/>
      <c r="BB334" s="2"/>
      <c r="BC334" s="2">
        <v>10421.06</v>
      </c>
      <c r="BD334" s="2">
        <v>42746.04</v>
      </c>
      <c r="BE334" s="2"/>
      <c r="BF334" s="2">
        <v>148069.85999999999</v>
      </c>
      <c r="BG334" s="2"/>
      <c r="BH334" s="2">
        <v>79192.5</v>
      </c>
      <c r="BI334" s="2">
        <v>133082.49</v>
      </c>
      <c r="BJ334" s="2"/>
      <c r="BK334" s="2"/>
      <c r="BL334" s="2"/>
      <c r="BM334" s="2">
        <v>23000</v>
      </c>
      <c r="BN334" s="2">
        <v>18159.66</v>
      </c>
      <c r="BO334" s="2"/>
      <c r="BP334" s="2"/>
      <c r="BQ334" s="2"/>
      <c r="BR334" s="2"/>
      <c r="BS334" s="2"/>
      <c r="BT334" s="2"/>
      <c r="BU334" s="2"/>
      <c r="BV334" s="2"/>
      <c r="BW334" s="2">
        <v>43986.74</v>
      </c>
      <c r="BX334" s="2">
        <v>2002.71</v>
      </c>
      <c r="BY334" s="2">
        <v>12000</v>
      </c>
      <c r="BZ334" s="2">
        <v>14200.02</v>
      </c>
      <c r="CA334" s="2">
        <v>76950</v>
      </c>
      <c r="CB334" s="2"/>
      <c r="CC334" s="2">
        <v>59133.36</v>
      </c>
      <c r="CD334" s="2">
        <v>11799.96</v>
      </c>
      <c r="CE334" s="2"/>
      <c r="CF334" s="2"/>
      <c r="CG334" s="2">
        <v>106333.32</v>
      </c>
      <c r="CH334" s="2"/>
      <c r="CI334" s="2"/>
      <c r="CJ334" s="2"/>
      <c r="CK334" s="2">
        <v>51300</v>
      </c>
      <c r="CL334" s="2"/>
      <c r="CM334" s="2">
        <v>21778</v>
      </c>
      <c r="CN334" s="2"/>
      <c r="CO334" s="2"/>
      <c r="CP334" s="2">
        <v>27499.98</v>
      </c>
      <c r="CQ334" s="2"/>
      <c r="CR334" s="2"/>
      <c r="CS334" s="2">
        <v>49253.82</v>
      </c>
      <c r="CT334" s="2">
        <v>1580.09</v>
      </c>
      <c r="CU334" s="2"/>
      <c r="CV334" s="2">
        <v>38716.199999999997</v>
      </c>
      <c r="CW334" s="2">
        <v>14890</v>
      </c>
      <c r="CX334" s="2"/>
      <c r="CY334" s="2"/>
      <c r="CZ334" s="2"/>
      <c r="DA334" s="2"/>
      <c r="DB334" s="2"/>
      <c r="DC334" s="2"/>
      <c r="DD334" s="2"/>
      <c r="DE334" s="2"/>
      <c r="DF334" s="2">
        <v>116507.75</v>
      </c>
      <c r="DG334" s="2">
        <v>249999.72</v>
      </c>
      <c r="DH334" s="2"/>
      <c r="DI334" s="2"/>
      <c r="DJ334" s="2"/>
      <c r="DK334" s="2"/>
      <c r="DL334" s="2">
        <v>42443.28</v>
      </c>
      <c r="DM334" s="2"/>
      <c r="DN334" s="2"/>
      <c r="DO334" s="2">
        <v>13158.74</v>
      </c>
      <c r="DP334" s="2"/>
      <c r="DQ334" s="2">
        <v>173340</v>
      </c>
      <c r="DR334" s="2"/>
      <c r="DS334" s="2">
        <v>2673861.2799999998</v>
      </c>
      <c r="DT334" s="2">
        <v>350409.07</v>
      </c>
      <c r="DU334" s="2"/>
      <c r="DV334" s="2">
        <v>149797.37</v>
      </c>
      <c r="DW334" s="2">
        <v>47459.34</v>
      </c>
      <c r="DX334" s="2"/>
      <c r="DY334" s="2"/>
      <c r="DZ334" s="2">
        <v>37608.15</v>
      </c>
      <c r="EA334" s="2"/>
      <c r="EB334" s="2">
        <v>23870</v>
      </c>
      <c r="EC334" s="2"/>
      <c r="ED334" s="2">
        <v>24315.21</v>
      </c>
      <c r="EE334" s="2"/>
      <c r="EF334" s="2"/>
      <c r="EG334" s="2"/>
      <c r="EH334" s="2"/>
      <c r="EI334" s="2">
        <v>910.91</v>
      </c>
      <c r="EJ334" s="2"/>
      <c r="EK334" s="2">
        <v>11251.01</v>
      </c>
      <c r="EL334" s="2"/>
      <c r="EM334" s="2"/>
      <c r="EN334" s="2"/>
      <c r="EO334" s="2">
        <v>55183.32</v>
      </c>
      <c r="EP334" s="2"/>
      <c r="EQ334" s="2">
        <v>118732.75</v>
      </c>
      <c r="ER334" s="2"/>
      <c r="ES334" s="2">
        <v>393.33</v>
      </c>
      <c r="ET334" s="2"/>
      <c r="EU334" s="2"/>
      <c r="EV334" s="2">
        <v>195.67</v>
      </c>
      <c r="EW334" s="2"/>
      <c r="EX334" s="2"/>
      <c r="EY334" s="2"/>
      <c r="EZ334" s="2">
        <v>3624.66</v>
      </c>
      <c r="FA334" s="2">
        <v>43333.32</v>
      </c>
      <c r="FB334" s="2"/>
      <c r="FC334" s="2">
        <v>24315.21</v>
      </c>
      <c r="FD334" s="2"/>
      <c r="FE334" s="2">
        <v>44806.68</v>
      </c>
      <c r="FF334" s="2">
        <v>23066.639999999999</v>
      </c>
      <c r="FG334" s="2">
        <v>36776.639999999999</v>
      </c>
      <c r="FH334" s="2"/>
      <c r="FI334" s="2">
        <v>49635.96</v>
      </c>
      <c r="FJ334" s="2">
        <v>142000.01999999999</v>
      </c>
      <c r="FK334" s="2">
        <v>24043.32</v>
      </c>
      <c r="FL334" s="2"/>
      <c r="FM334" s="2">
        <v>16156.98</v>
      </c>
      <c r="FN334" s="2">
        <v>44236.74</v>
      </c>
      <c r="FO334" s="2">
        <v>996</v>
      </c>
      <c r="FP334" s="2"/>
      <c r="FQ334" s="2"/>
      <c r="FR334" s="2"/>
      <c r="FS334" s="2">
        <v>106791.75</v>
      </c>
      <c r="FT334" s="2">
        <v>7269.77</v>
      </c>
      <c r="FU334" s="2"/>
      <c r="FV334" s="2">
        <v>8737.19</v>
      </c>
      <c r="FW334" s="2">
        <v>11226.78</v>
      </c>
      <c r="FX334" s="2"/>
      <c r="FY334" s="2"/>
      <c r="FZ334" s="2">
        <v>5215.51</v>
      </c>
      <c r="GA334" s="2">
        <v>222437.55</v>
      </c>
      <c r="GB334" s="2"/>
      <c r="GC334" s="2"/>
      <c r="GD334" s="2"/>
      <c r="GE334" s="2"/>
      <c r="GF334" s="2">
        <v>22067.85</v>
      </c>
      <c r="GG334" s="2"/>
      <c r="GH334" s="2"/>
      <c r="GI334" s="2"/>
      <c r="GJ334" s="2"/>
      <c r="GK334" s="2"/>
      <c r="GL334" s="2">
        <v>0.03</v>
      </c>
      <c r="GM334" s="2"/>
      <c r="GN334" s="2">
        <v>96003</v>
      </c>
      <c r="GO334" s="2"/>
      <c r="GP334" s="2"/>
      <c r="GQ334" s="2"/>
      <c r="GR334" s="2"/>
      <c r="GS334" s="2">
        <v>135000</v>
      </c>
      <c r="GT334" s="2">
        <v>47037.54</v>
      </c>
      <c r="GU334" s="2">
        <v>3049.5</v>
      </c>
      <c r="GV334" s="2">
        <v>132710.28</v>
      </c>
      <c r="GW334" s="2"/>
      <c r="GX334" s="2">
        <v>63750</v>
      </c>
      <c r="GY334" s="2">
        <v>132710.28</v>
      </c>
      <c r="GZ334" s="2"/>
      <c r="HA334" s="2"/>
      <c r="HB334" s="2">
        <v>10616.84</v>
      </c>
      <c r="HC334" s="2"/>
      <c r="HD334" s="2"/>
      <c r="HE334" s="2"/>
      <c r="HF334" s="2"/>
      <c r="HG334" s="2"/>
      <c r="HH334" s="2">
        <v>89903.44</v>
      </c>
      <c r="HI334" s="2">
        <v>28333.32</v>
      </c>
      <c r="HJ334" s="2"/>
      <c r="HK334" s="2"/>
      <c r="HL334" s="2"/>
      <c r="HM334" s="2"/>
      <c r="HN334" s="2"/>
      <c r="HO334" s="2">
        <v>653880</v>
      </c>
      <c r="HP334" s="2"/>
      <c r="HQ334" s="2"/>
      <c r="HR334" s="2">
        <v>38333.339999999997</v>
      </c>
      <c r="HS334" s="2">
        <v>4446.18</v>
      </c>
      <c r="HT334" s="2"/>
      <c r="HU334" s="2"/>
      <c r="HV334" s="2"/>
      <c r="HW334" s="2"/>
      <c r="HX334" s="2"/>
      <c r="HY334" s="2">
        <v>63320.1</v>
      </c>
      <c r="HZ334" s="2">
        <v>4699.53</v>
      </c>
      <c r="IA334" s="2"/>
      <c r="IB334" s="2">
        <v>44236.75</v>
      </c>
      <c r="IC334" s="2">
        <v>304200</v>
      </c>
      <c r="ID334" s="2">
        <v>49193.34</v>
      </c>
      <c r="IE334" s="2">
        <v>30000</v>
      </c>
      <c r="IF334" s="2">
        <v>52943.07</v>
      </c>
      <c r="IG334" s="2">
        <v>108333.35</v>
      </c>
      <c r="IH334" s="2">
        <v>6168.6</v>
      </c>
      <c r="II334" s="2"/>
      <c r="IJ334" s="2"/>
      <c r="IK334" s="2">
        <v>29491.32</v>
      </c>
      <c r="IL334" s="2"/>
      <c r="IM334" s="2"/>
      <c r="IN334" s="2"/>
      <c r="IO334" s="2"/>
      <c r="IP334" s="2">
        <v>95266.68</v>
      </c>
      <c r="IQ334" s="2"/>
      <c r="IR334" s="2"/>
      <c r="IS334" s="2"/>
      <c r="IT334" s="2"/>
      <c r="IU334" s="2">
        <v>47643.79</v>
      </c>
      <c r="IV334" s="2">
        <v>220833.36</v>
      </c>
      <c r="IW334" s="2"/>
      <c r="IX334" s="2">
        <v>35137.599999999999</v>
      </c>
      <c r="IY334" s="2"/>
      <c r="IZ334" s="2"/>
      <c r="JA334" s="2">
        <v>43277.09</v>
      </c>
      <c r="JB334" s="2"/>
      <c r="JC334" s="2"/>
      <c r="JD334" s="2"/>
      <c r="JE334" s="2"/>
      <c r="JF334" s="2">
        <v>17645.62</v>
      </c>
      <c r="JG334" s="2">
        <v>344965.04</v>
      </c>
      <c r="JH334" s="2">
        <v>25001.64</v>
      </c>
      <c r="JI334" s="2"/>
      <c r="JJ334" s="2">
        <v>101482.94</v>
      </c>
      <c r="JK334" s="2"/>
      <c r="JL334" s="2">
        <v>328945.76</v>
      </c>
      <c r="JM334" s="2">
        <v>55411.37</v>
      </c>
      <c r="JN334" s="2">
        <v>6363.7</v>
      </c>
      <c r="JO334" s="2"/>
      <c r="JP334" s="2"/>
      <c r="JQ334" s="2">
        <v>20608.02</v>
      </c>
      <c r="JR334" s="2">
        <v>5330.64</v>
      </c>
      <c r="JS334" s="2"/>
      <c r="JT334" s="2">
        <v>71165.13</v>
      </c>
      <c r="JU334" s="2"/>
      <c r="JV334" s="2">
        <v>43448.15</v>
      </c>
      <c r="JW334" s="2">
        <v>40443.050000000003</v>
      </c>
      <c r="JX334" s="2">
        <v>152683.57999999999</v>
      </c>
      <c r="JY334" s="2"/>
      <c r="JZ334" s="2">
        <v>104666.51</v>
      </c>
      <c r="KA334" s="2"/>
      <c r="KB334" s="2">
        <v>9450</v>
      </c>
      <c r="KC334" s="2">
        <v>93699.73</v>
      </c>
      <c r="KD334" s="2">
        <v>4194.4399999999996</v>
      </c>
      <c r="KE334" s="2">
        <v>-17800.03</v>
      </c>
      <c r="KF334" s="2">
        <v>349343.87</v>
      </c>
      <c r="KG334" s="2">
        <v>1435.56</v>
      </c>
      <c r="KH334" s="2">
        <v>13693.02</v>
      </c>
      <c r="KI334" s="2"/>
      <c r="KJ334" s="2"/>
      <c r="KK334" s="2"/>
      <c r="KL334" s="2"/>
      <c r="KM334" s="2">
        <v>2000</v>
      </c>
      <c r="KN334" s="2"/>
      <c r="KO334" s="2">
        <v>59711.24</v>
      </c>
      <c r="KP334" s="2"/>
      <c r="KQ334" s="2">
        <v>1855.07</v>
      </c>
      <c r="KR334" s="2">
        <v>7308</v>
      </c>
      <c r="KS334" s="2"/>
      <c r="KT334" s="2"/>
      <c r="KU334" s="2"/>
      <c r="KV334" s="2">
        <v>205198.04</v>
      </c>
      <c r="KW334" s="2">
        <v>34142.480000000003</v>
      </c>
      <c r="KX334" s="2"/>
      <c r="KY334" s="2"/>
      <c r="KZ334" s="2">
        <v>2299.6999999999998</v>
      </c>
      <c r="LA334" s="2"/>
      <c r="LB334" s="2"/>
      <c r="LC334" s="2"/>
      <c r="LD334" s="2"/>
      <c r="LE334" s="2"/>
      <c r="LF334" s="2"/>
      <c r="LG334" s="2"/>
      <c r="LH334" s="2"/>
      <c r="LI334" s="2"/>
      <c r="LJ334" s="2">
        <v>443767.21</v>
      </c>
      <c r="LK334" s="2">
        <v>15000</v>
      </c>
      <c r="LL334" s="2">
        <v>18384.59</v>
      </c>
      <c r="LM334" s="2">
        <v>188819.35</v>
      </c>
      <c r="LN334" s="2">
        <v>868.98</v>
      </c>
      <c r="LO334" s="2">
        <v>9827.2000000000007</v>
      </c>
      <c r="LP334" s="2">
        <v>13733.32</v>
      </c>
      <c r="LQ334" s="2">
        <v>717.54</v>
      </c>
      <c r="LR334" s="2">
        <v>78613.58</v>
      </c>
      <c r="LS334" s="2"/>
      <c r="LT334" s="2">
        <v>4238.08</v>
      </c>
      <c r="LU334" s="2"/>
      <c r="LV334" s="2"/>
      <c r="LW334" s="2"/>
      <c r="LX334" s="2"/>
      <c r="LY334" s="2">
        <v>419341</v>
      </c>
      <c r="LZ334" s="2"/>
      <c r="MA334" s="2"/>
      <c r="MB334" s="2"/>
      <c r="MC334" s="2"/>
      <c r="MD334" s="2">
        <v>6287.42</v>
      </c>
      <c r="ME334" s="2"/>
      <c r="MF334" s="2">
        <v>124339.63</v>
      </c>
      <c r="MG334" s="2">
        <v>124339.63</v>
      </c>
      <c r="MH334" s="2"/>
      <c r="MI334" s="2"/>
      <c r="MJ334" s="2">
        <v>41987.71</v>
      </c>
      <c r="MK334" s="2"/>
      <c r="ML334" s="2">
        <v>44842.77</v>
      </c>
      <c r="MM334" s="2">
        <v>113537</v>
      </c>
      <c r="MN334" s="2"/>
      <c r="MO334" s="2"/>
      <c r="MP334" s="2">
        <v>10432.24</v>
      </c>
      <c r="MQ334" s="2"/>
      <c r="MR334" s="2">
        <v>31468.080000000002</v>
      </c>
      <c r="MS334" s="2">
        <v>954</v>
      </c>
      <c r="MT334" s="2">
        <v>23050.68</v>
      </c>
      <c r="MU334" s="2">
        <v>109930</v>
      </c>
      <c r="MV334" s="2">
        <v>404763.62</v>
      </c>
      <c r="MW334" s="2"/>
      <c r="MX334" s="2"/>
      <c r="MY334" s="2"/>
      <c r="MZ334" s="2"/>
      <c r="NA334" s="2"/>
      <c r="NB334" s="2"/>
      <c r="NC334" s="2">
        <v>1983.57</v>
      </c>
      <c r="ND334" s="2"/>
      <c r="NE334" s="2"/>
      <c r="NF334" s="2"/>
      <c r="NG334" s="2"/>
      <c r="NH334" s="2">
        <v>3793.66</v>
      </c>
      <c r="NI334" s="2"/>
      <c r="NJ334" s="2">
        <v>869.04</v>
      </c>
      <c r="NK334" s="2">
        <v>54147.94</v>
      </c>
      <c r="NL334" s="2"/>
      <c r="NM334" s="2"/>
      <c r="NN334" s="2"/>
      <c r="NO334" s="2">
        <v>4345</v>
      </c>
      <c r="NP334" s="2">
        <v>101007.14</v>
      </c>
      <c r="NQ334" s="2"/>
      <c r="NR334" s="2">
        <v>48287.1</v>
      </c>
      <c r="NS334" s="2"/>
      <c r="NT334" s="2"/>
      <c r="NU334" s="2">
        <v>40608.85</v>
      </c>
      <c r="NV334" s="2">
        <v>68922.42</v>
      </c>
      <c r="NW334" s="2">
        <v>1435.04</v>
      </c>
      <c r="NX334" s="2">
        <v>44040.33</v>
      </c>
      <c r="NY334" s="2"/>
      <c r="NZ334" s="2"/>
      <c r="OA334" s="2"/>
      <c r="OB334" s="2">
        <v>1300.02</v>
      </c>
      <c r="OC334" s="2"/>
      <c r="OD334" s="2"/>
      <c r="OE334" s="2">
        <v>32850.99</v>
      </c>
      <c r="OF334" s="2"/>
      <c r="OG334" s="2"/>
      <c r="OH334" s="2">
        <v>62405.45</v>
      </c>
      <c r="OI334" s="2"/>
      <c r="OJ334" s="2"/>
      <c r="OK334" s="2"/>
      <c r="OL334" s="2">
        <v>6286.05</v>
      </c>
      <c r="OM334" s="2"/>
      <c r="ON334" s="2">
        <v>29830.83</v>
      </c>
      <c r="OO334" s="2">
        <v>10738.44</v>
      </c>
      <c r="OP334" s="2">
        <v>29973.360000000001</v>
      </c>
      <c r="OQ334" s="2">
        <v>1502.43</v>
      </c>
      <c r="OR334" s="2"/>
      <c r="OS334" s="2"/>
      <c r="OT334" s="2">
        <v>61612.44</v>
      </c>
      <c r="OU334" s="2">
        <v>186475.17</v>
      </c>
      <c r="OV334" s="2">
        <v>226872.42</v>
      </c>
      <c r="OW334" s="2"/>
      <c r="OX334" s="2"/>
      <c r="OY334" s="2"/>
      <c r="OZ334" s="2"/>
      <c r="PA334" s="2"/>
      <c r="PB334" s="2"/>
      <c r="PC334" s="2"/>
      <c r="PD334" s="2"/>
      <c r="PE334" s="2">
        <v>61022.52</v>
      </c>
      <c r="PF334" s="2"/>
      <c r="PG334" s="2"/>
      <c r="PH334" s="2">
        <v>128753.32</v>
      </c>
      <c r="PI334" s="2">
        <v>132712.98000000001</v>
      </c>
      <c r="PJ334" s="2"/>
      <c r="PK334" s="2"/>
      <c r="PL334" s="2">
        <v>16643.490000000002</v>
      </c>
      <c r="PM334" s="2"/>
      <c r="PN334" s="2"/>
      <c r="PO334" s="2"/>
      <c r="PP334" s="2"/>
      <c r="PQ334" s="2"/>
      <c r="PR334" s="2">
        <v>100847.95</v>
      </c>
      <c r="PS334" s="2">
        <v>132360.29999999999</v>
      </c>
      <c r="PT334" s="2"/>
      <c r="PU334" s="2"/>
      <c r="PV334" s="2"/>
      <c r="PW334" s="2"/>
      <c r="PX334" s="2"/>
      <c r="PY334" s="2"/>
      <c r="PZ334" s="2">
        <v>101125.02</v>
      </c>
      <c r="QA334" s="2">
        <v>318522.48</v>
      </c>
      <c r="QB334" s="2"/>
      <c r="QC334" s="2">
        <v>122500</v>
      </c>
      <c r="QD334" s="2"/>
      <c r="QE334" s="2"/>
      <c r="QF334" s="2"/>
      <c r="QG334" s="2">
        <v>61055.54</v>
      </c>
      <c r="QH334" s="2"/>
      <c r="QI334" s="2"/>
      <c r="QJ334" s="2"/>
      <c r="QK334" s="2"/>
      <c r="QL334" s="2"/>
      <c r="QM334" s="2"/>
      <c r="QN334" s="2"/>
      <c r="QO334" s="2"/>
      <c r="QP334" s="2">
        <v>30683.32</v>
      </c>
      <c r="QQ334" s="2">
        <v>361440.3</v>
      </c>
      <c r="QR334" s="2"/>
      <c r="QS334" s="2"/>
      <c r="QT334" s="2">
        <v>309146.55</v>
      </c>
      <c r="QU334" s="2">
        <v>4666.68</v>
      </c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>
        <v>96398.2</v>
      </c>
      <c r="RG334" s="2">
        <v>24999.99</v>
      </c>
      <c r="RH334" s="2"/>
      <c r="RI334" s="2">
        <v>117916.65</v>
      </c>
      <c r="RJ334" s="2">
        <v>39982.32</v>
      </c>
      <c r="RK334" s="2">
        <v>367399.98</v>
      </c>
      <c r="RL334" s="2"/>
      <c r="RM334" s="2">
        <v>25965.360000000001</v>
      </c>
      <c r="RN334" s="2"/>
      <c r="RO334" s="2">
        <v>12360.02</v>
      </c>
      <c r="RP334" s="2"/>
      <c r="RQ334" s="2"/>
      <c r="RR334" s="2"/>
      <c r="RS334" s="2"/>
      <c r="RT334" s="2">
        <v>3882.33</v>
      </c>
      <c r="RU334" s="2">
        <v>1299.96</v>
      </c>
      <c r="RV334" s="2">
        <v>159750</v>
      </c>
      <c r="RW334" s="2"/>
      <c r="RX334" s="2"/>
      <c r="RY334" s="2"/>
      <c r="RZ334" s="2"/>
      <c r="SA334" s="2"/>
      <c r="SB334" s="2">
        <v>2532.9299999999998</v>
      </c>
      <c r="SC334" s="2">
        <v>98894.1</v>
      </c>
      <c r="SD334" s="2">
        <v>66500</v>
      </c>
      <c r="SE334" s="2">
        <v>161020.01999999999</v>
      </c>
      <c r="SF334" s="2"/>
      <c r="SG334" s="2"/>
      <c r="SH334" s="2">
        <v>180014</v>
      </c>
      <c r="SI334" s="2"/>
      <c r="SJ334" s="2"/>
      <c r="SK334" s="2"/>
      <c r="SL334" s="2"/>
      <c r="SM334" s="2">
        <v>94999.14</v>
      </c>
      <c r="SN334" s="2"/>
      <c r="SO334" s="2"/>
      <c r="SP334" s="2"/>
      <c r="SQ334" s="2">
        <v>12666.99</v>
      </c>
      <c r="SR334" s="2">
        <v>36397.040000000001</v>
      </c>
      <c r="SS334" s="2"/>
      <c r="ST334" s="2"/>
      <c r="SU334" s="2"/>
      <c r="SV334" s="2">
        <v>150953.4</v>
      </c>
      <c r="SW334" s="2"/>
      <c r="SX334" s="2"/>
      <c r="SY334" s="2"/>
      <c r="SZ334" s="2">
        <v>92641.98</v>
      </c>
      <c r="TA334" s="2"/>
      <c r="TB334" s="2">
        <v>57300</v>
      </c>
      <c r="TC334" s="2"/>
      <c r="TD334" s="2">
        <v>304022.56</v>
      </c>
      <c r="TE334" s="2"/>
      <c r="TF334" s="2">
        <v>3493.8</v>
      </c>
      <c r="TG334" s="2">
        <v>63000</v>
      </c>
      <c r="TH334" s="2"/>
      <c r="TI334" s="2"/>
      <c r="TJ334" s="2"/>
      <c r="TK334" s="2">
        <v>163514.4</v>
      </c>
      <c r="TL334" s="2"/>
      <c r="TM334" s="2">
        <v>66149.34</v>
      </c>
      <c r="TN334" s="2"/>
      <c r="TO334" s="2"/>
      <c r="TP334" s="2"/>
      <c r="TQ334" s="2"/>
      <c r="TR334" s="2"/>
      <c r="TS334" s="2">
        <v>44236.74</v>
      </c>
      <c r="TT334" s="2"/>
      <c r="TU334" s="2"/>
      <c r="TV334" s="2">
        <v>25000</v>
      </c>
      <c r="TW334" s="2"/>
      <c r="TX334" s="2"/>
      <c r="TY334" s="2"/>
      <c r="TZ334" s="2"/>
      <c r="UA334" s="2">
        <v>373000</v>
      </c>
      <c r="UB334" s="2"/>
      <c r="UC334" s="2">
        <v>426712.04</v>
      </c>
      <c r="UD334" s="2">
        <v>132710.28</v>
      </c>
      <c r="UE334" s="2">
        <v>132710.28</v>
      </c>
      <c r="UF334" s="2"/>
      <c r="UG334" s="2"/>
      <c r="UH334" s="2">
        <v>26542.080000000002</v>
      </c>
      <c r="UI334" s="2"/>
      <c r="UJ334" s="2"/>
      <c r="UK334" s="2">
        <v>142000.01999999999</v>
      </c>
      <c r="UL334" s="2"/>
      <c r="UM334" s="2"/>
      <c r="UN334" s="2">
        <v>132710.28</v>
      </c>
      <c r="UO334" s="2"/>
      <c r="UP334" s="2">
        <v>132710.29</v>
      </c>
      <c r="UQ334" s="2">
        <v>94600</v>
      </c>
      <c r="UR334" s="2">
        <v>44236.74</v>
      </c>
      <c r="US334" s="2">
        <v>94600</v>
      </c>
      <c r="UT334" s="2">
        <v>78833.320000000007</v>
      </c>
      <c r="UU334" s="2"/>
      <c r="UV334" s="2"/>
      <c r="UW334" s="2"/>
      <c r="UX334" s="2"/>
      <c r="UY334" s="2">
        <v>118000.02</v>
      </c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>
        <v>47166.66</v>
      </c>
      <c r="VS334" s="2"/>
      <c r="VT334" s="2"/>
      <c r="VU334" s="2">
        <v>19474.98</v>
      </c>
      <c r="VV334" s="2"/>
      <c r="VW334" s="2">
        <v>21137.919999999998</v>
      </c>
      <c r="VX334" s="2">
        <v>135500</v>
      </c>
      <c r="VY334" s="2"/>
      <c r="VZ334" s="2"/>
      <c r="WA334" s="2"/>
      <c r="WB334" s="2"/>
      <c r="WC334" s="2"/>
      <c r="WD334" s="2"/>
      <c r="WE334" s="2"/>
      <c r="WF334" s="2"/>
      <c r="WG334" s="2">
        <v>158000</v>
      </c>
      <c r="WH334" s="2">
        <v>133715.1</v>
      </c>
      <c r="WI334" s="2"/>
      <c r="WJ334" s="2"/>
      <c r="WK334" s="2"/>
      <c r="WL334" s="2">
        <v>19527.79</v>
      </c>
      <c r="WM334" s="2"/>
      <c r="WN334" s="2">
        <v>369733.33</v>
      </c>
      <c r="WO334" s="2"/>
      <c r="WP334" s="2">
        <v>2858</v>
      </c>
      <c r="WQ334" s="2">
        <v>36828.33</v>
      </c>
      <c r="WR334" s="2"/>
      <c r="WS334" s="2">
        <v>78000</v>
      </c>
      <c r="WT334" s="2"/>
      <c r="WU334" s="2"/>
      <c r="WV334" s="2"/>
      <c r="WW334" s="2"/>
      <c r="WX334" s="2"/>
      <c r="WY334" s="2">
        <v>6994.48</v>
      </c>
      <c r="WZ334" s="2">
        <v>36666.660000000003</v>
      </c>
      <c r="XA334" s="2"/>
      <c r="XB334" s="2">
        <v>39566.639999999999</v>
      </c>
      <c r="XC334" s="2"/>
      <c r="XD334" s="2">
        <v>548.89</v>
      </c>
      <c r="XE334" s="2"/>
      <c r="XF334" s="2"/>
      <c r="XG334" s="2"/>
      <c r="XH334" s="2"/>
      <c r="XI334" s="2">
        <v>38333.33</v>
      </c>
      <c r="XJ334" s="2">
        <v>39686.449999999997</v>
      </c>
      <c r="XK334" s="2"/>
      <c r="XL334" s="2"/>
      <c r="XM334" s="2">
        <v>914.89</v>
      </c>
      <c r="XN334" s="2"/>
      <c r="XO334" s="2">
        <v>15830.51</v>
      </c>
      <c r="XP334" s="2">
        <v>22677.48</v>
      </c>
      <c r="XQ334" s="2">
        <v>18495.75</v>
      </c>
      <c r="XR334" s="2"/>
      <c r="XS334" s="2"/>
      <c r="XT334" s="2"/>
      <c r="XU334" s="2"/>
      <c r="XV334" s="2"/>
      <c r="XW334" s="2"/>
      <c r="XX334" s="2">
        <v>21874.99</v>
      </c>
      <c r="XY334" s="2"/>
      <c r="XZ334" s="2">
        <v>3834.85</v>
      </c>
      <c r="YA334" s="2"/>
      <c r="YB334" s="2"/>
      <c r="YC334" s="2">
        <v>17534.14</v>
      </c>
      <c r="YD334" s="2"/>
      <c r="YE334" s="2"/>
      <c r="YF334" s="2"/>
      <c r="YG334" s="2"/>
      <c r="YH334" s="2"/>
      <c r="YI334" s="2"/>
      <c r="YJ334" s="2"/>
      <c r="YK334" s="2"/>
      <c r="YL334" s="2">
        <v>141775.01999999999</v>
      </c>
      <c r="YM334" s="2"/>
      <c r="YN334" s="2">
        <v>5726.64</v>
      </c>
      <c r="YO334" s="2"/>
      <c r="YP334" s="2"/>
      <c r="YQ334" s="2"/>
      <c r="YR334" s="2"/>
      <c r="YS334" s="2"/>
      <c r="YT334" s="2"/>
      <c r="YU334" s="2">
        <v>132812.76999999999</v>
      </c>
      <c r="YV334" s="2">
        <v>132450</v>
      </c>
      <c r="YW334" s="2">
        <v>56673.95</v>
      </c>
      <c r="YX334" s="2"/>
      <c r="YY334" s="2">
        <v>47329.68</v>
      </c>
      <c r="YZ334" s="2"/>
      <c r="ZA334" s="2"/>
      <c r="ZB334" s="2"/>
      <c r="ZC334" s="2"/>
      <c r="ZD334" s="2"/>
      <c r="ZE334" s="2"/>
      <c r="ZF334" s="2">
        <v>55878.94</v>
      </c>
      <c r="ZG334" s="2"/>
      <c r="ZH334" s="2">
        <v>27502.02</v>
      </c>
      <c r="ZI334" s="2"/>
      <c r="ZJ334" s="2">
        <v>53333.34</v>
      </c>
      <c r="ZK334" s="2"/>
      <c r="ZL334" s="2">
        <v>124999.98</v>
      </c>
      <c r="ZM334" s="2"/>
      <c r="ZN334" s="2"/>
      <c r="ZO334" s="2">
        <v>33293.199999999997</v>
      </c>
      <c r="ZP334" s="2">
        <v>90000</v>
      </c>
      <c r="ZQ334" s="2">
        <v>44236.74</v>
      </c>
      <c r="ZR334" s="2"/>
      <c r="ZS334" s="2"/>
      <c r="ZT334" s="2">
        <v>26650.92</v>
      </c>
      <c r="ZU334" s="2"/>
      <c r="ZV334" s="2">
        <v>7316.1</v>
      </c>
      <c r="ZW334" s="2">
        <v>487224.24</v>
      </c>
      <c r="ZX334" s="2"/>
      <c r="ZY334" s="2"/>
      <c r="ZZ334" s="2"/>
      <c r="AAA334" s="2"/>
      <c r="AAB334" s="2"/>
      <c r="AAC334" s="2"/>
      <c r="AAD334" s="2"/>
      <c r="AAE334" s="2">
        <v>29192.28</v>
      </c>
      <c r="AAF334" s="2">
        <v>335358.3</v>
      </c>
      <c r="AAG334" s="2"/>
      <c r="AAH334" s="2"/>
      <c r="AAI334" s="2"/>
      <c r="AAJ334" s="2"/>
      <c r="AAK334" s="2"/>
      <c r="AAL334" s="2"/>
      <c r="AAM334" s="2">
        <v>110941.34</v>
      </c>
      <c r="AAN334" s="2"/>
      <c r="AAO334" s="2"/>
      <c r="AAP334" s="2"/>
      <c r="AAQ334" s="2">
        <v>8247.9</v>
      </c>
      <c r="AAR334" s="2">
        <v>132710.28</v>
      </c>
      <c r="AAS334" s="2">
        <v>4999.9799999999996</v>
      </c>
      <c r="AAT334" s="2"/>
      <c r="AAU334" s="2"/>
      <c r="AAV334" s="2"/>
      <c r="AAW334" s="2">
        <v>316166.7</v>
      </c>
      <c r="AAX334" s="2">
        <v>125333.22</v>
      </c>
      <c r="AAY334" s="2">
        <v>113382.75</v>
      </c>
      <c r="AAZ334" s="2">
        <v>134690.28</v>
      </c>
      <c r="ABA334" s="2"/>
      <c r="ABB334" s="2">
        <v>440587.12</v>
      </c>
      <c r="ABC334" s="2"/>
      <c r="ABD334" s="2"/>
      <c r="ABE334" s="2"/>
      <c r="ABF334" s="2"/>
      <c r="ABG334" s="2"/>
      <c r="ABH334" s="2">
        <v>13512</v>
      </c>
      <c r="ABI334" s="2"/>
      <c r="ABJ334" s="2">
        <v>125049.98</v>
      </c>
      <c r="ABK334" s="2">
        <v>129400.02</v>
      </c>
      <c r="ABL334" s="2"/>
      <c r="ABM334" s="2">
        <v>268699.98</v>
      </c>
      <c r="ABN334" s="2">
        <v>129400.02</v>
      </c>
      <c r="ABO334" s="2"/>
      <c r="ABP334" s="2"/>
      <c r="ABQ334" s="2"/>
      <c r="ABR334" s="2">
        <v>614268.18000000005</v>
      </c>
      <c r="ABS334" s="2">
        <v>602601.16</v>
      </c>
      <c r="ABT334" s="2"/>
      <c r="ABU334" s="2"/>
      <c r="ABV334" s="2"/>
      <c r="ABW334" s="2">
        <v>162443.74</v>
      </c>
      <c r="ABX334" s="2"/>
      <c r="ABY334" s="2"/>
      <c r="ABZ334" s="2"/>
      <c r="ACA334" s="2"/>
      <c r="ACB334" s="2"/>
      <c r="ACC334" s="2"/>
      <c r="ACD334" s="2"/>
      <c r="ACE334" s="2">
        <v>318971.88</v>
      </c>
      <c r="ACF334" s="2"/>
      <c r="ACG334" s="2"/>
      <c r="ACH334" s="2"/>
      <c r="ACI334" s="2"/>
      <c r="ACJ334" s="2">
        <v>30</v>
      </c>
      <c r="ACK334" s="2"/>
      <c r="ACL334" s="2"/>
      <c r="ACM334" s="2"/>
      <c r="ACN334" s="2">
        <v>10204.58</v>
      </c>
      <c r="ACO334" s="2"/>
      <c r="ACP334" s="2">
        <v>8496.8700000000008</v>
      </c>
      <c r="ACQ334" s="2">
        <v>8855.9</v>
      </c>
      <c r="ACR334" s="2"/>
      <c r="ACS334" s="2"/>
      <c r="ACT334" s="2">
        <v>11666.64</v>
      </c>
      <c r="ACU334" s="2"/>
      <c r="ACV334" s="2"/>
      <c r="ACW334" s="2"/>
      <c r="ACX334" s="2">
        <v>-1</v>
      </c>
      <c r="ACY334" s="2"/>
      <c r="ACZ334" s="2"/>
      <c r="ADA334" s="2"/>
      <c r="ADB334" s="2"/>
      <c r="ADC334" s="2">
        <v>11567.11</v>
      </c>
      <c r="ADD334" s="2"/>
      <c r="ADE334" s="2">
        <v>5100</v>
      </c>
      <c r="ADF334" s="2"/>
      <c r="ADG334" s="2"/>
      <c r="ADH334" s="2"/>
      <c r="ADI334" s="2"/>
      <c r="ADJ334" s="2">
        <v>156923.71</v>
      </c>
      <c r="ADK334" s="2">
        <v>491805.26</v>
      </c>
      <c r="ADL334" s="2">
        <v>24485.16</v>
      </c>
      <c r="ADM334" s="2"/>
      <c r="ADN334" s="2"/>
      <c r="ADO334" s="2"/>
      <c r="ADP334" s="2"/>
      <c r="ADQ334" s="2"/>
      <c r="ADR334" s="2">
        <v>13767.91</v>
      </c>
      <c r="ADS334" s="2">
        <v>33753.39</v>
      </c>
      <c r="ADT334" s="2"/>
      <c r="ADU334" s="2"/>
      <c r="ADV334" s="2"/>
      <c r="ADW334" s="2"/>
      <c r="ADX334" s="2"/>
      <c r="ADY334" s="2">
        <v>4236</v>
      </c>
      <c r="ADZ334" s="2"/>
      <c r="AEA334" s="2"/>
      <c r="AEB334" s="2"/>
      <c r="AEC334" s="2"/>
      <c r="AED334" s="2"/>
      <c r="AEE334" s="2"/>
      <c r="AEF334" s="2"/>
      <c r="AEG334" s="2">
        <v>70710.78</v>
      </c>
      <c r="AEH334" s="2">
        <v>31449886.269999981</v>
      </c>
    </row>
    <row r="335" spans="1:814" ht="21">
      <c r="A335" s="33" t="s">
        <v>2737</v>
      </c>
      <c r="B335" s="1" t="s">
        <v>2762</v>
      </c>
      <c r="C335" s="1" t="s">
        <v>2763</v>
      </c>
      <c r="D335" s="2"/>
      <c r="E335" s="2">
        <v>1999.98</v>
      </c>
      <c r="F335" s="2"/>
      <c r="G335" s="2"/>
      <c r="H335" s="2"/>
      <c r="I335" s="2"/>
      <c r="J335" s="2">
        <v>91865.85</v>
      </c>
      <c r="K335" s="2"/>
      <c r="L335" s="2">
        <v>1826.34</v>
      </c>
      <c r="M335" s="2"/>
      <c r="N335" s="2"/>
      <c r="O335" s="2"/>
      <c r="P335" s="2">
        <v>19537.490000000002</v>
      </c>
      <c r="Q335" s="2"/>
      <c r="R335" s="2"/>
      <c r="S335" s="2"/>
      <c r="T335" s="2"/>
      <c r="U335" s="2"/>
      <c r="V335" s="2">
        <v>480505.45</v>
      </c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>
        <v>5189.8999999999996</v>
      </c>
      <c r="AH335" s="2"/>
      <c r="AI335" s="2"/>
      <c r="AJ335" s="2"/>
      <c r="AK335" s="2"/>
      <c r="AL335" s="2"/>
      <c r="AM335" s="2"/>
      <c r="AN335" s="2"/>
      <c r="AO335" s="2"/>
      <c r="AP335" s="2"/>
      <c r="AQ335" s="2">
        <v>5564.88</v>
      </c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>
        <v>1216.6600000000001</v>
      </c>
      <c r="BC335" s="2"/>
      <c r="BD335" s="2"/>
      <c r="BE335" s="2"/>
      <c r="BF335" s="2">
        <v>1535.61</v>
      </c>
      <c r="BG335" s="2"/>
      <c r="BH335" s="2">
        <v>1189.98</v>
      </c>
      <c r="BI335" s="2"/>
      <c r="BJ335" s="2"/>
      <c r="BK335" s="2"/>
      <c r="BL335" s="2"/>
      <c r="BM335" s="2"/>
      <c r="BN335" s="2"/>
      <c r="BO335" s="2"/>
      <c r="BP335" s="2"/>
      <c r="BQ335" s="2">
        <v>1312.5</v>
      </c>
      <c r="BR335" s="2"/>
      <c r="BS335" s="2"/>
      <c r="BT335" s="2"/>
      <c r="BU335" s="2">
        <v>3895</v>
      </c>
      <c r="BV335" s="2"/>
      <c r="BW335" s="2">
        <v>16356.46</v>
      </c>
      <c r="BX335" s="2">
        <v>2349.9</v>
      </c>
      <c r="BY335" s="2"/>
      <c r="BZ335" s="2"/>
      <c r="CA335" s="2"/>
      <c r="CB335" s="2"/>
      <c r="CC335" s="2"/>
      <c r="CD335" s="2"/>
      <c r="CE335" s="2">
        <v>96552</v>
      </c>
      <c r="CF335" s="2"/>
      <c r="CG335" s="2"/>
      <c r="CH335" s="2"/>
      <c r="CI335" s="2"/>
      <c r="CJ335" s="2"/>
      <c r="CK335" s="2">
        <v>374.1</v>
      </c>
      <c r="CL335" s="2"/>
      <c r="CM335" s="2">
        <v>4</v>
      </c>
      <c r="CN335" s="2"/>
      <c r="CO335" s="2"/>
      <c r="CP335" s="2"/>
      <c r="CQ335" s="2">
        <v>7213.05</v>
      </c>
      <c r="CR335" s="2"/>
      <c r="CS335" s="2">
        <v>33108</v>
      </c>
      <c r="CT335" s="2"/>
      <c r="CU335" s="2"/>
      <c r="CV335" s="2">
        <v>2017.86</v>
      </c>
      <c r="CW335" s="2"/>
      <c r="CX335" s="2"/>
      <c r="CY335" s="2">
        <v>25679.4</v>
      </c>
      <c r="CZ335" s="2"/>
      <c r="DA335" s="2"/>
      <c r="DB335" s="2"/>
      <c r="DC335" s="2"/>
      <c r="DD335" s="2"/>
      <c r="DE335" s="2"/>
      <c r="DF335" s="2"/>
      <c r="DG335" s="2"/>
      <c r="DH335" s="2">
        <v>14569.9</v>
      </c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>
        <v>3226.29</v>
      </c>
      <c r="ED335" s="2"/>
      <c r="EE335" s="2"/>
      <c r="EF335" s="2"/>
      <c r="EG335" s="2"/>
      <c r="EH335" s="2"/>
      <c r="EI335" s="2">
        <v>1327.01</v>
      </c>
      <c r="EJ335" s="2"/>
      <c r="EK335" s="2"/>
      <c r="EL335" s="2"/>
      <c r="EM335" s="2"/>
      <c r="EN335" s="2"/>
      <c r="EO335" s="2"/>
      <c r="EP335" s="2">
        <v>2855.15</v>
      </c>
      <c r="EQ335" s="2"/>
      <c r="ER335" s="2"/>
      <c r="ES335" s="2"/>
      <c r="ET335" s="2"/>
      <c r="EU335" s="2"/>
      <c r="EV335" s="2"/>
      <c r="EW335" s="2"/>
      <c r="EX335" s="2"/>
      <c r="EY335" s="2">
        <v>4472.58</v>
      </c>
      <c r="EZ335" s="2">
        <v>15955.14</v>
      </c>
      <c r="FA335" s="2"/>
      <c r="FB335" s="2"/>
      <c r="FC335" s="2"/>
      <c r="FD335" s="2"/>
      <c r="FE335" s="2"/>
      <c r="FF335" s="2"/>
      <c r="FG335" s="2"/>
      <c r="FH335" s="2"/>
      <c r="FI335" s="2"/>
      <c r="FJ335" s="2">
        <v>17391</v>
      </c>
      <c r="FK335" s="2">
        <v>1483.98</v>
      </c>
      <c r="FL335" s="2"/>
      <c r="FM335" s="2"/>
      <c r="FN335" s="2">
        <v>5272.42</v>
      </c>
      <c r="FO335" s="2"/>
      <c r="FP335" s="2"/>
      <c r="FQ335" s="2">
        <v>12085.5</v>
      </c>
      <c r="FR335" s="2"/>
      <c r="FS335" s="2"/>
      <c r="FT335" s="2"/>
      <c r="FU335" s="2"/>
      <c r="FV335" s="2">
        <v>2496.73</v>
      </c>
      <c r="FW335" s="2"/>
      <c r="FX335" s="2"/>
      <c r="FY335" s="2"/>
      <c r="FZ335" s="2">
        <v>16332.92</v>
      </c>
      <c r="GA335" s="2">
        <v>451232.89</v>
      </c>
      <c r="GB335" s="2"/>
      <c r="GC335" s="2"/>
      <c r="GD335" s="2"/>
      <c r="GE335" s="2"/>
      <c r="GF335" s="2"/>
      <c r="GG335" s="2">
        <v>4184.34</v>
      </c>
      <c r="GH335" s="2">
        <v>13629.04</v>
      </c>
      <c r="GI335" s="2"/>
      <c r="GJ335" s="2"/>
      <c r="GK335" s="2"/>
      <c r="GL335" s="2">
        <v>0.1</v>
      </c>
      <c r="GM335" s="2"/>
      <c r="GN335" s="2">
        <v>73810.3</v>
      </c>
      <c r="GO335" s="2"/>
      <c r="GP335" s="2"/>
      <c r="GQ335" s="2"/>
      <c r="GR335" s="2"/>
      <c r="GS335" s="2">
        <v>4029</v>
      </c>
      <c r="GT335" s="2"/>
      <c r="GU335" s="2">
        <v>13519.86</v>
      </c>
      <c r="GV335" s="2"/>
      <c r="GW335" s="2"/>
      <c r="GX335" s="2"/>
      <c r="GY335" s="2"/>
      <c r="GZ335" s="2"/>
      <c r="HA335" s="2">
        <v>1600.06</v>
      </c>
      <c r="HB335" s="2">
        <v>8274.9500000000007</v>
      </c>
      <c r="HC335" s="2"/>
      <c r="HD335" s="2"/>
      <c r="HE335" s="2">
        <v>14700</v>
      </c>
      <c r="HF335" s="2"/>
      <c r="HG335" s="2"/>
      <c r="HH335" s="2"/>
      <c r="HI335" s="2"/>
      <c r="HJ335" s="2">
        <v>549</v>
      </c>
      <c r="HK335" s="2"/>
      <c r="HL335" s="2"/>
      <c r="HM335" s="2">
        <v>11139.78</v>
      </c>
      <c r="HN335" s="2"/>
      <c r="HO335" s="2">
        <v>206760</v>
      </c>
      <c r="HP335" s="2"/>
      <c r="HQ335" s="2"/>
      <c r="HR335" s="2"/>
      <c r="HS335" s="2"/>
      <c r="HT335" s="2">
        <v>18810</v>
      </c>
      <c r="HU335" s="2"/>
      <c r="HV335" s="2"/>
      <c r="HW335" s="2"/>
      <c r="HX335" s="2">
        <v>48722.52</v>
      </c>
      <c r="HY335" s="2"/>
      <c r="HZ335" s="2">
        <v>7534</v>
      </c>
      <c r="IA335" s="2"/>
      <c r="IB335" s="2"/>
      <c r="IC335" s="2"/>
      <c r="ID335" s="2"/>
      <c r="IE335" s="2"/>
      <c r="IF335" s="2">
        <v>4505.9799999999996</v>
      </c>
      <c r="IG335" s="2"/>
      <c r="IH335" s="2"/>
      <c r="II335" s="2"/>
      <c r="IJ335" s="2"/>
      <c r="IK335" s="2"/>
      <c r="IL335" s="2"/>
      <c r="IM335" s="2"/>
      <c r="IN335" s="2"/>
      <c r="IO335" s="2">
        <v>5882.56</v>
      </c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>
        <v>3517.89</v>
      </c>
      <c r="JL335" s="2"/>
      <c r="JM335" s="2"/>
      <c r="JN335" s="2">
        <v>5231.04</v>
      </c>
      <c r="JO335" s="2"/>
      <c r="JP335" s="2"/>
      <c r="JQ335" s="2"/>
      <c r="JR335" s="2">
        <v>5895</v>
      </c>
      <c r="JS335" s="2"/>
      <c r="JT335" s="2">
        <v>199354.66</v>
      </c>
      <c r="JU335" s="2">
        <v>27281.34</v>
      </c>
      <c r="JV335" s="2">
        <v>6278</v>
      </c>
      <c r="JW335" s="2">
        <v>12220.04</v>
      </c>
      <c r="JX335" s="2">
        <v>4127.63</v>
      </c>
      <c r="JY335" s="2"/>
      <c r="JZ335" s="2">
        <v>141007.96</v>
      </c>
      <c r="KA335" s="2"/>
      <c r="KB335" s="2">
        <v>11966.71</v>
      </c>
      <c r="KC335" s="2">
        <v>52423.839999999997</v>
      </c>
      <c r="KD335" s="2">
        <v>58904.84</v>
      </c>
      <c r="KE335" s="2">
        <v>21958.6</v>
      </c>
      <c r="KF335" s="2">
        <v>58736.55</v>
      </c>
      <c r="KG335" s="2">
        <v>1301.82</v>
      </c>
      <c r="KH335" s="2">
        <v>6229.89</v>
      </c>
      <c r="KI335" s="2"/>
      <c r="KJ335" s="2"/>
      <c r="KK335" s="2"/>
      <c r="KL335" s="2"/>
      <c r="KM335" s="2">
        <v>2000</v>
      </c>
      <c r="KN335" s="2"/>
      <c r="KO335" s="2"/>
      <c r="KP335" s="2"/>
      <c r="KQ335" s="2">
        <v>10658.12</v>
      </c>
      <c r="KR335" s="2">
        <v>3912</v>
      </c>
      <c r="KS335" s="2"/>
      <c r="KT335" s="2"/>
      <c r="KU335" s="2"/>
      <c r="KV335" s="2">
        <v>165495.98000000001</v>
      </c>
      <c r="KW335" s="2">
        <v>8440.85</v>
      </c>
      <c r="KX335" s="2"/>
      <c r="KY335" s="2"/>
      <c r="KZ335" s="2"/>
      <c r="LA335" s="2">
        <v>15646.02</v>
      </c>
      <c r="LB335" s="2"/>
      <c r="LC335" s="2">
        <v>12858.68</v>
      </c>
      <c r="LD335" s="2"/>
      <c r="LE335" s="2"/>
      <c r="LF335" s="2"/>
      <c r="LG335" s="2"/>
      <c r="LH335" s="2"/>
      <c r="LI335" s="2"/>
      <c r="LJ335" s="2">
        <v>307581.2</v>
      </c>
      <c r="LK335" s="2">
        <v>12268.73</v>
      </c>
      <c r="LL335" s="2">
        <v>7245.67</v>
      </c>
      <c r="LM335" s="2">
        <v>41266.629999999997</v>
      </c>
      <c r="LN335" s="2">
        <v>15792.17</v>
      </c>
      <c r="LO335" s="2">
        <v>24351.24</v>
      </c>
      <c r="LP335" s="2">
        <v>14829.25</v>
      </c>
      <c r="LQ335" s="2">
        <v>6310.2</v>
      </c>
      <c r="LR335" s="2"/>
      <c r="LS335" s="2"/>
      <c r="LT335" s="2">
        <v>8775.51</v>
      </c>
      <c r="LU335" s="2"/>
      <c r="LV335" s="2"/>
      <c r="LW335" s="2"/>
      <c r="LX335" s="2"/>
      <c r="LY335" s="2">
        <v>28579</v>
      </c>
      <c r="LZ335" s="2"/>
      <c r="MA335" s="2"/>
      <c r="MB335" s="2"/>
      <c r="MC335" s="2"/>
      <c r="MD335" s="2">
        <v>11713.36</v>
      </c>
      <c r="ME335" s="2"/>
      <c r="MF335" s="2"/>
      <c r="MG335" s="2"/>
      <c r="MH335" s="2"/>
      <c r="MI335" s="2"/>
      <c r="MJ335" s="2"/>
      <c r="MK335" s="2"/>
      <c r="ML335" s="2"/>
      <c r="MM335" s="2">
        <v>3892</v>
      </c>
      <c r="MN335" s="2"/>
      <c r="MO335" s="2"/>
      <c r="MP335" s="2">
        <v>1301.1300000000001</v>
      </c>
      <c r="MQ335" s="2"/>
      <c r="MR335" s="2"/>
      <c r="MS335" s="2">
        <v>7368</v>
      </c>
      <c r="MT335" s="2"/>
      <c r="MU335" s="2">
        <v>3700</v>
      </c>
      <c r="MV335" s="2">
        <v>28676.36</v>
      </c>
      <c r="MW335" s="2"/>
      <c r="MX335" s="2"/>
      <c r="MY335" s="2"/>
      <c r="MZ335" s="2"/>
      <c r="NA335" s="2"/>
      <c r="NB335" s="2"/>
      <c r="NC335" s="2"/>
      <c r="ND335" s="2"/>
      <c r="NE335" s="2"/>
      <c r="NF335" s="2">
        <v>6878.79</v>
      </c>
      <c r="NG335" s="2"/>
      <c r="NH335" s="2"/>
      <c r="NI335" s="2"/>
      <c r="NJ335" s="2">
        <v>123687.94</v>
      </c>
      <c r="NK335" s="2"/>
      <c r="NL335" s="2"/>
      <c r="NM335" s="2"/>
      <c r="NN335" s="2"/>
      <c r="NO335" s="2"/>
      <c r="NP335" s="2"/>
      <c r="NQ335" s="2"/>
      <c r="NR335" s="2">
        <v>128441.04</v>
      </c>
      <c r="NS335" s="2"/>
      <c r="NT335" s="2">
        <v>17529.29</v>
      </c>
      <c r="NU335" s="2"/>
      <c r="NV335" s="2">
        <v>15065.52</v>
      </c>
      <c r="NW335" s="2">
        <v>27589.35</v>
      </c>
      <c r="NX335" s="2">
        <v>49800.85</v>
      </c>
      <c r="NY335" s="2"/>
      <c r="NZ335" s="2"/>
      <c r="OA335" s="2"/>
      <c r="OB335" s="2">
        <v>2000</v>
      </c>
      <c r="OC335" s="2"/>
      <c r="OD335" s="2"/>
      <c r="OE335" s="2"/>
      <c r="OF335" s="2"/>
      <c r="OG335" s="2"/>
      <c r="OH335" s="2">
        <v>6270.24</v>
      </c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>
        <v>1052.25</v>
      </c>
      <c r="OU335" s="2"/>
      <c r="OV335" s="2"/>
      <c r="OW335" s="2">
        <v>17854.560000000001</v>
      </c>
      <c r="OX335" s="2"/>
      <c r="OY335" s="2"/>
      <c r="OZ335" s="2">
        <v>97687.14</v>
      </c>
      <c r="PA335" s="2">
        <v>9414.2800000000007</v>
      </c>
      <c r="PB335" s="2"/>
      <c r="PC335" s="2"/>
      <c r="PD335" s="2"/>
      <c r="PE335" s="2">
        <v>2166.6999999999998</v>
      </c>
      <c r="PF335" s="2">
        <v>904</v>
      </c>
      <c r="PG335" s="2"/>
      <c r="PH335" s="2">
        <v>4100.0200000000004</v>
      </c>
      <c r="PI335" s="2"/>
      <c r="PJ335" s="2"/>
      <c r="PK335" s="2"/>
      <c r="PL335" s="2"/>
      <c r="PM335" s="2"/>
      <c r="PN335" s="2"/>
      <c r="PO335" s="2">
        <v>4700.03</v>
      </c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>
        <v>2154.42</v>
      </c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>
        <v>7698.98</v>
      </c>
      <c r="QR335" s="2"/>
      <c r="QS335" s="2"/>
      <c r="QT335" s="2"/>
      <c r="QU335" s="2"/>
      <c r="QV335" s="2">
        <v>6678</v>
      </c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>
        <v>21118.98</v>
      </c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>
        <v>8955.7800000000007</v>
      </c>
      <c r="SC335" s="2"/>
      <c r="SD335" s="2"/>
      <c r="SE335" s="2">
        <v>6000</v>
      </c>
      <c r="SF335" s="2"/>
      <c r="SG335" s="2"/>
      <c r="SH335" s="2">
        <v>31514.720000000001</v>
      </c>
      <c r="SI335" s="2"/>
      <c r="SJ335" s="2"/>
      <c r="SK335" s="2">
        <v>7910.04</v>
      </c>
      <c r="SL335" s="2"/>
      <c r="SM335" s="2"/>
      <c r="SN335" s="2"/>
      <c r="SO335" s="2"/>
      <c r="SP335" s="2"/>
      <c r="SQ335" s="2">
        <v>11892.18</v>
      </c>
      <c r="SR335" s="2"/>
      <c r="SS335" s="2"/>
      <c r="ST335" s="2"/>
      <c r="SU335" s="2"/>
      <c r="SV335" s="2">
        <v>1479.48</v>
      </c>
      <c r="SW335" s="2"/>
      <c r="SX335" s="2"/>
      <c r="SY335" s="2"/>
      <c r="SZ335" s="2"/>
      <c r="TA335" s="2"/>
      <c r="TB335" s="2"/>
      <c r="TC335" s="2">
        <v>393.32</v>
      </c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>
        <v>10050</v>
      </c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>
        <v>4093.67</v>
      </c>
      <c r="VR335" s="2"/>
      <c r="VS335" s="2"/>
      <c r="VT335" s="2"/>
      <c r="VU335" s="2">
        <v>22780.76</v>
      </c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>
        <v>14093</v>
      </c>
      <c r="WH335" s="2">
        <v>10067.879999999999</v>
      </c>
      <c r="WI335" s="2"/>
      <c r="WJ335" s="2"/>
      <c r="WK335" s="2"/>
      <c r="WL335" s="2"/>
      <c r="WM335" s="2"/>
      <c r="WN335" s="2">
        <v>2538</v>
      </c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>
        <v>5949.99</v>
      </c>
      <c r="WZ335" s="2"/>
      <c r="XA335" s="2"/>
      <c r="XB335" s="2"/>
      <c r="XC335" s="2"/>
      <c r="XD335" s="2"/>
      <c r="XE335" s="2"/>
      <c r="XF335" s="2"/>
      <c r="XG335" s="2">
        <v>3990</v>
      </c>
      <c r="XH335" s="2"/>
      <c r="XI335" s="2"/>
      <c r="XJ335" s="2">
        <v>119544.75</v>
      </c>
      <c r="XK335" s="2">
        <v>1619.79</v>
      </c>
      <c r="XL335" s="2"/>
      <c r="XM335" s="2">
        <v>6518.61</v>
      </c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>
        <v>2538.29</v>
      </c>
      <c r="YA335" s="2"/>
      <c r="YB335" s="2">
        <v>1051.78</v>
      </c>
      <c r="YC335" s="2"/>
      <c r="YD335" s="2"/>
      <c r="YE335" s="2"/>
      <c r="YF335" s="2"/>
      <c r="YG335" s="2"/>
      <c r="YH335" s="2"/>
      <c r="YI335" s="2"/>
      <c r="YJ335" s="2">
        <v>3780</v>
      </c>
      <c r="YK335" s="2"/>
      <c r="YL335" s="2"/>
      <c r="YM335" s="2"/>
      <c r="YN335" s="2"/>
      <c r="YO335" s="2"/>
      <c r="YP335" s="2"/>
      <c r="YQ335" s="2"/>
      <c r="YR335" s="2">
        <v>15333.36</v>
      </c>
      <c r="YS335" s="2">
        <v>4261.54</v>
      </c>
      <c r="YT335" s="2"/>
      <c r="YU335" s="2"/>
      <c r="YV335" s="2"/>
      <c r="YW335" s="2"/>
      <c r="YX335" s="2"/>
      <c r="YY335" s="2"/>
      <c r="YZ335" s="2">
        <v>1300</v>
      </c>
      <c r="ZA335" s="2"/>
      <c r="ZB335" s="2"/>
      <c r="ZC335" s="2"/>
      <c r="ZD335" s="2"/>
      <c r="ZE335" s="2"/>
      <c r="ZF335" s="2"/>
      <c r="ZG335" s="2"/>
      <c r="ZH335" s="2">
        <v>1833</v>
      </c>
      <c r="ZI335" s="2"/>
      <c r="ZJ335" s="2"/>
      <c r="ZK335" s="2"/>
      <c r="ZL335" s="2">
        <v>38323.5</v>
      </c>
      <c r="ZM335" s="2"/>
      <c r="ZN335" s="2"/>
      <c r="ZO335" s="2"/>
      <c r="ZP335" s="2"/>
      <c r="ZQ335" s="2">
        <v>47128.98</v>
      </c>
      <c r="ZR335" s="2"/>
      <c r="ZS335" s="2"/>
      <c r="ZT335" s="2"/>
      <c r="ZU335" s="2">
        <v>28999.98</v>
      </c>
      <c r="ZV335" s="2">
        <v>118466.22</v>
      </c>
      <c r="ZW335" s="2">
        <v>175216.26</v>
      </c>
      <c r="ZX335" s="2">
        <v>4746</v>
      </c>
      <c r="ZY335" s="2"/>
      <c r="ZZ335" s="2"/>
      <c r="AAA335" s="2"/>
      <c r="AAB335" s="2"/>
      <c r="AAC335" s="2"/>
      <c r="AAD335" s="2"/>
      <c r="AAE335" s="2">
        <v>161102.98000000001</v>
      </c>
      <c r="AAF335" s="2"/>
      <c r="AAG335" s="2"/>
      <c r="AAH335" s="2"/>
      <c r="AAI335" s="2"/>
      <c r="AAJ335" s="2"/>
      <c r="AAK335" s="2"/>
      <c r="AAL335" s="2"/>
      <c r="AAM335" s="2">
        <v>722260.9</v>
      </c>
      <c r="AAN335" s="2"/>
      <c r="AAO335" s="2"/>
      <c r="AAP335" s="2"/>
      <c r="AAQ335" s="2">
        <v>7930</v>
      </c>
      <c r="AAR335" s="2"/>
      <c r="AAS335" s="2">
        <v>3900</v>
      </c>
      <c r="AAT335" s="2"/>
      <c r="AAU335" s="2"/>
      <c r="AAV335" s="2"/>
      <c r="AAW335" s="2"/>
      <c r="AAX335" s="2">
        <v>4640.18</v>
      </c>
      <c r="AAY335" s="2"/>
      <c r="AAZ335" s="2"/>
      <c r="ABA335" s="2"/>
      <c r="ABB335" s="2">
        <v>57268.97</v>
      </c>
      <c r="ABC335" s="2"/>
      <c r="ABD335" s="2"/>
      <c r="ABE335" s="2">
        <v>2256.06</v>
      </c>
      <c r="ABF335" s="2"/>
      <c r="ABG335" s="2"/>
      <c r="ABH335" s="2">
        <v>26510.880000000001</v>
      </c>
      <c r="ABI335" s="2">
        <v>1299</v>
      </c>
      <c r="ABJ335" s="2"/>
      <c r="ABK335" s="2"/>
      <c r="ABL335" s="2"/>
      <c r="ABM335" s="2"/>
      <c r="ABN335" s="2"/>
      <c r="ABO335" s="2"/>
      <c r="ABP335" s="2"/>
      <c r="ABQ335" s="2">
        <v>3888.6</v>
      </c>
      <c r="ABR335" s="2">
        <v>15541.16</v>
      </c>
      <c r="ABS335" s="2">
        <v>3247.68</v>
      </c>
      <c r="ABT335" s="2"/>
      <c r="ABU335" s="2"/>
      <c r="ABV335" s="2"/>
      <c r="ABW335" s="2">
        <v>1095.8800000000001</v>
      </c>
      <c r="ABX335" s="2">
        <v>2849.3</v>
      </c>
      <c r="ABY335" s="2">
        <v>3068.48</v>
      </c>
      <c r="ABZ335" s="2"/>
      <c r="ACA335" s="2"/>
      <c r="ACB335" s="2"/>
      <c r="ACC335" s="2">
        <v>15994.91</v>
      </c>
      <c r="ACD335" s="2"/>
      <c r="ACE335" s="2">
        <v>29620.799999999999</v>
      </c>
      <c r="ACF335" s="2"/>
      <c r="ACG335" s="2"/>
      <c r="ACH335" s="2"/>
      <c r="ACI335" s="2"/>
      <c r="ACJ335" s="2">
        <v>4</v>
      </c>
      <c r="ACK335" s="2"/>
      <c r="ACL335" s="2"/>
      <c r="ACM335" s="2"/>
      <c r="ACN335" s="2">
        <v>931.44</v>
      </c>
      <c r="ACO335" s="2"/>
      <c r="ACP335" s="2"/>
      <c r="ACQ335" s="2"/>
      <c r="ACR335" s="2"/>
      <c r="ACS335" s="2"/>
      <c r="ACT335" s="2"/>
      <c r="ACU335" s="2">
        <v>4006.55</v>
      </c>
      <c r="ACV335" s="2"/>
      <c r="ACW335" s="2">
        <v>904.65</v>
      </c>
      <c r="ACX335" s="2"/>
      <c r="ACY335" s="2">
        <v>1124.3399999999999</v>
      </c>
      <c r="ACZ335" s="2"/>
      <c r="ADA335" s="2">
        <v>5745</v>
      </c>
      <c r="ADB335" s="2"/>
      <c r="ADC335" s="2">
        <v>13155.46</v>
      </c>
      <c r="ADD335" s="2"/>
      <c r="ADE335" s="2">
        <v>750</v>
      </c>
      <c r="ADF335" s="2"/>
      <c r="ADG335" s="2"/>
      <c r="ADH335" s="2"/>
      <c r="ADI335" s="2"/>
      <c r="ADJ335" s="2">
        <v>41241.86</v>
      </c>
      <c r="ADK335" s="2">
        <v>498624.41</v>
      </c>
      <c r="ADL335" s="2">
        <v>1200</v>
      </c>
      <c r="ADM335" s="2"/>
      <c r="ADN335" s="2">
        <v>62883.41</v>
      </c>
      <c r="ADO335" s="2"/>
      <c r="ADP335" s="2"/>
      <c r="ADQ335" s="2"/>
      <c r="ADR335" s="2"/>
      <c r="ADS335" s="2">
        <v>6788.24</v>
      </c>
      <c r="ADT335" s="2"/>
      <c r="ADU335" s="2"/>
      <c r="ADV335" s="2"/>
      <c r="ADW335" s="2"/>
      <c r="ADX335" s="2"/>
      <c r="ADY335" s="2"/>
      <c r="ADZ335" s="2"/>
      <c r="AEA335" s="2"/>
      <c r="AEB335" s="2"/>
      <c r="AEC335" s="2">
        <v>1995.72</v>
      </c>
      <c r="AED335" s="2"/>
      <c r="AEE335" s="2"/>
      <c r="AEF335" s="2"/>
      <c r="AEG335" s="2">
        <v>7249.95</v>
      </c>
      <c r="AEH335" s="2">
        <v>6232814.3500000006</v>
      </c>
    </row>
    <row r="336" spans="1:814" ht="21">
      <c r="A336" s="33" t="s">
        <v>2737</v>
      </c>
      <c r="B336" s="1" t="s">
        <v>2764</v>
      </c>
      <c r="C336" s="1" t="s">
        <v>2765</v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>
        <v>4436.96</v>
      </c>
      <c r="Q336" s="2"/>
      <c r="R336" s="2">
        <v>328.08</v>
      </c>
      <c r="S336" s="2">
        <v>2590.02</v>
      </c>
      <c r="T336" s="2"/>
      <c r="U336" s="2"/>
      <c r="V336" s="2">
        <v>42401.66</v>
      </c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>
        <v>15111</v>
      </c>
      <c r="BD336" s="2"/>
      <c r="BE336" s="2"/>
      <c r="BF336" s="2">
        <v>600</v>
      </c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>
        <v>2124.9899999999998</v>
      </c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>
        <v>6667.5</v>
      </c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>
        <v>13923.36</v>
      </c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>
        <v>1297.8599999999999</v>
      </c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>
        <v>1611.41</v>
      </c>
      <c r="FW336" s="2"/>
      <c r="FX336" s="2"/>
      <c r="FY336" s="2"/>
      <c r="FZ336" s="2">
        <v>3765.87</v>
      </c>
      <c r="GA336" s="2">
        <v>34829.25</v>
      </c>
      <c r="GB336" s="2"/>
      <c r="GC336" s="2"/>
      <c r="GD336" s="2"/>
      <c r="GE336" s="2"/>
      <c r="GF336" s="2"/>
      <c r="GG336" s="2">
        <v>727.99</v>
      </c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>
        <v>8399.8799999999992</v>
      </c>
      <c r="GV336" s="2"/>
      <c r="GW336" s="2"/>
      <c r="GX336" s="2"/>
      <c r="GY336" s="2"/>
      <c r="GZ336" s="2"/>
      <c r="HA336" s="2"/>
      <c r="HB336" s="2">
        <v>2</v>
      </c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>
        <v>91620</v>
      </c>
      <c r="HP336" s="2"/>
      <c r="HQ336" s="2"/>
      <c r="HR336" s="2"/>
      <c r="HS336" s="2"/>
      <c r="HT336" s="2"/>
      <c r="HU336" s="2"/>
      <c r="HV336" s="2"/>
      <c r="HW336" s="2"/>
      <c r="HX336" s="2">
        <v>101540</v>
      </c>
      <c r="HY336" s="2"/>
      <c r="HZ336" s="2">
        <v>4722.22</v>
      </c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>
        <v>500</v>
      </c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>
        <v>75495.240000000005</v>
      </c>
      <c r="JU336" s="2"/>
      <c r="JV336" s="2"/>
      <c r="JW336" s="2"/>
      <c r="JX336" s="2"/>
      <c r="JY336" s="2"/>
      <c r="JZ336" s="2">
        <v>45355.73</v>
      </c>
      <c r="KA336" s="2"/>
      <c r="KB336" s="2"/>
      <c r="KC336" s="2">
        <v>43617.52</v>
      </c>
      <c r="KD336" s="2">
        <v>11778.12</v>
      </c>
      <c r="KE336" s="2">
        <v>6743.06</v>
      </c>
      <c r="KF336" s="2">
        <v>4960.99</v>
      </c>
      <c r="KG336" s="2">
        <v>11346.23</v>
      </c>
      <c r="KH336" s="2">
        <v>9972.6</v>
      </c>
      <c r="KI336" s="2"/>
      <c r="KJ336" s="2"/>
      <c r="KK336" s="2"/>
      <c r="KL336" s="2"/>
      <c r="KM336" s="2">
        <v>800</v>
      </c>
      <c r="KN336" s="2"/>
      <c r="KO336" s="2"/>
      <c r="KP336" s="2"/>
      <c r="KQ336" s="2"/>
      <c r="KR336" s="2"/>
      <c r="KS336" s="2"/>
      <c r="KT336" s="2"/>
      <c r="KU336" s="2"/>
      <c r="KV336" s="2">
        <v>44067.4</v>
      </c>
      <c r="KW336" s="2">
        <v>99.79</v>
      </c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>
        <v>372.08</v>
      </c>
      <c r="LK336" s="2"/>
      <c r="LL336" s="2">
        <v>40282.9</v>
      </c>
      <c r="LM336" s="2">
        <v>9414.36</v>
      </c>
      <c r="LN336" s="2">
        <v>7047.29</v>
      </c>
      <c r="LO336" s="2">
        <v>832.15</v>
      </c>
      <c r="LP336" s="2">
        <v>9763.84</v>
      </c>
      <c r="LQ336" s="2">
        <v>4579.2</v>
      </c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>
        <v>330.84</v>
      </c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>
        <v>5787.49</v>
      </c>
      <c r="MZ336" s="2"/>
      <c r="NA336" s="2"/>
      <c r="NB336" s="2"/>
      <c r="NC336" s="2">
        <v>7661.52</v>
      </c>
      <c r="ND336" s="2"/>
      <c r="NE336" s="2"/>
      <c r="NF336" s="2">
        <v>16555.23</v>
      </c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>
        <v>8770.84</v>
      </c>
      <c r="NU336" s="2">
        <v>15900</v>
      </c>
      <c r="NV336" s="2">
        <v>11875.02</v>
      </c>
      <c r="NW336" s="2">
        <v>169</v>
      </c>
      <c r="NX336" s="2">
        <v>17547.95</v>
      </c>
      <c r="NY336" s="2"/>
      <c r="NZ336" s="2"/>
      <c r="OA336" s="2"/>
      <c r="OB336" s="2"/>
      <c r="OC336" s="2"/>
      <c r="OD336" s="2"/>
      <c r="OE336" s="2"/>
      <c r="OF336" s="2"/>
      <c r="OG336" s="2"/>
      <c r="OH336" s="2">
        <v>2572.25</v>
      </c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>
        <v>6379.91</v>
      </c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>
        <v>28821.48</v>
      </c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>
        <v>-3960</v>
      </c>
      <c r="SP336" s="2"/>
      <c r="SQ336" s="2">
        <v>810</v>
      </c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>
        <v>4166.6400000000003</v>
      </c>
      <c r="WI336" s="2">
        <v>4227</v>
      </c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>
        <v>569.78</v>
      </c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>
        <v>949.98</v>
      </c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>
        <v>5899.98</v>
      </c>
      <c r="ZR336" s="2"/>
      <c r="ZS336" s="2"/>
      <c r="ZT336" s="2"/>
      <c r="ZU336" s="2"/>
      <c r="ZV336" s="2">
        <v>60152.28</v>
      </c>
      <c r="ZW336" s="2">
        <v>29777.4</v>
      </c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>
        <v>43281.61</v>
      </c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>
        <v>3729.81</v>
      </c>
      <c r="ACH336" s="2"/>
      <c r="ACI336" s="2"/>
      <c r="ACJ336" s="2">
        <v>2</v>
      </c>
      <c r="ACK336" s="2"/>
      <c r="ACL336" s="2"/>
      <c r="ACM336" s="2"/>
      <c r="ACN336" s="2">
        <v>6622.32</v>
      </c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>
        <v>-1</v>
      </c>
      <c r="ADF336" s="2"/>
      <c r="ADG336" s="2"/>
      <c r="ADH336" s="2"/>
      <c r="ADI336" s="2"/>
      <c r="ADJ336" s="2"/>
      <c r="ADK336" s="2">
        <v>241083.8</v>
      </c>
      <c r="ADL336" s="2">
        <v>850.02</v>
      </c>
      <c r="ADM336" s="2"/>
      <c r="ADN336" s="2"/>
      <c r="ADO336" s="2"/>
      <c r="ADP336" s="2"/>
      <c r="ADQ336" s="2"/>
      <c r="ADR336" s="2">
        <v>3083.34</v>
      </c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>
        <v>1211589.1200000001</v>
      </c>
    </row>
    <row r="337" spans="1:814" ht="21">
      <c r="A337" s="33" t="s">
        <v>2737</v>
      </c>
      <c r="B337" s="1" t="s">
        <v>2766</v>
      </c>
      <c r="C337" s="1" t="s">
        <v>2767</v>
      </c>
      <c r="D337" s="2"/>
      <c r="E337" s="2"/>
      <c r="F337" s="2"/>
      <c r="G337" s="2"/>
      <c r="H337" s="2"/>
      <c r="I337" s="2"/>
      <c r="J337" s="2">
        <v>29062.27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>
        <v>199.38</v>
      </c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>
        <v>866.64</v>
      </c>
      <c r="CT337" s="2">
        <v>229.58</v>
      </c>
      <c r="CU337" s="2"/>
      <c r="CV337" s="2"/>
      <c r="CW337" s="2">
        <v>6300</v>
      </c>
      <c r="CX337" s="2"/>
      <c r="CY337" s="2"/>
      <c r="CZ337" s="2"/>
      <c r="DA337" s="2"/>
      <c r="DB337" s="2">
        <v>18593.759999999998</v>
      </c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>
        <v>3948.61</v>
      </c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>
        <v>1311.42</v>
      </c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>
        <v>25871.58</v>
      </c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>
        <v>31120.080000000002</v>
      </c>
      <c r="FR337" s="2"/>
      <c r="FS337" s="2"/>
      <c r="FT337" s="2"/>
      <c r="FU337" s="2"/>
      <c r="FV337" s="2"/>
      <c r="FW337" s="2"/>
      <c r="FX337" s="2"/>
      <c r="FY337" s="2">
        <v>74250</v>
      </c>
      <c r="FZ337" s="2">
        <v>13797.93</v>
      </c>
      <c r="GA337" s="2">
        <v>25074.63</v>
      </c>
      <c r="GB337" s="2"/>
      <c r="GC337" s="2"/>
      <c r="GD337" s="2"/>
      <c r="GE337" s="2"/>
      <c r="GF337" s="2"/>
      <c r="GG337" s="2"/>
      <c r="GH337" s="2">
        <v>2253.11</v>
      </c>
      <c r="GI337" s="2"/>
      <c r="GJ337" s="2"/>
      <c r="GK337" s="2">
        <v>25888.639999999999</v>
      </c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>
        <v>10080.56</v>
      </c>
      <c r="GW337" s="2"/>
      <c r="GX337" s="2"/>
      <c r="GY337" s="2"/>
      <c r="GZ337" s="2"/>
      <c r="HA337" s="2"/>
      <c r="HB337" s="2">
        <v>654.78</v>
      </c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>
        <v>14499.78</v>
      </c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>
        <v>486.24</v>
      </c>
      <c r="IQ337" s="2"/>
      <c r="IR337" s="2"/>
      <c r="IS337" s="2">
        <v>16545.189999999999</v>
      </c>
      <c r="IT337" s="2"/>
      <c r="IU337" s="2"/>
      <c r="IV337" s="2"/>
      <c r="IW337" s="2"/>
      <c r="IX337" s="2"/>
      <c r="IY337" s="2"/>
      <c r="IZ337" s="2">
        <v>443.48</v>
      </c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>
        <v>2398.0100000000002</v>
      </c>
      <c r="JL337" s="2"/>
      <c r="JM337" s="2"/>
      <c r="JN337" s="2"/>
      <c r="JO337" s="2"/>
      <c r="JP337" s="2"/>
      <c r="JQ337" s="2"/>
      <c r="JR337" s="2"/>
      <c r="JS337" s="2"/>
      <c r="JT337" s="2"/>
      <c r="JU337" s="2">
        <v>1059.58</v>
      </c>
      <c r="JV337" s="2">
        <v>10042.549999999999</v>
      </c>
      <c r="JW337" s="2"/>
      <c r="JX337" s="2"/>
      <c r="JY337" s="2"/>
      <c r="JZ337" s="2"/>
      <c r="KA337" s="2"/>
      <c r="KB337" s="2">
        <v>2997.48</v>
      </c>
      <c r="KC337" s="2">
        <v>4500</v>
      </c>
      <c r="KD337" s="2"/>
      <c r="KE337" s="2"/>
      <c r="KF337" s="2"/>
      <c r="KG337" s="2"/>
      <c r="KH337" s="2">
        <v>7890.92</v>
      </c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>
        <v>2556</v>
      </c>
      <c r="LB337" s="2"/>
      <c r="LC337" s="2"/>
      <c r="LD337" s="2"/>
      <c r="LE337" s="2"/>
      <c r="LF337" s="2"/>
      <c r="LG337" s="2"/>
      <c r="LH337" s="2"/>
      <c r="LI337" s="2"/>
      <c r="LJ337" s="2">
        <v>1503.29</v>
      </c>
      <c r="LK337" s="2"/>
      <c r="LL337" s="2"/>
      <c r="LM337" s="2">
        <v>95.32</v>
      </c>
      <c r="LN337" s="2">
        <v>7422.38</v>
      </c>
      <c r="LO337" s="2"/>
      <c r="LP337" s="2">
        <v>11662.87</v>
      </c>
      <c r="LQ337" s="2">
        <v>1846.74</v>
      </c>
      <c r="LR337" s="2"/>
      <c r="LS337" s="2"/>
      <c r="LT337" s="2">
        <v>48862.94</v>
      </c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>
        <v>9993</v>
      </c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>
        <v>8610</v>
      </c>
      <c r="NX337" s="2">
        <v>47098.27</v>
      </c>
      <c r="NY337" s="2"/>
      <c r="NZ337" s="2"/>
      <c r="OA337" s="2"/>
      <c r="OB337" s="2"/>
      <c r="OC337" s="2"/>
      <c r="OD337" s="2"/>
      <c r="OE337" s="2"/>
      <c r="OF337" s="2">
        <v>61749.69</v>
      </c>
      <c r="OG337" s="2"/>
      <c r="OH337" s="2">
        <v>6679.5</v>
      </c>
      <c r="OI337" s="2"/>
      <c r="OJ337" s="2"/>
      <c r="OK337" s="2"/>
      <c r="OL337" s="2">
        <v>33187.050000000003</v>
      </c>
      <c r="OM337" s="2"/>
      <c r="ON337" s="2"/>
      <c r="OO337" s="2"/>
      <c r="OP337" s="2"/>
      <c r="OQ337" s="2"/>
      <c r="OR337" s="2"/>
      <c r="OS337" s="2">
        <v>28934.13</v>
      </c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>
        <v>82024.5</v>
      </c>
      <c r="SF337" s="2"/>
      <c r="SG337" s="2"/>
      <c r="SH337" s="2">
        <v>25686</v>
      </c>
      <c r="SI337" s="2"/>
      <c r="SJ337" s="2"/>
      <c r="SK337" s="2"/>
      <c r="SL337" s="2"/>
      <c r="SM337" s="2"/>
      <c r="SN337" s="2"/>
      <c r="SO337" s="2">
        <v>896490.12</v>
      </c>
      <c r="SP337" s="2"/>
      <c r="SQ337" s="2">
        <v>11966.7</v>
      </c>
      <c r="SR337" s="2"/>
      <c r="SS337" s="2">
        <v>331.68</v>
      </c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>
        <v>739.5</v>
      </c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>
        <v>116407.2</v>
      </c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>
        <v>3999.96</v>
      </c>
      <c r="WI337" s="2"/>
      <c r="WJ337" s="2">
        <v>786.3</v>
      </c>
      <c r="WK337" s="2"/>
      <c r="WL337" s="2"/>
      <c r="WM337" s="2">
        <v>1561.65</v>
      </c>
      <c r="WN337" s="2"/>
      <c r="WO337" s="2"/>
      <c r="WP337" s="2"/>
      <c r="WQ337" s="2"/>
      <c r="WR337" s="2"/>
      <c r="WS337" s="2"/>
      <c r="WT337" s="2">
        <v>3702</v>
      </c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>
        <v>36272.959999999999</v>
      </c>
      <c r="YB337" s="2">
        <v>10552.12</v>
      </c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>
        <v>49975.09</v>
      </c>
      <c r="ZX337" s="2"/>
      <c r="ZY337" s="2"/>
      <c r="ZZ337" s="2"/>
      <c r="AAA337" s="2"/>
      <c r="AAB337" s="2"/>
      <c r="AAC337" s="2"/>
      <c r="AAD337" s="2"/>
      <c r="AAE337" s="2"/>
      <c r="AAF337" s="2"/>
      <c r="AAG337" s="2">
        <v>1169.97</v>
      </c>
      <c r="AAH337" s="2"/>
      <c r="AAI337" s="2"/>
      <c r="AAJ337" s="2"/>
      <c r="AAK337" s="2"/>
      <c r="AAL337" s="2"/>
      <c r="AAM337" s="2">
        <v>895353.96</v>
      </c>
      <c r="AAN337" s="2"/>
      <c r="AAO337" s="2"/>
      <c r="AAP337" s="2"/>
      <c r="AAQ337" s="2"/>
      <c r="AAR337" s="2"/>
      <c r="AAS337" s="2"/>
      <c r="AAT337" s="2">
        <v>1739.67</v>
      </c>
      <c r="AAU337" s="2"/>
      <c r="AAV337" s="2">
        <v>784.98</v>
      </c>
      <c r="AAW337" s="2"/>
      <c r="AAX337" s="2"/>
      <c r="AAY337" s="2"/>
      <c r="AAZ337" s="2"/>
      <c r="ABA337" s="2"/>
      <c r="ABB337" s="2"/>
      <c r="ABC337" s="2">
        <v>149823.6</v>
      </c>
      <c r="ABD337" s="2"/>
      <c r="ABE337" s="2"/>
      <c r="ABF337" s="2"/>
      <c r="ABG337" s="2"/>
      <c r="ABH337" s="2"/>
      <c r="ABI337" s="2">
        <v>1492.68</v>
      </c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>
        <v>155564.14000000001</v>
      </c>
      <c r="ACB337" s="2"/>
      <c r="ACC337" s="2"/>
      <c r="ACD337" s="2"/>
      <c r="ACE337" s="2"/>
      <c r="ACF337" s="2"/>
      <c r="ACG337" s="2"/>
      <c r="ACH337" s="2"/>
      <c r="ACI337" s="2"/>
      <c r="ACJ337" s="2">
        <v>83273.38</v>
      </c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>
        <v>2957.94</v>
      </c>
      <c r="ACX337" s="2"/>
      <c r="ACY337" s="2"/>
      <c r="ACZ337" s="2">
        <v>4641.54</v>
      </c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>
        <v>10152.719999999999</v>
      </c>
      <c r="ADL337" s="2"/>
      <c r="ADM337" s="2"/>
      <c r="ADN337" s="2"/>
      <c r="ADO337" s="2"/>
      <c r="ADP337" s="2"/>
      <c r="ADQ337" s="2"/>
      <c r="ADR337" s="2"/>
      <c r="ADS337" s="2"/>
      <c r="ADT337" s="2"/>
      <c r="ADU337" s="2">
        <v>843.92</v>
      </c>
      <c r="ADV337" s="2"/>
      <c r="ADW337" s="2"/>
      <c r="ADX337" s="2"/>
      <c r="ADY337" s="2"/>
      <c r="ADZ337" s="2"/>
      <c r="AEA337" s="2"/>
      <c r="AEB337" s="2"/>
      <c r="AEC337" s="2"/>
      <c r="AED337" s="2">
        <v>12723.92</v>
      </c>
      <c r="AEE337" s="2"/>
      <c r="AEF337" s="2"/>
      <c r="AEG337" s="2"/>
      <c r="AEH337" s="2">
        <v>3246085.3600000003</v>
      </c>
    </row>
    <row r="338" spans="1:814" ht="21">
      <c r="A338" s="33" t="s">
        <v>2737</v>
      </c>
      <c r="B338" s="1" t="s">
        <v>2768</v>
      </c>
      <c r="C338" s="1" t="s">
        <v>2769</v>
      </c>
      <c r="D338" s="2">
        <v>4799141.51</v>
      </c>
      <c r="E338" s="2">
        <v>218621.8</v>
      </c>
      <c r="F338" s="2"/>
      <c r="G338" s="2">
        <v>2142.84</v>
      </c>
      <c r="H338" s="2">
        <v>823395.57</v>
      </c>
      <c r="I338" s="2"/>
      <c r="J338" s="2">
        <v>454061.2</v>
      </c>
      <c r="K338" s="2">
        <v>1969.61</v>
      </c>
      <c r="L338" s="2">
        <v>480509.76</v>
      </c>
      <c r="M338" s="2"/>
      <c r="N338" s="2">
        <v>8989.98</v>
      </c>
      <c r="O338" s="2">
        <v>131489.01999999999</v>
      </c>
      <c r="P338" s="2">
        <v>181084.5</v>
      </c>
      <c r="Q338" s="2"/>
      <c r="R338" s="2"/>
      <c r="S338" s="2">
        <v>790116.42</v>
      </c>
      <c r="T338" s="2">
        <v>38035.86</v>
      </c>
      <c r="U338" s="2"/>
      <c r="V338" s="2">
        <v>41252526.280000001</v>
      </c>
      <c r="W338" s="2">
        <v>1724995.16</v>
      </c>
      <c r="X338" s="2">
        <v>976926</v>
      </c>
      <c r="Y338" s="2"/>
      <c r="Z338" s="2">
        <v>729757.26</v>
      </c>
      <c r="AA338" s="2">
        <v>676946.23</v>
      </c>
      <c r="AB338" s="2"/>
      <c r="AC338" s="2">
        <v>2457855.96</v>
      </c>
      <c r="AD338" s="2">
        <v>44873.52</v>
      </c>
      <c r="AE338" s="2"/>
      <c r="AF338" s="2">
        <v>3254991.41</v>
      </c>
      <c r="AG338" s="2">
        <v>462154.6</v>
      </c>
      <c r="AH338" s="2">
        <v>800603.69</v>
      </c>
      <c r="AI338" s="2">
        <v>72973.98</v>
      </c>
      <c r="AJ338" s="2">
        <v>50436.59</v>
      </c>
      <c r="AK338" s="2">
        <v>324848.52</v>
      </c>
      <c r="AL338" s="2">
        <v>151844.87</v>
      </c>
      <c r="AM338" s="2">
        <v>31195.38</v>
      </c>
      <c r="AN338" s="2">
        <v>31996.080000000002</v>
      </c>
      <c r="AO338" s="2">
        <v>86004.46</v>
      </c>
      <c r="AP338" s="2">
        <v>31623.9</v>
      </c>
      <c r="AQ338" s="2">
        <v>80343.45</v>
      </c>
      <c r="AR338" s="2"/>
      <c r="AS338" s="2">
        <v>148801.44</v>
      </c>
      <c r="AT338" s="2">
        <v>7538447.3200000003</v>
      </c>
      <c r="AU338" s="2"/>
      <c r="AV338" s="2">
        <v>127449.98</v>
      </c>
      <c r="AW338" s="2"/>
      <c r="AX338" s="2">
        <v>328607.08</v>
      </c>
      <c r="AY338" s="2">
        <v>285813.49</v>
      </c>
      <c r="AZ338" s="2">
        <v>250724.7</v>
      </c>
      <c r="BA338" s="2">
        <v>207396.91</v>
      </c>
      <c r="BB338" s="2">
        <v>2159.52</v>
      </c>
      <c r="BC338" s="2">
        <v>587423</v>
      </c>
      <c r="BD338" s="2">
        <v>172959.99</v>
      </c>
      <c r="BE338" s="2">
        <v>1494</v>
      </c>
      <c r="BF338" s="2">
        <v>2258015.89</v>
      </c>
      <c r="BG338" s="2"/>
      <c r="BH338" s="2">
        <v>56973.120000000003</v>
      </c>
      <c r="BI338" s="2">
        <v>2171871.75</v>
      </c>
      <c r="BJ338" s="2">
        <v>1805964.28</v>
      </c>
      <c r="BK338" s="2"/>
      <c r="BL338" s="2"/>
      <c r="BM338" s="2">
        <v>108690</v>
      </c>
      <c r="BN338" s="2">
        <v>21500.01</v>
      </c>
      <c r="BO338" s="2"/>
      <c r="BP338" s="2">
        <v>110827.01</v>
      </c>
      <c r="BQ338" s="2">
        <v>306077.24</v>
      </c>
      <c r="BR338" s="2">
        <v>332.33</v>
      </c>
      <c r="BS338" s="2">
        <v>263.89</v>
      </c>
      <c r="BT338" s="2"/>
      <c r="BU338" s="2">
        <v>60420.24</v>
      </c>
      <c r="BV338" s="2"/>
      <c r="BW338" s="2">
        <v>563332.46</v>
      </c>
      <c r="BX338" s="2">
        <v>877767.49</v>
      </c>
      <c r="BY338" s="2">
        <v>788711.61</v>
      </c>
      <c r="BZ338" s="2">
        <v>501389.94</v>
      </c>
      <c r="CA338" s="2">
        <v>612475.25</v>
      </c>
      <c r="CB338" s="2">
        <v>125598</v>
      </c>
      <c r="CC338" s="2">
        <v>332873.32</v>
      </c>
      <c r="CD338" s="2">
        <v>184668.67</v>
      </c>
      <c r="CE338" s="2">
        <v>12037182</v>
      </c>
      <c r="CF338" s="2">
        <v>654215.22</v>
      </c>
      <c r="CG338" s="2">
        <v>1657821.36</v>
      </c>
      <c r="CH338" s="2">
        <v>269767.8</v>
      </c>
      <c r="CI338" s="2">
        <v>315738.48</v>
      </c>
      <c r="CJ338" s="2">
        <v>239684.28</v>
      </c>
      <c r="CK338" s="2">
        <v>713112.91</v>
      </c>
      <c r="CL338" s="2">
        <v>298342.38</v>
      </c>
      <c r="CM338" s="2">
        <v>29732.639999999999</v>
      </c>
      <c r="CN338" s="2">
        <v>315600</v>
      </c>
      <c r="CO338" s="2">
        <v>258966.16</v>
      </c>
      <c r="CP338" s="2">
        <v>210818.1</v>
      </c>
      <c r="CQ338" s="2">
        <v>4120960.65</v>
      </c>
      <c r="CR338" s="2">
        <v>102042.44</v>
      </c>
      <c r="CS338" s="2">
        <v>613919.65</v>
      </c>
      <c r="CT338" s="2">
        <v>246080.13</v>
      </c>
      <c r="CU338" s="2">
        <v>123190.37</v>
      </c>
      <c r="CV338" s="2">
        <v>132849.99</v>
      </c>
      <c r="CW338" s="2">
        <v>41390.06</v>
      </c>
      <c r="CX338" s="2">
        <v>62169.9</v>
      </c>
      <c r="CY338" s="2">
        <v>6060255.3799999999</v>
      </c>
      <c r="CZ338" s="2">
        <v>2702089.26</v>
      </c>
      <c r="DA338" s="2">
        <v>2003.17</v>
      </c>
      <c r="DB338" s="2">
        <v>688920</v>
      </c>
      <c r="DC338" s="2">
        <v>948954.1</v>
      </c>
      <c r="DD338" s="2"/>
      <c r="DE338" s="2">
        <v>338566.68</v>
      </c>
      <c r="DF338" s="2">
        <v>252458.6</v>
      </c>
      <c r="DG338" s="2">
        <v>423922.68</v>
      </c>
      <c r="DH338" s="2">
        <v>10098182.720000001</v>
      </c>
      <c r="DI338" s="2">
        <v>189320.24</v>
      </c>
      <c r="DJ338" s="2">
        <v>340439.19</v>
      </c>
      <c r="DK338" s="2">
        <v>18539.02</v>
      </c>
      <c r="DL338" s="2">
        <v>11187.08</v>
      </c>
      <c r="DM338" s="2"/>
      <c r="DN338" s="2"/>
      <c r="DO338" s="2"/>
      <c r="DP338" s="2">
        <v>203414.57</v>
      </c>
      <c r="DQ338" s="2">
        <v>2181513.9700000002</v>
      </c>
      <c r="DR338" s="2">
        <v>7549</v>
      </c>
      <c r="DS338" s="2">
        <v>829771.86</v>
      </c>
      <c r="DT338" s="2">
        <v>792140.05</v>
      </c>
      <c r="DU338" s="2">
        <v>32281.07</v>
      </c>
      <c r="DV338" s="2">
        <v>452067.65</v>
      </c>
      <c r="DW338" s="2">
        <v>17030.14</v>
      </c>
      <c r="DX338" s="2">
        <v>63858.85</v>
      </c>
      <c r="DY338" s="2">
        <v>1180558.93</v>
      </c>
      <c r="DZ338" s="2">
        <v>41434.65</v>
      </c>
      <c r="EA338" s="2">
        <v>977168.9</v>
      </c>
      <c r="EB338" s="2">
        <v>4850973.5</v>
      </c>
      <c r="EC338" s="2">
        <v>2623904.5699999998</v>
      </c>
      <c r="ED338" s="2">
        <v>47076.75</v>
      </c>
      <c r="EE338" s="2"/>
      <c r="EF338" s="2">
        <v>277748</v>
      </c>
      <c r="EG338" s="2">
        <v>489118.79</v>
      </c>
      <c r="EH338" s="2"/>
      <c r="EI338" s="2">
        <v>6155092.8499999996</v>
      </c>
      <c r="EJ338" s="2"/>
      <c r="EK338" s="2">
        <v>2211384.79</v>
      </c>
      <c r="EL338" s="2"/>
      <c r="EM338" s="2">
        <v>624147.06000000006</v>
      </c>
      <c r="EN338" s="2">
        <v>24571.26</v>
      </c>
      <c r="EO338" s="2">
        <v>531833.31999999995</v>
      </c>
      <c r="EP338" s="2">
        <v>6832692.8499999996</v>
      </c>
      <c r="EQ338" s="2">
        <v>829381.34</v>
      </c>
      <c r="ER338" s="2">
        <v>342142.85</v>
      </c>
      <c r="ES338" s="2">
        <v>366409.11</v>
      </c>
      <c r="ET338" s="2">
        <v>58780</v>
      </c>
      <c r="EU338" s="2">
        <v>124050</v>
      </c>
      <c r="EV338" s="2">
        <v>85418.86</v>
      </c>
      <c r="EW338" s="2"/>
      <c r="EX338" s="2"/>
      <c r="EY338" s="2">
        <v>344177.54</v>
      </c>
      <c r="EZ338" s="2">
        <v>706672.44</v>
      </c>
      <c r="FA338" s="2">
        <v>1293130.2</v>
      </c>
      <c r="FB338" s="2">
        <v>178026</v>
      </c>
      <c r="FC338" s="2">
        <v>47094.59</v>
      </c>
      <c r="FD338" s="2">
        <v>7200</v>
      </c>
      <c r="FE338" s="2">
        <v>227682</v>
      </c>
      <c r="FF338" s="2">
        <v>32085.54</v>
      </c>
      <c r="FG338" s="2">
        <v>254892.84</v>
      </c>
      <c r="FH338" s="2"/>
      <c r="FI338" s="2">
        <v>266399.52</v>
      </c>
      <c r="FJ338" s="2">
        <v>87564.3</v>
      </c>
      <c r="FK338" s="2">
        <v>244233.36</v>
      </c>
      <c r="FL338" s="2">
        <v>251345.49</v>
      </c>
      <c r="FM338" s="2">
        <v>26012.16</v>
      </c>
      <c r="FN338" s="2">
        <v>174945.68</v>
      </c>
      <c r="FO338" s="2">
        <v>27108</v>
      </c>
      <c r="FP338" s="2">
        <v>7196538.1200000001</v>
      </c>
      <c r="FQ338" s="2">
        <v>2835968.04</v>
      </c>
      <c r="FR338" s="2">
        <v>297071.40000000002</v>
      </c>
      <c r="FS338" s="2">
        <v>1014819.56</v>
      </c>
      <c r="FT338" s="2"/>
      <c r="FU338" s="2">
        <v>78808.320000000007</v>
      </c>
      <c r="FV338" s="2">
        <v>602805.25</v>
      </c>
      <c r="FW338" s="2"/>
      <c r="FX338" s="2">
        <v>275587.11</v>
      </c>
      <c r="FY338" s="2">
        <v>61215</v>
      </c>
      <c r="FZ338" s="2">
        <v>509229.24</v>
      </c>
      <c r="GA338" s="2">
        <v>38077292.57</v>
      </c>
      <c r="GB338" s="2"/>
      <c r="GC338" s="2"/>
      <c r="GD338" s="2"/>
      <c r="GE338" s="2">
        <v>228287.6</v>
      </c>
      <c r="GF338" s="2"/>
      <c r="GG338" s="2">
        <v>423549.68</v>
      </c>
      <c r="GH338" s="2">
        <v>188948.21</v>
      </c>
      <c r="GI338" s="2">
        <v>5417.85</v>
      </c>
      <c r="GJ338" s="2">
        <v>68346</v>
      </c>
      <c r="GK338" s="2">
        <v>1014.47</v>
      </c>
      <c r="GL338" s="2">
        <v>0.06</v>
      </c>
      <c r="GM338" s="2"/>
      <c r="GN338" s="2">
        <v>3218327.9</v>
      </c>
      <c r="GO338" s="2"/>
      <c r="GP338" s="2">
        <v>353414.94</v>
      </c>
      <c r="GQ338" s="2">
        <v>265013.34000000003</v>
      </c>
      <c r="GR338" s="2"/>
      <c r="GS338" s="2">
        <v>3450694.92</v>
      </c>
      <c r="GT338" s="2">
        <v>194110.68</v>
      </c>
      <c r="GU338" s="2">
        <v>750709.44</v>
      </c>
      <c r="GV338" s="2">
        <v>199203.56</v>
      </c>
      <c r="GW338" s="2">
        <v>312457.33</v>
      </c>
      <c r="GX338" s="2">
        <v>575477.09</v>
      </c>
      <c r="GY338" s="2">
        <v>179100</v>
      </c>
      <c r="GZ338" s="2"/>
      <c r="HA338" s="2">
        <v>1599806.64</v>
      </c>
      <c r="HB338" s="2">
        <v>387196.79</v>
      </c>
      <c r="HC338" s="2">
        <v>71833.11</v>
      </c>
      <c r="HD338" s="2">
        <v>42840</v>
      </c>
      <c r="HE338" s="2">
        <v>178484.64</v>
      </c>
      <c r="HF338" s="2">
        <v>557591.41</v>
      </c>
      <c r="HG338" s="2">
        <v>0</v>
      </c>
      <c r="HH338" s="2">
        <v>448222.81</v>
      </c>
      <c r="HI338" s="2">
        <v>198850.68</v>
      </c>
      <c r="HJ338" s="2"/>
      <c r="HK338" s="2">
        <v>114145.97</v>
      </c>
      <c r="HL338" s="2"/>
      <c r="HM338" s="2">
        <v>75988.66</v>
      </c>
      <c r="HN338" s="2"/>
      <c r="HO338" s="2">
        <v>34051800</v>
      </c>
      <c r="HP338" s="2">
        <v>43500</v>
      </c>
      <c r="HQ338" s="2"/>
      <c r="HR338" s="2">
        <v>28158.69</v>
      </c>
      <c r="HS338" s="2"/>
      <c r="HT338" s="2">
        <v>1350</v>
      </c>
      <c r="HU338" s="2">
        <v>457708.32</v>
      </c>
      <c r="HV338" s="2"/>
      <c r="HW338" s="2"/>
      <c r="HX338" s="2">
        <v>8491636.0199999996</v>
      </c>
      <c r="HY338" s="2">
        <v>346608.06</v>
      </c>
      <c r="HZ338" s="2">
        <v>425427.3</v>
      </c>
      <c r="IA338" s="2">
        <v>1007464.26</v>
      </c>
      <c r="IB338" s="2">
        <v>209457.12</v>
      </c>
      <c r="IC338" s="2">
        <v>296171.40000000002</v>
      </c>
      <c r="ID338" s="2">
        <v>13452333.82</v>
      </c>
      <c r="IE338" s="2"/>
      <c r="IF338" s="2">
        <v>324949.07</v>
      </c>
      <c r="IG338" s="2">
        <v>32545.5</v>
      </c>
      <c r="IH338" s="2"/>
      <c r="II338" s="2">
        <v>185470.8</v>
      </c>
      <c r="IJ338" s="2">
        <v>196077.34</v>
      </c>
      <c r="IK338" s="2">
        <v>279502.74</v>
      </c>
      <c r="IL338" s="2">
        <v>225459.66</v>
      </c>
      <c r="IM338" s="2"/>
      <c r="IN338" s="2"/>
      <c r="IO338" s="2">
        <v>2272857.7000000002</v>
      </c>
      <c r="IP338" s="2"/>
      <c r="IQ338" s="2">
        <v>1622458.56</v>
      </c>
      <c r="IR338" s="2"/>
      <c r="IS338" s="2">
        <v>226822.03</v>
      </c>
      <c r="IT338" s="2">
        <v>65.48</v>
      </c>
      <c r="IU338" s="2">
        <v>222225.64</v>
      </c>
      <c r="IV338" s="2">
        <v>829606.14</v>
      </c>
      <c r="IW338" s="2">
        <v>32054.59</v>
      </c>
      <c r="IX338" s="2">
        <v>33900.01</v>
      </c>
      <c r="IY338" s="2">
        <v>2559342</v>
      </c>
      <c r="IZ338" s="2"/>
      <c r="JA338" s="2">
        <v>137519.38</v>
      </c>
      <c r="JB338" s="2"/>
      <c r="JC338" s="2">
        <v>14100052.02</v>
      </c>
      <c r="JD338" s="2">
        <v>4828266.3600000003</v>
      </c>
      <c r="JE338" s="2">
        <v>349645.76</v>
      </c>
      <c r="JF338" s="2">
        <v>2235614.5</v>
      </c>
      <c r="JG338" s="2">
        <v>956394.55</v>
      </c>
      <c r="JH338" s="2">
        <v>258442.98</v>
      </c>
      <c r="JI338" s="2">
        <v>1125383.28</v>
      </c>
      <c r="JJ338" s="2">
        <v>449764.2</v>
      </c>
      <c r="JK338" s="2">
        <v>1021963.72</v>
      </c>
      <c r="JL338" s="2">
        <v>1286837.74</v>
      </c>
      <c r="JM338" s="2">
        <v>288017.96999999997</v>
      </c>
      <c r="JN338" s="2">
        <v>4644735.32</v>
      </c>
      <c r="JO338" s="2">
        <v>33120.32</v>
      </c>
      <c r="JP338" s="2"/>
      <c r="JQ338" s="2">
        <v>377372.22</v>
      </c>
      <c r="JR338" s="2">
        <v>143206.75</v>
      </c>
      <c r="JS338" s="2">
        <v>600.95000000000005</v>
      </c>
      <c r="JT338" s="2">
        <v>386688.68</v>
      </c>
      <c r="JU338" s="2">
        <v>605461.44999999995</v>
      </c>
      <c r="JV338" s="2">
        <v>992788.88</v>
      </c>
      <c r="JW338" s="2">
        <v>631703.81000000006</v>
      </c>
      <c r="JX338" s="2">
        <v>368545.91</v>
      </c>
      <c r="JY338" s="2"/>
      <c r="JZ338" s="2">
        <v>14240472.289999999</v>
      </c>
      <c r="KA338" s="2">
        <v>551081.31999999995</v>
      </c>
      <c r="KB338" s="2">
        <v>1197297.51</v>
      </c>
      <c r="KC338" s="2">
        <v>1550371.06</v>
      </c>
      <c r="KD338" s="2">
        <v>1298347.8899999999</v>
      </c>
      <c r="KE338" s="2">
        <v>811004.66</v>
      </c>
      <c r="KF338" s="2">
        <v>5730456.5199999996</v>
      </c>
      <c r="KG338" s="2">
        <v>1453110.33</v>
      </c>
      <c r="KH338" s="2">
        <v>628727.81000000006</v>
      </c>
      <c r="KI338" s="2">
        <v>88224.960000000006</v>
      </c>
      <c r="KJ338" s="2"/>
      <c r="KK338" s="2">
        <v>7467.51</v>
      </c>
      <c r="KL338" s="2"/>
      <c r="KM338" s="2">
        <v>400000</v>
      </c>
      <c r="KN338" s="2"/>
      <c r="KO338" s="2">
        <v>250181.44</v>
      </c>
      <c r="KP338" s="2">
        <v>770522.63</v>
      </c>
      <c r="KQ338" s="2">
        <v>2011739.26</v>
      </c>
      <c r="KR338" s="2">
        <v>3120</v>
      </c>
      <c r="KS338" s="2"/>
      <c r="KT338" s="2">
        <v>13285.71</v>
      </c>
      <c r="KU338" s="2">
        <v>75445.02</v>
      </c>
      <c r="KV338" s="2">
        <v>14628690.75</v>
      </c>
      <c r="KW338" s="2"/>
      <c r="KX338" s="2">
        <v>104593.33</v>
      </c>
      <c r="KY338" s="2">
        <v>196837.28</v>
      </c>
      <c r="KZ338" s="2">
        <v>25772.959999999999</v>
      </c>
      <c r="LA338" s="2">
        <v>281644.76</v>
      </c>
      <c r="LB338" s="2"/>
      <c r="LC338" s="2">
        <v>4560819.4800000004</v>
      </c>
      <c r="LD338" s="2"/>
      <c r="LE338" s="2"/>
      <c r="LF338" s="2">
        <v>55889.71</v>
      </c>
      <c r="LG338" s="2"/>
      <c r="LH338" s="2"/>
      <c r="LI338" s="2"/>
      <c r="LJ338" s="2">
        <v>26551650.690000001</v>
      </c>
      <c r="LK338" s="2">
        <v>7218973.9000000004</v>
      </c>
      <c r="LL338" s="2">
        <v>1069134.5900000001</v>
      </c>
      <c r="LM338" s="2">
        <v>5117188.72</v>
      </c>
      <c r="LN338" s="2">
        <v>1024178.55</v>
      </c>
      <c r="LO338" s="2">
        <v>798896.54</v>
      </c>
      <c r="LP338" s="2">
        <v>316884.59000000003</v>
      </c>
      <c r="LQ338" s="2">
        <v>584946.30000000005</v>
      </c>
      <c r="LR338" s="2">
        <v>143695.69</v>
      </c>
      <c r="LS338" s="2"/>
      <c r="LT338" s="2">
        <v>250161.97</v>
      </c>
      <c r="LU338" s="2"/>
      <c r="LV338" s="2"/>
      <c r="LW338" s="2"/>
      <c r="LX338" s="2"/>
      <c r="LY338" s="2">
        <v>6081651</v>
      </c>
      <c r="LZ338" s="2">
        <v>3474.86</v>
      </c>
      <c r="MA338" s="2">
        <v>90890.5</v>
      </c>
      <c r="MB338" s="2"/>
      <c r="MC338" s="2"/>
      <c r="MD338" s="2"/>
      <c r="ME338" s="2"/>
      <c r="MF338" s="2">
        <v>291649.78000000003</v>
      </c>
      <c r="MG338" s="2">
        <v>229307.38</v>
      </c>
      <c r="MH338" s="2"/>
      <c r="MI338" s="2"/>
      <c r="MJ338" s="2">
        <v>270113.49</v>
      </c>
      <c r="MK338" s="2"/>
      <c r="ML338" s="2">
        <v>222661.72</v>
      </c>
      <c r="MM338" s="2">
        <v>188242</v>
      </c>
      <c r="MN338" s="2"/>
      <c r="MO338" s="2">
        <v>111186</v>
      </c>
      <c r="MP338" s="2">
        <v>277823.17</v>
      </c>
      <c r="MQ338" s="2"/>
      <c r="MR338" s="2">
        <v>515189.58</v>
      </c>
      <c r="MS338" s="2">
        <v>522090</v>
      </c>
      <c r="MT338" s="2">
        <v>118435.36</v>
      </c>
      <c r="MU338" s="2">
        <v>1357850.25</v>
      </c>
      <c r="MV338" s="2">
        <v>7059684.1699999999</v>
      </c>
      <c r="MW338" s="2">
        <v>37619.86</v>
      </c>
      <c r="MX338" s="2">
        <v>21307.94</v>
      </c>
      <c r="MY338" s="2">
        <v>163678.09</v>
      </c>
      <c r="MZ338" s="2">
        <v>0</v>
      </c>
      <c r="NA338" s="2">
        <v>29719.19</v>
      </c>
      <c r="NB338" s="2">
        <v>220</v>
      </c>
      <c r="NC338" s="2">
        <v>450610.61</v>
      </c>
      <c r="ND338" s="2">
        <v>258.07</v>
      </c>
      <c r="NE338" s="2">
        <v>14643.53</v>
      </c>
      <c r="NF338" s="2">
        <v>221765.14</v>
      </c>
      <c r="NG338" s="2">
        <v>7019.17</v>
      </c>
      <c r="NH338" s="2">
        <v>1239.48</v>
      </c>
      <c r="NI338" s="2"/>
      <c r="NJ338" s="2"/>
      <c r="NK338" s="2"/>
      <c r="NL338" s="2">
        <v>2041.29</v>
      </c>
      <c r="NM338" s="2">
        <v>1278.8</v>
      </c>
      <c r="NN338" s="2">
        <v>14696.06</v>
      </c>
      <c r="NO338" s="2">
        <v>38520</v>
      </c>
      <c r="NP338" s="2">
        <v>806193.22</v>
      </c>
      <c r="NQ338" s="2"/>
      <c r="NR338" s="2">
        <v>13437776.85</v>
      </c>
      <c r="NS338" s="2">
        <v>403006.18</v>
      </c>
      <c r="NT338" s="2">
        <v>3281456.82</v>
      </c>
      <c r="NU338" s="2">
        <v>819462.82</v>
      </c>
      <c r="NV338" s="2">
        <v>1472006.34</v>
      </c>
      <c r="NW338" s="2">
        <v>1225346.17</v>
      </c>
      <c r="NX338" s="2">
        <v>1022217.57</v>
      </c>
      <c r="NY338" s="2">
        <v>27922.68</v>
      </c>
      <c r="NZ338" s="2">
        <v>917738.64</v>
      </c>
      <c r="OA338" s="2"/>
      <c r="OB338" s="2">
        <v>811091.77</v>
      </c>
      <c r="OC338" s="2"/>
      <c r="OD338" s="2">
        <v>413196.31</v>
      </c>
      <c r="OE338" s="2">
        <v>486933.68</v>
      </c>
      <c r="OF338" s="2">
        <v>122647.41</v>
      </c>
      <c r="OG338" s="2">
        <v>123245.01</v>
      </c>
      <c r="OH338" s="2">
        <v>909276.97</v>
      </c>
      <c r="OI338" s="2">
        <v>619970.13</v>
      </c>
      <c r="OJ338" s="2">
        <v>166067.01</v>
      </c>
      <c r="OK338" s="2">
        <v>238893.69</v>
      </c>
      <c r="OL338" s="2">
        <v>91851.36</v>
      </c>
      <c r="OM338" s="2"/>
      <c r="ON338" s="2">
        <v>51088.72</v>
      </c>
      <c r="OO338" s="2">
        <v>332452.44</v>
      </c>
      <c r="OP338" s="2">
        <v>65871.42</v>
      </c>
      <c r="OQ338" s="2">
        <v>101502.78</v>
      </c>
      <c r="OR338" s="2">
        <v>40501.56</v>
      </c>
      <c r="OS338" s="2">
        <v>61671</v>
      </c>
      <c r="OT338" s="2">
        <v>95795.01</v>
      </c>
      <c r="OU338" s="2">
        <v>586619.31000000006</v>
      </c>
      <c r="OV338" s="2">
        <v>483299.34</v>
      </c>
      <c r="OW338" s="2">
        <v>8522313.0500000007</v>
      </c>
      <c r="OX338" s="2"/>
      <c r="OY338" s="2"/>
      <c r="OZ338" s="2">
        <v>118492</v>
      </c>
      <c r="PA338" s="2">
        <v>6864.57</v>
      </c>
      <c r="PB338" s="2"/>
      <c r="PC338" s="2"/>
      <c r="PD338" s="2">
        <v>64426.99</v>
      </c>
      <c r="PE338" s="2">
        <v>323425.44</v>
      </c>
      <c r="PF338" s="2"/>
      <c r="PG338" s="2">
        <v>318753.18</v>
      </c>
      <c r="PH338" s="2">
        <v>2762504.15</v>
      </c>
      <c r="PI338" s="2">
        <v>241543.94</v>
      </c>
      <c r="PJ338" s="2">
        <v>7315.83</v>
      </c>
      <c r="PK338" s="2"/>
      <c r="PL338" s="2">
        <v>65427.54</v>
      </c>
      <c r="PM338" s="2"/>
      <c r="PN338" s="2">
        <v>84448.2</v>
      </c>
      <c r="PO338" s="2">
        <v>122499.99</v>
      </c>
      <c r="PP338" s="2">
        <v>6859901.9100000001</v>
      </c>
      <c r="PQ338" s="2">
        <v>452917.32</v>
      </c>
      <c r="PR338" s="2">
        <v>44464.84</v>
      </c>
      <c r="PS338" s="2">
        <v>343639.98</v>
      </c>
      <c r="PT338" s="2">
        <v>273712.02</v>
      </c>
      <c r="PU338" s="2">
        <v>143586</v>
      </c>
      <c r="PV338" s="2"/>
      <c r="PW338" s="2">
        <v>241648.75</v>
      </c>
      <c r="PX338" s="2"/>
      <c r="PY338" s="2">
        <v>168654.99</v>
      </c>
      <c r="PZ338" s="2">
        <v>404405.83</v>
      </c>
      <c r="QA338" s="2">
        <v>416237.16</v>
      </c>
      <c r="QB338" s="2">
        <v>336775.38</v>
      </c>
      <c r="QC338" s="2">
        <v>388129.28000000003</v>
      </c>
      <c r="QD338" s="2">
        <v>3859005.74</v>
      </c>
      <c r="QE338" s="2"/>
      <c r="QF338" s="2">
        <v>14240.98</v>
      </c>
      <c r="QG338" s="2">
        <v>2357.14</v>
      </c>
      <c r="QH338" s="2"/>
      <c r="QI338" s="2"/>
      <c r="QJ338" s="2"/>
      <c r="QK338" s="2"/>
      <c r="QL338" s="2">
        <v>44000.04</v>
      </c>
      <c r="QM338" s="2"/>
      <c r="QN338" s="2"/>
      <c r="QO338" s="2"/>
      <c r="QP338" s="2">
        <v>56818.32</v>
      </c>
      <c r="QQ338" s="2">
        <v>211034.01</v>
      </c>
      <c r="QR338" s="2"/>
      <c r="QS338" s="2">
        <v>810.06</v>
      </c>
      <c r="QT338" s="2">
        <v>2025643.29</v>
      </c>
      <c r="QU338" s="2"/>
      <c r="QV338" s="2">
        <v>2277768.4300000002</v>
      </c>
      <c r="QW338" s="2"/>
      <c r="QX338" s="2">
        <v>100801.64</v>
      </c>
      <c r="QY338" s="2"/>
      <c r="QZ338" s="2">
        <v>247179.78</v>
      </c>
      <c r="RA338" s="2"/>
      <c r="RB338" s="2"/>
      <c r="RC338" s="2">
        <v>255901.5</v>
      </c>
      <c r="RD338" s="2"/>
      <c r="RE338" s="2">
        <v>826086.46</v>
      </c>
      <c r="RF338" s="2">
        <v>307771.64</v>
      </c>
      <c r="RG338" s="2">
        <v>245269.96</v>
      </c>
      <c r="RH338" s="2">
        <v>193215.67</v>
      </c>
      <c r="RI338" s="2">
        <v>7071.42</v>
      </c>
      <c r="RJ338" s="2">
        <v>191314.56</v>
      </c>
      <c r="RK338" s="2">
        <v>5979744.5</v>
      </c>
      <c r="RL338" s="2"/>
      <c r="RM338" s="2"/>
      <c r="RN338" s="2">
        <v>2117437.66</v>
      </c>
      <c r="RO338" s="2"/>
      <c r="RP338" s="2">
        <v>25849.98</v>
      </c>
      <c r="RQ338" s="2">
        <v>330950.01</v>
      </c>
      <c r="RR338" s="2">
        <v>333100.02</v>
      </c>
      <c r="RS338" s="2">
        <v>56358.32</v>
      </c>
      <c r="RT338" s="2">
        <v>85817.95</v>
      </c>
      <c r="RU338" s="2"/>
      <c r="RV338" s="2">
        <v>1005064.29</v>
      </c>
      <c r="RW338" s="2"/>
      <c r="RX338" s="2">
        <v>970445.84</v>
      </c>
      <c r="RY338" s="2">
        <v>2304.4</v>
      </c>
      <c r="RZ338" s="2"/>
      <c r="SA338" s="2"/>
      <c r="SB338" s="2">
        <v>613500.97</v>
      </c>
      <c r="SC338" s="2">
        <v>29716.48</v>
      </c>
      <c r="SD338" s="2"/>
      <c r="SE338" s="2">
        <v>678785.54</v>
      </c>
      <c r="SF338" s="2">
        <v>8302.08</v>
      </c>
      <c r="SG338" s="2">
        <v>3603580.05</v>
      </c>
      <c r="SH338" s="2">
        <v>1053293.6399999999</v>
      </c>
      <c r="SI338" s="2"/>
      <c r="SJ338" s="2"/>
      <c r="SK338" s="2">
        <v>329089.14</v>
      </c>
      <c r="SL338" s="2"/>
      <c r="SM338" s="2">
        <v>26944.44</v>
      </c>
      <c r="SN338" s="2"/>
      <c r="SO338" s="2"/>
      <c r="SP338" s="2"/>
      <c r="SQ338" s="2">
        <v>363878.01</v>
      </c>
      <c r="SR338" s="2">
        <v>197237.43</v>
      </c>
      <c r="SS338" s="2">
        <v>238.08</v>
      </c>
      <c r="ST338" s="2">
        <v>177915.02</v>
      </c>
      <c r="SU338" s="2">
        <v>9395.94</v>
      </c>
      <c r="SV338" s="2">
        <v>83251440.480000004</v>
      </c>
      <c r="SW338" s="2">
        <v>539749.98</v>
      </c>
      <c r="SX338" s="2"/>
      <c r="SY338" s="2">
        <v>207483.45</v>
      </c>
      <c r="SZ338" s="2">
        <v>174397.5</v>
      </c>
      <c r="TA338" s="2">
        <v>138841.44</v>
      </c>
      <c r="TB338" s="2">
        <v>358907.08</v>
      </c>
      <c r="TC338" s="2">
        <v>542850.38</v>
      </c>
      <c r="TD338" s="2">
        <v>299710.24</v>
      </c>
      <c r="TE338" s="2"/>
      <c r="TF338" s="2">
        <v>348844.43</v>
      </c>
      <c r="TG338" s="2">
        <v>2727341.95</v>
      </c>
      <c r="TH338" s="2">
        <v>1337403.48</v>
      </c>
      <c r="TI338" s="2">
        <v>855296.95</v>
      </c>
      <c r="TJ338" s="2"/>
      <c r="TK338" s="2">
        <v>393931.08</v>
      </c>
      <c r="TL338" s="2">
        <v>119008.07</v>
      </c>
      <c r="TM338" s="2">
        <v>475181.94</v>
      </c>
      <c r="TN338" s="2">
        <v>34491</v>
      </c>
      <c r="TO338" s="2">
        <v>409657.14</v>
      </c>
      <c r="TP338" s="2">
        <v>59900.01</v>
      </c>
      <c r="TQ338" s="2"/>
      <c r="TR338" s="2"/>
      <c r="TS338" s="2"/>
      <c r="TT338" s="2">
        <v>178596</v>
      </c>
      <c r="TU338" s="2"/>
      <c r="TV338" s="2">
        <v>636.42999999999995</v>
      </c>
      <c r="TW338" s="2"/>
      <c r="TX338" s="2"/>
      <c r="TY338" s="2">
        <v>1418776.67</v>
      </c>
      <c r="TZ338" s="2">
        <v>166489</v>
      </c>
      <c r="UA338" s="2">
        <v>595968.16</v>
      </c>
      <c r="UB338" s="2"/>
      <c r="UC338" s="2">
        <v>4390914.87</v>
      </c>
      <c r="UD338" s="2">
        <v>33117.480000000003</v>
      </c>
      <c r="UE338" s="2">
        <v>212680.02</v>
      </c>
      <c r="UF338" s="2">
        <v>2100975.2400000002</v>
      </c>
      <c r="UG338" s="2">
        <v>303190.02</v>
      </c>
      <c r="UH338" s="2">
        <v>386700</v>
      </c>
      <c r="UI338" s="2">
        <v>385966.98</v>
      </c>
      <c r="UJ338" s="2">
        <v>199796.66</v>
      </c>
      <c r="UK338" s="2">
        <v>269889.24</v>
      </c>
      <c r="UL338" s="2">
        <v>686032.38</v>
      </c>
      <c r="UM338" s="2">
        <v>492533.34</v>
      </c>
      <c r="UN338" s="2">
        <v>304129.98</v>
      </c>
      <c r="UO338" s="2">
        <v>462909.02</v>
      </c>
      <c r="UP338" s="2">
        <v>73900.009999999995</v>
      </c>
      <c r="UQ338" s="2">
        <v>24670.14</v>
      </c>
      <c r="UR338" s="2">
        <v>187150.07999999999</v>
      </c>
      <c r="US338" s="2">
        <v>326799</v>
      </c>
      <c r="UT338" s="2">
        <v>175344.42</v>
      </c>
      <c r="UU338" s="2">
        <v>40099.980000000003</v>
      </c>
      <c r="UV338" s="2">
        <v>183730.02</v>
      </c>
      <c r="UW338" s="2">
        <v>44890.02</v>
      </c>
      <c r="UX338" s="2">
        <v>141829.98000000001</v>
      </c>
      <c r="UY338" s="2">
        <v>294544.98</v>
      </c>
      <c r="UZ338" s="2">
        <v>3733941.26</v>
      </c>
      <c r="VA338" s="2"/>
      <c r="VB338" s="2"/>
      <c r="VC338" s="2"/>
      <c r="VD338" s="2"/>
      <c r="VE338" s="2"/>
      <c r="VF338" s="2"/>
      <c r="VG338" s="2"/>
      <c r="VH338" s="2"/>
      <c r="VI338" s="2">
        <v>30470.47</v>
      </c>
      <c r="VJ338" s="2">
        <v>50076.81</v>
      </c>
      <c r="VK338" s="2">
        <v>290.67</v>
      </c>
      <c r="VL338" s="2"/>
      <c r="VM338" s="2">
        <v>43190</v>
      </c>
      <c r="VN338" s="2">
        <v>90000</v>
      </c>
      <c r="VO338" s="2"/>
      <c r="VP338" s="2"/>
      <c r="VQ338" s="2">
        <v>4530600.66</v>
      </c>
      <c r="VR338" s="2"/>
      <c r="VS338" s="2"/>
      <c r="VT338" s="2">
        <v>82612.06</v>
      </c>
      <c r="VU338" s="2">
        <v>753245.22</v>
      </c>
      <c r="VV338" s="2">
        <v>112871.01</v>
      </c>
      <c r="VW338" s="2">
        <v>87738.97</v>
      </c>
      <c r="VX338" s="2">
        <v>2784669.74</v>
      </c>
      <c r="VY338" s="2"/>
      <c r="VZ338" s="2">
        <v>82449.990000000005</v>
      </c>
      <c r="WA338" s="2">
        <v>1017307.33</v>
      </c>
      <c r="WB338" s="2">
        <v>1</v>
      </c>
      <c r="WC338" s="2"/>
      <c r="WD338" s="2">
        <v>149096</v>
      </c>
      <c r="WE338" s="2"/>
      <c r="WF338" s="2"/>
      <c r="WG338" s="2">
        <v>2151253.1</v>
      </c>
      <c r="WH338" s="2">
        <v>316556.88</v>
      </c>
      <c r="WI338" s="2"/>
      <c r="WJ338" s="2"/>
      <c r="WK338" s="2">
        <v>360476.63</v>
      </c>
      <c r="WL338" s="2">
        <v>15435.8</v>
      </c>
      <c r="WM338" s="2">
        <v>60711.29</v>
      </c>
      <c r="WN338" s="2">
        <v>949506.86</v>
      </c>
      <c r="WO338" s="2">
        <v>81579.73</v>
      </c>
      <c r="WP338" s="2">
        <v>58661.9</v>
      </c>
      <c r="WQ338" s="2"/>
      <c r="WR338" s="2"/>
      <c r="WS338" s="2"/>
      <c r="WT338" s="2"/>
      <c r="WU338" s="2">
        <v>23573.34</v>
      </c>
      <c r="WV338" s="2">
        <v>21336.54</v>
      </c>
      <c r="WW338" s="2"/>
      <c r="WX338" s="2"/>
      <c r="WY338" s="2">
        <v>387387.69</v>
      </c>
      <c r="WZ338" s="2">
        <v>218061.66</v>
      </c>
      <c r="XA338" s="2">
        <v>290061.71999999997</v>
      </c>
      <c r="XB338" s="2">
        <v>362542.68</v>
      </c>
      <c r="XC338" s="2"/>
      <c r="XD338" s="2"/>
      <c r="XE338" s="2"/>
      <c r="XF338" s="2">
        <v>61708.55</v>
      </c>
      <c r="XG338" s="2"/>
      <c r="XH338" s="2">
        <v>876.55</v>
      </c>
      <c r="XI338" s="2"/>
      <c r="XJ338" s="2">
        <v>28470660.84</v>
      </c>
      <c r="XK338" s="2"/>
      <c r="XL338" s="2">
        <v>98569.62</v>
      </c>
      <c r="XM338" s="2">
        <v>16465.32</v>
      </c>
      <c r="XN338" s="2"/>
      <c r="XO338" s="2">
        <v>45203.97</v>
      </c>
      <c r="XP338" s="2">
        <v>87234.39</v>
      </c>
      <c r="XQ338" s="2">
        <v>90408.78</v>
      </c>
      <c r="XR338" s="2"/>
      <c r="XS338" s="2"/>
      <c r="XT338" s="2"/>
      <c r="XU338" s="2"/>
      <c r="XV338" s="2">
        <v>14953.46</v>
      </c>
      <c r="XW338" s="2">
        <v>178338.16</v>
      </c>
      <c r="XX338" s="2">
        <v>210268.3</v>
      </c>
      <c r="XY338" s="2"/>
      <c r="XZ338" s="2">
        <v>173822.61</v>
      </c>
      <c r="YA338" s="2"/>
      <c r="YB338" s="2">
        <v>220119.05</v>
      </c>
      <c r="YC338" s="2">
        <v>138275.99</v>
      </c>
      <c r="YD338" s="2">
        <v>62987.9</v>
      </c>
      <c r="YE338" s="2"/>
      <c r="YF338" s="2"/>
      <c r="YG338" s="2"/>
      <c r="YH338" s="2"/>
      <c r="YI338" s="2">
        <v>40743.96</v>
      </c>
      <c r="YJ338" s="2">
        <v>4957563.58</v>
      </c>
      <c r="YK338" s="2">
        <v>100667</v>
      </c>
      <c r="YL338" s="2">
        <v>319958.94</v>
      </c>
      <c r="YM338" s="2">
        <v>91059.99</v>
      </c>
      <c r="YN338" s="2">
        <v>67169.039999999994</v>
      </c>
      <c r="YO338" s="2">
        <v>134295</v>
      </c>
      <c r="YP338" s="2">
        <v>49900</v>
      </c>
      <c r="YQ338" s="2"/>
      <c r="YR338" s="2">
        <v>8115881.3700000001</v>
      </c>
      <c r="YS338" s="2">
        <v>158706.97</v>
      </c>
      <c r="YT338" s="2">
        <v>21300</v>
      </c>
      <c r="YU338" s="2">
        <v>264093.73</v>
      </c>
      <c r="YV338" s="2">
        <v>90742.86</v>
      </c>
      <c r="YW338" s="2">
        <v>3275818.66</v>
      </c>
      <c r="YX338" s="2"/>
      <c r="YY338" s="2">
        <v>167148.81</v>
      </c>
      <c r="YZ338" s="2">
        <v>566143.62</v>
      </c>
      <c r="ZA338" s="2"/>
      <c r="ZB338" s="2">
        <v>3547.05</v>
      </c>
      <c r="ZC338" s="2"/>
      <c r="ZD338" s="2"/>
      <c r="ZE338" s="2">
        <v>1658986.32</v>
      </c>
      <c r="ZF338" s="2">
        <v>339165.06</v>
      </c>
      <c r="ZG338" s="2">
        <v>301339.98</v>
      </c>
      <c r="ZH338" s="2">
        <v>938333.33</v>
      </c>
      <c r="ZI338" s="2">
        <v>3217.62</v>
      </c>
      <c r="ZJ338" s="2">
        <v>768222.01</v>
      </c>
      <c r="ZK338" s="2">
        <v>20136</v>
      </c>
      <c r="ZL338" s="2">
        <v>232211.1</v>
      </c>
      <c r="ZM338" s="2"/>
      <c r="ZN338" s="2"/>
      <c r="ZO338" s="2"/>
      <c r="ZP338" s="2">
        <v>6667804.3200000003</v>
      </c>
      <c r="ZQ338" s="2">
        <v>1497683.91</v>
      </c>
      <c r="ZR338" s="2">
        <v>49999.98</v>
      </c>
      <c r="ZS338" s="2">
        <v>13</v>
      </c>
      <c r="ZT338" s="2">
        <v>157699.98000000001</v>
      </c>
      <c r="ZU338" s="2">
        <v>249312.42</v>
      </c>
      <c r="ZV338" s="2">
        <v>11493815.34</v>
      </c>
      <c r="ZW338" s="2">
        <v>15801590.34</v>
      </c>
      <c r="ZX338" s="2">
        <v>168133.33</v>
      </c>
      <c r="ZY338" s="2">
        <v>801823.56</v>
      </c>
      <c r="ZZ338" s="2">
        <v>234440.95</v>
      </c>
      <c r="AAA338" s="2">
        <v>34637.68</v>
      </c>
      <c r="AAB338" s="2">
        <v>105805.37</v>
      </c>
      <c r="AAC338" s="2">
        <v>156476.79999999999</v>
      </c>
      <c r="AAD338" s="2"/>
      <c r="AAE338" s="2">
        <v>27446777.120000001</v>
      </c>
      <c r="AAF338" s="2">
        <v>1086623.28</v>
      </c>
      <c r="AAG338" s="2">
        <v>117835.69</v>
      </c>
      <c r="AAH338" s="2">
        <v>1777565.82</v>
      </c>
      <c r="AAI338" s="2"/>
      <c r="AAJ338" s="2"/>
      <c r="AAK338" s="2"/>
      <c r="AAL338" s="2"/>
      <c r="AAM338" s="2">
        <v>37863271.719999999</v>
      </c>
      <c r="AAN338" s="2">
        <v>1606496.73</v>
      </c>
      <c r="AAO338" s="2">
        <v>482272.63</v>
      </c>
      <c r="AAP338" s="2">
        <v>194250</v>
      </c>
      <c r="AAQ338" s="2">
        <v>107457.18</v>
      </c>
      <c r="AAR338" s="2">
        <v>42187.28</v>
      </c>
      <c r="AAS338" s="2">
        <v>36357.120000000003</v>
      </c>
      <c r="AAT338" s="2">
        <v>22948.880000000001</v>
      </c>
      <c r="AAU338" s="2"/>
      <c r="AAV338" s="2"/>
      <c r="AAW338" s="2">
        <v>767052.79</v>
      </c>
      <c r="AAX338" s="2">
        <v>338370.94</v>
      </c>
      <c r="AAY338" s="2">
        <v>199399.98</v>
      </c>
      <c r="AAZ338" s="2">
        <v>181442.78</v>
      </c>
      <c r="ABA338" s="2"/>
      <c r="ABB338" s="2">
        <v>880175.95</v>
      </c>
      <c r="ABC338" s="2"/>
      <c r="ABD338" s="2"/>
      <c r="ABE338" s="2">
        <v>343286.22</v>
      </c>
      <c r="ABF338" s="2"/>
      <c r="ABG338" s="2"/>
      <c r="ABH338" s="2">
        <v>2721339.78</v>
      </c>
      <c r="ABI338" s="2">
        <v>2164.06</v>
      </c>
      <c r="ABJ338" s="2">
        <v>330492.06</v>
      </c>
      <c r="ABK338" s="2">
        <v>31560</v>
      </c>
      <c r="ABL338" s="2">
        <v>189286.02</v>
      </c>
      <c r="ABM338" s="2">
        <v>1911494.67</v>
      </c>
      <c r="ABN338" s="2">
        <v>47098.14</v>
      </c>
      <c r="ABO338" s="2">
        <v>38208.959999999999</v>
      </c>
      <c r="ABP338" s="2">
        <v>54323.14</v>
      </c>
      <c r="ABQ338" s="2">
        <v>773414.15</v>
      </c>
      <c r="ABR338" s="2">
        <v>3162038.26</v>
      </c>
      <c r="ABS338" s="2">
        <v>3295475.53</v>
      </c>
      <c r="ABT338" s="2">
        <v>29365.45</v>
      </c>
      <c r="ABU338" s="2">
        <v>415.35</v>
      </c>
      <c r="ABV338" s="2">
        <v>343060.83</v>
      </c>
      <c r="ABW338" s="2">
        <v>163911.56</v>
      </c>
      <c r="ABX338" s="2">
        <v>127182.75</v>
      </c>
      <c r="ABY338" s="2">
        <v>112879.2</v>
      </c>
      <c r="ABZ338" s="2">
        <v>67246.100000000006</v>
      </c>
      <c r="ACA338" s="2">
        <v>297090.61</v>
      </c>
      <c r="ACB338" s="2">
        <v>6658.96</v>
      </c>
      <c r="ACC338" s="2"/>
      <c r="ACD338" s="2"/>
      <c r="ACE338" s="2"/>
      <c r="ACF338" s="2">
        <v>587.45000000000005</v>
      </c>
      <c r="ACG338" s="2">
        <v>455668.74</v>
      </c>
      <c r="ACH338" s="2"/>
      <c r="ACI338" s="2">
        <v>143604.39000000001</v>
      </c>
      <c r="ACJ338" s="2">
        <v>68</v>
      </c>
      <c r="ACK338" s="2">
        <v>365131.08</v>
      </c>
      <c r="ACL338" s="2">
        <v>90131.4</v>
      </c>
      <c r="ACM338" s="2">
        <v>103993.95</v>
      </c>
      <c r="ACN338" s="2">
        <v>137040.49</v>
      </c>
      <c r="ACO338" s="2"/>
      <c r="ACP338" s="2">
        <v>9146.93</v>
      </c>
      <c r="ACQ338" s="2">
        <v>1831276.62</v>
      </c>
      <c r="ACR338" s="2">
        <v>8693.76</v>
      </c>
      <c r="ACS338" s="2">
        <v>238367.83</v>
      </c>
      <c r="ACT338" s="2">
        <v>190000.02</v>
      </c>
      <c r="ACU338" s="2"/>
      <c r="ACV338" s="2"/>
      <c r="ACW338" s="2">
        <v>65098.34</v>
      </c>
      <c r="ACX338" s="2"/>
      <c r="ACY338" s="2">
        <v>15654.76</v>
      </c>
      <c r="ACZ338" s="2"/>
      <c r="ADA338" s="2">
        <v>1667929.98</v>
      </c>
      <c r="ADB338" s="2"/>
      <c r="ADC338" s="2">
        <v>1975160.88</v>
      </c>
      <c r="ADD338" s="2"/>
      <c r="ADE338" s="2">
        <v>20752.330000000002</v>
      </c>
      <c r="ADF338" s="2"/>
      <c r="ADG338" s="2"/>
      <c r="ADH338" s="2"/>
      <c r="ADI338" s="2"/>
      <c r="ADJ338" s="2">
        <v>53319520.740000002</v>
      </c>
      <c r="ADK338" s="2">
        <v>18452857.149999999</v>
      </c>
      <c r="ADL338" s="2">
        <v>117587.88</v>
      </c>
      <c r="ADM338" s="2"/>
      <c r="ADN338" s="2">
        <v>423135.28</v>
      </c>
      <c r="ADO338" s="2">
        <v>44949.38</v>
      </c>
      <c r="ADP338" s="2">
        <v>28369.5</v>
      </c>
      <c r="ADQ338" s="2">
        <v>329437.24</v>
      </c>
      <c r="ADR338" s="2">
        <v>167216.32000000001</v>
      </c>
      <c r="ADS338" s="2">
        <v>1580241.87</v>
      </c>
      <c r="ADT338" s="2">
        <v>20833.349999999999</v>
      </c>
      <c r="ADU338" s="2"/>
      <c r="ADV338" s="2">
        <v>199</v>
      </c>
      <c r="ADW338" s="2"/>
      <c r="ADX338" s="2">
        <v>155937.39000000001</v>
      </c>
      <c r="ADY338" s="2">
        <v>774</v>
      </c>
      <c r="ADZ338" s="2"/>
      <c r="AEA338" s="2">
        <v>4683381.75</v>
      </c>
      <c r="AEB338" s="2">
        <v>11791.74</v>
      </c>
      <c r="AEC338" s="2">
        <v>21186.78</v>
      </c>
      <c r="AED338" s="2"/>
      <c r="AEE338" s="2">
        <v>52000.02</v>
      </c>
      <c r="AEF338" s="2">
        <v>160720.68</v>
      </c>
      <c r="AEG338" s="2">
        <v>1085831.47</v>
      </c>
      <c r="AEH338" s="2">
        <v>934694933.2900002</v>
      </c>
    </row>
    <row r="339" spans="1:814" ht="21">
      <c r="A339" s="33" t="s">
        <v>2737</v>
      </c>
      <c r="B339" s="1" t="s">
        <v>2770</v>
      </c>
      <c r="C339" s="1" t="s">
        <v>2771</v>
      </c>
      <c r="D339" s="2">
        <v>16398.36</v>
      </c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>
        <v>10517.84</v>
      </c>
      <c r="Q339" s="2"/>
      <c r="R339" s="2"/>
      <c r="S339" s="2">
        <v>15574.98</v>
      </c>
      <c r="T339" s="2"/>
      <c r="U339" s="2"/>
      <c r="V339" s="2">
        <v>1814468.05</v>
      </c>
      <c r="W339" s="2"/>
      <c r="X339" s="2"/>
      <c r="Y339" s="2"/>
      <c r="Z339" s="2"/>
      <c r="AA339" s="2">
        <v>198635.97</v>
      </c>
      <c r="AB339" s="2"/>
      <c r="AC339" s="2"/>
      <c r="AD339" s="2"/>
      <c r="AE339" s="2"/>
      <c r="AF339" s="2"/>
      <c r="AG339" s="2">
        <v>15894.61</v>
      </c>
      <c r="AH339" s="2"/>
      <c r="AI339" s="2">
        <v>50327.839999999997</v>
      </c>
      <c r="AJ339" s="2"/>
      <c r="AK339" s="2"/>
      <c r="AL339" s="2"/>
      <c r="AM339" s="2"/>
      <c r="AN339" s="2"/>
      <c r="AO339" s="2"/>
      <c r="AP339" s="2"/>
      <c r="AQ339" s="2">
        <v>119641.68</v>
      </c>
      <c r="AR339" s="2"/>
      <c r="AS339" s="2"/>
      <c r="AT339" s="2">
        <v>16665.84</v>
      </c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>
        <v>42316.68</v>
      </c>
      <c r="BI339" s="2">
        <v>14608.84</v>
      </c>
      <c r="BJ339" s="2">
        <v>9930</v>
      </c>
      <c r="BK339" s="2"/>
      <c r="BL339" s="2"/>
      <c r="BM339" s="2"/>
      <c r="BN339" s="2"/>
      <c r="BO339" s="2"/>
      <c r="BP339" s="2"/>
      <c r="BQ339" s="2">
        <v>4916.6400000000003</v>
      </c>
      <c r="BR339" s="2"/>
      <c r="BS339" s="2"/>
      <c r="BT339" s="2"/>
      <c r="BU339" s="2"/>
      <c r="BV339" s="2"/>
      <c r="BW339" s="2">
        <v>43473.87</v>
      </c>
      <c r="BX339" s="2">
        <v>16474.68</v>
      </c>
      <c r="BY339" s="2"/>
      <c r="BZ339" s="2">
        <v>40544.28</v>
      </c>
      <c r="CA339" s="2">
        <v>40243.870000000003</v>
      </c>
      <c r="CB339" s="2"/>
      <c r="CC339" s="2"/>
      <c r="CD339" s="2"/>
      <c r="CE339" s="2">
        <v>17418</v>
      </c>
      <c r="CF339" s="2"/>
      <c r="CG339" s="2"/>
      <c r="CH339" s="2"/>
      <c r="CI339" s="2"/>
      <c r="CJ339" s="2"/>
      <c r="CK339" s="2">
        <v>1908.36</v>
      </c>
      <c r="CL339" s="2"/>
      <c r="CM339" s="2">
        <v>41</v>
      </c>
      <c r="CN339" s="2"/>
      <c r="CO339" s="2"/>
      <c r="CP339" s="2"/>
      <c r="CQ339" s="2">
        <v>19328.310000000001</v>
      </c>
      <c r="CR339" s="2"/>
      <c r="CS339" s="2">
        <v>124665.54</v>
      </c>
      <c r="CT339" s="2"/>
      <c r="CU339" s="2"/>
      <c r="CV339" s="2"/>
      <c r="CW339" s="2"/>
      <c r="CX339" s="2"/>
      <c r="CY339" s="2">
        <v>12396</v>
      </c>
      <c r="CZ339" s="2"/>
      <c r="DA339" s="2"/>
      <c r="DB339" s="2"/>
      <c r="DC339" s="2"/>
      <c r="DD339" s="2"/>
      <c r="DE339" s="2"/>
      <c r="DF339" s="2"/>
      <c r="DG339" s="2"/>
      <c r="DH339" s="2">
        <v>5077.6899999999996</v>
      </c>
      <c r="DI339" s="2"/>
      <c r="DJ339" s="2">
        <v>8133.36</v>
      </c>
      <c r="DK339" s="2"/>
      <c r="DL339" s="2"/>
      <c r="DM339" s="2"/>
      <c r="DN339" s="2"/>
      <c r="DO339" s="2"/>
      <c r="DP339" s="2"/>
      <c r="DQ339" s="2">
        <v>8350.07</v>
      </c>
      <c r="DR339" s="2"/>
      <c r="DS339" s="2"/>
      <c r="DT339" s="2"/>
      <c r="DU339" s="2"/>
      <c r="DV339" s="2"/>
      <c r="DW339" s="2"/>
      <c r="DX339" s="2"/>
      <c r="DY339" s="2"/>
      <c r="DZ339" s="2"/>
      <c r="EA339" s="2">
        <v>19202.45</v>
      </c>
      <c r="EB339" s="2">
        <v>18281.900000000001</v>
      </c>
      <c r="EC339" s="2">
        <v>16689.599999999999</v>
      </c>
      <c r="ED339" s="2"/>
      <c r="EE339" s="2"/>
      <c r="EF339" s="2">
        <v>39833.339999999997</v>
      </c>
      <c r="EG339" s="2"/>
      <c r="EH339" s="2"/>
      <c r="EI339" s="2">
        <v>18380.439999999999</v>
      </c>
      <c r="EJ339" s="2"/>
      <c r="EK339" s="2">
        <v>304951.09000000003</v>
      </c>
      <c r="EL339" s="2"/>
      <c r="EM339" s="2"/>
      <c r="EN339" s="2"/>
      <c r="EO339" s="2"/>
      <c r="EP339" s="2">
        <v>34603.360000000001</v>
      </c>
      <c r="EQ339" s="2">
        <v>95868.11</v>
      </c>
      <c r="ER339" s="2"/>
      <c r="ES339" s="2"/>
      <c r="ET339" s="2"/>
      <c r="EU339" s="2"/>
      <c r="EV339" s="2"/>
      <c r="EW339" s="2"/>
      <c r="EX339" s="2"/>
      <c r="EY339" s="2"/>
      <c r="EZ339" s="2">
        <v>11405.1</v>
      </c>
      <c r="FA339" s="2"/>
      <c r="FB339" s="2"/>
      <c r="FC339" s="2"/>
      <c r="FD339" s="2">
        <v>7200</v>
      </c>
      <c r="FE339" s="2">
        <v>3259.98</v>
      </c>
      <c r="FF339" s="2"/>
      <c r="FG339" s="2"/>
      <c r="FH339" s="2"/>
      <c r="FI339" s="2">
        <v>5910</v>
      </c>
      <c r="FJ339" s="2">
        <v>8569.98</v>
      </c>
      <c r="FK339" s="2">
        <v>2783.34</v>
      </c>
      <c r="FL339" s="2"/>
      <c r="FM339" s="2"/>
      <c r="FN339" s="2"/>
      <c r="FO339" s="2"/>
      <c r="FP339" s="2"/>
      <c r="FQ339" s="2">
        <v>29633.040000000001</v>
      </c>
      <c r="FR339" s="2"/>
      <c r="FS339" s="2"/>
      <c r="FT339" s="2"/>
      <c r="FU339" s="2"/>
      <c r="FV339" s="2">
        <v>81238.259999999995</v>
      </c>
      <c r="FW339" s="2"/>
      <c r="FX339" s="2"/>
      <c r="FY339" s="2">
        <v>6648</v>
      </c>
      <c r="FZ339" s="2">
        <v>51958.49</v>
      </c>
      <c r="GA339" s="2">
        <v>2154840.04</v>
      </c>
      <c r="GB339" s="2"/>
      <c r="GC339" s="2"/>
      <c r="GD339" s="2"/>
      <c r="GE339" s="2"/>
      <c r="GF339" s="2"/>
      <c r="GG339" s="2"/>
      <c r="GH339" s="2">
        <v>13416.53</v>
      </c>
      <c r="GI339" s="2"/>
      <c r="GJ339" s="2"/>
      <c r="GK339" s="2"/>
      <c r="GL339" s="2">
        <v>0.02</v>
      </c>
      <c r="GM339" s="2"/>
      <c r="GN339" s="2">
        <v>233824.16</v>
      </c>
      <c r="GO339" s="2"/>
      <c r="GP339" s="2"/>
      <c r="GQ339" s="2">
        <v>36435.599999999999</v>
      </c>
      <c r="GR339" s="2"/>
      <c r="GS339" s="2"/>
      <c r="GT339" s="2"/>
      <c r="GU339" s="2">
        <v>12489.84</v>
      </c>
      <c r="GV339" s="2"/>
      <c r="GW339" s="2"/>
      <c r="GX339" s="2"/>
      <c r="GY339" s="2"/>
      <c r="GZ339" s="2"/>
      <c r="HA339" s="2">
        <v>52122.74</v>
      </c>
      <c r="HB339" s="2">
        <v>26321.37</v>
      </c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>
        <v>883320</v>
      </c>
      <c r="HP339" s="2"/>
      <c r="HQ339" s="2"/>
      <c r="HR339" s="2"/>
      <c r="HS339" s="2"/>
      <c r="HT339" s="2"/>
      <c r="HU339" s="2"/>
      <c r="HV339" s="2"/>
      <c r="HW339" s="2"/>
      <c r="HX339" s="2">
        <v>122747</v>
      </c>
      <c r="HY339" s="2"/>
      <c r="HZ339" s="2">
        <v>30661.88</v>
      </c>
      <c r="IA339" s="2"/>
      <c r="IB339" s="2"/>
      <c r="IC339" s="2"/>
      <c r="ID339" s="2">
        <v>15000</v>
      </c>
      <c r="IE339" s="2"/>
      <c r="IF339" s="2">
        <v>8256.1</v>
      </c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>
        <v>10392.700000000001</v>
      </c>
      <c r="IR339" s="2"/>
      <c r="IS339" s="2"/>
      <c r="IT339" s="2"/>
      <c r="IU339" s="2"/>
      <c r="IV339" s="2">
        <v>784.7</v>
      </c>
      <c r="IW339" s="2"/>
      <c r="IX339" s="2"/>
      <c r="IY339" s="2">
        <v>24429.06</v>
      </c>
      <c r="IZ339" s="2"/>
      <c r="JA339" s="2">
        <v>1250.07</v>
      </c>
      <c r="JB339" s="2"/>
      <c r="JC339" s="2"/>
      <c r="JD339" s="2"/>
      <c r="JE339" s="2"/>
      <c r="JF339" s="2"/>
      <c r="JG339" s="2"/>
      <c r="JH339" s="2"/>
      <c r="JI339" s="2">
        <v>30000</v>
      </c>
      <c r="JJ339" s="2"/>
      <c r="JK339" s="2">
        <v>54811.06</v>
      </c>
      <c r="JL339" s="2">
        <v>8506.58</v>
      </c>
      <c r="JM339" s="2"/>
      <c r="JN339" s="2">
        <v>16529.3</v>
      </c>
      <c r="JO339" s="2"/>
      <c r="JP339" s="2"/>
      <c r="JQ339" s="2"/>
      <c r="JR339" s="2">
        <v>18194.7</v>
      </c>
      <c r="JS339" s="2"/>
      <c r="JT339" s="2">
        <v>37716.769999999997</v>
      </c>
      <c r="JU339" s="2">
        <v>23983.88</v>
      </c>
      <c r="JV339" s="2">
        <v>294292.61</v>
      </c>
      <c r="JW339" s="2">
        <v>42475.46</v>
      </c>
      <c r="JX339" s="2">
        <v>44154.81</v>
      </c>
      <c r="JY339" s="2"/>
      <c r="JZ339" s="2">
        <v>1316612.24</v>
      </c>
      <c r="KA339" s="2"/>
      <c r="KB339" s="2">
        <v>540142.48</v>
      </c>
      <c r="KC339" s="2">
        <v>212743.72</v>
      </c>
      <c r="KD339" s="2">
        <v>119425.21</v>
      </c>
      <c r="KE339" s="2">
        <v>21022.46</v>
      </c>
      <c r="KF339" s="2">
        <v>199847.73</v>
      </c>
      <c r="KG339" s="2">
        <v>19174.560000000001</v>
      </c>
      <c r="KH339" s="2">
        <v>62308.03</v>
      </c>
      <c r="KI339" s="2"/>
      <c r="KJ339" s="2"/>
      <c r="KK339" s="2">
        <v>694.02</v>
      </c>
      <c r="KL339" s="2"/>
      <c r="KM339" s="2">
        <v>2000</v>
      </c>
      <c r="KN339" s="2"/>
      <c r="KO339" s="2">
        <v>15254.6</v>
      </c>
      <c r="KP339" s="2"/>
      <c r="KQ339" s="2">
        <v>4473.53</v>
      </c>
      <c r="KR339" s="2"/>
      <c r="KS339" s="2"/>
      <c r="KT339" s="2"/>
      <c r="KU339" s="2">
        <v>14337</v>
      </c>
      <c r="KV339" s="2">
        <v>861234.47</v>
      </c>
      <c r="KW339" s="2">
        <v>9532.7900000000009</v>
      </c>
      <c r="KX339" s="2"/>
      <c r="KY339" s="2"/>
      <c r="KZ339" s="2"/>
      <c r="LA339" s="2">
        <v>42450.1</v>
      </c>
      <c r="LB339" s="2"/>
      <c r="LC339" s="2">
        <v>23891.74</v>
      </c>
      <c r="LD339" s="2"/>
      <c r="LE339" s="2"/>
      <c r="LF339" s="2"/>
      <c r="LG339" s="2"/>
      <c r="LH339" s="2"/>
      <c r="LI339" s="2"/>
      <c r="LJ339" s="2"/>
      <c r="LK339" s="2">
        <v>30000</v>
      </c>
      <c r="LL339" s="2">
        <v>305454.67</v>
      </c>
      <c r="LM339" s="2">
        <v>74069.929999999993</v>
      </c>
      <c r="LN339" s="2">
        <v>45557.52</v>
      </c>
      <c r="LO339" s="2">
        <v>94316.08</v>
      </c>
      <c r="LP339" s="2">
        <v>50693.96</v>
      </c>
      <c r="LQ339" s="2">
        <v>49414.400000000001</v>
      </c>
      <c r="LR339" s="2"/>
      <c r="LS339" s="2"/>
      <c r="LT339" s="2">
        <v>1046.6099999999999</v>
      </c>
      <c r="LU339" s="2"/>
      <c r="LV339" s="2"/>
      <c r="LW339" s="2"/>
      <c r="LX339" s="2"/>
      <c r="LY339" s="2">
        <v>9204</v>
      </c>
      <c r="LZ339" s="2"/>
      <c r="MA339" s="2"/>
      <c r="MB339" s="2"/>
      <c r="MC339" s="2"/>
      <c r="MD339" s="2">
        <v>77208.3</v>
      </c>
      <c r="ME339" s="2"/>
      <c r="MF339" s="2">
        <v>3233.67</v>
      </c>
      <c r="MG339" s="2"/>
      <c r="MH339" s="2"/>
      <c r="MI339" s="2"/>
      <c r="MJ339" s="2">
        <v>15862.94</v>
      </c>
      <c r="MK339" s="2"/>
      <c r="ML339" s="2"/>
      <c r="MM339" s="2">
        <v>5482</v>
      </c>
      <c r="MN339" s="2"/>
      <c r="MO339" s="2"/>
      <c r="MP339" s="2"/>
      <c r="MQ339" s="2"/>
      <c r="MR339" s="2"/>
      <c r="MS339" s="2">
        <v>2418</v>
      </c>
      <c r="MT339" s="2"/>
      <c r="MU339" s="2">
        <v>4634.78</v>
      </c>
      <c r="MV339" s="2">
        <v>18383.57</v>
      </c>
      <c r="MW339" s="2"/>
      <c r="MX339" s="2"/>
      <c r="MY339" s="2">
        <v>22754.19</v>
      </c>
      <c r="MZ339" s="2">
        <v>0</v>
      </c>
      <c r="NA339" s="2"/>
      <c r="NB339" s="2"/>
      <c r="NC339" s="2">
        <v>46961</v>
      </c>
      <c r="ND339" s="2"/>
      <c r="NE339" s="2"/>
      <c r="NF339" s="2">
        <v>99554.2</v>
      </c>
      <c r="NG339" s="2"/>
      <c r="NH339" s="2"/>
      <c r="NI339" s="2"/>
      <c r="NJ339" s="2"/>
      <c r="NK339" s="2"/>
      <c r="NL339" s="2"/>
      <c r="NM339" s="2"/>
      <c r="NN339" s="2"/>
      <c r="NO339" s="2"/>
      <c r="NP339" s="2">
        <v>16533.32</v>
      </c>
      <c r="NQ339" s="2"/>
      <c r="NR339" s="2">
        <v>134237.93</v>
      </c>
      <c r="NS339" s="2">
        <v>4666.68</v>
      </c>
      <c r="NT339" s="2">
        <v>179896.14</v>
      </c>
      <c r="NU339" s="2"/>
      <c r="NV339" s="2">
        <v>189297.3</v>
      </c>
      <c r="NW339" s="2">
        <v>387350.17</v>
      </c>
      <c r="NX339" s="2">
        <v>34127.4</v>
      </c>
      <c r="NY339" s="2"/>
      <c r="NZ339" s="2"/>
      <c r="OA339" s="2">
        <v>2666.4</v>
      </c>
      <c r="OB339" s="2">
        <v>7599.28</v>
      </c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>
        <v>72338.070000000007</v>
      </c>
      <c r="OU339" s="2">
        <v>102194.52</v>
      </c>
      <c r="OV339" s="2">
        <v>29192.16</v>
      </c>
      <c r="OW339" s="2">
        <v>90448.71</v>
      </c>
      <c r="OX339" s="2"/>
      <c r="OY339" s="2"/>
      <c r="OZ339" s="2"/>
      <c r="PA339" s="2"/>
      <c r="PB339" s="2"/>
      <c r="PC339" s="2"/>
      <c r="PD339" s="2"/>
      <c r="PE339" s="2">
        <v>85666.68</v>
      </c>
      <c r="PF339" s="2"/>
      <c r="PG339" s="2"/>
      <c r="PH339" s="2">
        <v>12353.3</v>
      </c>
      <c r="PI339" s="2"/>
      <c r="PJ339" s="2"/>
      <c r="PK339" s="2">
        <v>43</v>
      </c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>
        <v>90743.52</v>
      </c>
      <c r="QC339" s="2">
        <v>7450</v>
      </c>
      <c r="QD339" s="2">
        <v>18165.16</v>
      </c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>
        <v>19724.34</v>
      </c>
      <c r="QU339" s="2"/>
      <c r="QV339" s="2">
        <v>16983.36</v>
      </c>
      <c r="QW339" s="2"/>
      <c r="QX339" s="2"/>
      <c r="QY339" s="2"/>
      <c r="QZ339" s="2"/>
      <c r="RA339" s="2"/>
      <c r="RB339" s="2"/>
      <c r="RC339" s="2">
        <v>14022.36</v>
      </c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>
        <v>14419.85</v>
      </c>
      <c r="SC339" s="2"/>
      <c r="SD339" s="2"/>
      <c r="SE339" s="2">
        <v>94491.66</v>
      </c>
      <c r="SF339" s="2"/>
      <c r="SG339" s="2">
        <v>27483.33</v>
      </c>
      <c r="SH339" s="2">
        <v>151597.6</v>
      </c>
      <c r="SI339" s="2"/>
      <c r="SJ339" s="2"/>
      <c r="SK339" s="2">
        <v>3000</v>
      </c>
      <c r="SL339" s="2"/>
      <c r="SM339" s="2"/>
      <c r="SN339" s="2"/>
      <c r="SO339" s="2"/>
      <c r="SP339" s="2"/>
      <c r="SQ339" s="2">
        <v>53321.35</v>
      </c>
      <c r="SR339" s="2"/>
      <c r="SS339" s="2"/>
      <c r="ST339" s="2"/>
      <c r="SU339" s="2"/>
      <c r="SV339" s="2">
        <v>62432.639999999999</v>
      </c>
      <c r="SW339" s="2"/>
      <c r="SX339" s="2"/>
      <c r="SY339" s="2"/>
      <c r="SZ339" s="2"/>
      <c r="TA339" s="2"/>
      <c r="TB339" s="2"/>
      <c r="TC339" s="2"/>
      <c r="TD339" s="2"/>
      <c r="TE339" s="2"/>
      <c r="TF339" s="2">
        <v>31293.35</v>
      </c>
      <c r="TG339" s="2"/>
      <c r="TH339" s="2">
        <v>115993.34</v>
      </c>
      <c r="TI339" s="2">
        <v>17452.8</v>
      </c>
      <c r="TJ339" s="2"/>
      <c r="TK339" s="2">
        <v>15140.64</v>
      </c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>
        <v>9944.44</v>
      </c>
      <c r="TW339" s="2"/>
      <c r="TX339" s="2"/>
      <c r="TY339" s="2"/>
      <c r="TZ339" s="2"/>
      <c r="UA339" s="2">
        <v>2346.5700000000002</v>
      </c>
      <c r="UB339" s="2"/>
      <c r="UC339" s="2">
        <v>53809.14</v>
      </c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>
        <v>18859.02</v>
      </c>
      <c r="VR339" s="2"/>
      <c r="VS339" s="2"/>
      <c r="VT339" s="2"/>
      <c r="VU339" s="2"/>
      <c r="VV339" s="2">
        <v>2582.34</v>
      </c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>
        <v>13264.93</v>
      </c>
      <c r="WH339" s="2">
        <v>107619.78</v>
      </c>
      <c r="WI339" s="2"/>
      <c r="WJ339" s="2"/>
      <c r="WK339" s="2"/>
      <c r="WL339" s="2">
        <v>8709.9699999999993</v>
      </c>
      <c r="WM339" s="2"/>
      <c r="WN339" s="2">
        <v>9787.36</v>
      </c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>
        <v>36412.5</v>
      </c>
      <c r="WZ339" s="2"/>
      <c r="XA339" s="2"/>
      <c r="XB339" s="2">
        <v>8033.28</v>
      </c>
      <c r="XC339" s="2"/>
      <c r="XD339" s="2"/>
      <c r="XE339" s="2"/>
      <c r="XF339" s="2"/>
      <c r="XG339" s="2"/>
      <c r="XH339" s="2"/>
      <c r="XI339" s="2"/>
      <c r="XJ339" s="2">
        <v>1023198.97</v>
      </c>
      <c r="XK339" s="2">
        <v>7031.02</v>
      </c>
      <c r="XL339" s="2"/>
      <c r="XM339" s="2"/>
      <c r="XN339" s="2"/>
      <c r="XO339" s="2">
        <v>15607.3</v>
      </c>
      <c r="XP339" s="2"/>
      <c r="XQ339" s="2">
        <v>16269.4</v>
      </c>
      <c r="XR339" s="2"/>
      <c r="XS339" s="2"/>
      <c r="XT339" s="2"/>
      <c r="XU339" s="2"/>
      <c r="XV339" s="2">
        <v>10230.530000000001</v>
      </c>
      <c r="XW339" s="2"/>
      <c r="XX339" s="2">
        <v>1562.46</v>
      </c>
      <c r="XY339" s="2"/>
      <c r="XZ339" s="2">
        <v>6161.36</v>
      </c>
      <c r="YA339" s="2"/>
      <c r="YB339" s="2">
        <v>1291.56</v>
      </c>
      <c r="YC339" s="2">
        <v>47100.65</v>
      </c>
      <c r="YD339" s="2"/>
      <c r="YE339" s="2">
        <v>2649.56</v>
      </c>
      <c r="YF339" s="2">
        <v>1983.29</v>
      </c>
      <c r="YG339" s="2"/>
      <c r="YH339" s="2"/>
      <c r="YI339" s="2"/>
      <c r="YJ339" s="2">
        <v>51997.02</v>
      </c>
      <c r="YK339" s="2"/>
      <c r="YL339" s="2"/>
      <c r="YM339" s="2"/>
      <c r="YN339" s="2"/>
      <c r="YO339" s="2"/>
      <c r="YP339" s="2"/>
      <c r="YQ339" s="2"/>
      <c r="YR339" s="2">
        <v>15799.98</v>
      </c>
      <c r="YS339" s="2"/>
      <c r="YT339" s="2"/>
      <c r="YU339" s="2"/>
      <c r="YV339" s="2"/>
      <c r="YW339" s="2"/>
      <c r="YX339" s="2"/>
      <c r="YY339" s="2"/>
      <c r="YZ339" s="2">
        <v>28087.86</v>
      </c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>
        <v>12472.5</v>
      </c>
      <c r="ZM339" s="2"/>
      <c r="ZN339" s="2"/>
      <c r="ZO339" s="2"/>
      <c r="ZP339" s="2"/>
      <c r="ZQ339" s="2">
        <v>53266.68</v>
      </c>
      <c r="ZR339" s="2"/>
      <c r="ZS339" s="2"/>
      <c r="ZT339" s="2"/>
      <c r="ZU339" s="2"/>
      <c r="ZV339" s="2">
        <v>1020344.76</v>
      </c>
      <c r="ZW339" s="2">
        <v>629633.04</v>
      </c>
      <c r="ZX339" s="2"/>
      <c r="ZY339" s="2"/>
      <c r="ZZ339" s="2"/>
      <c r="AAA339" s="2"/>
      <c r="AAB339" s="2">
        <v>24883.61</v>
      </c>
      <c r="AAC339" s="2"/>
      <c r="AAD339" s="2"/>
      <c r="AAE339" s="2">
        <v>17796</v>
      </c>
      <c r="AAF339" s="2"/>
      <c r="AAG339" s="2"/>
      <c r="AAH339" s="2">
        <v>17290.36</v>
      </c>
      <c r="AAI339" s="2"/>
      <c r="AAJ339" s="2"/>
      <c r="AAK339" s="2"/>
      <c r="AAL339" s="2"/>
      <c r="AAM339" s="2">
        <v>1397885.13</v>
      </c>
      <c r="AAN339" s="2"/>
      <c r="AAO339" s="2"/>
      <c r="AAP339" s="2"/>
      <c r="AAQ339" s="2">
        <v>81735.78</v>
      </c>
      <c r="AAR339" s="2"/>
      <c r="AAS339" s="2"/>
      <c r="AAT339" s="2">
        <v>12122.04</v>
      </c>
      <c r="AAU339" s="2"/>
      <c r="AAV339" s="2"/>
      <c r="AAW339" s="2"/>
      <c r="AAX339" s="2">
        <v>57585.25</v>
      </c>
      <c r="AAY339" s="2"/>
      <c r="AAZ339" s="2"/>
      <c r="ABA339" s="2"/>
      <c r="ABB339" s="2">
        <v>149919.79</v>
      </c>
      <c r="ABC339" s="2"/>
      <c r="ABD339" s="2"/>
      <c r="ABE339" s="2">
        <v>11099.66</v>
      </c>
      <c r="ABF339" s="2"/>
      <c r="ABG339" s="2"/>
      <c r="ABH339" s="2">
        <v>10014.66</v>
      </c>
      <c r="ABI339" s="2"/>
      <c r="ABJ339" s="2">
        <v>2214.5</v>
      </c>
      <c r="ABK339" s="2"/>
      <c r="ABL339" s="2"/>
      <c r="ABM339" s="2"/>
      <c r="ABN339" s="2"/>
      <c r="ABO339" s="2"/>
      <c r="ABP339" s="2"/>
      <c r="ABQ339" s="2">
        <v>18017.63</v>
      </c>
      <c r="ABR339" s="2">
        <v>11793.39</v>
      </c>
      <c r="ABS339" s="2">
        <v>16621.240000000002</v>
      </c>
      <c r="ABT339" s="2"/>
      <c r="ABU339" s="2"/>
      <c r="ABV339" s="2"/>
      <c r="ABW339" s="2"/>
      <c r="ABX339" s="2"/>
      <c r="ABY339" s="2"/>
      <c r="ABZ339" s="2"/>
      <c r="ACA339" s="2"/>
      <c r="ACB339" s="2"/>
      <c r="ACC339" s="2">
        <v>15739.72</v>
      </c>
      <c r="ACD339" s="2"/>
      <c r="ACE339" s="2"/>
      <c r="ACF339" s="2"/>
      <c r="ACG339" s="2">
        <v>353251.5</v>
      </c>
      <c r="ACH339" s="2"/>
      <c r="ACI339" s="2"/>
      <c r="ACJ339" s="2">
        <v>64</v>
      </c>
      <c r="ACK339" s="2">
        <v>128653.32</v>
      </c>
      <c r="ACL339" s="2"/>
      <c r="ACM339" s="2"/>
      <c r="ACN339" s="2">
        <v>69411.98</v>
      </c>
      <c r="ACO339" s="2"/>
      <c r="ACP339" s="2"/>
      <c r="ACQ339" s="2">
        <v>28419.77</v>
      </c>
      <c r="ACR339" s="2"/>
      <c r="ACS339" s="2"/>
      <c r="ACT339" s="2"/>
      <c r="ACU339" s="2"/>
      <c r="ACV339" s="2"/>
      <c r="ACW339" s="2"/>
      <c r="ACX339" s="2">
        <v>854.16</v>
      </c>
      <c r="ACY339" s="2"/>
      <c r="ACZ339" s="2"/>
      <c r="ADA339" s="2"/>
      <c r="ADB339" s="2"/>
      <c r="ADC339" s="2">
        <v>14753.59</v>
      </c>
      <c r="ADD339" s="2"/>
      <c r="ADE339" s="2"/>
      <c r="ADF339" s="2"/>
      <c r="ADG339" s="2"/>
      <c r="ADH339" s="2"/>
      <c r="ADI339" s="2"/>
      <c r="ADJ339" s="2">
        <v>845932.21</v>
      </c>
      <c r="ADK339" s="2">
        <v>872769.02</v>
      </c>
      <c r="ADL339" s="2">
        <v>29920.5</v>
      </c>
      <c r="ADM339" s="2"/>
      <c r="ADN339" s="2"/>
      <c r="ADO339" s="2"/>
      <c r="ADP339" s="2"/>
      <c r="ADQ339" s="2">
        <v>2004.82</v>
      </c>
      <c r="ADR339" s="2">
        <v>82782.33</v>
      </c>
      <c r="ADS339" s="2">
        <v>43907.64</v>
      </c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>
        <v>2093.12</v>
      </c>
      <c r="AEE339" s="2"/>
      <c r="AEF339" s="2"/>
      <c r="AEG339" s="2">
        <v>167653.89000000001</v>
      </c>
      <c r="AEH339" s="2">
        <v>22581631.489999991</v>
      </c>
    </row>
    <row r="340" spans="1:814" ht="21">
      <c r="A340" s="33" t="s">
        <v>2737</v>
      </c>
      <c r="B340" s="1" t="s">
        <v>2772</v>
      </c>
      <c r="C340" s="1" t="s">
        <v>2773</v>
      </c>
      <c r="D340" s="2"/>
      <c r="E340" s="2"/>
      <c r="F340" s="2"/>
      <c r="G340" s="2"/>
      <c r="H340" s="2">
        <v>783</v>
      </c>
      <c r="I340" s="2"/>
      <c r="J340" s="2">
        <v>11943.44</v>
      </c>
      <c r="K340" s="2"/>
      <c r="L340" s="2">
        <v>41250</v>
      </c>
      <c r="M340" s="2"/>
      <c r="N340" s="2"/>
      <c r="O340" s="2">
        <v>180000</v>
      </c>
      <c r="P340" s="2"/>
      <c r="Q340" s="2"/>
      <c r="R340" s="2"/>
      <c r="S340" s="2">
        <v>1666.68</v>
      </c>
      <c r="T340" s="2"/>
      <c r="U340" s="2"/>
      <c r="V340" s="2">
        <v>1449478.28</v>
      </c>
      <c r="W340" s="2">
        <v>11000.04</v>
      </c>
      <c r="X340" s="2">
        <v>87840</v>
      </c>
      <c r="Y340" s="2"/>
      <c r="Z340" s="2"/>
      <c r="AA340" s="2"/>
      <c r="AB340" s="2"/>
      <c r="AC340" s="2"/>
      <c r="AD340" s="2">
        <v>79992</v>
      </c>
      <c r="AE340" s="2"/>
      <c r="AF340" s="2">
        <v>207666.66</v>
      </c>
      <c r="AG340" s="2"/>
      <c r="AH340" s="2"/>
      <c r="AI340" s="2"/>
      <c r="AJ340" s="2"/>
      <c r="AK340" s="2"/>
      <c r="AL340" s="2"/>
      <c r="AM340" s="2"/>
      <c r="AN340" s="2"/>
      <c r="AO340" s="2">
        <v>79726.05</v>
      </c>
      <c r="AP340" s="2"/>
      <c r="AQ340" s="2">
        <v>1279.92</v>
      </c>
      <c r="AR340" s="2"/>
      <c r="AS340" s="2"/>
      <c r="AT340" s="2"/>
      <c r="AU340" s="2"/>
      <c r="AV340" s="2">
        <v>80642.789999999994</v>
      </c>
      <c r="AW340" s="2"/>
      <c r="AX340" s="2">
        <v>38207.279999999999</v>
      </c>
      <c r="AY340" s="2"/>
      <c r="AZ340" s="2">
        <v>16166.52</v>
      </c>
      <c r="BA340" s="2"/>
      <c r="BB340" s="2"/>
      <c r="BC340" s="2"/>
      <c r="BD340" s="2">
        <v>3825</v>
      </c>
      <c r="BE340" s="2">
        <v>80281.679999999993</v>
      </c>
      <c r="BF340" s="2">
        <v>37999.980000000003</v>
      </c>
      <c r="BG340" s="2"/>
      <c r="BH340" s="2">
        <v>12334.14</v>
      </c>
      <c r="BI340" s="2"/>
      <c r="BJ340" s="2"/>
      <c r="BK340" s="2"/>
      <c r="BL340" s="2">
        <v>317264.52</v>
      </c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>
        <v>232389.48</v>
      </c>
      <c r="BY340" s="2">
        <v>140833.35</v>
      </c>
      <c r="BZ340" s="2">
        <v>66660</v>
      </c>
      <c r="CA340" s="2">
        <v>217916.66</v>
      </c>
      <c r="CB340" s="2"/>
      <c r="CC340" s="2">
        <v>114166.68</v>
      </c>
      <c r="CD340" s="2">
        <v>16500</v>
      </c>
      <c r="CE340" s="2">
        <v>225000</v>
      </c>
      <c r="CF340" s="2"/>
      <c r="CG340" s="2"/>
      <c r="CH340" s="2">
        <v>75909.740000000005</v>
      </c>
      <c r="CI340" s="2"/>
      <c r="CJ340" s="2"/>
      <c r="CK340" s="2">
        <v>874.98</v>
      </c>
      <c r="CL340" s="2">
        <v>80374.98</v>
      </c>
      <c r="CM340" s="2">
        <v>5</v>
      </c>
      <c r="CN340" s="2"/>
      <c r="CO340" s="2"/>
      <c r="CP340" s="2"/>
      <c r="CQ340" s="2">
        <v>85678.67</v>
      </c>
      <c r="CR340" s="2"/>
      <c r="CS340" s="2">
        <v>89168.639999999999</v>
      </c>
      <c r="CT340" s="2"/>
      <c r="CU340" s="2"/>
      <c r="CV340" s="2"/>
      <c r="CW340" s="2"/>
      <c r="CX340" s="2"/>
      <c r="CY340" s="2"/>
      <c r="CZ340" s="2"/>
      <c r="DA340" s="2"/>
      <c r="DB340" s="2"/>
      <c r="DC340" s="2">
        <v>28360.799999999999</v>
      </c>
      <c r="DD340" s="2"/>
      <c r="DE340" s="2"/>
      <c r="DF340" s="2"/>
      <c r="DG340" s="2"/>
      <c r="DH340" s="2">
        <v>21514.99</v>
      </c>
      <c r="DI340" s="2">
        <v>125119.08</v>
      </c>
      <c r="DJ340" s="2"/>
      <c r="DK340" s="2"/>
      <c r="DL340" s="2"/>
      <c r="DM340" s="2">
        <v>197499.98</v>
      </c>
      <c r="DN340" s="2"/>
      <c r="DO340" s="2"/>
      <c r="DP340" s="2"/>
      <c r="DQ340" s="2">
        <v>8333.34</v>
      </c>
      <c r="DR340" s="2">
        <v>179657</v>
      </c>
      <c r="DS340" s="2"/>
      <c r="DT340" s="2">
        <v>322653.27</v>
      </c>
      <c r="DU340" s="2"/>
      <c r="DV340" s="2">
        <v>86294.74</v>
      </c>
      <c r="DW340" s="2"/>
      <c r="DX340" s="2"/>
      <c r="DY340" s="2">
        <v>107844.66</v>
      </c>
      <c r="DZ340" s="2"/>
      <c r="EA340" s="2">
        <v>125728.52</v>
      </c>
      <c r="EB340" s="2">
        <v>91117.88</v>
      </c>
      <c r="EC340" s="2">
        <v>225410.25</v>
      </c>
      <c r="ED340" s="2"/>
      <c r="EE340" s="2"/>
      <c r="EF340" s="2">
        <v>205229.16</v>
      </c>
      <c r="EG340" s="2"/>
      <c r="EH340" s="2"/>
      <c r="EI340" s="2">
        <v>1000.9</v>
      </c>
      <c r="EJ340" s="2"/>
      <c r="EK340" s="2">
        <v>11004.83</v>
      </c>
      <c r="EL340" s="2"/>
      <c r="EM340" s="2"/>
      <c r="EN340" s="2"/>
      <c r="EO340" s="2"/>
      <c r="EP340" s="2"/>
      <c r="EQ340" s="2"/>
      <c r="ER340" s="2">
        <v>64166.7</v>
      </c>
      <c r="ES340" s="2"/>
      <c r="ET340" s="2"/>
      <c r="EU340" s="2"/>
      <c r="EV340" s="2"/>
      <c r="EW340" s="2"/>
      <c r="EX340" s="2"/>
      <c r="EY340" s="2">
        <v>179166.66</v>
      </c>
      <c r="EZ340" s="2">
        <v>140061.66</v>
      </c>
      <c r="FA340" s="2"/>
      <c r="FB340" s="2"/>
      <c r="FC340" s="2"/>
      <c r="FD340" s="2">
        <v>10321.5</v>
      </c>
      <c r="FE340" s="2">
        <v>7333.32</v>
      </c>
      <c r="FF340" s="2">
        <v>80374.98</v>
      </c>
      <c r="FG340" s="2"/>
      <c r="FH340" s="2"/>
      <c r="FI340" s="2"/>
      <c r="FJ340" s="2">
        <v>27150</v>
      </c>
      <c r="FK340" s="2">
        <v>4983.3599999999997</v>
      </c>
      <c r="FL340" s="2">
        <v>80333.34</v>
      </c>
      <c r="FM340" s="2"/>
      <c r="FN340" s="2">
        <v>101147.35</v>
      </c>
      <c r="FO340" s="2"/>
      <c r="FP340" s="2"/>
      <c r="FQ340" s="2"/>
      <c r="FR340" s="2">
        <v>124999.98</v>
      </c>
      <c r="FS340" s="2">
        <v>188848.98</v>
      </c>
      <c r="FT340" s="2"/>
      <c r="FU340" s="2">
        <v>36944.44</v>
      </c>
      <c r="FV340" s="2">
        <v>71996.800000000003</v>
      </c>
      <c r="FW340" s="2"/>
      <c r="FX340" s="2">
        <v>76780.649999999994</v>
      </c>
      <c r="FY340" s="2"/>
      <c r="FZ340" s="2">
        <v>17730.23</v>
      </c>
      <c r="GA340" s="2">
        <v>329695.46000000002</v>
      </c>
      <c r="GB340" s="2"/>
      <c r="GC340" s="2"/>
      <c r="GD340" s="2"/>
      <c r="GE340" s="2">
        <v>80219.009999999995</v>
      </c>
      <c r="GF340" s="2"/>
      <c r="GG340" s="2">
        <v>80380.09</v>
      </c>
      <c r="GH340" s="2">
        <v>616.30999999999995</v>
      </c>
      <c r="GI340" s="2">
        <v>79048.98</v>
      </c>
      <c r="GJ340" s="2">
        <v>3.07</v>
      </c>
      <c r="GK340" s="2"/>
      <c r="GL340" s="2"/>
      <c r="GM340" s="2"/>
      <c r="GN340" s="2">
        <v>163432.20000000001</v>
      </c>
      <c r="GO340" s="2"/>
      <c r="GP340" s="2"/>
      <c r="GQ340" s="2"/>
      <c r="GR340" s="2"/>
      <c r="GS340" s="2"/>
      <c r="GT340" s="2"/>
      <c r="GU340" s="2">
        <v>85069.38</v>
      </c>
      <c r="GV340" s="2">
        <v>36169.980000000003</v>
      </c>
      <c r="GW340" s="2">
        <v>80208.3</v>
      </c>
      <c r="GX340" s="2">
        <v>44770.85</v>
      </c>
      <c r="GY340" s="2"/>
      <c r="GZ340" s="2"/>
      <c r="HA340" s="2"/>
      <c r="HB340" s="2">
        <v>11589.84</v>
      </c>
      <c r="HC340" s="2"/>
      <c r="HD340" s="2"/>
      <c r="HE340" s="2"/>
      <c r="HF340" s="2">
        <v>19967.52</v>
      </c>
      <c r="HG340" s="2"/>
      <c r="HH340" s="2"/>
      <c r="HI340" s="2">
        <v>79999.98</v>
      </c>
      <c r="HJ340" s="2">
        <v>210000</v>
      </c>
      <c r="HK340" s="2"/>
      <c r="HL340" s="2"/>
      <c r="HM340" s="2"/>
      <c r="HN340" s="2"/>
      <c r="HO340" s="2">
        <v>235200</v>
      </c>
      <c r="HP340" s="2"/>
      <c r="HQ340" s="2"/>
      <c r="HR340" s="2"/>
      <c r="HS340" s="2">
        <v>586.95000000000005</v>
      </c>
      <c r="HT340" s="2"/>
      <c r="HU340" s="2"/>
      <c r="HV340" s="2"/>
      <c r="HW340" s="2"/>
      <c r="HX340" s="2">
        <v>59045.93</v>
      </c>
      <c r="HY340" s="2"/>
      <c r="HZ340" s="2">
        <v>14015.92</v>
      </c>
      <c r="IA340" s="2">
        <v>80374.98</v>
      </c>
      <c r="IB340" s="2"/>
      <c r="IC340" s="2"/>
      <c r="ID340" s="2"/>
      <c r="IE340" s="2"/>
      <c r="IF340" s="2">
        <v>930.1</v>
      </c>
      <c r="IG340" s="2"/>
      <c r="IH340" s="2"/>
      <c r="II340" s="2"/>
      <c r="IJ340" s="2">
        <v>180638.81</v>
      </c>
      <c r="IK340" s="2"/>
      <c r="IL340" s="2"/>
      <c r="IM340" s="2"/>
      <c r="IN340" s="2"/>
      <c r="IO340" s="2">
        <v>11687.45</v>
      </c>
      <c r="IP340" s="2">
        <v>34388.269999999997</v>
      </c>
      <c r="IQ340" s="2"/>
      <c r="IR340" s="2">
        <v>6178.98</v>
      </c>
      <c r="IS340" s="2"/>
      <c r="IT340" s="2"/>
      <c r="IU340" s="2"/>
      <c r="IV340" s="2">
        <v>964.98</v>
      </c>
      <c r="IW340" s="2"/>
      <c r="IX340" s="2">
        <v>19791.669999999998</v>
      </c>
      <c r="IY340" s="2"/>
      <c r="IZ340" s="2">
        <v>315.44</v>
      </c>
      <c r="JA340" s="2"/>
      <c r="JB340" s="2"/>
      <c r="JC340" s="2"/>
      <c r="JD340" s="2"/>
      <c r="JE340" s="2"/>
      <c r="JF340" s="2">
        <v>236991.27</v>
      </c>
      <c r="JG340" s="2">
        <v>65178.080000000002</v>
      </c>
      <c r="JH340" s="2"/>
      <c r="JI340" s="2"/>
      <c r="JJ340" s="2"/>
      <c r="JK340" s="2">
        <v>89225.8</v>
      </c>
      <c r="JL340" s="2">
        <v>209547.53</v>
      </c>
      <c r="JM340" s="2">
        <v>64476.15</v>
      </c>
      <c r="JN340" s="2">
        <v>222071</v>
      </c>
      <c r="JO340" s="2"/>
      <c r="JP340" s="2"/>
      <c r="JQ340" s="2">
        <v>9136.0400000000009</v>
      </c>
      <c r="JR340" s="2">
        <v>5831.65</v>
      </c>
      <c r="JS340" s="2"/>
      <c r="JT340" s="2">
        <v>595472.75</v>
      </c>
      <c r="JU340" s="2">
        <v>917.34</v>
      </c>
      <c r="JV340" s="2">
        <v>74468.34</v>
      </c>
      <c r="JW340" s="2"/>
      <c r="JX340" s="2">
        <v>116384.32000000001</v>
      </c>
      <c r="JY340" s="2"/>
      <c r="JZ340" s="2">
        <v>171912.17</v>
      </c>
      <c r="KA340" s="2"/>
      <c r="KB340" s="2">
        <v>17827.38</v>
      </c>
      <c r="KC340" s="2">
        <v>131715.01999999999</v>
      </c>
      <c r="KD340" s="2">
        <v>107928.18</v>
      </c>
      <c r="KE340" s="2">
        <v>44879.53</v>
      </c>
      <c r="KF340" s="2">
        <v>253454.11</v>
      </c>
      <c r="KG340" s="2">
        <v>172276.59</v>
      </c>
      <c r="KH340" s="2">
        <v>17577.599999999999</v>
      </c>
      <c r="KI340" s="2"/>
      <c r="KJ340" s="2"/>
      <c r="KK340" s="2"/>
      <c r="KL340" s="2"/>
      <c r="KM340" s="2">
        <v>4000</v>
      </c>
      <c r="KN340" s="2"/>
      <c r="KO340" s="2">
        <v>1477.9</v>
      </c>
      <c r="KP340" s="2"/>
      <c r="KQ340" s="2"/>
      <c r="KR340" s="2"/>
      <c r="KS340" s="2"/>
      <c r="KT340" s="2"/>
      <c r="KU340" s="2">
        <v>100715.7</v>
      </c>
      <c r="KV340" s="2">
        <v>190874.04</v>
      </c>
      <c r="KW340" s="2">
        <v>6397.09</v>
      </c>
      <c r="KX340" s="2">
        <v>731.27</v>
      </c>
      <c r="KY340" s="2"/>
      <c r="KZ340" s="2"/>
      <c r="LA340" s="2">
        <v>11533.06</v>
      </c>
      <c r="LB340" s="2"/>
      <c r="LC340" s="2">
        <v>9057.9599999999991</v>
      </c>
      <c r="LD340" s="2"/>
      <c r="LE340" s="2"/>
      <c r="LF340" s="2"/>
      <c r="LG340" s="2"/>
      <c r="LH340" s="2"/>
      <c r="LI340" s="2"/>
      <c r="LJ340" s="2">
        <v>613275.56000000006</v>
      </c>
      <c r="LK340" s="2">
        <v>14960.43</v>
      </c>
      <c r="LL340" s="2">
        <v>89187.520000000004</v>
      </c>
      <c r="LM340" s="2">
        <v>117761.42</v>
      </c>
      <c r="LN340" s="2">
        <v>49246.43</v>
      </c>
      <c r="LO340" s="2">
        <v>15336.48</v>
      </c>
      <c r="LP340" s="2">
        <v>18000.82</v>
      </c>
      <c r="LQ340" s="2">
        <v>13306.2</v>
      </c>
      <c r="LR340" s="2"/>
      <c r="LS340" s="2"/>
      <c r="LT340" s="2">
        <v>18984.169999999998</v>
      </c>
      <c r="LU340" s="2"/>
      <c r="LV340" s="2"/>
      <c r="LW340" s="2"/>
      <c r="LX340" s="2"/>
      <c r="LY340" s="2">
        <v>188816</v>
      </c>
      <c r="LZ340" s="2"/>
      <c r="MA340" s="2"/>
      <c r="MB340" s="2"/>
      <c r="MC340" s="2"/>
      <c r="MD340" s="2">
        <v>238.74</v>
      </c>
      <c r="ME340" s="2"/>
      <c r="MF340" s="2">
        <v>2256</v>
      </c>
      <c r="MG340" s="2"/>
      <c r="MH340" s="2"/>
      <c r="MI340" s="2">
        <v>129477.62</v>
      </c>
      <c r="MJ340" s="2">
        <v>2250.84</v>
      </c>
      <c r="MK340" s="2"/>
      <c r="ML340" s="2"/>
      <c r="MM340" s="2">
        <v>354982</v>
      </c>
      <c r="MN340" s="2"/>
      <c r="MO340" s="2">
        <v>6867</v>
      </c>
      <c r="MP340" s="2"/>
      <c r="MQ340" s="2"/>
      <c r="MR340" s="2"/>
      <c r="MS340" s="2">
        <v>5652</v>
      </c>
      <c r="MT340" s="2">
        <v>143093.19</v>
      </c>
      <c r="MU340" s="2">
        <v>156666.67000000001</v>
      </c>
      <c r="MV340" s="2"/>
      <c r="MW340" s="2"/>
      <c r="MX340" s="2">
        <v>908.23</v>
      </c>
      <c r="MY340" s="2"/>
      <c r="MZ340" s="2"/>
      <c r="NA340" s="2"/>
      <c r="NB340" s="2"/>
      <c r="NC340" s="2"/>
      <c r="ND340" s="2"/>
      <c r="NE340" s="2">
        <v>1089.8599999999999</v>
      </c>
      <c r="NF340" s="2">
        <v>26321.91</v>
      </c>
      <c r="NG340" s="2"/>
      <c r="NH340" s="2"/>
      <c r="NI340" s="2"/>
      <c r="NJ340" s="2">
        <v>21052.400000000001</v>
      </c>
      <c r="NK340" s="2"/>
      <c r="NL340" s="2"/>
      <c r="NM340" s="2"/>
      <c r="NN340" s="2"/>
      <c r="NO340" s="2"/>
      <c r="NP340" s="2">
        <v>135000</v>
      </c>
      <c r="NQ340" s="2"/>
      <c r="NR340" s="2">
        <v>24172.17</v>
      </c>
      <c r="NS340" s="2"/>
      <c r="NT340" s="2">
        <v>453067.36</v>
      </c>
      <c r="NU340" s="2">
        <v>114166.68</v>
      </c>
      <c r="NV340" s="2">
        <v>80365.259999999995</v>
      </c>
      <c r="NW340" s="2">
        <v>5375.01</v>
      </c>
      <c r="NX340" s="2">
        <v>140307.66</v>
      </c>
      <c r="NY340" s="2"/>
      <c r="NZ340" s="2"/>
      <c r="OA340" s="2"/>
      <c r="OB340" s="2">
        <v>91657.5</v>
      </c>
      <c r="OC340" s="2"/>
      <c r="OD340" s="2"/>
      <c r="OE340" s="2"/>
      <c r="OF340" s="2"/>
      <c r="OG340" s="2"/>
      <c r="OH340" s="2">
        <v>158016.84</v>
      </c>
      <c r="OI340" s="2">
        <v>229199.72</v>
      </c>
      <c r="OJ340" s="2"/>
      <c r="OK340" s="2"/>
      <c r="OL340" s="2"/>
      <c r="OM340" s="2">
        <v>37580.65</v>
      </c>
      <c r="ON340" s="2"/>
      <c r="OO340" s="2">
        <v>116880.27</v>
      </c>
      <c r="OP340" s="2"/>
      <c r="OQ340" s="2"/>
      <c r="OR340" s="2"/>
      <c r="OS340" s="2">
        <v>160507.07</v>
      </c>
      <c r="OT340" s="2">
        <v>216843.48</v>
      </c>
      <c r="OU340" s="2">
        <v>218596.62</v>
      </c>
      <c r="OV340" s="2">
        <v>228501.12</v>
      </c>
      <c r="OW340" s="2"/>
      <c r="OX340" s="2"/>
      <c r="OY340" s="2"/>
      <c r="OZ340" s="2">
        <v>389.81</v>
      </c>
      <c r="PA340" s="2"/>
      <c r="PB340" s="2"/>
      <c r="PC340" s="2"/>
      <c r="PD340" s="2"/>
      <c r="PE340" s="2">
        <v>8866.68</v>
      </c>
      <c r="PF340" s="2"/>
      <c r="PG340" s="2"/>
      <c r="PH340" s="2">
        <v>266666.64</v>
      </c>
      <c r="PI340" s="2"/>
      <c r="PJ340" s="2"/>
      <c r="PK340" s="2"/>
      <c r="PL340" s="2"/>
      <c r="PM340" s="2"/>
      <c r="PN340" s="2"/>
      <c r="PO340" s="2"/>
      <c r="PP340" s="2"/>
      <c r="PQ340" s="2"/>
      <c r="PR340" s="2">
        <v>64123.839999999997</v>
      </c>
      <c r="PS340" s="2">
        <v>158333.34</v>
      </c>
      <c r="PT340" s="2">
        <v>80374.98</v>
      </c>
      <c r="PU340" s="2"/>
      <c r="PV340" s="2"/>
      <c r="PW340" s="2"/>
      <c r="PX340" s="2"/>
      <c r="PY340" s="2"/>
      <c r="PZ340" s="2">
        <v>27221.21</v>
      </c>
      <c r="QA340" s="2"/>
      <c r="QB340" s="2">
        <v>21147.42</v>
      </c>
      <c r="QC340" s="2"/>
      <c r="QD340" s="2">
        <v>360917.62</v>
      </c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>
        <v>143166.66</v>
      </c>
      <c r="QU340" s="2"/>
      <c r="QV340" s="2"/>
      <c r="QW340" s="2"/>
      <c r="QX340" s="2"/>
      <c r="QY340" s="2"/>
      <c r="QZ340" s="2"/>
      <c r="RA340" s="2"/>
      <c r="RB340" s="2"/>
      <c r="RC340" s="2">
        <v>2231.16</v>
      </c>
      <c r="RD340" s="2"/>
      <c r="RE340" s="2"/>
      <c r="RF340" s="2">
        <v>27788.71</v>
      </c>
      <c r="RG340" s="2"/>
      <c r="RH340" s="2"/>
      <c r="RI340" s="2">
        <v>54166.67</v>
      </c>
      <c r="RJ340" s="2"/>
      <c r="RK340" s="2">
        <v>41666.639999999999</v>
      </c>
      <c r="RL340" s="2"/>
      <c r="RM340" s="2"/>
      <c r="RN340" s="2"/>
      <c r="RO340" s="2"/>
      <c r="RP340" s="2"/>
      <c r="RQ340" s="2"/>
      <c r="RR340" s="2"/>
      <c r="RS340" s="2"/>
      <c r="RT340" s="2">
        <v>41666.660000000003</v>
      </c>
      <c r="RU340" s="2"/>
      <c r="RV340" s="2"/>
      <c r="RW340" s="2"/>
      <c r="RX340" s="2"/>
      <c r="RY340" s="2"/>
      <c r="RZ340" s="2"/>
      <c r="SA340" s="2"/>
      <c r="SB340" s="2">
        <v>22221.23</v>
      </c>
      <c r="SC340" s="2"/>
      <c r="SD340" s="2"/>
      <c r="SE340" s="2">
        <v>112729.98</v>
      </c>
      <c r="SF340" s="2"/>
      <c r="SG340" s="2">
        <v>131140</v>
      </c>
      <c r="SH340" s="2">
        <v>134415.38</v>
      </c>
      <c r="SI340" s="2"/>
      <c r="SJ340" s="2"/>
      <c r="SK340" s="2">
        <v>3000</v>
      </c>
      <c r="SL340" s="2"/>
      <c r="SM340" s="2">
        <v>114166.62</v>
      </c>
      <c r="SN340" s="2"/>
      <c r="SO340" s="2"/>
      <c r="SP340" s="2"/>
      <c r="SQ340" s="2">
        <v>2666.68</v>
      </c>
      <c r="SR340" s="2"/>
      <c r="SS340" s="2"/>
      <c r="ST340" s="2"/>
      <c r="SU340" s="2"/>
      <c r="SV340" s="2"/>
      <c r="SW340" s="2"/>
      <c r="SX340" s="2"/>
      <c r="SY340" s="2">
        <v>1749.99</v>
      </c>
      <c r="SZ340" s="2"/>
      <c r="TA340" s="2"/>
      <c r="TB340" s="2"/>
      <c r="TC340" s="2"/>
      <c r="TD340" s="2"/>
      <c r="TE340" s="2"/>
      <c r="TF340" s="2">
        <v>21392.880000000001</v>
      </c>
      <c r="TG340" s="2">
        <v>155000</v>
      </c>
      <c r="TH340" s="2">
        <v>235690.92</v>
      </c>
      <c r="TI340" s="2"/>
      <c r="TJ340" s="2"/>
      <c r="TK340" s="2">
        <v>137866.85999999999</v>
      </c>
      <c r="TL340" s="2"/>
      <c r="TM340" s="2"/>
      <c r="TN340" s="2"/>
      <c r="TO340" s="2"/>
      <c r="TP340" s="2"/>
      <c r="TQ340" s="2"/>
      <c r="TR340" s="2">
        <v>36466</v>
      </c>
      <c r="TS340" s="2"/>
      <c r="TT340" s="2"/>
      <c r="TU340" s="2"/>
      <c r="TV340" s="2"/>
      <c r="TW340" s="2"/>
      <c r="TX340" s="2"/>
      <c r="TY340" s="2"/>
      <c r="TZ340" s="2"/>
      <c r="UA340" s="2">
        <v>1218.6099999999999</v>
      </c>
      <c r="UB340" s="2"/>
      <c r="UC340" s="2"/>
      <c r="UD340" s="2"/>
      <c r="UE340" s="2"/>
      <c r="UF340" s="2"/>
      <c r="UG340" s="2">
        <v>139999.98000000001</v>
      </c>
      <c r="UH340" s="2">
        <v>205333.32</v>
      </c>
      <c r="UI340" s="2"/>
      <c r="UJ340" s="2">
        <v>123199.98</v>
      </c>
      <c r="UK340" s="2"/>
      <c r="UL340" s="2"/>
      <c r="UM340" s="2">
        <v>205333.32</v>
      </c>
      <c r="UN340" s="2">
        <v>28479.18</v>
      </c>
      <c r="UO340" s="2"/>
      <c r="UP340" s="2">
        <v>85555.56</v>
      </c>
      <c r="UQ340" s="2">
        <v>91416.66</v>
      </c>
      <c r="UR340" s="2">
        <v>91416.66</v>
      </c>
      <c r="US340" s="2"/>
      <c r="UT340" s="2"/>
      <c r="UU340" s="2">
        <v>273777.78000000003</v>
      </c>
      <c r="UV340" s="2">
        <v>37972.199999999997</v>
      </c>
      <c r="UW340" s="2"/>
      <c r="UX340" s="2"/>
      <c r="UY340" s="2">
        <v>52457.82</v>
      </c>
      <c r="UZ340" s="2">
        <v>125977.2</v>
      </c>
      <c r="VA340" s="2"/>
      <c r="VB340" s="2"/>
      <c r="VC340" s="2"/>
      <c r="VD340" s="2"/>
      <c r="VE340" s="2"/>
      <c r="VF340" s="2"/>
      <c r="VG340" s="2"/>
      <c r="VH340" s="2"/>
      <c r="VI340" s="2">
        <v>33149</v>
      </c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>
        <v>1500.06</v>
      </c>
      <c r="VV340" s="2"/>
      <c r="VW340" s="2"/>
      <c r="VX340" s="2">
        <v>67500</v>
      </c>
      <c r="VY340" s="2"/>
      <c r="VZ340" s="2"/>
      <c r="WA340" s="2"/>
      <c r="WB340" s="2"/>
      <c r="WC340" s="2"/>
      <c r="WD340" s="2"/>
      <c r="WE340" s="2"/>
      <c r="WF340" s="2"/>
      <c r="WG340" s="2">
        <v>4010.96</v>
      </c>
      <c r="WH340" s="2">
        <v>13579.98</v>
      </c>
      <c r="WI340" s="2"/>
      <c r="WJ340" s="2">
        <v>65280</v>
      </c>
      <c r="WK340" s="2"/>
      <c r="WL340" s="2"/>
      <c r="WM340" s="2"/>
      <c r="WN340" s="2">
        <v>295552.71999999997</v>
      </c>
      <c r="WO340" s="2"/>
      <c r="WP340" s="2"/>
      <c r="WQ340" s="2"/>
      <c r="WR340" s="2"/>
      <c r="WS340" s="2">
        <v>71081.929999999993</v>
      </c>
      <c r="WT340" s="2"/>
      <c r="WU340" s="2"/>
      <c r="WV340" s="2"/>
      <c r="WW340" s="2"/>
      <c r="WX340" s="2"/>
      <c r="WY340" s="2">
        <v>10152.42</v>
      </c>
      <c r="WZ340" s="2"/>
      <c r="XA340" s="2"/>
      <c r="XB340" s="2">
        <v>5939.34</v>
      </c>
      <c r="XC340" s="2"/>
      <c r="XD340" s="2"/>
      <c r="XE340" s="2"/>
      <c r="XF340" s="2"/>
      <c r="XG340" s="2"/>
      <c r="XH340" s="2"/>
      <c r="XI340" s="2"/>
      <c r="XJ340" s="2"/>
      <c r="XK340" s="2">
        <v>6328.39</v>
      </c>
      <c r="XL340" s="2"/>
      <c r="XM340" s="2"/>
      <c r="XN340" s="2"/>
      <c r="XO340" s="2">
        <v>24122.95</v>
      </c>
      <c r="XP340" s="2"/>
      <c r="XQ340" s="2">
        <v>28180.71</v>
      </c>
      <c r="XR340" s="2"/>
      <c r="XS340" s="2"/>
      <c r="XT340" s="2"/>
      <c r="XU340" s="2"/>
      <c r="XV340" s="2">
        <v>1577.65</v>
      </c>
      <c r="XW340" s="2"/>
      <c r="XX340" s="2"/>
      <c r="XY340" s="2"/>
      <c r="XZ340" s="2">
        <v>7290.32</v>
      </c>
      <c r="YA340" s="2"/>
      <c r="YB340" s="2">
        <v>1594.16</v>
      </c>
      <c r="YC340" s="2">
        <v>1299.71</v>
      </c>
      <c r="YD340" s="2"/>
      <c r="YE340" s="2"/>
      <c r="YF340" s="2"/>
      <c r="YG340" s="2"/>
      <c r="YH340" s="2"/>
      <c r="YI340" s="2"/>
      <c r="YJ340" s="2">
        <v>115740</v>
      </c>
      <c r="YK340" s="2"/>
      <c r="YL340" s="2">
        <v>48225</v>
      </c>
      <c r="YM340" s="2"/>
      <c r="YN340" s="2"/>
      <c r="YO340" s="2"/>
      <c r="YP340" s="2">
        <v>112500</v>
      </c>
      <c r="YQ340" s="2">
        <v>397.84</v>
      </c>
      <c r="YR340" s="2"/>
      <c r="YS340" s="2">
        <v>56821.74</v>
      </c>
      <c r="YT340" s="2"/>
      <c r="YU340" s="2"/>
      <c r="YV340" s="2">
        <v>63166.68</v>
      </c>
      <c r="YW340" s="2">
        <v>304999.5</v>
      </c>
      <c r="YX340" s="2"/>
      <c r="YY340" s="2"/>
      <c r="YZ340" s="2">
        <v>70639.05</v>
      </c>
      <c r="ZA340" s="2"/>
      <c r="ZB340" s="2"/>
      <c r="ZC340" s="2"/>
      <c r="ZD340" s="2"/>
      <c r="ZE340" s="2">
        <v>91666.67</v>
      </c>
      <c r="ZF340" s="2"/>
      <c r="ZG340" s="2"/>
      <c r="ZH340" s="2"/>
      <c r="ZI340" s="2"/>
      <c r="ZJ340" s="2"/>
      <c r="ZK340" s="2"/>
      <c r="ZL340" s="2">
        <v>6616.68</v>
      </c>
      <c r="ZM340" s="2"/>
      <c r="ZN340" s="2"/>
      <c r="ZO340" s="2"/>
      <c r="ZP340" s="2"/>
      <c r="ZQ340" s="2">
        <v>83554.98</v>
      </c>
      <c r="ZR340" s="2"/>
      <c r="ZS340" s="2"/>
      <c r="ZT340" s="2">
        <v>7083.36</v>
      </c>
      <c r="ZU340" s="2"/>
      <c r="ZV340" s="2">
        <v>205895.64</v>
      </c>
      <c r="ZW340" s="2">
        <v>910200.24</v>
      </c>
      <c r="ZX340" s="2"/>
      <c r="ZY340" s="2"/>
      <c r="ZZ340" s="2">
        <v>183205.02</v>
      </c>
      <c r="AAA340" s="2"/>
      <c r="AAB340" s="2"/>
      <c r="AAC340" s="2"/>
      <c r="AAD340" s="2"/>
      <c r="AAE340" s="2"/>
      <c r="AAF340" s="2"/>
      <c r="AAG340" s="2">
        <v>72775.23</v>
      </c>
      <c r="AAH340" s="2"/>
      <c r="AAI340" s="2"/>
      <c r="AAJ340" s="2">
        <v>115788</v>
      </c>
      <c r="AAK340" s="2"/>
      <c r="AAL340" s="2"/>
      <c r="AAM340" s="2">
        <v>656287.72</v>
      </c>
      <c r="AAN340" s="2"/>
      <c r="AAO340" s="2"/>
      <c r="AAP340" s="2"/>
      <c r="AAQ340" s="2">
        <v>43942.74</v>
      </c>
      <c r="AAR340" s="2"/>
      <c r="AAS340" s="2">
        <v>130833.36</v>
      </c>
      <c r="AAT340" s="2">
        <v>6504.68</v>
      </c>
      <c r="AAU340" s="2"/>
      <c r="AAV340" s="2"/>
      <c r="AAW340" s="2">
        <v>599.52</v>
      </c>
      <c r="AAX340" s="2">
        <v>18625.02</v>
      </c>
      <c r="AAY340" s="2"/>
      <c r="AAZ340" s="2"/>
      <c r="ABA340" s="2"/>
      <c r="ABB340" s="2">
        <v>223250.33</v>
      </c>
      <c r="ABC340" s="2"/>
      <c r="ABD340" s="2"/>
      <c r="ABE340" s="2">
        <v>56546.16</v>
      </c>
      <c r="ABF340" s="2"/>
      <c r="ABG340" s="2"/>
      <c r="ABH340" s="2"/>
      <c r="ABI340" s="2"/>
      <c r="ABJ340" s="2"/>
      <c r="ABK340" s="2"/>
      <c r="ABL340" s="2">
        <v>238476.18</v>
      </c>
      <c r="ABM340" s="2"/>
      <c r="ABN340" s="2"/>
      <c r="ABO340" s="2"/>
      <c r="ABP340" s="2"/>
      <c r="ABQ340" s="2">
        <v>11704.41</v>
      </c>
      <c r="ABR340" s="2"/>
      <c r="ABS340" s="2"/>
      <c r="ABT340" s="2"/>
      <c r="ABU340" s="2"/>
      <c r="ABV340" s="2">
        <v>50136.82</v>
      </c>
      <c r="ABW340" s="2"/>
      <c r="ABX340" s="2"/>
      <c r="ABY340" s="2"/>
      <c r="ABZ340" s="2">
        <v>205561.3</v>
      </c>
      <c r="ACA340" s="2">
        <v>207140.5</v>
      </c>
      <c r="ACB340" s="2"/>
      <c r="ACC340" s="2"/>
      <c r="ACD340" s="2"/>
      <c r="ACE340" s="2"/>
      <c r="ACF340" s="2"/>
      <c r="ACG340" s="2"/>
      <c r="ACH340" s="2"/>
      <c r="ACI340" s="2"/>
      <c r="ACJ340" s="2">
        <v>45</v>
      </c>
      <c r="ACK340" s="2"/>
      <c r="ACL340" s="2"/>
      <c r="ACM340" s="2"/>
      <c r="ACN340" s="2">
        <v>19078.21</v>
      </c>
      <c r="ACO340" s="2"/>
      <c r="ACP340" s="2"/>
      <c r="ACQ340" s="2">
        <v>3183.95</v>
      </c>
      <c r="ACR340" s="2"/>
      <c r="ACS340" s="2">
        <v>56299.38</v>
      </c>
      <c r="ACT340" s="2"/>
      <c r="ACU340" s="2"/>
      <c r="ACV340" s="2"/>
      <c r="ACW340" s="2">
        <v>41666.639999999999</v>
      </c>
      <c r="ACX340" s="2"/>
      <c r="ACY340" s="2"/>
      <c r="ACZ340" s="2"/>
      <c r="ADA340" s="2"/>
      <c r="ADB340" s="2"/>
      <c r="ADC340" s="2"/>
      <c r="ADD340" s="2"/>
      <c r="ADE340" s="2">
        <v>4700</v>
      </c>
      <c r="ADF340" s="2"/>
      <c r="ADG340" s="2">
        <v>81766.17</v>
      </c>
      <c r="ADH340" s="2"/>
      <c r="ADI340" s="2"/>
      <c r="ADJ340" s="2">
        <v>369055.12</v>
      </c>
      <c r="ADK340" s="2">
        <v>827613.98</v>
      </c>
      <c r="ADL340" s="2">
        <v>6127.5</v>
      </c>
      <c r="ADM340" s="2"/>
      <c r="ADN340" s="2">
        <v>22373.03</v>
      </c>
      <c r="ADO340" s="2"/>
      <c r="ADP340" s="2"/>
      <c r="ADQ340" s="2">
        <v>3505.29</v>
      </c>
      <c r="ADR340" s="2">
        <v>44922.47</v>
      </c>
      <c r="ADS340" s="2">
        <v>71017.61</v>
      </c>
      <c r="ADT340" s="2"/>
      <c r="ADU340" s="2"/>
      <c r="ADV340" s="2">
        <v>126.17</v>
      </c>
      <c r="ADW340" s="2"/>
      <c r="ADX340" s="2"/>
      <c r="ADY340" s="2"/>
      <c r="ADZ340" s="2"/>
      <c r="AEA340" s="2">
        <v>20166.66</v>
      </c>
      <c r="AEB340" s="2"/>
      <c r="AEC340" s="2"/>
      <c r="AED340" s="2"/>
      <c r="AEE340" s="2"/>
      <c r="AEF340" s="2"/>
      <c r="AEG340" s="2">
        <v>63976.4</v>
      </c>
      <c r="AEH340" s="2">
        <v>27940479.160000004</v>
      </c>
    </row>
    <row r="341" spans="1:814" ht="21">
      <c r="A341" s="33" t="s">
        <v>2737</v>
      </c>
      <c r="B341" s="1" t="s">
        <v>2774</v>
      </c>
      <c r="C341" s="1" t="s">
        <v>2775</v>
      </c>
      <c r="D341" s="2">
        <v>398177.43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>
        <v>3499.92</v>
      </c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>
        <v>1129.98</v>
      </c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>
        <v>8185.86</v>
      </c>
      <c r="BX341" s="2"/>
      <c r="BY341" s="2"/>
      <c r="BZ341" s="2"/>
      <c r="CA341" s="2">
        <v>27666.67</v>
      </c>
      <c r="CB341" s="2"/>
      <c r="CC341" s="2"/>
      <c r="CD341" s="2"/>
      <c r="CE341" s="2">
        <v>18981</v>
      </c>
      <c r="CF341" s="2"/>
      <c r="CG341" s="2"/>
      <c r="CH341" s="2"/>
      <c r="CI341" s="2"/>
      <c r="CJ341" s="2"/>
      <c r="CK341" s="2">
        <v>2890.57</v>
      </c>
      <c r="CL341" s="2"/>
      <c r="CM341" s="2"/>
      <c r="CN341" s="2"/>
      <c r="CO341" s="2"/>
      <c r="CP341" s="2"/>
      <c r="CQ341" s="2"/>
      <c r="CR341" s="2"/>
      <c r="CS341" s="2"/>
      <c r="CT341" s="2">
        <v>1388.42</v>
      </c>
      <c r="CU341" s="2"/>
      <c r="CV341" s="2"/>
      <c r="CW341" s="2"/>
      <c r="CX341" s="2"/>
      <c r="CY341" s="2">
        <v>246767.88</v>
      </c>
      <c r="CZ341" s="2"/>
      <c r="DA341" s="2"/>
      <c r="DB341" s="2">
        <v>5479.98</v>
      </c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>
        <v>58.37</v>
      </c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>
        <v>253592.78</v>
      </c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>
        <v>2</v>
      </c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>
        <v>2310</v>
      </c>
      <c r="FJ341" s="2"/>
      <c r="FK341" s="2"/>
      <c r="FL341" s="2"/>
      <c r="FM341" s="2"/>
      <c r="FN341" s="2"/>
      <c r="FO341" s="2"/>
      <c r="FP341" s="2"/>
      <c r="FQ341" s="2">
        <v>322004.76</v>
      </c>
      <c r="FR341" s="2"/>
      <c r="FS341" s="2"/>
      <c r="FT341" s="2"/>
      <c r="FU341" s="2"/>
      <c r="FV341" s="2">
        <v>6802.43</v>
      </c>
      <c r="FW341" s="2"/>
      <c r="FX341" s="2"/>
      <c r="FY341" s="2"/>
      <c r="FZ341" s="2"/>
      <c r="GA341" s="2">
        <v>256250.19</v>
      </c>
      <c r="GB341" s="2"/>
      <c r="GC341" s="2"/>
      <c r="GD341" s="2"/>
      <c r="GE341" s="2"/>
      <c r="GF341" s="2">
        <v>421.91</v>
      </c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>
        <v>72416.34</v>
      </c>
      <c r="GV341" s="2"/>
      <c r="GW341" s="2"/>
      <c r="GX341" s="2"/>
      <c r="GY341" s="2"/>
      <c r="GZ341" s="2"/>
      <c r="HA341" s="2"/>
      <c r="HB341" s="2">
        <v>831.66</v>
      </c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>
        <v>21060</v>
      </c>
      <c r="HP341" s="2"/>
      <c r="HQ341" s="2">
        <v>15472.74</v>
      </c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>
        <v>32745.94</v>
      </c>
      <c r="IE341" s="2"/>
      <c r="IF341" s="2"/>
      <c r="IG341" s="2"/>
      <c r="IH341" s="2"/>
      <c r="II341" s="2">
        <v>3979.22</v>
      </c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>
        <v>1378508.59</v>
      </c>
      <c r="JO341" s="2"/>
      <c r="JP341" s="2"/>
      <c r="JQ341" s="2"/>
      <c r="JR341" s="2"/>
      <c r="JS341" s="2"/>
      <c r="JT341" s="2">
        <v>140440.42000000001</v>
      </c>
      <c r="JU341" s="2">
        <v>14831.93</v>
      </c>
      <c r="JV341" s="2">
        <v>20897.18</v>
      </c>
      <c r="JW341" s="2"/>
      <c r="JX341" s="2">
        <v>5020.6099999999997</v>
      </c>
      <c r="JY341" s="2"/>
      <c r="JZ341" s="2">
        <v>304826.87</v>
      </c>
      <c r="KA341" s="2"/>
      <c r="KB341" s="2"/>
      <c r="KC341" s="2">
        <v>10885.92</v>
      </c>
      <c r="KD341" s="2">
        <v>3498.36</v>
      </c>
      <c r="KE341" s="2">
        <v>3747.78</v>
      </c>
      <c r="KF341" s="2"/>
      <c r="KG341" s="2">
        <v>38111.08</v>
      </c>
      <c r="KH341" s="2">
        <v>8755.9599999999991</v>
      </c>
      <c r="KI341" s="2"/>
      <c r="KJ341" s="2"/>
      <c r="KK341" s="2"/>
      <c r="KL341" s="2"/>
      <c r="KM341" s="2">
        <v>2000</v>
      </c>
      <c r="KN341" s="2"/>
      <c r="KO341" s="2"/>
      <c r="KP341" s="2"/>
      <c r="KQ341" s="2"/>
      <c r="KR341" s="2"/>
      <c r="KS341" s="2"/>
      <c r="KT341" s="2"/>
      <c r="KU341" s="2"/>
      <c r="KV341" s="2">
        <v>635007.21</v>
      </c>
      <c r="KW341" s="2">
        <v>1208.1400000000001</v>
      </c>
      <c r="KX341" s="2"/>
      <c r="KY341" s="2"/>
      <c r="KZ341" s="2"/>
      <c r="LA341" s="2">
        <v>27751.59</v>
      </c>
      <c r="LB341" s="2"/>
      <c r="LC341" s="2">
        <v>227626.88</v>
      </c>
      <c r="LD341" s="2"/>
      <c r="LE341" s="2"/>
      <c r="LF341" s="2"/>
      <c r="LG341" s="2"/>
      <c r="LH341" s="2"/>
      <c r="LI341" s="2"/>
      <c r="LJ341" s="2">
        <v>11385.77</v>
      </c>
      <c r="LK341" s="2">
        <v>50663.09</v>
      </c>
      <c r="LL341" s="2"/>
      <c r="LM341" s="2">
        <v>5217.3999999999996</v>
      </c>
      <c r="LN341" s="2"/>
      <c r="LO341" s="2"/>
      <c r="LP341" s="2">
        <v>33474.86</v>
      </c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>
        <v>1656280.1</v>
      </c>
      <c r="ME341" s="2"/>
      <c r="MF341" s="2"/>
      <c r="MG341" s="2"/>
      <c r="MH341" s="2"/>
      <c r="MI341" s="2"/>
      <c r="MJ341" s="2"/>
      <c r="MK341" s="2"/>
      <c r="ML341" s="2"/>
      <c r="MM341" s="2">
        <v>10227</v>
      </c>
      <c r="MN341" s="2"/>
      <c r="MO341" s="2"/>
      <c r="MP341" s="2">
        <v>288.61</v>
      </c>
      <c r="MQ341" s="2"/>
      <c r="MR341" s="2">
        <v>6455.04</v>
      </c>
      <c r="MS341" s="2"/>
      <c r="MT341" s="2"/>
      <c r="MU341" s="2"/>
      <c r="MV341" s="2">
        <v>14806.46</v>
      </c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>
        <v>192825.02</v>
      </c>
      <c r="NS341" s="2"/>
      <c r="NT341" s="2">
        <v>10462.59</v>
      </c>
      <c r="NU341" s="2"/>
      <c r="NV341" s="2"/>
      <c r="NW341" s="2">
        <v>7824.99</v>
      </c>
      <c r="NX341" s="2">
        <v>5103.9399999999996</v>
      </c>
      <c r="NY341" s="2"/>
      <c r="NZ341" s="2"/>
      <c r="OA341" s="2"/>
      <c r="OB341" s="2">
        <v>15030</v>
      </c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>
        <v>8472.9</v>
      </c>
      <c r="OS341" s="2"/>
      <c r="OT341" s="2"/>
      <c r="OU341" s="2"/>
      <c r="OV341" s="2">
        <v>35412.33</v>
      </c>
      <c r="OW341" s="2">
        <v>71007.679999999993</v>
      </c>
      <c r="OX341" s="2"/>
      <c r="OY341" s="2"/>
      <c r="OZ341" s="2">
        <v>4763.01</v>
      </c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>
        <v>12007.92</v>
      </c>
      <c r="QW341" s="2"/>
      <c r="QX341" s="2"/>
      <c r="QY341" s="2"/>
      <c r="QZ341" s="2">
        <v>1149.96</v>
      </c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>
        <v>9000</v>
      </c>
      <c r="RZ341" s="2"/>
      <c r="SA341" s="2"/>
      <c r="SB341" s="2"/>
      <c r="SC341" s="2"/>
      <c r="SD341" s="2">
        <v>34500</v>
      </c>
      <c r="SE341" s="2"/>
      <c r="SF341" s="2"/>
      <c r="SG341" s="2">
        <v>191719.47</v>
      </c>
      <c r="SH341" s="2">
        <v>2712.35</v>
      </c>
      <c r="SI341" s="2"/>
      <c r="SJ341" s="2">
        <v>23999.98</v>
      </c>
      <c r="SK341" s="2"/>
      <c r="SL341" s="2">
        <v>32204.79</v>
      </c>
      <c r="SM341" s="2"/>
      <c r="SN341" s="2"/>
      <c r="SO341" s="2"/>
      <c r="SP341" s="2"/>
      <c r="SQ341" s="2">
        <v>4044.92</v>
      </c>
      <c r="SR341" s="2"/>
      <c r="SS341" s="2"/>
      <c r="ST341" s="2"/>
      <c r="SU341" s="2"/>
      <c r="SV341" s="2">
        <v>1489340.76</v>
      </c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>
        <v>348901.18</v>
      </c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>
        <v>737582.29</v>
      </c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>
        <v>385969.89</v>
      </c>
      <c r="WH341" s="2">
        <v>987.6</v>
      </c>
      <c r="WI341" s="2"/>
      <c r="WJ341" s="2"/>
      <c r="WK341" s="2">
        <v>2446.66</v>
      </c>
      <c r="WL341" s="2"/>
      <c r="WM341" s="2"/>
      <c r="WN341" s="2">
        <v>665.67</v>
      </c>
      <c r="WO341" s="2"/>
      <c r="WP341" s="2"/>
      <c r="WQ341" s="2"/>
      <c r="WR341" s="2"/>
      <c r="WS341" s="2">
        <v>1660</v>
      </c>
      <c r="WT341" s="2"/>
      <c r="WU341" s="2">
        <v>55197.62</v>
      </c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>
        <v>16489.32</v>
      </c>
      <c r="XG341" s="2"/>
      <c r="XH341" s="2"/>
      <c r="XI341" s="2"/>
      <c r="XJ341" s="2">
        <v>2649.9</v>
      </c>
      <c r="XK341" s="2"/>
      <c r="XL341" s="2"/>
      <c r="XM341" s="2"/>
      <c r="XN341" s="2"/>
      <c r="XO341" s="2">
        <v>1277.92</v>
      </c>
      <c r="XP341" s="2"/>
      <c r="XQ341" s="2">
        <v>45267.51</v>
      </c>
      <c r="XR341" s="2"/>
      <c r="XS341" s="2"/>
      <c r="XT341" s="2"/>
      <c r="XU341" s="2"/>
      <c r="XV341" s="2">
        <v>666.95</v>
      </c>
      <c r="XW341" s="2"/>
      <c r="XX341" s="2"/>
      <c r="XY341" s="2"/>
      <c r="XZ341" s="2">
        <v>1324.92</v>
      </c>
      <c r="YA341" s="2"/>
      <c r="YB341" s="2"/>
      <c r="YC341" s="2">
        <v>8495.6200000000008</v>
      </c>
      <c r="YD341" s="2"/>
      <c r="YE341" s="2">
        <v>12749.85</v>
      </c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>
        <v>4113.37</v>
      </c>
      <c r="ZH341" s="2"/>
      <c r="ZI341" s="2">
        <v>28907.8</v>
      </c>
      <c r="ZJ341" s="2"/>
      <c r="ZK341" s="2"/>
      <c r="ZL341" s="2"/>
      <c r="ZM341" s="2"/>
      <c r="ZN341" s="2">
        <v>13540.02</v>
      </c>
      <c r="ZO341" s="2"/>
      <c r="ZP341" s="2"/>
      <c r="ZQ341" s="2"/>
      <c r="ZR341" s="2"/>
      <c r="ZS341" s="2"/>
      <c r="ZT341" s="2"/>
      <c r="ZU341" s="2"/>
      <c r="ZV341" s="2">
        <v>4217.88</v>
      </c>
      <c r="ZW341" s="2"/>
      <c r="ZX341" s="2"/>
      <c r="ZY341" s="2">
        <v>12998.34</v>
      </c>
      <c r="ZZ341" s="2"/>
      <c r="AAA341" s="2"/>
      <c r="AAB341" s="2"/>
      <c r="AAC341" s="2"/>
      <c r="AAD341" s="2"/>
      <c r="AAE341" s="2">
        <v>282253.46000000002</v>
      </c>
      <c r="AAF341" s="2"/>
      <c r="AAG341" s="2"/>
      <c r="AAH341" s="2"/>
      <c r="AAI341" s="2"/>
      <c r="AAJ341" s="2"/>
      <c r="AAK341" s="2"/>
      <c r="AAL341" s="2"/>
      <c r="AAM341" s="2">
        <v>24729.96</v>
      </c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>
        <v>95701.98</v>
      </c>
      <c r="ABI341" s="2"/>
      <c r="ABJ341" s="2"/>
      <c r="ABK341" s="2"/>
      <c r="ABL341" s="2"/>
      <c r="ABM341" s="2"/>
      <c r="ABN341" s="2"/>
      <c r="ABO341" s="2"/>
      <c r="ABP341" s="2"/>
      <c r="ABQ341" s="2"/>
      <c r="ABR341" s="2">
        <v>8109.55</v>
      </c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>
        <v>10266.18</v>
      </c>
      <c r="ACF341" s="2"/>
      <c r="ACG341" s="2">
        <v>33492.9</v>
      </c>
      <c r="ACH341" s="2"/>
      <c r="ACI341" s="2"/>
      <c r="ACJ341" s="2">
        <v>1</v>
      </c>
      <c r="ACK341" s="2"/>
      <c r="ACL341" s="2"/>
      <c r="ACM341" s="2"/>
      <c r="ACN341" s="2"/>
      <c r="ACO341" s="2">
        <v>2139.15</v>
      </c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>
        <v>1339416.74</v>
      </c>
      <c r="ADK341" s="2">
        <v>616019.11</v>
      </c>
      <c r="ADL341" s="2">
        <v>2971.98</v>
      </c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>
        <v>12976395.400000002</v>
      </c>
    </row>
    <row r="342" spans="1:814" ht="21">
      <c r="A342" s="33" t="s">
        <v>2737</v>
      </c>
      <c r="B342" s="1" t="s">
        <v>2776</v>
      </c>
      <c r="C342" s="1" t="s">
        <v>2777</v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>
        <v>22476.67</v>
      </c>
      <c r="AD342" s="2"/>
      <c r="AE342" s="2"/>
      <c r="AF342" s="2"/>
      <c r="AG342" s="2"/>
      <c r="AH342" s="2"/>
      <c r="AI342" s="2"/>
      <c r="AJ342" s="2">
        <v>3198.85</v>
      </c>
      <c r="AK342" s="2"/>
      <c r="AL342" s="2"/>
      <c r="AM342" s="2"/>
      <c r="AN342" s="2"/>
      <c r="AO342" s="2">
        <v>68431.5</v>
      </c>
      <c r="AP342" s="2"/>
      <c r="AQ342" s="2"/>
      <c r="AR342" s="2">
        <v>4279.9799999999996</v>
      </c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>
        <v>16049</v>
      </c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>
        <v>478333.14</v>
      </c>
      <c r="BY342" s="2"/>
      <c r="BZ342" s="2"/>
      <c r="CA342" s="2"/>
      <c r="CB342" s="2"/>
      <c r="CC342" s="2"/>
      <c r="CD342" s="2"/>
      <c r="CE342" s="2">
        <v>7500</v>
      </c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>
        <v>1583.31</v>
      </c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>
        <v>76093.39</v>
      </c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>
        <v>16344.44</v>
      </c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>
        <v>16500</v>
      </c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>
        <v>7125</v>
      </c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>
        <v>14872.98</v>
      </c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>
        <v>47966.67</v>
      </c>
      <c r="JW342" s="2"/>
      <c r="JX342" s="2"/>
      <c r="JY342" s="2"/>
      <c r="JZ342" s="2"/>
      <c r="KA342" s="2"/>
      <c r="KB342" s="2"/>
      <c r="KC342" s="2"/>
      <c r="KD342" s="2">
        <v>2666.64</v>
      </c>
      <c r="KE342" s="2"/>
      <c r="KF342" s="2">
        <v>32980.980000000003</v>
      </c>
      <c r="KG342" s="2">
        <v>3745</v>
      </c>
      <c r="KH342" s="2">
        <v>14957.41</v>
      </c>
      <c r="KI342" s="2"/>
      <c r="KJ342" s="2"/>
      <c r="KK342" s="2"/>
      <c r="KL342" s="2">
        <v>5466.66</v>
      </c>
      <c r="KM342" s="2"/>
      <c r="KN342" s="2"/>
      <c r="KO342" s="2"/>
      <c r="KP342" s="2">
        <v>261555.56</v>
      </c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>
        <v>5095.8900000000003</v>
      </c>
      <c r="LX342" s="2"/>
      <c r="LY342" s="2"/>
      <c r="LZ342" s="2"/>
      <c r="MA342" s="2"/>
      <c r="MB342" s="2">
        <v>5303.34</v>
      </c>
      <c r="MC342" s="2"/>
      <c r="MD342" s="2"/>
      <c r="ME342" s="2"/>
      <c r="MF342" s="2"/>
      <c r="MG342" s="2"/>
      <c r="MH342" s="2"/>
      <c r="MI342" s="2"/>
      <c r="MJ342" s="2"/>
      <c r="MK342" s="2"/>
      <c r="ML342" s="2">
        <v>4666.62</v>
      </c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>
        <v>3808.23</v>
      </c>
      <c r="OV342" s="2"/>
      <c r="OW342" s="2"/>
      <c r="OX342" s="2"/>
      <c r="OY342" s="2"/>
      <c r="OZ342" s="2"/>
      <c r="PA342" s="2"/>
      <c r="PB342" s="2"/>
      <c r="PC342" s="2"/>
      <c r="PD342" s="2"/>
      <c r="PE342" s="2">
        <v>3166.68</v>
      </c>
      <c r="PF342" s="2"/>
      <c r="PG342" s="2"/>
      <c r="PH342" s="2"/>
      <c r="PI342" s="2"/>
      <c r="PJ342" s="2"/>
      <c r="PK342" s="2">
        <v>1107.6600000000001</v>
      </c>
      <c r="PL342" s="2"/>
      <c r="PM342" s="2"/>
      <c r="PN342" s="2">
        <v>0</v>
      </c>
      <c r="PO342" s="2">
        <v>16500</v>
      </c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>
        <v>7580.28</v>
      </c>
      <c r="QE342" s="2"/>
      <c r="QF342" s="2"/>
      <c r="QG342" s="2"/>
      <c r="QH342" s="2"/>
      <c r="QI342" s="2">
        <v>3275.55</v>
      </c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>
        <v>499.98</v>
      </c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>
        <v>2250</v>
      </c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>
        <v>3958.33</v>
      </c>
      <c r="VT342" s="2"/>
      <c r="VU342" s="2"/>
      <c r="VV342" s="2"/>
      <c r="VW342" s="2"/>
      <c r="VX342" s="2">
        <v>33168</v>
      </c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>
        <v>802.48</v>
      </c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>
        <v>27603.599999999999</v>
      </c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>
        <v>14833.32</v>
      </c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>
        <v>46077.43</v>
      </c>
      <c r="ZX342" s="2"/>
      <c r="ZY342" s="2"/>
      <c r="ZZ342" s="2"/>
      <c r="AAA342" s="2"/>
      <c r="AAB342" s="2">
        <v>15840.92</v>
      </c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>
        <v>19000.02</v>
      </c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>
        <v>1</v>
      </c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>
        <v>48769.64</v>
      </c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>
        <v>1567.8</v>
      </c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>
        <v>1367003.9500000002</v>
      </c>
    </row>
    <row r="343" spans="1:814" ht="21">
      <c r="A343" s="33" t="s">
        <v>2737</v>
      </c>
      <c r="B343" s="1" t="s">
        <v>2778</v>
      </c>
      <c r="C343" s="1" t="s">
        <v>2779</v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>
        <v>42812.5</v>
      </c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>
        <v>42812.5</v>
      </c>
    </row>
    <row r="344" spans="1:814" ht="21">
      <c r="A344" s="33" t="s">
        <v>2737</v>
      </c>
      <c r="B344" s="1" t="s">
        <v>2780</v>
      </c>
      <c r="C344" s="1" t="s">
        <v>2781</v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>
        <v>1</v>
      </c>
    </row>
    <row r="345" spans="1:814" ht="21">
      <c r="A345" s="33" t="s">
        <v>2737</v>
      </c>
      <c r="B345" s="1" t="s">
        <v>2782</v>
      </c>
      <c r="C345" s="1" t="s">
        <v>2783</v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8532.1200000000008</v>
      </c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>
        <v>67530.039999999994</v>
      </c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>
        <v>56211.96</v>
      </c>
      <c r="BL345" s="2">
        <v>15231.54</v>
      </c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>
        <v>380264.27</v>
      </c>
      <c r="DZ345" s="2"/>
      <c r="EA345" s="2"/>
      <c r="EB345" s="2">
        <v>99472.1</v>
      </c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>
        <v>14683.35</v>
      </c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>
        <v>8549.76</v>
      </c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>
        <v>98849.279999999999</v>
      </c>
      <c r="NE345" s="2"/>
      <c r="NF345" s="2"/>
      <c r="NG345" s="2"/>
      <c r="NH345" s="2"/>
      <c r="NI345" s="2"/>
      <c r="NJ345" s="2"/>
      <c r="NK345" s="2"/>
      <c r="NL345" s="2">
        <v>46156.65</v>
      </c>
      <c r="NM345" s="2"/>
      <c r="NN345" s="2"/>
      <c r="NO345" s="2"/>
      <c r="NP345" s="2"/>
      <c r="NQ345" s="2"/>
      <c r="NR345" s="2"/>
      <c r="NS345" s="2">
        <v>73242.600000000006</v>
      </c>
      <c r="NT345" s="2"/>
      <c r="NU345" s="2">
        <v>6119.09</v>
      </c>
      <c r="NV345" s="2"/>
      <c r="NW345" s="2"/>
      <c r="NX345" s="2"/>
      <c r="NY345" s="2"/>
      <c r="NZ345" s="2"/>
      <c r="OA345" s="2"/>
      <c r="OB345" s="2"/>
      <c r="OC345" s="2"/>
      <c r="OD345" s="2">
        <v>7997.1</v>
      </c>
      <c r="OE345" s="2"/>
      <c r="OF345" s="2"/>
      <c r="OG345" s="2">
        <v>11693.2</v>
      </c>
      <c r="OH345" s="2">
        <v>56307.21</v>
      </c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>
        <v>40568.49</v>
      </c>
      <c r="RS345" s="2"/>
      <c r="RT345" s="2"/>
      <c r="RU345" s="2">
        <v>8400</v>
      </c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>
        <v>24331.81</v>
      </c>
      <c r="VR345" s="2"/>
      <c r="VS345" s="2"/>
      <c r="VT345" s="2">
        <v>12120</v>
      </c>
      <c r="VU345" s="2"/>
      <c r="VV345" s="2"/>
      <c r="VW345" s="2"/>
      <c r="VX345" s="2">
        <v>28166.65</v>
      </c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>
        <v>45626.67</v>
      </c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>
        <v>1917.58</v>
      </c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>
        <v>48499.98</v>
      </c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>
        <v>4824.32</v>
      </c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>
        <v>2100</v>
      </c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>
        <v>6660</v>
      </c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>
        <v>0</v>
      </c>
      <c r="AEG345" s="2"/>
      <c r="AEH345" s="2">
        <v>1174055.77</v>
      </c>
    </row>
    <row r="346" spans="1:814" ht="21">
      <c r="A346" s="33" t="s">
        <v>2737</v>
      </c>
      <c r="B346" s="1" t="s">
        <v>2784</v>
      </c>
      <c r="C346" s="1" t="s">
        <v>2785</v>
      </c>
      <c r="D346" s="2">
        <v>49500</v>
      </c>
      <c r="E346" s="2">
        <v>6169.98</v>
      </c>
      <c r="F346" s="2">
        <v>16000.02</v>
      </c>
      <c r="G346" s="2">
        <v>291942</v>
      </c>
      <c r="H346" s="2">
        <v>334684.02</v>
      </c>
      <c r="I346" s="2">
        <v>5430</v>
      </c>
      <c r="J346" s="2">
        <v>174324</v>
      </c>
      <c r="K346" s="2">
        <v>38191.33</v>
      </c>
      <c r="L346" s="2"/>
      <c r="M346" s="2">
        <v>199771.44</v>
      </c>
      <c r="N346" s="2">
        <v>8680.02</v>
      </c>
      <c r="O346" s="2">
        <v>18744</v>
      </c>
      <c r="P346" s="2">
        <v>43333.33</v>
      </c>
      <c r="Q346" s="2">
        <v>186999.96</v>
      </c>
      <c r="R346" s="2">
        <v>178777.32</v>
      </c>
      <c r="S346" s="2">
        <v>2430</v>
      </c>
      <c r="T346" s="2">
        <v>23091.119999999999</v>
      </c>
      <c r="U346" s="2">
        <v>19348.02</v>
      </c>
      <c r="V346" s="2"/>
      <c r="W346" s="2">
        <v>1909.98</v>
      </c>
      <c r="X346" s="2">
        <v>386436</v>
      </c>
      <c r="Y346" s="2"/>
      <c r="Z346" s="2"/>
      <c r="AA346" s="2"/>
      <c r="AB346" s="2">
        <v>377964.54</v>
      </c>
      <c r="AC346" s="2">
        <v>351484.08</v>
      </c>
      <c r="AD346" s="2"/>
      <c r="AE346" s="2">
        <v>32466.7</v>
      </c>
      <c r="AF346" s="2"/>
      <c r="AG346" s="2"/>
      <c r="AH346" s="2"/>
      <c r="AI346" s="2"/>
      <c r="AJ346" s="2"/>
      <c r="AK346" s="2"/>
      <c r="AL346" s="2">
        <v>19761.099999999999</v>
      </c>
      <c r="AM346" s="2">
        <v>126933.42</v>
      </c>
      <c r="AN346" s="2"/>
      <c r="AO346" s="2"/>
      <c r="AP346" s="2">
        <v>153461.70000000001</v>
      </c>
      <c r="AQ346" s="2"/>
      <c r="AR346" s="2"/>
      <c r="AS346" s="2">
        <v>63385.38</v>
      </c>
      <c r="AT346" s="2">
        <v>133529.98000000001</v>
      </c>
      <c r="AU346" s="2">
        <v>331127.8</v>
      </c>
      <c r="AV346" s="2"/>
      <c r="AW346" s="2"/>
      <c r="AX346" s="2"/>
      <c r="AY346" s="2"/>
      <c r="AZ346" s="2">
        <v>91783.32</v>
      </c>
      <c r="BA346" s="2"/>
      <c r="BB346" s="2">
        <v>50</v>
      </c>
      <c r="BC346" s="2"/>
      <c r="BD346" s="2">
        <v>161400</v>
      </c>
      <c r="BE346" s="2"/>
      <c r="BF346" s="2"/>
      <c r="BG346" s="2">
        <v>983.58</v>
      </c>
      <c r="BH346" s="2"/>
      <c r="BI346" s="2">
        <v>554306.69999999995</v>
      </c>
      <c r="BJ346" s="2"/>
      <c r="BK346" s="2"/>
      <c r="BL346" s="2">
        <v>59993.34</v>
      </c>
      <c r="BM346" s="2">
        <v>140648.53</v>
      </c>
      <c r="BN346" s="2"/>
      <c r="BO346" s="2"/>
      <c r="BP346" s="2"/>
      <c r="BQ346" s="2"/>
      <c r="BR346" s="2"/>
      <c r="BS346" s="2">
        <v>18000</v>
      </c>
      <c r="BT346" s="2">
        <v>26773.98</v>
      </c>
      <c r="BU346" s="2">
        <v>174000</v>
      </c>
      <c r="BV346" s="2"/>
      <c r="BW346" s="2"/>
      <c r="BX346" s="2"/>
      <c r="BY346" s="2"/>
      <c r="BZ346" s="2">
        <v>475740.42</v>
      </c>
      <c r="CA346" s="2">
        <v>679873.44</v>
      </c>
      <c r="CB346" s="2">
        <v>593964</v>
      </c>
      <c r="CC346" s="2">
        <v>181224.9</v>
      </c>
      <c r="CD346" s="2"/>
      <c r="CE346" s="2">
        <v>438054</v>
      </c>
      <c r="CF346" s="2">
        <v>84892.14</v>
      </c>
      <c r="CG346" s="2">
        <v>131881.44</v>
      </c>
      <c r="CH346" s="2"/>
      <c r="CI346" s="2"/>
      <c r="CJ346" s="2"/>
      <c r="CK346" s="2">
        <v>82951.98</v>
      </c>
      <c r="CL346" s="2"/>
      <c r="CM346" s="2"/>
      <c r="CN346" s="2">
        <v>15600</v>
      </c>
      <c r="CO346" s="2"/>
      <c r="CP346" s="2">
        <v>34651.980000000003</v>
      </c>
      <c r="CQ346" s="2">
        <v>269262.21999999997</v>
      </c>
      <c r="CR346" s="2"/>
      <c r="CS346" s="2">
        <v>154138.20000000001</v>
      </c>
      <c r="CT346" s="2">
        <v>304971.45</v>
      </c>
      <c r="CU346" s="2">
        <v>98168.44</v>
      </c>
      <c r="CV346" s="2"/>
      <c r="CW346" s="2"/>
      <c r="CX346" s="2"/>
      <c r="CY346" s="2">
        <v>87213.78</v>
      </c>
      <c r="CZ346" s="2">
        <v>325599.98</v>
      </c>
      <c r="DA346" s="2">
        <v>1913.24</v>
      </c>
      <c r="DB346" s="2">
        <v>57600.3</v>
      </c>
      <c r="DC346" s="2">
        <v>155805.06</v>
      </c>
      <c r="DD346" s="2">
        <v>506260.47</v>
      </c>
      <c r="DE346" s="2">
        <v>198714.9</v>
      </c>
      <c r="DF346" s="2">
        <v>73520.89</v>
      </c>
      <c r="DG346" s="2"/>
      <c r="DH346" s="2">
        <v>497600</v>
      </c>
      <c r="DI346" s="2">
        <v>107214.01</v>
      </c>
      <c r="DJ346" s="2">
        <v>335640</v>
      </c>
      <c r="DK346" s="2">
        <v>229399.98</v>
      </c>
      <c r="DL346" s="2">
        <v>323635.38</v>
      </c>
      <c r="DM346" s="2">
        <v>152602.01999999999</v>
      </c>
      <c r="DN346" s="2">
        <v>169062</v>
      </c>
      <c r="DO346" s="2">
        <v>58669.919999999998</v>
      </c>
      <c r="DP346" s="2">
        <v>364133.08</v>
      </c>
      <c r="DQ346" s="2">
        <v>39897.870000000003</v>
      </c>
      <c r="DR346" s="2">
        <v>80696</v>
      </c>
      <c r="DS346" s="2">
        <v>152996.1</v>
      </c>
      <c r="DT346" s="2">
        <v>199219.34</v>
      </c>
      <c r="DU346" s="2">
        <v>44681.18</v>
      </c>
      <c r="DV346" s="2"/>
      <c r="DW346" s="2"/>
      <c r="DX346" s="2"/>
      <c r="DY346" s="2"/>
      <c r="DZ346" s="2">
        <v>44262.79</v>
      </c>
      <c r="EA346" s="2"/>
      <c r="EB346" s="2">
        <v>9797.06</v>
      </c>
      <c r="EC346" s="2">
        <v>762416.43</v>
      </c>
      <c r="ED346" s="2">
        <v>124849.76</v>
      </c>
      <c r="EE346" s="2"/>
      <c r="EF346" s="2">
        <v>176294.52</v>
      </c>
      <c r="EG346" s="2"/>
      <c r="EH346" s="2"/>
      <c r="EI346" s="2"/>
      <c r="EJ346" s="2"/>
      <c r="EK346" s="2"/>
      <c r="EL346" s="2"/>
      <c r="EM346" s="2">
        <v>42000</v>
      </c>
      <c r="EN346" s="2"/>
      <c r="EO346" s="2"/>
      <c r="EP346" s="2">
        <v>814008.3</v>
      </c>
      <c r="EQ346" s="2">
        <v>1951.68</v>
      </c>
      <c r="ER346" s="2"/>
      <c r="ES346" s="2">
        <v>244356</v>
      </c>
      <c r="ET346" s="2"/>
      <c r="EU346" s="2">
        <v>1800</v>
      </c>
      <c r="EV346" s="2"/>
      <c r="EW346" s="2">
        <v>1766.4</v>
      </c>
      <c r="EX346" s="2">
        <v>259328.88</v>
      </c>
      <c r="EY346" s="2"/>
      <c r="EZ346" s="2"/>
      <c r="FA346" s="2">
        <v>18799.98</v>
      </c>
      <c r="FB346" s="2">
        <v>160260</v>
      </c>
      <c r="FC346" s="2">
        <v>87070.82</v>
      </c>
      <c r="FD346" s="2"/>
      <c r="FE346" s="2"/>
      <c r="FF346" s="2"/>
      <c r="FG346" s="2">
        <v>148825.5</v>
      </c>
      <c r="FH346" s="2"/>
      <c r="FI346" s="2"/>
      <c r="FJ346" s="2"/>
      <c r="FK346" s="2">
        <v>25166.639999999999</v>
      </c>
      <c r="FL346" s="2"/>
      <c r="FM346" s="2"/>
      <c r="FN346" s="2"/>
      <c r="FO346" s="2"/>
      <c r="FP346" s="2">
        <v>950616</v>
      </c>
      <c r="FQ346" s="2">
        <v>1537125.48</v>
      </c>
      <c r="FR346" s="2"/>
      <c r="FS346" s="2"/>
      <c r="FT346" s="2">
        <v>206419.05</v>
      </c>
      <c r="FU346" s="2"/>
      <c r="FV346" s="2"/>
      <c r="FW346" s="2"/>
      <c r="FX346" s="2">
        <v>113563.2</v>
      </c>
      <c r="FY346" s="2">
        <v>24995.35</v>
      </c>
      <c r="FZ346" s="2"/>
      <c r="GA346" s="2"/>
      <c r="GB346" s="2"/>
      <c r="GC346" s="2"/>
      <c r="GD346" s="2">
        <v>291183.46000000002</v>
      </c>
      <c r="GE346" s="2">
        <v>187220.94</v>
      </c>
      <c r="GF346" s="2"/>
      <c r="GG346" s="2">
        <v>25733.87</v>
      </c>
      <c r="GH346" s="2"/>
      <c r="GI346" s="2"/>
      <c r="GJ346" s="2"/>
      <c r="GK346" s="2">
        <v>45112.76</v>
      </c>
      <c r="GL346" s="2"/>
      <c r="GM346" s="2">
        <v>402772.02</v>
      </c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>
        <v>131239.98000000001</v>
      </c>
      <c r="GY346" s="2"/>
      <c r="GZ346" s="2"/>
      <c r="HA346" s="2"/>
      <c r="HB346" s="2">
        <v>6237.48</v>
      </c>
      <c r="HC346" s="2"/>
      <c r="HD346" s="2">
        <v>349113.96</v>
      </c>
      <c r="HE346" s="2"/>
      <c r="HF346" s="2">
        <v>566419.98</v>
      </c>
      <c r="HG346" s="2">
        <v>169600.02</v>
      </c>
      <c r="HH346" s="2"/>
      <c r="HI346" s="2"/>
      <c r="HJ346" s="2"/>
      <c r="HK346" s="2">
        <v>35350.019999999997</v>
      </c>
      <c r="HL346" s="2">
        <v>284834.15999999997</v>
      </c>
      <c r="HM346" s="2">
        <v>35706.120000000003</v>
      </c>
      <c r="HN346" s="2">
        <v>32836.14</v>
      </c>
      <c r="HO346" s="2"/>
      <c r="HP346" s="2">
        <v>197800</v>
      </c>
      <c r="HQ346" s="2"/>
      <c r="HR346" s="2">
        <v>203640.61</v>
      </c>
      <c r="HS346" s="2">
        <v>7480.02</v>
      </c>
      <c r="HT346" s="2">
        <v>640543.68000000005</v>
      </c>
      <c r="HU346" s="2">
        <v>40129.980000000003</v>
      </c>
      <c r="HV346" s="2">
        <v>123598.02</v>
      </c>
      <c r="HW346" s="2">
        <v>242411.4</v>
      </c>
      <c r="HX346" s="2"/>
      <c r="HY346" s="2">
        <v>17980.02</v>
      </c>
      <c r="HZ346" s="2"/>
      <c r="IA346" s="2">
        <v>126529.98</v>
      </c>
      <c r="IB346" s="2">
        <v>18950.82</v>
      </c>
      <c r="IC346" s="2">
        <v>11675.04</v>
      </c>
      <c r="ID346" s="2">
        <v>238000.02</v>
      </c>
      <c r="IE346" s="2"/>
      <c r="IF346" s="2">
        <v>505250.8</v>
      </c>
      <c r="IG346" s="2"/>
      <c r="IH346" s="2"/>
      <c r="II346" s="2">
        <v>152602.01999999999</v>
      </c>
      <c r="IJ346" s="2">
        <v>356349.93</v>
      </c>
      <c r="IK346" s="2">
        <v>5800.02</v>
      </c>
      <c r="IL346" s="2">
        <v>19200</v>
      </c>
      <c r="IM346" s="2"/>
      <c r="IN346" s="2"/>
      <c r="IO346" s="2"/>
      <c r="IP346" s="2"/>
      <c r="IQ346" s="2">
        <v>169845.42</v>
      </c>
      <c r="IR346" s="2">
        <v>183602.4</v>
      </c>
      <c r="IS346" s="2"/>
      <c r="IT346" s="2">
        <v>16396.02</v>
      </c>
      <c r="IU346" s="2">
        <v>154692.42000000001</v>
      </c>
      <c r="IV346" s="2"/>
      <c r="IW346" s="2"/>
      <c r="IX346" s="2">
        <v>74999.98</v>
      </c>
      <c r="IY346" s="2"/>
      <c r="IZ346" s="2"/>
      <c r="JA346" s="2"/>
      <c r="JB346" s="2"/>
      <c r="JC346" s="2"/>
      <c r="JD346" s="2"/>
      <c r="JE346" s="2"/>
      <c r="JF346" s="2">
        <v>197078.47</v>
      </c>
      <c r="JG346" s="2">
        <v>590030.1</v>
      </c>
      <c r="JH346" s="2"/>
      <c r="JI346" s="2"/>
      <c r="JJ346" s="2"/>
      <c r="JK346" s="2"/>
      <c r="JL346" s="2">
        <v>587705.75</v>
      </c>
      <c r="JM346" s="2">
        <v>142669.81</v>
      </c>
      <c r="JN346" s="2">
        <v>543107.72</v>
      </c>
      <c r="JO346" s="2">
        <v>232852.14</v>
      </c>
      <c r="JP346" s="2">
        <v>36396.44</v>
      </c>
      <c r="JQ346" s="2"/>
      <c r="JR346" s="2"/>
      <c r="JS346" s="2"/>
      <c r="JT346" s="2"/>
      <c r="JU346" s="2"/>
      <c r="JV346" s="2"/>
      <c r="JW346" s="2">
        <v>157177.98000000001</v>
      </c>
      <c r="JX346" s="2"/>
      <c r="JY346" s="2">
        <v>225433.89</v>
      </c>
      <c r="JZ346" s="2"/>
      <c r="KA346" s="2">
        <v>261240</v>
      </c>
      <c r="KB346" s="2"/>
      <c r="KC346" s="2"/>
      <c r="KD346" s="2"/>
      <c r="KE346" s="2"/>
      <c r="KF346" s="2"/>
      <c r="KG346" s="2"/>
      <c r="KH346" s="2">
        <v>277216.34999999998</v>
      </c>
      <c r="KI346" s="2"/>
      <c r="KJ346" s="2">
        <v>1236060</v>
      </c>
      <c r="KK346" s="2">
        <v>65000.01</v>
      </c>
      <c r="KL346" s="2">
        <v>152601.96</v>
      </c>
      <c r="KM346" s="2">
        <v>4000</v>
      </c>
      <c r="KN346" s="2">
        <v>179800.02</v>
      </c>
      <c r="KO346" s="2">
        <v>117547.41</v>
      </c>
      <c r="KP346" s="2"/>
      <c r="KQ346" s="2">
        <v>433912.35</v>
      </c>
      <c r="KR346" s="2"/>
      <c r="KS346" s="2">
        <v>238648.92</v>
      </c>
      <c r="KT346" s="2">
        <v>243828</v>
      </c>
      <c r="KU346" s="2"/>
      <c r="KV346" s="2"/>
      <c r="KW346" s="2">
        <v>57711.1</v>
      </c>
      <c r="KX346" s="2"/>
      <c r="KY346" s="2">
        <v>122431.43</v>
      </c>
      <c r="KZ346" s="2"/>
      <c r="LA346" s="2"/>
      <c r="LB346" s="2"/>
      <c r="LC346" s="2"/>
      <c r="LD346" s="2">
        <v>454913.03</v>
      </c>
      <c r="LE346" s="2">
        <v>149339.51999999999</v>
      </c>
      <c r="LF346" s="2">
        <v>353139.56</v>
      </c>
      <c r="LG346" s="2"/>
      <c r="LH346" s="2"/>
      <c r="LI346" s="2">
        <v>186021.54</v>
      </c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>
        <v>1182088.74</v>
      </c>
      <c r="LV346" s="2">
        <v>176362</v>
      </c>
      <c r="LW346" s="2"/>
      <c r="LX346" s="2"/>
      <c r="LY346" s="2"/>
      <c r="LZ346" s="2">
        <v>46199.78</v>
      </c>
      <c r="MA346" s="2"/>
      <c r="MB346" s="2">
        <v>368186.58</v>
      </c>
      <c r="MC346" s="2">
        <v>423030.2</v>
      </c>
      <c r="MD346" s="2">
        <v>447127.8</v>
      </c>
      <c r="ME346" s="2">
        <v>258097.13</v>
      </c>
      <c r="MF346" s="2"/>
      <c r="MG346" s="2"/>
      <c r="MH346" s="2">
        <v>658619.43999999994</v>
      </c>
      <c r="MI346" s="2">
        <v>4820.76</v>
      </c>
      <c r="MJ346" s="2">
        <v>186762.48</v>
      </c>
      <c r="MK346" s="2"/>
      <c r="ML346" s="2">
        <v>162525.71</v>
      </c>
      <c r="MM346" s="2">
        <v>154770</v>
      </c>
      <c r="MN346" s="2">
        <v>893528.63</v>
      </c>
      <c r="MO346" s="2">
        <v>21078</v>
      </c>
      <c r="MP346" s="2">
        <v>17754.66</v>
      </c>
      <c r="MQ346" s="2"/>
      <c r="MR346" s="2">
        <v>307195.74</v>
      </c>
      <c r="MS346" s="2">
        <v>38400</v>
      </c>
      <c r="MT346" s="2"/>
      <c r="MU346" s="2">
        <v>5772.54</v>
      </c>
      <c r="MV346" s="2">
        <v>239345.94</v>
      </c>
      <c r="MW346" s="2"/>
      <c r="MX346" s="2">
        <v>190566.31</v>
      </c>
      <c r="MY346" s="2">
        <v>130924.38</v>
      </c>
      <c r="MZ346" s="2">
        <v>21267.9</v>
      </c>
      <c r="NA346" s="2">
        <v>307937.99</v>
      </c>
      <c r="NB346" s="2">
        <v>148092</v>
      </c>
      <c r="NC346" s="2"/>
      <c r="ND346" s="2">
        <v>10086.25</v>
      </c>
      <c r="NE346" s="2">
        <v>189808.28</v>
      </c>
      <c r="NF346" s="2"/>
      <c r="NG346" s="2">
        <v>183888.76</v>
      </c>
      <c r="NH346" s="2">
        <v>214744.73</v>
      </c>
      <c r="NI346" s="2">
        <v>208595.95</v>
      </c>
      <c r="NJ346" s="2">
        <v>325070.55</v>
      </c>
      <c r="NK346" s="2">
        <v>217912.05</v>
      </c>
      <c r="NL346" s="2">
        <v>245118.32</v>
      </c>
      <c r="NM346" s="2">
        <v>16657.71</v>
      </c>
      <c r="NN346" s="2">
        <v>13157.89</v>
      </c>
      <c r="NO346" s="2">
        <v>13103</v>
      </c>
      <c r="NP346" s="2">
        <v>8924.39</v>
      </c>
      <c r="NQ346" s="2">
        <v>167399.28</v>
      </c>
      <c r="NR346" s="2"/>
      <c r="NS346" s="2"/>
      <c r="NT346" s="2"/>
      <c r="NU346" s="2">
        <v>24160.02</v>
      </c>
      <c r="NV346" s="2"/>
      <c r="NW346" s="2">
        <v>520925</v>
      </c>
      <c r="NX346" s="2"/>
      <c r="NY346" s="2"/>
      <c r="NZ346" s="2">
        <v>1124488.68</v>
      </c>
      <c r="OA346" s="2">
        <v>148880.04</v>
      </c>
      <c r="OB346" s="2"/>
      <c r="OC346" s="2">
        <v>743927.4</v>
      </c>
      <c r="OD346" s="2">
        <v>295557.81</v>
      </c>
      <c r="OE346" s="2"/>
      <c r="OF346" s="2">
        <v>418142.19</v>
      </c>
      <c r="OG346" s="2"/>
      <c r="OH346" s="2"/>
      <c r="OI346" s="2">
        <v>518731.67</v>
      </c>
      <c r="OJ346" s="2">
        <v>111902.67</v>
      </c>
      <c r="OK346" s="2">
        <v>79350.63</v>
      </c>
      <c r="OL346" s="2">
        <v>9517.83</v>
      </c>
      <c r="OM346" s="2">
        <v>152936.48000000001</v>
      </c>
      <c r="ON346" s="2">
        <v>11382.6</v>
      </c>
      <c r="OO346" s="2">
        <v>14166.03</v>
      </c>
      <c r="OP346" s="2">
        <v>4622.2</v>
      </c>
      <c r="OQ346" s="2">
        <v>16323.6</v>
      </c>
      <c r="OR346" s="2"/>
      <c r="OS346" s="2"/>
      <c r="OT346" s="2"/>
      <c r="OU346" s="2"/>
      <c r="OV346" s="2"/>
      <c r="OW346" s="2">
        <v>550757.55000000005</v>
      </c>
      <c r="OX346" s="2">
        <v>77417.7</v>
      </c>
      <c r="OY346" s="2">
        <v>151775.09</v>
      </c>
      <c r="OZ346" s="2"/>
      <c r="PA346" s="2">
        <v>163147.74</v>
      </c>
      <c r="PB346" s="2">
        <v>123837.13</v>
      </c>
      <c r="PC346" s="2"/>
      <c r="PD346" s="2"/>
      <c r="PE346" s="2"/>
      <c r="PF346" s="2"/>
      <c r="PG346" s="2"/>
      <c r="PH346" s="2">
        <v>304769.52</v>
      </c>
      <c r="PI346" s="2">
        <v>32324.47</v>
      </c>
      <c r="PJ346" s="2">
        <v>62951.58</v>
      </c>
      <c r="PK346" s="2">
        <v>93858.01</v>
      </c>
      <c r="PL346" s="2">
        <v>8193.06</v>
      </c>
      <c r="PM346" s="2">
        <v>52890.47</v>
      </c>
      <c r="PN346" s="2">
        <v>7675.8</v>
      </c>
      <c r="PO346" s="2"/>
      <c r="PP346" s="2"/>
      <c r="PQ346" s="2"/>
      <c r="PR346" s="2">
        <v>43081.65</v>
      </c>
      <c r="PS346" s="2"/>
      <c r="PT346" s="2"/>
      <c r="PU346" s="2">
        <v>159672.12</v>
      </c>
      <c r="PV346" s="2">
        <v>164502</v>
      </c>
      <c r="PW346" s="2">
        <v>137604</v>
      </c>
      <c r="PX346" s="2">
        <v>129535.08</v>
      </c>
      <c r="PY346" s="2">
        <v>10022.040000000001</v>
      </c>
      <c r="PZ346" s="2"/>
      <c r="QA346" s="2"/>
      <c r="QB346" s="2"/>
      <c r="QC346" s="2"/>
      <c r="QD346" s="2">
        <v>543235.30000000005</v>
      </c>
      <c r="QE346" s="2"/>
      <c r="QF346" s="2">
        <v>119914.02</v>
      </c>
      <c r="QG346" s="2">
        <v>5983.99</v>
      </c>
      <c r="QH346" s="2">
        <v>134613.35999999999</v>
      </c>
      <c r="QI346" s="2">
        <v>165473.5</v>
      </c>
      <c r="QJ346" s="2"/>
      <c r="QK346" s="2">
        <v>663773.4</v>
      </c>
      <c r="QL346" s="2">
        <v>119914.02</v>
      </c>
      <c r="QM346" s="2">
        <v>150323.57999999999</v>
      </c>
      <c r="QN346" s="2">
        <v>69302.53</v>
      </c>
      <c r="QO346" s="2"/>
      <c r="QP346" s="2"/>
      <c r="QQ346" s="2">
        <v>137020.01999999999</v>
      </c>
      <c r="QR346" s="2">
        <v>16099.98</v>
      </c>
      <c r="QS346" s="2"/>
      <c r="QT346" s="2">
        <v>128560.02</v>
      </c>
      <c r="QU346" s="2">
        <v>495212.12</v>
      </c>
      <c r="QV346" s="2"/>
      <c r="QW346" s="2">
        <v>169375.72</v>
      </c>
      <c r="QX346" s="2"/>
      <c r="QY346" s="2">
        <v>21253.35</v>
      </c>
      <c r="QZ346" s="2">
        <v>454776.78</v>
      </c>
      <c r="RA346" s="2">
        <v>278577.90000000002</v>
      </c>
      <c r="RB346" s="2">
        <v>41137.26</v>
      </c>
      <c r="RC346" s="2">
        <v>155497.98000000001</v>
      </c>
      <c r="RD346" s="2">
        <v>153265.98000000001</v>
      </c>
      <c r="RE346" s="2"/>
      <c r="RF346" s="2">
        <v>30144</v>
      </c>
      <c r="RG346" s="2">
        <v>37412</v>
      </c>
      <c r="RH346" s="2">
        <v>159496.59</v>
      </c>
      <c r="RI346" s="2"/>
      <c r="RJ346" s="2">
        <v>10314</v>
      </c>
      <c r="RK346" s="2">
        <v>1050400.02</v>
      </c>
      <c r="RL346" s="2">
        <v>134500.01999999999</v>
      </c>
      <c r="RM346" s="2">
        <v>99970.02</v>
      </c>
      <c r="RN346" s="2"/>
      <c r="RO346" s="2"/>
      <c r="RP346" s="2">
        <v>15199.98</v>
      </c>
      <c r="RQ346" s="2">
        <v>228725.83</v>
      </c>
      <c r="RR346" s="2"/>
      <c r="RS346" s="2">
        <v>34541.160000000003</v>
      </c>
      <c r="RT346" s="2">
        <v>99919.98</v>
      </c>
      <c r="RU346" s="2">
        <v>48699.99</v>
      </c>
      <c r="RV346" s="2">
        <v>244606.28</v>
      </c>
      <c r="RW346" s="2">
        <v>33540</v>
      </c>
      <c r="RX346" s="2">
        <v>89800.02</v>
      </c>
      <c r="RY346" s="2">
        <v>25999.98</v>
      </c>
      <c r="RZ346" s="2">
        <v>35489.879999999997</v>
      </c>
      <c r="SA346" s="2"/>
      <c r="SB346" s="2"/>
      <c r="SC346" s="2">
        <v>219822</v>
      </c>
      <c r="SD346" s="2"/>
      <c r="SE346" s="2"/>
      <c r="SF346" s="2"/>
      <c r="SG346" s="2"/>
      <c r="SH346" s="2"/>
      <c r="SI346" s="2">
        <v>152602.01999999999</v>
      </c>
      <c r="SJ346" s="2">
        <v>580816.02</v>
      </c>
      <c r="SK346" s="2"/>
      <c r="SL346" s="2">
        <v>192324.09</v>
      </c>
      <c r="SM346" s="2">
        <v>142172.46</v>
      </c>
      <c r="SN346" s="2">
        <v>174517.32</v>
      </c>
      <c r="SO346" s="2"/>
      <c r="SP346" s="2">
        <v>414802.02</v>
      </c>
      <c r="SQ346" s="2"/>
      <c r="SR346" s="2"/>
      <c r="SS346" s="2">
        <v>149498.34</v>
      </c>
      <c r="ST346" s="2">
        <v>145800</v>
      </c>
      <c r="SU346" s="2"/>
      <c r="SV346" s="2"/>
      <c r="SW346" s="2">
        <v>247349.82</v>
      </c>
      <c r="SX346" s="2">
        <v>149800.01999999999</v>
      </c>
      <c r="SY346" s="2">
        <v>29184.720000000001</v>
      </c>
      <c r="SZ346" s="2">
        <v>19279.98</v>
      </c>
      <c r="TA346" s="2">
        <v>1177054.92</v>
      </c>
      <c r="TB346" s="2">
        <v>115999.98</v>
      </c>
      <c r="TC346" s="2">
        <v>6533.22</v>
      </c>
      <c r="TD346" s="2">
        <v>177855</v>
      </c>
      <c r="TE346" s="2">
        <v>259050.9</v>
      </c>
      <c r="TF346" s="2"/>
      <c r="TG346" s="2">
        <v>225550</v>
      </c>
      <c r="TH346" s="2"/>
      <c r="TI346" s="2"/>
      <c r="TJ346" s="2">
        <v>1345606.02</v>
      </c>
      <c r="TK346" s="2"/>
      <c r="TL346" s="2">
        <v>607910.18999999994</v>
      </c>
      <c r="TM346" s="2">
        <v>184999.98</v>
      </c>
      <c r="TN346" s="2">
        <v>21379.98</v>
      </c>
      <c r="TO346" s="2">
        <v>147096.48000000001</v>
      </c>
      <c r="TP346" s="2">
        <v>580999.98</v>
      </c>
      <c r="TQ346" s="2"/>
      <c r="TR346" s="2">
        <v>59667.96</v>
      </c>
      <c r="TS346" s="2">
        <v>43159.98</v>
      </c>
      <c r="TT346" s="2"/>
      <c r="TU346" s="2"/>
      <c r="TV346" s="2">
        <v>200427.7</v>
      </c>
      <c r="TW346" s="2">
        <v>348588.75</v>
      </c>
      <c r="TX346" s="2"/>
      <c r="TY346" s="2">
        <v>517351.01</v>
      </c>
      <c r="TZ346" s="2">
        <v>43160.01</v>
      </c>
      <c r="UA346" s="2">
        <v>58010.36</v>
      </c>
      <c r="UB346" s="2"/>
      <c r="UC346" s="2">
        <v>2461338.2999999998</v>
      </c>
      <c r="UD346" s="2">
        <v>46672.2</v>
      </c>
      <c r="UE346" s="2">
        <v>156448.01999999999</v>
      </c>
      <c r="UF346" s="2">
        <v>590807.76</v>
      </c>
      <c r="UG346" s="2">
        <v>133989.54</v>
      </c>
      <c r="UH346" s="2">
        <v>310652.88</v>
      </c>
      <c r="UI346" s="2">
        <v>895118.4</v>
      </c>
      <c r="UJ346" s="2">
        <v>356758.5</v>
      </c>
      <c r="UK346" s="2"/>
      <c r="UL346" s="2">
        <v>559773</v>
      </c>
      <c r="UM346" s="2">
        <v>367198.02</v>
      </c>
      <c r="UN346" s="2">
        <v>149742</v>
      </c>
      <c r="UO346" s="2">
        <v>94621.92</v>
      </c>
      <c r="UP346" s="2">
        <v>155935.26</v>
      </c>
      <c r="UQ346" s="2">
        <v>275200.02</v>
      </c>
      <c r="UR346" s="2">
        <v>108357.48</v>
      </c>
      <c r="US346" s="2">
        <v>168205.98</v>
      </c>
      <c r="UT346" s="2">
        <v>394457.22</v>
      </c>
      <c r="UU346" s="2">
        <v>481831.74</v>
      </c>
      <c r="UV346" s="2">
        <v>221692.2</v>
      </c>
      <c r="UW346" s="2">
        <v>160494.54</v>
      </c>
      <c r="UX346" s="2">
        <v>64925.279999999999</v>
      </c>
      <c r="UY346" s="2"/>
      <c r="UZ346" s="2"/>
      <c r="VA346" s="2">
        <v>360022.62</v>
      </c>
      <c r="VB346" s="2">
        <v>650191.26</v>
      </c>
      <c r="VC346" s="2">
        <v>230319.6</v>
      </c>
      <c r="VD346" s="2">
        <v>333432.28000000003</v>
      </c>
      <c r="VE346" s="2">
        <v>364807.32</v>
      </c>
      <c r="VF346" s="2"/>
      <c r="VG346" s="2">
        <v>351240.54</v>
      </c>
      <c r="VH346" s="2">
        <v>690554.02</v>
      </c>
      <c r="VI346" s="2">
        <v>792595.32</v>
      </c>
      <c r="VJ346" s="2">
        <v>933830.99</v>
      </c>
      <c r="VK346" s="2">
        <v>175624.5</v>
      </c>
      <c r="VL346" s="2">
        <v>739874.98</v>
      </c>
      <c r="VM346" s="2">
        <v>426959.07</v>
      </c>
      <c r="VN346" s="2"/>
      <c r="VO346" s="2">
        <v>3805.16</v>
      </c>
      <c r="VP346" s="2"/>
      <c r="VQ346" s="2">
        <v>404303</v>
      </c>
      <c r="VR346" s="2">
        <v>8597.66</v>
      </c>
      <c r="VS346" s="2"/>
      <c r="VT346" s="2">
        <v>96666.65</v>
      </c>
      <c r="VU346" s="2"/>
      <c r="VV346" s="2">
        <v>116214</v>
      </c>
      <c r="VW346" s="2"/>
      <c r="VX346" s="2">
        <v>2822931.32</v>
      </c>
      <c r="VY346" s="2"/>
      <c r="VZ346" s="2">
        <v>3900</v>
      </c>
      <c r="WA346" s="2"/>
      <c r="WB346" s="2">
        <v>15280</v>
      </c>
      <c r="WC346" s="2">
        <v>165934</v>
      </c>
      <c r="WD346" s="2"/>
      <c r="WE346" s="2"/>
      <c r="WF346" s="2"/>
      <c r="WG346" s="2">
        <v>201909.99</v>
      </c>
      <c r="WH346" s="2"/>
      <c r="WI346" s="2">
        <v>137532</v>
      </c>
      <c r="WJ346" s="2">
        <v>928960.01</v>
      </c>
      <c r="WK346" s="2">
        <v>249000</v>
      </c>
      <c r="WL346" s="2">
        <v>21600.63</v>
      </c>
      <c r="WM346" s="2">
        <v>8774.8799999999992</v>
      </c>
      <c r="WN346" s="2"/>
      <c r="WO346" s="2">
        <v>612510.67000000004</v>
      </c>
      <c r="WP346" s="2">
        <v>310796</v>
      </c>
      <c r="WQ346" s="2"/>
      <c r="WR346" s="2">
        <v>133283.51999999999</v>
      </c>
      <c r="WS346" s="2">
        <v>127752</v>
      </c>
      <c r="WT346" s="2">
        <v>129911</v>
      </c>
      <c r="WU346" s="2">
        <v>150570</v>
      </c>
      <c r="WV346" s="2">
        <v>26310</v>
      </c>
      <c r="WW346" s="2">
        <v>3300</v>
      </c>
      <c r="WX346" s="2">
        <v>137900.01</v>
      </c>
      <c r="WY346" s="2"/>
      <c r="WZ346" s="2">
        <v>69800.009999999995</v>
      </c>
      <c r="XA346" s="2">
        <v>69800.009999999995</v>
      </c>
      <c r="XB346" s="2">
        <v>1600.02</v>
      </c>
      <c r="XC346" s="2"/>
      <c r="XD346" s="2">
        <v>118052.98</v>
      </c>
      <c r="XE346" s="2"/>
      <c r="XF346" s="2"/>
      <c r="XG346" s="2">
        <v>17170.02</v>
      </c>
      <c r="XH346" s="2"/>
      <c r="XI346" s="2"/>
      <c r="XJ346" s="2">
        <v>198399.98</v>
      </c>
      <c r="XK346" s="2"/>
      <c r="XL346" s="2">
        <v>6069.65</v>
      </c>
      <c r="XM346" s="2">
        <v>251721.98</v>
      </c>
      <c r="XN346" s="2">
        <v>25207.97</v>
      </c>
      <c r="XO346" s="2"/>
      <c r="XP346" s="2">
        <v>17089.97</v>
      </c>
      <c r="XQ346" s="2">
        <v>510594.38</v>
      </c>
      <c r="XR346" s="2">
        <v>372200.76</v>
      </c>
      <c r="XS346" s="2">
        <v>381504.95</v>
      </c>
      <c r="XT346" s="2">
        <v>93679.5</v>
      </c>
      <c r="XU346" s="2">
        <v>758599.93</v>
      </c>
      <c r="XV346" s="2"/>
      <c r="XW346" s="2"/>
      <c r="XX346" s="2">
        <v>138799.97</v>
      </c>
      <c r="XY346" s="2">
        <v>152601.99</v>
      </c>
      <c r="XZ346" s="2"/>
      <c r="YA346" s="2"/>
      <c r="YB346" s="2"/>
      <c r="YC346" s="2">
        <v>855499.75</v>
      </c>
      <c r="YD346" s="2"/>
      <c r="YE346" s="2"/>
      <c r="YF346" s="2">
        <v>206091.86</v>
      </c>
      <c r="YG346" s="2">
        <v>169637.93</v>
      </c>
      <c r="YH346" s="2">
        <v>161215.95000000001</v>
      </c>
      <c r="YI346" s="2"/>
      <c r="YJ346" s="2">
        <v>2400</v>
      </c>
      <c r="YK346" s="2"/>
      <c r="YL346" s="2"/>
      <c r="YM346" s="2">
        <v>131470.01999999999</v>
      </c>
      <c r="YN346" s="2"/>
      <c r="YO346" s="2">
        <v>32560.02</v>
      </c>
      <c r="YP346" s="2"/>
      <c r="YQ346" s="2"/>
      <c r="YR346" s="2"/>
      <c r="YS346" s="2"/>
      <c r="YT346" s="2"/>
      <c r="YU346" s="2">
        <v>4472.2</v>
      </c>
      <c r="YV346" s="2">
        <v>125200</v>
      </c>
      <c r="YW346" s="2">
        <v>306572.84999999998</v>
      </c>
      <c r="YX346" s="2">
        <v>73621.02</v>
      </c>
      <c r="YY346" s="2">
        <v>130536.2</v>
      </c>
      <c r="YZ346" s="2">
        <v>143136.54</v>
      </c>
      <c r="ZA346" s="2">
        <v>177187.07</v>
      </c>
      <c r="ZB346" s="2">
        <v>118911.97</v>
      </c>
      <c r="ZC346" s="2"/>
      <c r="ZD346" s="2"/>
      <c r="ZE346" s="2"/>
      <c r="ZF346" s="2"/>
      <c r="ZG346" s="2"/>
      <c r="ZH346" s="2"/>
      <c r="ZI346" s="2">
        <v>154813.98000000001</v>
      </c>
      <c r="ZJ346" s="2">
        <v>471499.98</v>
      </c>
      <c r="ZK346" s="2"/>
      <c r="ZL346" s="2"/>
      <c r="ZM346" s="2">
        <v>391468.2</v>
      </c>
      <c r="ZN346" s="2">
        <v>211500</v>
      </c>
      <c r="ZO346" s="2"/>
      <c r="ZP346" s="2"/>
      <c r="ZQ346" s="2"/>
      <c r="ZR346" s="2">
        <v>373067.46</v>
      </c>
      <c r="ZS346" s="2">
        <v>146281.14000000001</v>
      </c>
      <c r="ZT346" s="2">
        <v>8279.64</v>
      </c>
      <c r="ZU346" s="2">
        <v>160503.06</v>
      </c>
      <c r="ZV346" s="2"/>
      <c r="ZW346" s="2"/>
      <c r="ZX346" s="2">
        <v>450012</v>
      </c>
      <c r="ZY346" s="2"/>
      <c r="ZZ346" s="2"/>
      <c r="AAA346" s="2">
        <v>1680</v>
      </c>
      <c r="AAB346" s="2"/>
      <c r="AAC346" s="2">
        <v>216710.48</v>
      </c>
      <c r="AAD346" s="2">
        <v>262853.88</v>
      </c>
      <c r="AAE346" s="2">
        <v>213786</v>
      </c>
      <c r="AAF346" s="2">
        <v>527488.6</v>
      </c>
      <c r="AAG346" s="2"/>
      <c r="AAH346" s="2"/>
      <c r="AAI346" s="2">
        <v>2365.02</v>
      </c>
      <c r="AAJ346" s="2"/>
      <c r="AAK346" s="2"/>
      <c r="AAL346" s="2">
        <v>64477.78</v>
      </c>
      <c r="AAM346" s="2"/>
      <c r="AAN346" s="2">
        <v>93733.32</v>
      </c>
      <c r="AAO346" s="2">
        <v>170049.03</v>
      </c>
      <c r="AAP346" s="2"/>
      <c r="AAQ346" s="2">
        <v>34424.160000000003</v>
      </c>
      <c r="AAR346" s="2">
        <v>344768.34</v>
      </c>
      <c r="AAS346" s="2">
        <v>62272.02</v>
      </c>
      <c r="AAT346" s="2"/>
      <c r="AAU346" s="2">
        <v>8631.2000000000007</v>
      </c>
      <c r="AAV346" s="2">
        <v>212693.46</v>
      </c>
      <c r="AAW346" s="2">
        <v>30250.98</v>
      </c>
      <c r="AAX346" s="2">
        <v>151627.62</v>
      </c>
      <c r="AAY346" s="2">
        <v>41162.519999999997</v>
      </c>
      <c r="AAZ346" s="2">
        <v>298248.49</v>
      </c>
      <c r="ABA346" s="2"/>
      <c r="ABB346" s="2"/>
      <c r="ABC346" s="2"/>
      <c r="ABD346" s="2">
        <v>209324.34</v>
      </c>
      <c r="ABE346" s="2"/>
      <c r="ABF346" s="2"/>
      <c r="ABG346" s="2">
        <v>4113.33</v>
      </c>
      <c r="ABH346" s="2"/>
      <c r="ABI346" s="2"/>
      <c r="ABJ346" s="2"/>
      <c r="ABK346" s="2"/>
      <c r="ABL346" s="2"/>
      <c r="ABM346" s="2"/>
      <c r="ABN346" s="2">
        <v>143330.51999999999</v>
      </c>
      <c r="ABO346" s="2">
        <v>3030.36</v>
      </c>
      <c r="ABP346" s="2">
        <v>16706.52</v>
      </c>
      <c r="ABQ346" s="2"/>
      <c r="ABR346" s="2">
        <v>133548.82999999999</v>
      </c>
      <c r="ABS346" s="2">
        <v>739703.11</v>
      </c>
      <c r="ABT346" s="2">
        <v>146821.67000000001</v>
      </c>
      <c r="ABU346" s="2">
        <v>322897.01</v>
      </c>
      <c r="ABV346" s="2"/>
      <c r="ABW346" s="2"/>
      <c r="ABX346" s="2"/>
      <c r="ABY346" s="2">
        <v>108059.58</v>
      </c>
      <c r="ABZ346" s="2">
        <v>64669.54</v>
      </c>
      <c r="ACA346" s="2">
        <v>3635.9</v>
      </c>
      <c r="ACB346" s="2">
        <v>39010.01</v>
      </c>
      <c r="ACC346" s="2">
        <v>76536.91</v>
      </c>
      <c r="ACD346" s="2">
        <v>138824.16</v>
      </c>
      <c r="ACE346" s="2"/>
      <c r="ACF346" s="2">
        <v>314875.69</v>
      </c>
      <c r="ACG346" s="2"/>
      <c r="ACH346" s="2">
        <v>161355.1</v>
      </c>
      <c r="ACI346" s="2">
        <v>111504.63</v>
      </c>
      <c r="ACJ346" s="2">
        <v>119210.58</v>
      </c>
      <c r="ACK346" s="2"/>
      <c r="ACL346" s="2">
        <v>24470.58</v>
      </c>
      <c r="ACM346" s="2"/>
      <c r="ACN346" s="2">
        <v>204528.18</v>
      </c>
      <c r="ACO346" s="2">
        <v>371237.82</v>
      </c>
      <c r="ACP346" s="2">
        <v>290500.40000000002</v>
      </c>
      <c r="ACQ346" s="2"/>
      <c r="ACR346" s="2">
        <v>59386.67</v>
      </c>
      <c r="ACS346" s="2"/>
      <c r="ACT346" s="2"/>
      <c r="ACU346" s="2"/>
      <c r="ACV346" s="2"/>
      <c r="ACW346" s="2"/>
      <c r="ACX346" s="2"/>
      <c r="ACY346" s="2"/>
      <c r="ACZ346" s="2">
        <v>4633.34</v>
      </c>
      <c r="ADA346" s="2">
        <v>339145.98</v>
      </c>
      <c r="ADB346" s="2"/>
      <c r="ADC346" s="2">
        <v>85232.84</v>
      </c>
      <c r="ADD346" s="2"/>
      <c r="ADE346" s="2">
        <v>1666.67</v>
      </c>
      <c r="ADF346" s="2">
        <v>2841554.08</v>
      </c>
      <c r="ADG346" s="2">
        <v>1461055.02</v>
      </c>
      <c r="ADH346" s="2"/>
      <c r="ADI346" s="2"/>
      <c r="ADJ346" s="2">
        <v>780000</v>
      </c>
      <c r="ADK346" s="2"/>
      <c r="ADL346" s="2"/>
      <c r="ADM346" s="2"/>
      <c r="ADN346" s="2">
        <v>400978.72</v>
      </c>
      <c r="ADO346" s="2">
        <v>476875</v>
      </c>
      <c r="ADP346" s="2"/>
      <c r="ADQ346" s="2"/>
      <c r="ADR346" s="2"/>
      <c r="ADS346" s="2"/>
      <c r="ADT346" s="2"/>
      <c r="ADU346" s="2">
        <v>29559.93</v>
      </c>
      <c r="ADV346" s="2"/>
      <c r="ADW346" s="2"/>
      <c r="ADX346" s="2"/>
      <c r="ADY346" s="2"/>
      <c r="ADZ346" s="2">
        <v>9156.9</v>
      </c>
      <c r="AEA346" s="2"/>
      <c r="AEB346" s="2"/>
      <c r="AEC346" s="2"/>
      <c r="AED346" s="2"/>
      <c r="AEE346" s="2">
        <v>184096.02</v>
      </c>
      <c r="AEF346" s="2"/>
      <c r="AEG346" s="2"/>
      <c r="AEH346" s="2">
        <v>110631841.36000004</v>
      </c>
    </row>
    <row r="347" spans="1:814" ht="21">
      <c r="A347" s="33" t="s">
        <v>2737</v>
      </c>
      <c r="B347" s="1" t="s">
        <v>2786</v>
      </c>
      <c r="C347" s="1" t="s">
        <v>2787</v>
      </c>
      <c r="D347" s="2">
        <v>4345457.9400000004</v>
      </c>
      <c r="E347" s="2">
        <v>651526.74</v>
      </c>
      <c r="F347" s="2"/>
      <c r="G347" s="2">
        <v>53128.56</v>
      </c>
      <c r="H347" s="2">
        <v>156637.98000000001</v>
      </c>
      <c r="I347" s="2">
        <v>147971.42000000001</v>
      </c>
      <c r="J347" s="2">
        <v>348320.73</v>
      </c>
      <c r="K347" s="2">
        <v>442205.88</v>
      </c>
      <c r="L347" s="2">
        <v>270255.53000000003</v>
      </c>
      <c r="M347" s="2">
        <v>84310.02</v>
      </c>
      <c r="N347" s="2">
        <v>200516.4</v>
      </c>
      <c r="O347" s="2">
        <v>58955.4</v>
      </c>
      <c r="P347" s="2">
        <v>206941.68</v>
      </c>
      <c r="Q347" s="2"/>
      <c r="R347" s="2">
        <v>84599.94</v>
      </c>
      <c r="S347" s="2">
        <v>183718.98</v>
      </c>
      <c r="T347" s="2">
        <v>72054.899999999994</v>
      </c>
      <c r="U347" s="2">
        <v>268470</v>
      </c>
      <c r="V347" s="2"/>
      <c r="W347" s="2">
        <v>2870810.46</v>
      </c>
      <c r="X347" s="2">
        <v>67554</v>
      </c>
      <c r="Y347" s="2"/>
      <c r="Z347" s="2"/>
      <c r="AA347" s="2"/>
      <c r="AB347" s="2">
        <v>60060</v>
      </c>
      <c r="AC347" s="2">
        <v>127975.67999999999</v>
      </c>
      <c r="AD347" s="2">
        <v>47737.5</v>
      </c>
      <c r="AE347" s="2"/>
      <c r="AF347" s="2">
        <v>1182381.54</v>
      </c>
      <c r="AG347" s="2"/>
      <c r="AH347" s="2">
        <v>10729.02</v>
      </c>
      <c r="AI347" s="2"/>
      <c r="AJ347" s="2"/>
      <c r="AK347" s="2"/>
      <c r="AL347" s="2">
        <v>69575.14</v>
      </c>
      <c r="AM347" s="2"/>
      <c r="AN347" s="2">
        <v>1639.98</v>
      </c>
      <c r="AO347" s="2"/>
      <c r="AP347" s="2">
        <v>457435.7</v>
      </c>
      <c r="AQ347" s="2">
        <v>11148</v>
      </c>
      <c r="AR347" s="2"/>
      <c r="AS347" s="2"/>
      <c r="AT347" s="2">
        <v>16830</v>
      </c>
      <c r="AU347" s="2">
        <v>18464.18</v>
      </c>
      <c r="AV347" s="2">
        <v>11599.98</v>
      </c>
      <c r="AW347" s="2"/>
      <c r="AX347" s="2">
        <v>35245.32</v>
      </c>
      <c r="AY347" s="2">
        <v>155968.20000000001</v>
      </c>
      <c r="AZ347" s="2"/>
      <c r="BA347" s="2">
        <v>47086.02</v>
      </c>
      <c r="BB347" s="2">
        <v>12000</v>
      </c>
      <c r="BC347" s="2"/>
      <c r="BD347" s="2">
        <v>81706.8</v>
      </c>
      <c r="BE347" s="2"/>
      <c r="BF347" s="2">
        <v>23433.360000000001</v>
      </c>
      <c r="BG347" s="2"/>
      <c r="BH347" s="2"/>
      <c r="BI347" s="2">
        <v>97338</v>
      </c>
      <c r="BJ347" s="2">
        <v>0</v>
      </c>
      <c r="BK347" s="2">
        <v>46819.03</v>
      </c>
      <c r="BL347" s="2">
        <v>184925.45</v>
      </c>
      <c r="BM347" s="2">
        <v>39600</v>
      </c>
      <c r="BN347" s="2">
        <v>105344.88</v>
      </c>
      <c r="BO347" s="2">
        <v>30423</v>
      </c>
      <c r="BP347" s="2"/>
      <c r="BQ347" s="2"/>
      <c r="BR347" s="2">
        <v>749536.42</v>
      </c>
      <c r="BS347" s="2">
        <v>610782.42000000004</v>
      </c>
      <c r="BT347" s="2">
        <v>213607.02</v>
      </c>
      <c r="BU347" s="2">
        <v>12272.24</v>
      </c>
      <c r="BV347" s="2">
        <v>55600.02</v>
      </c>
      <c r="BW347" s="2"/>
      <c r="BX347" s="2"/>
      <c r="BY347" s="2"/>
      <c r="BZ347" s="2"/>
      <c r="CA347" s="2"/>
      <c r="CB347" s="2"/>
      <c r="CC347" s="2">
        <v>2571.96</v>
      </c>
      <c r="CD347" s="2"/>
      <c r="CE347" s="2">
        <v>1242048</v>
      </c>
      <c r="CF347" s="2"/>
      <c r="CG347" s="2">
        <v>35076</v>
      </c>
      <c r="CH347" s="2">
        <v>33083.279999999999</v>
      </c>
      <c r="CI347" s="2"/>
      <c r="CJ347" s="2">
        <v>179398.02</v>
      </c>
      <c r="CK347" s="2"/>
      <c r="CL347" s="2"/>
      <c r="CM347" s="2"/>
      <c r="CN347" s="2"/>
      <c r="CO347" s="2">
        <v>204699.94</v>
      </c>
      <c r="CP347" s="2">
        <v>26269.98</v>
      </c>
      <c r="CQ347" s="2">
        <v>35599.99</v>
      </c>
      <c r="CR347" s="2">
        <v>3175.35</v>
      </c>
      <c r="CS347" s="2"/>
      <c r="CT347" s="2">
        <v>573914.38</v>
      </c>
      <c r="CU347" s="2">
        <v>26220.34</v>
      </c>
      <c r="CV347" s="2"/>
      <c r="CW347" s="2"/>
      <c r="CX347" s="2">
        <v>411187.62</v>
      </c>
      <c r="CY347" s="2"/>
      <c r="CZ347" s="2"/>
      <c r="DA347" s="2">
        <v>39286.019999999997</v>
      </c>
      <c r="DB347" s="2">
        <v>175800</v>
      </c>
      <c r="DC347" s="2">
        <v>308081.09999999998</v>
      </c>
      <c r="DD347" s="2">
        <v>820363.44</v>
      </c>
      <c r="DE347" s="2">
        <v>250152.3</v>
      </c>
      <c r="DF347" s="2"/>
      <c r="DG347" s="2"/>
      <c r="DH347" s="2">
        <v>716834</v>
      </c>
      <c r="DI347" s="2">
        <v>332640.17</v>
      </c>
      <c r="DJ347" s="2"/>
      <c r="DK347" s="2">
        <v>564074.97</v>
      </c>
      <c r="DL347" s="2"/>
      <c r="DM347" s="2">
        <v>313260.02</v>
      </c>
      <c r="DN347" s="2">
        <v>401593.33</v>
      </c>
      <c r="DO347" s="2">
        <v>113349.99</v>
      </c>
      <c r="DP347" s="2">
        <v>4233.33</v>
      </c>
      <c r="DQ347" s="2"/>
      <c r="DR347" s="2">
        <v>637443</v>
      </c>
      <c r="DS347" s="2"/>
      <c r="DT347" s="2"/>
      <c r="DU347" s="2"/>
      <c r="DV347" s="2"/>
      <c r="DW347" s="2"/>
      <c r="DX347" s="2">
        <v>9385.64</v>
      </c>
      <c r="DY347" s="2"/>
      <c r="DZ347" s="2"/>
      <c r="EA347" s="2"/>
      <c r="EB347" s="2">
        <v>1102594.22</v>
      </c>
      <c r="EC347" s="2">
        <v>184950.78</v>
      </c>
      <c r="ED347" s="2">
        <v>51586.36</v>
      </c>
      <c r="EE347" s="2"/>
      <c r="EF347" s="2">
        <v>216294.48</v>
      </c>
      <c r="EG347" s="2">
        <v>5793.13</v>
      </c>
      <c r="EH347" s="2">
        <v>367500</v>
      </c>
      <c r="EI347" s="2">
        <v>631282.28</v>
      </c>
      <c r="EJ347" s="2">
        <v>561685.38</v>
      </c>
      <c r="EK347" s="2"/>
      <c r="EL347" s="2">
        <v>994354.44</v>
      </c>
      <c r="EM347" s="2">
        <v>66400.02</v>
      </c>
      <c r="EN347" s="2"/>
      <c r="EO347" s="2"/>
      <c r="EP347" s="2">
        <v>511663.86</v>
      </c>
      <c r="EQ347" s="2">
        <v>86837.35</v>
      </c>
      <c r="ER347" s="2"/>
      <c r="ES347" s="2">
        <v>58653.48</v>
      </c>
      <c r="ET347" s="2">
        <v>15140</v>
      </c>
      <c r="EU347" s="2">
        <v>414387.78</v>
      </c>
      <c r="EV347" s="2">
        <v>40305.279999999999</v>
      </c>
      <c r="EW347" s="2">
        <v>21367.79</v>
      </c>
      <c r="EX347" s="2">
        <v>78057.119999999995</v>
      </c>
      <c r="EY347" s="2">
        <v>42666.65</v>
      </c>
      <c r="EZ347" s="2">
        <v>10950</v>
      </c>
      <c r="FA347" s="2">
        <v>78757.98</v>
      </c>
      <c r="FB347" s="2">
        <v>161124</v>
      </c>
      <c r="FC347" s="2">
        <v>131417.35999999999</v>
      </c>
      <c r="FD347" s="2"/>
      <c r="FE347" s="2"/>
      <c r="FF347" s="2">
        <v>219282.3</v>
      </c>
      <c r="FG347" s="2"/>
      <c r="FH347" s="2"/>
      <c r="FI347" s="2"/>
      <c r="FJ347" s="2"/>
      <c r="FK347" s="2">
        <v>114379.98</v>
      </c>
      <c r="FL347" s="2"/>
      <c r="FM347" s="2">
        <v>5400</v>
      </c>
      <c r="FN347" s="2">
        <v>930468.66</v>
      </c>
      <c r="FO347" s="2">
        <v>6258</v>
      </c>
      <c r="FP347" s="2">
        <v>289688.88</v>
      </c>
      <c r="FQ347" s="2"/>
      <c r="FR347" s="2">
        <v>1074024.1200000001</v>
      </c>
      <c r="FS347" s="2"/>
      <c r="FT347" s="2">
        <v>1677123.68</v>
      </c>
      <c r="FU347" s="2"/>
      <c r="FV347" s="2"/>
      <c r="FW347" s="2">
        <v>137546.60999999999</v>
      </c>
      <c r="FX347" s="2">
        <v>194075.37</v>
      </c>
      <c r="FY347" s="2">
        <v>127476.3</v>
      </c>
      <c r="FZ347" s="2">
        <v>601.71</v>
      </c>
      <c r="GA347" s="2"/>
      <c r="GB347" s="2">
        <v>6875921.4800000004</v>
      </c>
      <c r="GC347" s="2"/>
      <c r="GD347" s="2"/>
      <c r="GE347" s="2">
        <v>3342.44</v>
      </c>
      <c r="GF347" s="2"/>
      <c r="GG347" s="2"/>
      <c r="GH347" s="2"/>
      <c r="GI347" s="2"/>
      <c r="GJ347" s="2">
        <v>365214.52</v>
      </c>
      <c r="GK347" s="2"/>
      <c r="GL347" s="2"/>
      <c r="GM347" s="2"/>
      <c r="GN347" s="2"/>
      <c r="GO347" s="2">
        <v>551105.46</v>
      </c>
      <c r="GP347" s="2">
        <v>8405.7000000000007</v>
      </c>
      <c r="GQ347" s="2"/>
      <c r="GR347" s="2"/>
      <c r="GS347" s="2">
        <v>7636.02</v>
      </c>
      <c r="GT347" s="2"/>
      <c r="GU347" s="2"/>
      <c r="GV347" s="2">
        <v>670.02</v>
      </c>
      <c r="GW347" s="2">
        <v>30999.96</v>
      </c>
      <c r="GX347" s="2">
        <v>1233154.42</v>
      </c>
      <c r="GY347" s="2">
        <v>400396.65</v>
      </c>
      <c r="GZ347" s="2"/>
      <c r="HA347" s="2"/>
      <c r="HB347" s="2">
        <v>1509.48</v>
      </c>
      <c r="HC347" s="2">
        <v>24000</v>
      </c>
      <c r="HD347" s="2">
        <v>1780050.96</v>
      </c>
      <c r="HE347" s="2"/>
      <c r="HF347" s="2"/>
      <c r="HG347" s="2">
        <v>1454770.02</v>
      </c>
      <c r="HH347" s="2">
        <v>79353.45</v>
      </c>
      <c r="HI347" s="2"/>
      <c r="HJ347" s="2"/>
      <c r="HK347" s="2"/>
      <c r="HL347" s="2">
        <v>638997.12</v>
      </c>
      <c r="HM347" s="2"/>
      <c r="HN347" s="2"/>
      <c r="HO347" s="2"/>
      <c r="HP347" s="2"/>
      <c r="HQ347" s="2"/>
      <c r="HR347" s="2"/>
      <c r="HS347" s="2"/>
      <c r="HT347" s="2"/>
      <c r="HU347" s="2">
        <v>1466214.56</v>
      </c>
      <c r="HV347" s="2">
        <v>54259.86</v>
      </c>
      <c r="HW347" s="2">
        <v>880944.21</v>
      </c>
      <c r="HX347" s="2"/>
      <c r="HY347" s="2">
        <v>109341.63</v>
      </c>
      <c r="HZ347" s="2">
        <v>10600</v>
      </c>
      <c r="IA347" s="2">
        <v>90523.77</v>
      </c>
      <c r="IB347" s="2">
        <v>40131.24</v>
      </c>
      <c r="IC347" s="2">
        <v>6172.08</v>
      </c>
      <c r="ID347" s="2"/>
      <c r="IE347" s="2"/>
      <c r="IF347" s="2"/>
      <c r="IG347" s="2">
        <v>25613.32</v>
      </c>
      <c r="IH347" s="2"/>
      <c r="II347" s="2"/>
      <c r="IJ347" s="2">
        <v>1474727.6</v>
      </c>
      <c r="IK347" s="2">
        <v>48604.38</v>
      </c>
      <c r="IL347" s="2"/>
      <c r="IM347" s="2"/>
      <c r="IN347" s="2"/>
      <c r="IO347" s="2"/>
      <c r="IP347" s="2">
        <v>280000.02</v>
      </c>
      <c r="IQ347" s="2"/>
      <c r="IR347" s="2">
        <v>128213.88</v>
      </c>
      <c r="IS347" s="2"/>
      <c r="IT347" s="2"/>
      <c r="IU347" s="2">
        <v>46569.279999999999</v>
      </c>
      <c r="IV347" s="2">
        <v>184375.04000000001</v>
      </c>
      <c r="IW347" s="2"/>
      <c r="IX347" s="2">
        <v>401890.02</v>
      </c>
      <c r="IY347" s="2">
        <v>2252203.86</v>
      </c>
      <c r="IZ347" s="2"/>
      <c r="JA347" s="2">
        <v>31811.5</v>
      </c>
      <c r="JB347" s="2"/>
      <c r="JC347" s="2"/>
      <c r="JD347" s="2"/>
      <c r="JE347" s="2"/>
      <c r="JF347" s="2"/>
      <c r="JG347" s="2"/>
      <c r="JH347" s="2"/>
      <c r="JI347" s="2">
        <v>680861.82</v>
      </c>
      <c r="JJ347" s="2">
        <v>0</v>
      </c>
      <c r="JK347" s="2"/>
      <c r="JL347" s="2"/>
      <c r="JM347" s="2"/>
      <c r="JN347" s="2"/>
      <c r="JO347" s="2">
        <v>130245.95</v>
      </c>
      <c r="JP347" s="2">
        <v>279138.95</v>
      </c>
      <c r="JQ347" s="2">
        <v>48999.96</v>
      </c>
      <c r="JR347" s="2">
        <v>3844.5</v>
      </c>
      <c r="JS347" s="2"/>
      <c r="JT347" s="2"/>
      <c r="JU347" s="2">
        <v>42926.12</v>
      </c>
      <c r="JV347" s="2"/>
      <c r="JW347" s="2">
        <v>345979.98</v>
      </c>
      <c r="JX347" s="2"/>
      <c r="JY347" s="2">
        <v>316910.45</v>
      </c>
      <c r="JZ347" s="2"/>
      <c r="KA347" s="2">
        <v>435469.98</v>
      </c>
      <c r="KB347" s="2"/>
      <c r="KC347" s="2"/>
      <c r="KD347" s="2"/>
      <c r="KE347" s="2"/>
      <c r="KF347" s="2">
        <v>30132.83</v>
      </c>
      <c r="KG347" s="2"/>
      <c r="KH347" s="2">
        <v>8690.85</v>
      </c>
      <c r="KI347" s="2"/>
      <c r="KJ347" s="2">
        <v>3361310.55</v>
      </c>
      <c r="KK347" s="2">
        <v>321425.28000000003</v>
      </c>
      <c r="KL347" s="2"/>
      <c r="KM347" s="2">
        <v>40000</v>
      </c>
      <c r="KN347" s="2"/>
      <c r="KO347" s="2"/>
      <c r="KP347" s="2">
        <v>81663.75</v>
      </c>
      <c r="KQ347" s="2">
        <v>11309.3</v>
      </c>
      <c r="KR347" s="2"/>
      <c r="KS347" s="2">
        <v>1131084.54</v>
      </c>
      <c r="KT347" s="2"/>
      <c r="KU347" s="2">
        <v>28166.81</v>
      </c>
      <c r="KV347" s="2"/>
      <c r="KW347" s="2">
        <v>85103.51</v>
      </c>
      <c r="KX347" s="2">
        <v>30885.45</v>
      </c>
      <c r="KY347" s="2">
        <v>60899.43</v>
      </c>
      <c r="KZ347" s="2">
        <v>139103.82</v>
      </c>
      <c r="LA347" s="2"/>
      <c r="LB347" s="2"/>
      <c r="LC347" s="2">
        <v>213040.11</v>
      </c>
      <c r="LD347" s="2">
        <v>1261446.56</v>
      </c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>
        <v>3309.04</v>
      </c>
      <c r="LU347" s="2">
        <v>77341.919999999998</v>
      </c>
      <c r="LV347" s="2">
        <v>1519953</v>
      </c>
      <c r="LW347" s="2"/>
      <c r="LX347" s="2">
        <v>25522.06</v>
      </c>
      <c r="LY347" s="2"/>
      <c r="LZ347" s="2"/>
      <c r="MA347" s="2">
        <v>247340.34</v>
      </c>
      <c r="MB347" s="2">
        <v>156098.64000000001</v>
      </c>
      <c r="MC347" s="2"/>
      <c r="MD347" s="2">
        <v>2138078.8199999998</v>
      </c>
      <c r="ME347" s="2">
        <v>36700.230000000003</v>
      </c>
      <c r="MF347" s="2"/>
      <c r="MG347" s="2"/>
      <c r="MH347" s="2">
        <v>451.66</v>
      </c>
      <c r="MI347" s="2">
        <v>30373.96</v>
      </c>
      <c r="MJ347" s="2">
        <v>705108.15</v>
      </c>
      <c r="MK347" s="2"/>
      <c r="ML347" s="2">
        <v>300208.42</v>
      </c>
      <c r="MM347" s="2">
        <v>640570</v>
      </c>
      <c r="MN347" s="2">
        <v>158429.24</v>
      </c>
      <c r="MO347" s="2">
        <v>7467</v>
      </c>
      <c r="MP347" s="2">
        <v>352266.49</v>
      </c>
      <c r="MQ347" s="2">
        <v>71254.740000000005</v>
      </c>
      <c r="MR347" s="2"/>
      <c r="MS347" s="2">
        <v>62580</v>
      </c>
      <c r="MT347" s="2">
        <v>37866.36</v>
      </c>
      <c r="MU347" s="2">
        <v>53591.96</v>
      </c>
      <c r="MV347" s="2">
        <v>4299752.8</v>
      </c>
      <c r="MW347" s="2">
        <v>95601.09</v>
      </c>
      <c r="MX347" s="2"/>
      <c r="MY347" s="2">
        <v>15068.05</v>
      </c>
      <c r="MZ347" s="2">
        <v>35610.06</v>
      </c>
      <c r="NA347" s="2"/>
      <c r="NB347" s="2"/>
      <c r="NC347" s="2"/>
      <c r="ND347" s="2"/>
      <c r="NE347" s="2"/>
      <c r="NF347" s="2">
        <v>486841.45</v>
      </c>
      <c r="NG347" s="2">
        <v>31107.599999999999</v>
      </c>
      <c r="NH347" s="2"/>
      <c r="NI347" s="2">
        <v>36130.83</v>
      </c>
      <c r="NJ347" s="2">
        <v>10943.23</v>
      </c>
      <c r="NK347" s="2">
        <v>193114.85</v>
      </c>
      <c r="NL347" s="2">
        <v>1978.08</v>
      </c>
      <c r="NM347" s="2"/>
      <c r="NN347" s="2"/>
      <c r="NO347" s="2">
        <v>113602</v>
      </c>
      <c r="NP347" s="2">
        <v>6357.38</v>
      </c>
      <c r="NQ347" s="2">
        <v>80927.34</v>
      </c>
      <c r="NR347" s="2"/>
      <c r="NS347" s="2">
        <v>1689.33</v>
      </c>
      <c r="NT347" s="2"/>
      <c r="NU347" s="2">
        <v>104555.76</v>
      </c>
      <c r="NV347" s="2"/>
      <c r="NW347" s="2">
        <v>693112.67</v>
      </c>
      <c r="NX347" s="2"/>
      <c r="NY347" s="2"/>
      <c r="NZ347" s="2"/>
      <c r="OA347" s="2">
        <v>80286.06</v>
      </c>
      <c r="OB347" s="2"/>
      <c r="OC347" s="2"/>
      <c r="OD347" s="2">
        <v>285060.93</v>
      </c>
      <c r="OE347" s="2"/>
      <c r="OF347" s="2"/>
      <c r="OG347" s="2">
        <v>61628.13</v>
      </c>
      <c r="OH347" s="2">
        <v>14429.55</v>
      </c>
      <c r="OI347" s="2"/>
      <c r="OJ347" s="2">
        <v>38477.58</v>
      </c>
      <c r="OK347" s="2">
        <v>347136.07</v>
      </c>
      <c r="OL347" s="2">
        <v>287346.59999999998</v>
      </c>
      <c r="OM347" s="2">
        <v>1678875.55</v>
      </c>
      <c r="ON347" s="2">
        <v>21280.69</v>
      </c>
      <c r="OO347" s="2"/>
      <c r="OP347" s="2">
        <v>56599.98</v>
      </c>
      <c r="OQ347" s="2"/>
      <c r="OR347" s="2">
        <v>501026.55</v>
      </c>
      <c r="OS347" s="2">
        <v>95314.97</v>
      </c>
      <c r="OT347" s="2"/>
      <c r="OU347" s="2"/>
      <c r="OV347" s="2">
        <v>1191.6400000000001</v>
      </c>
      <c r="OW347" s="2">
        <v>17585.150000000001</v>
      </c>
      <c r="OX347" s="2">
        <v>201037.41</v>
      </c>
      <c r="OY347" s="2">
        <v>25009.34</v>
      </c>
      <c r="OZ347" s="2"/>
      <c r="PA347" s="2">
        <v>43819.71</v>
      </c>
      <c r="PB347" s="2">
        <v>330402.08</v>
      </c>
      <c r="PC347" s="2"/>
      <c r="PD347" s="2">
        <v>915376.83</v>
      </c>
      <c r="PE347" s="2"/>
      <c r="PF347" s="2">
        <v>74799.199999999997</v>
      </c>
      <c r="PG347" s="2">
        <v>398369.23</v>
      </c>
      <c r="PH347" s="2">
        <v>775348.4</v>
      </c>
      <c r="PI347" s="2">
        <v>327156.34000000003</v>
      </c>
      <c r="PJ347" s="2">
        <v>325081.99</v>
      </c>
      <c r="PK347" s="2">
        <v>436530.2</v>
      </c>
      <c r="PL347" s="2">
        <v>15139.32</v>
      </c>
      <c r="PM347" s="2">
        <v>36881.4</v>
      </c>
      <c r="PN347" s="2">
        <v>59412.25</v>
      </c>
      <c r="PO347" s="2">
        <v>34378.29</v>
      </c>
      <c r="PP347" s="2">
        <v>1319228.49</v>
      </c>
      <c r="PQ347" s="2">
        <v>42413.36</v>
      </c>
      <c r="PR347" s="2">
        <v>169445.01</v>
      </c>
      <c r="PS347" s="2">
        <v>5813.34</v>
      </c>
      <c r="PT347" s="2">
        <v>1785.48</v>
      </c>
      <c r="PU347" s="2">
        <v>4710.63</v>
      </c>
      <c r="PV347" s="2">
        <v>107945.79</v>
      </c>
      <c r="PW347" s="2">
        <v>39090.639999999999</v>
      </c>
      <c r="PX347" s="2">
        <v>36167.68</v>
      </c>
      <c r="PY347" s="2">
        <v>32887.86</v>
      </c>
      <c r="PZ347" s="2">
        <v>100731.6</v>
      </c>
      <c r="QA347" s="2">
        <v>354275.19</v>
      </c>
      <c r="QB347" s="2">
        <v>19197.66</v>
      </c>
      <c r="QC347" s="2">
        <v>5488.88</v>
      </c>
      <c r="QD347" s="2">
        <v>2022361.87</v>
      </c>
      <c r="QE347" s="2">
        <v>98501.94</v>
      </c>
      <c r="QF347" s="2">
        <v>63559.98</v>
      </c>
      <c r="QG347" s="2">
        <v>754749.06</v>
      </c>
      <c r="QH347" s="2">
        <v>115586.22</v>
      </c>
      <c r="QI347" s="2">
        <v>8575.74</v>
      </c>
      <c r="QJ347" s="2"/>
      <c r="QK347" s="2">
        <v>1445652.93</v>
      </c>
      <c r="QL347" s="2">
        <v>22960.02</v>
      </c>
      <c r="QM347" s="2">
        <v>504741.9</v>
      </c>
      <c r="QN347" s="2">
        <v>416842.86</v>
      </c>
      <c r="QO347" s="2">
        <v>16405.5</v>
      </c>
      <c r="QP347" s="2">
        <v>13156</v>
      </c>
      <c r="QQ347" s="2">
        <v>491829.96</v>
      </c>
      <c r="QR347" s="2">
        <v>21790.02</v>
      </c>
      <c r="QS347" s="2">
        <v>63335.1</v>
      </c>
      <c r="QT347" s="2">
        <v>948669.36</v>
      </c>
      <c r="QU347" s="2">
        <v>1670945.94</v>
      </c>
      <c r="QV347" s="2">
        <v>2965514.1</v>
      </c>
      <c r="QW347" s="2">
        <v>612280.01</v>
      </c>
      <c r="QX347" s="2">
        <v>30984</v>
      </c>
      <c r="QY347" s="2">
        <v>63494.1</v>
      </c>
      <c r="QZ347" s="2">
        <v>2040603</v>
      </c>
      <c r="RA347" s="2">
        <v>12091.98</v>
      </c>
      <c r="RB347" s="2">
        <v>244942.14</v>
      </c>
      <c r="RC347" s="2">
        <v>33440.76</v>
      </c>
      <c r="RD347" s="2">
        <v>226640.82</v>
      </c>
      <c r="RE347" s="2"/>
      <c r="RF347" s="2">
        <v>287134.95</v>
      </c>
      <c r="RG347" s="2">
        <v>133938.35</v>
      </c>
      <c r="RH347" s="2">
        <v>215760</v>
      </c>
      <c r="RI347" s="2">
        <v>34119.96</v>
      </c>
      <c r="RJ347" s="2">
        <v>29716.5</v>
      </c>
      <c r="RK347" s="2">
        <v>11224150.02</v>
      </c>
      <c r="RL347" s="2">
        <v>29002.02</v>
      </c>
      <c r="RM347" s="2">
        <v>154560</v>
      </c>
      <c r="RN347" s="2"/>
      <c r="RO347" s="2"/>
      <c r="RP347" s="2"/>
      <c r="RQ347" s="2">
        <v>729961.22</v>
      </c>
      <c r="RR347" s="2"/>
      <c r="RS347" s="2">
        <v>192432.18</v>
      </c>
      <c r="RT347" s="2">
        <v>29599.98</v>
      </c>
      <c r="RU347" s="2"/>
      <c r="RV347" s="2"/>
      <c r="RW347" s="2"/>
      <c r="RX347" s="2">
        <v>81834.899999999994</v>
      </c>
      <c r="RY347" s="2">
        <v>220318.44</v>
      </c>
      <c r="RZ347" s="2">
        <v>40680</v>
      </c>
      <c r="SA347" s="2">
        <v>28789.98</v>
      </c>
      <c r="SB347" s="2"/>
      <c r="SC347" s="2">
        <v>948459</v>
      </c>
      <c r="SD347" s="2">
        <v>151120.01999999999</v>
      </c>
      <c r="SE347" s="2">
        <v>3217.68</v>
      </c>
      <c r="SF347" s="2"/>
      <c r="SG347" s="2"/>
      <c r="SH347" s="2"/>
      <c r="SI347" s="2">
        <v>223800</v>
      </c>
      <c r="SJ347" s="2">
        <v>48954.36</v>
      </c>
      <c r="SK347" s="2"/>
      <c r="SL347" s="2"/>
      <c r="SM347" s="2">
        <v>418434</v>
      </c>
      <c r="SN347" s="2">
        <v>263151.06</v>
      </c>
      <c r="SO347" s="2"/>
      <c r="SP347" s="2">
        <v>2084159.82</v>
      </c>
      <c r="SQ347" s="2"/>
      <c r="SR347" s="2">
        <v>621505.65</v>
      </c>
      <c r="SS347" s="2">
        <v>42067.38</v>
      </c>
      <c r="ST347" s="2"/>
      <c r="SU347" s="2"/>
      <c r="SV347" s="2">
        <v>166800</v>
      </c>
      <c r="SW347" s="2"/>
      <c r="SX347" s="2">
        <v>49699.98</v>
      </c>
      <c r="SY347" s="2"/>
      <c r="SZ347" s="2">
        <v>574291.93999999994</v>
      </c>
      <c r="TA347" s="2"/>
      <c r="TB347" s="2">
        <v>100601.22</v>
      </c>
      <c r="TC347" s="2"/>
      <c r="TD347" s="2"/>
      <c r="TE347" s="2">
        <v>141548.88</v>
      </c>
      <c r="TF347" s="2"/>
      <c r="TG347" s="2">
        <v>440356.62</v>
      </c>
      <c r="TH347" s="2">
        <v>163578.84</v>
      </c>
      <c r="TI347" s="2"/>
      <c r="TJ347" s="2">
        <v>512139.96</v>
      </c>
      <c r="TK347" s="2">
        <v>333674.15999999997</v>
      </c>
      <c r="TL347" s="2"/>
      <c r="TM347" s="2">
        <v>144476.1</v>
      </c>
      <c r="TN347" s="2">
        <v>137120.88</v>
      </c>
      <c r="TO347" s="2">
        <v>1521596.02</v>
      </c>
      <c r="TP347" s="2">
        <v>2756520</v>
      </c>
      <c r="TQ347" s="2">
        <v>418512.88</v>
      </c>
      <c r="TR347" s="2">
        <v>65653.77</v>
      </c>
      <c r="TS347" s="2">
        <v>282265.14</v>
      </c>
      <c r="TT347" s="2">
        <v>195646</v>
      </c>
      <c r="TU347" s="2"/>
      <c r="TV347" s="2"/>
      <c r="TW347" s="2"/>
      <c r="TX347" s="2"/>
      <c r="TY347" s="2"/>
      <c r="TZ347" s="2"/>
      <c r="UA347" s="2"/>
      <c r="UB347" s="2"/>
      <c r="UC347" s="2">
        <v>3942606.06</v>
      </c>
      <c r="UD347" s="2">
        <v>481597.74</v>
      </c>
      <c r="UE347" s="2">
        <v>681402.12</v>
      </c>
      <c r="UF347" s="2">
        <v>2155036.2000000002</v>
      </c>
      <c r="UG347" s="2">
        <v>917971.8</v>
      </c>
      <c r="UH347" s="2">
        <v>591174.06000000006</v>
      </c>
      <c r="UI347" s="2">
        <v>1078159.44</v>
      </c>
      <c r="UJ347" s="2">
        <v>275680.5</v>
      </c>
      <c r="UK347" s="2">
        <v>164417.22</v>
      </c>
      <c r="UL347" s="2">
        <v>886773.36</v>
      </c>
      <c r="UM347" s="2">
        <v>935556.9</v>
      </c>
      <c r="UN347" s="2">
        <v>624790.02</v>
      </c>
      <c r="UO347" s="2">
        <v>307288.02</v>
      </c>
      <c r="UP347" s="2">
        <v>275024.86</v>
      </c>
      <c r="UQ347" s="2">
        <v>540494.46</v>
      </c>
      <c r="UR347" s="2">
        <v>233959.98</v>
      </c>
      <c r="US347" s="2">
        <v>319676.94</v>
      </c>
      <c r="UT347" s="2">
        <v>345827.1</v>
      </c>
      <c r="UU347" s="2">
        <v>377704.14</v>
      </c>
      <c r="UV347" s="2">
        <v>697585.56</v>
      </c>
      <c r="UW347" s="2">
        <v>365050.98</v>
      </c>
      <c r="UX347" s="2">
        <v>180887.82</v>
      </c>
      <c r="UY347" s="2">
        <v>3333.33</v>
      </c>
      <c r="UZ347" s="2">
        <v>4930020.3</v>
      </c>
      <c r="VA347" s="2">
        <v>41380.019999999997</v>
      </c>
      <c r="VB347" s="2"/>
      <c r="VC347" s="2">
        <v>573650.04</v>
      </c>
      <c r="VD347" s="2"/>
      <c r="VE347" s="2"/>
      <c r="VF347" s="2"/>
      <c r="VG347" s="2"/>
      <c r="VH347" s="2">
        <v>2548030.71</v>
      </c>
      <c r="VI347" s="2">
        <v>226079.1</v>
      </c>
      <c r="VJ347" s="2">
        <v>561055.07999999996</v>
      </c>
      <c r="VK347" s="2"/>
      <c r="VL347" s="2"/>
      <c r="VM347" s="2"/>
      <c r="VN347" s="2"/>
      <c r="VO347" s="2">
        <v>88888.88</v>
      </c>
      <c r="VP347" s="2"/>
      <c r="VQ347" s="2">
        <v>90947</v>
      </c>
      <c r="VR347" s="2">
        <v>80001.100000000006</v>
      </c>
      <c r="VS347" s="2">
        <v>30458.35</v>
      </c>
      <c r="VT347" s="2">
        <v>39871.980000000003</v>
      </c>
      <c r="VU347" s="2">
        <v>21346.02</v>
      </c>
      <c r="VV347" s="2">
        <v>11667.05</v>
      </c>
      <c r="VW347" s="2">
        <v>36905.839999999997</v>
      </c>
      <c r="VX347" s="2"/>
      <c r="VY347" s="2">
        <v>25460</v>
      </c>
      <c r="VZ347" s="2"/>
      <c r="WA347" s="2">
        <v>1400</v>
      </c>
      <c r="WB347" s="2">
        <v>13198</v>
      </c>
      <c r="WC347" s="2">
        <v>258888</v>
      </c>
      <c r="WD347" s="2">
        <v>45188</v>
      </c>
      <c r="WE347" s="2">
        <v>135498</v>
      </c>
      <c r="WF347" s="2"/>
      <c r="WG347" s="2">
        <v>248495.19</v>
      </c>
      <c r="WH347" s="2"/>
      <c r="WI347" s="2">
        <v>64270</v>
      </c>
      <c r="WJ347" s="2">
        <v>739505</v>
      </c>
      <c r="WK347" s="2">
        <v>563090.04</v>
      </c>
      <c r="WL347" s="2">
        <v>63572.33</v>
      </c>
      <c r="WM347" s="2">
        <v>174484.48000000001</v>
      </c>
      <c r="WN347" s="2"/>
      <c r="WO347" s="2"/>
      <c r="WP347" s="2">
        <v>650333.1</v>
      </c>
      <c r="WQ347" s="2">
        <v>238374.99</v>
      </c>
      <c r="WR347" s="2">
        <v>95829.33</v>
      </c>
      <c r="WS347" s="2"/>
      <c r="WT347" s="2">
        <v>249972</v>
      </c>
      <c r="WU347" s="2">
        <v>84180</v>
      </c>
      <c r="WV347" s="2">
        <v>425464.38</v>
      </c>
      <c r="WW347" s="2">
        <v>249499.99</v>
      </c>
      <c r="WX347" s="2">
        <v>62876.66</v>
      </c>
      <c r="WY347" s="2"/>
      <c r="WZ347" s="2"/>
      <c r="XA347" s="2"/>
      <c r="XB347" s="2">
        <v>1500</v>
      </c>
      <c r="XC347" s="2"/>
      <c r="XD347" s="2">
        <v>25500</v>
      </c>
      <c r="XE347" s="2">
        <v>187800</v>
      </c>
      <c r="XF347" s="2"/>
      <c r="XG347" s="2"/>
      <c r="XH347" s="2">
        <v>38200.01</v>
      </c>
      <c r="XI347" s="2">
        <v>25366.66</v>
      </c>
      <c r="XJ347" s="2">
        <v>347694.68</v>
      </c>
      <c r="XK347" s="2"/>
      <c r="XL347" s="2"/>
      <c r="XM347" s="2">
        <v>639039.07999999996</v>
      </c>
      <c r="XN347" s="2"/>
      <c r="XO347" s="2">
        <v>63763.94</v>
      </c>
      <c r="XP347" s="2">
        <v>53627.23</v>
      </c>
      <c r="XQ347" s="2">
        <v>317287.36</v>
      </c>
      <c r="XR347" s="2">
        <v>20343.46</v>
      </c>
      <c r="XS347" s="2">
        <v>121797.29</v>
      </c>
      <c r="XT347" s="2">
        <v>353848.98</v>
      </c>
      <c r="XU347" s="2">
        <v>1095606.07</v>
      </c>
      <c r="XV347" s="2"/>
      <c r="XW347" s="2">
        <v>16562.490000000002</v>
      </c>
      <c r="XX347" s="2">
        <v>8492.7999999999993</v>
      </c>
      <c r="XY347" s="2">
        <v>138059.92000000001</v>
      </c>
      <c r="XZ347" s="2">
        <v>49674.99</v>
      </c>
      <c r="YA347" s="2">
        <v>629473.31999999995</v>
      </c>
      <c r="YB347" s="2">
        <v>20276.02</v>
      </c>
      <c r="YC347" s="2">
        <v>2898757.3</v>
      </c>
      <c r="YD347" s="2">
        <v>1302.73</v>
      </c>
      <c r="YE347" s="2">
        <v>184769.03</v>
      </c>
      <c r="YF347" s="2">
        <v>275255.94</v>
      </c>
      <c r="YG347" s="2">
        <v>239999.96</v>
      </c>
      <c r="YH347" s="2">
        <v>248599.64</v>
      </c>
      <c r="YI347" s="2"/>
      <c r="YJ347" s="2">
        <v>320992.24</v>
      </c>
      <c r="YK347" s="2"/>
      <c r="YL347" s="2"/>
      <c r="YM347" s="2">
        <v>1110759.07</v>
      </c>
      <c r="YN347" s="2"/>
      <c r="YO347" s="2">
        <v>90544.86</v>
      </c>
      <c r="YP347" s="2">
        <v>1995.92</v>
      </c>
      <c r="YQ347" s="2"/>
      <c r="YR347" s="2"/>
      <c r="YS347" s="2"/>
      <c r="YT347" s="2">
        <v>158297.48000000001</v>
      </c>
      <c r="YU347" s="2">
        <v>37946.19</v>
      </c>
      <c r="YV347" s="2">
        <v>40366.660000000003</v>
      </c>
      <c r="YW347" s="2">
        <v>262234.28000000003</v>
      </c>
      <c r="YX347" s="2">
        <v>107143.14</v>
      </c>
      <c r="YY347" s="2">
        <v>90329.36</v>
      </c>
      <c r="YZ347" s="2"/>
      <c r="ZA347" s="2"/>
      <c r="ZB347" s="2"/>
      <c r="ZC347" s="2"/>
      <c r="ZD347" s="2">
        <v>90984.9</v>
      </c>
      <c r="ZE347" s="2"/>
      <c r="ZF347" s="2">
        <v>61383.360000000001</v>
      </c>
      <c r="ZG347" s="2">
        <v>89734.92</v>
      </c>
      <c r="ZH347" s="2">
        <v>1751115</v>
      </c>
      <c r="ZI347" s="2"/>
      <c r="ZJ347" s="2">
        <v>913354.38</v>
      </c>
      <c r="ZK347" s="2">
        <v>5405743.46</v>
      </c>
      <c r="ZL347" s="2"/>
      <c r="ZM347" s="2">
        <v>662289.48</v>
      </c>
      <c r="ZN347" s="2">
        <v>86440.02</v>
      </c>
      <c r="ZO347" s="2">
        <v>115443.76</v>
      </c>
      <c r="ZP347" s="2">
        <v>508030.02</v>
      </c>
      <c r="ZQ347" s="2">
        <v>19920</v>
      </c>
      <c r="ZR347" s="2"/>
      <c r="ZS347" s="2"/>
      <c r="ZT347" s="2">
        <v>250647.3</v>
      </c>
      <c r="ZU347" s="2">
        <v>19752.060000000001</v>
      </c>
      <c r="ZV347" s="2"/>
      <c r="ZW347" s="2"/>
      <c r="ZX347" s="2">
        <v>656920</v>
      </c>
      <c r="ZY347" s="2">
        <v>1098.96</v>
      </c>
      <c r="ZZ347" s="2">
        <v>189167.32</v>
      </c>
      <c r="AAA347" s="2">
        <v>132847.23000000001</v>
      </c>
      <c r="AAB347" s="2">
        <v>65201.1</v>
      </c>
      <c r="AAC347" s="2"/>
      <c r="AAD347" s="2"/>
      <c r="AAE347" s="2"/>
      <c r="AAF347" s="2">
        <v>5784.11</v>
      </c>
      <c r="AAG347" s="2">
        <v>287923.52</v>
      </c>
      <c r="AAH347" s="2"/>
      <c r="AAI347" s="2">
        <v>387367.38</v>
      </c>
      <c r="AAJ347" s="2">
        <v>21375</v>
      </c>
      <c r="AAK347" s="2">
        <v>799675.02</v>
      </c>
      <c r="AAL347" s="2"/>
      <c r="AAM347" s="2"/>
      <c r="AAN347" s="2">
        <v>2531249.8199999998</v>
      </c>
      <c r="AAO347" s="2">
        <v>393099.35</v>
      </c>
      <c r="AAP347" s="2">
        <v>278018.01</v>
      </c>
      <c r="AAQ347" s="2"/>
      <c r="AAR347" s="2">
        <v>386963.04</v>
      </c>
      <c r="AAS347" s="2">
        <v>41160.78</v>
      </c>
      <c r="AAT347" s="2"/>
      <c r="AAU347" s="2">
        <v>20622.12</v>
      </c>
      <c r="AAV347" s="2"/>
      <c r="AAW347" s="2">
        <v>112057.93</v>
      </c>
      <c r="AAX347" s="2"/>
      <c r="AAY347" s="2"/>
      <c r="AAZ347" s="2">
        <v>448953.96</v>
      </c>
      <c r="ABA347" s="2"/>
      <c r="ABB347" s="2"/>
      <c r="ABC347" s="2">
        <v>1165136.28</v>
      </c>
      <c r="ABD347" s="2">
        <v>309045.51</v>
      </c>
      <c r="ABE347" s="2">
        <v>12120.7</v>
      </c>
      <c r="ABF347" s="2"/>
      <c r="ABG347" s="2">
        <v>41433.33</v>
      </c>
      <c r="ABH347" s="2"/>
      <c r="ABI347" s="2"/>
      <c r="ABJ347" s="2">
        <v>88009.98</v>
      </c>
      <c r="ABK347" s="2">
        <v>40080</v>
      </c>
      <c r="ABL347" s="2">
        <v>19257.599999999999</v>
      </c>
      <c r="ABM347" s="2">
        <v>150198.84</v>
      </c>
      <c r="ABN347" s="2">
        <v>14770.02</v>
      </c>
      <c r="ABO347" s="2"/>
      <c r="ABP347" s="2">
        <v>39979.980000000003</v>
      </c>
      <c r="ABQ347" s="2"/>
      <c r="ABR347" s="2"/>
      <c r="ABS347" s="2">
        <v>7640541.5499999998</v>
      </c>
      <c r="ABT347" s="2">
        <v>179592.77</v>
      </c>
      <c r="ABU347" s="2">
        <v>36780.43</v>
      </c>
      <c r="ABV347" s="2">
        <v>143487.81</v>
      </c>
      <c r="ABW347" s="2">
        <v>67203.53</v>
      </c>
      <c r="ABX347" s="2">
        <v>136372.57999999999</v>
      </c>
      <c r="ABY347" s="2">
        <v>29033.23</v>
      </c>
      <c r="ABZ347" s="2">
        <v>94639.11</v>
      </c>
      <c r="ACA347" s="2">
        <v>20065.77</v>
      </c>
      <c r="ACB347" s="2">
        <v>67481.78</v>
      </c>
      <c r="ACC347" s="2">
        <v>154540.66</v>
      </c>
      <c r="ACD347" s="2">
        <v>392953.51</v>
      </c>
      <c r="ACE347" s="2"/>
      <c r="ACF347" s="2">
        <v>164143.67999999999</v>
      </c>
      <c r="ACG347" s="2"/>
      <c r="ACH347" s="2"/>
      <c r="ACI347" s="2"/>
      <c r="ACJ347" s="2">
        <v>14499.72</v>
      </c>
      <c r="ACK347" s="2"/>
      <c r="ACL347" s="2">
        <v>266311.05</v>
      </c>
      <c r="ACM347" s="2">
        <v>3934.66</v>
      </c>
      <c r="ACN347" s="2"/>
      <c r="ACO347" s="2">
        <v>844219.91</v>
      </c>
      <c r="ACP347" s="2">
        <v>264000.06</v>
      </c>
      <c r="ACQ347" s="2">
        <v>12199.98</v>
      </c>
      <c r="ACR347" s="2">
        <v>30989.06</v>
      </c>
      <c r="ACS347" s="2">
        <v>201130.84</v>
      </c>
      <c r="ACT347" s="2">
        <v>126702.42</v>
      </c>
      <c r="ACU347" s="2">
        <v>41390.120000000003</v>
      </c>
      <c r="ACV347" s="2">
        <v>97485.119999999995</v>
      </c>
      <c r="ACW347" s="2">
        <v>12334.11</v>
      </c>
      <c r="ACX347" s="2">
        <v>170553.66</v>
      </c>
      <c r="ACY347" s="2"/>
      <c r="ACZ347" s="2">
        <v>21864</v>
      </c>
      <c r="ADA347" s="2"/>
      <c r="ADB347" s="2"/>
      <c r="ADC347" s="2"/>
      <c r="ADD347" s="2"/>
      <c r="ADE347" s="2">
        <v>11157.53</v>
      </c>
      <c r="ADF347" s="2">
        <v>41293.360000000001</v>
      </c>
      <c r="ADG347" s="2">
        <v>36124</v>
      </c>
      <c r="ADH347" s="2"/>
      <c r="ADI347" s="2"/>
      <c r="ADJ347" s="2"/>
      <c r="ADK347" s="2"/>
      <c r="ADL347" s="2">
        <v>388443.76</v>
      </c>
      <c r="ADM347" s="2"/>
      <c r="ADN347" s="2">
        <v>437647.15</v>
      </c>
      <c r="ADO347" s="2">
        <v>442170.83</v>
      </c>
      <c r="ADP347" s="2">
        <v>91389.62</v>
      </c>
      <c r="ADQ347" s="2">
        <v>1573397.54</v>
      </c>
      <c r="ADR347" s="2"/>
      <c r="ADS347" s="2">
        <v>32341.25</v>
      </c>
      <c r="ADT347" s="2">
        <v>1123000.02</v>
      </c>
      <c r="ADU347" s="2">
        <v>64567.07</v>
      </c>
      <c r="ADV347" s="2">
        <v>52812.480000000003</v>
      </c>
      <c r="ADW347" s="2"/>
      <c r="ADX347" s="2">
        <v>84504.06</v>
      </c>
      <c r="ADY347" s="2">
        <v>81768.12</v>
      </c>
      <c r="ADZ347" s="2">
        <v>54137.3</v>
      </c>
      <c r="AEA347" s="2"/>
      <c r="AEB347" s="2"/>
      <c r="AEC347" s="2">
        <v>1660.02</v>
      </c>
      <c r="AED347" s="2"/>
      <c r="AEE347" s="2">
        <v>19486.68</v>
      </c>
      <c r="AEF347" s="2">
        <v>1959.96</v>
      </c>
      <c r="AEG347" s="2"/>
      <c r="AEH347" s="2">
        <v>218287258.64000019</v>
      </c>
    </row>
    <row r="348" spans="1:814" ht="21">
      <c r="A348" s="33" t="s">
        <v>2737</v>
      </c>
      <c r="B348" s="1" t="s">
        <v>2788</v>
      </c>
      <c r="C348" s="1" t="s">
        <v>2789</v>
      </c>
      <c r="D348" s="2">
        <v>831681.43</v>
      </c>
      <c r="E348" s="2">
        <v>16633.32</v>
      </c>
      <c r="F348" s="2">
        <v>112858.08</v>
      </c>
      <c r="G348" s="2">
        <v>24754.86</v>
      </c>
      <c r="H348" s="2">
        <v>104998.8</v>
      </c>
      <c r="I348" s="2">
        <v>111499.99</v>
      </c>
      <c r="J348" s="2">
        <v>148625</v>
      </c>
      <c r="K348" s="2">
        <v>108224.04</v>
      </c>
      <c r="L348" s="2">
        <v>21666.66</v>
      </c>
      <c r="M348" s="2"/>
      <c r="N348" s="2"/>
      <c r="O348" s="2">
        <v>1284.3</v>
      </c>
      <c r="P348" s="2">
        <v>19816.669999999998</v>
      </c>
      <c r="Q348" s="2">
        <v>8554.02</v>
      </c>
      <c r="R348" s="2">
        <v>75256.37</v>
      </c>
      <c r="S348" s="2">
        <v>26737.98</v>
      </c>
      <c r="T348" s="2">
        <v>26485.439999999999</v>
      </c>
      <c r="U348" s="2">
        <v>37159.980000000003</v>
      </c>
      <c r="V348" s="2"/>
      <c r="W348" s="2">
        <v>3770.64</v>
      </c>
      <c r="X348" s="2">
        <v>60024</v>
      </c>
      <c r="Y348" s="2"/>
      <c r="Z348" s="2"/>
      <c r="AA348" s="2">
        <v>796.63</v>
      </c>
      <c r="AB348" s="2"/>
      <c r="AC348" s="2">
        <v>76758</v>
      </c>
      <c r="AD348" s="2"/>
      <c r="AE348" s="2"/>
      <c r="AF348" s="2">
        <v>83486.64</v>
      </c>
      <c r="AG348" s="2"/>
      <c r="AH348" s="2">
        <v>102483.24</v>
      </c>
      <c r="AI348" s="2">
        <v>12915</v>
      </c>
      <c r="AJ348" s="2"/>
      <c r="AK348" s="2">
        <v>7213.98</v>
      </c>
      <c r="AL348" s="2">
        <v>24992.52</v>
      </c>
      <c r="AM348" s="2">
        <v>38727.42</v>
      </c>
      <c r="AN348" s="2">
        <v>76380.89</v>
      </c>
      <c r="AO348" s="2"/>
      <c r="AP348" s="2">
        <v>79293.36</v>
      </c>
      <c r="AQ348" s="2"/>
      <c r="AR348" s="2"/>
      <c r="AS348" s="2">
        <v>107344.62</v>
      </c>
      <c r="AT348" s="2">
        <v>449643.96</v>
      </c>
      <c r="AU348" s="2"/>
      <c r="AV348" s="2">
        <v>12060</v>
      </c>
      <c r="AW348" s="2"/>
      <c r="AX348" s="2">
        <v>36866.639999999999</v>
      </c>
      <c r="AY348" s="2">
        <v>22070.14</v>
      </c>
      <c r="AZ348" s="2">
        <v>263899.98</v>
      </c>
      <c r="BA348" s="2">
        <v>360</v>
      </c>
      <c r="BB348" s="2">
        <v>4672.8</v>
      </c>
      <c r="BC348" s="2"/>
      <c r="BD348" s="2"/>
      <c r="BE348" s="2"/>
      <c r="BF348" s="2">
        <v>24300</v>
      </c>
      <c r="BG348" s="2"/>
      <c r="BH348" s="2"/>
      <c r="BI348" s="2"/>
      <c r="BJ348" s="2">
        <v>78564.02</v>
      </c>
      <c r="BK348" s="2"/>
      <c r="BL348" s="2">
        <v>11918.1</v>
      </c>
      <c r="BM348" s="2">
        <v>64233</v>
      </c>
      <c r="BN348" s="2">
        <v>34457.4</v>
      </c>
      <c r="BO348" s="2">
        <v>2015.16</v>
      </c>
      <c r="BP348" s="2"/>
      <c r="BQ348" s="2">
        <v>341400</v>
      </c>
      <c r="BR348" s="2">
        <v>2765.4</v>
      </c>
      <c r="BS348" s="2">
        <v>428760</v>
      </c>
      <c r="BT348" s="2">
        <v>40988.76</v>
      </c>
      <c r="BU348" s="2">
        <v>50433.36</v>
      </c>
      <c r="BV348" s="2">
        <v>39720</v>
      </c>
      <c r="BW348" s="2"/>
      <c r="BX348" s="2"/>
      <c r="BY348" s="2">
        <v>57606.78</v>
      </c>
      <c r="BZ348" s="2">
        <v>245940</v>
      </c>
      <c r="CA348" s="2">
        <v>712004.43</v>
      </c>
      <c r="CB348" s="2">
        <v>20718</v>
      </c>
      <c r="CC348" s="2">
        <v>455238.24</v>
      </c>
      <c r="CD348" s="2">
        <v>529059.24</v>
      </c>
      <c r="CE348" s="2">
        <v>27822</v>
      </c>
      <c r="CF348" s="2">
        <v>385430.82</v>
      </c>
      <c r="CG348" s="2">
        <v>146277.84</v>
      </c>
      <c r="CH348" s="2">
        <v>107248.62</v>
      </c>
      <c r="CI348" s="2">
        <v>59591.4</v>
      </c>
      <c r="CJ348" s="2">
        <v>179500.26</v>
      </c>
      <c r="CK348" s="2">
        <v>353032.49</v>
      </c>
      <c r="CL348" s="2">
        <v>40190.339999999997</v>
      </c>
      <c r="CM348" s="2"/>
      <c r="CN348" s="2"/>
      <c r="CO348" s="2">
        <v>62799.94</v>
      </c>
      <c r="CP348" s="2">
        <v>22150.02</v>
      </c>
      <c r="CQ348" s="2">
        <v>4205129.7</v>
      </c>
      <c r="CR348" s="2">
        <v>63288.93</v>
      </c>
      <c r="CS348" s="2">
        <v>39269.96</v>
      </c>
      <c r="CT348" s="2">
        <v>26238.36</v>
      </c>
      <c r="CU348" s="2">
        <v>55602.559999999998</v>
      </c>
      <c r="CV348" s="2">
        <v>8190</v>
      </c>
      <c r="CW348" s="2"/>
      <c r="CX348" s="2">
        <v>139040.98000000001</v>
      </c>
      <c r="CY348" s="2">
        <v>92599.98</v>
      </c>
      <c r="CZ348" s="2">
        <v>250173.48</v>
      </c>
      <c r="DA348" s="2"/>
      <c r="DB348" s="2"/>
      <c r="DC348" s="2">
        <v>60113.66</v>
      </c>
      <c r="DD348" s="2">
        <v>5463.2</v>
      </c>
      <c r="DE348" s="2">
        <v>41634</v>
      </c>
      <c r="DF348" s="2">
        <v>158829.29999999999</v>
      </c>
      <c r="DG348" s="2"/>
      <c r="DH348" s="2">
        <v>1398855.26</v>
      </c>
      <c r="DI348" s="2">
        <v>76016.7</v>
      </c>
      <c r="DJ348" s="2">
        <v>2599.98</v>
      </c>
      <c r="DK348" s="2">
        <v>1666.67</v>
      </c>
      <c r="DL348" s="2">
        <v>616492.31999999995</v>
      </c>
      <c r="DM348" s="2"/>
      <c r="DN348" s="2">
        <v>32150</v>
      </c>
      <c r="DO348" s="2">
        <v>16326.84</v>
      </c>
      <c r="DP348" s="2">
        <v>567807.6</v>
      </c>
      <c r="DQ348" s="2">
        <v>1020100</v>
      </c>
      <c r="DR348" s="2">
        <v>91853</v>
      </c>
      <c r="DS348" s="2"/>
      <c r="DT348" s="2">
        <v>53128.49</v>
      </c>
      <c r="DU348" s="2">
        <v>27098.1</v>
      </c>
      <c r="DV348" s="2"/>
      <c r="DW348" s="2">
        <v>6979.06</v>
      </c>
      <c r="DX348" s="2">
        <v>110191.09</v>
      </c>
      <c r="DY348" s="2"/>
      <c r="DZ348" s="2">
        <v>86591.14</v>
      </c>
      <c r="EA348" s="2">
        <v>200547.94</v>
      </c>
      <c r="EB348" s="2">
        <v>23164.959999999999</v>
      </c>
      <c r="EC348" s="2">
        <v>3295.83</v>
      </c>
      <c r="ED348" s="2">
        <v>43744.32</v>
      </c>
      <c r="EE348" s="2">
        <v>5739375.0599999996</v>
      </c>
      <c r="EF348" s="2">
        <v>208225.38</v>
      </c>
      <c r="EG348" s="2">
        <v>56605.02</v>
      </c>
      <c r="EH348" s="2">
        <v>205816.27</v>
      </c>
      <c r="EI348" s="2">
        <v>873907.68</v>
      </c>
      <c r="EJ348" s="2"/>
      <c r="EK348" s="2">
        <v>255074.49</v>
      </c>
      <c r="EL348" s="2">
        <v>6319.98</v>
      </c>
      <c r="EM348" s="2"/>
      <c r="EN348" s="2"/>
      <c r="EO348" s="2"/>
      <c r="EP348" s="2">
        <v>7851316.9699999997</v>
      </c>
      <c r="EQ348" s="2"/>
      <c r="ER348" s="2"/>
      <c r="ES348" s="2"/>
      <c r="ET348" s="2"/>
      <c r="EU348" s="2"/>
      <c r="EV348" s="2"/>
      <c r="EW348" s="2"/>
      <c r="EX348" s="2">
        <v>253337.52</v>
      </c>
      <c r="EY348" s="2">
        <v>243450</v>
      </c>
      <c r="EZ348" s="2">
        <v>3795</v>
      </c>
      <c r="FA348" s="2">
        <v>105108.72</v>
      </c>
      <c r="FB348" s="2">
        <v>79206</v>
      </c>
      <c r="FC348" s="2">
        <v>105248.79</v>
      </c>
      <c r="FD348" s="2"/>
      <c r="FE348" s="2"/>
      <c r="FF348" s="2"/>
      <c r="FG348" s="2">
        <v>57025.74</v>
      </c>
      <c r="FH348" s="2"/>
      <c r="FI348" s="2"/>
      <c r="FJ348" s="2"/>
      <c r="FK348" s="2">
        <v>4836</v>
      </c>
      <c r="FL348" s="2"/>
      <c r="FM348" s="2">
        <v>152284.98000000001</v>
      </c>
      <c r="FN348" s="2">
        <v>4344.8599999999997</v>
      </c>
      <c r="FO348" s="2"/>
      <c r="FP348" s="2">
        <v>8286788.04</v>
      </c>
      <c r="FQ348" s="2">
        <v>29966.639999999999</v>
      </c>
      <c r="FR348" s="2">
        <v>172210.86</v>
      </c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>
        <v>1052633.47</v>
      </c>
      <c r="GE348" s="2">
        <v>26105.53</v>
      </c>
      <c r="GF348" s="2"/>
      <c r="GG348" s="2"/>
      <c r="GH348" s="2"/>
      <c r="GI348" s="2">
        <v>242741.04</v>
      </c>
      <c r="GJ348" s="2"/>
      <c r="GK348" s="2">
        <v>10388.36</v>
      </c>
      <c r="GL348" s="2"/>
      <c r="GM348" s="2">
        <v>8911727.7599999998</v>
      </c>
      <c r="GN348" s="2"/>
      <c r="GO348" s="2"/>
      <c r="GP348" s="2"/>
      <c r="GQ348" s="2"/>
      <c r="GR348" s="2">
        <v>631869.12</v>
      </c>
      <c r="GS348" s="2">
        <v>700326.42</v>
      </c>
      <c r="GT348" s="2"/>
      <c r="GU348" s="2"/>
      <c r="GV348" s="2">
        <v>1238698.02</v>
      </c>
      <c r="GW348" s="2">
        <v>3139.98</v>
      </c>
      <c r="GX348" s="2">
        <v>547787.28</v>
      </c>
      <c r="GY348" s="2"/>
      <c r="GZ348" s="2">
        <v>2300978.2200000002</v>
      </c>
      <c r="HA348" s="2">
        <v>3137960.1</v>
      </c>
      <c r="HB348" s="2">
        <v>1159.6600000000001</v>
      </c>
      <c r="HC348" s="2"/>
      <c r="HD348" s="2">
        <v>203113.38</v>
      </c>
      <c r="HE348" s="2"/>
      <c r="HF348" s="2">
        <v>226901.14</v>
      </c>
      <c r="HG348" s="2">
        <v>17500.02</v>
      </c>
      <c r="HH348" s="2">
        <v>6403</v>
      </c>
      <c r="HI348" s="2">
        <v>205053.42</v>
      </c>
      <c r="HJ348" s="2">
        <v>15420</v>
      </c>
      <c r="HK348" s="2">
        <v>22099.98</v>
      </c>
      <c r="HL348" s="2">
        <v>55551.1</v>
      </c>
      <c r="HM348" s="2">
        <v>193666.3</v>
      </c>
      <c r="HN348" s="2">
        <v>141018.35999999999</v>
      </c>
      <c r="HO348" s="2"/>
      <c r="HP348" s="2"/>
      <c r="HQ348" s="2">
        <v>236929.01</v>
      </c>
      <c r="HR348" s="2">
        <v>43770.239999999998</v>
      </c>
      <c r="HS348" s="2">
        <v>638381.57999999996</v>
      </c>
      <c r="HT348" s="2"/>
      <c r="HU348" s="2">
        <v>155390.76</v>
      </c>
      <c r="HV348" s="2">
        <v>32698.02</v>
      </c>
      <c r="HW348" s="2">
        <v>20119.650000000001</v>
      </c>
      <c r="HX348" s="2">
        <v>23239.98</v>
      </c>
      <c r="HY348" s="2">
        <v>57827.4</v>
      </c>
      <c r="HZ348" s="2">
        <v>15000</v>
      </c>
      <c r="IA348" s="2">
        <v>101233.32</v>
      </c>
      <c r="IB348" s="2">
        <v>45715.45</v>
      </c>
      <c r="IC348" s="2">
        <v>258188.07</v>
      </c>
      <c r="ID348" s="2">
        <v>1030232.7</v>
      </c>
      <c r="IE348" s="2"/>
      <c r="IF348" s="2">
        <v>559132.39</v>
      </c>
      <c r="IG348" s="2">
        <v>31168.400000000001</v>
      </c>
      <c r="IH348" s="2">
        <v>51880.02</v>
      </c>
      <c r="II348" s="2">
        <v>130000.02</v>
      </c>
      <c r="IJ348" s="2">
        <v>40940.67</v>
      </c>
      <c r="IK348" s="2">
        <v>131623.64000000001</v>
      </c>
      <c r="IL348" s="2">
        <v>180841.08</v>
      </c>
      <c r="IM348" s="2">
        <v>94300.02</v>
      </c>
      <c r="IN348" s="2">
        <v>7274442.0899999999</v>
      </c>
      <c r="IO348" s="2">
        <v>33469.480000000003</v>
      </c>
      <c r="IP348" s="2"/>
      <c r="IQ348" s="2">
        <v>59624.94</v>
      </c>
      <c r="IR348" s="2">
        <v>407269.5</v>
      </c>
      <c r="IS348" s="2">
        <v>33863.03</v>
      </c>
      <c r="IT348" s="2"/>
      <c r="IU348" s="2">
        <v>48616.959999999999</v>
      </c>
      <c r="IV348" s="2"/>
      <c r="IW348" s="2"/>
      <c r="IX348" s="2">
        <v>1650</v>
      </c>
      <c r="IY348" s="2"/>
      <c r="IZ348" s="2">
        <v>14975.22</v>
      </c>
      <c r="JA348" s="2"/>
      <c r="JB348" s="2">
        <v>2172000</v>
      </c>
      <c r="JC348" s="2"/>
      <c r="JD348" s="2">
        <v>561651.6</v>
      </c>
      <c r="JE348" s="2">
        <v>719195.66</v>
      </c>
      <c r="JF348" s="2">
        <v>604583.86</v>
      </c>
      <c r="JG348" s="2">
        <v>794070.16</v>
      </c>
      <c r="JH348" s="2"/>
      <c r="JI348" s="2"/>
      <c r="JJ348" s="2">
        <v>240306.56</v>
      </c>
      <c r="JK348" s="2">
        <v>274398.82</v>
      </c>
      <c r="JL348" s="2"/>
      <c r="JM348" s="2"/>
      <c r="JN348" s="2"/>
      <c r="JO348" s="2">
        <v>45696.78</v>
      </c>
      <c r="JP348" s="2">
        <v>92610.48</v>
      </c>
      <c r="JQ348" s="2"/>
      <c r="JR348" s="2">
        <v>19528.14</v>
      </c>
      <c r="JS348" s="2"/>
      <c r="JT348" s="2"/>
      <c r="JU348" s="2"/>
      <c r="JV348" s="2"/>
      <c r="JW348" s="2"/>
      <c r="JX348" s="2">
        <v>26063.13</v>
      </c>
      <c r="JY348" s="2">
        <v>99855.74</v>
      </c>
      <c r="JZ348" s="2"/>
      <c r="KA348" s="2">
        <v>75791.399999999994</v>
      </c>
      <c r="KB348" s="2"/>
      <c r="KC348" s="2"/>
      <c r="KD348" s="2"/>
      <c r="KE348" s="2"/>
      <c r="KF348" s="2">
        <v>14336.11</v>
      </c>
      <c r="KG348" s="2"/>
      <c r="KH348" s="2"/>
      <c r="KI348" s="2"/>
      <c r="KJ348" s="2"/>
      <c r="KK348" s="2"/>
      <c r="KL348" s="2"/>
      <c r="KM348" s="2">
        <v>400</v>
      </c>
      <c r="KN348" s="2">
        <v>15199.98</v>
      </c>
      <c r="KO348" s="2">
        <v>1301383.06</v>
      </c>
      <c r="KP348" s="2"/>
      <c r="KQ348" s="2">
        <v>21749.42</v>
      </c>
      <c r="KR348" s="2"/>
      <c r="KS348" s="2">
        <v>87607.14</v>
      </c>
      <c r="KT348" s="2"/>
      <c r="KU348" s="2"/>
      <c r="KV348" s="2"/>
      <c r="KW348" s="2">
        <v>19256.88</v>
      </c>
      <c r="KX348" s="2"/>
      <c r="KY348" s="2">
        <v>12968.7</v>
      </c>
      <c r="KZ348" s="2"/>
      <c r="LA348" s="2"/>
      <c r="LB348" s="2">
        <v>10779.78</v>
      </c>
      <c r="LC348" s="2">
        <v>1087279.32</v>
      </c>
      <c r="LD348" s="2">
        <v>1669819.61</v>
      </c>
      <c r="LE348" s="2">
        <v>243164.25</v>
      </c>
      <c r="LF348" s="2"/>
      <c r="LG348" s="2">
        <v>395583.01</v>
      </c>
      <c r="LH348" s="2">
        <v>744187.08</v>
      </c>
      <c r="LI348" s="2">
        <v>472934.06</v>
      </c>
      <c r="LJ348" s="2"/>
      <c r="LK348" s="2"/>
      <c r="LL348" s="2"/>
      <c r="LM348" s="2"/>
      <c r="LN348" s="2"/>
      <c r="LO348" s="2"/>
      <c r="LP348" s="2"/>
      <c r="LQ348" s="2"/>
      <c r="LR348" s="2"/>
      <c r="LS348" s="2">
        <v>148201.74</v>
      </c>
      <c r="LT348" s="2">
        <v>1073958.31</v>
      </c>
      <c r="LU348" s="2">
        <v>8876.1200000000008</v>
      </c>
      <c r="LV348" s="2">
        <v>2246</v>
      </c>
      <c r="LW348" s="2"/>
      <c r="LX348" s="2"/>
      <c r="LY348" s="2">
        <v>3099430</v>
      </c>
      <c r="LZ348" s="2">
        <v>74938.59</v>
      </c>
      <c r="MA348" s="2"/>
      <c r="MB348" s="2">
        <v>1893937.2</v>
      </c>
      <c r="MC348" s="2">
        <v>378400.98</v>
      </c>
      <c r="MD348" s="2">
        <v>49009.38</v>
      </c>
      <c r="ME348" s="2">
        <v>457784.81</v>
      </c>
      <c r="MF348" s="2"/>
      <c r="MG348" s="2"/>
      <c r="MH348" s="2">
        <v>671446.32</v>
      </c>
      <c r="MI348" s="2">
        <v>11390.02</v>
      </c>
      <c r="MJ348" s="2">
        <v>34665.69</v>
      </c>
      <c r="MK348" s="2">
        <v>20851.02</v>
      </c>
      <c r="ML348" s="2">
        <v>44957.02</v>
      </c>
      <c r="MM348" s="2">
        <v>21701</v>
      </c>
      <c r="MN348" s="2"/>
      <c r="MO348" s="2">
        <v>8572</v>
      </c>
      <c r="MP348" s="2">
        <v>43658.31</v>
      </c>
      <c r="MQ348" s="2">
        <v>4166.91</v>
      </c>
      <c r="MR348" s="2">
        <v>244409.94</v>
      </c>
      <c r="MS348" s="2">
        <v>35808</v>
      </c>
      <c r="MT348" s="2"/>
      <c r="MU348" s="2">
        <v>16819</v>
      </c>
      <c r="MV348" s="2">
        <v>46839.98</v>
      </c>
      <c r="MW348" s="2">
        <v>3648.49</v>
      </c>
      <c r="MX348" s="2">
        <v>53017.5</v>
      </c>
      <c r="MY348" s="2">
        <v>61184.54</v>
      </c>
      <c r="MZ348" s="2"/>
      <c r="NA348" s="2">
        <v>219594.79</v>
      </c>
      <c r="NB348" s="2">
        <v>17208</v>
      </c>
      <c r="NC348" s="2"/>
      <c r="ND348" s="2"/>
      <c r="NE348" s="2">
        <v>25068.5</v>
      </c>
      <c r="NF348" s="2">
        <v>25730.3</v>
      </c>
      <c r="NG348" s="2">
        <v>86576.55</v>
      </c>
      <c r="NH348" s="2"/>
      <c r="NI348" s="2">
        <v>37382.79</v>
      </c>
      <c r="NJ348" s="2">
        <v>1865.1</v>
      </c>
      <c r="NK348" s="2">
        <v>24055.72</v>
      </c>
      <c r="NL348" s="2">
        <v>8936.92</v>
      </c>
      <c r="NM348" s="2">
        <v>36085.919999999998</v>
      </c>
      <c r="NN348" s="2"/>
      <c r="NO348" s="2">
        <v>22827</v>
      </c>
      <c r="NP348" s="2">
        <v>15141.36</v>
      </c>
      <c r="NQ348" s="2">
        <v>20171.39</v>
      </c>
      <c r="NR348" s="2">
        <v>102166.28</v>
      </c>
      <c r="NS348" s="2"/>
      <c r="NT348" s="2"/>
      <c r="NU348" s="2">
        <v>36162.720000000001</v>
      </c>
      <c r="NV348" s="2"/>
      <c r="NW348" s="2"/>
      <c r="NX348" s="2">
        <v>4064.93</v>
      </c>
      <c r="NY348" s="2"/>
      <c r="NZ348" s="2"/>
      <c r="OA348" s="2">
        <v>8659.02</v>
      </c>
      <c r="OB348" s="2"/>
      <c r="OC348" s="2">
        <v>8200</v>
      </c>
      <c r="OD348" s="2">
        <v>196174.17</v>
      </c>
      <c r="OE348" s="2">
        <v>12564.78</v>
      </c>
      <c r="OF348" s="2">
        <v>74963.350000000006</v>
      </c>
      <c r="OG348" s="2">
        <v>1903.2</v>
      </c>
      <c r="OH348" s="2">
        <v>2638.86</v>
      </c>
      <c r="OI348" s="2">
        <v>59943.48</v>
      </c>
      <c r="OJ348" s="2">
        <v>55231.23</v>
      </c>
      <c r="OK348" s="2"/>
      <c r="OL348" s="2"/>
      <c r="OM348" s="2">
        <v>466944.66</v>
      </c>
      <c r="ON348" s="2">
        <v>21454.92</v>
      </c>
      <c r="OO348" s="2">
        <v>11283.78</v>
      </c>
      <c r="OP348" s="2">
        <v>119083.29</v>
      </c>
      <c r="OQ348" s="2">
        <v>2671.8</v>
      </c>
      <c r="OR348" s="2">
        <v>11726.64</v>
      </c>
      <c r="OS348" s="2">
        <v>2655.33</v>
      </c>
      <c r="OT348" s="2">
        <v>42657.57</v>
      </c>
      <c r="OU348" s="2">
        <v>6593.49</v>
      </c>
      <c r="OV348" s="2"/>
      <c r="OW348" s="2">
        <v>28819.65</v>
      </c>
      <c r="OX348" s="2">
        <v>135977.79999999999</v>
      </c>
      <c r="OY348" s="2">
        <v>41140.35</v>
      </c>
      <c r="OZ348" s="2">
        <v>6300</v>
      </c>
      <c r="PA348" s="2">
        <v>4763.01</v>
      </c>
      <c r="PB348" s="2">
        <v>4859.25</v>
      </c>
      <c r="PC348" s="2"/>
      <c r="PD348" s="2"/>
      <c r="PE348" s="2"/>
      <c r="PF348" s="2">
        <v>39983</v>
      </c>
      <c r="PG348" s="2"/>
      <c r="PH348" s="2">
        <v>22978.83</v>
      </c>
      <c r="PI348" s="2"/>
      <c r="PJ348" s="2">
        <v>52795.38</v>
      </c>
      <c r="PK348" s="2">
        <v>39338.22</v>
      </c>
      <c r="PL348" s="2">
        <v>81460.740000000005</v>
      </c>
      <c r="PM348" s="2">
        <v>31445.46</v>
      </c>
      <c r="PN348" s="2"/>
      <c r="PO348" s="2">
        <v>2666.71</v>
      </c>
      <c r="PP348" s="2">
        <v>8966.77</v>
      </c>
      <c r="PQ348" s="2">
        <v>8452.3799999999992</v>
      </c>
      <c r="PR348" s="2">
        <v>49416.72</v>
      </c>
      <c r="PS348" s="2">
        <v>1180.02</v>
      </c>
      <c r="PT348" s="2">
        <v>9098.76</v>
      </c>
      <c r="PU348" s="2"/>
      <c r="PV348" s="2"/>
      <c r="PW348" s="2"/>
      <c r="PX348" s="2">
        <v>9980.66</v>
      </c>
      <c r="PY348" s="2">
        <v>14256</v>
      </c>
      <c r="PZ348" s="2">
        <v>52968</v>
      </c>
      <c r="QA348" s="2">
        <v>5991.42</v>
      </c>
      <c r="QB348" s="2">
        <v>12612.3</v>
      </c>
      <c r="QC348" s="2">
        <v>3000</v>
      </c>
      <c r="QD348" s="2">
        <v>63031.44</v>
      </c>
      <c r="QE348" s="2"/>
      <c r="QF348" s="2">
        <v>9000</v>
      </c>
      <c r="QG348" s="2">
        <v>26192.16</v>
      </c>
      <c r="QH348" s="2">
        <v>11667.3</v>
      </c>
      <c r="QI348" s="2">
        <v>54222.080000000002</v>
      </c>
      <c r="QJ348" s="2">
        <v>109195</v>
      </c>
      <c r="QK348" s="2"/>
      <c r="QL348" s="2">
        <v>36631.14</v>
      </c>
      <c r="QM348" s="2">
        <v>34381.83</v>
      </c>
      <c r="QN348" s="2">
        <v>187186.75</v>
      </c>
      <c r="QO348" s="2">
        <v>35770.32</v>
      </c>
      <c r="QP348" s="2">
        <v>3100</v>
      </c>
      <c r="QQ348" s="2"/>
      <c r="QR348" s="2">
        <v>165600</v>
      </c>
      <c r="QS348" s="2">
        <v>153541.98000000001</v>
      </c>
      <c r="QT348" s="2">
        <v>68554.98</v>
      </c>
      <c r="QU348" s="2">
        <v>74742.84</v>
      </c>
      <c r="QV348" s="2"/>
      <c r="QW348" s="2">
        <v>342497.67</v>
      </c>
      <c r="QX348" s="2"/>
      <c r="QY348" s="2">
        <v>12920.04</v>
      </c>
      <c r="QZ348" s="2"/>
      <c r="RA348" s="2"/>
      <c r="RB348" s="2"/>
      <c r="RC348" s="2">
        <v>1650</v>
      </c>
      <c r="RD348" s="2">
        <v>34000.019999999997</v>
      </c>
      <c r="RE348" s="2"/>
      <c r="RF348" s="2">
        <v>9701.83</v>
      </c>
      <c r="RG348" s="2">
        <v>31289.4</v>
      </c>
      <c r="RH348" s="2">
        <v>23773.33</v>
      </c>
      <c r="RI348" s="2">
        <v>9548.4</v>
      </c>
      <c r="RJ348" s="2">
        <v>36754.019999999997</v>
      </c>
      <c r="RK348" s="2">
        <v>1559938.32</v>
      </c>
      <c r="RL348" s="2">
        <v>27438</v>
      </c>
      <c r="RM348" s="2">
        <v>21580.02</v>
      </c>
      <c r="RN348" s="2"/>
      <c r="RO348" s="2">
        <v>29209.98</v>
      </c>
      <c r="RP348" s="2">
        <v>38505.33</v>
      </c>
      <c r="RQ348" s="2">
        <v>26722.02</v>
      </c>
      <c r="RR348" s="2">
        <v>3490.02</v>
      </c>
      <c r="RS348" s="2">
        <v>35959.980000000003</v>
      </c>
      <c r="RT348" s="2">
        <v>3326.64</v>
      </c>
      <c r="RU348" s="2">
        <v>32256.240000000002</v>
      </c>
      <c r="RV348" s="2">
        <v>30380</v>
      </c>
      <c r="RW348" s="2">
        <v>222264</v>
      </c>
      <c r="RX348" s="2">
        <v>7658.52</v>
      </c>
      <c r="RY348" s="2">
        <v>8239.98</v>
      </c>
      <c r="RZ348" s="2">
        <v>12199.98</v>
      </c>
      <c r="SA348" s="2">
        <v>82115.990000000005</v>
      </c>
      <c r="SB348" s="2"/>
      <c r="SC348" s="2"/>
      <c r="SD348" s="2">
        <v>186400.02</v>
      </c>
      <c r="SE348" s="2">
        <v>10703.33</v>
      </c>
      <c r="SF348" s="2"/>
      <c r="SG348" s="2"/>
      <c r="SH348" s="2"/>
      <c r="SI348" s="2"/>
      <c r="SJ348" s="2">
        <v>714227.25</v>
      </c>
      <c r="SK348" s="2">
        <v>36520.019999999997</v>
      </c>
      <c r="SL348" s="2">
        <v>135020.21</v>
      </c>
      <c r="SM348" s="2"/>
      <c r="SN348" s="2">
        <v>68956.5</v>
      </c>
      <c r="SO348" s="2"/>
      <c r="SP348" s="2"/>
      <c r="SQ348" s="2"/>
      <c r="SR348" s="2">
        <v>34341.550000000003</v>
      </c>
      <c r="SS348" s="2">
        <v>972864</v>
      </c>
      <c r="ST348" s="2">
        <v>81052.5</v>
      </c>
      <c r="SU348" s="2"/>
      <c r="SV348" s="2">
        <v>4326762</v>
      </c>
      <c r="SW348" s="2">
        <v>727440.66</v>
      </c>
      <c r="SX348" s="2"/>
      <c r="SY348" s="2">
        <v>6341.22</v>
      </c>
      <c r="SZ348" s="2"/>
      <c r="TA348" s="2">
        <v>157847.76</v>
      </c>
      <c r="TB348" s="2"/>
      <c r="TC348" s="2">
        <v>86217.42</v>
      </c>
      <c r="TD348" s="2">
        <v>776588.82</v>
      </c>
      <c r="TE348" s="2"/>
      <c r="TF348" s="2"/>
      <c r="TG348" s="2"/>
      <c r="TH348" s="2">
        <v>98046.54</v>
      </c>
      <c r="TI348" s="2"/>
      <c r="TJ348" s="2">
        <v>570739.98</v>
      </c>
      <c r="TK348" s="2"/>
      <c r="TL348" s="2">
        <v>600458.88</v>
      </c>
      <c r="TM348" s="2">
        <v>12633.12</v>
      </c>
      <c r="TN348" s="2"/>
      <c r="TO348" s="2">
        <v>109988.64</v>
      </c>
      <c r="TP348" s="2"/>
      <c r="TQ348" s="2"/>
      <c r="TR348" s="2">
        <v>4999.9799999999996</v>
      </c>
      <c r="TS348" s="2"/>
      <c r="TT348" s="2"/>
      <c r="TU348" s="2">
        <v>80877</v>
      </c>
      <c r="TV348" s="2">
        <v>52095.78</v>
      </c>
      <c r="TW348" s="2">
        <v>511941.07</v>
      </c>
      <c r="TX348" s="2">
        <v>6772623.5599999996</v>
      </c>
      <c r="TY348" s="2">
        <v>422997.8</v>
      </c>
      <c r="TZ348" s="2"/>
      <c r="UA348" s="2">
        <v>1800</v>
      </c>
      <c r="UB348" s="2"/>
      <c r="UC348" s="2"/>
      <c r="UD348" s="2">
        <v>91190.399999999994</v>
      </c>
      <c r="UE348" s="2">
        <v>110298.48</v>
      </c>
      <c r="UF348" s="2">
        <v>564941.36</v>
      </c>
      <c r="UG348" s="2">
        <v>18000</v>
      </c>
      <c r="UH348" s="2">
        <v>38589.96</v>
      </c>
      <c r="UI348" s="2">
        <v>178119.12</v>
      </c>
      <c r="UJ348" s="2">
        <v>47586.239999999998</v>
      </c>
      <c r="UK348" s="2">
        <v>72797.64</v>
      </c>
      <c r="UL348" s="2">
        <v>29830.080000000002</v>
      </c>
      <c r="UM348" s="2">
        <v>69380.039999999994</v>
      </c>
      <c r="UN348" s="2"/>
      <c r="UO348" s="2">
        <v>101113.92</v>
      </c>
      <c r="UP348" s="2">
        <v>44400.42</v>
      </c>
      <c r="UQ348" s="2">
        <v>63932.1</v>
      </c>
      <c r="UR348" s="2">
        <v>153288.78</v>
      </c>
      <c r="US348" s="2">
        <v>41696.94</v>
      </c>
      <c r="UT348" s="2">
        <v>52337.279999999999</v>
      </c>
      <c r="UU348" s="2">
        <v>74368.08</v>
      </c>
      <c r="UV348" s="2">
        <v>135987.42000000001</v>
      </c>
      <c r="UW348" s="2">
        <v>106006.5</v>
      </c>
      <c r="UX348" s="2">
        <v>150649.98000000001</v>
      </c>
      <c r="UY348" s="2">
        <v>2166.66</v>
      </c>
      <c r="UZ348" s="2"/>
      <c r="VA348" s="2">
        <v>426956.19</v>
      </c>
      <c r="VB348" s="2">
        <v>1270512.1100000001</v>
      </c>
      <c r="VC348" s="2">
        <v>30100.02</v>
      </c>
      <c r="VD348" s="2">
        <v>3274919.82</v>
      </c>
      <c r="VE348" s="2">
        <v>1138353.1200000001</v>
      </c>
      <c r="VF348" s="2"/>
      <c r="VG348" s="2">
        <v>782111.16</v>
      </c>
      <c r="VH348" s="2"/>
      <c r="VI348" s="2">
        <v>932926.69</v>
      </c>
      <c r="VJ348" s="2">
        <v>389966.57</v>
      </c>
      <c r="VK348" s="2">
        <v>218780.52</v>
      </c>
      <c r="VL348" s="2">
        <v>320251.40999999997</v>
      </c>
      <c r="VM348" s="2">
        <v>609730.37</v>
      </c>
      <c r="VN348" s="2">
        <v>183674.16</v>
      </c>
      <c r="VO348" s="2"/>
      <c r="VP348" s="2">
        <v>182353.98</v>
      </c>
      <c r="VQ348" s="2"/>
      <c r="VR348" s="2">
        <v>35636.639999999999</v>
      </c>
      <c r="VS348" s="2">
        <v>8000.04</v>
      </c>
      <c r="VT348" s="2">
        <v>20581.95</v>
      </c>
      <c r="VU348" s="2">
        <v>50128.62</v>
      </c>
      <c r="VV348" s="2">
        <v>27690</v>
      </c>
      <c r="VW348" s="2">
        <v>19099.509999999998</v>
      </c>
      <c r="VX348" s="2"/>
      <c r="VY348" s="2"/>
      <c r="VZ348" s="2">
        <v>125458.34</v>
      </c>
      <c r="WA348" s="2">
        <v>38775.67</v>
      </c>
      <c r="WB348" s="2"/>
      <c r="WC348" s="2">
        <v>16893</v>
      </c>
      <c r="WD348" s="2">
        <v>8347</v>
      </c>
      <c r="WE348" s="2"/>
      <c r="WF348" s="2"/>
      <c r="WG348" s="2">
        <v>1232296.76</v>
      </c>
      <c r="WH348" s="2"/>
      <c r="WI348" s="2">
        <v>12854</v>
      </c>
      <c r="WJ348" s="2">
        <v>3697525</v>
      </c>
      <c r="WK348" s="2">
        <v>132183.4</v>
      </c>
      <c r="WL348" s="2">
        <v>339861.67</v>
      </c>
      <c r="WM348" s="2">
        <v>48690.94</v>
      </c>
      <c r="WN348" s="2"/>
      <c r="WO348" s="2">
        <v>104344.89</v>
      </c>
      <c r="WP348" s="2">
        <v>15884.1</v>
      </c>
      <c r="WQ348" s="2">
        <v>38980</v>
      </c>
      <c r="WR348" s="2">
        <v>64794.720000000001</v>
      </c>
      <c r="WS348" s="2"/>
      <c r="WT348" s="2"/>
      <c r="WU348" s="2"/>
      <c r="WV348" s="2">
        <v>6430.02</v>
      </c>
      <c r="WW348" s="2">
        <v>8376.36</v>
      </c>
      <c r="WX348" s="2">
        <v>38440</v>
      </c>
      <c r="WY348" s="2"/>
      <c r="WZ348" s="2">
        <v>1969.98</v>
      </c>
      <c r="XA348" s="2">
        <v>9260.01</v>
      </c>
      <c r="XB348" s="2"/>
      <c r="XC348" s="2"/>
      <c r="XD348" s="2"/>
      <c r="XE348" s="2">
        <v>11765</v>
      </c>
      <c r="XF348" s="2">
        <v>478136.21</v>
      </c>
      <c r="XG348" s="2">
        <v>22890</v>
      </c>
      <c r="XH348" s="2">
        <v>140090.01</v>
      </c>
      <c r="XI348" s="2">
        <v>30939.67</v>
      </c>
      <c r="XJ348" s="2"/>
      <c r="XK348" s="2">
        <v>90984.89</v>
      </c>
      <c r="XL348" s="2">
        <v>37379.949999999997</v>
      </c>
      <c r="XM348" s="2">
        <v>123404.78</v>
      </c>
      <c r="XN348" s="2">
        <v>172249.94</v>
      </c>
      <c r="XO348" s="2"/>
      <c r="XP348" s="2">
        <v>81160.23</v>
      </c>
      <c r="XQ348" s="2">
        <v>167138.32999999999</v>
      </c>
      <c r="XR348" s="2">
        <v>1124031.8899999999</v>
      </c>
      <c r="XS348" s="2"/>
      <c r="XT348" s="2">
        <v>2484.44</v>
      </c>
      <c r="XU348" s="2">
        <v>14491.15</v>
      </c>
      <c r="XV348" s="2">
        <v>2119737.08</v>
      </c>
      <c r="XW348" s="2"/>
      <c r="XX348" s="2">
        <v>84687.1</v>
      </c>
      <c r="XY348" s="2"/>
      <c r="XZ348" s="2"/>
      <c r="YA348" s="2"/>
      <c r="YB348" s="2">
        <v>75622.350000000006</v>
      </c>
      <c r="YC348" s="2">
        <v>249875.62</v>
      </c>
      <c r="YD348" s="2">
        <v>45080.37</v>
      </c>
      <c r="YE348" s="2">
        <v>3334.92</v>
      </c>
      <c r="YF348" s="2">
        <v>29516.48</v>
      </c>
      <c r="YG348" s="2">
        <v>28239.97</v>
      </c>
      <c r="YH348" s="2"/>
      <c r="YI348" s="2">
        <v>16171.61</v>
      </c>
      <c r="YJ348" s="2">
        <v>79524.06</v>
      </c>
      <c r="YK348" s="2">
        <v>132005.22</v>
      </c>
      <c r="YL348" s="2">
        <v>107847.6</v>
      </c>
      <c r="YM348" s="2">
        <v>183024.96</v>
      </c>
      <c r="YN348" s="2">
        <v>157957.82999999999</v>
      </c>
      <c r="YO348" s="2">
        <v>9519.42</v>
      </c>
      <c r="YP348" s="2">
        <v>211885.38</v>
      </c>
      <c r="YQ348" s="2"/>
      <c r="YR348" s="2">
        <v>5687742.1200000001</v>
      </c>
      <c r="YS348" s="2"/>
      <c r="YT348" s="2">
        <v>12333.33</v>
      </c>
      <c r="YU348" s="2">
        <v>826.24</v>
      </c>
      <c r="YV348" s="2">
        <v>19205.04</v>
      </c>
      <c r="YW348" s="2">
        <v>41904.879999999997</v>
      </c>
      <c r="YX348" s="2">
        <v>31639.98</v>
      </c>
      <c r="YY348" s="2">
        <v>93499.55</v>
      </c>
      <c r="YZ348" s="2">
        <v>48702.58</v>
      </c>
      <c r="ZA348" s="2">
        <v>297158.46000000002</v>
      </c>
      <c r="ZB348" s="2">
        <v>31135.03</v>
      </c>
      <c r="ZC348" s="2"/>
      <c r="ZD348" s="2">
        <v>39492.18</v>
      </c>
      <c r="ZE348" s="2">
        <v>34252.400000000001</v>
      </c>
      <c r="ZF348" s="2">
        <v>11472.08</v>
      </c>
      <c r="ZG348" s="2">
        <v>4150.0200000000004</v>
      </c>
      <c r="ZH348" s="2"/>
      <c r="ZI348" s="2"/>
      <c r="ZJ348" s="2">
        <v>129720</v>
      </c>
      <c r="ZK348" s="2">
        <v>20564.88</v>
      </c>
      <c r="ZL348" s="2"/>
      <c r="ZM348" s="2">
        <v>58003.74</v>
      </c>
      <c r="ZN348" s="2">
        <v>59400</v>
      </c>
      <c r="ZO348" s="2">
        <v>137020.56</v>
      </c>
      <c r="ZP348" s="2">
        <v>17133.36</v>
      </c>
      <c r="ZQ348" s="2">
        <v>78342.539999999994</v>
      </c>
      <c r="ZR348" s="2">
        <v>51139.02</v>
      </c>
      <c r="ZS348" s="2">
        <v>86503.3</v>
      </c>
      <c r="ZT348" s="2">
        <v>20943.48</v>
      </c>
      <c r="ZU348" s="2">
        <v>226278.48</v>
      </c>
      <c r="ZV348" s="2"/>
      <c r="ZW348" s="2"/>
      <c r="ZX348" s="2">
        <v>171274</v>
      </c>
      <c r="ZY348" s="2"/>
      <c r="ZZ348" s="2">
        <v>18516.66</v>
      </c>
      <c r="AAA348" s="2">
        <v>18566.580000000002</v>
      </c>
      <c r="AAB348" s="2">
        <v>1726.34</v>
      </c>
      <c r="AAC348" s="2">
        <v>185751.84</v>
      </c>
      <c r="AAD348" s="2">
        <v>132720</v>
      </c>
      <c r="AAE348" s="2">
        <v>6059202</v>
      </c>
      <c r="AAF348" s="2">
        <v>24582.05</v>
      </c>
      <c r="AAG348" s="2">
        <v>33849.11</v>
      </c>
      <c r="AAH348" s="2"/>
      <c r="AAI348" s="2"/>
      <c r="AAJ348" s="2"/>
      <c r="AAK348" s="2"/>
      <c r="AAL348" s="2">
        <v>75000</v>
      </c>
      <c r="AAM348" s="2"/>
      <c r="AAN348" s="2">
        <v>585671.24</v>
      </c>
      <c r="AAO348" s="2">
        <v>185920.14</v>
      </c>
      <c r="AAP348" s="2">
        <v>18132</v>
      </c>
      <c r="AAQ348" s="2"/>
      <c r="AAR348" s="2">
        <v>30415.8</v>
      </c>
      <c r="AAS348" s="2">
        <v>220043.88</v>
      </c>
      <c r="AAT348" s="2"/>
      <c r="AAU348" s="2">
        <v>175464.92</v>
      </c>
      <c r="AAV348" s="2"/>
      <c r="AAW348" s="2">
        <v>84471.54</v>
      </c>
      <c r="AAX348" s="2"/>
      <c r="AAY348" s="2">
        <v>126018</v>
      </c>
      <c r="AAZ348" s="2">
        <v>133652.37</v>
      </c>
      <c r="ABA348" s="2"/>
      <c r="ABB348" s="2"/>
      <c r="ABC348" s="2">
        <v>156529.68</v>
      </c>
      <c r="ABD348" s="2">
        <v>292543.62</v>
      </c>
      <c r="ABE348" s="2">
        <v>35596.35</v>
      </c>
      <c r="ABF348" s="2"/>
      <c r="ABG348" s="2">
        <v>7815.49</v>
      </c>
      <c r="ABH348" s="2">
        <v>45460.02</v>
      </c>
      <c r="ABI348" s="2">
        <v>388449.18</v>
      </c>
      <c r="ABJ348" s="2"/>
      <c r="ABK348" s="2">
        <v>53433.36</v>
      </c>
      <c r="ABL348" s="2">
        <v>36468.32</v>
      </c>
      <c r="ABM348" s="2">
        <v>11800.02</v>
      </c>
      <c r="ABN348" s="2">
        <v>1913.1</v>
      </c>
      <c r="ABO348" s="2">
        <v>94272.6</v>
      </c>
      <c r="ABP348" s="2">
        <v>48096</v>
      </c>
      <c r="ABQ348" s="2"/>
      <c r="ABR348" s="2">
        <v>1956578.94</v>
      </c>
      <c r="ABS348" s="2">
        <v>1299840.43</v>
      </c>
      <c r="ABT348" s="2">
        <v>48432.18</v>
      </c>
      <c r="ABU348" s="2">
        <v>60062.87</v>
      </c>
      <c r="ABV348" s="2">
        <v>183505.89</v>
      </c>
      <c r="ABW348" s="2"/>
      <c r="ABX348" s="2"/>
      <c r="ABY348" s="2">
        <v>540366.64</v>
      </c>
      <c r="ABZ348" s="2">
        <v>1990.43</v>
      </c>
      <c r="ACA348" s="2"/>
      <c r="ACB348" s="2">
        <v>15421.96</v>
      </c>
      <c r="ACC348" s="2">
        <v>22744.74</v>
      </c>
      <c r="ACD348" s="2">
        <v>622747.09</v>
      </c>
      <c r="ACE348" s="2"/>
      <c r="ACF348" s="2">
        <v>118940.31</v>
      </c>
      <c r="ACG348" s="2">
        <v>30183.9</v>
      </c>
      <c r="ACH348" s="2">
        <v>15836.13</v>
      </c>
      <c r="ACI348" s="2">
        <v>41115.5</v>
      </c>
      <c r="ACJ348" s="2">
        <v>26019.8</v>
      </c>
      <c r="ACK348" s="2"/>
      <c r="ACL348" s="2">
        <v>211844</v>
      </c>
      <c r="ACM348" s="2">
        <v>11054.79</v>
      </c>
      <c r="ACN348" s="2">
        <v>205514.18</v>
      </c>
      <c r="ACO348" s="2">
        <v>87483.36</v>
      </c>
      <c r="ACP348" s="2">
        <v>35832.75</v>
      </c>
      <c r="ACQ348" s="2">
        <v>9720</v>
      </c>
      <c r="ACR348" s="2">
        <v>5560.02</v>
      </c>
      <c r="ACS348" s="2">
        <v>41700.06</v>
      </c>
      <c r="ACT348" s="2">
        <v>10087.92</v>
      </c>
      <c r="ACU348" s="2">
        <v>14750.94</v>
      </c>
      <c r="ACV348" s="2">
        <v>7294.02</v>
      </c>
      <c r="ACW348" s="2">
        <v>2319.9899999999998</v>
      </c>
      <c r="ACX348" s="2"/>
      <c r="ACY348" s="2">
        <v>3283.32</v>
      </c>
      <c r="ACZ348" s="2"/>
      <c r="ADA348" s="2">
        <v>953080.02</v>
      </c>
      <c r="ADB348" s="2"/>
      <c r="ADC348" s="2"/>
      <c r="ADD348" s="2"/>
      <c r="ADE348" s="2"/>
      <c r="ADF348" s="2">
        <v>297957.59999999998</v>
      </c>
      <c r="ADG348" s="2">
        <v>144636</v>
      </c>
      <c r="ADH348" s="2"/>
      <c r="ADI348" s="2"/>
      <c r="ADJ348" s="2"/>
      <c r="ADK348" s="2"/>
      <c r="ADL348" s="2"/>
      <c r="ADM348" s="2"/>
      <c r="ADN348" s="2">
        <v>2569.33</v>
      </c>
      <c r="ADO348" s="2">
        <v>1175000</v>
      </c>
      <c r="ADP348" s="2"/>
      <c r="ADQ348" s="2"/>
      <c r="ADR348" s="2"/>
      <c r="ADS348" s="2"/>
      <c r="ADT348" s="2">
        <v>39500</v>
      </c>
      <c r="ADU348" s="2">
        <v>35090.65</v>
      </c>
      <c r="ADV348" s="2">
        <v>235051.26</v>
      </c>
      <c r="ADW348" s="2"/>
      <c r="ADX348" s="2">
        <v>13300.02</v>
      </c>
      <c r="ADY348" s="2">
        <v>60706.22</v>
      </c>
      <c r="ADZ348" s="2">
        <v>190638.18</v>
      </c>
      <c r="AEA348" s="2">
        <v>455922.54</v>
      </c>
      <c r="AEB348" s="2">
        <v>9493.2000000000007</v>
      </c>
      <c r="AEC348" s="2">
        <v>41056.14</v>
      </c>
      <c r="AED348" s="2">
        <v>4537.88</v>
      </c>
      <c r="AEE348" s="2">
        <v>23600.04</v>
      </c>
      <c r="AEF348" s="2">
        <v>22033.26</v>
      </c>
      <c r="AEG348" s="2"/>
      <c r="AEH348" s="2">
        <v>178731924.63999996</v>
      </c>
    </row>
    <row r="349" spans="1:814" ht="21">
      <c r="A349" s="33" t="s">
        <v>2737</v>
      </c>
      <c r="B349" s="1" t="s">
        <v>2790</v>
      </c>
      <c r="C349" s="1" t="s">
        <v>2791</v>
      </c>
      <c r="D349" s="2">
        <v>2194460.59</v>
      </c>
      <c r="E349" s="2">
        <v>133500</v>
      </c>
      <c r="F349" s="2">
        <v>120533.55</v>
      </c>
      <c r="G349" s="2">
        <v>112621.8</v>
      </c>
      <c r="H349" s="2">
        <v>280981.13</v>
      </c>
      <c r="I349" s="2">
        <v>50912.6</v>
      </c>
      <c r="J349" s="2">
        <v>636.66</v>
      </c>
      <c r="K349" s="2">
        <v>78013.84</v>
      </c>
      <c r="L349" s="2">
        <v>63457.74</v>
      </c>
      <c r="M349" s="2">
        <v>84138.240000000005</v>
      </c>
      <c r="N349" s="2">
        <v>8140.98</v>
      </c>
      <c r="O349" s="2">
        <v>16279.98</v>
      </c>
      <c r="P349" s="2">
        <v>42446.96</v>
      </c>
      <c r="Q349" s="2">
        <v>941.7</v>
      </c>
      <c r="R349" s="2">
        <v>10411.68</v>
      </c>
      <c r="S349" s="2">
        <v>4699.9799999999996</v>
      </c>
      <c r="T349" s="2">
        <v>30525.9</v>
      </c>
      <c r="U349" s="2">
        <v>36144.36</v>
      </c>
      <c r="V349" s="2"/>
      <c r="W349" s="2">
        <v>6879.64</v>
      </c>
      <c r="X349" s="2">
        <v>490944</v>
      </c>
      <c r="Y349" s="2">
        <v>240269.04</v>
      </c>
      <c r="Z349" s="2"/>
      <c r="AA349" s="2"/>
      <c r="AB349" s="2">
        <v>3298.74</v>
      </c>
      <c r="AC349" s="2">
        <v>107301.12</v>
      </c>
      <c r="AD349" s="2">
        <v>247912.76</v>
      </c>
      <c r="AE349" s="2">
        <v>33570.449999999997</v>
      </c>
      <c r="AF349" s="2"/>
      <c r="AG349" s="2">
        <v>177879.9</v>
      </c>
      <c r="AH349" s="2"/>
      <c r="AI349" s="2"/>
      <c r="AJ349" s="2"/>
      <c r="AK349" s="2">
        <v>44893.22</v>
      </c>
      <c r="AL349" s="2"/>
      <c r="AM349" s="2">
        <v>414</v>
      </c>
      <c r="AN349" s="2">
        <v>64953.36</v>
      </c>
      <c r="AO349" s="2"/>
      <c r="AP349" s="2"/>
      <c r="AQ349" s="2"/>
      <c r="AR349" s="2"/>
      <c r="AS349" s="2">
        <v>114756.12</v>
      </c>
      <c r="AT349" s="2">
        <v>580160.81999999995</v>
      </c>
      <c r="AU349" s="2">
        <v>13856.6</v>
      </c>
      <c r="AV349" s="2">
        <v>32299.98</v>
      </c>
      <c r="AW349" s="2"/>
      <c r="AX349" s="2"/>
      <c r="AY349" s="2"/>
      <c r="AZ349" s="2">
        <v>3333.25</v>
      </c>
      <c r="BA349" s="2">
        <v>22930.68</v>
      </c>
      <c r="BB349" s="2"/>
      <c r="BC349" s="2"/>
      <c r="BD349" s="2">
        <v>78109.679999999993</v>
      </c>
      <c r="BE349" s="2"/>
      <c r="BF349" s="2">
        <v>172633.32</v>
      </c>
      <c r="BG349" s="2"/>
      <c r="BH349" s="2"/>
      <c r="BI349" s="2">
        <v>326540.52</v>
      </c>
      <c r="BJ349" s="2">
        <v>106694.11</v>
      </c>
      <c r="BK349" s="2">
        <v>60728.34</v>
      </c>
      <c r="BL349" s="2">
        <v>4975.0200000000004</v>
      </c>
      <c r="BM349" s="2">
        <v>89251.66</v>
      </c>
      <c r="BN349" s="2">
        <v>41610</v>
      </c>
      <c r="BO349" s="2">
        <v>1999.98</v>
      </c>
      <c r="BP349" s="2">
        <v>65672.160000000003</v>
      </c>
      <c r="BQ349" s="2"/>
      <c r="BR349" s="2">
        <v>31763.99</v>
      </c>
      <c r="BS349" s="2"/>
      <c r="BT349" s="2">
        <v>3333.36</v>
      </c>
      <c r="BU349" s="2">
        <v>29966.639999999999</v>
      </c>
      <c r="BV349" s="2"/>
      <c r="BW349" s="2">
        <v>2391.66</v>
      </c>
      <c r="BX349" s="2"/>
      <c r="BY349" s="2"/>
      <c r="BZ349" s="2">
        <v>117700.02</v>
      </c>
      <c r="CA349" s="2"/>
      <c r="CB349" s="2"/>
      <c r="CC349" s="2">
        <v>38235.72</v>
      </c>
      <c r="CD349" s="2"/>
      <c r="CE349" s="2">
        <v>162691</v>
      </c>
      <c r="CF349" s="2"/>
      <c r="CG349" s="2"/>
      <c r="CH349" s="2"/>
      <c r="CI349" s="2"/>
      <c r="CJ349" s="2">
        <v>58275.360000000001</v>
      </c>
      <c r="CK349" s="2"/>
      <c r="CL349" s="2"/>
      <c r="CM349" s="2"/>
      <c r="CN349" s="2"/>
      <c r="CO349" s="2"/>
      <c r="CP349" s="2"/>
      <c r="CQ349" s="2">
        <v>419301.39</v>
      </c>
      <c r="CR349" s="2">
        <v>2072.33</v>
      </c>
      <c r="CS349" s="2"/>
      <c r="CT349" s="2">
        <v>96938.5</v>
      </c>
      <c r="CU349" s="2">
        <v>28176.84</v>
      </c>
      <c r="CV349" s="2">
        <v>11705.28</v>
      </c>
      <c r="CW349" s="2"/>
      <c r="CX349" s="2">
        <v>105512.88</v>
      </c>
      <c r="CY349" s="2"/>
      <c r="CZ349" s="2"/>
      <c r="DA349" s="2">
        <v>33349.67</v>
      </c>
      <c r="DB349" s="2">
        <v>22053.3</v>
      </c>
      <c r="DC349" s="2">
        <v>37261.480000000003</v>
      </c>
      <c r="DD349" s="2">
        <v>5706.26</v>
      </c>
      <c r="DE349" s="2">
        <v>50759.1</v>
      </c>
      <c r="DF349" s="2">
        <v>83227.399999999994</v>
      </c>
      <c r="DG349" s="2">
        <v>2766.66</v>
      </c>
      <c r="DH349" s="2">
        <v>130984.67</v>
      </c>
      <c r="DI349" s="2"/>
      <c r="DJ349" s="2">
        <v>93585.84</v>
      </c>
      <c r="DK349" s="2">
        <v>72669.94</v>
      </c>
      <c r="DL349" s="2"/>
      <c r="DM349" s="2">
        <v>84780</v>
      </c>
      <c r="DN349" s="2">
        <v>117838.5</v>
      </c>
      <c r="DO349" s="2">
        <v>13531.09</v>
      </c>
      <c r="DP349" s="2">
        <v>196023.33</v>
      </c>
      <c r="DQ349" s="2">
        <v>78866.67</v>
      </c>
      <c r="DR349" s="2"/>
      <c r="DS349" s="2"/>
      <c r="DT349" s="2">
        <v>9786.73</v>
      </c>
      <c r="DU349" s="2"/>
      <c r="DV349" s="2"/>
      <c r="DW349" s="2">
        <v>13459.37</v>
      </c>
      <c r="DX349" s="2">
        <v>3275.61</v>
      </c>
      <c r="DY349" s="2">
        <v>91427.19</v>
      </c>
      <c r="DZ349" s="2">
        <v>24112.07</v>
      </c>
      <c r="EA349" s="2">
        <v>36767.120000000003</v>
      </c>
      <c r="EB349" s="2">
        <v>114175.05</v>
      </c>
      <c r="EC349" s="2">
        <v>44866.11</v>
      </c>
      <c r="ED349" s="2">
        <v>115663.23</v>
      </c>
      <c r="EE349" s="2"/>
      <c r="EF349" s="2">
        <v>137835.10999999999</v>
      </c>
      <c r="EG349" s="2">
        <v>19703.36</v>
      </c>
      <c r="EH349" s="2">
        <v>410471.43</v>
      </c>
      <c r="EI349" s="2"/>
      <c r="EJ349" s="2"/>
      <c r="EK349" s="2">
        <v>4716.3900000000003</v>
      </c>
      <c r="EL349" s="2"/>
      <c r="EM349" s="2">
        <v>3296.64</v>
      </c>
      <c r="EN349" s="2"/>
      <c r="EO349" s="2"/>
      <c r="EP349" s="2">
        <v>311672.67</v>
      </c>
      <c r="EQ349" s="2">
        <v>121823.95</v>
      </c>
      <c r="ER349" s="2">
        <v>4802.6099999999997</v>
      </c>
      <c r="ES349" s="2"/>
      <c r="ET349" s="2">
        <v>20756.53</v>
      </c>
      <c r="EU349" s="2">
        <v>74191.320000000007</v>
      </c>
      <c r="EV349" s="2">
        <v>6146.66</v>
      </c>
      <c r="EW349" s="2">
        <v>4365</v>
      </c>
      <c r="EX349" s="2">
        <v>743800.14</v>
      </c>
      <c r="EY349" s="2">
        <v>373893.3</v>
      </c>
      <c r="EZ349" s="2">
        <v>865120.92</v>
      </c>
      <c r="FA349" s="2"/>
      <c r="FB349" s="2"/>
      <c r="FC349" s="2">
        <v>19463.88</v>
      </c>
      <c r="FD349" s="2"/>
      <c r="FE349" s="2">
        <v>50194.14</v>
      </c>
      <c r="FF349" s="2"/>
      <c r="FG349" s="2">
        <v>4534.68</v>
      </c>
      <c r="FH349" s="2"/>
      <c r="FI349" s="2">
        <v>15665.46</v>
      </c>
      <c r="FJ349" s="2"/>
      <c r="FK349" s="2">
        <v>295433.76</v>
      </c>
      <c r="FL349" s="2"/>
      <c r="FM349" s="2"/>
      <c r="FN349" s="2"/>
      <c r="FO349" s="2">
        <v>30798</v>
      </c>
      <c r="FP349" s="2"/>
      <c r="FQ349" s="2"/>
      <c r="FR349" s="2">
        <v>58354.26</v>
      </c>
      <c r="FS349" s="2">
        <v>16383.94</v>
      </c>
      <c r="FT349" s="2">
        <v>113564.2</v>
      </c>
      <c r="FU349" s="2">
        <v>105000</v>
      </c>
      <c r="FV349" s="2"/>
      <c r="FW349" s="2">
        <v>19022.43</v>
      </c>
      <c r="FX349" s="2"/>
      <c r="FY349" s="2"/>
      <c r="FZ349" s="2"/>
      <c r="GA349" s="2"/>
      <c r="GB349" s="2"/>
      <c r="GC349" s="2"/>
      <c r="GD349" s="2">
        <v>1995.17</v>
      </c>
      <c r="GE349" s="2">
        <v>2886.89</v>
      </c>
      <c r="GF349" s="2"/>
      <c r="GG349" s="2">
        <v>581451.96</v>
      </c>
      <c r="GH349" s="2"/>
      <c r="GI349" s="2"/>
      <c r="GJ349" s="2"/>
      <c r="GK349" s="2"/>
      <c r="GL349" s="2"/>
      <c r="GM349" s="2"/>
      <c r="GN349" s="2"/>
      <c r="GO349" s="2">
        <v>29360.82</v>
      </c>
      <c r="GP349" s="2">
        <v>1410.54</v>
      </c>
      <c r="GQ349" s="2"/>
      <c r="GR349" s="2"/>
      <c r="GS349" s="2">
        <v>52972.32</v>
      </c>
      <c r="GT349" s="2"/>
      <c r="GU349" s="2"/>
      <c r="GV349" s="2">
        <v>286999.98</v>
      </c>
      <c r="GW349" s="2">
        <v>8383.2999999999993</v>
      </c>
      <c r="GX349" s="2">
        <v>20509.71</v>
      </c>
      <c r="GY349" s="2"/>
      <c r="GZ349" s="2"/>
      <c r="HA349" s="2"/>
      <c r="HB349" s="2">
        <v>15218.16</v>
      </c>
      <c r="HC349" s="2">
        <v>84347.67</v>
      </c>
      <c r="HD349" s="2">
        <v>86529.66</v>
      </c>
      <c r="HE349" s="2">
        <v>6433.2</v>
      </c>
      <c r="HF349" s="2"/>
      <c r="HG349" s="2"/>
      <c r="HH349" s="2">
        <v>55000</v>
      </c>
      <c r="HI349" s="2"/>
      <c r="HJ349" s="2"/>
      <c r="HK349" s="2">
        <v>26860.02</v>
      </c>
      <c r="HL349" s="2"/>
      <c r="HM349" s="2">
        <v>76480.2</v>
      </c>
      <c r="HN349" s="2">
        <v>56254.5</v>
      </c>
      <c r="HO349" s="2"/>
      <c r="HP349" s="2">
        <v>257753.7</v>
      </c>
      <c r="HQ349" s="2">
        <v>14454.36</v>
      </c>
      <c r="HR349" s="2">
        <v>48609.9</v>
      </c>
      <c r="HS349" s="2">
        <v>5333.35</v>
      </c>
      <c r="HT349" s="2"/>
      <c r="HU349" s="2">
        <v>1944.44</v>
      </c>
      <c r="HV349" s="2">
        <v>46498.02</v>
      </c>
      <c r="HW349" s="2"/>
      <c r="HX349" s="2"/>
      <c r="HY349" s="2">
        <v>31833.360000000001</v>
      </c>
      <c r="HZ349" s="2"/>
      <c r="IA349" s="2">
        <v>32333.34</v>
      </c>
      <c r="IB349" s="2">
        <v>44449.5</v>
      </c>
      <c r="IC349" s="2">
        <v>63326.28</v>
      </c>
      <c r="ID349" s="2">
        <v>52024.92</v>
      </c>
      <c r="IE349" s="2"/>
      <c r="IF349" s="2">
        <v>126894.82</v>
      </c>
      <c r="IG349" s="2">
        <v>1153</v>
      </c>
      <c r="IH349" s="2">
        <v>50793.3</v>
      </c>
      <c r="II349" s="2"/>
      <c r="IJ349" s="2"/>
      <c r="IK349" s="2"/>
      <c r="IL349" s="2">
        <v>117922.38</v>
      </c>
      <c r="IM349" s="2"/>
      <c r="IN349" s="2"/>
      <c r="IO349" s="2"/>
      <c r="IP349" s="2">
        <v>54375.3</v>
      </c>
      <c r="IQ349" s="2">
        <v>23747.4</v>
      </c>
      <c r="IR349" s="2">
        <v>31285.74</v>
      </c>
      <c r="IS349" s="2"/>
      <c r="IT349" s="2">
        <v>17600.28</v>
      </c>
      <c r="IU349" s="2"/>
      <c r="IV349" s="2"/>
      <c r="IW349" s="2"/>
      <c r="IX349" s="2">
        <v>71700.66</v>
      </c>
      <c r="IY349" s="2">
        <v>199507.68</v>
      </c>
      <c r="IZ349" s="2"/>
      <c r="JA349" s="2">
        <v>17263.52</v>
      </c>
      <c r="JB349" s="2"/>
      <c r="JC349" s="2"/>
      <c r="JD349" s="2">
        <v>442285.3</v>
      </c>
      <c r="JE349" s="2"/>
      <c r="JF349" s="2"/>
      <c r="JG349" s="2">
        <v>18533.57</v>
      </c>
      <c r="JH349" s="2"/>
      <c r="JI349" s="2"/>
      <c r="JJ349" s="2">
        <v>7253.15</v>
      </c>
      <c r="JK349" s="2">
        <v>25521.4</v>
      </c>
      <c r="JL349" s="2">
        <v>447977.39</v>
      </c>
      <c r="JM349" s="2">
        <v>109977.16</v>
      </c>
      <c r="JN349" s="2"/>
      <c r="JO349" s="2">
        <v>2399.02</v>
      </c>
      <c r="JP349" s="2">
        <v>194672.53</v>
      </c>
      <c r="JQ349" s="2"/>
      <c r="JR349" s="2">
        <v>1771.2</v>
      </c>
      <c r="JS349" s="2"/>
      <c r="JT349" s="2">
        <v>1342.46</v>
      </c>
      <c r="JU349" s="2">
        <v>549.22</v>
      </c>
      <c r="JV349" s="2"/>
      <c r="JW349" s="2">
        <v>97559.88</v>
      </c>
      <c r="JX349" s="2"/>
      <c r="JY349" s="2">
        <v>3310.75</v>
      </c>
      <c r="JZ349" s="2"/>
      <c r="KA349" s="2">
        <v>60297.36</v>
      </c>
      <c r="KB349" s="2"/>
      <c r="KC349" s="2"/>
      <c r="KD349" s="2"/>
      <c r="KE349" s="2"/>
      <c r="KF349" s="2"/>
      <c r="KG349" s="2"/>
      <c r="KH349" s="2"/>
      <c r="KI349" s="2">
        <v>6660</v>
      </c>
      <c r="KJ349" s="2">
        <v>4500</v>
      </c>
      <c r="KK349" s="2">
        <v>308477.01</v>
      </c>
      <c r="KL349" s="2"/>
      <c r="KM349" s="2">
        <v>2000</v>
      </c>
      <c r="KN349" s="2">
        <v>31325.7</v>
      </c>
      <c r="KO349" s="2"/>
      <c r="KP349" s="2">
        <v>42966.66</v>
      </c>
      <c r="KQ349" s="2">
        <v>67809.72</v>
      </c>
      <c r="KR349" s="2"/>
      <c r="KS349" s="2">
        <v>60228.18</v>
      </c>
      <c r="KT349" s="2"/>
      <c r="KU349" s="2"/>
      <c r="KV349" s="2"/>
      <c r="KW349" s="2">
        <v>10883.9</v>
      </c>
      <c r="KX349" s="2">
        <v>45747.58</v>
      </c>
      <c r="KY349" s="2"/>
      <c r="KZ349" s="2">
        <v>9137.9699999999993</v>
      </c>
      <c r="LA349" s="2"/>
      <c r="LB349" s="2">
        <v>6200.22</v>
      </c>
      <c r="LC349" s="2">
        <v>0</v>
      </c>
      <c r="LD349" s="2">
        <v>65957.91</v>
      </c>
      <c r="LE349" s="2">
        <v>18478.82</v>
      </c>
      <c r="LF349" s="2"/>
      <c r="LG349" s="2"/>
      <c r="LH349" s="2">
        <v>13303.81</v>
      </c>
      <c r="LI349" s="2">
        <v>173170.32</v>
      </c>
      <c r="LJ349" s="2"/>
      <c r="LK349" s="2"/>
      <c r="LL349" s="2"/>
      <c r="LM349" s="2"/>
      <c r="LN349" s="2"/>
      <c r="LO349" s="2"/>
      <c r="LP349" s="2">
        <v>5849.3</v>
      </c>
      <c r="LQ349" s="2"/>
      <c r="LR349" s="2"/>
      <c r="LS349" s="2">
        <v>14299.07</v>
      </c>
      <c r="LT349" s="2">
        <v>11432.82</v>
      </c>
      <c r="LU349" s="2">
        <v>43129.63</v>
      </c>
      <c r="LV349" s="2">
        <v>3402</v>
      </c>
      <c r="LW349" s="2"/>
      <c r="LX349" s="2"/>
      <c r="LY349" s="2">
        <v>16679</v>
      </c>
      <c r="LZ349" s="2">
        <v>84609.29</v>
      </c>
      <c r="MA349" s="2"/>
      <c r="MB349" s="2">
        <v>184046.6</v>
      </c>
      <c r="MC349" s="2"/>
      <c r="MD349" s="2">
        <v>57861.42</v>
      </c>
      <c r="ME349" s="2">
        <v>35516.9</v>
      </c>
      <c r="MF349" s="2"/>
      <c r="MG349" s="2">
        <v>2123.44</v>
      </c>
      <c r="MH349" s="2">
        <v>9498.6299999999992</v>
      </c>
      <c r="MI349" s="2">
        <v>45323.63</v>
      </c>
      <c r="MJ349" s="2">
        <v>48010.05</v>
      </c>
      <c r="MK349" s="2"/>
      <c r="ML349" s="2">
        <v>41060.239999999998</v>
      </c>
      <c r="MM349" s="2">
        <v>38409</v>
      </c>
      <c r="MN349" s="2"/>
      <c r="MO349" s="2">
        <v>7469</v>
      </c>
      <c r="MP349" s="2">
        <v>310407.03999999998</v>
      </c>
      <c r="MQ349" s="2">
        <v>24811.14</v>
      </c>
      <c r="MR349" s="2">
        <v>23076</v>
      </c>
      <c r="MS349" s="2">
        <v>39729</v>
      </c>
      <c r="MT349" s="2">
        <v>24157.83</v>
      </c>
      <c r="MU349" s="2">
        <v>48126.28</v>
      </c>
      <c r="MV349" s="2">
        <v>270169.01</v>
      </c>
      <c r="MW349" s="2">
        <v>99134.3</v>
      </c>
      <c r="MX349" s="2">
        <v>16892.88</v>
      </c>
      <c r="MY349" s="2">
        <v>27959.74</v>
      </c>
      <c r="MZ349" s="2">
        <v>30883.02</v>
      </c>
      <c r="NA349" s="2">
        <v>29001.74</v>
      </c>
      <c r="NB349" s="2"/>
      <c r="NC349" s="2"/>
      <c r="ND349" s="2">
        <v>100639.57</v>
      </c>
      <c r="NE349" s="2">
        <v>16745.75</v>
      </c>
      <c r="NF349" s="2"/>
      <c r="NG349" s="2">
        <v>24849.27</v>
      </c>
      <c r="NH349" s="2"/>
      <c r="NI349" s="2"/>
      <c r="NJ349" s="2">
        <v>55514.68</v>
      </c>
      <c r="NK349" s="2">
        <v>67596.44</v>
      </c>
      <c r="NL349" s="2">
        <v>18582.87</v>
      </c>
      <c r="NM349" s="2">
        <v>9111.5499999999993</v>
      </c>
      <c r="NN349" s="2"/>
      <c r="NO349" s="2">
        <v>32425</v>
      </c>
      <c r="NP349" s="2">
        <v>3309.05</v>
      </c>
      <c r="NQ349" s="2">
        <v>27959.73</v>
      </c>
      <c r="NR349" s="2"/>
      <c r="NS349" s="2"/>
      <c r="NT349" s="2"/>
      <c r="NU349" s="2">
        <v>8031.48</v>
      </c>
      <c r="NV349" s="2"/>
      <c r="NW349" s="2">
        <v>9928.32</v>
      </c>
      <c r="NX349" s="2"/>
      <c r="NY349" s="2"/>
      <c r="NZ349" s="2"/>
      <c r="OA349" s="2">
        <v>9202.02</v>
      </c>
      <c r="OB349" s="2">
        <v>17904.060000000001</v>
      </c>
      <c r="OC349" s="2"/>
      <c r="OD349" s="2">
        <v>206162.31</v>
      </c>
      <c r="OE349" s="2">
        <v>9166.4699999999993</v>
      </c>
      <c r="OF349" s="2">
        <v>1872.22</v>
      </c>
      <c r="OG349" s="2">
        <v>14596.08</v>
      </c>
      <c r="OH349" s="2"/>
      <c r="OI349" s="2">
        <v>49211.3</v>
      </c>
      <c r="OJ349" s="2">
        <v>74486.02</v>
      </c>
      <c r="OK349" s="2">
        <v>184451.19</v>
      </c>
      <c r="OL349" s="2">
        <v>31075.5</v>
      </c>
      <c r="OM349" s="2">
        <v>95177.31</v>
      </c>
      <c r="ON349" s="2">
        <v>12993.43</v>
      </c>
      <c r="OO349" s="2"/>
      <c r="OP349" s="2">
        <v>43982.22</v>
      </c>
      <c r="OQ349" s="2">
        <v>51009.5</v>
      </c>
      <c r="OR349" s="2">
        <v>12023.1</v>
      </c>
      <c r="OS349" s="2">
        <v>19844.52</v>
      </c>
      <c r="OT349" s="2">
        <v>8350.2900000000009</v>
      </c>
      <c r="OU349" s="2">
        <v>42077.19</v>
      </c>
      <c r="OV349" s="2"/>
      <c r="OW349" s="2">
        <v>67879.05</v>
      </c>
      <c r="OX349" s="2">
        <v>22541.759999999998</v>
      </c>
      <c r="OY349" s="2">
        <v>107392.89</v>
      </c>
      <c r="OZ349" s="2">
        <v>93552.23</v>
      </c>
      <c r="PA349" s="2">
        <v>28631.83</v>
      </c>
      <c r="PB349" s="2">
        <v>60285.36</v>
      </c>
      <c r="PC349" s="2"/>
      <c r="PD349" s="2"/>
      <c r="PE349" s="2"/>
      <c r="PF349" s="2"/>
      <c r="PG349" s="2">
        <v>79844.87</v>
      </c>
      <c r="PH349" s="2">
        <v>198441.25</v>
      </c>
      <c r="PI349" s="2">
        <v>31366.66</v>
      </c>
      <c r="PJ349" s="2">
        <v>11366.64</v>
      </c>
      <c r="PK349" s="2">
        <v>31877.66</v>
      </c>
      <c r="PL349" s="2">
        <v>27416.35</v>
      </c>
      <c r="PM349" s="2">
        <v>16680</v>
      </c>
      <c r="PN349" s="2">
        <v>27293.34</v>
      </c>
      <c r="PO349" s="2">
        <v>19983.5</v>
      </c>
      <c r="PP349" s="2">
        <v>145208.78</v>
      </c>
      <c r="PQ349" s="2">
        <v>35777.68</v>
      </c>
      <c r="PR349" s="2">
        <v>2734.23</v>
      </c>
      <c r="PS349" s="2">
        <v>25794.45</v>
      </c>
      <c r="PT349" s="2">
        <v>33293.94</v>
      </c>
      <c r="PU349" s="2">
        <v>1533.36</v>
      </c>
      <c r="PV349" s="2">
        <v>68193.350000000006</v>
      </c>
      <c r="PW349" s="2">
        <v>114116.86</v>
      </c>
      <c r="PX349" s="2"/>
      <c r="PY349" s="2">
        <v>19116.66</v>
      </c>
      <c r="PZ349" s="2">
        <v>12625.98</v>
      </c>
      <c r="QA349" s="2">
        <v>54257.67</v>
      </c>
      <c r="QB349" s="2"/>
      <c r="QC349" s="2"/>
      <c r="QD349" s="2">
        <v>87294.42</v>
      </c>
      <c r="QE349" s="2">
        <v>29133.360000000001</v>
      </c>
      <c r="QF349" s="2">
        <v>17950</v>
      </c>
      <c r="QG349" s="2">
        <v>147425.16</v>
      </c>
      <c r="QH349" s="2">
        <v>37141.379999999997</v>
      </c>
      <c r="QI349" s="2">
        <v>79325.600000000006</v>
      </c>
      <c r="QJ349" s="2"/>
      <c r="QK349" s="2">
        <v>46980</v>
      </c>
      <c r="QL349" s="2">
        <v>66230.64</v>
      </c>
      <c r="QM349" s="2">
        <v>66065.899999999994</v>
      </c>
      <c r="QN349" s="2">
        <v>16054.89</v>
      </c>
      <c r="QO349" s="2">
        <v>134214.18</v>
      </c>
      <c r="QP349" s="2"/>
      <c r="QQ349" s="2">
        <v>16666.68</v>
      </c>
      <c r="QR349" s="2"/>
      <c r="QS349" s="2">
        <v>18870.419999999998</v>
      </c>
      <c r="QT349" s="2">
        <v>250780.02</v>
      </c>
      <c r="QU349" s="2">
        <v>24734.400000000001</v>
      </c>
      <c r="QV349" s="2"/>
      <c r="QW349" s="2">
        <v>123096.68</v>
      </c>
      <c r="QX349" s="2">
        <v>50264.27</v>
      </c>
      <c r="QY349" s="2">
        <v>16995</v>
      </c>
      <c r="QZ349" s="2">
        <v>264564.84000000003</v>
      </c>
      <c r="RA349" s="2">
        <v>37594.68</v>
      </c>
      <c r="RB349" s="2">
        <v>85769.76</v>
      </c>
      <c r="RC349" s="2">
        <v>19572.099999999999</v>
      </c>
      <c r="RD349" s="2">
        <v>6100.02</v>
      </c>
      <c r="RE349" s="2"/>
      <c r="RF349" s="2">
        <v>103952.95</v>
      </c>
      <c r="RG349" s="2">
        <v>23715.57</v>
      </c>
      <c r="RH349" s="2">
        <v>15166.68</v>
      </c>
      <c r="RI349" s="2">
        <v>55604.46</v>
      </c>
      <c r="RJ349" s="2">
        <v>2610</v>
      </c>
      <c r="RK349" s="2">
        <v>36375.21</v>
      </c>
      <c r="RL349" s="2">
        <v>48293.34</v>
      </c>
      <c r="RM349" s="2"/>
      <c r="RN349" s="2"/>
      <c r="RO349" s="2"/>
      <c r="RP349" s="2"/>
      <c r="RQ349" s="2">
        <v>21979.98</v>
      </c>
      <c r="RR349" s="2"/>
      <c r="RS349" s="2">
        <v>101772.66</v>
      </c>
      <c r="RT349" s="2"/>
      <c r="RU349" s="2"/>
      <c r="RV349" s="2">
        <v>4810.13</v>
      </c>
      <c r="RW349" s="2"/>
      <c r="RX349" s="2"/>
      <c r="RY349" s="2">
        <v>27109.98</v>
      </c>
      <c r="RZ349" s="2"/>
      <c r="SA349" s="2"/>
      <c r="SB349" s="2"/>
      <c r="SC349" s="2"/>
      <c r="SD349" s="2">
        <v>48439.74</v>
      </c>
      <c r="SE349" s="2"/>
      <c r="SF349" s="2"/>
      <c r="SG349" s="2">
        <v>218544.83</v>
      </c>
      <c r="SH349" s="2">
        <v>24437.22</v>
      </c>
      <c r="SI349" s="2"/>
      <c r="SJ349" s="2">
        <v>153110.51999999999</v>
      </c>
      <c r="SK349" s="2">
        <v>110466.66</v>
      </c>
      <c r="SL349" s="2"/>
      <c r="SM349" s="2">
        <v>86370.33</v>
      </c>
      <c r="SN349" s="2">
        <v>37894.980000000003</v>
      </c>
      <c r="SO349" s="2"/>
      <c r="SP349" s="2"/>
      <c r="SQ349" s="2"/>
      <c r="SR349" s="2"/>
      <c r="SS349" s="2">
        <v>34289.64</v>
      </c>
      <c r="ST349" s="2">
        <v>84165.27</v>
      </c>
      <c r="SU349" s="2"/>
      <c r="SV349" s="2">
        <v>1044299.98</v>
      </c>
      <c r="SW349" s="2">
        <v>122850.18</v>
      </c>
      <c r="SX349" s="2"/>
      <c r="SY349" s="2">
        <v>24533.34</v>
      </c>
      <c r="SZ349" s="2">
        <v>143614.53</v>
      </c>
      <c r="TA349" s="2">
        <v>26020.74</v>
      </c>
      <c r="TB349" s="2">
        <v>79395.839999999997</v>
      </c>
      <c r="TC349" s="2">
        <v>117603.36</v>
      </c>
      <c r="TD349" s="2">
        <v>182685.67</v>
      </c>
      <c r="TE349" s="2">
        <v>103271.4</v>
      </c>
      <c r="TF349" s="2"/>
      <c r="TG349" s="2">
        <v>115187.91</v>
      </c>
      <c r="TH349" s="2">
        <v>2700</v>
      </c>
      <c r="TI349" s="2"/>
      <c r="TJ349" s="2">
        <v>234786.66</v>
      </c>
      <c r="TK349" s="2"/>
      <c r="TL349" s="2"/>
      <c r="TM349" s="2">
        <v>10399.98</v>
      </c>
      <c r="TN349" s="2">
        <v>25749.48</v>
      </c>
      <c r="TO349" s="2">
        <v>49066.68</v>
      </c>
      <c r="TP349" s="2"/>
      <c r="TQ349" s="2">
        <v>46925.01</v>
      </c>
      <c r="TR349" s="2">
        <v>42924.36</v>
      </c>
      <c r="TS349" s="2">
        <v>56299.98</v>
      </c>
      <c r="TT349" s="2">
        <v>34938</v>
      </c>
      <c r="TU349" s="2">
        <v>58992.41</v>
      </c>
      <c r="TV349" s="2"/>
      <c r="TW349" s="2">
        <v>325192.92</v>
      </c>
      <c r="TX349" s="2"/>
      <c r="TY349" s="2">
        <v>119551.12</v>
      </c>
      <c r="TZ349" s="2">
        <v>8302.75</v>
      </c>
      <c r="UA349" s="2">
        <v>10266.67</v>
      </c>
      <c r="UB349" s="2"/>
      <c r="UC349" s="2">
        <v>764770.98</v>
      </c>
      <c r="UD349" s="2">
        <v>29830.560000000001</v>
      </c>
      <c r="UE349" s="2">
        <v>38430.36</v>
      </c>
      <c r="UF349" s="2"/>
      <c r="UG349" s="2">
        <v>73338.66</v>
      </c>
      <c r="UH349" s="2"/>
      <c r="UI349" s="2"/>
      <c r="UJ349" s="2">
        <v>134116.07999999999</v>
      </c>
      <c r="UK349" s="2">
        <v>1800</v>
      </c>
      <c r="UL349" s="2">
        <v>445896.24</v>
      </c>
      <c r="UM349" s="2">
        <v>212779.32</v>
      </c>
      <c r="UN349" s="2">
        <v>207145.08</v>
      </c>
      <c r="UO349" s="2">
        <v>80017.08</v>
      </c>
      <c r="UP349" s="2">
        <v>68890.259999999995</v>
      </c>
      <c r="UQ349" s="2">
        <v>31422.66</v>
      </c>
      <c r="UR349" s="2">
        <v>28913.34</v>
      </c>
      <c r="US349" s="2">
        <v>6449.76</v>
      </c>
      <c r="UT349" s="2">
        <v>164248.81</v>
      </c>
      <c r="UU349" s="2"/>
      <c r="UV349" s="2">
        <v>77875.8</v>
      </c>
      <c r="UW349" s="2">
        <v>15880.44</v>
      </c>
      <c r="UX349" s="2">
        <v>139910.34</v>
      </c>
      <c r="UY349" s="2">
        <v>4061.76</v>
      </c>
      <c r="UZ349" s="2"/>
      <c r="VA349" s="2"/>
      <c r="VB349" s="2">
        <v>458218.07</v>
      </c>
      <c r="VC349" s="2"/>
      <c r="VD349" s="2">
        <v>10192.14</v>
      </c>
      <c r="VE349" s="2">
        <v>50200.02</v>
      </c>
      <c r="VF349" s="2"/>
      <c r="VG349" s="2"/>
      <c r="VH349" s="2">
        <v>91092.74</v>
      </c>
      <c r="VI349" s="2">
        <v>458011.5</v>
      </c>
      <c r="VJ349" s="2">
        <v>152302.03</v>
      </c>
      <c r="VK349" s="2">
        <v>39634.43</v>
      </c>
      <c r="VL349" s="2"/>
      <c r="VM349" s="2">
        <v>87315.66</v>
      </c>
      <c r="VN349" s="2">
        <v>3283.32</v>
      </c>
      <c r="VO349" s="2">
        <v>49208.480000000003</v>
      </c>
      <c r="VP349" s="2"/>
      <c r="VQ349" s="2">
        <v>87225</v>
      </c>
      <c r="VR349" s="2"/>
      <c r="VS349" s="2"/>
      <c r="VT349" s="2"/>
      <c r="VU349" s="2">
        <v>8376.66</v>
      </c>
      <c r="VV349" s="2">
        <v>15138.9</v>
      </c>
      <c r="VW349" s="2">
        <v>26277.81</v>
      </c>
      <c r="VX349" s="2">
        <v>9722.2199999999993</v>
      </c>
      <c r="VY349" s="2"/>
      <c r="VZ349" s="2">
        <v>12484.12</v>
      </c>
      <c r="WA349" s="2">
        <v>15628.02</v>
      </c>
      <c r="WB349" s="2">
        <v>27281.66</v>
      </c>
      <c r="WC349" s="2">
        <v>16415</v>
      </c>
      <c r="WD349" s="2">
        <v>13525</v>
      </c>
      <c r="WE349" s="2">
        <v>62436</v>
      </c>
      <c r="WF349" s="2"/>
      <c r="WG349" s="2">
        <v>3233.34</v>
      </c>
      <c r="WH349" s="2">
        <v>6816.66</v>
      </c>
      <c r="WI349" s="2">
        <v>33177</v>
      </c>
      <c r="WJ349" s="2"/>
      <c r="WK349" s="2">
        <v>110763.3</v>
      </c>
      <c r="WL349" s="2">
        <v>34863.629999999997</v>
      </c>
      <c r="WM349" s="2">
        <v>49676.47</v>
      </c>
      <c r="WN349" s="2"/>
      <c r="WO349" s="2"/>
      <c r="WP349" s="2">
        <v>72570.5</v>
      </c>
      <c r="WQ349" s="2">
        <v>137439.72</v>
      </c>
      <c r="WR349" s="2">
        <v>31000.02</v>
      </c>
      <c r="WS349" s="2">
        <v>23400</v>
      </c>
      <c r="WT349" s="2">
        <v>88308</v>
      </c>
      <c r="WU349" s="2">
        <v>51272.5</v>
      </c>
      <c r="WV349" s="2">
        <v>59569.08</v>
      </c>
      <c r="WW349" s="2">
        <v>72382.929999999993</v>
      </c>
      <c r="WX349" s="2">
        <v>9000</v>
      </c>
      <c r="WY349" s="2"/>
      <c r="WZ349" s="2">
        <v>10804.15</v>
      </c>
      <c r="XA349" s="2">
        <v>37355.919999999998</v>
      </c>
      <c r="XB349" s="2"/>
      <c r="XC349" s="2"/>
      <c r="XD349" s="2">
        <v>57910.46</v>
      </c>
      <c r="XE349" s="2"/>
      <c r="XF349" s="2"/>
      <c r="XG349" s="2">
        <v>53800.02</v>
      </c>
      <c r="XH349" s="2">
        <v>3000</v>
      </c>
      <c r="XI349" s="2">
        <v>183686.9</v>
      </c>
      <c r="XJ349" s="2">
        <v>241480.82</v>
      </c>
      <c r="XK349" s="2"/>
      <c r="XL349" s="2"/>
      <c r="XM349" s="2">
        <v>119169.17</v>
      </c>
      <c r="XN349" s="2">
        <v>32015.97</v>
      </c>
      <c r="XO349" s="2"/>
      <c r="XP349" s="2">
        <v>18550.169999999998</v>
      </c>
      <c r="XQ349" s="2"/>
      <c r="XR349" s="2">
        <v>29999.97</v>
      </c>
      <c r="XS349" s="2">
        <v>44068.480000000003</v>
      </c>
      <c r="XT349" s="2">
        <v>273064.8</v>
      </c>
      <c r="XU349" s="2">
        <v>170524.91</v>
      </c>
      <c r="XV349" s="2"/>
      <c r="XW349" s="2">
        <v>12989.75</v>
      </c>
      <c r="XX349" s="2">
        <v>22723.99</v>
      </c>
      <c r="XY349" s="2">
        <v>61363.92</v>
      </c>
      <c r="XZ349" s="2">
        <v>21580.62</v>
      </c>
      <c r="YA349" s="2">
        <v>22999.97</v>
      </c>
      <c r="YB349" s="2"/>
      <c r="YC349" s="2">
        <v>618533.18000000005</v>
      </c>
      <c r="YD349" s="2">
        <v>10499.95</v>
      </c>
      <c r="YE349" s="2">
        <v>65112.47</v>
      </c>
      <c r="YF349" s="2">
        <v>116106.29</v>
      </c>
      <c r="YG349" s="2">
        <v>59581.31</v>
      </c>
      <c r="YH349" s="2">
        <v>54443.63</v>
      </c>
      <c r="YI349" s="2">
        <v>32031.01</v>
      </c>
      <c r="YJ349" s="2">
        <v>27199.98</v>
      </c>
      <c r="YK349" s="2">
        <v>76786.149999999994</v>
      </c>
      <c r="YL349" s="2"/>
      <c r="YM349" s="2">
        <v>8800.02</v>
      </c>
      <c r="YN349" s="2">
        <v>57700.02</v>
      </c>
      <c r="YO349" s="2">
        <v>55722.12</v>
      </c>
      <c r="YP349" s="2">
        <v>10924.33</v>
      </c>
      <c r="YQ349" s="2">
        <v>15458.28</v>
      </c>
      <c r="YR349" s="2"/>
      <c r="YS349" s="2">
        <v>131358.87</v>
      </c>
      <c r="YT349" s="2">
        <v>77700</v>
      </c>
      <c r="YU349" s="2">
        <v>27464.5</v>
      </c>
      <c r="YV349" s="2">
        <v>47244.800000000003</v>
      </c>
      <c r="YW349" s="2">
        <v>70164.740000000005</v>
      </c>
      <c r="YX349" s="2">
        <v>11830</v>
      </c>
      <c r="YY349" s="2">
        <v>75141.899999999994</v>
      </c>
      <c r="YZ349" s="2"/>
      <c r="ZA349" s="2">
        <v>123082.78</v>
      </c>
      <c r="ZB349" s="2">
        <v>5013.6000000000004</v>
      </c>
      <c r="ZC349" s="2"/>
      <c r="ZD349" s="2"/>
      <c r="ZE349" s="2">
        <v>103014.45</v>
      </c>
      <c r="ZF349" s="2">
        <v>57435.360000000001</v>
      </c>
      <c r="ZG349" s="2"/>
      <c r="ZH349" s="2"/>
      <c r="ZI349" s="2"/>
      <c r="ZJ349" s="2">
        <v>488389.17</v>
      </c>
      <c r="ZK349" s="2">
        <v>35831.46</v>
      </c>
      <c r="ZL349" s="2"/>
      <c r="ZM349" s="2"/>
      <c r="ZN349" s="2"/>
      <c r="ZO349" s="2"/>
      <c r="ZP349" s="2"/>
      <c r="ZQ349" s="2"/>
      <c r="ZR349" s="2">
        <v>190084.48000000001</v>
      </c>
      <c r="ZS349" s="2"/>
      <c r="ZT349" s="2">
        <v>8311.08</v>
      </c>
      <c r="ZU349" s="2"/>
      <c r="ZV349" s="2"/>
      <c r="ZW349" s="2"/>
      <c r="ZX349" s="2">
        <v>130013.66</v>
      </c>
      <c r="ZY349" s="2"/>
      <c r="ZZ349" s="2">
        <v>7197.78</v>
      </c>
      <c r="AAA349" s="2">
        <v>8556.66</v>
      </c>
      <c r="AAB349" s="2">
        <v>16568.03</v>
      </c>
      <c r="AAC349" s="2">
        <v>7150.02</v>
      </c>
      <c r="AAD349" s="2"/>
      <c r="AAE349" s="2"/>
      <c r="AAF349" s="2">
        <v>3058.26</v>
      </c>
      <c r="AAG349" s="2">
        <v>101845.21</v>
      </c>
      <c r="AAH349" s="2"/>
      <c r="AAI349" s="2">
        <v>1050</v>
      </c>
      <c r="AAJ349" s="2"/>
      <c r="AAK349" s="2">
        <v>320929.98</v>
      </c>
      <c r="AAL349" s="2">
        <v>87900.51</v>
      </c>
      <c r="AAM349" s="2"/>
      <c r="AAN349" s="2">
        <v>940940.65</v>
      </c>
      <c r="AAO349" s="2">
        <v>164997.53</v>
      </c>
      <c r="AAP349" s="2">
        <v>13386.96</v>
      </c>
      <c r="AAQ349" s="2"/>
      <c r="AAR349" s="2">
        <v>3000</v>
      </c>
      <c r="AAS349" s="2">
        <v>44006.64</v>
      </c>
      <c r="AAT349" s="2">
        <v>415390.26</v>
      </c>
      <c r="AAU349" s="2">
        <v>9121.36</v>
      </c>
      <c r="AAV349" s="2"/>
      <c r="AAW349" s="2">
        <v>112559.41</v>
      </c>
      <c r="AAX349" s="2">
        <v>23425.32</v>
      </c>
      <c r="AAY349" s="2">
        <v>66138.78</v>
      </c>
      <c r="AAZ349" s="2">
        <v>96401.89</v>
      </c>
      <c r="ABA349" s="2"/>
      <c r="ABB349" s="2"/>
      <c r="ABC349" s="2"/>
      <c r="ABD349" s="2">
        <v>91793.48</v>
      </c>
      <c r="ABE349" s="2">
        <v>216755.33</v>
      </c>
      <c r="ABF349" s="2"/>
      <c r="ABG349" s="2">
        <v>17061.07</v>
      </c>
      <c r="ABH349" s="2">
        <v>425564.99</v>
      </c>
      <c r="ABI349" s="2">
        <v>2468</v>
      </c>
      <c r="ABJ349" s="2">
        <v>96967.98</v>
      </c>
      <c r="ABK349" s="2">
        <v>10728.72</v>
      </c>
      <c r="ABL349" s="2">
        <v>1540.38</v>
      </c>
      <c r="ABM349" s="2">
        <v>58539.96</v>
      </c>
      <c r="ABN349" s="2">
        <v>69678.720000000001</v>
      </c>
      <c r="ABO349" s="2"/>
      <c r="ABP349" s="2"/>
      <c r="ABQ349" s="2"/>
      <c r="ABR349" s="2">
        <v>74525.08</v>
      </c>
      <c r="ABS349" s="2">
        <v>223610.73</v>
      </c>
      <c r="ABT349" s="2">
        <v>53449.97</v>
      </c>
      <c r="ABU349" s="2">
        <v>259784</v>
      </c>
      <c r="ABV349" s="2">
        <v>346134.8</v>
      </c>
      <c r="ABW349" s="2">
        <v>203887.89</v>
      </c>
      <c r="ABX349" s="2">
        <v>155835.71</v>
      </c>
      <c r="ABY349" s="2">
        <v>7964.92</v>
      </c>
      <c r="ABZ349" s="2">
        <v>180059.55</v>
      </c>
      <c r="ACA349" s="2">
        <v>1342.46</v>
      </c>
      <c r="ACB349" s="2">
        <v>74965.850000000006</v>
      </c>
      <c r="ACC349" s="2">
        <v>89799.29</v>
      </c>
      <c r="ACD349" s="2">
        <v>409858.82</v>
      </c>
      <c r="ACE349" s="2"/>
      <c r="ACF349" s="2">
        <v>14730.03</v>
      </c>
      <c r="ACG349" s="2">
        <v>11614.79</v>
      </c>
      <c r="ACH349" s="2">
        <v>7676.41</v>
      </c>
      <c r="ACI349" s="2">
        <v>5299.43</v>
      </c>
      <c r="ACJ349" s="2">
        <v>155186.35999999999</v>
      </c>
      <c r="ACK349" s="2"/>
      <c r="ACL349" s="2">
        <v>99714.09</v>
      </c>
      <c r="ACM349" s="2">
        <v>288160.12</v>
      </c>
      <c r="ACN349" s="2">
        <v>102236.33</v>
      </c>
      <c r="ACO349" s="2">
        <v>158405.79</v>
      </c>
      <c r="ACP349" s="2">
        <v>228003.88</v>
      </c>
      <c r="ACQ349" s="2"/>
      <c r="ACR349" s="2">
        <v>1000.02</v>
      </c>
      <c r="ACS349" s="2">
        <v>25666.62</v>
      </c>
      <c r="ACT349" s="2">
        <v>19559.27</v>
      </c>
      <c r="ACU349" s="2">
        <v>46640.93</v>
      </c>
      <c r="ACV349" s="2">
        <v>103564.98</v>
      </c>
      <c r="ACW349" s="2"/>
      <c r="ACX349" s="2"/>
      <c r="ACY349" s="2">
        <v>55081.2</v>
      </c>
      <c r="ACZ349" s="2">
        <v>5083.9799999999996</v>
      </c>
      <c r="ADA349" s="2">
        <v>24199.98</v>
      </c>
      <c r="ADB349" s="2"/>
      <c r="ADC349" s="2">
        <v>297759.42</v>
      </c>
      <c r="ADD349" s="2"/>
      <c r="ADE349" s="2"/>
      <c r="ADF349" s="2">
        <v>443548.59</v>
      </c>
      <c r="ADG349" s="2">
        <v>23504.46</v>
      </c>
      <c r="ADH349" s="2"/>
      <c r="ADI349" s="2"/>
      <c r="ADJ349" s="2"/>
      <c r="ADK349" s="2"/>
      <c r="ADL349" s="2">
        <v>48134.43</v>
      </c>
      <c r="ADM349" s="2">
        <v>81026</v>
      </c>
      <c r="ADN349" s="2">
        <v>768708.61</v>
      </c>
      <c r="ADO349" s="2">
        <v>111523.4</v>
      </c>
      <c r="ADP349" s="2">
        <v>33223.89</v>
      </c>
      <c r="ADQ349" s="2"/>
      <c r="ADR349" s="2"/>
      <c r="ADS349" s="2"/>
      <c r="ADT349" s="2">
        <v>442752.37</v>
      </c>
      <c r="ADU349" s="2">
        <v>6317.22</v>
      </c>
      <c r="ADV349" s="2">
        <v>111322.81</v>
      </c>
      <c r="ADW349" s="2"/>
      <c r="ADX349" s="2">
        <v>302129.15000000002</v>
      </c>
      <c r="ADY349" s="2">
        <v>50911.02</v>
      </c>
      <c r="ADZ349" s="2">
        <v>9599.36</v>
      </c>
      <c r="AEA349" s="2"/>
      <c r="AEB349" s="2"/>
      <c r="AEC349" s="2">
        <v>59262.18</v>
      </c>
      <c r="AED349" s="2">
        <v>333566.09999999998</v>
      </c>
      <c r="AEE349" s="2">
        <v>14219.16</v>
      </c>
      <c r="AEF349" s="2">
        <v>4089.15</v>
      </c>
      <c r="AEG349" s="2"/>
      <c r="AEH349" s="2">
        <v>51370855.259999953</v>
      </c>
    </row>
    <row r="350" spans="1:814" ht="21">
      <c r="A350" s="33" t="s">
        <v>2737</v>
      </c>
      <c r="B350" s="1" t="s">
        <v>2792</v>
      </c>
      <c r="C350" s="1" t="s">
        <v>2793</v>
      </c>
      <c r="D350" s="2">
        <v>76300.02</v>
      </c>
      <c r="E350" s="2"/>
      <c r="F350" s="2">
        <v>49166.64</v>
      </c>
      <c r="G350" s="2"/>
      <c r="H350" s="2"/>
      <c r="I350" s="2">
        <v>16666.68</v>
      </c>
      <c r="J350" s="2"/>
      <c r="K350" s="2">
        <v>9289.98</v>
      </c>
      <c r="L350" s="2">
        <v>47603.28</v>
      </c>
      <c r="M350" s="2">
        <v>110620.98</v>
      </c>
      <c r="N350" s="2"/>
      <c r="O350" s="2"/>
      <c r="P350" s="2"/>
      <c r="Q350" s="2"/>
      <c r="R350" s="2">
        <v>58864.32</v>
      </c>
      <c r="S350" s="2"/>
      <c r="T350" s="2">
        <v>8362.86</v>
      </c>
      <c r="U350" s="2">
        <v>66349.98</v>
      </c>
      <c r="V350" s="2"/>
      <c r="W350" s="2"/>
      <c r="X350" s="2"/>
      <c r="Y350" s="2"/>
      <c r="Z350" s="2"/>
      <c r="AA350" s="2">
        <v>4989.6000000000004</v>
      </c>
      <c r="AB350" s="2"/>
      <c r="AC350" s="2"/>
      <c r="AD350" s="2"/>
      <c r="AE350" s="2"/>
      <c r="AF350" s="2">
        <v>24766.68</v>
      </c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>
        <v>2763.18</v>
      </c>
      <c r="BA350" s="2"/>
      <c r="BB350" s="2"/>
      <c r="BC350" s="2"/>
      <c r="BD350" s="2"/>
      <c r="BE350" s="2"/>
      <c r="BF350" s="2">
        <v>32460</v>
      </c>
      <c r="BG350" s="2"/>
      <c r="BH350" s="2"/>
      <c r="BI350" s="2"/>
      <c r="BJ350" s="2">
        <v>44771.5</v>
      </c>
      <c r="BK350" s="2"/>
      <c r="BL350" s="2">
        <v>12091.14</v>
      </c>
      <c r="BM350" s="2"/>
      <c r="BN350" s="2"/>
      <c r="BO350" s="2"/>
      <c r="BP350" s="2"/>
      <c r="BQ350" s="2"/>
      <c r="BR350" s="2">
        <v>13241.66</v>
      </c>
      <c r="BS350" s="2"/>
      <c r="BT350" s="2"/>
      <c r="BU350" s="2"/>
      <c r="BV350" s="2"/>
      <c r="BW350" s="2"/>
      <c r="BX350" s="2"/>
      <c r="BY350" s="2"/>
      <c r="BZ350" s="2"/>
      <c r="CA350" s="2">
        <v>10666.68</v>
      </c>
      <c r="CB350" s="2"/>
      <c r="CC350" s="2"/>
      <c r="CD350" s="2">
        <v>2499.96</v>
      </c>
      <c r="CE350" s="2">
        <v>15456</v>
      </c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>
        <v>233916.34</v>
      </c>
      <c r="CR350" s="2"/>
      <c r="CS350" s="2"/>
      <c r="CT350" s="2"/>
      <c r="CU350" s="2">
        <v>5323.68</v>
      </c>
      <c r="CV350" s="2"/>
      <c r="CW350" s="2"/>
      <c r="CX350" s="2"/>
      <c r="CY350" s="2">
        <v>287566.32</v>
      </c>
      <c r="CZ350" s="2">
        <v>67073.34</v>
      </c>
      <c r="DA350" s="2">
        <v>54799.98</v>
      </c>
      <c r="DB350" s="2">
        <v>44556.42</v>
      </c>
      <c r="DC350" s="2"/>
      <c r="DD350" s="2">
        <v>122902.47</v>
      </c>
      <c r="DE350" s="2">
        <v>10118.82</v>
      </c>
      <c r="DF350" s="2"/>
      <c r="DG350" s="2"/>
      <c r="DH350" s="2"/>
      <c r="DI350" s="2">
        <v>82034.759999999995</v>
      </c>
      <c r="DJ350" s="2"/>
      <c r="DK350" s="2">
        <v>22833.360000000001</v>
      </c>
      <c r="DL350" s="2"/>
      <c r="DM350" s="2"/>
      <c r="DN350" s="2">
        <v>11680.03</v>
      </c>
      <c r="DO350" s="2">
        <v>4616.47</v>
      </c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>
        <v>43998.5</v>
      </c>
      <c r="EC350" s="2"/>
      <c r="ED350" s="2"/>
      <c r="EE350" s="2"/>
      <c r="EF350" s="2"/>
      <c r="EG350" s="2"/>
      <c r="EH350" s="2"/>
      <c r="EI350" s="2"/>
      <c r="EJ350" s="2"/>
      <c r="EK350" s="2"/>
      <c r="EL350" s="2">
        <v>23919.24</v>
      </c>
      <c r="EM350" s="2"/>
      <c r="EN350" s="2"/>
      <c r="EO350" s="2"/>
      <c r="EP350" s="2"/>
      <c r="EQ350" s="2"/>
      <c r="ER350" s="2">
        <v>2685.59</v>
      </c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>
        <v>13128.42</v>
      </c>
      <c r="FD350" s="2"/>
      <c r="FE350" s="2"/>
      <c r="FF350" s="2"/>
      <c r="FG350" s="2">
        <v>1200.6600000000001</v>
      </c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>
        <v>151425.04999999999</v>
      </c>
      <c r="GT350" s="2"/>
      <c r="GU350" s="2"/>
      <c r="GV350" s="2"/>
      <c r="GW350" s="2">
        <v>1676.66</v>
      </c>
      <c r="GX350" s="2">
        <v>1203.78</v>
      </c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>
        <v>73832.33</v>
      </c>
      <c r="HQ350" s="2"/>
      <c r="HR350" s="2"/>
      <c r="HS350" s="2">
        <v>1748.28</v>
      </c>
      <c r="HT350" s="2"/>
      <c r="HU350" s="2"/>
      <c r="HV350" s="2"/>
      <c r="HW350" s="2">
        <v>19999.98</v>
      </c>
      <c r="HX350" s="2"/>
      <c r="HY350" s="2"/>
      <c r="HZ350" s="2"/>
      <c r="IA350" s="2"/>
      <c r="IB350" s="2"/>
      <c r="IC350" s="2">
        <v>7138.02</v>
      </c>
      <c r="ID350" s="2"/>
      <c r="IE350" s="2"/>
      <c r="IF350" s="2">
        <v>693.17</v>
      </c>
      <c r="IG350" s="2">
        <v>1620.65</v>
      </c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>
        <v>2333.2800000000002</v>
      </c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>
        <v>40538.04</v>
      </c>
      <c r="JZ350" s="2"/>
      <c r="KA350" s="2">
        <v>316.68</v>
      </c>
      <c r="KB350" s="2"/>
      <c r="KC350" s="2"/>
      <c r="KD350" s="2"/>
      <c r="KE350" s="2"/>
      <c r="KF350" s="2"/>
      <c r="KG350" s="2"/>
      <c r="KH350" s="2"/>
      <c r="KI350" s="2">
        <v>4291.1000000000004</v>
      </c>
      <c r="KJ350" s="2">
        <v>2166.66</v>
      </c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>
        <v>1452.97</v>
      </c>
      <c r="KY350" s="2"/>
      <c r="KZ350" s="2"/>
      <c r="LA350" s="2"/>
      <c r="LB350" s="2"/>
      <c r="LC350" s="2"/>
      <c r="LD350" s="2">
        <v>40460.379999999997</v>
      </c>
      <c r="LE350" s="2">
        <v>43522.47</v>
      </c>
      <c r="LF350" s="2"/>
      <c r="LG350" s="2">
        <v>54310.52</v>
      </c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>
        <v>4655.6000000000004</v>
      </c>
      <c r="LV350" s="2"/>
      <c r="LW350" s="2"/>
      <c r="LX350" s="2"/>
      <c r="LY350" s="2"/>
      <c r="LZ350" s="2"/>
      <c r="MA350" s="2"/>
      <c r="MB350" s="2">
        <v>24484.74</v>
      </c>
      <c r="MC350" s="2">
        <v>6544.78</v>
      </c>
      <c r="MD350" s="2"/>
      <c r="ME350" s="2"/>
      <c r="MF350" s="2"/>
      <c r="MG350" s="2"/>
      <c r="MH350" s="2">
        <v>8496</v>
      </c>
      <c r="MI350" s="2"/>
      <c r="MJ350" s="2"/>
      <c r="MK350" s="2"/>
      <c r="ML350" s="2"/>
      <c r="MM350" s="2">
        <v>2829</v>
      </c>
      <c r="MN350" s="2"/>
      <c r="MO350" s="2"/>
      <c r="MP350" s="2">
        <v>69706.789999999994</v>
      </c>
      <c r="MQ350" s="2"/>
      <c r="MR350" s="2"/>
      <c r="MS350" s="2"/>
      <c r="MT350" s="2"/>
      <c r="MU350" s="2"/>
      <c r="MV350" s="2">
        <v>83919.28</v>
      </c>
      <c r="MW350" s="2"/>
      <c r="MX350" s="2">
        <v>1610.96</v>
      </c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>
        <v>71555.56</v>
      </c>
      <c r="NX350" s="2"/>
      <c r="NY350" s="2"/>
      <c r="NZ350" s="2"/>
      <c r="OA350" s="2"/>
      <c r="OB350" s="2"/>
      <c r="OC350" s="2"/>
      <c r="OD350" s="2"/>
      <c r="OE350" s="2"/>
      <c r="OF350" s="2"/>
      <c r="OG350" s="2">
        <v>4893.42</v>
      </c>
      <c r="OH350" s="2">
        <v>6013.38</v>
      </c>
      <c r="OI350" s="2"/>
      <c r="OJ350" s="2"/>
      <c r="OK350" s="2">
        <v>15893.55</v>
      </c>
      <c r="OL350" s="2"/>
      <c r="OM350" s="2"/>
      <c r="ON350" s="2"/>
      <c r="OO350" s="2"/>
      <c r="OP350" s="2">
        <v>6501.36</v>
      </c>
      <c r="OQ350" s="2"/>
      <c r="OR350" s="2"/>
      <c r="OS350" s="2"/>
      <c r="OT350" s="2"/>
      <c r="OU350" s="2"/>
      <c r="OV350" s="2"/>
      <c r="OW350" s="2"/>
      <c r="OX350" s="2">
        <v>7821.96</v>
      </c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>
        <v>5446.68</v>
      </c>
      <c r="PJ350" s="2"/>
      <c r="PK350" s="2"/>
      <c r="PL350" s="2"/>
      <c r="PM350" s="2"/>
      <c r="PN350" s="2"/>
      <c r="PO350" s="2"/>
      <c r="PP350" s="2"/>
      <c r="PQ350" s="2">
        <v>2653.32</v>
      </c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>
        <v>3039.45</v>
      </c>
      <c r="QJ350" s="2"/>
      <c r="QK350" s="2"/>
      <c r="QL350" s="2"/>
      <c r="QM350" s="2"/>
      <c r="QN350" s="2">
        <v>63884</v>
      </c>
      <c r="QO350" s="2"/>
      <c r="QP350" s="2"/>
      <c r="QQ350" s="2"/>
      <c r="QR350" s="2"/>
      <c r="QS350" s="2"/>
      <c r="QT350" s="2"/>
      <c r="QU350" s="2"/>
      <c r="QV350" s="2">
        <v>4828.5600000000004</v>
      </c>
      <c r="QW350" s="2"/>
      <c r="QX350" s="2">
        <v>1306.97</v>
      </c>
      <c r="QY350" s="2">
        <v>4526.6400000000003</v>
      </c>
      <c r="QZ350" s="2">
        <v>179992.8</v>
      </c>
      <c r="RA350" s="2">
        <v>5833.32</v>
      </c>
      <c r="RB350" s="2">
        <v>16891.740000000002</v>
      </c>
      <c r="RC350" s="2">
        <v>881.1</v>
      </c>
      <c r="RD350" s="2">
        <v>66666.66</v>
      </c>
      <c r="RE350" s="2"/>
      <c r="RF350" s="2">
        <v>36390.97</v>
      </c>
      <c r="RG350" s="2"/>
      <c r="RH350" s="2">
        <v>94018.8</v>
      </c>
      <c r="RI350" s="2"/>
      <c r="RJ350" s="2">
        <v>3266.64</v>
      </c>
      <c r="RK350" s="2">
        <v>66059.100000000006</v>
      </c>
      <c r="RL350" s="2"/>
      <c r="RM350" s="2">
        <v>9148.5</v>
      </c>
      <c r="RN350" s="2"/>
      <c r="RO350" s="2"/>
      <c r="RP350" s="2"/>
      <c r="RQ350" s="2"/>
      <c r="RR350" s="2">
        <v>19412.48</v>
      </c>
      <c r="RS350" s="2"/>
      <c r="RT350" s="2"/>
      <c r="RU350" s="2"/>
      <c r="RV350" s="2"/>
      <c r="RW350" s="2"/>
      <c r="RX350" s="2"/>
      <c r="RY350" s="2">
        <v>2676.66</v>
      </c>
      <c r="RZ350" s="2"/>
      <c r="SA350" s="2"/>
      <c r="SB350" s="2"/>
      <c r="SC350" s="2"/>
      <c r="SD350" s="2">
        <v>108176</v>
      </c>
      <c r="SE350" s="2">
        <v>2350.02</v>
      </c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>
        <v>266.64</v>
      </c>
      <c r="ST350" s="2">
        <v>9844.02</v>
      </c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>
        <v>19636.919999999998</v>
      </c>
      <c r="TP350" s="2"/>
      <c r="TQ350" s="2"/>
      <c r="TR350" s="2"/>
      <c r="TS350" s="2"/>
      <c r="TT350" s="2"/>
      <c r="TU350" s="2">
        <v>19652.62</v>
      </c>
      <c r="TV350" s="2"/>
      <c r="TW350" s="2"/>
      <c r="TX350" s="2"/>
      <c r="TY350" s="2">
        <v>25632.3</v>
      </c>
      <c r="TZ350" s="2"/>
      <c r="UA350" s="2"/>
      <c r="UB350" s="2"/>
      <c r="UC350" s="2"/>
      <c r="UD350" s="2"/>
      <c r="UE350" s="2"/>
      <c r="UF350" s="2"/>
      <c r="UG350" s="2"/>
      <c r="UH350" s="2">
        <v>24082.02</v>
      </c>
      <c r="UI350" s="2">
        <v>78338.820000000007</v>
      </c>
      <c r="UJ350" s="2"/>
      <c r="UK350" s="2">
        <v>7689.9</v>
      </c>
      <c r="UL350" s="2"/>
      <c r="UM350" s="2">
        <v>69567.360000000001</v>
      </c>
      <c r="UN350" s="2"/>
      <c r="UO350" s="2"/>
      <c r="UP350" s="2">
        <v>33133.32</v>
      </c>
      <c r="UQ350" s="2">
        <v>29340</v>
      </c>
      <c r="UR350" s="2">
        <v>34666.68</v>
      </c>
      <c r="US350" s="2">
        <v>46072.44</v>
      </c>
      <c r="UT350" s="2"/>
      <c r="UU350" s="2">
        <v>32450.34</v>
      </c>
      <c r="UV350" s="2">
        <v>50860.26</v>
      </c>
      <c r="UW350" s="2"/>
      <c r="UX350" s="2"/>
      <c r="UY350" s="2"/>
      <c r="UZ350" s="2"/>
      <c r="VA350" s="2"/>
      <c r="VB350" s="2">
        <v>24509.82</v>
      </c>
      <c r="VC350" s="2"/>
      <c r="VD350" s="2"/>
      <c r="VE350" s="2">
        <v>20912.04</v>
      </c>
      <c r="VF350" s="2"/>
      <c r="VG350" s="2">
        <v>5063.3999999999996</v>
      </c>
      <c r="VH350" s="2"/>
      <c r="VI350" s="2"/>
      <c r="VJ350" s="2"/>
      <c r="VK350" s="2"/>
      <c r="VL350" s="2"/>
      <c r="VM350" s="2">
        <v>92169.4</v>
      </c>
      <c r="VN350" s="2">
        <v>96043.02</v>
      </c>
      <c r="VO350" s="2"/>
      <c r="VP350" s="2">
        <v>66666.66</v>
      </c>
      <c r="VQ350" s="2"/>
      <c r="VR350" s="2"/>
      <c r="VS350" s="2">
        <v>66666.720000000001</v>
      </c>
      <c r="VT350" s="2"/>
      <c r="VU350" s="2"/>
      <c r="VV350" s="2"/>
      <c r="VW350" s="2"/>
      <c r="VX350" s="2"/>
      <c r="VY350" s="2"/>
      <c r="VZ350" s="2"/>
      <c r="WA350" s="2">
        <v>3550.03</v>
      </c>
      <c r="WB350" s="2"/>
      <c r="WC350" s="2"/>
      <c r="WD350" s="2"/>
      <c r="WE350" s="2"/>
      <c r="WF350" s="2"/>
      <c r="WG350" s="2"/>
      <c r="WH350" s="2"/>
      <c r="WI350" s="2"/>
      <c r="WJ350" s="2">
        <v>60745.97</v>
      </c>
      <c r="WK350" s="2"/>
      <c r="WL350" s="2"/>
      <c r="WM350" s="2"/>
      <c r="WN350" s="2"/>
      <c r="WO350" s="2"/>
      <c r="WP350" s="2">
        <v>59112.65</v>
      </c>
      <c r="WQ350" s="2"/>
      <c r="WR350" s="2"/>
      <c r="WS350" s="2"/>
      <c r="WT350" s="2">
        <v>1103</v>
      </c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>
        <v>27146.82</v>
      </c>
      <c r="XQ350" s="2"/>
      <c r="XR350" s="2"/>
      <c r="XS350" s="2"/>
      <c r="XT350" s="2">
        <v>6062.45</v>
      </c>
      <c r="XU350" s="2">
        <v>2243.8200000000002</v>
      </c>
      <c r="XV350" s="2"/>
      <c r="XW350" s="2"/>
      <c r="XX350" s="2">
        <v>1649.9</v>
      </c>
      <c r="XY350" s="2"/>
      <c r="XZ350" s="2"/>
      <c r="YA350" s="2"/>
      <c r="YB350" s="2"/>
      <c r="YC350" s="2"/>
      <c r="YD350" s="2">
        <v>43289.96</v>
      </c>
      <c r="YE350" s="2">
        <v>8821.02</v>
      </c>
      <c r="YF350" s="2">
        <v>41903.980000000003</v>
      </c>
      <c r="YG350" s="2">
        <v>24999.99</v>
      </c>
      <c r="YH350" s="2">
        <v>69874.89</v>
      </c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>
        <v>16003.65</v>
      </c>
      <c r="YV350" s="2">
        <v>2071.31</v>
      </c>
      <c r="YW350" s="2"/>
      <c r="YX350" s="2"/>
      <c r="YY350" s="2">
        <v>9418.01</v>
      </c>
      <c r="YZ350" s="2"/>
      <c r="ZA350" s="2"/>
      <c r="ZB350" s="2"/>
      <c r="ZC350" s="2"/>
      <c r="ZD350" s="2">
        <v>3877.98</v>
      </c>
      <c r="ZE350" s="2">
        <v>75166.63</v>
      </c>
      <c r="ZF350" s="2">
        <v>59390.39</v>
      </c>
      <c r="ZG350" s="2"/>
      <c r="ZH350" s="2"/>
      <c r="ZI350" s="2"/>
      <c r="ZJ350" s="2">
        <v>2247</v>
      </c>
      <c r="ZK350" s="2"/>
      <c r="ZL350" s="2"/>
      <c r="ZM350" s="2"/>
      <c r="ZN350" s="2"/>
      <c r="ZO350" s="2"/>
      <c r="ZP350" s="2"/>
      <c r="ZQ350" s="2"/>
      <c r="ZR350" s="2"/>
      <c r="ZS350" s="2"/>
      <c r="ZT350" s="2">
        <v>1075</v>
      </c>
      <c r="ZU350" s="2"/>
      <c r="ZV350" s="2"/>
      <c r="ZW350" s="2"/>
      <c r="ZX350" s="2">
        <v>20666.66</v>
      </c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>
        <v>10537.74</v>
      </c>
      <c r="AAJ350" s="2"/>
      <c r="AAK350" s="2">
        <v>3474</v>
      </c>
      <c r="AAL350" s="2"/>
      <c r="AAM350" s="2"/>
      <c r="AAN350" s="2"/>
      <c r="AAO350" s="2"/>
      <c r="AAP350" s="2">
        <v>73194.179999999993</v>
      </c>
      <c r="AAQ350" s="2"/>
      <c r="AAR350" s="2"/>
      <c r="AAS350" s="2"/>
      <c r="AAT350" s="2">
        <v>228.6</v>
      </c>
      <c r="AAU350" s="2"/>
      <c r="AAV350" s="2"/>
      <c r="AAW350" s="2"/>
      <c r="AAX350" s="2"/>
      <c r="AAY350" s="2"/>
      <c r="AAZ350" s="2">
        <v>71139.740000000005</v>
      </c>
      <c r="ABA350" s="2"/>
      <c r="ABB350" s="2"/>
      <c r="ABC350" s="2"/>
      <c r="ABD350" s="2">
        <v>75995.97</v>
      </c>
      <c r="ABE350" s="2"/>
      <c r="ABF350" s="2"/>
      <c r="ABG350" s="2">
        <v>14683.33</v>
      </c>
      <c r="ABH350" s="2"/>
      <c r="ABI350" s="2"/>
      <c r="ABJ350" s="2">
        <v>121055.58</v>
      </c>
      <c r="ABK350" s="2"/>
      <c r="ABL350" s="2"/>
      <c r="ABM350" s="2"/>
      <c r="ABN350" s="2">
        <v>2632.08</v>
      </c>
      <c r="ABO350" s="2"/>
      <c r="ABP350" s="2"/>
      <c r="ABQ350" s="2"/>
      <c r="ABR350" s="2"/>
      <c r="ABS350" s="2"/>
      <c r="ABT350" s="2"/>
      <c r="ABU350" s="2"/>
      <c r="ABV350" s="2">
        <v>17995.77</v>
      </c>
      <c r="ABW350" s="2"/>
      <c r="ABX350" s="2"/>
      <c r="ABY350" s="2"/>
      <c r="ABZ350" s="2">
        <v>2695.83</v>
      </c>
      <c r="ACA350" s="2"/>
      <c r="ACB350" s="2">
        <v>28695.49</v>
      </c>
      <c r="ACC350" s="2">
        <v>33905.730000000003</v>
      </c>
      <c r="ACD350" s="2">
        <v>342915.12</v>
      </c>
      <c r="ACE350" s="2"/>
      <c r="ACF350" s="2">
        <v>480.73</v>
      </c>
      <c r="ACG350" s="2"/>
      <c r="ACH350" s="2"/>
      <c r="ACI350" s="2"/>
      <c r="ACJ350" s="2">
        <v>14846.18</v>
      </c>
      <c r="ACK350" s="2"/>
      <c r="ACL350" s="2">
        <v>115734.63</v>
      </c>
      <c r="ACM350" s="2">
        <v>37803.81</v>
      </c>
      <c r="ACN350" s="2"/>
      <c r="ACO350" s="2">
        <v>108406.58</v>
      </c>
      <c r="ACP350" s="2"/>
      <c r="ACQ350" s="2"/>
      <c r="ACR350" s="2"/>
      <c r="ACS350" s="2">
        <v>28299.96</v>
      </c>
      <c r="ACT350" s="2">
        <v>6384.25</v>
      </c>
      <c r="ACU350" s="2"/>
      <c r="ACV350" s="2"/>
      <c r="ACW350" s="2"/>
      <c r="ACX350" s="2"/>
      <c r="ACY350" s="2"/>
      <c r="ACZ350" s="2"/>
      <c r="ADA350" s="2">
        <v>16666.68</v>
      </c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>
        <v>18550.02</v>
      </c>
      <c r="ADM350" s="2"/>
      <c r="ADN350" s="2">
        <v>38805.99</v>
      </c>
      <c r="ADO350" s="2"/>
      <c r="ADP350" s="2"/>
      <c r="ADQ350" s="2"/>
      <c r="ADR350" s="2"/>
      <c r="ADS350" s="2"/>
      <c r="ADT350" s="2"/>
      <c r="ADU350" s="2">
        <v>1838.32</v>
      </c>
      <c r="ADV350" s="2"/>
      <c r="ADW350" s="2"/>
      <c r="ADX350" s="2"/>
      <c r="ADY350" s="2">
        <v>979.98</v>
      </c>
      <c r="ADZ350" s="2">
        <v>4358.47</v>
      </c>
      <c r="AEA350" s="2"/>
      <c r="AEB350" s="2"/>
      <c r="AEC350" s="2"/>
      <c r="AED350" s="2"/>
      <c r="AEE350" s="2"/>
      <c r="AEF350" s="2"/>
      <c r="AEG350" s="2"/>
      <c r="AEH350" s="2">
        <v>6163788.5300000003</v>
      </c>
    </row>
    <row r="351" spans="1:814" ht="21">
      <c r="A351" s="33" t="s">
        <v>2737</v>
      </c>
      <c r="B351" s="1" t="s">
        <v>2794</v>
      </c>
      <c r="C351" s="1" t="s">
        <v>2795</v>
      </c>
      <c r="D351" s="2"/>
      <c r="E351" s="2">
        <v>18000</v>
      </c>
      <c r="F351" s="2"/>
      <c r="G351" s="2"/>
      <c r="H351" s="2"/>
      <c r="I351" s="2"/>
      <c r="J351" s="2"/>
      <c r="K351" s="2"/>
      <c r="L351" s="2"/>
      <c r="M351" s="2">
        <v>8827.3799999999992</v>
      </c>
      <c r="N351" s="2">
        <v>15000</v>
      </c>
      <c r="O351" s="2"/>
      <c r="P351" s="2"/>
      <c r="Q351" s="2"/>
      <c r="R351" s="2"/>
      <c r="S351" s="2"/>
      <c r="T351" s="2"/>
      <c r="U351" s="2">
        <v>52333.32</v>
      </c>
      <c r="V351" s="2"/>
      <c r="W351" s="2">
        <v>4113.5200000000004</v>
      </c>
      <c r="X351" s="2"/>
      <c r="Y351" s="2"/>
      <c r="Z351" s="2"/>
      <c r="AA351" s="2">
        <v>2461.04</v>
      </c>
      <c r="AB351" s="2"/>
      <c r="AC351" s="2"/>
      <c r="AD351" s="2">
        <v>3817.74</v>
      </c>
      <c r="AE351" s="2"/>
      <c r="AF351" s="2">
        <v>162933.35999999999</v>
      </c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>
        <v>11789.04</v>
      </c>
      <c r="AT351" s="2"/>
      <c r="AU351" s="2"/>
      <c r="AV351" s="2"/>
      <c r="AW351" s="2"/>
      <c r="AX351" s="2"/>
      <c r="AY351" s="2"/>
      <c r="AZ351" s="2"/>
      <c r="BA351" s="2">
        <v>3791.65</v>
      </c>
      <c r="BB351" s="2"/>
      <c r="BC351" s="2"/>
      <c r="BD351" s="2">
        <v>35717.519999999997</v>
      </c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>
        <v>128922.36</v>
      </c>
      <c r="CY351" s="2">
        <v>35999.94</v>
      </c>
      <c r="CZ351" s="2"/>
      <c r="DA351" s="2">
        <v>5783.1</v>
      </c>
      <c r="DB351" s="2"/>
      <c r="DC351" s="2"/>
      <c r="DD351" s="2"/>
      <c r="DE351" s="2">
        <v>2417.52</v>
      </c>
      <c r="DF351" s="2"/>
      <c r="DG351" s="2"/>
      <c r="DH351" s="2"/>
      <c r="DI351" s="2"/>
      <c r="DJ351" s="2">
        <v>2674.98</v>
      </c>
      <c r="DK351" s="2"/>
      <c r="DL351" s="2"/>
      <c r="DM351" s="2"/>
      <c r="DN351" s="2">
        <v>9195.7000000000007</v>
      </c>
      <c r="DO351" s="2"/>
      <c r="DP351" s="2"/>
      <c r="DQ351" s="2">
        <v>299760</v>
      </c>
      <c r="DR351" s="2">
        <v>39702</v>
      </c>
      <c r="DS351" s="2">
        <v>18511.02</v>
      </c>
      <c r="DT351" s="2"/>
      <c r="DU351" s="2"/>
      <c r="DV351" s="2"/>
      <c r="DW351" s="2"/>
      <c r="DX351" s="2">
        <v>2907.95</v>
      </c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>
        <v>4994.76</v>
      </c>
      <c r="EX351" s="2"/>
      <c r="EY351" s="2">
        <v>92633.279999999999</v>
      </c>
      <c r="EZ351" s="2"/>
      <c r="FA351" s="2"/>
      <c r="FB351" s="2"/>
      <c r="FC351" s="2">
        <v>1945.29</v>
      </c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>
        <v>9996</v>
      </c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>
        <v>89800.02</v>
      </c>
      <c r="HH351" s="2"/>
      <c r="HI351" s="2"/>
      <c r="HJ351" s="2"/>
      <c r="HK351" s="2"/>
      <c r="HL351" s="2"/>
      <c r="HM351" s="2"/>
      <c r="HN351" s="2">
        <v>96399.96</v>
      </c>
      <c r="HO351" s="2"/>
      <c r="HP351" s="2"/>
      <c r="HQ351" s="2"/>
      <c r="HR351" s="2"/>
      <c r="HS351" s="2"/>
      <c r="HT351" s="2"/>
      <c r="HU351" s="2">
        <v>155083.32999999999</v>
      </c>
      <c r="HV351" s="2"/>
      <c r="HW351" s="2">
        <v>11003.94</v>
      </c>
      <c r="HX351" s="2"/>
      <c r="HY351" s="2"/>
      <c r="HZ351" s="2"/>
      <c r="IA351" s="2"/>
      <c r="IB351" s="2"/>
      <c r="IC351" s="2">
        <v>799.98</v>
      </c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>
        <v>3975.3</v>
      </c>
      <c r="IS351" s="2"/>
      <c r="IT351" s="2"/>
      <c r="IU351" s="2"/>
      <c r="IV351" s="2"/>
      <c r="IW351" s="2"/>
      <c r="IX351" s="2"/>
      <c r="IY351" s="2">
        <v>38800.019999999997</v>
      </c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>
        <v>16155.37</v>
      </c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>
        <v>34869.199999999997</v>
      </c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>
        <v>563.42999999999995</v>
      </c>
      <c r="KX351" s="2"/>
      <c r="KY351" s="2">
        <v>100613.31</v>
      </c>
      <c r="KZ351" s="2"/>
      <c r="LA351" s="2"/>
      <c r="LB351" s="2"/>
      <c r="LC351" s="2"/>
      <c r="LD351" s="2">
        <v>7751.54</v>
      </c>
      <c r="LE351" s="2">
        <v>4396.1000000000004</v>
      </c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>
        <v>98769.8</v>
      </c>
      <c r="LV351" s="2"/>
      <c r="LW351" s="2"/>
      <c r="LX351" s="2"/>
      <c r="LY351" s="2"/>
      <c r="LZ351" s="2"/>
      <c r="MA351" s="2"/>
      <c r="MB351" s="2"/>
      <c r="MC351" s="2">
        <v>12070.28</v>
      </c>
      <c r="MD351" s="2"/>
      <c r="ME351" s="2">
        <v>269235.56</v>
      </c>
      <c r="MF351" s="2"/>
      <c r="MG351" s="2"/>
      <c r="MH351" s="2">
        <v>76932.789999999994</v>
      </c>
      <c r="MI351" s="2"/>
      <c r="MJ351" s="2"/>
      <c r="MK351" s="2"/>
      <c r="ML351" s="2">
        <v>64606.41</v>
      </c>
      <c r="MM351" s="2">
        <v>106</v>
      </c>
      <c r="MN351" s="2"/>
      <c r="MO351" s="2"/>
      <c r="MP351" s="2">
        <v>75507.63</v>
      </c>
      <c r="MQ351" s="2"/>
      <c r="MR351" s="2"/>
      <c r="MS351" s="2"/>
      <c r="MT351" s="2"/>
      <c r="MU351" s="2"/>
      <c r="MV351" s="2"/>
      <c r="MW351" s="2"/>
      <c r="MX351" s="2">
        <v>11490.34</v>
      </c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>
        <v>13567.62</v>
      </c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>
        <v>30500</v>
      </c>
      <c r="QD351" s="2">
        <v>2626.31</v>
      </c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>
        <v>2563.3200000000002</v>
      </c>
      <c r="QQ351" s="2"/>
      <c r="QR351" s="2"/>
      <c r="QS351" s="2"/>
      <c r="QT351" s="2"/>
      <c r="QU351" s="2"/>
      <c r="QV351" s="2"/>
      <c r="QW351" s="2"/>
      <c r="QX351" s="2"/>
      <c r="QY351" s="2"/>
      <c r="QZ351" s="2">
        <v>27429.84</v>
      </c>
      <c r="RA351" s="2">
        <v>15748.32</v>
      </c>
      <c r="RB351" s="2">
        <v>27999.96</v>
      </c>
      <c r="RC351" s="2"/>
      <c r="RD351" s="2"/>
      <c r="RE351" s="2"/>
      <c r="RF351" s="2"/>
      <c r="RG351" s="2"/>
      <c r="RH351" s="2">
        <v>8349.17</v>
      </c>
      <c r="RI351" s="2"/>
      <c r="RJ351" s="2">
        <v>123000</v>
      </c>
      <c r="RK351" s="2">
        <v>52083.3</v>
      </c>
      <c r="RL351" s="2"/>
      <c r="RM351" s="2"/>
      <c r="RN351" s="2"/>
      <c r="RO351" s="2"/>
      <c r="RP351" s="2">
        <v>941.58</v>
      </c>
      <c r="RQ351" s="2"/>
      <c r="RR351" s="2"/>
      <c r="RS351" s="2">
        <v>16925.27</v>
      </c>
      <c r="RT351" s="2"/>
      <c r="RU351" s="2"/>
      <c r="RV351" s="2"/>
      <c r="RW351" s="2"/>
      <c r="RX351" s="2">
        <v>2544.7199999999998</v>
      </c>
      <c r="RY351" s="2"/>
      <c r="RZ351" s="2"/>
      <c r="SA351" s="2"/>
      <c r="SB351" s="2"/>
      <c r="SC351" s="2">
        <v>7000.02</v>
      </c>
      <c r="SD351" s="2">
        <v>32899.980000000003</v>
      </c>
      <c r="SE351" s="2"/>
      <c r="SF351" s="2"/>
      <c r="SG351" s="2"/>
      <c r="SH351" s="2"/>
      <c r="SI351" s="2"/>
      <c r="SJ351" s="2">
        <v>44766.66</v>
      </c>
      <c r="SK351" s="2">
        <v>1706.58</v>
      </c>
      <c r="SL351" s="2"/>
      <c r="SM351" s="2"/>
      <c r="SN351" s="2"/>
      <c r="SO351" s="2"/>
      <c r="SP351" s="2"/>
      <c r="SQ351" s="2"/>
      <c r="SR351" s="2"/>
      <c r="SS351" s="2"/>
      <c r="ST351" s="2">
        <v>45761.56</v>
      </c>
      <c r="SU351" s="2"/>
      <c r="SV351" s="2">
        <v>832500</v>
      </c>
      <c r="SW351" s="2"/>
      <c r="SX351" s="2"/>
      <c r="SY351" s="2"/>
      <c r="SZ351" s="2"/>
      <c r="TA351" s="2"/>
      <c r="TB351" s="2">
        <v>40316.04</v>
      </c>
      <c r="TC351" s="2"/>
      <c r="TD351" s="2"/>
      <c r="TE351" s="2"/>
      <c r="TF351" s="2"/>
      <c r="TG351" s="2"/>
      <c r="TH351" s="2"/>
      <c r="TI351" s="2"/>
      <c r="TJ351" s="2">
        <v>56433.3</v>
      </c>
      <c r="TK351" s="2"/>
      <c r="TL351" s="2">
        <v>34999.980000000003</v>
      </c>
      <c r="TM351" s="2"/>
      <c r="TN351" s="2"/>
      <c r="TO351" s="2">
        <v>61369.08</v>
      </c>
      <c r="TP351" s="2"/>
      <c r="TQ351" s="2"/>
      <c r="TR351" s="2"/>
      <c r="TS351" s="2"/>
      <c r="TT351" s="2"/>
      <c r="TU351" s="2">
        <v>0</v>
      </c>
      <c r="TV351" s="2"/>
      <c r="TW351" s="2"/>
      <c r="TX351" s="2"/>
      <c r="TY351" s="2"/>
      <c r="TZ351" s="2"/>
      <c r="UA351" s="2"/>
      <c r="UB351" s="2"/>
      <c r="UC351" s="2"/>
      <c r="UD351" s="2">
        <v>27754.38</v>
      </c>
      <c r="UE351" s="2">
        <v>62440.800000000003</v>
      </c>
      <c r="UF351" s="2"/>
      <c r="UG351" s="2">
        <v>41697.599999999999</v>
      </c>
      <c r="UH351" s="2">
        <v>50333.88</v>
      </c>
      <c r="UI351" s="2"/>
      <c r="UJ351" s="2">
        <v>18274.98</v>
      </c>
      <c r="UK351" s="2">
        <v>14299.98</v>
      </c>
      <c r="UL351" s="2">
        <v>99199.98</v>
      </c>
      <c r="UM351" s="2">
        <v>186708.96</v>
      </c>
      <c r="UN351" s="2">
        <v>20364.419999999998</v>
      </c>
      <c r="UO351" s="2">
        <v>43437.78</v>
      </c>
      <c r="UP351" s="2">
        <v>50412.9</v>
      </c>
      <c r="UQ351" s="2">
        <v>71960.58</v>
      </c>
      <c r="UR351" s="2">
        <v>53474.400000000001</v>
      </c>
      <c r="US351" s="2">
        <v>64893.120000000003</v>
      </c>
      <c r="UT351" s="2">
        <v>22994.1</v>
      </c>
      <c r="UU351" s="2">
        <v>12133.44</v>
      </c>
      <c r="UV351" s="2">
        <v>29790.240000000002</v>
      </c>
      <c r="UW351" s="2">
        <v>33521.4</v>
      </c>
      <c r="UX351" s="2">
        <v>34713.360000000001</v>
      </c>
      <c r="UY351" s="2"/>
      <c r="UZ351" s="2"/>
      <c r="VA351" s="2">
        <v>384323.04</v>
      </c>
      <c r="VB351" s="2">
        <v>400000.02</v>
      </c>
      <c r="VC351" s="2"/>
      <c r="VD351" s="2">
        <v>6608.04</v>
      </c>
      <c r="VE351" s="2"/>
      <c r="VF351" s="2"/>
      <c r="VG351" s="2">
        <v>391333.32</v>
      </c>
      <c r="VH351" s="2">
        <v>319036.32</v>
      </c>
      <c r="VI351" s="2">
        <v>191488.32</v>
      </c>
      <c r="VJ351" s="2">
        <v>416922.22</v>
      </c>
      <c r="VK351" s="2"/>
      <c r="VL351" s="2">
        <v>23241.98</v>
      </c>
      <c r="VM351" s="2">
        <v>257983.69</v>
      </c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>
        <v>12585</v>
      </c>
      <c r="WE351" s="2"/>
      <c r="WF351" s="2"/>
      <c r="WG351" s="2"/>
      <c r="WH351" s="2"/>
      <c r="WI351" s="2"/>
      <c r="WJ351" s="2"/>
      <c r="WK351" s="2"/>
      <c r="WL351" s="2"/>
      <c r="WM351" s="2">
        <v>6598.33</v>
      </c>
      <c r="WN351" s="2"/>
      <c r="WO351" s="2"/>
      <c r="WP351" s="2"/>
      <c r="WQ351" s="2"/>
      <c r="WR351" s="2"/>
      <c r="WS351" s="2"/>
      <c r="WT351" s="2"/>
      <c r="WU351" s="2"/>
      <c r="WV351" s="2">
        <v>3233.34</v>
      </c>
      <c r="WW351" s="2"/>
      <c r="WX351" s="2"/>
      <c r="WY351" s="2"/>
      <c r="WZ351" s="2"/>
      <c r="XA351" s="2"/>
      <c r="XB351" s="2"/>
      <c r="XC351" s="2">
        <v>34115.160000000003</v>
      </c>
      <c r="XD351" s="2"/>
      <c r="XE351" s="2"/>
      <c r="XF351" s="2"/>
      <c r="XG351" s="2"/>
      <c r="XH351" s="2"/>
      <c r="XI351" s="2">
        <v>13472.23</v>
      </c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>
        <v>33069.93</v>
      </c>
      <c r="XV351" s="2"/>
      <c r="XW351" s="2"/>
      <c r="XX351" s="2">
        <v>511.42</v>
      </c>
      <c r="XY351" s="2"/>
      <c r="XZ351" s="2"/>
      <c r="YA351" s="2"/>
      <c r="YB351" s="2">
        <v>20999.9</v>
      </c>
      <c r="YC351" s="2"/>
      <c r="YD351" s="2"/>
      <c r="YE351" s="2"/>
      <c r="YF351" s="2">
        <v>42961.440000000002</v>
      </c>
      <c r="YG351" s="2">
        <v>52699.63</v>
      </c>
      <c r="YH351" s="2"/>
      <c r="YI351" s="2"/>
      <c r="YJ351" s="2"/>
      <c r="YK351" s="2">
        <v>25600.02</v>
      </c>
      <c r="YL351" s="2">
        <v>1448.65</v>
      </c>
      <c r="YM351" s="2"/>
      <c r="YN351" s="2">
        <v>20044.439999999999</v>
      </c>
      <c r="YO351" s="2"/>
      <c r="YP351" s="2">
        <v>7414.91</v>
      </c>
      <c r="YQ351" s="2"/>
      <c r="YR351" s="2"/>
      <c r="YS351" s="2"/>
      <c r="YT351" s="2"/>
      <c r="YU351" s="2"/>
      <c r="YV351" s="2"/>
      <c r="YW351" s="2"/>
      <c r="YX351" s="2">
        <v>15971.82</v>
      </c>
      <c r="YY351" s="2">
        <v>2148.63</v>
      </c>
      <c r="YZ351" s="2"/>
      <c r="ZA351" s="2">
        <v>45227.92</v>
      </c>
      <c r="ZB351" s="2"/>
      <c r="ZC351" s="2"/>
      <c r="ZD351" s="2">
        <v>13872</v>
      </c>
      <c r="ZE351" s="2"/>
      <c r="ZF351" s="2"/>
      <c r="ZG351" s="2"/>
      <c r="ZH351" s="2"/>
      <c r="ZI351" s="2"/>
      <c r="ZJ351" s="2">
        <v>595.62</v>
      </c>
      <c r="ZK351" s="2"/>
      <c r="ZL351" s="2"/>
      <c r="ZM351" s="2"/>
      <c r="ZN351" s="2">
        <v>16699.98</v>
      </c>
      <c r="ZO351" s="2">
        <v>4355.5200000000004</v>
      </c>
      <c r="ZP351" s="2"/>
      <c r="ZQ351" s="2"/>
      <c r="ZR351" s="2"/>
      <c r="ZS351" s="2"/>
      <c r="ZT351" s="2">
        <v>1154.94</v>
      </c>
      <c r="ZU351" s="2"/>
      <c r="ZV351" s="2"/>
      <c r="ZW351" s="2"/>
      <c r="ZX351" s="2"/>
      <c r="ZY351" s="2"/>
      <c r="ZZ351" s="2"/>
      <c r="AAA351" s="2"/>
      <c r="AAB351" s="2">
        <v>174930.93</v>
      </c>
      <c r="AAC351" s="2"/>
      <c r="AAD351" s="2"/>
      <c r="AAE351" s="2"/>
      <c r="AAF351" s="2"/>
      <c r="AAG351" s="2">
        <v>1640.16</v>
      </c>
      <c r="AAH351" s="2"/>
      <c r="AAI351" s="2">
        <v>1115.28</v>
      </c>
      <c r="AAJ351" s="2"/>
      <c r="AAK351" s="2"/>
      <c r="AAL351" s="2"/>
      <c r="AAM351" s="2"/>
      <c r="AAN351" s="2"/>
      <c r="AAO351" s="2">
        <v>2518.77</v>
      </c>
      <c r="AAP351" s="2"/>
      <c r="AAQ351" s="2"/>
      <c r="AAR351" s="2"/>
      <c r="AAS351" s="2"/>
      <c r="AAT351" s="2"/>
      <c r="AAU351" s="2"/>
      <c r="AAV351" s="2">
        <v>998.64</v>
      </c>
      <c r="AAW351" s="2"/>
      <c r="AAX351" s="2"/>
      <c r="AAY351" s="2"/>
      <c r="AAZ351" s="2">
        <v>46927.92</v>
      </c>
      <c r="ABA351" s="2"/>
      <c r="ABB351" s="2"/>
      <c r="ABC351" s="2">
        <v>65063.88</v>
      </c>
      <c r="ABD351" s="2">
        <v>60015.4</v>
      </c>
      <c r="ABE351" s="2">
        <v>444.51</v>
      </c>
      <c r="ABF351" s="2"/>
      <c r="ABG351" s="2">
        <v>5402</v>
      </c>
      <c r="ABH351" s="2"/>
      <c r="ABI351" s="2"/>
      <c r="ABJ351" s="2">
        <v>3242.94</v>
      </c>
      <c r="ABK351" s="2"/>
      <c r="ABL351" s="2">
        <v>29936.7</v>
      </c>
      <c r="ABM351" s="2"/>
      <c r="ABN351" s="2"/>
      <c r="ABO351" s="2"/>
      <c r="ABP351" s="2">
        <v>19411.259999999998</v>
      </c>
      <c r="ABQ351" s="2"/>
      <c r="ABR351" s="2"/>
      <c r="ABS351" s="2"/>
      <c r="ABT351" s="2"/>
      <c r="ABU351" s="2"/>
      <c r="ABV351" s="2">
        <v>20722.55</v>
      </c>
      <c r="ABW351" s="2"/>
      <c r="ABX351" s="2"/>
      <c r="ABY351" s="2"/>
      <c r="ABZ351" s="2"/>
      <c r="ACA351" s="2"/>
      <c r="ACB351" s="2">
        <v>75705.89</v>
      </c>
      <c r="ACC351" s="2">
        <v>8736.48</v>
      </c>
      <c r="ACD351" s="2">
        <v>389564.28</v>
      </c>
      <c r="ACE351" s="2"/>
      <c r="ACF351" s="2">
        <v>1273.96</v>
      </c>
      <c r="ACG351" s="2"/>
      <c r="ACH351" s="2">
        <v>2673.84</v>
      </c>
      <c r="ACI351" s="2">
        <v>6005.21</v>
      </c>
      <c r="ACJ351" s="2">
        <v>23215.3</v>
      </c>
      <c r="ACK351" s="2"/>
      <c r="ACL351" s="2"/>
      <c r="ACM351" s="2">
        <v>289234.28000000003</v>
      </c>
      <c r="ACN351" s="2">
        <v>59503.45</v>
      </c>
      <c r="ACO351" s="2">
        <v>3321.44</v>
      </c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>
        <v>13323.2</v>
      </c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>
        <v>969.3</v>
      </c>
      <c r="ADV351" s="2">
        <v>53899.98</v>
      </c>
      <c r="ADW351" s="2"/>
      <c r="ADX351" s="2"/>
      <c r="ADY351" s="2">
        <v>9900</v>
      </c>
      <c r="ADZ351" s="2"/>
      <c r="AEA351" s="2"/>
      <c r="AEB351" s="2"/>
      <c r="AEC351" s="2"/>
      <c r="AED351" s="2"/>
      <c r="AEE351" s="2"/>
      <c r="AEF351" s="2"/>
      <c r="AEG351" s="2"/>
      <c r="AEH351" s="2">
        <v>8914041.0100000054</v>
      </c>
    </row>
    <row r="352" spans="1:814" ht="21">
      <c r="A352" s="33" t="s">
        <v>2737</v>
      </c>
      <c r="B352" s="1" t="s">
        <v>2796</v>
      </c>
      <c r="C352" s="1" t="s">
        <v>2797</v>
      </c>
      <c r="D352" s="2">
        <v>805811.28</v>
      </c>
      <c r="E352" s="2">
        <v>21161.4</v>
      </c>
      <c r="F352" s="2">
        <v>44299.62</v>
      </c>
      <c r="G352" s="2"/>
      <c r="H352" s="2">
        <v>142830.42000000001</v>
      </c>
      <c r="I352" s="2">
        <v>12266.65</v>
      </c>
      <c r="J352" s="2">
        <v>32387.98</v>
      </c>
      <c r="K352" s="2">
        <v>280378.08</v>
      </c>
      <c r="L352" s="2"/>
      <c r="M352" s="2">
        <v>57082.44</v>
      </c>
      <c r="N352" s="2"/>
      <c r="O352" s="2">
        <v>42359.16</v>
      </c>
      <c r="P352" s="2"/>
      <c r="Q352" s="2"/>
      <c r="R352" s="2">
        <v>29388.42</v>
      </c>
      <c r="S352" s="2"/>
      <c r="T352" s="2"/>
      <c r="U352" s="2">
        <v>57832.56</v>
      </c>
      <c r="V352" s="2"/>
      <c r="W352" s="2">
        <v>52246.62</v>
      </c>
      <c r="X352" s="2"/>
      <c r="Y352" s="2"/>
      <c r="Z352" s="2"/>
      <c r="AA352" s="2">
        <v>19924.09</v>
      </c>
      <c r="AB352" s="2"/>
      <c r="AC352" s="2">
        <v>78862.62</v>
      </c>
      <c r="AD352" s="2"/>
      <c r="AE352" s="2"/>
      <c r="AF352" s="2"/>
      <c r="AG352" s="2"/>
      <c r="AH352" s="2">
        <v>17062.5</v>
      </c>
      <c r="AI352" s="2"/>
      <c r="AJ352" s="2"/>
      <c r="AK352" s="2">
        <v>17553.36</v>
      </c>
      <c r="AL352" s="2"/>
      <c r="AM352" s="2">
        <v>60591.3</v>
      </c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>
        <v>296695.56</v>
      </c>
      <c r="BK352" s="2"/>
      <c r="BL352" s="2"/>
      <c r="BM352" s="2"/>
      <c r="BN352" s="2"/>
      <c r="BO352" s="2"/>
      <c r="BP352" s="2"/>
      <c r="BQ352" s="2"/>
      <c r="BR352" s="2">
        <v>16875</v>
      </c>
      <c r="BS352" s="2"/>
      <c r="BT352" s="2"/>
      <c r="BU352" s="2"/>
      <c r="BV352" s="2"/>
      <c r="BW352" s="2"/>
      <c r="BX352" s="2"/>
      <c r="BY352" s="2"/>
      <c r="BZ352" s="2">
        <v>15833.34</v>
      </c>
      <c r="CA352" s="2">
        <v>7569.18</v>
      </c>
      <c r="CB352" s="2"/>
      <c r="CC352" s="2">
        <v>23018.46</v>
      </c>
      <c r="CD352" s="2"/>
      <c r="CE352" s="2">
        <v>880002</v>
      </c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>
        <v>4162.5600000000004</v>
      </c>
      <c r="CS352" s="2"/>
      <c r="CT352" s="2">
        <v>13289.58</v>
      </c>
      <c r="CU352" s="2"/>
      <c r="CV352" s="2"/>
      <c r="CW352" s="2"/>
      <c r="CX352" s="2">
        <v>21402.720000000001</v>
      </c>
      <c r="CY352" s="2"/>
      <c r="CZ352" s="2">
        <v>64950.66</v>
      </c>
      <c r="DA352" s="2">
        <v>97466.64</v>
      </c>
      <c r="DB352" s="2"/>
      <c r="DC352" s="2">
        <v>65830.2</v>
      </c>
      <c r="DD352" s="2"/>
      <c r="DE352" s="2">
        <v>80661.600000000006</v>
      </c>
      <c r="DF352" s="2"/>
      <c r="DG352" s="2"/>
      <c r="DH352" s="2"/>
      <c r="DI352" s="2">
        <v>92731.62</v>
      </c>
      <c r="DJ352" s="2">
        <v>8733.36</v>
      </c>
      <c r="DK352" s="2">
        <v>3139.98</v>
      </c>
      <c r="DL352" s="2"/>
      <c r="DM352" s="2"/>
      <c r="DN352" s="2"/>
      <c r="DO352" s="2">
        <v>4261.1099999999997</v>
      </c>
      <c r="DP352" s="2">
        <v>227112.99</v>
      </c>
      <c r="DQ352" s="2"/>
      <c r="DR352" s="2">
        <v>156076</v>
      </c>
      <c r="DS352" s="2">
        <v>46715.64</v>
      </c>
      <c r="DT352" s="2"/>
      <c r="DU352" s="2"/>
      <c r="DV352" s="2"/>
      <c r="DW352" s="2"/>
      <c r="DX352" s="2">
        <v>47997.68</v>
      </c>
      <c r="DY352" s="2"/>
      <c r="DZ352" s="2"/>
      <c r="EA352" s="2">
        <v>9648.58</v>
      </c>
      <c r="EB352" s="2">
        <v>129000.42</v>
      </c>
      <c r="EC352" s="2"/>
      <c r="ED352" s="2"/>
      <c r="EE352" s="2"/>
      <c r="EF352" s="2"/>
      <c r="EG352" s="2"/>
      <c r="EH352" s="2"/>
      <c r="EI352" s="2"/>
      <c r="EJ352" s="2"/>
      <c r="EK352" s="2"/>
      <c r="EL352" s="2">
        <v>62216.34</v>
      </c>
      <c r="EM352" s="2">
        <v>298173.42</v>
      </c>
      <c r="EN352" s="2"/>
      <c r="EO352" s="2"/>
      <c r="EP352" s="2"/>
      <c r="EQ352" s="2"/>
      <c r="ER352" s="2"/>
      <c r="ES352" s="2"/>
      <c r="ET352" s="2"/>
      <c r="EU352" s="2"/>
      <c r="EV352" s="2">
        <v>506698.5</v>
      </c>
      <c r="EW352" s="2">
        <v>2219.4499999999998</v>
      </c>
      <c r="EX352" s="2"/>
      <c r="EY352" s="2"/>
      <c r="EZ352" s="2"/>
      <c r="FA352" s="2"/>
      <c r="FB352" s="2"/>
      <c r="FC352" s="2">
        <v>31551.03</v>
      </c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>
        <v>12121.5</v>
      </c>
      <c r="GZ352" s="2"/>
      <c r="HA352" s="2"/>
      <c r="HB352" s="2"/>
      <c r="HC352" s="2"/>
      <c r="HD352" s="2">
        <v>50695.5</v>
      </c>
      <c r="HE352" s="2"/>
      <c r="HF352" s="2"/>
      <c r="HG352" s="2">
        <v>130736.82</v>
      </c>
      <c r="HH352" s="2"/>
      <c r="HI352" s="2">
        <v>29067.72</v>
      </c>
      <c r="HJ352" s="2"/>
      <c r="HK352" s="2"/>
      <c r="HL352" s="2"/>
      <c r="HM352" s="2"/>
      <c r="HN352" s="2"/>
      <c r="HO352" s="2"/>
      <c r="HP352" s="2"/>
      <c r="HQ352" s="2"/>
      <c r="HR352" s="2">
        <v>5866.96</v>
      </c>
      <c r="HS352" s="2">
        <v>50306.879999999997</v>
      </c>
      <c r="HT352" s="2"/>
      <c r="HU352" s="2">
        <v>15760.1</v>
      </c>
      <c r="HV352" s="2"/>
      <c r="HW352" s="2">
        <v>4318.9799999999996</v>
      </c>
      <c r="HX352" s="2"/>
      <c r="HY352" s="2"/>
      <c r="HZ352" s="2"/>
      <c r="IA352" s="2"/>
      <c r="IB352" s="2"/>
      <c r="IC352" s="2"/>
      <c r="ID352" s="2">
        <v>37263.379999999997</v>
      </c>
      <c r="IE352" s="2"/>
      <c r="IF352" s="2">
        <v>46186.58</v>
      </c>
      <c r="IG352" s="2"/>
      <c r="IH352" s="2"/>
      <c r="II352" s="2"/>
      <c r="IJ352" s="2"/>
      <c r="IK352" s="2">
        <v>36256.74</v>
      </c>
      <c r="IL352" s="2"/>
      <c r="IM352" s="2"/>
      <c r="IN352" s="2"/>
      <c r="IO352" s="2"/>
      <c r="IP352" s="2"/>
      <c r="IQ352" s="2"/>
      <c r="IR352" s="2"/>
      <c r="IS352" s="2"/>
      <c r="IT352" s="2"/>
      <c r="IU352" s="2">
        <v>106087.07</v>
      </c>
      <c r="IV352" s="2"/>
      <c r="IW352" s="2">
        <v>71977.960000000006</v>
      </c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>
        <v>63839.76</v>
      </c>
      <c r="KK352" s="2"/>
      <c r="KL352" s="2"/>
      <c r="KM352" s="2"/>
      <c r="KN352" s="2"/>
      <c r="KO352" s="2"/>
      <c r="KP352" s="2"/>
      <c r="KQ352" s="2">
        <v>105814.87</v>
      </c>
      <c r="KR352" s="2"/>
      <c r="KS352" s="2"/>
      <c r="KT352" s="2"/>
      <c r="KU352" s="2"/>
      <c r="KV352" s="2"/>
      <c r="KW352" s="2"/>
      <c r="KX352" s="2">
        <v>17856.349999999999</v>
      </c>
      <c r="KY352" s="2"/>
      <c r="KZ352" s="2"/>
      <c r="LA352" s="2"/>
      <c r="LB352" s="2"/>
      <c r="LC352" s="2"/>
      <c r="LD352" s="2">
        <v>51392.01</v>
      </c>
      <c r="LE352" s="2">
        <v>359.1</v>
      </c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>
        <v>97059.39</v>
      </c>
      <c r="LU352" s="2">
        <v>12850.54</v>
      </c>
      <c r="LV352" s="2"/>
      <c r="LW352" s="2"/>
      <c r="LX352" s="2">
        <v>9964.57</v>
      </c>
      <c r="LY352" s="2"/>
      <c r="LZ352" s="2"/>
      <c r="MA352" s="2"/>
      <c r="MB352" s="2">
        <v>39219.300000000003</v>
      </c>
      <c r="MC352" s="2"/>
      <c r="MD352" s="2">
        <v>22279.919999999998</v>
      </c>
      <c r="ME352" s="2"/>
      <c r="MF352" s="2"/>
      <c r="MG352" s="2"/>
      <c r="MH352" s="2"/>
      <c r="MI352" s="2"/>
      <c r="MJ352" s="2">
        <v>89814.27</v>
      </c>
      <c r="MK352" s="2"/>
      <c r="ML352" s="2"/>
      <c r="MM352" s="2">
        <v>10362</v>
      </c>
      <c r="MN352" s="2"/>
      <c r="MO352" s="2"/>
      <c r="MP352" s="2">
        <v>146120.01</v>
      </c>
      <c r="MQ352" s="2"/>
      <c r="MR352" s="2">
        <v>5370.78</v>
      </c>
      <c r="MS352" s="2">
        <v>6600</v>
      </c>
      <c r="MT352" s="2"/>
      <c r="MU352" s="2"/>
      <c r="MV352" s="2">
        <v>570923.22</v>
      </c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>
        <v>28876.81</v>
      </c>
      <c r="NK352" s="2">
        <v>53479.46</v>
      </c>
      <c r="NL352" s="2"/>
      <c r="NM352" s="2">
        <v>16063.18</v>
      </c>
      <c r="NN352" s="2"/>
      <c r="NO352" s="2">
        <v>53286</v>
      </c>
      <c r="NP352" s="2"/>
      <c r="NQ352" s="2"/>
      <c r="NR352" s="2"/>
      <c r="NS352" s="2"/>
      <c r="NT352" s="2"/>
      <c r="NU352" s="2"/>
      <c r="NV352" s="2"/>
      <c r="NW352" s="2">
        <v>298091.07</v>
      </c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>
        <v>45752.68</v>
      </c>
      <c r="OI352" s="2">
        <v>23030.55</v>
      </c>
      <c r="OJ352" s="2"/>
      <c r="OK352" s="2">
        <v>274.5</v>
      </c>
      <c r="OL352" s="2"/>
      <c r="OM352" s="2"/>
      <c r="ON352" s="2"/>
      <c r="OO352" s="2"/>
      <c r="OP352" s="2">
        <v>15701.52</v>
      </c>
      <c r="OQ352" s="2"/>
      <c r="OR352" s="2">
        <v>5444.25</v>
      </c>
      <c r="OS352" s="2"/>
      <c r="OT352" s="2">
        <v>17972.43</v>
      </c>
      <c r="OU352" s="2"/>
      <c r="OV352" s="2"/>
      <c r="OW352" s="2"/>
      <c r="OX352" s="2">
        <v>132789.54</v>
      </c>
      <c r="OY352" s="2">
        <v>19962.32</v>
      </c>
      <c r="OZ352" s="2"/>
      <c r="PA352" s="2"/>
      <c r="PB352" s="2">
        <v>43027.45</v>
      </c>
      <c r="PC352" s="2"/>
      <c r="PD352" s="2"/>
      <c r="PE352" s="2"/>
      <c r="PF352" s="2"/>
      <c r="PG352" s="2">
        <v>102417.61</v>
      </c>
      <c r="PH352" s="2">
        <v>42604.74</v>
      </c>
      <c r="PI352" s="2">
        <v>3333.34</v>
      </c>
      <c r="PJ352" s="2">
        <v>119951.76</v>
      </c>
      <c r="PK352" s="2">
        <v>2973.78</v>
      </c>
      <c r="PL352" s="2">
        <v>55599.9</v>
      </c>
      <c r="PM352" s="2"/>
      <c r="PN352" s="2"/>
      <c r="PO352" s="2"/>
      <c r="PP352" s="2"/>
      <c r="PQ352" s="2">
        <v>3566.1</v>
      </c>
      <c r="PR352" s="2"/>
      <c r="PS352" s="2"/>
      <c r="PT352" s="2"/>
      <c r="PU352" s="2">
        <v>13165.98</v>
      </c>
      <c r="PV352" s="2"/>
      <c r="PW352" s="2">
        <v>49866.66</v>
      </c>
      <c r="PX352" s="2"/>
      <c r="PY352" s="2">
        <v>11235.19</v>
      </c>
      <c r="PZ352" s="2"/>
      <c r="QA352" s="2">
        <v>85369.5</v>
      </c>
      <c r="QB352" s="2"/>
      <c r="QC352" s="2"/>
      <c r="QD352" s="2"/>
      <c r="QE352" s="2"/>
      <c r="QF352" s="2"/>
      <c r="QG352" s="2">
        <v>49983.360000000001</v>
      </c>
      <c r="QH352" s="2"/>
      <c r="QI352" s="2">
        <v>68447.490000000005</v>
      </c>
      <c r="QJ352" s="2"/>
      <c r="QK352" s="2"/>
      <c r="QL352" s="2">
        <v>34118.94</v>
      </c>
      <c r="QM352" s="2"/>
      <c r="QN352" s="2"/>
      <c r="QO352" s="2"/>
      <c r="QP352" s="2"/>
      <c r="QQ352" s="2"/>
      <c r="QR352" s="2"/>
      <c r="QS352" s="2"/>
      <c r="QT352" s="2"/>
      <c r="QU352" s="2"/>
      <c r="QV352" s="2">
        <v>36767.519999999997</v>
      </c>
      <c r="QW352" s="2">
        <v>75499.990000000005</v>
      </c>
      <c r="QX352" s="2">
        <v>23333.29</v>
      </c>
      <c r="QY352" s="2"/>
      <c r="QZ352" s="2">
        <v>347731.84</v>
      </c>
      <c r="RA352" s="2">
        <v>49999.98</v>
      </c>
      <c r="RB352" s="2">
        <v>49990.02</v>
      </c>
      <c r="RC352" s="2">
        <v>2993.32</v>
      </c>
      <c r="RD352" s="2">
        <v>42752.58</v>
      </c>
      <c r="RE352" s="2"/>
      <c r="RF352" s="2"/>
      <c r="RG352" s="2">
        <v>25333.34</v>
      </c>
      <c r="RH352" s="2"/>
      <c r="RI352" s="2"/>
      <c r="RJ352" s="2"/>
      <c r="RK352" s="2">
        <v>446284.38</v>
      </c>
      <c r="RL352" s="2"/>
      <c r="RM352" s="2"/>
      <c r="RN352" s="2"/>
      <c r="RO352" s="2"/>
      <c r="RP352" s="2"/>
      <c r="RQ352" s="2">
        <v>62064.84</v>
      </c>
      <c r="RR352" s="2">
        <v>4900.0200000000004</v>
      </c>
      <c r="RS352" s="2"/>
      <c r="RT352" s="2"/>
      <c r="RU352" s="2"/>
      <c r="RV352" s="2"/>
      <c r="RW352" s="2"/>
      <c r="RX352" s="2"/>
      <c r="RY352" s="2"/>
      <c r="RZ352" s="2"/>
      <c r="SA352" s="2">
        <v>13888.9</v>
      </c>
      <c r="SB352" s="2"/>
      <c r="SC352" s="2">
        <v>17794.740000000002</v>
      </c>
      <c r="SD352" s="2"/>
      <c r="SE352" s="2">
        <v>8599.98</v>
      </c>
      <c r="SF352" s="2"/>
      <c r="SG352" s="2"/>
      <c r="SH352" s="2"/>
      <c r="SI352" s="2"/>
      <c r="SJ352" s="2">
        <v>42438</v>
      </c>
      <c r="SK352" s="2">
        <v>46978.559999999998</v>
      </c>
      <c r="SL352" s="2">
        <v>185980.59</v>
      </c>
      <c r="SM352" s="2">
        <v>56665</v>
      </c>
      <c r="SN352" s="2"/>
      <c r="SO352" s="2"/>
      <c r="SP352" s="2"/>
      <c r="SQ352" s="2"/>
      <c r="SR352" s="2"/>
      <c r="SS352" s="2">
        <v>24071.82</v>
      </c>
      <c r="ST352" s="2">
        <v>42924</v>
      </c>
      <c r="SU352" s="2"/>
      <c r="SV352" s="2"/>
      <c r="SW352" s="2"/>
      <c r="SX352" s="2"/>
      <c r="SY352" s="2">
        <v>13934.67</v>
      </c>
      <c r="SZ352" s="2"/>
      <c r="TA352" s="2">
        <v>313.86</v>
      </c>
      <c r="TB352" s="2">
        <v>5476.86</v>
      </c>
      <c r="TC352" s="2"/>
      <c r="TD352" s="2">
        <v>15709.91</v>
      </c>
      <c r="TE352" s="2"/>
      <c r="TF352" s="2"/>
      <c r="TG352" s="2">
        <v>57264.6</v>
      </c>
      <c r="TH352" s="2"/>
      <c r="TI352" s="2"/>
      <c r="TJ352" s="2">
        <v>89209.98</v>
      </c>
      <c r="TK352" s="2"/>
      <c r="TL352" s="2">
        <v>93205.79</v>
      </c>
      <c r="TM352" s="2"/>
      <c r="TN352" s="2"/>
      <c r="TO352" s="2">
        <v>50802.54</v>
      </c>
      <c r="TP352" s="2"/>
      <c r="TQ352" s="2"/>
      <c r="TR352" s="2"/>
      <c r="TS352" s="2">
        <v>32119.62</v>
      </c>
      <c r="TT352" s="2"/>
      <c r="TU352" s="2"/>
      <c r="TV352" s="2"/>
      <c r="TW352" s="2">
        <v>93388.41</v>
      </c>
      <c r="TX352" s="2"/>
      <c r="TY352" s="2">
        <v>327217.26</v>
      </c>
      <c r="TZ352" s="2"/>
      <c r="UA352" s="2"/>
      <c r="UB352" s="2"/>
      <c r="UC352" s="2"/>
      <c r="UD352" s="2">
        <v>150134.70000000001</v>
      </c>
      <c r="UE352" s="2">
        <v>2318.34</v>
      </c>
      <c r="UF352" s="2"/>
      <c r="UG352" s="2">
        <v>41674.379999999997</v>
      </c>
      <c r="UH352" s="2"/>
      <c r="UI352" s="2">
        <v>85999.98</v>
      </c>
      <c r="UJ352" s="2">
        <v>26483.22</v>
      </c>
      <c r="UK352" s="2"/>
      <c r="UL352" s="2">
        <v>129895.38</v>
      </c>
      <c r="UM352" s="2"/>
      <c r="UN352" s="2"/>
      <c r="UO352" s="2">
        <v>45538.5</v>
      </c>
      <c r="UP352" s="2">
        <v>2866.68</v>
      </c>
      <c r="UQ352" s="2">
        <v>32064</v>
      </c>
      <c r="UR352" s="2"/>
      <c r="US352" s="2">
        <v>34423.32</v>
      </c>
      <c r="UT352" s="2"/>
      <c r="UU352" s="2"/>
      <c r="UV352" s="2"/>
      <c r="UW352" s="2">
        <v>25000.02</v>
      </c>
      <c r="UX352" s="2"/>
      <c r="UY352" s="2"/>
      <c r="UZ352" s="2"/>
      <c r="VA352" s="2">
        <v>20250.66</v>
      </c>
      <c r="VB352" s="2">
        <v>111710.64</v>
      </c>
      <c r="VC352" s="2"/>
      <c r="VD352" s="2">
        <v>10399.74</v>
      </c>
      <c r="VE352" s="2">
        <v>78963.42</v>
      </c>
      <c r="VF352" s="2"/>
      <c r="VG352" s="2">
        <v>6314.68</v>
      </c>
      <c r="VH352" s="2"/>
      <c r="VI352" s="2"/>
      <c r="VJ352" s="2">
        <v>6477.63</v>
      </c>
      <c r="VK352" s="2"/>
      <c r="VL352" s="2"/>
      <c r="VM352" s="2">
        <v>70666.67</v>
      </c>
      <c r="VN352" s="2">
        <v>39683.160000000003</v>
      </c>
      <c r="VO352" s="2">
        <v>5001.22</v>
      </c>
      <c r="VP352" s="2">
        <v>40300.019999999997</v>
      </c>
      <c r="VQ352" s="2"/>
      <c r="VR352" s="2"/>
      <c r="VS352" s="2"/>
      <c r="VT352" s="2"/>
      <c r="VU352" s="2"/>
      <c r="VV352" s="2">
        <v>48231.78</v>
      </c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>
        <v>5193.4799999999996</v>
      </c>
      <c r="WK352" s="2"/>
      <c r="WL352" s="2">
        <v>2666.66</v>
      </c>
      <c r="WM352" s="2">
        <v>51709.89</v>
      </c>
      <c r="WN352" s="2"/>
      <c r="WO352" s="2"/>
      <c r="WP352" s="2">
        <v>220499.20000000001</v>
      </c>
      <c r="WQ352" s="2"/>
      <c r="WR352" s="2">
        <v>1583.33</v>
      </c>
      <c r="WS352" s="2"/>
      <c r="WT352" s="2">
        <v>23118</v>
      </c>
      <c r="WU352" s="2">
        <v>5389</v>
      </c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>
        <v>1658499.9</v>
      </c>
      <c r="XK352" s="2"/>
      <c r="XL352" s="2"/>
      <c r="XM352" s="2">
        <v>66337.440000000002</v>
      </c>
      <c r="XN352" s="2"/>
      <c r="XO352" s="2"/>
      <c r="XP352" s="2">
        <v>20997.19</v>
      </c>
      <c r="XQ352" s="2"/>
      <c r="XR352" s="2"/>
      <c r="XS352" s="2"/>
      <c r="XT352" s="2">
        <v>79092.539999999994</v>
      </c>
      <c r="XU352" s="2">
        <v>43999.98</v>
      </c>
      <c r="XV352" s="2"/>
      <c r="XW352" s="2"/>
      <c r="XX352" s="2"/>
      <c r="XY352" s="2"/>
      <c r="XZ352" s="2"/>
      <c r="YA352" s="2"/>
      <c r="YB352" s="2"/>
      <c r="YC352" s="2"/>
      <c r="YD352" s="2"/>
      <c r="YE352" s="2">
        <v>31682.45</v>
      </c>
      <c r="YF352" s="2"/>
      <c r="YG352" s="2">
        <v>40336.800000000003</v>
      </c>
      <c r="YH352" s="2">
        <v>40540.230000000003</v>
      </c>
      <c r="YI352" s="2"/>
      <c r="YJ352" s="2">
        <v>37617.839999999997</v>
      </c>
      <c r="YK352" s="2"/>
      <c r="YL352" s="2"/>
      <c r="YM352" s="2">
        <v>25762.38</v>
      </c>
      <c r="YN352" s="2"/>
      <c r="YO352" s="2">
        <v>69302.34</v>
      </c>
      <c r="YP352" s="2"/>
      <c r="YQ352" s="2"/>
      <c r="YR352" s="2"/>
      <c r="YS352" s="2"/>
      <c r="YT352" s="2">
        <v>132450</v>
      </c>
      <c r="YU352" s="2"/>
      <c r="YV352" s="2"/>
      <c r="YW352" s="2">
        <v>30248.09</v>
      </c>
      <c r="YX352" s="2">
        <v>19837.080000000002</v>
      </c>
      <c r="YY352" s="2">
        <v>62694.11</v>
      </c>
      <c r="YZ352" s="2"/>
      <c r="ZA352" s="2"/>
      <c r="ZB352" s="2"/>
      <c r="ZC352" s="2"/>
      <c r="ZD352" s="2">
        <v>57283.32</v>
      </c>
      <c r="ZE352" s="2">
        <v>16048.08</v>
      </c>
      <c r="ZF352" s="2">
        <v>17809.650000000001</v>
      </c>
      <c r="ZG352" s="2"/>
      <c r="ZH352" s="2">
        <v>54898.2</v>
      </c>
      <c r="ZI352" s="2">
        <v>30899.46</v>
      </c>
      <c r="ZJ352" s="2">
        <v>124588.2</v>
      </c>
      <c r="ZK352" s="2"/>
      <c r="ZL352" s="2"/>
      <c r="ZM352" s="2"/>
      <c r="ZN352" s="2"/>
      <c r="ZO352" s="2"/>
      <c r="ZP352" s="2"/>
      <c r="ZQ352" s="2">
        <v>49816.68</v>
      </c>
      <c r="ZR352" s="2"/>
      <c r="ZS352" s="2"/>
      <c r="ZT352" s="2">
        <v>3532.32</v>
      </c>
      <c r="ZU352" s="2"/>
      <c r="ZV352" s="2"/>
      <c r="ZW352" s="2"/>
      <c r="ZX352" s="2">
        <v>39833.33</v>
      </c>
      <c r="ZY352" s="2"/>
      <c r="ZZ352" s="2"/>
      <c r="AAA352" s="2"/>
      <c r="AAB352" s="2"/>
      <c r="AAC352" s="2"/>
      <c r="AAD352" s="2"/>
      <c r="AAE352" s="2"/>
      <c r="AAF352" s="2"/>
      <c r="AAG352" s="2">
        <v>77699.91</v>
      </c>
      <c r="AAH352" s="2"/>
      <c r="AAI352" s="2"/>
      <c r="AAJ352" s="2"/>
      <c r="AAK352" s="2"/>
      <c r="AAL352" s="2"/>
      <c r="AAM352" s="2"/>
      <c r="AAN352" s="2"/>
      <c r="AAO352" s="2">
        <v>58475.81</v>
      </c>
      <c r="AAP352" s="2">
        <v>65103.9</v>
      </c>
      <c r="AAQ352" s="2"/>
      <c r="AAR352" s="2"/>
      <c r="AAS352" s="2"/>
      <c r="AAT352" s="2"/>
      <c r="AAU352" s="2"/>
      <c r="AAV352" s="2">
        <v>34766.639999999999</v>
      </c>
      <c r="AAW352" s="2">
        <v>9109.98</v>
      </c>
      <c r="AAX352" s="2"/>
      <c r="AAY352" s="2"/>
      <c r="AAZ352" s="2"/>
      <c r="ABA352" s="2"/>
      <c r="ABB352" s="2"/>
      <c r="ABC352" s="2"/>
      <c r="ABD352" s="2">
        <v>8489.93</v>
      </c>
      <c r="ABE352" s="2"/>
      <c r="ABF352" s="2"/>
      <c r="ABG352" s="2"/>
      <c r="ABH352" s="2"/>
      <c r="ABI352" s="2"/>
      <c r="ABJ352" s="2">
        <v>249744.72</v>
      </c>
      <c r="ABK352" s="2"/>
      <c r="ABL352" s="2"/>
      <c r="ABM352" s="2">
        <v>26177.5</v>
      </c>
      <c r="ABN352" s="2"/>
      <c r="ABO352" s="2"/>
      <c r="ABP352" s="2">
        <v>20092.38</v>
      </c>
      <c r="ABQ352" s="2"/>
      <c r="ABR352" s="2"/>
      <c r="ABS352" s="2"/>
      <c r="ABT352" s="2"/>
      <c r="ABU352" s="2">
        <v>53952.31</v>
      </c>
      <c r="ABV352" s="2"/>
      <c r="ABW352" s="2"/>
      <c r="ABX352" s="2"/>
      <c r="ABY352" s="2">
        <v>2676.95</v>
      </c>
      <c r="ABZ352" s="2">
        <v>1972.02</v>
      </c>
      <c r="ACA352" s="2">
        <v>11187.52</v>
      </c>
      <c r="ACB352" s="2">
        <v>26085.360000000001</v>
      </c>
      <c r="ACC352" s="2"/>
      <c r="ACD352" s="2">
        <v>17630.060000000001</v>
      </c>
      <c r="ACE352" s="2"/>
      <c r="ACF352" s="2"/>
      <c r="ACG352" s="2">
        <v>1116.67</v>
      </c>
      <c r="ACH352" s="2"/>
      <c r="ACI352" s="2">
        <v>32619.51</v>
      </c>
      <c r="ACJ352" s="2">
        <v>43472.67</v>
      </c>
      <c r="ACK352" s="2"/>
      <c r="ACL352" s="2">
        <v>77130.02</v>
      </c>
      <c r="ACM352" s="2">
        <v>18534.669999999998</v>
      </c>
      <c r="ACN352" s="2"/>
      <c r="ACO352" s="2">
        <v>72646.8</v>
      </c>
      <c r="ACP352" s="2">
        <v>54640.38</v>
      </c>
      <c r="ACQ352" s="2"/>
      <c r="ACR352" s="2"/>
      <c r="ACS352" s="2">
        <v>1762.83</v>
      </c>
      <c r="ACT352" s="2"/>
      <c r="ACU352" s="2"/>
      <c r="ACV352" s="2"/>
      <c r="ACW352" s="2"/>
      <c r="ACX352" s="2"/>
      <c r="ACY352" s="2">
        <v>12600</v>
      </c>
      <c r="ACZ352" s="2"/>
      <c r="ADA352" s="2"/>
      <c r="ADB352" s="2"/>
      <c r="ADC352" s="2"/>
      <c r="ADD352" s="2"/>
      <c r="ADE352" s="2">
        <v>5546.4</v>
      </c>
      <c r="ADF352" s="2"/>
      <c r="ADG352" s="2">
        <v>8499.99</v>
      </c>
      <c r="ADH352" s="2"/>
      <c r="ADI352" s="2"/>
      <c r="ADJ352" s="2"/>
      <c r="ADK352" s="2"/>
      <c r="ADL352" s="2">
        <v>31878.06</v>
      </c>
      <c r="ADM352" s="2"/>
      <c r="ADN352" s="2">
        <v>98313.21</v>
      </c>
      <c r="ADO352" s="2">
        <v>245850.2</v>
      </c>
      <c r="ADP352" s="2"/>
      <c r="ADQ352" s="2">
        <v>3888.89</v>
      </c>
      <c r="ADR352" s="2"/>
      <c r="ADS352" s="2"/>
      <c r="ADT352" s="2"/>
      <c r="ADU352" s="2"/>
      <c r="ADV352" s="2"/>
      <c r="ADW352" s="2"/>
      <c r="ADX352" s="2"/>
      <c r="ADY352" s="2">
        <v>7300.02</v>
      </c>
      <c r="ADZ352" s="2">
        <v>13804.33</v>
      </c>
      <c r="AEA352" s="2"/>
      <c r="AEB352" s="2"/>
      <c r="AEC352" s="2"/>
      <c r="AED352" s="2"/>
      <c r="AEE352" s="2">
        <v>38968.5</v>
      </c>
      <c r="AEF352" s="2"/>
      <c r="AEG352" s="2"/>
      <c r="AEH352" s="2">
        <v>17098275.059999995</v>
      </c>
    </row>
    <row r="353" spans="1:814" ht="21">
      <c r="A353" s="33" t="s">
        <v>2737</v>
      </c>
      <c r="B353" s="1" t="s">
        <v>2798</v>
      </c>
      <c r="C353" s="1" t="s">
        <v>2799</v>
      </c>
      <c r="D353" s="2">
        <v>110790.3</v>
      </c>
      <c r="E353" s="2"/>
      <c r="F353" s="2"/>
      <c r="G353" s="2"/>
      <c r="H353" s="2"/>
      <c r="I353" s="2"/>
      <c r="J353" s="2"/>
      <c r="K353" s="2">
        <v>31787.46</v>
      </c>
      <c r="L353" s="2"/>
      <c r="M353" s="2"/>
      <c r="N353" s="2"/>
      <c r="O353" s="2"/>
      <c r="P353" s="2"/>
      <c r="Q353" s="2"/>
      <c r="R353" s="2"/>
      <c r="S353" s="2">
        <v>44251.32</v>
      </c>
      <c r="T353" s="2"/>
      <c r="U353" s="2">
        <v>7208.36</v>
      </c>
      <c r="V353" s="2"/>
      <c r="W353" s="2"/>
      <c r="X353" s="2"/>
      <c r="Y353" s="2"/>
      <c r="Z353" s="2"/>
      <c r="AA353" s="2">
        <v>16847.62</v>
      </c>
      <c r="AB353" s="2"/>
      <c r="AC353" s="2">
        <v>188800.02</v>
      </c>
      <c r="AD353" s="2"/>
      <c r="AE353" s="2"/>
      <c r="AF353" s="2">
        <v>56293.68</v>
      </c>
      <c r="AG353" s="2"/>
      <c r="AH353" s="2">
        <v>57476.7</v>
      </c>
      <c r="AI353" s="2"/>
      <c r="AJ353" s="2"/>
      <c r="AK353" s="2"/>
      <c r="AL353" s="2"/>
      <c r="AM353" s="2">
        <v>5767.74</v>
      </c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>
        <v>9252</v>
      </c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>
        <v>148310.87</v>
      </c>
      <c r="CR353" s="2"/>
      <c r="CS353" s="2"/>
      <c r="CT353" s="2">
        <v>4007.4</v>
      </c>
      <c r="CU353" s="2">
        <v>2893.59</v>
      </c>
      <c r="CV353" s="2"/>
      <c r="CW353" s="2"/>
      <c r="CX353" s="2"/>
      <c r="CY353" s="2"/>
      <c r="CZ353" s="2"/>
      <c r="DA353" s="2"/>
      <c r="DB353" s="2">
        <v>4948.74</v>
      </c>
      <c r="DC353" s="2">
        <v>250.02</v>
      </c>
      <c r="DD353" s="2"/>
      <c r="DE353" s="2"/>
      <c r="DF353" s="2"/>
      <c r="DG353" s="2"/>
      <c r="DH353" s="2"/>
      <c r="DI353" s="2"/>
      <c r="DJ353" s="2">
        <v>9000</v>
      </c>
      <c r="DK353" s="2"/>
      <c r="DL353" s="2"/>
      <c r="DM353" s="2"/>
      <c r="DN353" s="2">
        <v>2996.71</v>
      </c>
      <c r="DO353" s="2"/>
      <c r="DP353" s="2"/>
      <c r="DQ353" s="2"/>
      <c r="DR353" s="2"/>
      <c r="DS353" s="2"/>
      <c r="DT353" s="2">
        <v>5679.83</v>
      </c>
      <c r="DU353" s="2"/>
      <c r="DV353" s="2"/>
      <c r="DW353" s="2"/>
      <c r="DX353" s="2"/>
      <c r="DY353" s="2"/>
      <c r="DZ353" s="2"/>
      <c r="EA353" s="2"/>
      <c r="EB353" s="2">
        <v>2735.46</v>
      </c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>
        <v>5339.88</v>
      </c>
      <c r="EP353" s="2"/>
      <c r="EQ353" s="2"/>
      <c r="ER353" s="2"/>
      <c r="ES353" s="2"/>
      <c r="ET353" s="2"/>
      <c r="EU353" s="2"/>
      <c r="EV353" s="2"/>
      <c r="EW353" s="2">
        <v>7440.3</v>
      </c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>
        <v>66575.7</v>
      </c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>
        <v>3166.68</v>
      </c>
      <c r="HT353" s="2"/>
      <c r="HU353" s="2"/>
      <c r="HV353" s="2"/>
      <c r="HW353" s="2">
        <v>540</v>
      </c>
      <c r="HX353" s="2"/>
      <c r="HY353" s="2"/>
      <c r="HZ353" s="2"/>
      <c r="IA353" s="2"/>
      <c r="IB353" s="2"/>
      <c r="IC353" s="2">
        <v>5937.48</v>
      </c>
      <c r="ID353" s="2"/>
      <c r="IE353" s="2"/>
      <c r="IF353" s="2">
        <v>159342.65</v>
      </c>
      <c r="IG353" s="2"/>
      <c r="IH353" s="2"/>
      <c r="II353" s="2"/>
      <c r="IJ353" s="2"/>
      <c r="IK353" s="2">
        <v>3323.76</v>
      </c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>
        <v>8627.76</v>
      </c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>
        <v>6282.96</v>
      </c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>
        <v>2938.7</v>
      </c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>
        <v>10880</v>
      </c>
      <c r="MN353" s="2"/>
      <c r="MO353" s="2"/>
      <c r="MP353" s="2">
        <v>386.13</v>
      </c>
      <c r="MQ353" s="2"/>
      <c r="MR353" s="2">
        <v>3599.36</v>
      </c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>
        <v>82203</v>
      </c>
      <c r="NP353" s="2"/>
      <c r="NQ353" s="2"/>
      <c r="NR353" s="2"/>
      <c r="NS353" s="2"/>
      <c r="NT353" s="2"/>
      <c r="NU353" s="2"/>
      <c r="NV353" s="2"/>
      <c r="NW353" s="2">
        <v>43458.33</v>
      </c>
      <c r="NX353" s="2"/>
      <c r="NY353" s="2"/>
      <c r="NZ353" s="2"/>
      <c r="OA353" s="2"/>
      <c r="OB353" s="2"/>
      <c r="OC353" s="2"/>
      <c r="OD353" s="2"/>
      <c r="OE353" s="2"/>
      <c r="OF353" s="2"/>
      <c r="OG353" s="2">
        <v>312.62</v>
      </c>
      <c r="OH353" s="2">
        <v>11320.38</v>
      </c>
      <c r="OI353" s="2"/>
      <c r="OJ353" s="2"/>
      <c r="OK353" s="2"/>
      <c r="OL353" s="2"/>
      <c r="OM353" s="2"/>
      <c r="ON353" s="2">
        <v>146.12</v>
      </c>
      <c r="OO353" s="2"/>
      <c r="OP353" s="2"/>
      <c r="OQ353" s="2"/>
      <c r="OR353" s="2">
        <v>16513.919999999998</v>
      </c>
      <c r="OS353" s="2">
        <v>13515.11</v>
      </c>
      <c r="OT353" s="2">
        <v>3639</v>
      </c>
      <c r="OU353" s="2"/>
      <c r="OV353" s="2"/>
      <c r="OW353" s="2"/>
      <c r="OX353" s="2"/>
      <c r="OY353" s="2">
        <v>250798.6</v>
      </c>
      <c r="OZ353" s="2"/>
      <c r="PA353" s="2"/>
      <c r="PB353" s="2"/>
      <c r="PC353" s="2"/>
      <c r="PD353" s="2"/>
      <c r="PE353" s="2"/>
      <c r="PF353" s="2"/>
      <c r="PG353" s="2">
        <v>3504.55</v>
      </c>
      <c r="PH353" s="2"/>
      <c r="PI353" s="2"/>
      <c r="PJ353" s="2">
        <v>3324.12</v>
      </c>
      <c r="PK353" s="2">
        <v>23183.32</v>
      </c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>
        <v>98874.87</v>
      </c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>
        <v>73857.39</v>
      </c>
      <c r="QW353" s="2"/>
      <c r="QX353" s="2">
        <v>11966.63</v>
      </c>
      <c r="QY353" s="2"/>
      <c r="QZ353" s="2">
        <v>5701.74</v>
      </c>
      <c r="RA353" s="2"/>
      <c r="RB353" s="2"/>
      <c r="RC353" s="2">
        <v>7991.7</v>
      </c>
      <c r="RD353" s="2"/>
      <c r="RE353" s="2"/>
      <c r="RF353" s="2"/>
      <c r="RG353" s="2"/>
      <c r="RH353" s="2"/>
      <c r="RI353" s="2"/>
      <c r="RJ353" s="2"/>
      <c r="RK353" s="2">
        <v>16000.02</v>
      </c>
      <c r="RL353" s="2"/>
      <c r="RM353" s="2"/>
      <c r="RN353" s="2"/>
      <c r="RO353" s="2">
        <v>3912.18</v>
      </c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>
        <v>23598.54</v>
      </c>
      <c r="SE353" s="2"/>
      <c r="SF353" s="2"/>
      <c r="SG353" s="2"/>
      <c r="SH353" s="2"/>
      <c r="SI353" s="2"/>
      <c r="SJ353" s="2"/>
      <c r="SK353" s="2">
        <v>29500.080000000002</v>
      </c>
      <c r="SL353" s="2"/>
      <c r="SM353" s="2"/>
      <c r="SN353" s="2"/>
      <c r="SO353" s="2"/>
      <c r="SP353" s="2"/>
      <c r="SQ353" s="2"/>
      <c r="SR353" s="2"/>
      <c r="SS353" s="2">
        <v>6320.58</v>
      </c>
      <c r="ST353" s="2">
        <v>4099.9799999999996</v>
      </c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>
        <v>27370.59</v>
      </c>
      <c r="TP353" s="2"/>
      <c r="TQ353" s="2"/>
      <c r="TR353" s="2">
        <v>13103.28</v>
      </c>
      <c r="TS353" s="2"/>
      <c r="TT353" s="2"/>
      <c r="TU353" s="2"/>
      <c r="TV353" s="2"/>
      <c r="TW353" s="2"/>
      <c r="TX353" s="2"/>
      <c r="TY353" s="2">
        <v>1639.84</v>
      </c>
      <c r="TZ353" s="2"/>
      <c r="UA353" s="2"/>
      <c r="UB353" s="2"/>
      <c r="UC353" s="2"/>
      <c r="UD353" s="2">
        <v>6360</v>
      </c>
      <c r="UE353" s="2"/>
      <c r="UF353" s="2"/>
      <c r="UG353" s="2">
        <v>4800</v>
      </c>
      <c r="UH353" s="2">
        <v>1882.02</v>
      </c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>
        <v>3250.02</v>
      </c>
      <c r="UW353" s="2">
        <v>5296.5</v>
      </c>
      <c r="UX353" s="2"/>
      <c r="UY353" s="2"/>
      <c r="UZ353" s="2"/>
      <c r="VA353" s="2"/>
      <c r="VB353" s="2"/>
      <c r="VC353" s="2"/>
      <c r="VD353" s="2">
        <v>3311.64</v>
      </c>
      <c r="VE353" s="2"/>
      <c r="VF353" s="2"/>
      <c r="VG353" s="2"/>
      <c r="VH353" s="2"/>
      <c r="VI353" s="2"/>
      <c r="VJ353" s="2"/>
      <c r="VK353" s="2">
        <v>11166.66</v>
      </c>
      <c r="VL353" s="2"/>
      <c r="VM353" s="2">
        <v>10041.950000000001</v>
      </c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>
        <v>13666.74</v>
      </c>
      <c r="WL353" s="2"/>
      <c r="WM353" s="2"/>
      <c r="WN353" s="2"/>
      <c r="WO353" s="2"/>
      <c r="WP353" s="2">
        <v>26100.5</v>
      </c>
      <c r="WQ353" s="2"/>
      <c r="WR353" s="2">
        <v>3371.88</v>
      </c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>
        <v>64865.71</v>
      </c>
      <c r="XK353" s="2"/>
      <c r="XL353" s="2"/>
      <c r="XM353" s="2"/>
      <c r="XN353" s="2"/>
      <c r="XO353" s="2"/>
      <c r="XP353" s="2"/>
      <c r="XQ353" s="2"/>
      <c r="XR353" s="2"/>
      <c r="XS353" s="2"/>
      <c r="XT353" s="2">
        <v>2122.16</v>
      </c>
      <c r="XU353" s="2"/>
      <c r="XV353" s="2"/>
      <c r="XW353" s="2"/>
      <c r="XX353" s="2"/>
      <c r="XY353" s="2">
        <v>15331.62</v>
      </c>
      <c r="XZ353" s="2"/>
      <c r="YA353" s="2"/>
      <c r="YB353" s="2"/>
      <c r="YC353" s="2"/>
      <c r="YD353" s="2">
        <v>51605.26</v>
      </c>
      <c r="YE353" s="2"/>
      <c r="YF353" s="2"/>
      <c r="YG353" s="2"/>
      <c r="YH353" s="2"/>
      <c r="YI353" s="2"/>
      <c r="YJ353" s="2">
        <v>188959.98</v>
      </c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>
        <v>895.58</v>
      </c>
      <c r="YX353" s="2"/>
      <c r="YY353" s="2">
        <v>6264.86</v>
      </c>
      <c r="YZ353" s="2"/>
      <c r="ZA353" s="2"/>
      <c r="ZB353" s="2"/>
      <c r="ZC353" s="2"/>
      <c r="ZD353" s="2"/>
      <c r="ZE353" s="2"/>
      <c r="ZF353" s="2"/>
      <c r="ZG353" s="2">
        <v>13686.02</v>
      </c>
      <c r="ZH353" s="2">
        <v>6186.24</v>
      </c>
      <c r="ZI353" s="2"/>
      <c r="ZJ353" s="2">
        <v>167622.84</v>
      </c>
      <c r="ZK353" s="2"/>
      <c r="ZL353" s="2"/>
      <c r="ZM353" s="2"/>
      <c r="ZN353" s="2"/>
      <c r="ZO353" s="2"/>
      <c r="ZP353" s="2"/>
      <c r="ZQ353" s="2"/>
      <c r="ZR353" s="2"/>
      <c r="ZS353" s="2"/>
      <c r="ZT353" s="2">
        <v>4687.5</v>
      </c>
      <c r="ZU353" s="2"/>
      <c r="ZV353" s="2"/>
      <c r="ZW353" s="2"/>
      <c r="ZX353" s="2">
        <v>16260</v>
      </c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>
        <v>46685.4</v>
      </c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>
        <v>869.01</v>
      </c>
      <c r="ACK353" s="2"/>
      <c r="ACL353" s="2">
        <v>58208.52</v>
      </c>
      <c r="ACM353" s="2"/>
      <c r="ACN353" s="2"/>
      <c r="ACO353" s="2">
        <v>2287.1</v>
      </c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>
        <v>413333.28</v>
      </c>
      <c r="AEB353" s="2"/>
      <c r="AEC353" s="2"/>
      <c r="AED353" s="2"/>
      <c r="AEE353" s="2"/>
      <c r="AEF353" s="2"/>
      <c r="AEG353" s="2"/>
      <c r="AEH353" s="2">
        <v>2984821.34</v>
      </c>
    </row>
    <row r="354" spans="1:814" ht="21">
      <c r="A354" s="33" t="s">
        <v>2737</v>
      </c>
      <c r="B354" s="1" t="s">
        <v>2800</v>
      </c>
      <c r="C354" s="1" t="s">
        <v>2801</v>
      </c>
      <c r="D354" s="2">
        <v>114778.2</v>
      </c>
      <c r="E354" s="2">
        <v>30766.68</v>
      </c>
      <c r="F354" s="2">
        <v>2066.64</v>
      </c>
      <c r="G354" s="2">
        <v>17100</v>
      </c>
      <c r="H354" s="2">
        <v>93916.68</v>
      </c>
      <c r="I354" s="2"/>
      <c r="J354" s="2">
        <v>2474.3200000000002</v>
      </c>
      <c r="K354" s="2">
        <v>26185.38</v>
      </c>
      <c r="L354" s="2">
        <v>23678.04</v>
      </c>
      <c r="M354" s="2">
        <v>35875.26</v>
      </c>
      <c r="N354" s="2"/>
      <c r="O354" s="2"/>
      <c r="P354" s="2"/>
      <c r="Q354" s="2"/>
      <c r="R354" s="2">
        <v>30665.42</v>
      </c>
      <c r="S354" s="2">
        <v>9912</v>
      </c>
      <c r="T354" s="2"/>
      <c r="U354" s="2">
        <v>100083.36</v>
      </c>
      <c r="V354" s="2"/>
      <c r="W354" s="2">
        <v>116666.52</v>
      </c>
      <c r="X354" s="2"/>
      <c r="Y354" s="2"/>
      <c r="Z354" s="2"/>
      <c r="AA354" s="2">
        <v>22577.62</v>
      </c>
      <c r="AB354" s="2">
        <v>9290.4</v>
      </c>
      <c r="AC354" s="2">
        <v>63349.98</v>
      </c>
      <c r="AD354" s="2"/>
      <c r="AE354" s="2"/>
      <c r="AF354" s="2">
        <v>7294.98</v>
      </c>
      <c r="AG354" s="2">
        <v>2166.63</v>
      </c>
      <c r="AH354" s="2"/>
      <c r="AI354" s="2"/>
      <c r="AJ354" s="2"/>
      <c r="AK354" s="2">
        <v>31535.040000000001</v>
      </c>
      <c r="AL354" s="2">
        <v>3300</v>
      </c>
      <c r="AM354" s="2">
        <v>25589.4</v>
      </c>
      <c r="AN354" s="2">
        <v>33666.480000000003</v>
      </c>
      <c r="AO354" s="2"/>
      <c r="AP354" s="2"/>
      <c r="AQ354" s="2"/>
      <c r="AR354" s="2"/>
      <c r="AS354" s="2">
        <v>60748.02</v>
      </c>
      <c r="AT354" s="2"/>
      <c r="AU354" s="2"/>
      <c r="AV354" s="2"/>
      <c r="AW354" s="2"/>
      <c r="AX354" s="2"/>
      <c r="AY354" s="2"/>
      <c r="AZ354" s="2">
        <v>23166.66</v>
      </c>
      <c r="BA354" s="2"/>
      <c r="BB354" s="2"/>
      <c r="BC354" s="2"/>
      <c r="BD354" s="2"/>
      <c r="BE354" s="2"/>
      <c r="BF354" s="2"/>
      <c r="BG354" s="2">
        <v>549.36</v>
      </c>
      <c r="BH354" s="2"/>
      <c r="BI354" s="2">
        <v>268779.86</v>
      </c>
      <c r="BJ354" s="2"/>
      <c r="BK354" s="2"/>
      <c r="BL354" s="2"/>
      <c r="BM354" s="2"/>
      <c r="BN354" s="2"/>
      <c r="BO354" s="2">
        <v>42333.36</v>
      </c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>
        <v>5640</v>
      </c>
      <c r="CB354" s="2"/>
      <c r="CC354" s="2">
        <v>31297.62</v>
      </c>
      <c r="CD354" s="2"/>
      <c r="CE354" s="2">
        <v>34248</v>
      </c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>
        <v>6200</v>
      </c>
      <c r="CR354" s="2">
        <v>5008.66</v>
      </c>
      <c r="CS354" s="2">
        <v>12333.66</v>
      </c>
      <c r="CT354" s="2">
        <v>112734.68</v>
      </c>
      <c r="CU354" s="2">
        <v>3408.21</v>
      </c>
      <c r="CV354" s="2">
        <v>16500</v>
      </c>
      <c r="CW354" s="2"/>
      <c r="CX354" s="2"/>
      <c r="CY354" s="2"/>
      <c r="CZ354" s="2">
        <v>23000.02</v>
      </c>
      <c r="DA354" s="2">
        <v>15333.36</v>
      </c>
      <c r="DB354" s="2"/>
      <c r="DC354" s="2">
        <v>2049.42</v>
      </c>
      <c r="DD354" s="2"/>
      <c r="DE354" s="2"/>
      <c r="DF354" s="2"/>
      <c r="DG354" s="2"/>
      <c r="DH354" s="2"/>
      <c r="DI354" s="2">
        <v>14383.35</v>
      </c>
      <c r="DJ354" s="2">
        <v>27857.17</v>
      </c>
      <c r="DK354" s="2">
        <v>39853.879999999997</v>
      </c>
      <c r="DL354" s="2">
        <v>108552.72</v>
      </c>
      <c r="DM354" s="2"/>
      <c r="DN354" s="2">
        <v>19999.75</v>
      </c>
      <c r="DO354" s="2">
        <v>10592.58</v>
      </c>
      <c r="DP354" s="2">
        <v>159090</v>
      </c>
      <c r="DQ354" s="2"/>
      <c r="DR354" s="2"/>
      <c r="DS354" s="2">
        <v>90540</v>
      </c>
      <c r="DT354" s="2"/>
      <c r="DU354" s="2"/>
      <c r="DV354" s="2"/>
      <c r="DW354" s="2"/>
      <c r="DX354" s="2"/>
      <c r="DY354" s="2">
        <v>34393.97</v>
      </c>
      <c r="DZ354" s="2">
        <v>30334.28</v>
      </c>
      <c r="EA354" s="2">
        <v>13202.74</v>
      </c>
      <c r="EB354" s="2">
        <v>25130.560000000001</v>
      </c>
      <c r="EC354" s="2"/>
      <c r="ED354" s="2">
        <v>36385.89</v>
      </c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>
        <v>20997.09</v>
      </c>
      <c r="EQ354" s="2"/>
      <c r="ER354" s="2"/>
      <c r="ES354" s="2"/>
      <c r="ET354" s="2"/>
      <c r="EU354" s="2"/>
      <c r="EV354" s="2"/>
      <c r="EW354" s="2">
        <v>44743.86</v>
      </c>
      <c r="EX354" s="2"/>
      <c r="EY354" s="2">
        <v>75186.66</v>
      </c>
      <c r="EZ354" s="2"/>
      <c r="FA354" s="2">
        <v>553333.31999999995</v>
      </c>
      <c r="FB354" s="2"/>
      <c r="FC354" s="2">
        <v>72081.87</v>
      </c>
      <c r="FD354" s="2"/>
      <c r="FE354" s="2"/>
      <c r="FF354" s="2"/>
      <c r="FG354" s="2"/>
      <c r="FH354" s="2"/>
      <c r="FI354" s="2"/>
      <c r="FJ354" s="2"/>
      <c r="FK354" s="2">
        <v>66000</v>
      </c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>
        <v>25000.02</v>
      </c>
      <c r="GT354" s="2"/>
      <c r="GU354" s="2"/>
      <c r="GV354" s="2">
        <v>115853.34</v>
      </c>
      <c r="GW354" s="2"/>
      <c r="GX354" s="2">
        <v>2500</v>
      </c>
      <c r="GY354" s="2"/>
      <c r="GZ354" s="2"/>
      <c r="HA354" s="2">
        <v>4720.0200000000004</v>
      </c>
      <c r="HB354" s="2">
        <v>4359.34</v>
      </c>
      <c r="HC354" s="2">
        <v>9549.99</v>
      </c>
      <c r="HD354" s="2">
        <v>52016.639999999999</v>
      </c>
      <c r="HE354" s="2">
        <v>1666.68</v>
      </c>
      <c r="HF354" s="2"/>
      <c r="HG354" s="2">
        <v>6273.36</v>
      </c>
      <c r="HH354" s="2">
        <v>65733.34</v>
      </c>
      <c r="HI354" s="2"/>
      <c r="HJ354" s="2">
        <v>23299.98</v>
      </c>
      <c r="HK354" s="2"/>
      <c r="HL354" s="2">
        <v>8029.31</v>
      </c>
      <c r="HM354" s="2">
        <v>2825.94</v>
      </c>
      <c r="HN354" s="2"/>
      <c r="HO354" s="2"/>
      <c r="HP354" s="2"/>
      <c r="HQ354" s="2"/>
      <c r="HR354" s="2">
        <v>300</v>
      </c>
      <c r="HS354" s="2">
        <v>3289.26</v>
      </c>
      <c r="HT354" s="2"/>
      <c r="HU354" s="2"/>
      <c r="HV354" s="2">
        <v>38895</v>
      </c>
      <c r="HW354" s="2">
        <v>466.98</v>
      </c>
      <c r="HX354" s="2"/>
      <c r="HY354" s="2"/>
      <c r="HZ354" s="2"/>
      <c r="IA354" s="2"/>
      <c r="IB354" s="2"/>
      <c r="IC354" s="2">
        <v>19626.66</v>
      </c>
      <c r="ID354" s="2"/>
      <c r="IE354" s="2"/>
      <c r="IF354" s="2"/>
      <c r="IG354" s="2"/>
      <c r="IH354" s="2"/>
      <c r="II354" s="2"/>
      <c r="IJ354" s="2"/>
      <c r="IK354" s="2">
        <v>3326.64</v>
      </c>
      <c r="IL354" s="2">
        <v>10373.280000000001</v>
      </c>
      <c r="IM354" s="2">
        <v>10125.040000000001</v>
      </c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>
        <v>107365.02</v>
      </c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>
        <v>13885.06</v>
      </c>
      <c r="JS354" s="2"/>
      <c r="JT354" s="2"/>
      <c r="JU354" s="2"/>
      <c r="JV354" s="2"/>
      <c r="JW354" s="2">
        <v>64000.02</v>
      </c>
      <c r="JX354" s="2"/>
      <c r="JY354" s="2">
        <v>67041.2</v>
      </c>
      <c r="JZ354" s="2"/>
      <c r="KA354" s="2">
        <v>75831.12</v>
      </c>
      <c r="KB354" s="2"/>
      <c r="KC354" s="2"/>
      <c r="KD354" s="2"/>
      <c r="KE354" s="2"/>
      <c r="KF354" s="2"/>
      <c r="KG354" s="2"/>
      <c r="KH354" s="2"/>
      <c r="KI354" s="2">
        <v>38437.410000000003</v>
      </c>
      <c r="KJ354" s="2"/>
      <c r="KK354" s="2"/>
      <c r="KL354" s="2"/>
      <c r="KM354" s="2"/>
      <c r="KN354" s="2">
        <v>2331.2399999999998</v>
      </c>
      <c r="KO354" s="2"/>
      <c r="KP354" s="2">
        <v>46666.65</v>
      </c>
      <c r="KQ354" s="2"/>
      <c r="KR354" s="2"/>
      <c r="KS354" s="2"/>
      <c r="KT354" s="2"/>
      <c r="KU354" s="2"/>
      <c r="KV354" s="2"/>
      <c r="KW354" s="2"/>
      <c r="KX354" s="2">
        <v>683.83</v>
      </c>
      <c r="KY354" s="2">
        <v>55100.5</v>
      </c>
      <c r="KZ354" s="2"/>
      <c r="LA354" s="2"/>
      <c r="LB354" s="2"/>
      <c r="LC354" s="2"/>
      <c r="LD354" s="2">
        <v>28701.9</v>
      </c>
      <c r="LE354" s="2">
        <v>28076.66</v>
      </c>
      <c r="LF354" s="2"/>
      <c r="LG354" s="2">
        <v>23296.81</v>
      </c>
      <c r="LH354" s="2">
        <v>63712.68</v>
      </c>
      <c r="LI354" s="2"/>
      <c r="LJ354" s="2"/>
      <c r="LK354" s="2">
        <v>3399.96</v>
      </c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>
        <v>181773</v>
      </c>
      <c r="LW354" s="2"/>
      <c r="LX354" s="2"/>
      <c r="LY354" s="2"/>
      <c r="LZ354" s="2"/>
      <c r="MA354" s="2"/>
      <c r="MB354" s="2"/>
      <c r="MC354" s="2">
        <v>120328.67</v>
      </c>
      <c r="MD354" s="2"/>
      <c r="ME354" s="2"/>
      <c r="MF354" s="2"/>
      <c r="MG354" s="2"/>
      <c r="MH354" s="2">
        <v>37818.269999999997</v>
      </c>
      <c r="MI354" s="2"/>
      <c r="MJ354" s="2"/>
      <c r="MK354" s="2"/>
      <c r="ML354" s="2">
        <v>161624.69</v>
      </c>
      <c r="MM354" s="2">
        <v>18350</v>
      </c>
      <c r="MN354" s="2"/>
      <c r="MO354" s="2"/>
      <c r="MP354" s="2">
        <v>140758.68</v>
      </c>
      <c r="MQ354" s="2"/>
      <c r="MR354" s="2">
        <v>6197.7</v>
      </c>
      <c r="MS354" s="2"/>
      <c r="MT354" s="2">
        <v>31893.24</v>
      </c>
      <c r="MU354" s="2"/>
      <c r="MV354" s="2">
        <v>99872.88</v>
      </c>
      <c r="MW354" s="2"/>
      <c r="MX354" s="2"/>
      <c r="MY354" s="2"/>
      <c r="MZ354" s="2">
        <v>0</v>
      </c>
      <c r="NA354" s="2"/>
      <c r="NB354" s="2">
        <v>17548</v>
      </c>
      <c r="NC354" s="2"/>
      <c r="ND354" s="2">
        <v>4988.63</v>
      </c>
      <c r="NE354" s="2"/>
      <c r="NF354" s="2"/>
      <c r="NG354" s="2"/>
      <c r="NH354" s="2"/>
      <c r="NI354" s="2"/>
      <c r="NJ354" s="2"/>
      <c r="NK354" s="2">
        <v>2684.38</v>
      </c>
      <c r="NL354" s="2">
        <v>22954.74</v>
      </c>
      <c r="NM354" s="2"/>
      <c r="NN354" s="2"/>
      <c r="NO354" s="2">
        <v>186139</v>
      </c>
      <c r="NP354" s="2"/>
      <c r="NQ354" s="2">
        <v>1173.46</v>
      </c>
      <c r="NR354" s="2"/>
      <c r="NS354" s="2"/>
      <c r="NT354" s="2"/>
      <c r="NU354" s="2">
        <v>8250</v>
      </c>
      <c r="NV354" s="2"/>
      <c r="NW354" s="2"/>
      <c r="NX354" s="2">
        <v>1747.77</v>
      </c>
      <c r="NY354" s="2"/>
      <c r="NZ354" s="2"/>
      <c r="OA354" s="2"/>
      <c r="OB354" s="2">
        <v>11808.6</v>
      </c>
      <c r="OC354" s="2"/>
      <c r="OD354" s="2">
        <v>16901.88</v>
      </c>
      <c r="OE354" s="2">
        <v>44368.35</v>
      </c>
      <c r="OF354" s="2">
        <v>31308.11</v>
      </c>
      <c r="OG354" s="2">
        <v>15967.01</v>
      </c>
      <c r="OH354" s="2">
        <v>15431.78</v>
      </c>
      <c r="OI354" s="2">
        <v>58369.68</v>
      </c>
      <c r="OJ354" s="2">
        <v>30485.97</v>
      </c>
      <c r="OK354" s="2">
        <v>15922.83</v>
      </c>
      <c r="OL354" s="2">
        <v>5687.64</v>
      </c>
      <c r="OM354" s="2"/>
      <c r="ON354" s="2">
        <v>11302.08</v>
      </c>
      <c r="OO354" s="2">
        <v>7848.87</v>
      </c>
      <c r="OP354" s="2">
        <v>1913.46</v>
      </c>
      <c r="OQ354" s="2">
        <v>14385.63</v>
      </c>
      <c r="OR354" s="2"/>
      <c r="OS354" s="2">
        <v>9609.33</v>
      </c>
      <c r="OT354" s="2">
        <v>2505.27</v>
      </c>
      <c r="OU354" s="2"/>
      <c r="OV354" s="2"/>
      <c r="OW354" s="2"/>
      <c r="OX354" s="2"/>
      <c r="OY354" s="2">
        <v>14978.25</v>
      </c>
      <c r="OZ354" s="2"/>
      <c r="PA354" s="2">
        <v>8356.9699999999993</v>
      </c>
      <c r="PB354" s="2">
        <v>4258.1000000000004</v>
      </c>
      <c r="PC354" s="2"/>
      <c r="PD354" s="2"/>
      <c r="PE354" s="2"/>
      <c r="PF354" s="2"/>
      <c r="PG354" s="2">
        <v>115682.32</v>
      </c>
      <c r="PH354" s="2"/>
      <c r="PI354" s="2"/>
      <c r="PJ354" s="2">
        <v>10953.06</v>
      </c>
      <c r="PK354" s="2">
        <v>30823.32</v>
      </c>
      <c r="PL354" s="2"/>
      <c r="PM354" s="2">
        <v>51649.98</v>
      </c>
      <c r="PN354" s="2">
        <v>17652.66</v>
      </c>
      <c r="PO354" s="2">
        <v>1899.97</v>
      </c>
      <c r="PP354" s="2"/>
      <c r="PQ354" s="2">
        <v>8700</v>
      </c>
      <c r="PR354" s="2">
        <v>101698.61</v>
      </c>
      <c r="PS354" s="2"/>
      <c r="PT354" s="2"/>
      <c r="PU354" s="2">
        <v>13850.64</v>
      </c>
      <c r="PV354" s="2"/>
      <c r="PW354" s="2">
        <v>43102.55</v>
      </c>
      <c r="PX354" s="2">
        <v>38221.919999999998</v>
      </c>
      <c r="PY354" s="2"/>
      <c r="PZ354" s="2">
        <v>14473.5</v>
      </c>
      <c r="QA354" s="2">
        <v>21443.94</v>
      </c>
      <c r="QB354" s="2"/>
      <c r="QC354" s="2"/>
      <c r="QD354" s="2">
        <v>2879.71</v>
      </c>
      <c r="QE354" s="2"/>
      <c r="QF354" s="2"/>
      <c r="QG354" s="2">
        <v>19375.05</v>
      </c>
      <c r="QH354" s="2"/>
      <c r="QI354" s="2">
        <v>7460.38</v>
      </c>
      <c r="QJ354" s="2"/>
      <c r="QK354" s="2"/>
      <c r="QL354" s="2"/>
      <c r="QM354" s="2">
        <v>34351.78</v>
      </c>
      <c r="QN354" s="2"/>
      <c r="QO354" s="2"/>
      <c r="QP354" s="2"/>
      <c r="QQ354" s="2"/>
      <c r="QR354" s="2"/>
      <c r="QS354" s="2"/>
      <c r="QT354" s="2">
        <v>66533.34</v>
      </c>
      <c r="QU354" s="2"/>
      <c r="QV354" s="2">
        <v>1461.96</v>
      </c>
      <c r="QW354" s="2">
        <v>114730.01</v>
      </c>
      <c r="QX354" s="2"/>
      <c r="QY354" s="2">
        <v>8835</v>
      </c>
      <c r="QZ354" s="2">
        <v>86866.559999999998</v>
      </c>
      <c r="RA354" s="2">
        <v>28104.84</v>
      </c>
      <c r="RB354" s="2">
        <v>62999.94</v>
      </c>
      <c r="RC354" s="2">
        <v>3300</v>
      </c>
      <c r="RD354" s="2">
        <v>45000</v>
      </c>
      <c r="RE354" s="2"/>
      <c r="RF354" s="2">
        <v>3666.68</v>
      </c>
      <c r="RG354" s="2">
        <v>5336.68</v>
      </c>
      <c r="RH354" s="2">
        <v>37100</v>
      </c>
      <c r="RI354" s="2">
        <v>6666.6</v>
      </c>
      <c r="RJ354" s="2"/>
      <c r="RK354" s="2">
        <v>7333.32</v>
      </c>
      <c r="RL354" s="2">
        <v>14950.02</v>
      </c>
      <c r="RM354" s="2"/>
      <c r="RN354" s="2">
        <v>135000</v>
      </c>
      <c r="RO354" s="2"/>
      <c r="RP354" s="2">
        <v>17478.09</v>
      </c>
      <c r="RQ354" s="2"/>
      <c r="RR354" s="2">
        <v>7399.98</v>
      </c>
      <c r="RS354" s="2">
        <v>6679.5</v>
      </c>
      <c r="RT354" s="2"/>
      <c r="RU354" s="2">
        <v>49848.78</v>
      </c>
      <c r="RV354" s="2"/>
      <c r="RW354" s="2"/>
      <c r="RX354" s="2">
        <v>1900.02</v>
      </c>
      <c r="RY354" s="2">
        <v>6766.44</v>
      </c>
      <c r="RZ354" s="2"/>
      <c r="SA354" s="2">
        <v>48150</v>
      </c>
      <c r="SB354" s="2"/>
      <c r="SC354" s="2">
        <v>14604.81</v>
      </c>
      <c r="SD354" s="2"/>
      <c r="SE354" s="2">
        <v>1210.02</v>
      </c>
      <c r="SF354" s="2"/>
      <c r="SG354" s="2"/>
      <c r="SH354" s="2"/>
      <c r="SI354" s="2"/>
      <c r="SJ354" s="2">
        <v>19681.98</v>
      </c>
      <c r="SK354" s="2">
        <v>35706.660000000003</v>
      </c>
      <c r="SL354" s="2"/>
      <c r="SM354" s="2">
        <v>59874.42</v>
      </c>
      <c r="SN354" s="2"/>
      <c r="SO354" s="2"/>
      <c r="SP354" s="2"/>
      <c r="SQ354" s="2"/>
      <c r="SR354" s="2"/>
      <c r="SS354" s="2">
        <v>50800.02</v>
      </c>
      <c r="ST354" s="2">
        <v>29045.34</v>
      </c>
      <c r="SU354" s="2"/>
      <c r="SV354" s="2">
        <v>429534</v>
      </c>
      <c r="SW354" s="2"/>
      <c r="SX354" s="2">
        <v>41166.6</v>
      </c>
      <c r="SY354" s="2"/>
      <c r="SZ354" s="2">
        <v>16441.68</v>
      </c>
      <c r="TA354" s="2">
        <v>15000</v>
      </c>
      <c r="TB354" s="2">
        <v>2258.64</v>
      </c>
      <c r="TC354" s="2"/>
      <c r="TD354" s="2"/>
      <c r="TE354" s="2"/>
      <c r="TF354" s="2"/>
      <c r="TG354" s="2"/>
      <c r="TH354" s="2"/>
      <c r="TI354" s="2"/>
      <c r="TJ354" s="2"/>
      <c r="TK354" s="2"/>
      <c r="TL354" s="2">
        <v>34114.03</v>
      </c>
      <c r="TM354" s="2">
        <v>9045</v>
      </c>
      <c r="TN354" s="2"/>
      <c r="TO354" s="2">
        <v>33578.080000000002</v>
      </c>
      <c r="TP354" s="2"/>
      <c r="TQ354" s="2"/>
      <c r="TR354" s="2"/>
      <c r="TS354" s="2"/>
      <c r="TT354" s="2">
        <v>18444</v>
      </c>
      <c r="TU354" s="2"/>
      <c r="TV354" s="2">
        <v>1852.92</v>
      </c>
      <c r="TW354" s="2">
        <v>87473</v>
      </c>
      <c r="TX354" s="2"/>
      <c r="TY354" s="2">
        <v>613223.66</v>
      </c>
      <c r="TZ354" s="2">
        <v>40969.410000000003</v>
      </c>
      <c r="UA354" s="2"/>
      <c r="UB354" s="2"/>
      <c r="UC354" s="2">
        <v>173974.38</v>
      </c>
      <c r="UD354" s="2">
        <v>71483.520000000004</v>
      </c>
      <c r="UE354" s="2">
        <v>30484.92</v>
      </c>
      <c r="UF354" s="2"/>
      <c r="UG354" s="2">
        <v>63581.760000000002</v>
      </c>
      <c r="UH354" s="2">
        <v>9960</v>
      </c>
      <c r="UI354" s="2"/>
      <c r="UJ354" s="2">
        <v>27886.68</v>
      </c>
      <c r="UK354" s="2">
        <v>19319.04</v>
      </c>
      <c r="UL354" s="2">
        <v>29646.66</v>
      </c>
      <c r="UM354" s="2">
        <v>5025</v>
      </c>
      <c r="UN354" s="2">
        <v>10860.18</v>
      </c>
      <c r="UO354" s="2">
        <v>48660.51</v>
      </c>
      <c r="UP354" s="2">
        <v>65002.68</v>
      </c>
      <c r="UQ354" s="2">
        <v>22748.22</v>
      </c>
      <c r="UR354" s="2">
        <v>28806.36</v>
      </c>
      <c r="US354" s="2">
        <v>28438.02</v>
      </c>
      <c r="UT354" s="2">
        <v>37240.620000000003</v>
      </c>
      <c r="UU354" s="2"/>
      <c r="UV354" s="2">
        <v>46475.7</v>
      </c>
      <c r="UW354" s="2">
        <v>43662.36</v>
      </c>
      <c r="UX354" s="2">
        <v>94479.96</v>
      </c>
      <c r="UY354" s="2"/>
      <c r="UZ354" s="2"/>
      <c r="VA354" s="2"/>
      <c r="VB354" s="2"/>
      <c r="VC354" s="2">
        <v>48266.64</v>
      </c>
      <c r="VD354" s="2">
        <v>206384.78</v>
      </c>
      <c r="VE354" s="2">
        <v>86547.839999999997</v>
      </c>
      <c r="VF354" s="2"/>
      <c r="VG354" s="2"/>
      <c r="VH354" s="2"/>
      <c r="VI354" s="2">
        <v>377190</v>
      </c>
      <c r="VJ354" s="2">
        <v>14125.86</v>
      </c>
      <c r="VK354" s="2"/>
      <c r="VL354" s="2"/>
      <c r="VM354" s="2">
        <v>293878.86</v>
      </c>
      <c r="VN354" s="2">
        <v>45000</v>
      </c>
      <c r="VO354" s="2">
        <v>57160</v>
      </c>
      <c r="VP354" s="2">
        <v>30000</v>
      </c>
      <c r="VQ354" s="2"/>
      <c r="VR354" s="2">
        <v>14616.66</v>
      </c>
      <c r="VS354" s="2">
        <v>46835.24</v>
      </c>
      <c r="VT354" s="2">
        <v>4602.76</v>
      </c>
      <c r="VU354" s="2">
        <v>13183.55</v>
      </c>
      <c r="VV354" s="2">
        <v>84900</v>
      </c>
      <c r="VW354" s="2"/>
      <c r="VX354" s="2"/>
      <c r="VY354" s="2"/>
      <c r="VZ354" s="2"/>
      <c r="WA354" s="2">
        <v>25497.599999999999</v>
      </c>
      <c r="WB354" s="2"/>
      <c r="WC354" s="2"/>
      <c r="WD354" s="2">
        <v>13890</v>
      </c>
      <c r="WE354" s="2"/>
      <c r="WF354" s="2"/>
      <c r="WG354" s="2"/>
      <c r="WH354" s="2">
        <v>5051.9399999999996</v>
      </c>
      <c r="WI354" s="2"/>
      <c r="WJ354" s="2"/>
      <c r="WK354" s="2">
        <v>69688.800000000003</v>
      </c>
      <c r="WL354" s="2"/>
      <c r="WM354" s="2">
        <v>34052</v>
      </c>
      <c r="WN354" s="2"/>
      <c r="WO354" s="2"/>
      <c r="WP354" s="2"/>
      <c r="WQ354" s="2"/>
      <c r="WR354" s="2"/>
      <c r="WS354" s="2"/>
      <c r="WT354" s="2">
        <v>3324</v>
      </c>
      <c r="WU354" s="2">
        <v>15144.44</v>
      </c>
      <c r="WV354" s="2">
        <v>40160.699999999997</v>
      </c>
      <c r="WW354" s="2">
        <v>62725</v>
      </c>
      <c r="WX354" s="2"/>
      <c r="WY354" s="2"/>
      <c r="WZ354" s="2"/>
      <c r="XA354" s="2"/>
      <c r="XB354" s="2"/>
      <c r="XC354" s="2">
        <v>15000</v>
      </c>
      <c r="XD354" s="2"/>
      <c r="XE354" s="2"/>
      <c r="XF354" s="2">
        <v>477241.52</v>
      </c>
      <c r="XG354" s="2"/>
      <c r="XH354" s="2"/>
      <c r="XI354" s="2">
        <v>4467.7700000000004</v>
      </c>
      <c r="XJ354" s="2"/>
      <c r="XK354" s="2"/>
      <c r="XL354" s="2"/>
      <c r="XM354" s="2">
        <v>88136.94</v>
      </c>
      <c r="XN354" s="2">
        <v>4949.97</v>
      </c>
      <c r="XO354" s="2"/>
      <c r="XP354" s="2">
        <v>13781.86</v>
      </c>
      <c r="XQ354" s="2"/>
      <c r="XR354" s="2"/>
      <c r="XS354" s="2">
        <v>16999.939999999999</v>
      </c>
      <c r="XT354" s="2">
        <v>72450</v>
      </c>
      <c r="XU354" s="2">
        <v>26485.42</v>
      </c>
      <c r="XV354" s="2"/>
      <c r="XW354" s="2">
        <v>13840.23</v>
      </c>
      <c r="XX354" s="2"/>
      <c r="XY354" s="2">
        <v>3106.17</v>
      </c>
      <c r="XZ354" s="2"/>
      <c r="YA354" s="2"/>
      <c r="YB354" s="2">
        <v>17076.490000000002</v>
      </c>
      <c r="YC354" s="2"/>
      <c r="YD354" s="2"/>
      <c r="YE354" s="2"/>
      <c r="YF354" s="2">
        <v>159269.97</v>
      </c>
      <c r="YG354" s="2">
        <v>41557.360000000001</v>
      </c>
      <c r="YH354" s="2">
        <v>59829.84</v>
      </c>
      <c r="YI354" s="2"/>
      <c r="YJ354" s="2">
        <v>12463.32</v>
      </c>
      <c r="YK354" s="2">
        <v>4566.18</v>
      </c>
      <c r="YL354" s="2"/>
      <c r="YM354" s="2">
        <v>116912.52</v>
      </c>
      <c r="YN354" s="2"/>
      <c r="YO354" s="2"/>
      <c r="YP354" s="2">
        <v>56300</v>
      </c>
      <c r="YQ354" s="2"/>
      <c r="YR354" s="2"/>
      <c r="YS354" s="2"/>
      <c r="YT354" s="2">
        <v>87300</v>
      </c>
      <c r="YU354" s="2"/>
      <c r="YV354" s="2">
        <v>12866.67</v>
      </c>
      <c r="YW354" s="2">
        <v>2005.43</v>
      </c>
      <c r="YX354" s="2">
        <v>54400.02</v>
      </c>
      <c r="YY354" s="2">
        <v>26211.41</v>
      </c>
      <c r="YZ354" s="2"/>
      <c r="ZA354" s="2"/>
      <c r="ZB354" s="2"/>
      <c r="ZC354" s="2"/>
      <c r="ZD354" s="2">
        <v>8599.98</v>
      </c>
      <c r="ZE354" s="2">
        <v>76848</v>
      </c>
      <c r="ZF354" s="2">
        <v>3780</v>
      </c>
      <c r="ZG354" s="2">
        <v>6555.54</v>
      </c>
      <c r="ZH354" s="2"/>
      <c r="ZI354" s="2"/>
      <c r="ZJ354" s="2"/>
      <c r="ZK354" s="2"/>
      <c r="ZL354" s="2">
        <v>1200</v>
      </c>
      <c r="ZM354" s="2"/>
      <c r="ZN354" s="2"/>
      <c r="ZO354" s="2"/>
      <c r="ZP354" s="2">
        <v>78446.22</v>
      </c>
      <c r="ZQ354" s="2"/>
      <c r="ZR354" s="2"/>
      <c r="ZS354" s="2"/>
      <c r="ZT354" s="2">
        <v>2611.02</v>
      </c>
      <c r="ZU354" s="2"/>
      <c r="ZV354" s="2"/>
      <c r="ZW354" s="2"/>
      <c r="ZX354" s="2">
        <v>153666.67000000001</v>
      </c>
      <c r="ZY354" s="2"/>
      <c r="ZZ354" s="2">
        <v>9918.36</v>
      </c>
      <c r="AAA354" s="2">
        <v>11066.64</v>
      </c>
      <c r="AAB354" s="2"/>
      <c r="AAC354" s="2"/>
      <c r="AAD354" s="2">
        <v>6044.44</v>
      </c>
      <c r="AAE354" s="2"/>
      <c r="AAF354" s="2"/>
      <c r="AAG354" s="2"/>
      <c r="AAH354" s="2"/>
      <c r="AAI354" s="2"/>
      <c r="AAJ354" s="2"/>
      <c r="AAK354" s="2"/>
      <c r="AAL354" s="2"/>
      <c r="AAM354" s="2"/>
      <c r="AAN354" s="2">
        <v>121936.1</v>
      </c>
      <c r="AAO354" s="2">
        <v>15104.66</v>
      </c>
      <c r="AAP354" s="2">
        <v>80018.45</v>
      </c>
      <c r="AAQ354" s="2">
        <v>16925.560000000001</v>
      </c>
      <c r="AAR354" s="2">
        <v>22399.98</v>
      </c>
      <c r="AAS354" s="2">
        <v>14119.32</v>
      </c>
      <c r="AAT354" s="2"/>
      <c r="AAU354" s="2">
        <v>59686.65</v>
      </c>
      <c r="AAV354" s="2"/>
      <c r="AAW354" s="2">
        <v>16855.34</v>
      </c>
      <c r="AAX354" s="2"/>
      <c r="AAY354" s="2"/>
      <c r="AAZ354" s="2">
        <v>140929.25</v>
      </c>
      <c r="ABA354" s="2"/>
      <c r="ABB354" s="2"/>
      <c r="ABC354" s="2">
        <v>4619.16</v>
      </c>
      <c r="ABD354" s="2">
        <v>148279.16</v>
      </c>
      <c r="ABE354" s="2">
        <v>12796.63</v>
      </c>
      <c r="ABF354" s="2"/>
      <c r="ABG354" s="2"/>
      <c r="ABH354" s="2"/>
      <c r="ABI354" s="2">
        <v>58625.46</v>
      </c>
      <c r="ABJ354" s="2">
        <v>58833.36</v>
      </c>
      <c r="ABK354" s="2"/>
      <c r="ABL354" s="2"/>
      <c r="ABM354" s="2"/>
      <c r="ABN354" s="2"/>
      <c r="ABO354" s="2"/>
      <c r="ABP354" s="2">
        <v>12966.66</v>
      </c>
      <c r="ABQ354" s="2"/>
      <c r="ABR354" s="2"/>
      <c r="ABS354" s="2"/>
      <c r="ABT354" s="2"/>
      <c r="ABU354" s="2"/>
      <c r="ABV354" s="2">
        <v>14348.37</v>
      </c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>
        <v>11314.08</v>
      </c>
      <c r="ACJ354" s="2">
        <v>42609.54</v>
      </c>
      <c r="ACK354" s="2"/>
      <c r="ACL354" s="2">
        <v>43465.29</v>
      </c>
      <c r="ACM354" s="2"/>
      <c r="ACN354" s="2">
        <v>45974.61</v>
      </c>
      <c r="ACO354" s="2">
        <v>52342.98</v>
      </c>
      <c r="ACP354" s="2"/>
      <c r="ACQ354" s="2"/>
      <c r="ACR354" s="2">
        <v>21312.959999999999</v>
      </c>
      <c r="ACS354" s="2">
        <v>22466.639999999999</v>
      </c>
      <c r="ACT354" s="2">
        <v>11226</v>
      </c>
      <c r="ACU354" s="2">
        <v>11581.62</v>
      </c>
      <c r="ACV354" s="2"/>
      <c r="ACW354" s="2">
        <v>7167.27</v>
      </c>
      <c r="ACX354" s="2">
        <v>6333.36</v>
      </c>
      <c r="ACY354" s="2"/>
      <c r="ACZ354" s="2"/>
      <c r="ADA354" s="2">
        <v>20250</v>
      </c>
      <c r="ADB354" s="2"/>
      <c r="ADC354" s="2"/>
      <c r="ADD354" s="2"/>
      <c r="ADE354" s="2"/>
      <c r="ADF354" s="2">
        <v>45854.52</v>
      </c>
      <c r="ADG354" s="2"/>
      <c r="ADH354" s="2"/>
      <c r="ADI354" s="2"/>
      <c r="ADJ354" s="2"/>
      <c r="ADK354" s="2"/>
      <c r="ADL354" s="2"/>
      <c r="ADM354" s="2"/>
      <c r="ADN354" s="2">
        <v>755263.31</v>
      </c>
      <c r="ADO354" s="2"/>
      <c r="ADP354" s="2">
        <v>35702.53</v>
      </c>
      <c r="ADQ354" s="2"/>
      <c r="ADR354" s="2">
        <v>1999.98</v>
      </c>
      <c r="ADS354" s="2"/>
      <c r="ADT354" s="2"/>
      <c r="ADU354" s="2"/>
      <c r="ADV354" s="2"/>
      <c r="ADW354" s="2"/>
      <c r="ADX354" s="2"/>
      <c r="ADY354" s="2">
        <v>17410.02</v>
      </c>
      <c r="ADZ354" s="2">
        <v>112166.25</v>
      </c>
      <c r="AEA354" s="2">
        <v>136335.78</v>
      </c>
      <c r="AEB354" s="2"/>
      <c r="AEC354" s="2">
        <v>1859.22</v>
      </c>
      <c r="AED354" s="2"/>
      <c r="AEE354" s="2">
        <v>7833.36</v>
      </c>
      <c r="AEF354" s="2">
        <v>22739.23</v>
      </c>
      <c r="AEG354" s="2"/>
      <c r="AEH354" s="2">
        <v>15071571.029999984</v>
      </c>
    </row>
    <row r="355" spans="1:814" ht="21">
      <c r="A355" s="33" t="s">
        <v>2737</v>
      </c>
      <c r="B355" s="1" t="s">
        <v>2802</v>
      </c>
      <c r="C355" s="1" t="s">
        <v>2803</v>
      </c>
      <c r="D355" s="2">
        <v>2980123.81</v>
      </c>
      <c r="E355" s="2">
        <v>269937.65999999997</v>
      </c>
      <c r="F355" s="2">
        <v>182923.38</v>
      </c>
      <c r="G355" s="2">
        <v>70384.73</v>
      </c>
      <c r="H355" s="2">
        <v>566828.52</v>
      </c>
      <c r="I355" s="2">
        <v>139253.57</v>
      </c>
      <c r="J355" s="2">
        <v>149399.47</v>
      </c>
      <c r="K355" s="2">
        <v>292445.75</v>
      </c>
      <c r="L355" s="2">
        <v>355760.79</v>
      </c>
      <c r="M355" s="2">
        <v>138515.48000000001</v>
      </c>
      <c r="N355" s="2">
        <v>8709.7800000000007</v>
      </c>
      <c r="O355" s="2">
        <v>45452.72</v>
      </c>
      <c r="P355" s="2">
        <v>56569.2</v>
      </c>
      <c r="Q355" s="2">
        <v>169020.22</v>
      </c>
      <c r="R355" s="2">
        <v>44548.89</v>
      </c>
      <c r="S355" s="2">
        <v>153908.46</v>
      </c>
      <c r="T355" s="2">
        <v>294930.78000000003</v>
      </c>
      <c r="U355" s="2">
        <v>16214.37</v>
      </c>
      <c r="V355" s="2"/>
      <c r="W355" s="2">
        <v>394339.26</v>
      </c>
      <c r="X355" s="2">
        <v>80524.63</v>
      </c>
      <c r="Y355" s="2">
        <v>282445.09999999998</v>
      </c>
      <c r="Z355" s="2">
        <v>200202.1</v>
      </c>
      <c r="AA355" s="2">
        <v>126775.65</v>
      </c>
      <c r="AB355" s="2">
        <v>52785.69</v>
      </c>
      <c r="AC355" s="2">
        <v>125345.11</v>
      </c>
      <c r="AD355" s="2">
        <v>218761.08</v>
      </c>
      <c r="AE355" s="2">
        <v>100907.7</v>
      </c>
      <c r="AF355" s="2">
        <v>89183.32</v>
      </c>
      <c r="AG355" s="2">
        <v>38931.46</v>
      </c>
      <c r="AH355" s="2">
        <v>224836</v>
      </c>
      <c r="AI355" s="2">
        <v>706418.27</v>
      </c>
      <c r="AJ355" s="2">
        <v>59412.82</v>
      </c>
      <c r="AK355" s="2">
        <v>71038.44</v>
      </c>
      <c r="AL355" s="2">
        <v>15554.32</v>
      </c>
      <c r="AM355" s="2">
        <v>104366.16</v>
      </c>
      <c r="AN355" s="2">
        <v>135213.73000000001</v>
      </c>
      <c r="AO355" s="2">
        <v>73830.12</v>
      </c>
      <c r="AP355" s="2">
        <v>39628.080000000002</v>
      </c>
      <c r="AQ355" s="2">
        <v>34670.22</v>
      </c>
      <c r="AR355" s="2">
        <v>42361.86</v>
      </c>
      <c r="AS355" s="2">
        <v>78990.600000000006</v>
      </c>
      <c r="AT355" s="2">
        <v>2201128.09</v>
      </c>
      <c r="AU355" s="2">
        <v>40883.68</v>
      </c>
      <c r="AV355" s="2">
        <v>38454.29</v>
      </c>
      <c r="AW355" s="2">
        <v>89090.64</v>
      </c>
      <c r="AX355" s="2">
        <v>123488.94</v>
      </c>
      <c r="AY355" s="2">
        <v>125771.77</v>
      </c>
      <c r="AZ355" s="2">
        <v>106468.71</v>
      </c>
      <c r="BA355" s="2">
        <v>55474.400000000001</v>
      </c>
      <c r="BB355" s="2">
        <v>156909.41999999998</v>
      </c>
      <c r="BC355" s="2">
        <v>22050.77</v>
      </c>
      <c r="BD355" s="2">
        <v>56444.9</v>
      </c>
      <c r="BE355" s="2">
        <v>36040.019999999997</v>
      </c>
      <c r="BF355" s="2">
        <v>135519.1</v>
      </c>
      <c r="BG355" s="2">
        <v>1249.98</v>
      </c>
      <c r="BH355" s="2">
        <v>52061.279999999999</v>
      </c>
      <c r="BI355" s="2">
        <v>1874267.25</v>
      </c>
      <c r="BJ355" s="2">
        <v>831601.5</v>
      </c>
      <c r="BK355" s="2">
        <v>399347.07</v>
      </c>
      <c r="BL355" s="2">
        <v>136280.51999999999</v>
      </c>
      <c r="BM355" s="2">
        <v>216976.4</v>
      </c>
      <c r="BN355" s="2">
        <v>164600.1</v>
      </c>
      <c r="BO355" s="2">
        <v>156816.18</v>
      </c>
      <c r="BP355" s="2">
        <v>1454071.62</v>
      </c>
      <c r="BQ355" s="2">
        <v>78186.03</v>
      </c>
      <c r="BR355" s="2">
        <v>82754.880000000005</v>
      </c>
      <c r="BS355" s="2">
        <v>57705.23</v>
      </c>
      <c r="BT355" s="2">
        <v>135749.28</v>
      </c>
      <c r="BU355" s="2">
        <v>60694.54</v>
      </c>
      <c r="BV355" s="2">
        <v>120831.14</v>
      </c>
      <c r="BW355" s="2">
        <v>22721.1</v>
      </c>
      <c r="BX355" s="2">
        <v>101802.81</v>
      </c>
      <c r="BY355" s="2">
        <v>59010.18</v>
      </c>
      <c r="BZ355" s="2">
        <v>84352.2</v>
      </c>
      <c r="CA355" s="2">
        <v>392182.39</v>
      </c>
      <c r="CB355" s="2">
        <v>106242</v>
      </c>
      <c r="CC355" s="2">
        <v>85288.57</v>
      </c>
      <c r="CD355" s="2">
        <v>9518.82</v>
      </c>
      <c r="CE355" s="2">
        <v>4183453.04</v>
      </c>
      <c r="CF355" s="2">
        <v>296875.27</v>
      </c>
      <c r="CG355" s="2">
        <v>189542.34</v>
      </c>
      <c r="CH355" s="2">
        <v>93950.38</v>
      </c>
      <c r="CI355" s="2">
        <v>132871.67999999999</v>
      </c>
      <c r="CJ355" s="2">
        <v>131732.04</v>
      </c>
      <c r="CK355" s="2">
        <v>196198.74</v>
      </c>
      <c r="CL355" s="2">
        <v>102361.92</v>
      </c>
      <c r="CM355" s="2">
        <v>263441.82</v>
      </c>
      <c r="CN355" s="2">
        <v>150000</v>
      </c>
      <c r="CO355" s="2">
        <v>146504.5</v>
      </c>
      <c r="CP355" s="2">
        <v>122205.65</v>
      </c>
      <c r="CQ355" s="2">
        <v>2248172.79</v>
      </c>
      <c r="CR355" s="2">
        <v>181003.34</v>
      </c>
      <c r="CS355" s="2">
        <v>33113.160000000003</v>
      </c>
      <c r="CT355" s="2">
        <v>259559.59</v>
      </c>
      <c r="CU355" s="2">
        <v>111201.56</v>
      </c>
      <c r="CV355" s="2">
        <v>203572.5</v>
      </c>
      <c r="CW355" s="2">
        <v>173704.74</v>
      </c>
      <c r="CX355" s="2">
        <v>29677.46</v>
      </c>
      <c r="CY355" s="2">
        <v>644336.74</v>
      </c>
      <c r="CZ355" s="2">
        <v>1163571.48</v>
      </c>
      <c r="DA355" s="2">
        <v>125763.79</v>
      </c>
      <c r="DB355" s="2">
        <v>157553.89000000001</v>
      </c>
      <c r="DC355" s="2">
        <v>1937055.31</v>
      </c>
      <c r="DD355" s="2">
        <v>722295.55</v>
      </c>
      <c r="DE355" s="2">
        <v>172976.88</v>
      </c>
      <c r="DF355" s="2">
        <v>79472.460000000006</v>
      </c>
      <c r="DG355" s="2">
        <v>61431.78</v>
      </c>
      <c r="DH355" s="2">
        <v>1593311.43</v>
      </c>
      <c r="DI355" s="2">
        <v>283801.21999999997</v>
      </c>
      <c r="DJ355" s="2">
        <v>190331.58</v>
      </c>
      <c r="DK355" s="2">
        <v>160161.13</v>
      </c>
      <c r="DL355" s="2">
        <v>175507.96</v>
      </c>
      <c r="DM355" s="2">
        <v>244683.12</v>
      </c>
      <c r="DN355" s="2">
        <v>257388.92</v>
      </c>
      <c r="DO355" s="2">
        <v>51023.71</v>
      </c>
      <c r="DP355" s="2">
        <v>257011.27</v>
      </c>
      <c r="DQ355" s="2">
        <v>1644566.6</v>
      </c>
      <c r="DR355" s="2">
        <v>293904</v>
      </c>
      <c r="DS355" s="2">
        <v>422390.04</v>
      </c>
      <c r="DT355" s="2">
        <v>466944.32</v>
      </c>
      <c r="DU355" s="2">
        <v>87726.7</v>
      </c>
      <c r="DV355" s="2">
        <v>54271.49</v>
      </c>
      <c r="DW355" s="2">
        <v>592263.97</v>
      </c>
      <c r="DX355" s="2">
        <v>52062.04</v>
      </c>
      <c r="DY355" s="2">
        <v>276739.18</v>
      </c>
      <c r="DZ355" s="2">
        <v>80994.679999999993</v>
      </c>
      <c r="EA355" s="2">
        <v>213644.7</v>
      </c>
      <c r="EB355" s="2">
        <v>1474886.4</v>
      </c>
      <c r="EC355" s="2">
        <v>577093.93999999994</v>
      </c>
      <c r="ED355" s="2">
        <v>247417.85</v>
      </c>
      <c r="EE355" s="2">
        <v>933798.9</v>
      </c>
      <c r="EF355" s="2">
        <v>151941.29</v>
      </c>
      <c r="EG355" s="2">
        <v>279003.21999999997</v>
      </c>
      <c r="EH355" s="2">
        <v>280455.17</v>
      </c>
      <c r="EI355" s="2">
        <v>1767722.88</v>
      </c>
      <c r="EJ355" s="2">
        <v>66953.3</v>
      </c>
      <c r="EK355" s="2">
        <v>535003.21</v>
      </c>
      <c r="EL355" s="2">
        <v>201543.7</v>
      </c>
      <c r="EM355" s="2">
        <v>125853.17</v>
      </c>
      <c r="EN355" s="2">
        <v>33455.61</v>
      </c>
      <c r="EO355" s="2">
        <v>12520.78</v>
      </c>
      <c r="EP355" s="2">
        <v>1991681.7</v>
      </c>
      <c r="EQ355" s="2">
        <v>400395.75</v>
      </c>
      <c r="ER355" s="2">
        <v>550297.62</v>
      </c>
      <c r="ES355" s="2">
        <v>213935.39</v>
      </c>
      <c r="ET355" s="2">
        <v>150354.04999999999</v>
      </c>
      <c r="EU355" s="2">
        <v>56802.18</v>
      </c>
      <c r="EV355" s="2">
        <v>131094.57999999999</v>
      </c>
      <c r="EW355" s="2">
        <v>58287.87</v>
      </c>
      <c r="EX355" s="2">
        <v>1343009.87</v>
      </c>
      <c r="EY355" s="2">
        <v>387723.09</v>
      </c>
      <c r="EZ355" s="2">
        <v>6184.44</v>
      </c>
      <c r="FA355" s="2">
        <v>124962.24000000001</v>
      </c>
      <c r="FB355" s="2"/>
      <c r="FC355" s="2">
        <v>417522.43</v>
      </c>
      <c r="FD355" s="2">
        <v>6086.4</v>
      </c>
      <c r="FE355" s="2">
        <v>78420.72</v>
      </c>
      <c r="FF355" s="2">
        <v>109087.98</v>
      </c>
      <c r="FG355" s="2">
        <v>146510.82</v>
      </c>
      <c r="FH355" s="2">
        <v>41109.81</v>
      </c>
      <c r="FI355" s="2">
        <v>139214.04</v>
      </c>
      <c r="FJ355" s="2">
        <v>13367.1</v>
      </c>
      <c r="FK355" s="2">
        <v>40192.68</v>
      </c>
      <c r="FL355" s="2">
        <v>74073.5</v>
      </c>
      <c r="FM355" s="2">
        <v>76630.69</v>
      </c>
      <c r="FN355" s="2">
        <v>41544.82</v>
      </c>
      <c r="FO355" s="2">
        <v>69676</v>
      </c>
      <c r="FP355" s="2">
        <v>964988.14</v>
      </c>
      <c r="FQ355" s="2">
        <v>371568.48</v>
      </c>
      <c r="FR355" s="2">
        <v>254201.58</v>
      </c>
      <c r="FS355" s="2">
        <v>104351.58</v>
      </c>
      <c r="FT355" s="2">
        <v>245592.64</v>
      </c>
      <c r="FU355" s="2">
        <v>100110.53</v>
      </c>
      <c r="FV355" s="2"/>
      <c r="FW355" s="2">
        <v>95238.53</v>
      </c>
      <c r="FX355" s="2">
        <v>69393.259999999995</v>
      </c>
      <c r="FY355" s="2">
        <v>78198.13</v>
      </c>
      <c r="FZ355" s="2">
        <v>6585.79</v>
      </c>
      <c r="GA355" s="2"/>
      <c r="GB355" s="2">
        <v>856965.4</v>
      </c>
      <c r="GC355" s="2">
        <v>418757.07</v>
      </c>
      <c r="GD355" s="2">
        <v>59621.04</v>
      </c>
      <c r="GE355" s="2">
        <v>166801.81</v>
      </c>
      <c r="GF355" s="2">
        <v>66001.09</v>
      </c>
      <c r="GG355" s="2">
        <v>20422.52</v>
      </c>
      <c r="GH355" s="2">
        <v>55604.27</v>
      </c>
      <c r="GI355" s="2">
        <v>31320.67</v>
      </c>
      <c r="GJ355" s="2">
        <v>202020.41</v>
      </c>
      <c r="GK355" s="2">
        <v>186792.78</v>
      </c>
      <c r="GL355" s="2">
        <v>16145.49</v>
      </c>
      <c r="GM355" s="2">
        <v>766208.82</v>
      </c>
      <c r="GN355" s="2"/>
      <c r="GO355" s="2">
        <v>36776.6</v>
      </c>
      <c r="GP355" s="2">
        <v>107002.68</v>
      </c>
      <c r="GQ355" s="2"/>
      <c r="GR355" s="2">
        <v>58515.3</v>
      </c>
      <c r="GS355" s="2">
        <v>688825.26</v>
      </c>
      <c r="GT355" s="2">
        <v>71517.72</v>
      </c>
      <c r="GU355" s="2">
        <v>14110.86</v>
      </c>
      <c r="GV355" s="2">
        <v>77789.210000000006</v>
      </c>
      <c r="GW355" s="2">
        <v>152709.01</v>
      </c>
      <c r="GX355" s="2">
        <v>72479.06</v>
      </c>
      <c r="GY355" s="2">
        <v>100749.9</v>
      </c>
      <c r="GZ355" s="2">
        <v>1783454.22</v>
      </c>
      <c r="HA355" s="2">
        <v>733427.08</v>
      </c>
      <c r="HB355" s="2">
        <v>19268.509999999998</v>
      </c>
      <c r="HC355" s="2">
        <v>84040.81</v>
      </c>
      <c r="HD355" s="2">
        <v>488471</v>
      </c>
      <c r="HE355" s="2">
        <v>26239.279999999999</v>
      </c>
      <c r="HF355" s="2">
        <v>197182.76</v>
      </c>
      <c r="HG355" s="2">
        <v>303014.09999999998</v>
      </c>
      <c r="HH355" s="2">
        <v>236189.37</v>
      </c>
      <c r="HI355" s="2">
        <v>116505.66</v>
      </c>
      <c r="HJ355" s="2">
        <v>86029.98</v>
      </c>
      <c r="HK355" s="2">
        <v>112152.6</v>
      </c>
      <c r="HL355" s="2">
        <v>127058.43</v>
      </c>
      <c r="HM355" s="2">
        <v>48967.93</v>
      </c>
      <c r="HN355" s="2">
        <v>74653.88</v>
      </c>
      <c r="HO355" s="2"/>
      <c r="HP355" s="2">
        <v>1294182.03</v>
      </c>
      <c r="HQ355" s="2">
        <v>55130.04</v>
      </c>
      <c r="HR355" s="2">
        <v>161906.29</v>
      </c>
      <c r="HS355" s="2">
        <v>380062.71999999997</v>
      </c>
      <c r="HT355" s="2">
        <v>114860.59</v>
      </c>
      <c r="HU355" s="2">
        <v>430405.48</v>
      </c>
      <c r="HV355" s="2">
        <v>128547.06</v>
      </c>
      <c r="HW355" s="2">
        <v>172981.64</v>
      </c>
      <c r="HX355" s="2">
        <v>231628.93</v>
      </c>
      <c r="HY355" s="2">
        <v>229610.54</v>
      </c>
      <c r="HZ355" s="2">
        <v>329894.11</v>
      </c>
      <c r="IA355" s="2">
        <v>320486.15000000002</v>
      </c>
      <c r="IB355" s="2">
        <v>109854.45</v>
      </c>
      <c r="IC355" s="2">
        <v>152506.26</v>
      </c>
      <c r="ID355" s="2">
        <v>2136481.83</v>
      </c>
      <c r="IE355" s="2">
        <v>107096.34</v>
      </c>
      <c r="IF355" s="2">
        <v>601966.79</v>
      </c>
      <c r="IG355" s="2">
        <v>151585.57999999999</v>
      </c>
      <c r="IH355" s="2">
        <v>70330.8</v>
      </c>
      <c r="II355" s="2">
        <v>225047.04000000001</v>
      </c>
      <c r="IJ355" s="2">
        <v>314015.58</v>
      </c>
      <c r="IK355" s="2">
        <v>194323.61</v>
      </c>
      <c r="IL355" s="2">
        <v>216342.27</v>
      </c>
      <c r="IM355" s="2">
        <v>100142.47</v>
      </c>
      <c r="IN355" s="2">
        <v>990248.01</v>
      </c>
      <c r="IO355" s="2">
        <v>357439.04</v>
      </c>
      <c r="IP355" s="2">
        <v>553768.62</v>
      </c>
      <c r="IQ355" s="2">
        <v>715796.7</v>
      </c>
      <c r="IR355" s="2">
        <v>206635.19</v>
      </c>
      <c r="IS355" s="2">
        <v>121350.92</v>
      </c>
      <c r="IT355" s="2">
        <v>25813.55</v>
      </c>
      <c r="IU355" s="2">
        <v>168987.87</v>
      </c>
      <c r="IV355" s="2">
        <v>115719.59</v>
      </c>
      <c r="IW355" s="2">
        <v>186470.35</v>
      </c>
      <c r="IX355" s="2">
        <v>51911.03</v>
      </c>
      <c r="IY355" s="2">
        <v>921458.88</v>
      </c>
      <c r="IZ355" s="2">
        <v>209604.47</v>
      </c>
      <c r="JA355" s="2">
        <v>171531.1</v>
      </c>
      <c r="JB355" s="2">
        <v>1336500</v>
      </c>
      <c r="JC355" s="2"/>
      <c r="JD355" s="2">
        <v>109254.78</v>
      </c>
      <c r="JE355" s="2">
        <v>806966.52</v>
      </c>
      <c r="JF355" s="2">
        <v>278193.99</v>
      </c>
      <c r="JG355" s="2">
        <v>197054.87</v>
      </c>
      <c r="JH355" s="2">
        <v>218464.65</v>
      </c>
      <c r="JI355" s="2">
        <v>218002.4</v>
      </c>
      <c r="JJ355" s="2">
        <v>222948.44</v>
      </c>
      <c r="JK355" s="2">
        <v>250867.13</v>
      </c>
      <c r="JL355" s="2">
        <v>495153.17</v>
      </c>
      <c r="JM355" s="2">
        <v>155959.57999999999</v>
      </c>
      <c r="JN355" s="2">
        <v>3273294.16</v>
      </c>
      <c r="JO355" s="2">
        <v>111792.42</v>
      </c>
      <c r="JP355" s="2">
        <v>191095.02</v>
      </c>
      <c r="JQ355" s="2">
        <v>64778.34</v>
      </c>
      <c r="JR355" s="2">
        <v>35505.699999999997</v>
      </c>
      <c r="JS355" s="2">
        <v>119133.84</v>
      </c>
      <c r="JT355" s="2">
        <v>339.04</v>
      </c>
      <c r="JU355" s="2">
        <v>81309.119999999995</v>
      </c>
      <c r="JV355" s="2">
        <v>8833.4599999999991</v>
      </c>
      <c r="JW355" s="2">
        <v>279528.93</v>
      </c>
      <c r="JX355" s="2">
        <v>21036.84</v>
      </c>
      <c r="JY355" s="2">
        <v>75919.88</v>
      </c>
      <c r="JZ355" s="2"/>
      <c r="KA355" s="2">
        <v>77066.820000000007</v>
      </c>
      <c r="KB355" s="2"/>
      <c r="KC355" s="2">
        <v>11762.03</v>
      </c>
      <c r="KD355" s="2"/>
      <c r="KE355" s="2"/>
      <c r="KF355" s="2">
        <v>201047.4</v>
      </c>
      <c r="KG355" s="2"/>
      <c r="KH355" s="2">
        <v>36508.93</v>
      </c>
      <c r="KI355" s="2">
        <v>69609.64</v>
      </c>
      <c r="KJ355" s="2">
        <v>2901475.67</v>
      </c>
      <c r="KK355" s="2">
        <v>65429.52</v>
      </c>
      <c r="KL355" s="2">
        <v>88914</v>
      </c>
      <c r="KM355" s="2">
        <v>2000</v>
      </c>
      <c r="KN355" s="2">
        <v>103081.32</v>
      </c>
      <c r="KO355" s="2">
        <v>258080.49</v>
      </c>
      <c r="KP355" s="2">
        <v>461849.67</v>
      </c>
      <c r="KQ355" s="2">
        <v>393897.18</v>
      </c>
      <c r="KR355" s="2">
        <v>42450</v>
      </c>
      <c r="KS355" s="2">
        <v>377963.64</v>
      </c>
      <c r="KT355" s="2">
        <v>41199.06</v>
      </c>
      <c r="KU355" s="2">
        <v>142846.66</v>
      </c>
      <c r="KV355" s="2"/>
      <c r="KW355" s="2">
        <v>190075.94</v>
      </c>
      <c r="KX355" s="2">
        <v>76312.27</v>
      </c>
      <c r="KY355" s="2">
        <v>75085.899999999994</v>
      </c>
      <c r="KZ355" s="2">
        <v>68389.16</v>
      </c>
      <c r="LA355" s="2"/>
      <c r="LB355" s="2">
        <v>39117.300000000003</v>
      </c>
      <c r="LC355" s="2">
        <v>530056.98</v>
      </c>
      <c r="LD355" s="2">
        <v>272436.5</v>
      </c>
      <c r="LE355" s="2">
        <v>192122.44</v>
      </c>
      <c r="LF355" s="2">
        <v>60372.34</v>
      </c>
      <c r="LG355" s="2">
        <v>170564.76</v>
      </c>
      <c r="LH355" s="2">
        <v>143886.03</v>
      </c>
      <c r="LI355" s="2">
        <v>95174.29</v>
      </c>
      <c r="LJ355" s="2"/>
      <c r="LK355" s="2">
        <v>72159.490000000005</v>
      </c>
      <c r="LL355" s="2">
        <v>436.53</v>
      </c>
      <c r="LM355" s="2"/>
      <c r="LN355" s="2"/>
      <c r="LO355" s="2"/>
      <c r="LP355" s="2">
        <v>30383.3</v>
      </c>
      <c r="LQ355" s="2"/>
      <c r="LR355" s="2"/>
      <c r="LS355" s="2">
        <v>1075349.98</v>
      </c>
      <c r="LT355" s="2">
        <v>408645.99</v>
      </c>
      <c r="LU355" s="2">
        <v>486072.16</v>
      </c>
      <c r="LV355" s="2">
        <v>212906</v>
      </c>
      <c r="LW355" s="2">
        <v>259485.97</v>
      </c>
      <c r="LX355" s="2">
        <v>5415.86</v>
      </c>
      <c r="LY355" s="2">
        <v>1001201</v>
      </c>
      <c r="LZ355" s="2">
        <v>137533.94</v>
      </c>
      <c r="MA355" s="2">
        <v>547620.21</v>
      </c>
      <c r="MB355" s="2">
        <v>754186.27</v>
      </c>
      <c r="MC355" s="2">
        <v>152339.57999999999</v>
      </c>
      <c r="MD355" s="2">
        <v>386918.94</v>
      </c>
      <c r="ME355" s="2">
        <v>118888.39</v>
      </c>
      <c r="MF355" s="2">
        <v>65449.27</v>
      </c>
      <c r="MG355" s="2">
        <v>29069.97</v>
      </c>
      <c r="MH355" s="2">
        <v>2945273.45</v>
      </c>
      <c r="MI355" s="2">
        <v>234633.16</v>
      </c>
      <c r="MJ355" s="2">
        <v>247762</v>
      </c>
      <c r="MK355" s="2">
        <v>95765.63</v>
      </c>
      <c r="ML355" s="2">
        <v>313876.37</v>
      </c>
      <c r="MM355" s="2">
        <v>794538</v>
      </c>
      <c r="MN355" s="2"/>
      <c r="MO355" s="2">
        <v>77516</v>
      </c>
      <c r="MP355" s="2">
        <v>861605.73</v>
      </c>
      <c r="MQ355" s="2">
        <v>244254.57</v>
      </c>
      <c r="MR355" s="2">
        <v>128100</v>
      </c>
      <c r="MS355" s="2">
        <v>99480</v>
      </c>
      <c r="MT355" s="2">
        <v>160037.71</v>
      </c>
      <c r="MU355" s="2">
        <v>409859.31</v>
      </c>
      <c r="MV355" s="2">
        <v>2579051.98</v>
      </c>
      <c r="MW355" s="2">
        <v>100036.84</v>
      </c>
      <c r="MX355" s="2">
        <v>132817.19</v>
      </c>
      <c r="MY355" s="2">
        <v>260691.74</v>
      </c>
      <c r="MZ355" s="2">
        <v>777186.6</v>
      </c>
      <c r="NA355" s="2">
        <v>195375.8</v>
      </c>
      <c r="NB355" s="2">
        <v>186591</v>
      </c>
      <c r="NC355" s="2">
        <v>39677.769999999997</v>
      </c>
      <c r="ND355" s="2">
        <v>441161.54</v>
      </c>
      <c r="NE355" s="2">
        <v>160834.35999999999</v>
      </c>
      <c r="NF355" s="2">
        <v>270206.21999999997</v>
      </c>
      <c r="NG355" s="2">
        <v>179035.16</v>
      </c>
      <c r="NH355" s="2">
        <v>114757.7</v>
      </c>
      <c r="NI355" s="2">
        <v>108131.29</v>
      </c>
      <c r="NJ355" s="2">
        <v>132540.16</v>
      </c>
      <c r="NK355" s="2">
        <v>475734.29</v>
      </c>
      <c r="NL355" s="2">
        <v>300621.99</v>
      </c>
      <c r="NM355" s="2">
        <v>196931.13</v>
      </c>
      <c r="NN355" s="2">
        <v>48102.3</v>
      </c>
      <c r="NO355" s="2">
        <v>491647</v>
      </c>
      <c r="NP355" s="2">
        <v>350238.47</v>
      </c>
      <c r="NQ355" s="2">
        <v>167545.51999999999</v>
      </c>
      <c r="NR355" s="2">
        <v>752428.95</v>
      </c>
      <c r="NS355" s="2">
        <v>64697.97</v>
      </c>
      <c r="NT355" s="2"/>
      <c r="NU355" s="2">
        <v>166731.38</v>
      </c>
      <c r="NV355" s="2">
        <v>20759.52</v>
      </c>
      <c r="NW355" s="2">
        <v>910902.33</v>
      </c>
      <c r="NX355" s="2">
        <v>28009.31</v>
      </c>
      <c r="NY355" s="2">
        <v>37050.99</v>
      </c>
      <c r="NZ355" s="2">
        <v>369388.33</v>
      </c>
      <c r="OA355" s="2">
        <v>105526.15</v>
      </c>
      <c r="OB355" s="2">
        <v>276948.58</v>
      </c>
      <c r="OC355" s="2">
        <v>1021480.21</v>
      </c>
      <c r="OD355" s="2">
        <v>345138.89</v>
      </c>
      <c r="OE355" s="2">
        <v>178147.61</v>
      </c>
      <c r="OF355" s="2">
        <v>248604.29</v>
      </c>
      <c r="OG355" s="2">
        <v>306661.7</v>
      </c>
      <c r="OH355" s="2">
        <v>132278.94</v>
      </c>
      <c r="OI355" s="2">
        <v>426202.96</v>
      </c>
      <c r="OJ355" s="2">
        <v>174998.88</v>
      </c>
      <c r="OK355" s="2">
        <v>306541.90999999997</v>
      </c>
      <c r="OL355" s="2">
        <v>434870.77</v>
      </c>
      <c r="OM355" s="2">
        <v>1570618.51</v>
      </c>
      <c r="ON355" s="2">
        <v>100124.8</v>
      </c>
      <c r="OO355" s="2">
        <v>102571.27</v>
      </c>
      <c r="OP355" s="2">
        <v>282154.84000000003</v>
      </c>
      <c r="OQ355" s="2">
        <v>58434.34</v>
      </c>
      <c r="OR355" s="2">
        <v>109836.45</v>
      </c>
      <c r="OS355" s="2">
        <v>194497.19</v>
      </c>
      <c r="OT355" s="2">
        <v>75068.88</v>
      </c>
      <c r="OU355" s="2">
        <v>191087.38</v>
      </c>
      <c r="OV355" s="2">
        <v>76268.91</v>
      </c>
      <c r="OW355" s="2">
        <v>1026880.2</v>
      </c>
      <c r="OX355" s="2">
        <v>156941.38</v>
      </c>
      <c r="OY355" s="2">
        <v>69717.990000000005</v>
      </c>
      <c r="OZ355" s="2">
        <v>31016.26</v>
      </c>
      <c r="PA355" s="2">
        <v>101321.41</v>
      </c>
      <c r="PB355" s="2">
        <v>98957.68</v>
      </c>
      <c r="PC355" s="2"/>
      <c r="PD355" s="2">
        <v>730981.9</v>
      </c>
      <c r="PE355" s="2"/>
      <c r="PF355" s="2">
        <v>143029.87</v>
      </c>
      <c r="PG355" s="2">
        <v>285734.51</v>
      </c>
      <c r="PH355" s="2">
        <v>595333.97</v>
      </c>
      <c r="PI355" s="2">
        <v>303319.46999999997</v>
      </c>
      <c r="PJ355" s="2">
        <v>227485.33</v>
      </c>
      <c r="PK355" s="2">
        <v>571977.94999999995</v>
      </c>
      <c r="PL355" s="2">
        <v>275957.21999999997</v>
      </c>
      <c r="PM355" s="2">
        <v>319786.23</v>
      </c>
      <c r="PN355" s="2">
        <v>124097.86</v>
      </c>
      <c r="PO355" s="2">
        <v>63794.05</v>
      </c>
      <c r="PP355" s="2">
        <v>918182.91</v>
      </c>
      <c r="PQ355" s="2">
        <v>179085.34</v>
      </c>
      <c r="PR355" s="2">
        <v>298955.03999999998</v>
      </c>
      <c r="PS355" s="2">
        <v>135551.73000000001</v>
      </c>
      <c r="PT355" s="2">
        <v>54893.82</v>
      </c>
      <c r="PU355" s="2">
        <v>61826.84</v>
      </c>
      <c r="PV355" s="2">
        <v>354133.1</v>
      </c>
      <c r="PW355" s="2">
        <v>392784.14</v>
      </c>
      <c r="PX355" s="2">
        <v>247065.76</v>
      </c>
      <c r="PY355" s="2">
        <v>98294.35</v>
      </c>
      <c r="PZ355" s="2">
        <v>161328.07</v>
      </c>
      <c r="QA355" s="2">
        <v>347437.55</v>
      </c>
      <c r="QB355" s="2">
        <v>75840.12</v>
      </c>
      <c r="QC355" s="2">
        <v>387338.34</v>
      </c>
      <c r="QD355" s="2">
        <v>1862066.17</v>
      </c>
      <c r="QE355" s="2">
        <v>119159.36</v>
      </c>
      <c r="QF355" s="2">
        <v>223289.09</v>
      </c>
      <c r="QG355" s="2">
        <v>601711.30000000005</v>
      </c>
      <c r="QH355" s="2">
        <v>198610.73</v>
      </c>
      <c r="QI355" s="2">
        <v>339971.02</v>
      </c>
      <c r="QJ355" s="2">
        <v>75159.72</v>
      </c>
      <c r="QK355" s="2">
        <v>1318681.49</v>
      </c>
      <c r="QL355" s="2">
        <v>255694.29</v>
      </c>
      <c r="QM355" s="2">
        <v>334947.87</v>
      </c>
      <c r="QN355" s="2">
        <v>723007.04</v>
      </c>
      <c r="QO355" s="2">
        <v>186746.87</v>
      </c>
      <c r="QP355" s="2">
        <v>49279.79</v>
      </c>
      <c r="QQ355" s="2">
        <v>715143.74</v>
      </c>
      <c r="QR355" s="2">
        <v>273527.49</v>
      </c>
      <c r="QS355" s="2">
        <v>210947.69</v>
      </c>
      <c r="QT355" s="2">
        <v>1072492.6599999999</v>
      </c>
      <c r="QU355" s="2">
        <v>783777.31</v>
      </c>
      <c r="QV355" s="2">
        <v>492233.04</v>
      </c>
      <c r="QW355" s="2">
        <v>650514.80000000005</v>
      </c>
      <c r="QX355" s="2">
        <v>136666.67000000001</v>
      </c>
      <c r="QY355" s="2">
        <v>154564.57999999999</v>
      </c>
      <c r="QZ355" s="2">
        <v>2715681.98</v>
      </c>
      <c r="RA355" s="2">
        <v>123916.8</v>
      </c>
      <c r="RB355" s="2">
        <v>206455.82</v>
      </c>
      <c r="RC355" s="2">
        <v>373828.82</v>
      </c>
      <c r="RD355" s="2">
        <v>258365.34</v>
      </c>
      <c r="RE355" s="2">
        <v>976597.07</v>
      </c>
      <c r="RF355" s="2">
        <v>566316</v>
      </c>
      <c r="RG355" s="2">
        <v>459853.94</v>
      </c>
      <c r="RH355" s="2">
        <v>1267050.8899999999</v>
      </c>
      <c r="RI355" s="2">
        <v>333586.57</v>
      </c>
      <c r="RJ355" s="2">
        <v>442917.45</v>
      </c>
      <c r="RK355" s="2">
        <v>2510355.65</v>
      </c>
      <c r="RL355" s="2">
        <v>316209.19</v>
      </c>
      <c r="RM355" s="2">
        <v>203869.53</v>
      </c>
      <c r="RN355" s="2">
        <v>522445.02</v>
      </c>
      <c r="RO355" s="2">
        <v>165878.59</v>
      </c>
      <c r="RP355" s="2">
        <v>38157.21</v>
      </c>
      <c r="RQ355" s="2">
        <v>1205731.78</v>
      </c>
      <c r="RR355" s="2">
        <v>124955.05</v>
      </c>
      <c r="RS355" s="2">
        <v>138942.28</v>
      </c>
      <c r="RT355" s="2">
        <v>481913.92</v>
      </c>
      <c r="RU355" s="2">
        <v>102466.46</v>
      </c>
      <c r="RV355" s="2">
        <v>629335.56000000006</v>
      </c>
      <c r="RW355" s="2">
        <v>371031.42</v>
      </c>
      <c r="RX355" s="2">
        <v>581504.84</v>
      </c>
      <c r="RY355" s="2">
        <v>187346.06</v>
      </c>
      <c r="RZ355" s="2">
        <v>185348.38</v>
      </c>
      <c r="SA355" s="2">
        <v>98831.78</v>
      </c>
      <c r="SB355" s="2">
        <v>60590.82</v>
      </c>
      <c r="SC355" s="2">
        <v>402046.07</v>
      </c>
      <c r="SD355" s="2"/>
      <c r="SE355" s="2">
        <v>29466.66</v>
      </c>
      <c r="SF355" s="2">
        <v>13266.54</v>
      </c>
      <c r="SG355" s="2">
        <v>777100.49</v>
      </c>
      <c r="SH355" s="2">
        <v>159047.67000000001</v>
      </c>
      <c r="SI355" s="2">
        <v>90297.19</v>
      </c>
      <c r="SJ355" s="2">
        <v>1003700.55</v>
      </c>
      <c r="SK355" s="2">
        <v>115773.72</v>
      </c>
      <c r="SL355" s="2">
        <v>233790.39</v>
      </c>
      <c r="SM355" s="2">
        <v>348945.91999999998</v>
      </c>
      <c r="SN355" s="2">
        <v>313951.68</v>
      </c>
      <c r="SO355" s="2">
        <v>205254.6</v>
      </c>
      <c r="SP355" s="2">
        <v>302336.09999999998</v>
      </c>
      <c r="SQ355" s="2"/>
      <c r="SR355" s="2">
        <v>180799.4</v>
      </c>
      <c r="SS355" s="2">
        <v>137651.32</v>
      </c>
      <c r="ST355" s="2">
        <v>146471.87</v>
      </c>
      <c r="SU355" s="2">
        <v>95751.18</v>
      </c>
      <c r="SV355" s="2">
        <v>3270789.99</v>
      </c>
      <c r="SW355" s="2">
        <v>552160.6</v>
      </c>
      <c r="SX355" s="2">
        <v>175019.64</v>
      </c>
      <c r="SY355" s="2">
        <v>48716.35</v>
      </c>
      <c r="SZ355" s="2">
        <v>70251.789999999994</v>
      </c>
      <c r="TA355" s="2">
        <v>189418.98</v>
      </c>
      <c r="TB355" s="2">
        <v>365925.12</v>
      </c>
      <c r="TC355" s="2">
        <v>511700.62</v>
      </c>
      <c r="TD355" s="2">
        <v>323175.84000000003</v>
      </c>
      <c r="TE355" s="2">
        <v>395313.78</v>
      </c>
      <c r="TF355" s="2">
        <v>84860.46</v>
      </c>
      <c r="TG355" s="2">
        <v>982618.12</v>
      </c>
      <c r="TH355" s="2">
        <v>87533.34</v>
      </c>
      <c r="TI355" s="2"/>
      <c r="TJ355" s="2">
        <v>992873.23</v>
      </c>
      <c r="TK355" s="2">
        <v>208722</v>
      </c>
      <c r="TL355" s="2">
        <v>319313.44</v>
      </c>
      <c r="TM355" s="2">
        <v>532584.12</v>
      </c>
      <c r="TN355" s="2">
        <v>242446.92</v>
      </c>
      <c r="TO355" s="2">
        <v>694246.69</v>
      </c>
      <c r="TP355" s="2">
        <v>1105023.6299999999</v>
      </c>
      <c r="TQ355" s="2">
        <v>151041.88</v>
      </c>
      <c r="TR355" s="2">
        <v>65653.77</v>
      </c>
      <c r="TS355" s="2"/>
      <c r="TT355" s="2">
        <v>24172</v>
      </c>
      <c r="TU355" s="2">
        <v>153003.88</v>
      </c>
      <c r="TV355" s="2">
        <v>190452.05</v>
      </c>
      <c r="TW355" s="2">
        <v>228512</v>
      </c>
      <c r="TX355" s="2">
        <v>315362.43</v>
      </c>
      <c r="TY355" s="2">
        <v>100639.54</v>
      </c>
      <c r="TZ355" s="2">
        <v>73543.34</v>
      </c>
      <c r="UA355" s="2">
        <v>192378.89</v>
      </c>
      <c r="UB355" s="2">
        <v>41521.800000000003</v>
      </c>
      <c r="UC355" s="2">
        <v>3272684.53</v>
      </c>
      <c r="UD355" s="2">
        <v>201148.5</v>
      </c>
      <c r="UE355" s="2">
        <v>382229.82</v>
      </c>
      <c r="UF355" s="2">
        <v>1195105.7</v>
      </c>
      <c r="UG355" s="2">
        <v>350922.84</v>
      </c>
      <c r="UH355" s="2">
        <v>274954.09999999998</v>
      </c>
      <c r="UI355" s="2">
        <v>337589.68</v>
      </c>
      <c r="UJ355" s="2">
        <v>376360.26</v>
      </c>
      <c r="UK355" s="2">
        <v>391860.98</v>
      </c>
      <c r="UL355" s="2">
        <v>556172.4</v>
      </c>
      <c r="UM355" s="2">
        <v>627094.56000000006</v>
      </c>
      <c r="UN355" s="2">
        <v>248110.92</v>
      </c>
      <c r="UO355" s="2">
        <v>149198.34</v>
      </c>
      <c r="UP355" s="2">
        <v>319589.46000000002</v>
      </c>
      <c r="UQ355" s="2">
        <v>238432.31</v>
      </c>
      <c r="UR355" s="2">
        <v>180516.47</v>
      </c>
      <c r="US355" s="2">
        <v>80719.320000000007</v>
      </c>
      <c r="UT355" s="2">
        <v>163593.9</v>
      </c>
      <c r="UU355" s="2">
        <v>233376</v>
      </c>
      <c r="UV355" s="2">
        <v>151973.88</v>
      </c>
      <c r="UW355" s="2">
        <v>138891.95000000001</v>
      </c>
      <c r="UX355" s="2">
        <v>141441.42000000001</v>
      </c>
      <c r="UY355" s="2">
        <v>207857.52</v>
      </c>
      <c r="UZ355" s="2">
        <v>6739283.3499999996</v>
      </c>
      <c r="VA355" s="2">
        <v>279230.2</v>
      </c>
      <c r="VB355" s="2">
        <v>710249.9</v>
      </c>
      <c r="VC355" s="2">
        <v>191497.98</v>
      </c>
      <c r="VD355" s="2">
        <v>3543014.69</v>
      </c>
      <c r="VE355" s="2">
        <v>182171.18</v>
      </c>
      <c r="VF355" s="2">
        <v>266370.90000000002</v>
      </c>
      <c r="VG355" s="2">
        <v>443020.11</v>
      </c>
      <c r="VH355" s="2">
        <v>979036.14</v>
      </c>
      <c r="VI355" s="2">
        <v>303880.40000000002</v>
      </c>
      <c r="VJ355" s="2">
        <v>361651.5</v>
      </c>
      <c r="VK355" s="2">
        <v>279919.11</v>
      </c>
      <c r="VL355" s="2">
        <v>183137.61</v>
      </c>
      <c r="VM355" s="2">
        <v>162807.16</v>
      </c>
      <c r="VN355" s="2">
        <v>128062.84</v>
      </c>
      <c r="VO355" s="2">
        <v>109508.47</v>
      </c>
      <c r="VP355" s="2">
        <v>766476</v>
      </c>
      <c r="VQ355" s="2">
        <v>1067264</v>
      </c>
      <c r="VR355" s="2">
        <v>155512.21</v>
      </c>
      <c r="VS355" s="2">
        <v>171998.42</v>
      </c>
      <c r="VT355" s="2">
        <v>71086.84</v>
      </c>
      <c r="VU355" s="2">
        <v>72621.710000000006</v>
      </c>
      <c r="VV355" s="2">
        <v>60578.65</v>
      </c>
      <c r="VW355" s="2">
        <v>61738.73</v>
      </c>
      <c r="VX355" s="2">
        <v>297515.78000000003</v>
      </c>
      <c r="VY355" s="2">
        <v>80303.44</v>
      </c>
      <c r="VZ355" s="2">
        <v>98488.28</v>
      </c>
      <c r="WA355" s="2">
        <v>158091.12</v>
      </c>
      <c r="WB355" s="2">
        <v>115500.06</v>
      </c>
      <c r="WC355" s="2">
        <v>151039</v>
      </c>
      <c r="WD355" s="2">
        <v>168869</v>
      </c>
      <c r="WE355" s="2">
        <v>87206.64</v>
      </c>
      <c r="WF355" s="2">
        <v>351909.31</v>
      </c>
      <c r="WG355" s="2">
        <v>1970339.95</v>
      </c>
      <c r="WH355" s="2">
        <v>59965.440000000002</v>
      </c>
      <c r="WI355" s="2">
        <v>299102</v>
      </c>
      <c r="WJ355" s="2">
        <v>626055.06000000006</v>
      </c>
      <c r="WK355" s="2">
        <v>277808.71999999997</v>
      </c>
      <c r="WL355" s="2">
        <v>51466.05</v>
      </c>
      <c r="WM355" s="2">
        <v>266386.07</v>
      </c>
      <c r="WN355" s="2">
        <v>122573</v>
      </c>
      <c r="WO355" s="2">
        <v>89471.51</v>
      </c>
      <c r="WP355" s="2">
        <v>428637.34</v>
      </c>
      <c r="WQ355" s="2">
        <v>149503.29</v>
      </c>
      <c r="WR355" s="2">
        <v>164688.84</v>
      </c>
      <c r="WS355" s="2">
        <v>21438</v>
      </c>
      <c r="WT355" s="2">
        <v>160041</v>
      </c>
      <c r="WU355" s="2">
        <v>103822.12</v>
      </c>
      <c r="WV355" s="2">
        <v>151890.25</v>
      </c>
      <c r="WW355" s="2">
        <v>66669.66</v>
      </c>
      <c r="WX355" s="2">
        <v>83524.09</v>
      </c>
      <c r="WY355" s="2"/>
      <c r="WZ355" s="2">
        <v>113716.71</v>
      </c>
      <c r="XA355" s="2">
        <v>113935.02</v>
      </c>
      <c r="XB355" s="2">
        <v>64116.54</v>
      </c>
      <c r="XC355" s="2">
        <v>946637.4</v>
      </c>
      <c r="XD355" s="2">
        <v>81032.679999999993</v>
      </c>
      <c r="XE355" s="2">
        <v>145082.39000000001</v>
      </c>
      <c r="XF355" s="2">
        <v>340226.66</v>
      </c>
      <c r="XG355" s="2">
        <v>158390.48000000001</v>
      </c>
      <c r="XH355" s="2">
        <v>74312.73</v>
      </c>
      <c r="XI355" s="2">
        <v>60333.19</v>
      </c>
      <c r="XJ355" s="2">
        <v>2044786.33</v>
      </c>
      <c r="XK355" s="2">
        <v>139335.85999999999</v>
      </c>
      <c r="XL355" s="2">
        <v>95274.1</v>
      </c>
      <c r="XM355" s="2">
        <v>354124.26</v>
      </c>
      <c r="XN355" s="2">
        <v>249255.15</v>
      </c>
      <c r="XO355" s="2">
        <v>85387.48</v>
      </c>
      <c r="XP355" s="2">
        <v>231240.64</v>
      </c>
      <c r="XQ355" s="2">
        <v>17839.89</v>
      </c>
      <c r="XR355" s="2">
        <v>166933.04</v>
      </c>
      <c r="XS355" s="2">
        <v>89886.05</v>
      </c>
      <c r="XT355" s="2">
        <v>276920.71000000002</v>
      </c>
      <c r="XU355" s="2">
        <v>998299.74</v>
      </c>
      <c r="XV355" s="2">
        <v>333805.40000000002</v>
      </c>
      <c r="XW355" s="2">
        <v>70797.279999999999</v>
      </c>
      <c r="XX355" s="2">
        <v>305596.14</v>
      </c>
      <c r="XY355" s="2">
        <v>136150.66</v>
      </c>
      <c r="XZ355" s="2">
        <v>64117.86</v>
      </c>
      <c r="YA355" s="2">
        <v>428792.95</v>
      </c>
      <c r="YB355" s="2">
        <v>26123.75</v>
      </c>
      <c r="YC355" s="2">
        <v>647211.94999999995</v>
      </c>
      <c r="YD355" s="2">
        <v>393222.14</v>
      </c>
      <c r="YE355" s="2">
        <v>21073.919999999998</v>
      </c>
      <c r="YF355" s="2">
        <v>118471.89</v>
      </c>
      <c r="YG355" s="2">
        <v>68411.240000000005</v>
      </c>
      <c r="YH355" s="2">
        <v>175365.8</v>
      </c>
      <c r="YI355" s="2">
        <v>79786.539999999994</v>
      </c>
      <c r="YJ355" s="2">
        <v>1879577.67</v>
      </c>
      <c r="YK355" s="2">
        <v>331666.90000000002</v>
      </c>
      <c r="YL355" s="2">
        <v>89261.6</v>
      </c>
      <c r="YM355" s="2">
        <v>241861.32</v>
      </c>
      <c r="YN355" s="2">
        <v>204414.23</v>
      </c>
      <c r="YO355" s="2">
        <v>225707.45</v>
      </c>
      <c r="YP355" s="2">
        <v>160742.72</v>
      </c>
      <c r="YQ355" s="2">
        <v>73945.52</v>
      </c>
      <c r="YR355" s="2">
        <v>1197150.83</v>
      </c>
      <c r="YS355" s="2">
        <v>150854.74</v>
      </c>
      <c r="YT355" s="2">
        <v>164213.6</v>
      </c>
      <c r="YU355" s="2">
        <v>47257.29</v>
      </c>
      <c r="YV355" s="2">
        <v>259011</v>
      </c>
      <c r="YW355" s="2">
        <v>129363.34</v>
      </c>
      <c r="YX355" s="2">
        <v>256327.5</v>
      </c>
      <c r="YY355" s="2">
        <v>76564.740000000005</v>
      </c>
      <c r="YZ355" s="2">
        <v>112213.34</v>
      </c>
      <c r="ZA355" s="2">
        <v>97000.58</v>
      </c>
      <c r="ZB355" s="2">
        <v>71369.649999999994</v>
      </c>
      <c r="ZC355" s="2">
        <v>1730337.78</v>
      </c>
      <c r="ZD355" s="2">
        <v>170371.31</v>
      </c>
      <c r="ZE355" s="2">
        <v>306548.21999999997</v>
      </c>
      <c r="ZF355" s="2">
        <v>397511.81</v>
      </c>
      <c r="ZG355" s="2">
        <v>91284.96</v>
      </c>
      <c r="ZH355" s="2">
        <v>157747.6</v>
      </c>
      <c r="ZI355" s="2">
        <v>236074</v>
      </c>
      <c r="ZJ355" s="2">
        <v>626922.64</v>
      </c>
      <c r="ZK355" s="2">
        <v>801034.84</v>
      </c>
      <c r="ZL355" s="2">
        <v>166831.51999999999</v>
      </c>
      <c r="ZM355" s="2">
        <v>404844.42</v>
      </c>
      <c r="ZN355" s="2">
        <v>163934.96</v>
      </c>
      <c r="ZO355" s="2">
        <v>181986.16</v>
      </c>
      <c r="ZP355" s="2">
        <v>558515.17000000004</v>
      </c>
      <c r="ZQ355" s="2">
        <v>530515.80000000005</v>
      </c>
      <c r="ZR355" s="2">
        <v>443821.93</v>
      </c>
      <c r="ZS355" s="2">
        <v>171807.5</v>
      </c>
      <c r="ZT355" s="2">
        <v>103939.32</v>
      </c>
      <c r="ZU355" s="2">
        <v>131910.9</v>
      </c>
      <c r="ZV355" s="2"/>
      <c r="ZW355" s="2"/>
      <c r="ZX355" s="2">
        <v>23766.82</v>
      </c>
      <c r="ZY355" s="2">
        <v>5494.8</v>
      </c>
      <c r="ZZ355" s="2">
        <v>160309.84</v>
      </c>
      <c r="AAA355" s="2">
        <v>32956.080000000002</v>
      </c>
      <c r="AAB355" s="2">
        <v>64375.39</v>
      </c>
      <c r="AAC355" s="2">
        <v>165862.34</v>
      </c>
      <c r="AAD355" s="2">
        <v>11362.38</v>
      </c>
      <c r="AAE355" s="2">
        <v>2458006.6800000002</v>
      </c>
      <c r="AAF355" s="2">
        <v>197864.56</v>
      </c>
      <c r="AAG355" s="2">
        <v>384094.99</v>
      </c>
      <c r="AAH355" s="2"/>
      <c r="AAI355" s="2">
        <v>105890.04</v>
      </c>
      <c r="AAJ355" s="2">
        <v>97941.17</v>
      </c>
      <c r="AAK355" s="2">
        <v>132189.31</v>
      </c>
      <c r="AAL355" s="2">
        <v>105865.08</v>
      </c>
      <c r="AAM355" s="2"/>
      <c r="AAN355" s="2">
        <v>811203.66</v>
      </c>
      <c r="AAO355" s="2">
        <v>443164.67</v>
      </c>
      <c r="AAP355" s="2">
        <v>84721.37</v>
      </c>
      <c r="AAQ355" s="2">
        <v>37147.620000000003</v>
      </c>
      <c r="AAR355" s="2">
        <v>79268.039999999994</v>
      </c>
      <c r="AAS355" s="2">
        <v>155812.01</v>
      </c>
      <c r="AAT355" s="2">
        <v>33698.94</v>
      </c>
      <c r="AAU355" s="2">
        <v>57936.69</v>
      </c>
      <c r="AAV355" s="2">
        <v>149829.67000000001</v>
      </c>
      <c r="AAW355" s="2">
        <v>363599.16</v>
      </c>
      <c r="AAX355" s="2">
        <v>51091.29</v>
      </c>
      <c r="AAY355" s="2">
        <v>203471.49</v>
      </c>
      <c r="AAZ355" s="2">
        <v>216260.83</v>
      </c>
      <c r="ABA355" s="2">
        <v>40060.92</v>
      </c>
      <c r="ABB355" s="2">
        <v>2486.5</v>
      </c>
      <c r="ABC355" s="2">
        <v>132608.51999999999</v>
      </c>
      <c r="ABD355" s="2">
        <v>56100.69</v>
      </c>
      <c r="ABE355" s="2">
        <v>294742.13</v>
      </c>
      <c r="ABF355" s="2">
        <v>110459.11</v>
      </c>
      <c r="ABG355" s="2">
        <v>7115.63</v>
      </c>
      <c r="ABH355" s="2">
        <v>787265.39</v>
      </c>
      <c r="ABI355" s="2">
        <v>243141.05</v>
      </c>
      <c r="ABJ355" s="2">
        <v>200535.9</v>
      </c>
      <c r="ABK355" s="2">
        <v>186308.64</v>
      </c>
      <c r="ABL355" s="2">
        <v>117201.91</v>
      </c>
      <c r="ABM355" s="2">
        <v>231158.94</v>
      </c>
      <c r="ABN355" s="2">
        <v>126157.08</v>
      </c>
      <c r="ABO355" s="2">
        <v>68506.02</v>
      </c>
      <c r="ABP355" s="2">
        <v>164426.16</v>
      </c>
      <c r="ABQ355" s="2">
        <v>258347.35</v>
      </c>
      <c r="ABR355" s="2">
        <v>1557055.05</v>
      </c>
      <c r="ABS355" s="2">
        <v>456912.53</v>
      </c>
      <c r="ABT355" s="2">
        <v>487110.79</v>
      </c>
      <c r="ABU355" s="2">
        <v>186086.16</v>
      </c>
      <c r="ABV355" s="2">
        <v>412829.7</v>
      </c>
      <c r="ABW355" s="2">
        <v>258979.61</v>
      </c>
      <c r="ABX355" s="2">
        <v>160747.85</v>
      </c>
      <c r="ABY355" s="2">
        <v>81497.69</v>
      </c>
      <c r="ABZ355" s="2">
        <v>124197.4</v>
      </c>
      <c r="ACA355" s="2">
        <v>489658.59</v>
      </c>
      <c r="ACB355" s="2">
        <v>235115.34</v>
      </c>
      <c r="ACC355" s="2">
        <v>156643.98000000001</v>
      </c>
      <c r="ACD355" s="2">
        <v>499471.5</v>
      </c>
      <c r="ACE355" s="2">
        <v>470130.9</v>
      </c>
      <c r="ACF355" s="2">
        <v>85097.29</v>
      </c>
      <c r="ACG355" s="2">
        <v>50172.72</v>
      </c>
      <c r="ACH355" s="2">
        <v>145775.57</v>
      </c>
      <c r="ACI355" s="2">
        <v>241895.94</v>
      </c>
      <c r="ACJ355" s="2">
        <v>126103.81</v>
      </c>
      <c r="ACK355" s="2"/>
      <c r="ACL355" s="2">
        <v>384396.61</v>
      </c>
      <c r="ACM355" s="2">
        <v>1043954.6</v>
      </c>
      <c r="ACN355" s="2">
        <v>62251.96</v>
      </c>
      <c r="ACO355" s="2">
        <v>167397.65</v>
      </c>
      <c r="ACP355" s="2">
        <v>157263.29999999999</v>
      </c>
      <c r="ACQ355" s="2">
        <v>1434679.29</v>
      </c>
      <c r="ACR355" s="2">
        <v>128632.23</v>
      </c>
      <c r="ACS355" s="2">
        <v>75089</v>
      </c>
      <c r="ACT355" s="2">
        <v>113457.42</v>
      </c>
      <c r="ACU355" s="2">
        <v>158014.42000000001</v>
      </c>
      <c r="ACV355" s="2">
        <v>208232.34</v>
      </c>
      <c r="ACW355" s="2">
        <v>103104.83</v>
      </c>
      <c r="ACX355" s="2">
        <v>112441.62</v>
      </c>
      <c r="ACY355" s="2">
        <v>271592.81</v>
      </c>
      <c r="ACZ355" s="2">
        <v>94425.8</v>
      </c>
      <c r="ADA355" s="2">
        <v>73331.64</v>
      </c>
      <c r="ADB355" s="2">
        <v>2279910.0699999998</v>
      </c>
      <c r="ADC355" s="2">
        <v>137200.76</v>
      </c>
      <c r="ADD355" s="2"/>
      <c r="ADE355" s="2">
        <v>96132</v>
      </c>
      <c r="ADF355" s="2">
        <v>155082.4</v>
      </c>
      <c r="ADG355" s="2">
        <v>43472.01</v>
      </c>
      <c r="ADH355" s="2">
        <v>60482.86</v>
      </c>
      <c r="ADI355" s="2"/>
      <c r="ADJ355" s="2">
        <v>1830731.17</v>
      </c>
      <c r="ADK355" s="2"/>
      <c r="ADL355" s="2">
        <v>64420.78</v>
      </c>
      <c r="ADM355" s="2">
        <v>321328.93</v>
      </c>
      <c r="ADN355" s="2">
        <v>623168.5</v>
      </c>
      <c r="ADO355" s="2">
        <v>203353.28</v>
      </c>
      <c r="ADP355" s="2">
        <v>211001.54</v>
      </c>
      <c r="ADQ355" s="2">
        <v>131533.01999999999</v>
      </c>
      <c r="ADR355" s="2">
        <v>14173.62</v>
      </c>
      <c r="ADS355" s="2">
        <v>87917.119999999995</v>
      </c>
      <c r="ADT355" s="2">
        <v>214058.56</v>
      </c>
      <c r="ADU355" s="2">
        <v>84513.29</v>
      </c>
      <c r="ADV355" s="2">
        <v>235932.03</v>
      </c>
      <c r="ADW355" s="2">
        <v>239541.89</v>
      </c>
      <c r="ADX355" s="2">
        <v>80708.5</v>
      </c>
      <c r="ADY355" s="2">
        <v>124591.37</v>
      </c>
      <c r="ADZ355" s="2">
        <v>125700.68</v>
      </c>
      <c r="AEA355" s="2">
        <v>1225377.21</v>
      </c>
      <c r="AEB355" s="2">
        <v>89830.42</v>
      </c>
      <c r="AEC355" s="2">
        <v>189029.12</v>
      </c>
      <c r="AED355" s="2">
        <v>70685.16</v>
      </c>
      <c r="AEE355" s="2">
        <v>238759.93</v>
      </c>
      <c r="AEF355" s="2">
        <v>74909.320000000007</v>
      </c>
      <c r="AEG355" s="2"/>
      <c r="AEH355" s="2">
        <v>283429346.38999993</v>
      </c>
    </row>
    <row r="356" spans="1:814" ht="21">
      <c r="A356" s="33" t="s">
        <v>2737</v>
      </c>
      <c r="B356" s="1" t="s">
        <v>2804</v>
      </c>
      <c r="C356" s="1" t="s">
        <v>2805</v>
      </c>
      <c r="D356" s="2">
        <v>1871240.01</v>
      </c>
      <c r="E356" s="2">
        <v>327731.5</v>
      </c>
      <c r="F356" s="2">
        <v>368276.97</v>
      </c>
      <c r="G356" s="2">
        <v>539837.04</v>
      </c>
      <c r="H356" s="2">
        <v>1083589.51</v>
      </c>
      <c r="I356" s="2">
        <v>265365.65999999997</v>
      </c>
      <c r="J356" s="2">
        <v>631164.98</v>
      </c>
      <c r="K356" s="2">
        <v>722323.65</v>
      </c>
      <c r="L356" s="2">
        <v>138050.04</v>
      </c>
      <c r="M356" s="2">
        <v>179760</v>
      </c>
      <c r="N356" s="2">
        <v>35353.82</v>
      </c>
      <c r="O356" s="2">
        <v>160616.70000000001</v>
      </c>
      <c r="P356" s="2">
        <v>310239.71000000002</v>
      </c>
      <c r="Q356" s="2">
        <v>563290.98</v>
      </c>
      <c r="R356" s="2">
        <v>34849.800000000003</v>
      </c>
      <c r="S356" s="2">
        <v>87900</v>
      </c>
      <c r="T356" s="2">
        <v>433138.98</v>
      </c>
      <c r="U356" s="2">
        <v>74125</v>
      </c>
      <c r="V356" s="2"/>
      <c r="W356" s="2">
        <v>579816.55000000005</v>
      </c>
      <c r="X356" s="2">
        <v>484002</v>
      </c>
      <c r="Y356" s="2">
        <v>562125.66</v>
      </c>
      <c r="Z356" s="2"/>
      <c r="AA356" s="2">
        <v>25540.880000000001</v>
      </c>
      <c r="AB356" s="2"/>
      <c r="AC356" s="2">
        <v>1154700</v>
      </c>
      <c r="AD356" s="2">
        <v>522828</v>
      </c>
      <c r="AE356" s="2">
        <v>314112</v>
      </c>
      <c r="AF356" s="2">
        <v>211184.4</v>
      </c>
      <c r="AG356" s="2">
        <v>177969.9</v>
      </c>
      <c r="AH356" s="2">
        <v>346600.02</v>
      </c>
      <c r="AI356" s="2">
        <v>487630.06</v>
      </c>
      <c r="AJ356" s="2">
        <v>337021.51</v>
      </c>
      <c r="AK356" s="2">
        <v>212599.98</v>
      </c>
      <c r="AL356" s="2">
        <v>487362.08</v>
      </c>
      <c r="AM356" s="2">
        <v>266215.2</v>
      </c>
      <c r="AN356" s="2">
        <v>2226049.02</v>
      </c>
      <c r="AO356" s="2">
        <v>450941.62</v>
      </c>
      <c r="AP356" s="2">
        <v>123199.98</v>
      </c>
      <c r="AQ356" s="2">
        <v>4799.88</v>
      </c>
      <c r="AR356" s="2">
        <v>209629.98</v>
      </c>
      <c r="AS356" s="2">
        <v>92950.02</v>
      </c>
      <c r="AT356" s="2">
        <v>572561.55000000005</v>
      </c>
      <c r="AU356" s="2">
        <v>269580</v>
      </c>
      <c r="AV356" s="2">
        <v>214775.66</v>
      </c>
      <c r="AW356" s="2">
        <v>264580.02</v>
      </c>
      <c r="AX356" s="2">
        <v>179980.02</v>
      </c>
      <c r="AY356" s="2">
        <v>143796.5</v>
      </c>
      <c r="AZ356" s="2">
        <v>109834.98</v>
      </c>
      <c r="BA356" s="2">
        <v>340684.66</v>
      </c>
      <c r="BB356" s="2"/>
      <c r="BC356" s="2">
        <v>207455.66</v>
      </c>
      <c r="BD356" s="2">
        <v>564875.66</v>
      </c>
      <c r="BE356" s="2"/>
      <c r="BF356" s="2">
        <v>633226.67000000004</v>
      </c>
      <c r="BG356" s="2">
        <v>2733.32</v>
      </c>
      <c r="BH356" s="2"/>
      <c r="BI356" s="2">
        <v>1114318.3</v>
      </c>
      <c r="BJ356" s="2">
        <v>469272</v>
      </c>
      <c r="BK356" s="2">
        <v>328395.96000000002</v>
      </c>
      <c r="BL356" s="2">
        <v>345698.02</v>
      </c>
      <c r="BM356" s="2">
        <v>82999.98</v>
      </c>
      <c r="BN356" s="2">
        <v>780898.34</v>
      </c>
      <c r="BO356" s="2">
        <v>142387.72</v>
      </c>
      <c r="BP356" s="2">
        <v>1573553.94</v>
      </c>
      <c r="BQ356" s="2">
        <v>491389.92</v>
      </c>
      <c r="BR356" s="2">
        <v>276115.32</v>
      </c>
      <c r="BS356" s="2">
        <v>193825.02</v>
      </c>
      <c r="BT356" s="2">
        <v>348290.44</v>
      </c>
      <c r="BU356" s="2">
        <v>831958.68</v>
      </c>
      <c r="BV356" s="2">
        <v>644786.66</v>
      </c>
      <c r="BW356" s="2">
        <v>182308.28</v>
      </c>
      <c r="BX356" s="2">
        <v>766119.18</v>
      </c>
      <c r="BY356" s="2">
        <v>9951</v>
      </c>
      <c r="BZ356" s="2"/>
      <c r="CA356" s="2">
        <v>567181.34</v>
      </c>
      <c r="CB356" s="2">
        <v>505800</v>
      </c>
      <c r="CC356" s="2">
        <v>130299.6</v>
      </c>
      <c r="CD356" s="2">
        <v>262600.02</v>
      </c>
      <c r="CE356" s="2">
        <v>1561596</v>
      </c>
      <c r="CF356" s="2">
        <v>148965.66</v>
      </c>
      <c r="CG356" s="2">
        <v>79477.59</v>
      </c>
      <c r="CH356" s="2"/>
      <c r="CI356" s="2">
        <v>161499.48000000001</v>
      </c>
      <c r="CJ356" s="2">
        <v>189925.02</v>
      </c>
      <c r="CK356" s="2">
        <v>303078.18</v>
      </c>
      <c r="CL356" s="2">
        <v>251886</v>
      </c>
      <c r="CM356" s="2">
        <v>579406.02</v>
      </c>
      <c r="CN356" s="2"/>
      <c r="CO356" s="2">
        <v>309999.94</v>
      </c>
      <c r="CP356" s="2">
        <v>278093.52</v>
      </c>
      <c r="CQ356" s="2">
        <v>3280813.87</v>
      </c>
      <c r="CR356" s="2">
        <v>87796</v>
      </c>
      <c r="CS356" s="2">
        <v>29995.47</v>
      </c>
      <c r="CT356" s="2">
        <v>601503.46</v>
      </c>
      <c r="CU356" s="2">
        <v>306596.61</v>
      </c>
      <c r="CV356" s="2">
        <v>460283.34</v>
      </c>
      <c r="CW356" s="2">
        <v>221981.33</v>
      </c>
      <c r="CX356" s="2">
        <v>266559.96000000002</v>
      </c>
      <c r="CY356" s="2">
        <v>699499.38</v>
      </c>
      <c r="CZ356" s="2">
        <v>1071750.48</v>
      </c>
      <c r="DA356" s="2">
        <v>285962.64</v>
      </c>
      <c r="DB356" s="2">
        <v>244928.23</v>
      </c>
      <c r="DC356" s="2">
        <v>574829.79</v>
      </c>
      <c r="DD356" s="2">
        <v>794063.97</v>
      </c>
      <c r="DE356" s="2">
        <v>636993.6</v>
      </c>
      <c r="DF356" s="2">
        <v>1246471.1499999999</v>
      </c>
      <c r="DG356" s="2">
        <v>301332.96999999997</v>
      </c>
      <c r="DH356" s="2">
        <v>5348915.83</v>
      </c>
      <c r="DI356" s="2">
        <v>282161.55</v>
      </c>
      <c r="DJ356" s="2">
        <v>270400.02</v>
      </c>
      <c r="DK356" s="2">
        <v>440043.39</v>
      </c>
      <c r="DL356" s="2"/>
      <c r="DM356" s="2">
        <v>179899.98</v>
      </c>
      <c r="DN356" s="2">
        <v>266166.67</v>
      </c>
      <c r="DO356" s="2">
        <v>651799.93999999994</v>
      </c>
      <c r="DP356" s="2">
        <v>242422</v>
      </c>
      <c r="DQ356" s="2">
        <v>6832425.6699999999</v>
      </c>
      <c r="DR356" s="2">
        <v>182343</v>
      </c>
      <c r="DS356" s="2">
        <v>225251.88</v>
      </c>
      <c r="DT356" s="2">
        <v>1016769.64</v>
      </c>
      <c r="DU356" s="2">
        <v>788003</v>
      </c>
      <c r="DV356" s="2">
        <v>756089.04</v>
      </c>
      <c r="DW356" s="2">
        <v>485163.11</v>
      </c>
      <c r="DX356" s="2">
        <v>437308.57</v>
      </c>
      <c r="DY356" s="2">
        <v>85182.73</v>
      </c>
      <c r="DZ356" s="2">
        <v>221549.53</v>
      </c>
      <c r="EA356" s="2">
        <v>380188.77</v>
      </c>
      <c r="EB356" s="2">
        <v>754181.59</v>
      </c>
      <c r="EC356" s="2">
        <v>258577.92000000001</v>
      </c>
      <c r="ED356" s="2">
        <v>372349.24</v>
      </c>
      <c r="EE356" s="2"/>
      <c r="EF356" s="2"/>
      <c r="EG356" s="2">
        <v>180493.05</v>
      </c>
      <c r="EH356" s="2">
        <v>297729</v>
      </c>
      <c r="EI356" s="2">
        <v>513798.38</v>
      </c>
      <c r="EJ356" s="2">
        <v>362584.68</v>
      </c>
      <c r="EK356" s="2">
        <v>596238.06999999995</v>
      </c>
      <c r="EL356" s="2"/>
      <c r="EM356" s="2">
        <v>398287.98</v>
      </c>
      <c r="EN356" s="2">
        <v>98260.02</v>
      </c>
      <c r="EO356" s="2"/>
      <c r="EP356" s="2">
        <v>646149.97</v>
      </c>
      <c r="EQ356" s="2"/>
      <c r="ER356" s="2">
        <v>164218.74</v>
      </c>
      <c r="ES356" s="2">
        <v>59663.199999999997</v>
      </c>
      <c r="ET356" s="2">
        <v>321100.01</v>
      </c>
      <c r="EU356" s="2">
        <v>399789.99</v>
      </c>
      <c r="EV356" s="2">
        <v>260889.60000000001</v>
      </c>
      <c r="EW356" s="2">
        <v>268979.61</v>
      </c>
      <c r="EX356" s="2">
        <v>732828.36</v>
      </c>
      <c r="EY356" s="2">
        <v>715429.98</v>
      </c>
      <c r="EZ356" s="2">
        <v>246150</v>
      </c>
      <c r="FA356" s="2">
        <v>444790.02</v>
      </c>
      <c r="FB356" s="2">
        <v>156186</v>
      </c>
      <c r="FC356" s="2">
        <v>322312.40999999997</v>
      </c>
      <c r="FD356" s="2">
        <v>9000</v>
      </c>
      <c r="FE356" s="2"/>
      <c r="FF356" s="2">
        <v>137993.34</v>
      </c>
      <c r="FG356" s="2">
        <v>409980</v>
      </c>
      <c r="FH356" s="2">
        <v>93055.67</v>
      </c>
      <c r="FI356" s="2">
        <v>129299.88</v>
      </c>
      <c r="FJ356" s="2"/>
      <c r="FK356" s="2">
        <v>89989.98</v>
      </c>
      <c r="FL356" s="2"/>
      <c r="FM356" s="2">
        <v>129400.02</v>
      </c>
      <c r="FN356" s="2">
        <v>84000</v>
      </c>
      <c r="FO356" s="2"/>
      <c r="FP356" s="2">
        <v>366499.98</v>
      </c>
      <c r="FQ356" s="2">
        <v>398838.5</v>
      </c>
      <c r="FR356" s="2">
        <v>53365.94</v>
      </c>
      <c r="FS356" s="2">
        <v>307814.82</v>
      </c>
      <c r="FT356" s="2">
        <v>352927.03</v>
      </c>
      <c r="FU356" s="2">
        <v>448761.88</v>
      </c>
      <c r="FV356" s="2"/>
      <c r="FW356" s="2">
        <v>70373.59</v>
      </c>
      <c r="FX356" s="2">
        <v>4917.4799999999996</v>
      </c>
      <c r="FY356" s="2"/>
      <c r="FZ356" s="2"/>
      <c r="GA356" s="2"/>
      <c r="GB356" s="2">
        <v>448529.37</v>
      </c>
      <c r="GC356" s="2">
        <v>256691.54</v>
      </c>
      <c r="GD356" s="2">
        <v>258637.34</v>
      </c>
      <c r="GE356" s="2">
        <v>540701.43000000005</v>
      </c>
      <c r="GF356" s="2">
        <v>113309.48</v>
      </c>
      <c r="GG356" s="2">
        <v>80688.05</v>
      </c>
      <c r="GH356" s="2">
        <v>3760.18</v>
      </c>
      <c r="GI356" s="2">
        <v>135449.35999999999</v>
      </c>
      <c r="GJ356" s="2">
        <v>4071.42</v>
      </c>
      <c r="GK356" s="2">
        <v>456246.28</v>
      </c>
      <c r="GL356" s="2">
        <v>57731.78</v>
      </c>
      <c r="GM356" s="2">
        <v>1272979.32</v>
      </c>
      <c r="GN356" s="2"/>
      <c r="GO356" s="2">
        <v>253417.68</v>
      </c>
      <c r="GP356" s="2">
        <v>98800.02</v>
      </c>
      <c r="GQ356" s="2"/>
      <c r="GR356" s="2">
        <v>270304.5</v>
      </c>
      <c r="GS356" s="2">
        <v>136699.98000000001</v>
      </c>
      <c r="GT356" s="2">
        <v>5026.74</v>
      </c>
      <c r="GU356" s="2">
        <v>56666.66</v>
      </c>
      <c r="GV356" s="2">
        <v>451800</v>
      </c>
      <c r="GW356" s="2">
        <v>96665.81</v>
      </c>
      <c r="GX356" s="2">
        <v>137624.01999999999</v>
      </c>
      <c r="GY356" s="2">
        <v>74500.02</v>
      </c>
      <c r="GZ356" s="2">
        <v>1942110.24</v>
      </c>
      <c r="HA356" s="2">
        <v>204700.02</v>
      </c>
      <c r="HB356" s="2">
        <v>206571.42</v>
      </c>
      <c r="HC356" s="2">
        <v>269574</v>
      </c>
      <c r="HD356" s="2">
        <v>421966.33</v>
      </c>
      <c r="HE356" s="2"/>
      <c r="HF356" s="2">
        <v>552386.1</v>
      </c>
      <c r="HG356" s="2">
        <v>546150.02</v>
      </c>
      <c r="HH356" s="2">
        <v>201000</v>
      </c>
      <c r="HI356" s="2">
        <v>283699.92</v>
      </c>
      <c r="HJ356" s="2">
        <v>251599.98</v>
      </c>
      <c r="HK356" s="2">
        <v>144655.45000000001</v>
      </c>
      <c r="HL356" s="2">
        <v>712872.34</v>
      </c>
      <c r="HM356" s="2">
        <v>279899.7</v>
      </c>
      <c r="HN356" s="2"/>
      <c r="HO356" s="2"/>
      <c r="HP356" s="2">
        <v>585000</v>
      </c>
      <c r="HQ356" s="2">
        <v>334241.88</v>
      </c>
      <c r="HR356" s="2">
        <v>688192.24</v>
      </c>
      <c r="HS356" s="2">
        <v>381399.96</v>
      </c>
      <c r="HT356" s="2">
        <v>603233.34</v>
      </c>
      <c r="HU356" s="2">
        <v>765676.28</v>
      </c>
      <c r="HV356" s="2">
        <v>192499.8</v>
      </c>
      <c r="HW356" s="2">
        <v>130600.8</v>
      </c>
      <c r="HX356" s="2">
        <v>80600.039999999994</v>
      </c>
      <c r="HY356" s="2">
        <v>120699.96</v>
      </c>
      <c r="HZ356" s="2">
        <v>530556.31000000006</v>
      </c>
      <c r="IA356" s="2">
        <v>197700</v>
      </c>
      <c r="IB356" s="2">
        <v>137600.01</v>
      </c>
      <c r="IC356" s="2">
        <v>189640.02</v>
      </c>
      <c r="ID356" s="2">
        <v>775575</v>
      </c>
      <c r="IE356" s="2">
        <v>223299.96</v>
      </c>
      <c r="IF356" s="2">
        <v>128475.34</v>
      </c>
      <c r="IG356" s="2">
        <v>5765</v>
      </c>
      <c r="IH356" s="2">
        <v>196650</v>
      </c>
      <c r="II356" s="2">
        <v>707800.02</v>
      </c>
      <c r="IJ356" s="2">
        <v>140283.35</v>
      </c>
      <c r="IK356" s="2">
        <v>423083.36</v>
      </c>
      <c r="IL356" s="2">
        <v>194500.02</v>
      </c>
      <c r="IM356" s="2">
        <v>1.65</v>
      </c>
      <c r="IN356" s="2">
        <v>687145.08</v>
      </c>
      <c r="IO356" s="2">
        <v>200572.67</v>
      </c>
      <c r="IP356" s="2">
        <v>277200</v>
      </c>
      <c r="IQ356" s="2">
        <v>1742238.96</v>
      </c>
      <c r="IR356" s="2">
        <v>379933</v>
      </c>
      <c r="IS356" s="2">
        <v>383509.62</v>
      </c>
      <c r="IT356" s="2">
        <v>179700</v>
      </c>
      <c r="IU356" s="2">
        <v>493873.67</v>
      </c>
      <c r="IV356" s="2">
        <v>81642.84</v>
      </c>
      <c r="IW356" s="2">
        <v>229536.29</v>
      </c>
      <c r="IX356" s="2">
        <v>504056.68</v>
      </c>
      <c r="IY356" s="2">
        <v>553469.93999999994</v>
      </c>
      <c r="IZ356" s="2">
        <v>303830.14</v>
      </c>
      <c r="JA356" s="2">
        <v>189220.08</v>
      </c>
      <c r="JB356" s="2">
        <v>140000</v>
      </c>
      <c r="JC356" s="2"/>
      <c r="JD356" s="2">
        <v>564283.82999999996</v>
      </c>
      <c r="JE356" s="2">
        <v>77113.48</v>
      </c>
      <c r="JF356" s="2">
        <v>311303.3</v>
      </c>
      <c r="JG356" s="2">
        <v>243655.52</v>
      </c>
      <c r="JH356" s="2">
        <v>249755.91</v>
      </c>
      <c r="JI356" s="2"/>
      <c r="JJ356" s="2">
        <v>18894.89</v>
      </c>
      <c r="JK356" s="2">
        <v>366351.87</v>
      </c>
      <c r="JL356" s="2">
        <v>317903.76</v>
      </c>
      <c r="JM356" s="2">
        <v>118223.01</v>
      </c>
      <c r="JN356" s="2">
        <v>1749456.05</v>
      </c>
      <c r="JO356" s="2">
        <v>210189.99</v>
      </c>
      <c r="JP356" s="2">
        <v>268579</v>
      </c>
      <c r="JQ356" s="2"/>
      <c r="JR356" s="2">
        <v>12533.33</v>
      </c>
      <c r="JS356" s="2">
        <v>224577.86</v>
      </c>
      <c r="JT356" s="2">
        <v>75389.55</v>
      </c>
      <c r="JU356" s="2"/>
      <c r="JV356" s="2"/>
      <c r="JW356" s="2">
        <v>7950</v>
      </c>
      <c r="JX356" s="2">
        <v>213249.22</v>
      </c>
      <c r="JY356" s="2">
        <v>156429.78</v>
      </c>
      <c r="JZ356" s="2"/>
      <c r="KA356" s="2">
        <v>200857.14</v>
      </c>
      <c r="KB356" s="2"/>
      <c r="KC356" s="2"/>
      <c r="KD356" s="2"/>
      <c r="KE356" s="2"/>
      <c r="KF356" s="2"/>
      <c r="KG356" s="2"/>
      <c r="KH356" s="2"/>
      <c r="KI356" s="2">
        <v>107382.56</v>
      </c>
      <c r="KJ356" s="2">
        <v>1483583.16</v>
      </c>
      <c r="KK356" s="2">
        <v>268266.65999999997</v>
      </c>
      <c r="KL356" s="2">
        <v>524679.96</v>
      </c>
      <c r="KM356" s="2">
        <v>2000</v>
      </c>
      <c r="KN356" s="2">
        <v>533200.02</v>
      </c>
      <c r="KO356" s="2">
        <v>334943.17</v>
      </c>
      <c r="KP356" s="2">
        <v>472720.82</v>
      </c>
      <c r="KQ356" s="2">
        <v>692680.77</v>
      </c>
      <c r="KR356" s="2">
        <v>100200</v>
      </c>
      <c r="KS356" s="2">
        <v>358857.36</v>
      </c>
      <c r="KT356" s="2">
        <v>123799.98</v>
      </c>
      <c r="KU356" s="2"/>
      <c r="KV356" s="2"/>
      <c r="KW356" s="2">
        <v>229894.2</v>
      </c>
      <c r="KX356" s="2">
        <v>52299</v>
      </c>
      <c r="KY356" s="2">
        <v>123019.57</v>
      </c>
      <c r="KZ356" s="2">
        <v>52839.31</v>
      </c>
      <c r="LA356" s="2"/>
      <c r="LB356" s="2">
        <v>182100</v>
      </c>
      <c r="LC356" s="2">
        <v>1021784.18</v>
      </c>
      <c r="LD356" s="2">
        <v>99070.59</v>
      </c>
      <c r="LE356" s="2">
        <v>248503.96</v>
      </c>
      <c r="LF356" s="2">
        <v>7592.16</v>
      </c>
      <c r="LG356" s="2">
        <v>257082.21</v>
      </c>
      <c r="LH356" s="2">
        <v>333613.40999999997</v>
      </c>
      <c r="LI356" s="2">
        <v>124615.7</v>
      </c>
      <c r="LJ356" s="2"/>
      <c r="LK356" s="2"/>
      <c r="LL356" s="2">
        <v>176438.27</v>
      </c>
      <c r="LM356" s="2"/>
      <c r="LN356" s="2"/>
      <c r="LO356" s="2"/>
      <c r="LP356" s="2">
        <v>21657.51</v>
      </c>
      <c r="LQ356" s="2"/>
      <c r="LR356" s="2"/>
      <c r="LS356" s="2">
        <v>1292036.68</v>
      </c>
      <c r="LT356" s="2">
        <v>653109.96</v>
      </c>
      <c r="LU356" s="2">
        <v>652526.26</v>
      </c>
      <c r="LV356" s="2">
        <v>433484</v>
      </c>
      <c r="LW356" s="2">
        <v>257995.87</v>
      </c>
      <c r="LX356" s="2">
        <v>135887.23000000001</v>
      </c>
      <c r="LY356" s="2">
        <v>469183</v>
      </c>
      <c r="LZ356" s="2">
        <v>25022.43</v>
      </c>
      <c r="MA356" s="2">
        <v>199261.98</v>
      </c>
      <c r="MB356" s="2">
        <v>653385.30000000005</v>
      </c>
      <c r="MC356" s="2">
        <v>423642.93</v>
      </c>
      <c r="MD356" s="2"/>
      <c r="ME356" s="2">
        <v>375109.66</v>
      </c>
      <c r="MF356" s="2"/>
      <c r="MG356" s="2"/>
      <c r="MH356" s="2">
        <v>1118774.73</v>
      </c>
      <c r="MI356" s="2">
        <v>75353.509999999995</v>
      </c>
      <c r="MJ356" s="2">
        <v>159140.82999999999</v>
      </c>
      <c r="MK356" s="2">
        <v>310679.09999999998</v>
      </c>
      <c r="ML356" s="2">
        <v>121643.83</v>
      </c>
      <c r="MM356" s="2">
        <v>458005</v>
      </c>
      <c r="MN356" s="2"/>
      <c r="MO356" s="2">
        <v>153564</v>
      </c>
      <c r="MP356" s="2">
        <v>572025.06000000006</v>
      </c>
      <c r="MQ356" s="2"/>
      <c r="MR356" s="2">
        <v>115050.2</v>
      </c>
      <c r="MS356" s="2"/>
      <c r="MT356" s="2">
        <v>143437.6</v>
      </c>
      <c r="MU356" s="2">
        <v>29916.66</v>
      </c>
      <c r="MV356" s="2">
        <v>2901544.64</v>
      </c>
      <c r="MW356" s="2">
        <v>135470.14000000001</v>
      </c>
      <c r="MX356" s="2">
        <v>324888.03999999998</v>
      </c>
      <c r="MY356" s="2">
        <v>538997.65</v>
      </c>
      <c r="MZ356" s="2">
        <v>711160.03</v>
      </c>
      <c r="NA356" s="2">
        <v>490873.56</v>
      </c>
      <c r="NB356" s="2">
        <v>646814</v>
      </c>
      <c r="NC356" s="2">
        <v>118964.11</v>
      </c>
      <c r="ND356" s="2">
        <v>456779.83</v>
      </c>
      <c r="NE356" s="2">
        <v>188515.06</v>
      </c>
      <c r="NF356" s="2">
        <v>53053.72</v>
      </c>
      <c r="NG356" s="2">
        <v>254796.15</v>
      </c>
      <c r="NH356" s="2">
        <v>713087.96</v>
      </c>
      <c r="NI356" s="2">
        <v>622021.49</v>
      </c>
      <c r="NJ356" s="2">
        <v>434881.96</v>
      </c>
      <c r="NK356" s="2">
        <v>504067.23</v>
      </c>
      <c r="NL356" s="2">
        <v>383059.89</v>
      </c>
      <c r="NM356" s="2">
        <v>258807.13</v>
      </c>
      <c r="NN356" s="2">
        <v>180092.06</v>
      </c>
      <c r="NO356" s="2">
        <v>798459</v>
      </c>
      <c r="NP356" s="2">
        <v>360444.82</v>
      </c>
      <c r="NQ356" s="2">
        <v>184203.3</v>
      </c>
      <c r="NR356" s="2">
        <v>177319.46</v>
      </c>
      <c r="NS356" s="2"/>
      <c r="NT356" s="2"/>
      <c r="NU356" s="2">
        <v>218598.81</v>
      </c>
      <c r="NV356" s="2"/>
      <c r="NW356" s="2">
        <v>800202.49</v>
      </c>
      <c r="NX356" s="2">
        <v>67985.75</v>
      </c>
      <c r="NY356" s="2"/>
      <c r="NZ356" s="2">
        <v>673231.64</v>
      </c>
      <c r="OA356" s="2">
        <v>402175.02</v>
      </c>
      <c r="OB356" s="2">
        <v>2722.98</v>
      </c>
      <c r="OC356" s="2">
        <v>835739.99</v>
      </c>
      <c r="OD356" s="2">
        <v>306378.59999999998</v>
      </c>
      <c r="OE356" s="2">
        <v>273339.33</v>
      </c>
      <c r="OF356" s="2">
        <v>299480.46999999997</v>
      </c>
      <c r="OG356" s="2">
        <v>376021.08</v>
      </c>
      <c r="OH356" s="2"/>
      <c r="OI356" s="2">
        <v>160317.48000000001</v>
      </c>
      <c r="OJ356" s="2">
        <v>181552.47</v>
      </c>
      <c r="OK356" s="2">
        <v>144369.79</v>
      </c>
      <c r="OL356" s="2">
        <v>1313967.42</v>
      </c>
      <c r="OM356" s="2">
        <v>391763.06</v>
      </c>
      <c r="ON356" s="2">
        <v>121347.3</v>
      </c>
      <c r="OO356" s="2">
        <v>40067.85</v>
      </c>
      <c r="OP356" s="2"/>
      <c r="OQ356" s="2">
        <v>149336.95999999999</v>
      </c>
      <c r="OR356" s="2">
        <v>122130.54</v>
      </c>
      <c r="OS356" s="2"/>
      <c r="OT356" s="2">
        <v>6278.12</v>
      </c>
      <c r="OU356" s="2"/>
      <c r="OV356" s="2">
        <v>1804.38</v>
      </c>
      <c r="OW356" s="2">
        <v>448783.26</v>
      </c>
      <c r="OX356" s="2">
        <v>246956.5</v>
      </c>
      <c r="OY356" s="2">
        <v>23658.25</v>
      </c>
      <c r="OZ356" s="2">
        <v>5013.72</v>
      </c>
      <c r="PA356" s="2">
        <v>119326.03</v>
      </c>
      <c r="PB356" s="2">
        <v>82508.17</v>
      </c>
      <c r="PC356" s="2"/>
      <c r="PD356" s="2">
        <v>129612.37</v>
      </c>
      <c r="PE356" s="2"/>
      <c r="PF356" s="2">
        <v>180193.76</v>
      </c>
      <c r="PG356" s="2">
        <v>131161.20000000001</v>
      </c>
      <c r="PH356" s="2">
        <v>465449.84</v>
      </c>
      <c r="PI356" s="2">
        <v>183900</v>
      </c>
      <c r="PJ356" s="2">
        <v>817</v>
      </c>
      <c r="PK356" s="2">
        <v>67800</v>
      </c>
      <c r="PL356" s="2">
        <v>116600.04</v>
      </c>
      <c r="PM356" s="2">
        <v>515068.98</v>
      </c>
      <c r="PN356" s="2">
        <v>1261.22</v>
      </c>
      <c r="PO356" s="2">
        <v>32448.81</v>
      </c>
      <c r="PP356" s="2">
        <v>1099326.21</v>
      </c>
      <c r="PQ356" s="2">
        <v>1861.02</v>
      </c>
      <c r="PR356" s="2">
        <v>950488.77</v>
      </c>
      <c r="PS356" s="2">
        <v>78000</v>
      </c>
      <c r="PT356" s="2">
        <v>174439.98</v>
      </c>
      <c r="PU356" s="2">
        <v>241398.94</v>
      </c>
      <c r="PV356" s="2">
        <v>607998.98</v>
      </c>
      <c r="PW356" s="2">
        <v>397000</v>
      </c>
      <c r="PX356" s="2">
        <v>354769.29</v>
      </c>
      <c r="PY356" s="2">
        <v>126950.01</v>
      </c>
      <c r="PZ356" s="2">
        <v>148800</v>
      </c>
      <c r="QA356" s="2">
        <v>173187.54</v>
      </c>
      <c r="QB356" s="2"/>
      <c r="QC356" s="2"/>
      <c r="QD356" s="2">
        <v>952584.32</v>
      </c>
      <c r="QE356" s="2">
        <v>273530.01</v>
      </c>
      <c r="QF356" s="2">
        <v>363619.02</v>
      </c>
      <c r="QG356" s="2">
        <v>426996.99</v>
      </c>
      <c r="QH356" s="2">
        <v>289950</v>
      </c>
      <c r="QI356" s="2">
        <v>236994.21</v>
      </c>
      <c r="QJ356" s="2">
        <v>369280</v>
      </c>
      <c r="QK356" s="2">
        <v>514000.02</v>
      </c>
      <c r="QL356" s="2">
        <v>511786.35</v>
      </c>
      <c r="QM356" s="2">
        <v>428337.97</v>
      </c>
      <c r="QN356" s="2">
        <v>459326.75</v>
      </c>
      <c r="QO356" s="2">
        <v>77599.98</v>
      </c>
      <c r="QP356" s="2"/>
      <c r="QQ356" s="2">
        <v>216600</v>
      </c>
      <c r="QR356" s="2">
        <v>89988.93</v>
      </c>
      <c r="QS356" s="2">
        <v>179800.02</v>
      </c>
      <c r="QT356" s="2">
        <v>1439759.98</v>
      </c>
      <c r="QU356" s="2">
        <v>702030.59</v>
      </c>
      <c r="QV356" s="2">
        <v>609799.04</v>
      </c>
      <c r="QW356" s="2">
        <v>354274.99</v>
      </c>
      <c r="QX356" s="2"/>
      <c r="QY356" s="2">
        <v>117184.98</v>
      </c>
      <c r="QZ356" s="2">
        <v>827790.48</v>
      </c>
      <c r="RA356" s="2">
        <v>283099.8</v>
      </c>
      <c r="RB356" s="2">
        <v>241699.8</v>
      </c>
      <c r="RC356" s="2"/>
      <c r="RD356" s="2">
        <v>269899.98</v>
      </c>
      <c r="RE356" s="2">
        <v>699197.16</v>
      </c>
      <c r="RF356" s="2">
        <v>359223.32</v>
      </c>
      <c r="RG356" s="2">
        <v>132800</v>
      </c>
      <c r="RH356" s="2">
        <v>510449.98</v>
      </c>
      <c r="RI356" s="2">
        <v>321766.65999999997</v>
      </c>
      <c r="RJ356" s="2">
        <v>140065.68</v>
      </c>
      <c r="RK356" s="2">
        <v>957379.98</v>
      </c>
      <c r="RL356" s="2">
        <v>219780</v>
      </c>
      <c r="RM356" s="2"/>
      <c r="RN356" s="2">
        <v>656184.66</v>
      </c>
      <c r="RO356" s="2">
        <v>54671.88</v>
      </c>
      <c r="RP356" s="2">
        <v>201800</v>
      </c>
      <c r="RQ356" s="2">
        <v>418000.02</v>
      </c>
      <c r="RR356" s="2">
        <v>61600.02</v>
      </c>
      <c r="RS356" s="2">
        <v>252400.02</v>
      </c>
      <c r="RT356" s="2">
        <v>190067.38</v>
      </c>
      <c r="RU356" s="2">
        <v>202624.02</v>
      </c>
      <c r="RV356" s="2">
        <v>811265.6</v>
      </c>
      <c r="RW356" s="2">
        <v>346141.12</v>
      </c>
      <c r="RX356" s="2">
        <v>132878.28</v>
      </c>
      <c r="RY356" s="2">
        <v>77350.02</v>
      </c>
      <c r="RZ356" s="2">
        <v>106999.92</v>
      </c>
      <c r="SA356" s="2">
        <v>148897.98000000001</v>
      </c>
      <c r="SB356" s="2">
        <v>413.32</v>
      </c>
      <c r="SC356" s="2">
        <v>457717.6</v>
      </c>
      <c r="SD356" s="2">
        <v>57225.75</v>
      </c>
      <c r="SE356" s="2">
        <v>2625</v>
      </c>
      <c r="SF356" s="2">
        <v>175009.98</v>
      </c>
      <c r="SG356" s="2">
        <v>146433.32999999999</v>
      </c>
      <c r="SH356" s="2">
        <v>165833.35</v>
      </c>
      <c r="SI356" s="2">
        <v>179974.02</v>
      </c>
      <c r="SJ356" s="2">
        <v>1022599.02</v>
      </c>
      <c r="SK356" s="2">
        <v>359980.02</v>
      </c>
      <c r="SL356" s="2">
        <v>482613.77</v>
      </c>
      <c r="SM356" s="2">
        <v>221468.16</v>
      </c>
      <c r="SN356" s="2">
        <v>167232.24</v>
      </c>
      <c r="SO356" s="2">
        <v>-182684.16</v>
      </c>
      <c r="SP356" s="2">
        <v>159700.01999999999</v>
      </c>
      <c r="SQ356" s="2"/>
      <c r="SR356" s="2">
        <v>690021.81</v>
      </c>
      <c r="SS356" s="2">
        <v>199000.02</v>
      </c>
      <c r="ST356" s="2">
        <v>359980.02</v>
      </c>
      <c r="SU356" s="2">
        <v>338880</v>
      </c>
      <c r="SV356" s="2">
        <v>1581354</v>
      </c>
      <c r="SW356" s="2">
        <v>586588.02</v>
      </c>
      <c r="SX356" s="2">
        <v>504780</v>
      </c>
      <c r="SY356" s="2">
        <v>586278.82999999996</v>
      </c>
      <c r="SZ356" s="2">
        <v>229605.65</v>
      </c>
      <c r="TA356" s="2">
        <v>372285.72</v>
      </c>
      <c r="TB356" s="2">
        <v>502615.83</v>
      </c>
      <c r="TC356" s="2">
        <v>250785</v>
      </c>
      <c r="TD356" s="2">
        <v>586504.76</v>
      </c>
      <c r="TE356" s="2">
        <v>383032.02</v>
      </c>
      <c r="TF356" s="2"/>
      <c r="TG356" s="2">
        <v>38319</v>
      </c>
      <c r="TH356" s="2">
        <v>134662.38</v>
      </c>
      <c r="TI356" s="2">
        <v>1045360.4</v>
      </c>
      <c r="TJ356" s="2">
        <v>766069.98</v>
      </c>
      <c r="TK356" s="2">
        <v>24904.38</v>
      </c>
      <c r="TL356" s="2">
        <v>293209.13</v>
      </c>
      <c r="TM356" s="2">
        <v>226500</v>
      </c>
      <c r="TN356" s="2">
        <v>126823.98</v>
      </c>
      <c r="TO356" s="2">
        <v>182841.60000000001</v>
      </c>
      <c r="TP356" s="2">
        <v>2792172.12</v>
      </c>
      <c r="TQ356" s="2">
        <v>430132.02</v>
      </c>
      <c r="TR356" s="2"/>
      <c r="TS356" s="2">
        <v>262180.02</v>
      </c>
      <c r="TT356" s="2">
        <v>83226</v>
      </c>
      <c r="TU356" s="2">
        <v>282557.7</v>
      </c>
      <c r="TV356" s="2">
        <v>372538.66</v>
      </c>
      <c r="TW356" s="2">
        <v>7370.03</v>
      </c>
      <c r="TX356" s="2">
        <v>1613309.82</v>
      </c>
      <c r="TY356" s="2">
        <v>2310897.2799999998</v>
      </c>
      <c r="TZ356" s="2">
        <v>2835.5</v>
      </c>
      <c r="UA356" s="2">
        <v>7382</v>
      </c>
      <c r="UB356" s="2"/>
      <c r="UC356" s="2">
        <v>2589025.1800000002</v>
      </c>
      <c r="UD356" s="2">
        <v>189850.02</v>
      </c>
      <c r="UE356" s="2">
        <v>758490</v>
      </c>
      <c r="UF356" s="2">
        <v>760133.34</v>
      </c>
      <c r="UG356" s="2">
        <v>737431.98</v>
      </c>
      <c r="UH356" s="2">
        <v>480750.06</v>
      </c>
      <c r="UI356" s="2">
        <v>809499</v>
      </c>
      <c r="UJ356" s="2">
        <v>123199.98</v>
      </c>
      <c r="UK356" s="2">
        <v>140281.4</v>
      </c>
      <c r="UL356" s="2">
        <v>873430.02</v>
      </c>
      <c r="UM356" s="2">
        <v>559099.98</v>
      </c>
      <c r="UN356" s="2">
        <v>191691.18</v>
      </c>
      <c r="UO356" s="2">
        <v>750</v>
      </c>
      <c r="UP356" s="2">
        <v>134899.51</v>
      </c>
      <c r="UQ356" s="2"/>
      <c r="UR356" s="2">
        <v>320130</v>
      </c>
      <c r="US356" s="2"/>
      <c r="UT356" s="2">
        <v>326080.02</v>
      </c>
      <c r="UU356" s="2">
        <v>15943.02</v>
      </c>
      <c r="UV356" s="2">
        <v>180000</v>
      </c>
      <c r="UW356" s="2">
        <v>247501.98</v>
      </c>
      <c r="UX356" s="2">
        <v>158580</v>
      </c>
      <c r="UY356" s="2"/>
      <c r="UZ356" s="2">
        <v>464448.33</v>
      </c>
      <c r="VA356" s="2">
        <v>542.41999999999996</v>
      </c>
      <c r="VB356" s="2">
        <v>943619.98</v>
      </c>
      <c r="VC356" s="2">
        <v>279900</v>
      </c>
      <c r="VD356" s="2">
        <v>3137650.86</v>
      </c>
      <c r="VE356" s="2">
        <v>609600</v>
      </c>
      <c r="VF356" s="2">
        <v>229200</v>
      </c>
      <c r="VG356" s="2">
        <v>418519.98</v>
      </c>
      <c r="VH356" s="2">
        <v>657894.06000000006</v>
      </c>
      <c r="VI356" s="2">
        <v>242159.32</v>
      </c>
      <c r="VJ356" s="2">
        <v>521221.74</v>
      </c>
      <c r="VK356" s="2">
        <v>641000.04</v>
      </c>
      <c r="VL356" s="2">
        <v>417962.28</v>
      </c>
      <c r="VM356" s="2">
        <v>384500</v>
      </c>
      <c r="VN356" s="2">
        <v>452100</v>
      </c>
      <c r="VO356" s="2">
        <v>29458.33</v>
      </c>
      <c r="VP356" s="2">
        <v>272599.98</v>
      </c>
      <c r="VQ356" s="2">
        <v>384572</v>
      </c>
      <c r="VR356" s="2">
        <v>212887.1</v>
      </c>
      <c r="VS356" s="2">
        <v>92500.02</v>
      </c>
      <c r="VT356" s="2">
        <v>346838.1</v>
      </c>
      <c r="VU356" s="2">
        <v>3375</v>
      </c>
      <c r="VV356" s="2">
        <v>3699.9</v>
      </c>
      <c r="VW356" s="2">
        <v>370640.65</v>
      </c>
      <c r="VX356" s="2">
        <v>848744.65</v>
      </c>
      <c r="VY356" s="2">
        <v>304797.5</v>
      </c>
      <c r="VZ356" s="2"/>
      <c r="WA356" s="2">
        <v>177977.7</v>
      </c>
      <c r="WB356" s="2">
        <v>109999</v>
      </c>
      <c r="WC356" s="2">
        <v>130135</v>
      </c>
      <c r="WD356" s="2">
        <v>86482</v>
      </c>
      <c r="WE356" s="2">
        <v>606466.66</v>
      </c>
      <c r="WF356" s="2">
        <v>578315.86</v>
      </c>
      <c r="WG356" s="2">
        <v>1566400.25</v>
      </c>
      <c r="WH356" s="2">
        <v>61999.98</v>
      </c>
      <c r="WI356" s="2">
        <v>400875</v>
      </c>
      <c r="WJ356" s="2">
        <v>1174171.56</v>
      </c>
      <c r="WK356" s="2">
        <v>707331.41</v>
      </c>
      <c r="WL356" s="2">
        <v>321599</v>
      </c>
      <c r="WM356" s="2">
        <v>2000</v>
      </c>
      <c r="WN356" s="2"/>
      <c r="WO356" s="2">
        <v>319699.78000000003</v>
      </c>
      <c r="WP356" s="2">
        <v>465442</v>
      </c>
      <c r="WQ356" s="2">
        <v>54949</v>
      </c>
      <c r="WR356" s="2">
        <v>105532.32</v>
      </c>
      <c r="WS356" s="2">
        <v>412800</v>
      </c>
      <c r="WT356" s="2">
        <v>153594</v>
      </c>
      <c r="WU356" s="2">
        <v>172857.14</v>
      </c>
      <c r="WV356" s="2">
        <v>4699.9799999999996</v>
      </c>
      <c r="WW356" s="2">
        <v>233300</v>
      </c>
      <c r="WX356" s="2">
        <v>310249</v>
      </c>
      <c r="WY356" s="2"/>
      <c r="WZ356" s="2">
        <v>79900.02</v>
      </c>
      <c r="XA356" s="2">
        <v>2800.02</v>
      </c>
      <c r="XB356" s="2"/>
      <c r="XC356" s="2">
        <v>1412922.91</v>
      </c>
      <c r="XD356" s="2">
        <v>432432.33</v>
      </c>
      <c r="XE356" s="2">
        <v>246300</v>
      </c>
      <c r="XF356" s="2">
        <v>312800</v>
      </c>
      <c r="XG356" s="2">
        <v>241800</v>
      </c>
      <c r="XH356" s="2">
        <v>178284.69</v>
      </c>
      <c r="XI356" s="2">
        <v>525550</v>
      </c>
      <c r="XJ356" s="2">
        <v>647384.97</v>
      </c>
      <c r="XK356" s="2">
        <v>413293.64</v>
      </c>
      <c r="XL356" s="2">
        <v>377879.81</v>
      </c>
      <c r="XM356" s="2">
        <v>589849.21</v>
      </c>
      <c r="XN356" s="2">
        <v>536399.61</v>
      </c>
      <c r="XO356" s="2">
        <v>166589.26</v>
      </c>
      <c r="XP356" s="2">
        <v>463999.38</v>
      </c>
      <c r="XQ356" s="2">
        <v>530312.14</v>
      </c>
      <c r="XR356" s="2">
        <v>247779.69</v>
      </c>
      <c r="XS356" s="2">
        <v>248299.59</v>
      </c>
      <c r="XT356" s="2">
        <v>366280.02</v>
      </c>
      <c r="XU356" s="2">
        <v>121905.84</v>
      </c>
      <c r="XV356" s="2">
        <v>472733.11</v>
      </c>
      <c r="XW356" s="2">
        <v>87687.28</v>
      </c>
      <c r="XX356" s="2">
        <v>445951.85</v>
      </c>
      <c r="XY356" s="2">
        <v>121046.21</v>
      </c>
      <c r="XZ356" s="2">
        <v>199362.32</v>
      </c>
      <c r="YA356" s="2">
        <v>151699.60999999999</v>
      </c>
      <c r="YB356" s="2">
        <v>76229.399999999994</v>
      </c>
      <c r="YC356" s="2">
        <v>699131.85</v>
      </c>
      <c r="YD356" s="2">
        <v>244979.79</v>
      </c>
      <c r="YE356" s="2">
        <v>78910.45</v>
      </c>
      <c r="YF356" s="2">
        <v>352591.41</v>
      </c>
      <c r="YG356" s="2">
        <v>58312.37</v>
      </c>
      <c r="YH356" s="2">
        <v>360929.52</v>
      </c>
      <c r="YI356" s="2">
        <v>122724.66</v>
      </c>
      <c r="YJ356" s="2">
        <v>888522</v>
      </c>
      <c r="YK356" s="2">
        <v>194147.97</v>
      </c>
      <c r="YL356" s="2">
        <v>21649.98</v>
      </c>
      <c r="YM356" s="2">
        <v>593719.31999999995</v>
      </c>
      <c r="YN356" s="2">
        <v>203166.7</v>
      </c>
      <c r="YO356" s="2">
        <v>200760</v>
      </c>
      <c r="YP356" s="2"/>
      <c r="YQ356" s="2">
        <v>3990</v>
      </c>
      <c r="YR356" s="2">
        <v>226571.4</v>
      </c>
      <c r="YS356" s="2"/>
      <c r="YT356" s="2">
        <v>309230</v>
      </c>
      <c r="YU356" s="2">
        <v>249534.1</v>
      </c>
      <c r="YV356" s="2">
        <v>131400</v>
      </c>
      <c r="YW356" s="2">
        <v>190319.9</v>
      </c>
      <c r="YX356" s="2">
        <v>366750</v>
      </c>
      <c r="YY356" s="2">
        <v>384000</v>
      </c>
      <c r="YZ356" s="2">
        <v>155400</v>
      </c>
      <c r="ZA356" s="2">
        <v>37466.050000000003</v>
      </c>
      <c r="ZB356" s="2">
        <v>185799.57</v>
      </c>
      <c r="ZC356" s="2"/>
      <c r="ZD356" s="2">
        <v>380633.32</v>
      </c>
      <c r="ZE356" s="2">
        <v>438100</v>
      </c>
      <c r="ZF356" s="2">
        <v>426250.02</v>
      </c>
      <c r="ZG356" s="2">
        <v>443580</v>
      </c>
      <c r="ZH356" s="2">
        <v>86800.02</v>
      </c>
      <c r="ZI356" s="2">
        <v>89906.01</v>
      </c>
      <c r="ZJ356" s="2">
        <v>924588.9</v>
      </c>
      <c r="ZK356" s="2">
        <v>370424.32000000001</v>
      </c>
      <c r="ZL356" s="2"/>
      <c r="ZM356" s="2"/>
      <c r="ZN356" s="2">
        <v>531418.02</v>
      </c>
      <c r="ZO356" s="2"/>
      <c r="ZP356" s="2">
        <v>553000.02</v>
      </c>
      <c r="ZQ356" s="2">
        <v>211082.51</v>
      </c>
      <c r="ZR356" s="2">
        <v>636899.98</v>
      </c>
      <c r="ZS356" s="2">
        <v>250980</v>
      </c>
      <c r="ZT356" s="2">
        <v>68500.02</v>
      </c>
      <c r="ZU356" s="2">
        <v>308985.34000000003</v>
      </c>
      <c r="ZV356" s="2"/>
      <c r="ZW356" s="2"/>
      <c r="ZX356" s="2">
        <v>200081.33</v>
      </c>
      <c r="ZY356" s="2">
        <v>6390</v>
      </c>
      <c r="ZZ356" s="2">
        <v>195986.32</v>
      </c>
      <c r="AAA356" s="2">
        <v>261880.02</v>
      </c>
      <c r="AAB356" s="2">
        <v>15779.06</v>
      </c>
      <c r="AAC356" s="2">
        <v>201844.8</v>
      </c>
      <c r="AAD356" s="2">
        <v>299979.96000000002</v>
      </c>
      <c r="AAE356" s="2">
        <v>929380.52</v>
      </c>
      <c r="AAF356" s="2">
        <v>283628.61</v>
      </c>
      <c r="AAG356" s="2">
        <v>507066.85</v>
      </c>
      <c r="AAH356" s="2"/>
      <c r="AAI356" s="2">
        <v>201840</v>
      </c>
      <c r="AAJ356" s="2">
        <v>181214.28</v>
      </c>
      <c r="AAK356" s="2">
        <v>124425</v>
      </c>
      <c r="AAL356" s="2">
        <v>89457.15</v>
      </c>
      <c r="AAM356" s="2"/>
      <c r="AAN356" s="2">
        <v>578323.28</v>
      </c>
      <c r="AAO356" s="2">
        <v>503869.84</v>
      </c>
      <c r="AAP356" s="2">
        <v>390599</v>
      </c>
      <c r="AAQ356" s="2">
        <v>75220.800000000003</v>
      </c>
      <c r="AAR356" s="2">
        <v>245598.87</v>
      </c>
      <c r="AAS356" s="2">
        <v>364352.34</v>
      </c>
      <c r="AAT356" s="2">
        <v>103849.98</v>
      </c>
      <c r="AAU356" s="2">
        <v>263566.96000000002</v>
      </c>
      <c r="AAV356" s="2"/>
      <c r="AAW356" s="2">
        <v>274977.59999999998</v>
      </c>
      <c r="AAX356" s="2">
        <v>270050</v>
      </c>
      <c r="AAY356" s="2">
        <v>231937.5</v>
      </c>
      <c r="AAZ356" s="2">
        <v>278934.23</v>
      </c>
      <c r="ABA356" s="2">
        <v>264799.92</v>
      </c>
      <c r="ABB356" s="2"/>
      <c r="ABC356" s="2">
        <v>474854.81</v>
      </c>
      <c r="ABD356" s="2">
        <v>301671.23</v>
      </c>
      <c r="ABE356" s="2">
        <v>535880.4</v>
      </c>
      <c r="ABF356" s="2">
        <v>279366.65999999997</v>
      </c>
      <c r="ABG356" s="2">
        <v>14475.04</v>
      </c>
      <c r="ABH356" s="2">
        <v>272183.15999999997</v>
      </c>
      <c r="ABI356" s="2">
        <v>247131.32</v>
      </c>
      <c r="ABJ356" s="2">
        <v>265949.52</v>
      </c>
      <c r="ABK356" s="2">
        <v>132000</v>
      </c>
      <c r="ABL356" s="2">
        <v>185800.02</v>
      </c>
      <c r="ABM356" s="2">
        <v>498799.98</v>
      </c>
      <c r="ABN356" s="2">
        <v>44949.48</v>
      </c>
      <c r="ABO356" s="2">
        <v>712800</v>
      </c>
      <c r="ABP356" s="2">
        <v>374405.63</v>
      </c>
      <c r="ABQ356" s="2">
        <v>166333.35</v>
      </c>
      <c r="ABR356" s="2">
        <v>561141.87</v>
      </c>
      <c r="ABS356" s="2">
        <v>324419.84000000003</v>
      </c>
      <c r="ABT356" s="2">
        <v>415735.59</v>
      </c>
      <c r="ABU356" s="2">
        <v>298763</v>
      </c>
      <c r="ABV356" s="2">
        <v>327093.3</v>
      </c>
      <c r="ABW356" s="2">
        <v>237598.88</v>
      </c>
      <c r="ABX356" s="2">
        <v>112858.16</v>
      </c>
      <c r="ABY356" s="2">
        <v>221978.84</v>
      </c>
      <c r="ABZ356" s="2">
        <v>262685.42</v>
      </c>
      <c r="ACA356" s="2">
        <v>2647.11</v>
      </c>
      <c r="ACB356" s="2">
        <v>17058.34</v>
      </c>
      <c r="ACC356" s="2">
        <v>173023.28</v>
      </c>
      <c r="ACD356" s="2">
        <v>244765.41</v>
      </c>
      <c r="ACE356" s="2">
        <v>163771.92000000001</v>
      </c>
      <c r="ACF356" s="2">
        <v>202048.65</v>
      </c>
      <c r="ACG356" s="2"/>
      <c r="ACH356" s="2">
        <v>231704.21</v>
      </c>
      <c r="ACI356" s="2">
        <v>21973.69</v>
      </c>
      <c r="ACJ356" s="2">
        <v>167198.57999999999</v>
      </c>
      <c r="ACK356" s="2"/>
      <c r="ACL356" s="2">
        <v>95503.83</v>
      </c>
      <c r="ACM356" s="2">
        <v>120196.36</v>
      </c>
      <c r="ACN356" s="2">
        <v>126904.01</v>
      </c>
      <c r="ACO356" s="2">
        <v>283068.34000000003</v>
      </c>
      <c r="ACP356" s="2">
        <v>270399.05</v>
      </c>
      <c r="ACQ356" s="2">
        <v>705439.98</v>
      </c>
      <c r="ACR356" s="2">
        <v>149916.65</v>
      </c>
      <c r="ACS356" s="2">
        <v>157110.49</v>
      </c>
      <c r="ACT356" s="2">
        <v>79999.98</v>
      </c>
      <c r="ACU356" s="2"/>
      <c r="ACV356" s="2">
        <v>177799.98</v>
      </c>
      <c r="ACW356" s="2">
        <v>1950</v>
      </c>
      <c r="ACX356" s="2"/>
      <c r="ACY356" s="2"/>
      <c r="ACZ356" s="2">
        <v>4000.02</v>
      </c>
      <c r="ADA356" s="2">
        <v>250000.02</v>
      </c>
      <c r="ADB356" s="2">
        <v>167810.23</v>
      </c>
      <c r="ADC356" s="2">
        <v>1654.44</v>
      </c>
      <c r="ADD356" s="2"/>
      <c r="ADE356" s="2">
        <v>121000.02</v>
      </c>
      <c r="ADF356" s="2">
        <v>381214.89</v>
      </c>
      <c r="ADG356" s="2">
        <v>300714.3</v>
      </c>
      <c r="ADH356" s="2">
        <v>221055.42</v>
      </c>
      <c r="ADI356" s="2">
        <v>180000</v>
      </c>
      <c r="ADJ356" s="2">
        <v>862320.84</v>
      </c>
      <c r="ADK356" s="2"/>
      <c r="ADL356" s="2">
        <v>337000.02</v>
      </c>
      <c r="ADM356" s="2">
        <v>353313.38</v>
      </c>
      <c r="ADN356" s="2">
        <v>673652.99</v>
      </c>
      <c r="ADO356" s="2">
        <v>468166.53</v>
      </c>
      <c r="ADP356" s="2">
        <v>188113.78</v>
      </c>
      <c r="ADQ356" s="2">
        <v>488709.52</v>
      </c>
      <c r="ADR356" s="2">
        <v>3150</v>
      </c>
      <c r="ADS356" s="2">
        <v>55150.58</v>
      </c>
      <c r="ADT356" s="2">
        <v>444499.98</v>
      </c>
      <c r="ADU356" s="2">
        <v>2804.04</v>
      </c>
      <c r="ADV356" s="2">
        <v>181428.6</v>
      </c>
      <c r="ADW356" s="2">
        <v>379900.02</v>
      </c>
      <c r="ADX356" s="2">
        <v>102392.88</v>
      </c>
      <c r="ADY356" s="2">
        <v>62165.64</v>
      </c>
      <c r="ADZ356" s="2">
        <v>64676.62</v>
      </c>
      <c r="AEA356" s="2">
        <v>351243</v>
      </c>
      <c r="AEB356" s="2">
        <v>89990.01</v>
      </c>
      <c r="AEC356" s="2">
        <v>69000</v>
      </c>
      <c r="AED356" s="2">
        <v>195180</v>
      </c>
      <c r="AEE356" s="2">
        <v>482963.31</v>
      </c>
      <c r="AEF356" s="2">
        <v>292923.87</v>
      </c>
      <c r="AEG356" s="2"/>
      <c r="AEH356" s="2">
        <v>288420874.33000004</v>
      </c>
    </row>
    <row r="357" spans="1:814" ht="21">
      <c r="A357" s="33" t="s">
        <v>2737</v>
      </c>
      <c r="B357" s="1" t="s">
        <v>2806</v>
      </c>
      <c r="C357" s="1" t="s">
        <v>2807</v>
      </c>
      <c r="D357" s="2">
        <v>555715.81999999995</v>
      </c>
      <c r="E357" s="2">
        <v>5987.15</v>
      </c>
      <c r="F357" s="2">
        <v>1687.81</v>
      </c>
      <c r="G357" s="2">
        <v>12492.31</v>
      </c>
      <c r="H357" s="2">
        <v>44034.27</v>
      </c>
      <c r="I357" s="2">
        <v>46345.69</v>
      </c>
      <c r="J357" s="2">
        <v>41756.019999999997</v>
      </c>
      <c r="K357" s="2">
        <v>108709.22</v>
      </c>
      <c r="L357" s="2">
        <v>72802.559999999998</v>
      </c>
      <c r="M357" s="2">
        <v>7012.5</v>
      </c>
      <c r="N357" s="2">
        <v>8968.16</v>
      </c>
      <c r="O357" s="2">
        <v>65833.320000000007</v>
      </c>
      <c r="P357" s="2">
        <v>203380.01</v>
      </c>
      <c r="Q357" s="2">
        <v>10768.32</v>
      </c>
      <c r="R357" s="2">
        <v>25343.64</v>
      </c>
      <c r="S357" s="2">
        <v>3400.02</v>
      </c>
      <c r="T357" s="2">
        <v>29719.86</v>
      </c>
      <c r="U357" s="2">
        <v>105996.16</v>
      </c>
      <c r="V357" s="2"/>
      <c r="W357" s="2">
        <v>36339.07</v>
      </c>
      <c r="X357" s="2">
        <v>58460</v>
      </c>
      <c r="Y357" s="2">
        <v>463665.3</v>
      </c>
      <c r="Z357" s="2"/>
      <c r="AA357" s="2">
        <v>36041.49</v>
      </c>
      <c r="AB357" s="2">
        <v>433.32</v>
      </c>
      <c r="AC357" s="2">
        <v>73589.31</v>
      </c>
      <c r="AD357" s="2">
        <v>60660.65</v>
      </c>
      <c r="AE357" s="2">
        <v>34457.11</v>
      </c>
      <c r="AF357" s="2">
        <v>66875.649999999994</v>
      </c>
      <c r="AG357" s="2">
        <v>45678.1</v>
      </c>
      <c r="AH357" s="2">
        <v>108500.1</v>
      </c>
      <c r="AI357" s="2">
        <v>275780.09999999998</v>
      </c>
      <c r="AJ357" s="2">
        <v>14104.48</v>
      </c>
      <c r="AK357" s="2">
        <v>8046.31</v>
      </c>
      <c r="AL357" s="2">
        <v>258894.37</v>
      </c>
      <c r="AM357" s="2">
        <v>21183.48</v>
      </c>
      <c r="AN357" s="2">
        <v>176745.99</v>
      </c>
      <c r="AO357" s="2">
        <v>7372.83</v>
      </c>
      <c r="AP357" s="2"/>
      <c r="AQ357" s="2">
        <v>13483.95</v>
      </c>
      <c r="AR357" s="2">
        <v>19078.68</v>
      </c>
      <c r="AS357" s="2">
        <v>80699.759999999995</v>
      </c>
      <c r="AT357" s="2">
        <v>35643.15</v>
      </c>
      <c r="AU357" s="2">
        <v>15435.02</v>
      </c>
      <c r="AV357" s="2">
        <v>1378.32</v>
      </c>
      <c r="AW357" s="2">
        <v>6330</v>
      </c>
      <c r="AX357" s="2">
        <v>93937.98</v>
      </c>
      <c r="AY357" s="2">
        <v>201234.3</v>
      </c>
      <c r="AZ357" s="2">
        <v>16000.98</v>
      </c>
      <c r="BA357" s="2">
        <v>4750.0200000000004</v>
      </c>
      <c r="BB357" s="2">
        <v>7200</v>
      </c>
      <c r="BC357" s="2">
        <v>3600</v>
      </c>
      <c r="BD357" s="2">
        <v>14835.3</v>
      </c>
      <c r="BE357" s="2">
        <v>1171.98</v>
      </c>
      <c r="BF357" s="2">
        <v>45514.49</v>
      </c>
      <c r="BG357" s="2">
        <v>1200</v>
      </c>
      <c r="BH357" s="2">
        <v>78502.5</v>
      </c>
      <c r="BI357" s="2">
        <v>51918.65</v>
      </c>
      <c r="BJ357" s="2">
        <v>21564.5</v>
      </c>
      <c r="BK357" s="2">
        <v>25199.64</v>
      </c>
      <c r="BL357" s="2">
        <v>31743</v>
      </c>
      <c r="BM357" s="2">
        <v>48770.07</v>
      </c>
      <c r="BN357" s="2">
        <v>68277</v>
      </c>
      <c r="BO357" s="2">
        <v>6479.07</v>
      </c>
      <c r="BP357" s="2">
        <v>78656.509999999995</v>
      </c>
      <c r="BQ357" s="2">
        <v>134362.28</v>
      </c>
      <c r="BR357" s="2">
        <v>194943.51</v>
      </c>
      <c r="BS357" s="2">
        <v>2937.5</v>
      </c>
      <c r="BT357" s="2">
        <v>77679.8</v>
      </c>
      <c r="BU357" s="2">
        <v>34353.360000000001</v>
      </c>
      <c r="BV357" s="2">
        <v>65319.48</v>
      </c>
      <c r="BW357" s="2">
        <v>2875.63</v>
      </c>
      <c r="BX357" s="2">
        <v>159347.54999999999</v>
      </c>
      <c r="BY357" s="2">
        <v>5523.03</v>
      </c>
      <c r="BZ357" s="2">
        <v>5786.4</v>
      </c>
      <c r="CA357" s="2">
        <v>297095.59000000003</v>
      </c>
      <c r="CB357" s="2">
        <v>8322</v>
      </c>
      <c r="CC357" s="2">
        <v>61031.66</v>
      </c>
      <c r="CD357" s="2">
        <v>44816.11</v>
      </c>
      <c r="CE357" s="2">
        <v>2873324</v>
      </c>
      <c r="CF357" s="2">
        <v>53400</v>
      </c>
      <c r="CG357" s="2">
        <v>20671.73</v>
      </c>
      <c r="CH357" s="2">
        <v>588.91999999999996</v>
      </c>
      <c r="CI357" s="2">
        <v>79886.58</v>
      </c>
      <c r="CJ357" s="2">
        <v>49259.94</v>
      </c>
      <c r="CK357" s="2">
        <v>5790.5</v>
      </c>
      <c r="CL357" s="2">
        <v>741.65</v>
      </c>
      <c r="CM357" s="2">
        <v>144.47999999999999</v>
      </c>
      <c r="CN357" s="2">
        <v>50400</v>
      </c>
      <c r="CO357" s="2">
        <v>10134.299999999999</v>
      </c>
      <c r="CP357" s="2">
        <v>9427.56</v>
      </c>
      <c r="CQ357" s="2">
        <v>6724554.46</v>
      </c>
      <c r="CR357" s="2">
        <v>171397.78</v>
      </c>
      <c r="CS357" s="2">
        <v>3549.99</v>
      </c>
      <c r="CT357" s="2">
        <v>206007.03</v>
      </c>
      <c r="CU357" s="2">
        <v>50005.23</v>
      </c>
      <c r="CV357" s="2">
        <v>21003.84</v>
      </c>
      <c r="CW357" s="2">
        <v>30748.23</v>
      </c>
      <c r="CX357" s="2">
        <v>153876.06</v>
      </c>
      <c r="CY357" s="2">
        <v>96179.66</v>
      </c>
      <c r="CZ357" s="2">
        <v>97829.46</v>
      </c>
      <c r="DA357" s="2">
        <v>9549.9</v>
      </c>
      <c r="DB357" s="2">
        <v>22220.18</v>
      </c>
      <c r="DC357" s="2">
        <v>124607.61</v>
      </c>
      <c r="DD357" s="2">
        <v>115323.77</v>
      </c>
      <c r="DE357" s="2">
        <v>47311.199999999997</v>
      </c>
      <c r="DF357" s="2">
        <v>14797.8</v>
      </c>
      <c r="DG357" s="2">
        <v>1049.8800000000001</v>
      </c>
      <c r="DH357" s="2">
        <v>228710.02</v>
      </c>
      <c r="DI357" s="2">
        <v>8174.41</v>
      </c>
      <c r="DJ357" s="2">
        <v>37519.980000000003</v>
      </c>
      <c r="DK357" s="2">
        <v>23485.07</v>
      </c>
      <c r="DL357" s="2"/>
      <c r="DM357" s="2">
        <v>4561.08</v>
      </c>
      <c r="DN357" s="2">
        <v>53694</v>
      </c>
      <c r="DO357" s="2">
        <v>12214</v>
      </c>
      <c r="DP357" s="2">
        <v>4290</v>
      </c>
      <c r="DQ357" s="2">
        <v>61681.83</v>
      </c>
      <c r="DR357" s="2">
        <v>23779</v>
      </c>
      <c r="DS357" s="2">
        <v>8983.86</v>
      </c>
      <c r="DT357" s="2">
        <v>52904.55</v>
      </c>
      <c r="DU357" s="2">
        <v>84536.89</v>
      </c>
      <c r="DV357" s="2">
        <v>20186.48</v>
      </c>
      <c r="DW357" s="2">
        <v>2080.69</v>
      </c>
      <c r="DX357" s="2">
        <v>3624.9</v>
      </c>
      <c r="DY357" s="2">
        <v>13059.85</v>
      </c>
      <c r="DZ357" s="2">
        <v>11262.14</v>
      </c>
      <c r="EA357" s="2">
        <v>13577.09</v>
      </c>
      <c r="EB357" s="2">
        <v>170722.36</v>
      </c>
      <c r="EC357" s="2">
        <v>47018.52</v>
      </c>
      <c r="ED357" s="2">
        <v>1001.01</v>
      </c>
      <c r="EE357" s="2"/>
      <c r="EF357" s="2">
        <v>147751.28</v>
      </c>
      <c r="EG357" s="2">
        <v>74480.08</v>
      </c>
      <c r="EH357" s="2">
        <v>214332.19</v>
      </c>
      <c r="EI357" s="2">
        <v>558244.98</v>
      </c>
      <c r="EJ357" s="2">
        <v>31617.06</v>
      </c>
      <c r="EK357" s="2">
        <v>7307.97</v>
      </c>
      <c r="EL357" s="2">
        <v>341258.13</v>
      </c>
      <c r="EM357" s="2">
        <v>204009</v>
      </c>
      <c r="EN357" s="2"/>
      <c r="EO357" s="2">
        <v>2398.02</v>
      </c>
      <c r="EP357" s="2">
        <v>219449.01</v>
      </c>
      <c r="EQ357" s="2">
        <v>53611.57</v>
      </c>
      <c r="ER357" s="2">
        <v>25024.41</v>
      </c>
      <c r="ES357" s="2">
        <v>786.66</v>
      </c>
      <c r="ET357" s="2">
        <v>13660.67</v>
      </c>
      <c r="EU357" s="2">
        <v>71767.679999999993</v>
      </c>
      <c r="EV357" s="2">
        <v>7673.54</v>
      </c>
      <c r="EW357" s="2">
        <v>166005</v>
      </c>
      <c r="EX357" s="2">
        <v>123473.94</v>
      </c>
      <c r="EY357" s="2">
        <v>86827.86</v>
      </c>
      <c r="EZ357" s="2"/>
      <c r="FA357" s="2">
        <v>17833.98</v>
      </c>
      <c r="FB357" s="2">
        <v>46824</v>
      </c>
      <c r="FC357" s="2">
        <v>81109.259999999995</v>
      </c>
      <c r="FD357" s="2"/>
      <c r="FE357" s="2"/>
      <c r="FF357" s="2">
        <v>2174.9699999999998</v>
      </c>
      <c r="FG357" s="2">
        <v>8886</v>
      </c>
      <c r="FH357" s="2"/>
      <c r="FI357" s="2"/>
      <c r="FJ357" s="2">
        <v>48090</v>
      </c>
      <c r="FK357" s="2">
        <v>1080</v>
      </c>
      <c r="FL357" s="2">
        <v>22844.04</v>
      </c>
      <c r="FM357" s="2">
        <v>9932.58</v>
      </c>
      <c r="FN357" s="2">
        <v>770</v>
      </c>
      <c r="FO357" s="2">
        <v>43158</v>
      </c>
      <c r="FP357" s="2">
        <v>277063.26</v>
      </c>
      <c r="FQ357" s="2">
        <v>68493.240000000005</v>
      </c>
      <c r="FR357" s="2">
        <v>71599.009999999995</v>
      </c>
      <c r="FS357" s="2">
        <v>12533.91</v>
      </c>
      <c r="FT357" s="2">
        <v>13636.95</v>
      </c>
      <c r="FU357" s="2">
        <v>96615.32</v>
      </c>
      <c r="FV357" s="2"/>
      <c r="FW357" s="2">
        <v>921.55</v>
      </c>
      <c r="FX357" s="2">
        <v>16375.56</v>
      </c>
      <c r="FY357" s="2"/>
      <c r="FZ357" s="2"/>
      <c r="GA357" s="2"/>
      <c r="GB357" s="2">
        <v>159705.25</v>
      </c>
      <c r="GC357" s="2">
        <v>152895.49</v>
      </c>
      <c r="GD357" s="2">
        <v>1054.7</v>
      </c>
      <c r="GE357" s="2">
        <v>21522.98</v>
      </c>
      <c r="GF357" s="2"/>
      <c r="GG357" s="2"/>
      <c r="GH357" s="2">
        <v>1040.6500000000001</v>
      </c>
      <c r="GI357" s="2">
        <v>94536.639999999999</v>
      </c>
      <c r="GJ357" s="2">
        <v>2516.69</v>
      </c>
      <c r="GK357" s="2">
        <v>146741.89000000001</v>
      </c>
      <c r="GL357" s="2">
        <v>1875.65</v>
      </c>
      <c r="GM357" s="2">
        <v>115312.68</v>
      </c>
      <c r="GN357" s="2"/>
      <c r="GO357" s="2">
        <v>4354.17</v>
      </c>
      <c r="GP357" s="2">
        <v>7549.06</v>
      </c>
      <c r="GQ357" s="2"/>
      <c r="GR357" s="2">
        <v>2155.02</v>
      </c>
      <c r="GS357" s="2">
        <v>26865.919999999998</v>
      </c>
      <c r="GT357" s="2">
        <v>8118</v>
      </c>
      <c r="GU357" s="2"/>
      <c r="GV357" s="2"/>
      <c r="GW357" s="2">
        <v>12269.94</v>
      </c>
      <c r="GX357" s="2">
        <v>30596.400000000001</v>
      </c>
      <c r="GY357" s="2">
        <v>81246.06</v>
      </c>
      <c r="GZ357" s="2">
        <v>1193519.7</v>
      </c>
      <c r="HA357" s="2">
        <v>7320.3</v>
      </c>
      <c r="HB357" s="2">
        <v>1</v>
      </c>
      <c r="HC357" s="2">
        <v>147432.79</v>
      </c>
      <c r="HD357" s="2">
        <v>356600.11</v>
      </c>
      <c r="HE357" s="2"/>
      <c r="HF357" s="2">
        <v>363775.84</v>
      </c>
      <c r="HG357" s="2"/>
      <c r="HH357" s="2">
        <v>38428.33</v>
      </c>
      <c r="HI357" s="2"/>
      <c r="HJ357" s="2">
        <v>117450</v>
      </c>
      <c r="HK357" s="2">
        <v>1564.98</v>
      </c>
      <c r="HL357" s="2">
        <v>95854.11</v>
      </c>
      <c r="HM357" s="2">
        <v>67292.160000000003</v>
      </c>
      <c r="HN357" s="2">
        <v>17207.939999999999</v>
      </c>
      <c r="HO357" s="2"/>
      <c r="HP357" s="2">
        <v>308158.28000000003</v>
      </c>
      <c r="HQ357" s="2">
        <v>172387.75</v>
      </c>
      <c r="HR357" s="2">
        <v>78747.5</v>
      </c>
      <c r="HS357" s="2">
        <v>91902.96</v>
      </c>
      <c r="HT357" s="2">
        <v>8256.83</v>
      </c>
      <c r="HU357" s="2">
        <v>160907.22</v>
      </c>
      <c r="HV357" s="2">
        <v>41500.04</v>
      </c>
      <c r="HW357" s="2">
        <v>74395.62</v>
      </c>
      <c r="HX357" s="2">
        <v>50977.98</v>
      </c>
      <c r="HY357" s="2">
        <v>54843.38</v>
      </c>
      <c r="HZ357" s="2">
        <v>20497.650000000001</v>
      </c>
      <c r="IA357" s="2">
        <v>268908.45</v>
      </c>
      <c r="IB357" s="2">
        <v>5887.82</v>
      </c>
      <c r="IC357" s="2">
        <v>55362</v>
      </c>
      <c r="ID357" s="2">
        <v>165103.46</v>
      </c>
      <c r="IE357" s="2"/>
      <c r="IF357" s="2">
        <v>13937.63</v>
      </c>
      <c r="IG357" s="2">
        <v>6608.21</v>
      </c>
      <c r="IH357" s="2">
        <v>6380.04</v>
      </c>
      <c r="II357" s="2">
        <v>49186.26</v>
      </c>
      <c r="IJ357" s="2">
        <v>63899.5</v>
      </c>
      <c r="IK357" s="2">
        <v>1277.58</v>
      </c>
      <c r="IL357" s="2">
        <v>20424.759999999998</v>
      </c>
      <c r="IM357" s="2">
        <v>35723.58</v>
      </c>
      <c r="IN357" s="2">
        <v>77347.34</v>
      </c>
      <c r="IO357" s="2">
        <v>179423.88</v>
      </c>
      <c r="IP357" s="2">
        <v>15371.14</v>
      </c>
      <c r="IQ357" s="2">
        <v>12634.98</v>
      </c>
      <c r="IR357" s="2">
        <v>122759.55</v>
      </c>
      <c r="IS357" s="2">
        <v>31849.97</v>
      </c>
      <c r="IT357" s="2">
        <v>88660.02</v>
      </c>
      <c r="IU357" s="2">
        <v>7579.1</v>
      </c>
      <c r="IV357" s="2">
        <v>23916.66</v>
      </c>
      <c r="IW357" s="2">
        <v>212282.76</v>
      </c>
      <c r="IX357" s="2">
        <v>43066.49</v>
      </c>
      <c r="IY357" s="2">
        <v>93610.32</v>
      </c>
      <c r="IZ357" s="2">
        <v>69458.399999999994</v>
      </c>
      <c r="JA357" s="2">
        <v>9960.3700000000008</v>
      </c>
      <c r="JB357" s="2">
        <v>120000</v>
      </c>
      <c r="JC357" s="2"/>
      <c r="JD357" s="2">
        <v>22292.36</v>
      </c>
      <c r="JE357" s="2">
        <v>50775.040000000001</v>
      </c>
      <c r="JF357" s="2">
        <v>39097.81</v>
      </c>
      <c r="JG357" s="2">
        <v>20611.13</v>
      </c>
      <c r="JH357" s="2">
        <v>58184.47</v>
      </c>
      <c r="JI357" s="2">
        <v>377875</v>
      </c>
      <c r="JJ357" s="2">
        <v>6886.23</v>
      </c>
      <c r="JK357" s="2">
        <v>366158.79</v>
      </c>
      <c r="JL357" s="2">
        <v>8887.16</v>
      </c>
      <c r="JM357" s="2">
        <v>1403.85</v>
      </c>
      <c r="JN357" s="2">
        <v>920295.36</v>
      </c>
      <c r="JO357" s="2">
        <v>235679.44</v>
      </c>
      <c r="JP357" s="2">
        <v>12945</v>
      </c>
      <c r="JQ357" s="2"/>
      <c r="JR357" s="2">
        <v>46141.66</v>
      </c>
      <c r="JS357" s="2">
        <v>13769.94</v>
      </c>
      <c r="JT357" s="2">
        <v>704.23</v>
      </c>
      <c r="JU357" s="2">
        <v>165586.92000000001</v>
      </c>
      <c r="JV357" s="2">
        <v>1285.53</v>
      </c>
      <c r="JW357" s="2">
        <v>16882.41</v>
      </c>
      <c r="JX357" s="2">
        <v>942.47</v>
      </c>
      <c r="JY357" s="2">
        <v>46776.81</v>
      </c>
      <c r="JZ357" s="2"/>
      <c r="KA357" s="2">
        <v>44836.86</v>
      </c>
      <c r="KB357" s="2"/>
      <c r="KC357" s="2">
        <v>60.96</v>
      </c>
      <c r="KD357" s="2"/>
      <c r="KE357" s="2"/>
      <c r="KF357" s="2">
        <v>8081.6</v>
      </c>
      <c r="KG357" s="2"/>
      <c r="KH357" s="2">
        <v>54674.26</v>
      </c>
      <c r="KI357" s="2">
        <v>4773.22</v>
      </c>
      <c r="KJ357" s="2">
        <v>422235.37</v>
      </c>
      <c r="KK357" s="2">
        <v>7251.84</v>
      </c>
      <c r="KL357" s="2">
        <v>16098</v>
      </c>
      <c r="KM357" s="2">
        <v>2000</v>
      </c>
      <c r="KN357" s="2"/>
      <c r="KO357" s="2">
        <v>20969.580000000002</v>
      </c>
      <c r="KP357" s="2">
        <v>44758.58</v>
      </c>
      <c r="KQ357" s="2">
        <v>80481.27</v>
      </c>
      <c r="KR357" s="2">
        <v>1710</v>
      </c>
      <c r="KS357" s="2">
        <v>58519.98</v>
      </c>
      <c r="KT357" s="2">
        <v>180834</v>
      </c>
      <c r="KU357" s="2">
        <v>60851.34</v>
      </c>
      <c r="KV357" s="2"/>
      <c r="KW357" s="2">
        <v>179032.46</v>
      </c>
      <c r="KX357" s="2">
        <v>3884.81</v>
      </c>
      <c r="KY357" s="2">
        <v>7751.08</v>
      </c>
      <c r="KZ357" s="2">
        <v>5398.02</v>
      </c>
      <c r="LA357" s="2"/>
      <c r="LB357" s="2">
        <v>9144</v>
      </c>
      <c r="LC357" s="2">
        <v>27785.16</v>
      </c>
      <c r="LD357" s="2">
        <v>171736.18</v>
      </c>
      <c r="LE357" s="2">
        <v>11605.08</v>
      </c>
      <c r="LF357" s="2">
        <v>17188.43</v>
      </c>
      <c r="LG357" s="2">
        <v>41455.550000000003</v>
      </c>
      <c r="LH357" s="2">
        <v>205130.78</v>
      </c>
      <c r="LI357" s="2">
        <v>8436.9599999999991</v>
      </c>
      <c r="LJ357" s="2"/>
      <c r="LK357" s="2">
        <v>1393.47</v>
      </c>
      <c r="LL357" s="2"/>
      <c r="LM357" s="2"/>
      <c r="LN357" s="2"/>
      <c r="LO357" s="2"/>
      <c r="LP357" s="2">
        <v>6866.67</v>
      </c>
      <c r="LQ357" s="2"/>
      <c r="LR357" s="2"/>
      <c r="LS357" s="2">
        <v>105612.24</v>
      </c>
      <c r="LT357" s="2">
        <v>12324.19</v>
      </c>
      <c r="LU357" s="2">
        <v>26790.7</v>
      </c>
      <c r="LV357" s="2">
        <v>22647</v>
      </c>
      <c r="LW357" s="2">
        <v>2742.46</v>
      </c>
      <c r="LX357" s="2">
        <v>27757.25</v>
      </c>
      <c r="LY357" s="2">
        <v>67706</v>
      </c>
      <c r="LZ357" s="2">
        <v>278353.94</v>
      </c>
      <c r="MA357" s="2">
        <v>140541.69</v>
      </c>
      <c r="MB357" s="2">
        <v>320253.06</v>
      </c>
      <c r="MC357" s="2">
        <v>259735</v>
      </c>
      <c r="MD357" s="2">
        <v>70361.3</v>
      </c>
      <c r="ME357" s="2">
        <v>120169.32</v>
      </c>
      <c r="MF357" s="2">
        <v>6785.15</v>
      </c>
      <c r="MG357" s="2"/>
      <c r="MH357" s="2">
        <v>98098.32</v>
      </c>
      <c r="MI357" s="2">
        <v>104328.87</v>
      </c>
      <c r="MJ357" s="2">
        <v>38067.71</v>
      </c>
      <c r="MK357" s="2">
        <v>3317.79</v>
      </c>
      <c r="ML357" s="2">
        <v>159199.25</v>
      </c>
      <c r="MM357" s="2">
        <v>88015</v>
      </c>
      <c r="MN357" s="2"/>
      <c r="MO357" s="2">
        <v>41533</v>
      </c>
      <c r="MP357" s="2">
        <v>28908.58</v>
      </c>
      <c r="MQ357" s="2">
        <v>33240.120000000003</v>
      </c>
      <c r="MR357" s="2"/>
      <c r="MS357" s="2">
        <v>1998</v>
      </c>
      <c r="MT357" s="2">
        <v>9969.84</v>
      </c>
      <c r="MU357" s="2">
        <v>253021.24</v>
      </c>
      <c r="MV357" s="2">
        <v>129974.25</v>
      </c>
      <c r="MW357" s="2">
        <v>242015.51</v>
      </c>
      <c r="MX357" s="2">
        <v>142875.5</v>
      </c>
      <c r="MY357" s="2">
        <v>130682.35</v>
      </c>
      <c r="MZ357" s="2">
        <v>386109.96</v>
      </c>
      <c r="NA357" s="2">
        <v>128673.5</v>
      </c>
      <c r="NB357" s="2">
        <v>88449</v>
      </c>
      <c r="NC357" s="2">
        <v>73488.25</v>
      </c>
      <c r="ND357" s="2">
        <v>32602.17</v>
      </c>
      <c r="NE357" s="2">
        <v>138750.54</v>
      </c>
      <c r="NF357" s="2">
        <v>37645.71</v>
      </c>
      <c r="NG357" s="2">
        <v>84965.49</v>
      </c>
      <c r="NH357" s="2">
        <v>3582.96</v>
      </c>
      <c r="NI357" s="2">
        <v>228495.64</v>
      </c>
      <c r="NJ357" s="2">
        <v>102342.6</v>
      </c>
      <c r="NK357" s="2">
        <v>152335.75</v>
      </c>
      <c r="NL357" s="2">
        <v>6976.32</v>
      </c>
      <c r="NM357" s="2">
        <v>3760.27</v>
      </c>
      <c r="NN357" s="2">
        <v>3454.77</v>
      </c>
      <c r="NO357" s="2">
        <v>23673</v>
      </c>
      <c r="NP357" s="2">
        <v>16162.43</v>
      </c>
      <c r="NQ357" s="2">
        <v>14921.82</v>
      </c>
      <c r="NR357" s="2">
        <v>8893.01</v>
      </c>
      <c r="NS357" s="2"/>
      <c r="NT357" s="2"/>
      <c r="NU357" s="2">
        <v>6049.41</v>
      </c>
      <c r="NV357" s="2"/>
      <c r="NW357" s="2">
        <v>20434.8</v>
      </c>
      <c r="NX357" s="2">
        <v>534.79</v>
      </c>
      <c r="NY357" s="2">
        <v>65948.160000000003</v>
      </c>
      <c r="NZ357" s="2">
        <v>154519.67999999999</v>
      </c>
      <c r="OA357" s="2">
        <v>22865.86</v>
      </c>
      <c r="OB357" s="2"/>
      <c r="OC357" s="2">
        <v>320701.49</v>
      </c>
      <c r="OD357" s="2">
        <v>176770.49</v>
      </c>
      <c r="OE357" s="2">
        <v>48587.26</v>
      </c>
      <c r="OF357" s="2">
        <v>113749.84</v>
      </c>
      <c r="OG357" s="2">
        <v>6860.6</v>
      </c>
      <c r="OH357" s="2"/>
      <c r="OI357" s="2">
        <v>20997.33</v>
      </c>
      <c r="OJ357" s="2">
        <v>54839.61</v>
      </c>
      <c r="OK357" s="2">
        <v>147720.04</v>
      </c>
      <c r="OL357" s="2">
        <v>13345.32</v>
      </c>
      <c r="OM357" s="2">
        <v>187194.92</v>
      </c>
      <c r="ON357" s="2">
        <v>12939.93</v>
      </c>
      <c r="OO357" s="2">
        <v>3593.61</v>
      </c>
      <c r="OP357" s="2">
        <v>393.32</v>
      </c>
      <c r="OQ357" s="2">
        <v>44032.85</v>
      </c>
      <c r="OR357" s="2">
        <v>700.89</v>
      </c>
      <c r="OS357" s="2">
        <v>81402.06</v>
      </c>
      <c r="OT357" s="2">
        <v>12197.13</v>
      </c>
      <c r="OU357" s="2">
        <v>2728.53</v>
      </c>
      <c r="OV357" s="2">
        <v>10260.81</v>
      </c>
      <c r="OW357" s="2">
        <v>478744.53</v>
      </c>
      <c r="OX357" s="2">
        <v>8223.06</v>
      </c>
      <c r="OY357" s="2">
        <v>1002.09</v>
      </c>
      <c r="OZ357" s="2">
        <v>110201.11</v>
      </c>
      <c r="PA357" s="2">
        <v>155524.91</v>
      </c>
      <c r="PB357" s="2">
        <v>68473.789999999994</v>
      </c>
      <c r="PC357" s="2">
        <v>1663.33</v>
      </c>
      <c r="PD357" s="2">
        <v>76226.89</v>
      </c>
      <c r="PE357" s="2"/>
      <c r="PF357" s="2">
        <v>7592.89</v>
      </c>
      <c r="PG357" s="2">
        <v>127559.58</v>
      </c>
      <c r="PH357" s="2">
        <v>76534.52</v>
      </c>
      <c r="PI357" s="2">
        <v>30411.67</v>
      </c>
      <c r="PJ357" s="2">
        <v>18746.349999999999</v>
      </c>
      <c r="PK357" s="2">
        <v>413229.08</v>
      </c>
      <c r="PL357" s="2">
        <v>110032.7</v>
      </c>
      <c r="PM357" s="2">
        <v>115776.75</v>
      </c>
      <c r="PN357" s="2">
        <v>72096.539999999994</v>
      </c>
      <c r="PO357" s="2"/>
      <c r="PP357" s="2">
        <v>264020.15000000002</v>
      </c>
      <c r="PQ357" s="2">
        <v>37180.660000000003</v>
      </c>
      <c r="PR357" s="2">
        <v>107576.77</v>
      </c>
      <c r="PS357" s="2">
        <v>10366.1</v>
      </c>
      <c r="PT357" s="2">
        <v>7636.98</v>
      </c>
      <c r="PU357" s="2">
        <v>3156.48</v>
      </c>
      <c r="PV357" s="2">
        <v>449098.3</v>
      </c>
      <c r="PW357" s="2">
        <v>28648.34</v>
      </c>
      <c r="PX357" s="2">
        <v>312542.36</v>
      </c>
      <c r="PY357" s="2">
        <v>32702.43</v>
      </c>
      <c r="PZ357" s="2">
        <v>14184.99</v>
      </c>
      <c r="QA357" s="2">
        <v>19248.46</v>
      </c>
      <c r="QB357" s="2">
        <v>38394.660000000003</v>
      </c>
      <c r="QC357" s="2">
        <v>4448.01</v>
      </c>
      <c r="QD357" s="2">
        <v>242146.3</v>
      </c>
      <c r="QE357" s="2">
        <v>186016.64000000001</v>
      </c>
      <c r="QF357" s="2">
        <v>17080.02</v>
      </c>
      <c r="QG357" s="2">
        <v>7317.01</v>
      </c>
      <c r="QH357" s="2">
        <v>59833.5</v>
      </c>
      <c r="QI357" s="2">
        <v>46979.63</v>
      </c>
      <c r="QJ357" s="2">
        <v>12329.21</v>
      </c>
      <c r="QK357" s="2">
        <v>116981.52</v>
      </c>
      <c r="QL357" s="2">
        <v>21261</v>
      </c>
      <c r="QM357" s="2">
        <v>77213.27</v>
      </c>
      <c r="QN357" s="2">
        <v>207704.33</v>
      </c>
      <c r="QO357" s="2">
        <v>114444</v>
      </c>
      <c r="QP357" s="2">
        <v>43932.72</v>
      </c>
      <c r="QQ357" s="2">
        <v>33513.43</v>
      </c>
      <c r="QR357" s="2">
        <v>198988.91</v>
      </c>
      <c r="QS357" s="2">
        <v>136366.01999999999</v>
      </c>
      <c r="QT357" s="2">
        <v>172805.66</v>
      </c>
      <c r="QU357" s="2">
        <v>263488.5</v>
      </c>
      <c r="QV357" s="2">
        <v>2299.98</v>
      </c>
      <c r="QW357" s="2">
        <v>45967.7</v>
      </c>
      <c r="QX357" s="2">
        <v>37663.07</v>
      </c>
      <c r="QY357" s="2">
        <v>18339.009999999998</v>
      </c>
      <c r="QZ357" s="2">
        <v>274625.2</v>
      </c>
      <c r="RA357" s="2">
        <v>13818.6</v>
      </c>
      <c r="RB357" s="2">
        <v>21112.080000000002</v>
      </c>
      <c r="RC357" s="2">
        <v>24730.86</v>
      </c>
      <c r="RD357" s="2"/>
      <c r="RE357" s="2">
        <v>70568.67</v>
      </c>
      <c r="RF357" s="2">
        <v>67568.22</v>
      </c>
      <c r="RG357" s="2">
        <v>125858.99</v>
      </c>
      <c r="RH357" s="2">
        <v>130200</v>
      </c>
      <c r="RI357" s="2">
        <v>136170.45000000001</v>
      </c>
      <c r="RJ357" s="2">
        <v>24555.34</v>
      </c>
      <c r="RK357" s="2">
        <v>41792.81</v>
      </c>
      <c r="RL357" s="2">
        <v>150156</v>
      </c>
      <c r="RM357" s="2">
        <v>6429.99</v>
      </c>
      <c r="RN357" s="2">
        <v>85161.48</v>
      </c>
      <c r="RO357" s="2">
        <v>15431.87</v>
      </c>
      <c r="RP357" s="2">
        <v>2769.2</v>
      </c>
      <c r="RQ357" s="2">
        <v>97791.99</v>
      </c>
      <c r="RR357" s="2">
        <v>53101.71</v>
      </c>
      <c r="RS357" s="2">
        <v>39484.93</v>
      </c>
      <c r="RT357" s="2">
        <v>150079.4</v>
      </c>
      <c r="RU357" s="2">
        <v>56295.12</v>
      </c>
      <c r="RV357" s="2">
        <v>38854.54</v>
      </c>
      <c r="RW357" s="2">
        <v>11294</v>
      </c>
      <c r="RX357" s="2">
        <v>43492.35</v>
      </c>
      <c r="RY357" s="2">
        <v>103033.32</v>
      </c>
      <c r="RZ357" s="2">
        <v>40936.379999999997</v>
      </c>
      <c r="SA357" s="2">
        <v>58926.51</v>
      </c>
      <c r="SB357" s="2">
        <v>726.67</v>
      </c>
      <c r="SC357" s="2">
        <v>35717.279999999999</v>
      </c>
      <c r="SD357" s="2">
        <v>272280</v>
      </c>
      <c r="SE357" s="2">
        <v>9930</v>
      </c>
      <c r="SF357" s="2"/>
      <c r="SG357" s="2"/>
      <c r="SH357" s="2"/>
      <c r="SI357" s="2">
        <v>3133.98</v>
      </c>
      <c r="SJ357" s="2">
        <v>35040.18</v>
      </c>
      <c r="SK357" s="2">
        <v>161430</v>
      </c>
      <c r="SL357" s="2">
        <v>10199.76</v>
      </c>
      <c r="SM357" s="2">
        <v>28331.8</v>
      </c>
      <c r="SN357" s="2">
        <v>3397.68</v>
      </c>
      <c r="SO357" s="2"/>
      <c r="SP357" s="2">
        <v>329092.84999999998</v>
      </c>
      <c r="SQ357" s="2"/>
      <c r="SR357" s="2">
        <v>22013.75</v>
      </c>
      <c r="SS357" s="2">
        <v>36250.160000000003</v>
      </c>
      <c r="ST357" s="2"/>
      <c r="SU357" s="2">
        <v>45247.199999999997</v>
      </c>
      <c r="SV357" s="2">
        <v>562662</v>
      </c>
      <c r="SW357" s="2">
        <v>166781.46</v>
      </c>
      <c r="SX357" s="2">
        <v>5735.22</v>
      </c>
      <c r="SY357" s="2">
        <v>2622.48</v>
      </c>
      <c r="SZ357" s="2">
        <v>47097.32</v>
      </c>
      <c r="TA357" s="2">
        <v>41256.120000000003</v>
      </c>
      <c r="TB357" s="2">
        <v>14801.46</v>
      </c>
      <c r="TC357" s="2">
        <v>65589.81</v>
      </c>
      <c r="TD357" s="2">
        <v>60394.8</v>
      </c>
      <c r="TE357" s="2">
        <v>317280.37</v>
      </c>
      <c r="TF357" s="2">
        <v>18001.7</v>
      </c>
      <c r="TG357" s="2">
        <v>158053.29999999999</v>
      </c>
      <c r="TH357" s="2"/>
      <c r="TI357" s="2"/>
      <c r="TJ357" s="2">
        <v>243940.5</v>
      </c>
      <c r="TK357" s="2">
        <v>11536.5</v>
      </c>
      <c r="TL357" s="2">
        <v>73793.81</v>
      </c>
      <c r="TM357" s="2">
        <v>12918.06</v>
      </c>
      <c r="TN357" s="2">
        <v>163676.04</v>
      </c>
      <c r="TO357" s="2">
        <v>37776.720000000001</v>
      </c>
      <c r="TP357" s="2">
        <v>425408.2</v>
      </c>
      <c r="TQ357" s="2">
        <v>16954.71</v>
      </c>
      <c r="TR357" s="2">
        <v>39574.86</v>
      </c>
      <c r="TS357" s="2">
        <v>45316.5</v>
      </c>
      <c r="TT357" s="2">
        <v>434300</v>
      </c>
      <c r="TU357" s="2">
        <v>16536.22</v>
      </c>
      <c r="TV357" s="2">
        <v>9200</v>
      </c>
      <c r="TW357" s="2">
        <v>63032.59</v>
      </c>
      <c r="TX357" s="2">
        <v>34438.74</v>
      </c>
      <c r="TY357" s="2">
        <v>25743.67</v>
      </c>
      <c r="TZ357" s="2">
        <v>850</v>
      </c>
      <c r="UA357" s="2">
        <v>9709.8700000000008</v>
      </c>
      <c r="UB357" s="2">
        <v>42386.64</v>
      </c>
      <c r="UC357" s="2">
        <v>649258.49</v>
      </c>
      <c r="UD357" s="2">
        <v>10201.98</v>
      </c>
      <c r="UE357" s="2">
        <v>12701.62</v>
      </c>
      <c r="UF357" s="2">
        <v>183161.46</v>
      </c>
      <c r="UG357" s="2">
        <v>83805.72</v>
      </c>
      <c r="UH357" s="2">
        <v>39152.370000000003</v>
      </c>
      <c r="UI357" s="2">
        <v>362904.81</v>
      </c>
      <c r="UJ357" s="2">
        <v>88426.14</v>
      </c>
      <c r="UK357" s="2">
        <v>72783.839999999997</v>
      </c>
      <c r="UL357" s="2">
        <v>64987.68</v>
      </c>
      <c r="UM357" s="2">
        <v>27737.4</v>
      </c>
      <c r="UN357" s="2">
        <v>9300</v>
      </c>
      <c r="UO357" s="2">
        <v>144172.07999999999</v>
      </c>
      <c r="UP357" s="2">
        <v>125124.36</v>
      </c>
      <c r="UQ357" s="2">
        <v>14248.5</v>
      </c>
      <c r="UR357" s="2">
        <v>28158.12</v>
      </c>
      <c r="US357" s="2">
        <v>31657.14</v>
      </c>
      <c r="UT357" s="2">
        <v>1149</v>
      </c>
      <c r="UU357" s="2">
        <v>191951.28</v>
      </c>
      <c r="UV357" s="2">
        <v>93141.06</v>
      </c>
      <c r="UW357" s="2">
        <v>4412.5200000000004</v>
      </c>
      <c r="UX357" s="2">
        <v>65219.82</v>
      </c>
      <c r="UY357" s="2">
        <v>898.74</v>
      </c>
      <c r="UZ357" s="2">
        <v>388767.8</v>
      </c>
      <c r="VA357" s="2">
        <v>2431.4499999999998</v>
      </c>
      <c r="VB357" s="2">
        <v>40428.699999999997</v>
      </c>
      <c r="VC357" s="2">
        <v>5596.08</v>
      </c>
      <c r="VD357" s="2">
        <v>943764.66</v>
      </c>
      <c r="VE357" s="2">
        <v>28203.15</v>
      </c>
      <c r="VF357" s="2">
        <v>15949.98</v>
      </c>
      <c r="VG357" s="2">
        <v>183677.32</v>
      </c>
      <c r="VH357" s="2">
        <v>248174.79</v>
      </c>
      <c r="VI357" s="2">
        <v>173586.24</v>
      </c>
      <c r="VJ357" s="2">
        <v>171541.9</v>
      </c>
      <c r="VK357" s="2">
        <v>75554.52</v>
      </c>
      <c r="VL357" s="2">
        <v>25141.49</v>
      </c>
      <c r="VM357" s="2">
        <v>110867.76</v>
      </c>
      <c r="VN357" s="2"/>
      <c r="VO357" s="2">
        <v>5196.78</v>
      </c>
      <c r="VP357" s="2">
        <v>6900</v>
      </c>
      <c r="VQ357" s="2">
        <v>25884</v>
      </c>
      <c r="VR357" s="2">
        <v>7290</v>
      </c>
      <c r="VS357" s="2">
        <v>53643.42</v>
      </c>
      <c r="VT357" s="2">
        <v>14776.29</v>
      </c>
      <c r="VU357" s="2">
        <v>66681.240000000005</v>
      </c>
      <c r="VV357" s="2">
        <v>1549.98</v>
      </c>
      <c r="VW357" s="2">
        <v>7054.36</v>
      </c>
      <c r="VX357" s="2">
        <v>84113.35</v>
      </c>
      <c r="VY357" s="2">
        <v>143449</v>
      </c>
      <c r="VZ357" s="2">
        <v>119718.06</v>
      </c>
      <c r="WA357" s="2">
        <v>12508.35</v>
      </c>
      <c r="WB357" s="2">
        <v>3765</v>
      </c>
      <c r="WC357" s="2">
        <v>204026</v>
      </c>
      <c r="WD357" s="2">
        <v>27570</v>
      </c>
      <c r="WE357" s="2">
        <v>8538.9599999999991</v>
      </c>
      <c r="WF357" s="2">
        <v>156397.85</v>
      </c>
      <c r="WG357" s="2">
        <v>881301.71</v>
      </c>
      <c r="WH357" s="2">
        <v>9473.2199999999993</v>
      </c>
      <c r="WI357" s="2">
        <v>139330</v>
      </c>
      <c r="WJ357" s="2">
        <v>234195.6</v>
      </c>
      <c r="WK357" s="2">
        <v>103342.44</v>
      </c>
      <c r="WL357" s="2">
        <v>15595.97</v>
      </c>
      <c r="WM357" s="2">
        <v>304711.03000000003</v>
      </c>
      <c r="WN357" s="2">
        <v>5266.67</v>
      </c>
      <c r="WO357" s="2">
        <v>3596.8</v>
      </c>
      <c r="WP357" s="2">
        <v>150133.60999999999</v>
      </c>
      <c r="WQ357" s="2">
        <v>56248.33</v>
      </c>
      <c r="WR357" s="2">
        <v>22879.02</v>
      </c>
      <c r="WS357" s="2">
        <v>8400</v>
      </c>
      <c r="WT357" s="2">
        <v>164420</v>
      </c>
      <c r="WU357" s="2">
        <v>2458.67</v>
      </c>
      <c r="WV357" s="2">
        <v>165634.85</v>
      </c>
      <c r="WW357" s="2">
        <v>156556.44</v>
      </c>
      <c r="WX357" s="2">
        <v>75247.740000000005</v>
      </c>
      <c r="WY357" s="2"/>
      <c r="WZ357" s="2">
        <v>35395.980000000003</v>
      </c>
      <c r="XA357" s="2">
        <v>4340.5200000000004</v>
      </c>
      <c r="XB357" s="2"/>
      <c r="XC357" s="2">
        <v>399493.56</v>
      </c>
      <c r="XD357" s="2">
        <v>138319.01</v>
      </c>
      <c r="XE357" s="2">
        <v>155627.67000000001</v>
      </c>
      <c r="XF357" s="2">
        <v>140338.37</v>
      </c>
      <c r="XG357" s="2">
        <v>101393.89</v>
      </c>
      <c r="XH357" s="2">
        <v>6580.01</v>
      </c>
      <c r="XI357" s="2">
        <v>10589</v>
      </c>
      <c r="XJ357" s="2">
        <v>59893.39</v>
      </c>
      <c r="XK357" s="2">
        <v>74913.53</v>
      </c>
      <c r="XL357" s="2">
        <v>135109.97</v>
      </c>
      <c r="XM357" s="2">
        <v>87484.53</v>
      </c>
      <c r="XN357" s="2">
        <v>113641.52</v>
      </c>
      <c r="XO357" s="2">
        <v>36904.129999999997</v>
      </c>
      <c r="XP357" s="2">
        <v>58182.44</v>
      </c>
      <c r="XQ357" s="2">
        <v>78239.41</v>
      </c>
      <c r="XR357" s="2"/>
      <c r="XS357" s="2">
        <v>187093.52</v>
      </c>
      <c r="XT357" s="2">
        <v>37796.160000000003</v>
      </c>
      <c r="XU357" s="2">
        <v>1151869.22</v>
      </c>
      <c r="XV357" s="2">
        <v>305000.74</v>
      </c>
      <c r="XW357" s="2">
        <v>81450.720000000001</v>
      </c>
      <c r="XX357" s="2">
        <v>279705.40000000002</v>
      </c>
      <c r="XY357" s="2">
        <v>186201.39</v>
      </c>
      <c r="XZ357" s="2">
        <v>2549.7199999999998</v>
      </c>
      <c r="YA357" s="2"/>
      <c r="YB357" s="2">
        <v>13721.11</v>
      </c>
      <c r="YC357" s="2">
        <v>126569.68</v>
      </c>
      <c r="YD357" s="2">
        <v>111029.9</v>
      </c>
      <c r="YE357" s="2">
        <v>11242.41</v>
      </c>
      <c r="YF357" s="2">
        <v>3932.56</v>
      </c>
      <c r="YG357" s="2">
        <v>44475.07</v>
      </c>
      <c r="YH357" s="2">
        <v>9042.1299999999992</v>
      </c>
      <c r="YI357" s="2">
        <v>84631.01</v>
      </c>
      <c r="YJ357" s="2">
        <v>646287.9</v>
      </c>
      <c r="YK357" s="2">
        <v>7420.34</v>
      </c>
      <c r="YL357" s="2">
        <v>28003.15</v>
      </c>
      <c r="YM357" s="2">
        <v>283157.32</v>
      </c>
      <c r="YN357" s="2">
        <v>8060.16</v>
      </c>
      <c r="YO357" s="2">
        <v>10578.1</v>
      </c>
      <c r="YP357" s="2">
        <v>8556.5400000000009</v>
      </c>
      <c r="YQ357" s="2">
        <v>293643.08</v>
      </c>
      <c r="YR357" s="2">
        <v>263174.2</v>
      </c>
      <c r="YS357" s="2">
        <v>33265.949999999997</v>
      </c>
      <c r="YT357" s="2">
        <v>5020.3900000000003</v>
      </c>
      <c r="YU357" s="2">
        <v>8511.57</v>
      </c>
      <c r="YV357" s="2">
        <v>82639.990000000005</v>
      </c>
      <c r="YW357" s="2">
        <v>75676.37</v>
      </c>
      <c r="YX357" s="2">
        <v>27972.18</v>
      </c>
      <c r="YY357" s="2">
        <v>73158.84</v>
      </c>
      <c r="YZ357" s="2">
        <v>30395.040000000001</v>
      </c>
      <c r="ZA357" s="2">
        <v>31829.02</v>
      </c>
      <c r="ZB357" s="2">
        <v>163195.68</v>
      </c>
      <c r="ZC357" s="2">
        <v>114646.92</v>
      </c>
      <c r="ZD357" s="2">
        <v>595.02</v>
      </c>
      <c r="ZE357" s="2">
        <v>20305</v>
      </c>
      <c r="ZF357" s="2">
        <v>89045.58</v>
      </c>
      <c r="ZG357" s="2">
        <v>71356.02</v>
      </c>
      <c r="ZH357" s="2">
        <v>28993.02</v>
      </c>
      <c r="ZI357" s="2">
        <v>15708.9</v>
      </c>
      <c r="ZJ357" s="2">
        <v>172682.94</v>
      </c>
      <c r="ZK357" s="2">
        <v>211671.74</v>
      </c>
      <c r="ZL357" s="2">
        <v>27562</v>
      </c>
      <c r="ZM357" s="2"/>
      <c r="ZN357" s="2">
        <v>7441.82</v>
      </c>
      <c r="ZO357" s="2">
        <v>55503.6</v>
      </c>
      <c r="ZP357" s="2">
        <v>216526.01</v>
      </c>
      <c r="ZQ357" s="2">
        <v>65166.66</v>
      </c>
      <c r="ZR357" s="2">
        <v>146845.93</v>
      </c>
      <c r="ZS357" s="2">
        <v>79996.460000000006</v>
      </c>
      <c r="ZT357" s="2">
        <v>37264.699999999997</v>
      </c>
      <c r="ZU357" s="2">
        <v>229846.54</v>
      </c>
      <c r="ZV357" s="2"/>
      <c r="ZW357" s="2"/>
      <c r="ZX357" s="2">
        <v>2181.73</v>
      </c>
      <c r="ZY357" s="2"/>
      <c r="ZZ357" s="2">
        <v>179537.16</v>
      </c>
      <c r="AAA357" s="2">
        <v>14501.4</v>
      </c>
      <c r="AAB357" s="2">
        <v>26149.74</v>
      </c>
      <c r="AAC357" s="2">
        <v>600</v>
      </c>
      <c r="AAD357" s="2"/>
      <c r="AAE357" s="2">
        <v>20240.32</v>
      </c>
      <c r="AAF357" s="2">
        <v>41078.44</v>
      </c>
      <c r="AAG357" s="2">
        <v>373981.43</v>
      </c>
      <c r="AAH357" s="2"/>
      <c r="AAI357" s="2">
        <v>5404.02</v>
      </c>
      <c r="AAJ357" s="2">
        <v>3862.89</v>
      </c>
      <c r="AAK357" s="2">
        <v>265274.73</v>
      </c>
      <c r="AAL357" s="2">
        <v>6330</v>
      </c>
      <c r="AAM357" s="2"/>
      <c r="AAN357" s="2">
        <v>228171.17</v>
      </c>
      <c r="AAO357" s="2">
        <v>130474.78</v>
      </c>
      <c r="AAP357" s="2">
        <v>30824.5</v>
      </c>
      <c r="AAQ357" s="2">
        <v>1649.58</v>
      </c>
      <c r="AAR357" s="2">
        <v>118831.98</v>
      </c>
      <c r="AAS357" s="2">
        <v>23810.639999999999</v>
      </c>
      <c r="AAT357" s="2">
        <v>12963.25</v>
      </c>
      <c r="AAU357" s="2">
        <v>118954.45</v>
      </c>
      <c r="AAV357" s="2">
        <v>34891.980000000003</v>
      </c>
      <c r="AAW357" s="2">
        <v>34071.39</v>
      </c>
      <c r="AAX357" s="2">
        <v>10949.24</v>
      </c>
      <c r="AAY357" s="2">
        <v>205616.32</v>
      </c>
      <c r="AAZ357" s="2">
        <v>19007.36</v>
      </c>
      <c r="ABA357" s="2"/>
      <c r="ABB357" s="2">
        <v>2593.2199999999998</v>
      </c>
      <c r="ABC357" s="2">
        <v>329011.8</v>
      </c>
      <c r="ABD357" s="2">
        <v>102188.57</v>
      </c>
      <c r="ABE357" s="2">
        <v>96457.71</v>
      </c>
      <c r="ABF357" s="2">
        <v>9133.02</v>
      </c>
      <c r="ABG357" s="2">
        <v>6944.44</v>
      </c>
      <c r="ABH357" s="2">
        <v>385884.49</v>
      </c>
      <c r="ABI357" s="2">
        <v>87463.54</v>
      </c>
      <c r="ABJ357" s="2">
        <v>12682.14</v>
      </c>
      <c r="ABK357" s="2">
        <v>27953.22</v>
      </c>
      <c r="ABL357" s="2">
        <v>11500.02</v>
      </c>
      <c r="ABM357" s="2">
        <v>18780</v>
      </c>
      <c r="ABN357" s="2">
        <v>105407.88</v>
      </c>
      <c r="ABO357" s="2">
        <v>62516.639999999999</v>
      </c>
      <c r="ABP357" s="2">
        <v>23595.82</v>
      </c>
      <c r="ABQ357" s="2"/>
      <c r="ABR357" s="2">
        <v>355702.56</v>
      </c>
      <c r="ABS357" s="2">
        <v>194064.11</v>
      </c>
      <c r="ABT357" s="2">
        <v>35960.36</v>
      </c>
      <c r="ABU357" s="2">
        <v>47091.29</v>
      </c>
      <c r="ABV357" s="2">
        <v>117380.81</v>
      </c>
      <c r="ABW357" s="2">
        <v>38649.33</v>
      </c>
      <c r="ABX357" s="2">
        <v>165389.35999999999</v>
      </c>
      <c r="ABY357" s="2">
        <v>26018.73</v>
      </c>
      <c r="ABZ357" s="2">
        <v>6038.5</v>
      </c>
      <c r="ACA357" s="2">
        <v>24460.33</v>
      </c>
      <c r="ACB357" s="2">
        <v>14836.36</v>
      </c>
      <c r="ACC357" s="2">
        <v>184039.17</v>
      </c>
      <c r="ACD357" s="2">
        <v>264783.81</v>
      </c>
      <c r="ACE357" s="2">
        <v>136702.26</v>
      </c>
      <c r="ACF357" s="2">
        <v>22100.45</v>
      </c>
      <c r="ACG357" s="2"/>
      <c r="ACH357" s="2">
        <v>5063.34</v>
      </c>
      <c r="ACI357" s="2">
        <v>34471.32</v>
      </c>
      <c r="ACJ357" s="2">
        <v>287923.95</v>
      </c>
      <c r="ACK357" s="2"/>
      <c r="ACL357" s="2">
        <v>176873.2</v>
      </c>
      <c r="ACM357" s="2">
        <v>103883.93</v>
      </c>
      <c r="ACN357" s="2">
        <v>283903.2</v>
      </c>
      <c r="ACO357" s="2">
        <v>68569.490000000005</v>
      </c>
      <c r="ACP357" s="2">
        <v>168164.5</v>
      </c>
      <c r="ACQ357" s="2">
        <v>444205.96</v>
      </c>
      <c r="ACR357" s="2"/>
      <c r="ACS357" s="2">
        <v>9555.52</v>
      </c>
      <c r="ACT357" s="2">
        <v>33913.1</v>
      </c>
      <c r="ACU357" s="2">
        <v>361602.8</v>
      </c>
      <c r="ACV357" s="2">
        <v>22782.48</v>
      </c>
      <c r="ACW357" s="2">
        <v>10752</v>
      </c>
      <c r="ACX357" s="2">
        <v>1218.78</v>
      </c>
      <c r="ACY357" s="2">
        <v>8489.94</v>
      </c>
      <c r="ACZ357" s="2">
        <v>2295.5700000000002</v>
      </c>
      <c r="ADA357" s="2">
        <v>53933.34</v>
      </c>
      <c r="ADB357" s="2">
        <v>421331.44</v>
      </c>
      <c r="ADC357" s="2">
        <v>20902.18</v>
      </c>
      <c r="ADD357" s="2"/>
      <c r="ADE357" s="2">
        <v>2779.98</v>
      </c>
      <c r="ADF357" s="2">
        <v>31525.77</v>
      </c>
      <c r="ADG357" s="2">
        <v>3915.27</v>
      </c>
      <c r="ADH357" s="2">
        <v>7783.32</v>
      </c>
      <c r="ADI357" s="2"/>
      <c r="ADJ357" s="2">
        <v>659278.92000000004</v>
      </c>
      <c r="ADK357" s="2"/>
      <c r="ADL357" s="2">
        <v>27714.240000000002</v>
      </c>
      <c r="ADM357" s="2">
        <v>2202.7800000000002</v>
      </c>
      <c r="ADN357" s="2">
        <v>30082.34</v>
      </c>
      <c r="ADO357" s="2">
        <v>37333.89</v>
      </c>
      <c r="ADP357" s="2">
        <v>24005.05</v>
      </c>
      <c r="ADQ357" s="2"/>
      <c r="ADR357" s="2">
        <v>1673.62</v>
      </c>
      <c r="ADS357" s="2">
        <v>1784.54</v>
      </c>
      <c r="ADT357" s="2">
        <v>416531.11</v>
      </c>
      <c r="ADU357" s="2">
        <v>95455.17</v>
      </c>
      <c r="ADV357" s="2">
        <v>6678.75</v>
      </c>
      <c r="ADW357" s="2">
        <v>224423.1</v>
      </c>
      <c r="ADX357" s="2"/>
      <c r="ADY357" s="2"/>
      <c r="ADZ357" s="2">
        <v>72131.149999999994</v>
      </c>
      <c r="AEA357" s="2"/>
      <c r="AEB357" s="2">
        <v>93760.02</v>
      </c>
      <c r="AEC357" s="2">
        <v>10280.57</v>
      </c>
      <c r="AED357" s="2">
        <v>9736</v>
      </c>
      <c r="AEE357" s="2">
        <v>92187.46</v>
      </c>
      <c r="AEF357" s="2">
        <v>126662.28</v>
      </c>
      <c r="AEG357" s="2"/>
      <c r="AEH357" s="2">
        <v>80618642.639999971</v>
      </c>
    </row>
    <row r="358" spans="1:814" ht="21">
      <c r="A358" s="33" t="s">
        <v>2737</v>
      </c>
      <c r="B358" s="1" t="s">
        <v>2808</v>
      </c>
      <c r="C358" s="1" t="s">
        <v>2809</v>
      </c>
      <c r="D358" s="2">
        <v>697379.59</v>
      </c>
      <c r="E358" s="2">
        <v>53391.8</v>
      </c>
      <c r="F358" s="2">
        <v>57314.16</v>
      </c>
      <c r="G358" s="2">
        <v>5872.36</v>
      </c>
      <c r="H358" s="2">
        <v>88179.68</v>
      </c>
      <c r="I358" s="2">
        <v>28178.799999999999</v>
      </c>
      <c r="J358" s="2">
        <v>60462.51</v>
      </c>
      <c r="K358" s="2">
        <v>29798.37</v>
      </c>
      <c r="L358" s="2">
        <v>85265.79</v>
      </c>
      <c r="M358" s="2">
        <v>17135.5</v>
      </c>
      <c r="N358" s="2"/>
      <c r="O358" s="2">
        <v>18719.12</v>
      </c>
      <c r="P358" s="2"/>
      <c r="Q358" s="2">
        <v>37564.11</v>
      </c>
      <c r="R358" s="2">
        <v>30492.3</v>
      </c>
      <c r="S358" s="2">
        <v>58071.3</v>
      </c>
      <c r="T358" s="2">
        <v>33022.29</v>
      </c>
      <c r="U358" s="2">
        <v>2200.02</v>
      </c>
      <c r="V358" s="2"/>
      <c r="W358" s="2">
        <v>58732.21</v>
      </c>
      <c r="X358" s="2">
        <v>18676</v>
      </c>
      <c r="Y358" s="2">
        <v>38290.76</v>
      </c>
      <c r="Z358" s="2"/>
      <c r="AA358" s="2">
        <v>22604.31</v>
      </c>
      <c r="AB358" s="2"/>
      <c r="AC358" s="2">
        <v>45423.53</v>
      </c>
      <c r="AD358" s="2">
        <v>59750.879999999997</v>
      </c>
      <c r="AE358" s="2">
        <v>18154.02</v>
      </c>
      <c r="AF358" s="2">
        <v>76256.92</v>
      </c>
      <c r="AG358" s="2">
        <v>28703.23</v>
      </c>
      <c r="AH358" s="2">
        <v>35006.160000000003</v>
      </c>
      <c r="AI358" s="2">
        <v>37851.42</v>
      </c>
      <c r="AJ358" s="2">
        <v>72569.570000000007</v>
      </c>
      <c r="AK358" s="2">
        <v>19723.38</v>
      </c>
      <c r="AL358" s="2">
        <v>26715.71</v>
      </c>
      <c r="AM358" s="2">
        <v>8780.4599999999991</v>
      </c>
      <c r="AN358" s="2">
        <v>43632.78</v>
      </c>
      <c r="AO358" s="2">
        <v>37931.370000000003</v>
      </c>
      <c r="AP358" s="2">
        <v>23263.5</v>
      </c>
      <c r="AQ358" s="2">
        <v>24991.86</v>
      </c>
      <c r="AR358" s="2">
        <v>11029.35</v>
      </c>
      <c r="AS358" s="2">
        <v>4048.98</v>
      </c>
      <c r="AT358" s="2">
        <v>79697.740000000005</v>
      </c>
      <c r="AU358" s="2"/>
      <c r="AV358" s="2">
        <v>27388.51</v>
      </c>
      <c r="AW358" s="2">
        <v>36726</v>
      </c>
      <c r="AX358" s="2">
        <v>51486.66</v>
      </c>
      <c r="AY358" s="2">
        <v>22062.42</v>
      </c>
      <c r="AZ358" s="2">
        <v>25497.98</v>
      </c>
      <c r="BA358" s="2">
        <v>12275.67</v>
      </c>
      <c r="BB358" s="2">
        <v>17509.22</v>
      </c>
      <c r="BC358" s="2">
        <v>7099.5</v>
      </c>
      <c r="BD358" s="2">
        <v>18269.509999999998</v>
      </c>
      <c r="BE358" s="2">
        <v>570</v>
      </c>
      <c r="BF358" s="2">
        <v>42107.42</v>
      </c>
      <c r="BG358" s="2">
        <v>333</v>
      </c>
      <c r="BH358" s="2">
        <v>23348.04</v>
      </c>
      <c r="BI358" s="2">
        <v>190637.48</v>
      </c>
      <c r="BJ358" s="2">
        <v>58725.47</v>
      </c>
      <c r="BK358" s="2">
        <v>49880.87</v>
      </c>
      <c r="BL358" s="2">
        <v>4770</v>
      </c>
      <c r="BM358" s="2">
        <v>18998.759999999998</v>
      </c>
      <c r="BN358" s="2">
        <v>21281.84</v>
      </c>
      <c r="BO358" s="2">
        <v>49403.8</v>
      </c>
      <c r="BP358" s="2">
        <v>186985.78</v>
      </c>
      <c r="BQ358" s="2">
        <v>15549.68</v>
      </c>
      <c r="BR358" s="2">
        <v>9781.66</v>
      </c>
      <c r="BS358" s="2">
        <v>8809.74</v>
      </c>
      <c r="BT358" s="2">
        <v>16665</v>
      </c>
      <c r="BU358" s="2">
        <v>19641.650000000001</v>
      </c>
      <c r="BV358" s="2">
        <v>26868.9</v>
      </c>
      <c r="BW358" s="2">
        <v>12138.97</v>
      </c>
      <c r="BX358" s="2">
        <v>33887.160000000003</v>
      </c>
      <c r="BY358" s="2">
        <v>4162.53</v>
      </c>
      <c r="BZ358" s="2">
        <v>16544.900000000001</v>
      </c>
      <c r="CA358" s="2">
        <v>15006</v>
      </c>
      <c r="CB358" s="2">
        <v>9270</v>
      </c>
      <c r="CC358" s="2">
        <v>26799.65</v>
      </c>
      <c r="CD358" s="2">
        <v>24121.08</v>
      </c>
      <c r="CE358" s="2">
        <v>858863.44</v>
      </c>
      <c r="CF358" s="2">
        <v>101499.9</v>
      </c>
      <c r="CG358" s="2">
        <v>31766.34</v>
      </c>
      <c r="CH358" s="2">
        <v>27297.9</v>
      </c>
      <c r="CI358" s="2">
        <v>21217.32</v>
      </c>
      <c r="CJ358" s="2">
        <v>20434.919999999998</v>
      </c>
      <c r="CK358" s="2">
        <v>40217.06</v>
      </c>
      <c r="CL358" s="2">
        <v>3929.64</v>
      </c>
      <c r="CM358" s="2">
        <v>11352</v>
      </c>
      <c r="CN358" s="2">
        <v>19200</v>
      </c>
      <c r="CO358" s="2">
        <v>28491.1</v>
      </c>
      <c r="CP358" s="2">
        <v>16376.51</v>
      </c>
      <c r="CQ358" s="2">
        <v>222674.39</v>
      </c>
      <c r="CR358" s="2">
        <v>13389.8</v>
      </c>
      <c r="CS358" s="2"/>
      <c r="CT358" s="2">
        <v>87301.86</v>
      </c>
      <c r="CU358" s="2">
        <v>29606.38</v>
      </c>
      <c r="CV358" s="2">
        <v>11773.14</v>
      </c>
      <c r="CW358" s="2">
        <v>5399</v>
      </c>
      <c r="CX358" s="2"/>
      <c r="CY358" s="2">
        <v>125583.51</v>
      </c>
      <c r="CZ358" s="2">
        <v>118076.04</v>
      </c>
      <c r="DA358" s="2">
        <v>6388.02</v>
      </c>
      <c r="DB358" s="2">
        <v>2517.1799999999998</v>
      </c>
      <c r="DC358" s="2">
        <v>32333.15</v>
      </c>
      <c r="DD358" s="2">
        <v>29546.84</v>
      </c>
      <c r="DE358" s="2">
        <v>23933.040000000001</v>
      </c>
      <c r="DF358" s="2">
        <v>14625.19</v>
      </c>
      <c r="DG358" s="2">
        <v>2739.78</v>
      </c>
      <c r="DH358" s="2">
        <v>320035.68</v>
      </c>
      <c r="DI358" s="2">
        <v>20983.55</v>
      </c>
      <c r="DJ358" s="2">
        <v>41955.38</v>
      </c>
      <c r="DK358" s="2">
        <v>45445.5</v>
      </c>
      <c r="DL358" s="2">
        <v>40661.64</v>
      </c>
      <c r="DM358" s="2">
        <v>23497.57</v>
      </c>
      <c r="DN358" s="2">
        <v>15434.73</v>
      </c>
      <c r="DO358" s="2">
        <v>16027.02</v>
      </c>
      <c r="DP358" s="2">
        <v>67413.06</v>
      </c>
      <c r="DQ358" s="2">
        <v>165247.64000000001</v>
      </c>
      <c r="DR358" s="2">
        <v>5085</v>
      </c>
      <c r="DS358" s="2">
        <v>31478.94</v>
      </c>
      <c r="DT358" s="2">
        <v>71846.41</v>
      </c>
      <c r="DU358" s="2">
        <v>17333.37</v>
      </c>
      <c r="DV358" s="2">
        <v>9947.18</v>
      </c>
      <c r="DW358" s="2">
        <v>41553.15</v>
      </c>
      <c r="DX358" s="2">
        <v>19841.22</v>
      </c>
      <c r="DY358" s="2">
        <v>21858.73</v>
      </c>
      <c r="DZ358" s="2">
        <v>8654.6299999999992</v>
      </c>
      <c r="EA358" s="2">
        <v>26724.02</v>
      </c>
      <c r="EB358" s="2">
        <v>287833.09000000003</v>
      </c>
      <c r="EC358" s="2">
        <v>229630.23</v>
      </c>
      <c r="ED358" s="2">
        <v>30992.63</v>
      </c>
      <c r="EE358" s="2">
        <v>158881.38</v>
      </c>
      <c r="EF358" s="2">
        <v>29196.1</v>
      </c>
      <c r="EG358" s="2">
        <v>96102.59</v>
      </c>
      <c r="EH358" s="2">
        <v>72161.88</v>
      </c>
      <c r="EI358" s="2">
        <v>169287.43</v>
      </c>
      <c r="EJ358" s="2">
        <v>18051.84</v>
      </c>
      <c r="EK358" s="2">
        <v>15194.88</v>
      </c>
      <c r="EL358" s="2">
        <v>22225.98</v>
      </c>
      <c r="EM358" s="2">
        <v>41212.019999999997</v>
      </c>
      <c r="EN358" s="2">
        <v>7210.02</v>
      </c>
      <c r="EO358" s="2"/>
      <c r="EP358" s="2">
        <v>183695.41</v>
      </c>
      <c r="EQ358" s="2">
        <v>38821.550000000003</v>
      </c>
      <c r="ER358" s="2">
        <v>82109.259999999995</v>
      </c>
      <c r="ES358" s="2"/>
      <c r="ET358" s="2">
        <v>1577</v>
      </c>
      <c r="EU358" s="2">
        <v>6151.2</v>
      </c>
      <c r="EV358" s="2"/>
      <c r="EW358" s="2">
        <v>2997.12</v>
      </c>
      <c r="EX358" s="2">
        <v>190940.92</v>
      </c>
      <c r="EY358" s="2">
        <v>139578.96</v>
      </c>
      <c r="EZ358" s="2"/>
      <c r="FA358" s="2">
        <v>21647.759999999998</v>
      </c>
      <c r="FB358" s="2">
        <v>20046</v>
      </c>
      <c r="FC358" s="2">
        <v>42348.72</v>
      </c>
      <c r="FD358" s="2">
        <v>10462.200000000001</v>
      </c>
      <c r="FE358" s="2">
        <v>29688.84</v>
      </c>
      <c r="FF358" s="2">
        <v>22824.92</v>
      </c>
      <c r="FG358" s="2">
        <v>8379.9</v>
      </c>
      <c r="FH358" s="2">
        <v>5983.08</v>
      </c>
      <c r="FI358" s="2">
        <v>1360.98</v>
      </c>
      <c r="FJ358" s="2"/>
      <c r="FK358" s="2">
        <v>15835.74</v>
      </c>
      <c r="FL358" s="2">
        <v>26842.15</v>
      </c>
      <c r="FM358" s="2">
        <v>2398.98</v>
      </c>
      <c r="FN358" s="2">
        <v>7727.9</v>
      </c>
      <c r="FO358" s="2">
        <v>17206</v>
      </c>
      <c r="FP358" s="2">
        <v>294027.19</v>
      </c>
      <c r="FQ358" s="2">
        <v>100488.72</v>
      </c>
      <c r="FR358" s="2">
        <v>8081.4</v>
      </c>
      <c r="FS358" s="2"/>
      <c r="FT358" s="2">
        <v>25674.73</v>
      </c>
      <c r="FU358" s="2">
        <v>20964.57</v>
      </c>
      <c r="FV358" s="2"/>
      <c r="FW358" s="2">
        <v>2810.62</v>
      </c>
      <c r="FX358" s="2">
        <v>13161.06</v>
      </c>
      <c r="FY358" s="2">
        <v>1509.93</v>
      </c>
      <c r="FZ358" s="2"/>
      <c r="GA358" s="2"/>
      <c r="GB358" s="2">
        <v>190574.93</v>
      </c>
      <c r="GC358" s="2">
        <v>52336.44</v>
      </c>
      <c r="GD358" s="2">
        <v>14999.78</v>
      </c>
      <c r="GE358" s="2">
        <v>48640.15</v>
      </c>
      <c r="GF358" s="2">
        <v>7670.54</v>
      </c>
      <c r="GG358" s="2">
        <v>4111.13</v>
      </c>
      <c r="GH358" s="2">
        <v>9946.18</v>
      </c>
      <c r="GI358" s="2"/>
      <c r="GJ358" s="2">
        <v>37742.879999999997</v>
      </c>
      <c r="GK358" s="2">
        <v>48036.24</v>
      </c>
      <c r="GL358" s="2">
        <v>8685.4</v>
      </c>
      <c r="GM358" s="2">
        <v>70680</v>
      </c>
      <c r="GN358" s="2"/>
      <c r="GO358" s="2">
        <v>19808.310000000001</v>
      </c>
      <c r="GP358" s="2"/>
      <c r="GQ358" s="2"/>
      <c r="GR358" s="2"/>
      <c r="GS358" s="2">
        <v>219807.6</v>
      </c>
      <c r="GT358" s="2">
        <v>6300</v>
      </c>
      <c r="GU358" s="2"/>
      <c r="GV358" s="2">
        <v>56463.06</v>
      </c>
      <c r="GW358" s="2">
        <v>19574.18</v>
      </c>
      <c r="GX358" s="2">
        <v>11190</v>
      </c>
      <c r="GY358" s="2">
        <v>39377.74</v>
      </c>
      <c r="GZ358" s="2">
        <v>61918.26</v>
      </c>
      <c r="HA358" s="2">
        <v>40702.199999999997</v>
      </c>
      <c r="HB358" s="2">
        <v>1</v>
      </c>
      <c r="HC358" s="2">
        <v>21178.7</v>
      </c>
      <c r="HD358" s="2">
        <v>75968.83</v>
      </c>
      <c r="HE358" s="2">
        <v>3106.02</v>
      </c>
      <c r="HF358" s="2">
        <v>114434.22</v>
      </c>
      <c r="HG358" s="2">
        <v>85539.02</v>
      </c>
      <c r="HH358" s="2">
        <v>45931.839999999997</v>
      </c>
      <c r="HI358" s="2">
        <v>24059.13</v>
      </c>
      <c r="HJ358" s="2">
        <v>14154.25</v>
      </c>
      <c r="HK358" s="2">
        <v>11882.96</v>
      </c>
      <c r="HL358" s="2">
        <v>26860.46</v>
      </c>
      <c r="HM358" s="2">
        <v>5016.53</v>
      </c>
      <c r="HN358" s="2">
        <v>2989.98</v>
      </c>
      <c r="HO358" s="2"/>
      <c r="HP358" s="2">
        <v>11067.62</v>
      </c>
      <c r="HQ358" s="2"/>
      <c r="HR358" s="2">
        <v>54445.84</v>
      </c>
      <c r="HS358" s="2">
        <v>71885.03</v>
      </c>
      <c r="HT358" s="2">
        <v>60480.18</v>
      </c>
      <c r="HU358" s="2">
        <v>7390.02</v>
      </c>
      <c r="HV358" s="2">
        <v>11177.52</v>
      </c>
      <c r="HW358" s="2">
        <v>8329.16</v>
      </c>
      <c r="HX358" s="2">
        <v>41024.089999999997</v>
      </c>
      <c r="HY358" s="2">
        <v>39563.879999999997</v>
      </c>
      <c r="HZ358" s="2">
        <v>37670</v>
      </c>
      <c r="IA358" s="2">
        <v>44492.33</v>
      </c>
      <c r="IB358" s="2">
        <v>12200.32</v>
      </c>
      <c r="IC358" s="2">
        <v>10307.42</v>
      </c>
      <c r="ID358" s="2">
        <v>162462.66</v>
      </c>
      <c r="IE358" s="2"/>
      <c r="IF358" s="2">
        <v>278418.78000000003</v>
      </c>
      <c r="IG358" s="2">
        <v>24166.12</v>
      </c>
      <c r="IH358" s="2">
        <v>9872.2900000000009</v>
      </c>
      <c r="II358" s="2">
        <v>16787.88</v>
      </c>
      <c r="IJ358" s="2">
        <v>2549.7399999999998</v>
      </c>
      <c r="IK358" s="2">
        <v>19293.89</v>
      </c>
      <c r="IL358" s="2">
        <v>21357.3</v>
      </c>
      <c r="IM358" s="2">
        <v>4367.28</v>
      </c>
      <c r="IN358" s="2">
        <v>174241.5</v>
      </c>
      <c r="IO358" s="2">
        <v>116805.65</v>
      </c>
      <c r="IP358" s="2">
        <v>59275.06</v>
      </c>
      <c r="IQ358" s="2">
        <v>52640.82</v>
      </c>
      <c r="IR358" s="2">
        <v>54674.83</v>
      </c>
      <c r="IS358" s="2">
        <v>37089.019999999997</v>
      </c>
      <c r="IT358" s="2">
        <v>23394.67</v>
      </c>
      <c r="IU358" s="2">
        <v>57010.8</v>
      </c>
      <c r="IV358" s="2">
        <v>18760.48</v>
      </c>
      <c r="IW358" s="2">
        <v>35493.29</v>
      </c>
      <c r="IX358" s="2">
        <v>15500.87</v>
      </c>
      <c r="IY358" s="2">
        <v>213070.95</v>
      </c>
      <c r="IZ358" s="2">
        <v>21026.6</v>
      </c>
      <c r="JA358" s="2">
        <v>87080.36</v>
      </c>
      <c r="JB358" s="2">
        <v>83016</v>
      </c>
      <c r="JC358" s="2"/>
      <c r="JD358" s="2">
        <v>12406.9</v>
      </c>
      <c r="JE358" s="2">
        <v>109354.91</v>
      </c>
      <c r="JF358" s="2">
        <v>25778.36</v>
      </c>
      <c r="JG358" s="2">
        <v>28896.43</v>
      </c>
      <c r="JH358" s="2">
        <v>24972.15</v>
      </c>
      <c r="JI358" s="2">
        <v>108452</v>
      </c>
      <c r="JJ358" s="2">
        <v>9275.2900000000009</v>
      </c>
      <c r="JK358" s="2">
        <v>7407.29</v>
      </c>
      <c r="JL358" s="2">
        <v>50850.78</v>
      </c>
      <c r="JM358" s="2">
        <v>6050.35</v>
      </c>
      <c r="JN358" s="2">
        <v>930497.34</v>
      </c>
      <c r="JO358" s="2">
        <v>14256.25</v>
      </c>
      <c r="JP358" s="2">
        <v>34259.160000000003</v>
      </c>
      <c r="JQ358" s="2"/>
      <c r="JR358" s="2">
        <v>18837.89</v>
      </c>
      <c r="JS358" s="2">
        <v>1955.25</v>
      </c>
      <c r="JT358" s="2">
        <v>128.76</v>
      </c>
      <c r="JU358" s="2">
        <v>13201.69</v>
      </c>
      <c r="JV358" s="2">
        <v>431.66</v>
      </c>
      <c r="JW358" s="2">
        <v>9778.98</v>
      </c>
      <c r="JX358" s="2">
        <v>2155.75</v>
      </c>
      <c r="JY358" s="2">
        <v>5917.43</v>
      </c>
      <c r="JZ358" s="2"/>
      <c r="KA358" s="2">
        <v>16293.36</v>
      </c>
      <c r="KB358" s="2"/>
      <c r="KC358" s="2">
        <v>77.819999999999993</v>
      </c>
      <c r="KD358" s="2"/>
      <c r="KE358" s="2"/>
      <c r="KF358" s="2">
        <v>5324.34</v>
      </c>
      <c r="KG358" s="2"/>
      <c r="KH358" s="2">
        <v>4188.99</v>
      </c>
      <c r="KI358" s="2">
        <v>7662.4</v>
      </c>
      <c r="KJ358" s="2">
        <v>1118998.8600000001</v>
      </c>
      <c r="KK358" s="2"/>
      <c r="KL358" s="2">
        <v>21263.4</v>
      </c>
      <c r="KM358" s="2">
        <v>400</v>
      </c>
      <c r="KN358" s="2">
        <v>19106.580000000002</v>
      </c>
      <c r="KO358" s="2">
        <v>50341.38</v>
      </c>
      <c r="KP358" s="2">
        <v>36037.839999999997</v>
      </c>
      <c r="KQ358" s="2">
        <v>32490.62</v>
      </c>
      <c r="KR358" s="2">
        <v>12120</v>
      </c>
      <c r="KS358" s="2">
        <v>27193.5</v>
      </c>
      <c r="KT358" s="2">
        <v>2304.2399999999998</v>
      </c>
      <c r="KU358" s="2">
        <v>19796.580000000002</v>
      </c>
      <c r="KV358" s="2"/>
      <c r="KW358" s="2">
        <v>45231.13</v>
      </c>
      <c r="KX358" s="2">
        <v>20808.259999999998</v>
      </c>
      <c r="KY358" s="2">
        <v>25138.76</v>
      </c>
      <c r="KZ358" s="2">
        <v>15184.04</v>
      </c>
      <c r="LA358" s="2"/>
      <c r="LB358" s="2">
        <v>25085.1</v>
      </c>
      <c r="LC358" s="2">
        <v>142151.82</v>
      </c>
      <c r="LD358" s="2">
        <v>6862.79</v>
      </c>
      <c r="LE358" s="2">
        <v>3458.25</v>
      </c>
      <c r="LF358" s="2">
        <v>944.08</v>
      </c>
      <c r="LG358" s="2">
        <v>7848.16</v>
      </c>
      <c r="LH358" s="2">
        <v>6647.86</v>
      </c>
      <c r="LI358" s="2">
        <v>17751.25</v>
      </c>
      <c r="LJ358" s="2"/>
      <c r="LK358" s="2">
        <v>31405.27</v>
      </c>
      <c r="LL358" s="2"/>
      <c r="LM358" s="2"/>
      <c r="LN358" s="2"/>
      <c r="LO358" s="2"/>
      <c r="LP358" s="2">
        <v>8157.55</v>
      </c>
      <c r="LQ358" s="2"/>
      <c r="LR358" s="2"/>
      <c r="LS358" s="2">
        <v>314618.65000000002</v>
      </c>
      <c r="LT358" s="2">
        <v>92336.56</v>
      </c>
      <c r="LU358" s="2">
        <v>55168.25</v>
      </c>
      <c r="LV358" s="2">
        <v>15181</v>
      </c>
      <c r="LW358" s="2">
        <v>19513.53</v>
      </c>
      <c r="LX358" s="2"/>
      <c r="LY358" s="2">
        <v>174783</v>
      </c>
      <c r="LZ358" s="2">
        <v>12435.68</v>
      </c>
      <c r="MA358" s="2">
        <v>3336.31</v>
      </c>
      <c r="MB358" s="2">
        <v>170585.76</v>
      </c>
      <c r="MC358" s="2">
        <v>17755.060000000001</v>
      </c>
      <c r="MD358" s="2">
        <v>25325.52</v>
      </c>
      <c r="ME358" s="2">
        <v>13800.18</v>
      </c>
      <c r="MF358" s="2">
        <v>5374.56</v>
      </c>
      <c r="MG358" s="2">
        <v>1263.25</v>
      </c>
      <c r="MH358" s="2">
        <v>491874.27</v>
      </c>
      <c r="MI358" s="2">
        <v>6520.09</v>
      </c>
      <c r="MJ358" s="2">
        <v>2922.51</v>
      </c>
      <c r="MK358" s="2">
        <v>17819.21</v>
      </c>
      <c r="ML358" s="2">
        <v>31124.81</v>
      </c>
      <c r="MM358" s="2">
        <v>110750</v>
      </c>
      <c r="MN358" s="2"/>
      <c r="MO358" s="2"/>
      <c r="MP358" s="2">
        <v>34385.17</v>
      </c>
      <c r="MQ358" s="2">
        <v>52310.55</v>
      </c>
      <c r="MR358" s="2">
        <v>5374.38</v>
      </c>
      <c r="MS358" s="2">
        <v>7290</v>
      </c>
      <c r="MT358" s="2">
        <v>7847.04</v>
      </c>
      <c r="MU358" s="2">
        <v>118422.14</v>
      </c>
      <c r="MV358" s="2">
        <v>258936.71</v>
      </c>
      <c r="MW358" s="2">
        <v>18236.650000000001</v>
      </c>
      <c r="MX358" s="2">
        <v>24489.61</v>
      </c>
      <c r="MY358" s="2">
        <v>81585.72</v>
      </c>
      <c r="MZ358" s="2">
        <v>12866.22</v>
      </c>
      <c r="NA358" s="2">
        <v>39661.51</v>
      </c>
      <c r="NB358" s="2">
        <v>24794</v>
      </c>
      <c r="NC358" s="2">
        <v>11171</v>
      </c>
      <c r="ND358" s="2">
        <v>112160.8</v>
      </c>
      <c r="NE358" s="2">
        <v>38705.11</v>
      </c>
      <c r="NF358" s="2">
        <v>24431.97</v>
      </c>
      <c r="NG358" s="2">
        <v>8272.6299999999992</v>
      </c>
      <c r="NH358" s="2">
        <v>15944.13</v>
      </c>
      <c r="NI358" s="2">
        <v>16241.73</v>
      </c>
      <c r="NJ358" s="2">
        <v>10627.22</v>
      </c>
      <c r="NK358" s="2">
        <v>15561.24</v>
      </c>
      <c r="NL358" s="2">
        <v>46322.63</v>
      </c>
      <c r="NM358" s="2">
        <v>26280.91</v>
      </c>
      <c r="NN358" s="2">
        <v>4785.6400000000003</v>
      </c>
      <c r="NO358" s="2">
        <v>44446</v>
      </c>
      <c r="NP358" s="2">
        <v>83188.100000000006</v>
      </c>
      <c r="NQ358" s="2">
        <v>7529.28</v>
      </c>
      <c r="NR358" s="2">
        <v>72653.06</v>
      </c>
      <c r="NS358" s="2">
        <v>5287.5</v>
      </c>
      <c r="NT358" s="2"/>
      <c r="NU358" s="2">
        <v>2360.35</v>
      </c>
      <c r="NV358" s="2"/>
      <c r="NW358" s="2">
        <v>37563.81</v>
      </c>
      <c r="NX358" s="2">
        <v>5734.52</v>
      </c>
      <c r="NY358" s="2">
        <v>18965.52</v>
      </c>
      <c r="NZ358" s="2">
        <v>66320.679999999993</v>
      </c>
      <c r="OA358" s="2">
        <v>10741.02</v>
      </c>
      <c r="OB358" s="2">
        <v>41164.019999999997</v>
      </c>
      <c r="OC358" s="2">
        <v>104507.74</v>
      </c>
      <c r="OD358" s="2">
        <v>26385.53</v>
      </c>
      <c r="OE358" s="2">
        <v>1254.04</v>
      </c>
      <c r="OF358" s="2">
        <v>37326.94</v>
      </c>
      <c r="OG358" s="2">
        <v>21121.86</v>
      </c>
      <c r="OH358" s="2"/>
      <c r="OI358" s="2">
        <v>28110.07</v>
      </c>
      <c r="OJ358" s="2">
        <v>123393.44</v>
      </c>
      <c r="OK358" s="2">
        <v>41329.58</v>
      </c>
      <c r="OL358" s="2">
        <v>10737.67</v>
      </c>
      <c r="OM358" s="2">
        <v>59058.68</v>
      </c>
      <c r="ON358" s="2">
        <v>8062.98</v>
      </c>
      <c r="OO358" s="2">
        <v>5829.83</v>
      </c>
      <c r="OP358" s="2">
        <v>15370.86</v>
      </c>
      <c r="OQ358" s="2">
        <v>26833.77</v>
      </c>
      <c r="OR358" s="2">
        <v>6544.08</v>
      </c>
      <c r="OS358" s="2">
        <v>21503.03</v>
      </c>
      <c r="OT358" s="2">
        <v>7373.37</v>
      </c>
      <c r="OU358" s="2">
        <v>25164.33</v>
      </c>
      <c r="OV358" s="2"/>
      <c r="OW358" s="2">
        <v>266025.94</v>
      </c>
      <c r="OX358" s="2">
        <v>25118.14</v>
      </c>
      <c r="OY358" s="2">
        <v>41157.54</v>
      </c>
      <c r="OZ358" s="2">
        <v>4430.3100000000004</v>
      </c>
      <c r="PA358" s="2"/>
      <c r="PB358" s="2">
        <v>20409.97</v>
      </c>
      <c r="PC358" s="2"/>
      <c r="PD358" s="2">
        <v>21039.24</v>
      </c>
      <c r="PE358" s="2">
        <v>666.66</v>
      </c>
      <c r="PF358" s="2">
        <v>30534.01</v>
      </c>
      <c r="PG358" s="2">
        <v>59143.02</v>
      </c>
      <c r="PH358" s="2">
        <v>50085.34</v>
      </c>
      <c r="PI358" s="2">
        <v>19323.98</v>
      </c>
      <c r="PJ358" s="2">
        <v>62052.56</v>
      </c>
      <c r="PK358" s="2">
        <v>77495.100000000006</v>
      </c>
      <c r="PL358" s="2">
        <v>56540.62</v>
      </c>
      <c r="PM358" s="2">
        <v>16071.6</v>
      </c>
      <c r="PN358" s="2">
        <v>29929.64</v>
      </c>
      <c r="PO358" s="2">
        <v>9341</v>
      </c>
      <c r="PP358" s="2">
        <v>106199.27</v>
      </c>
      <c r="PQ358" s="2">
        <v>10718.32</v>
      </c>
      <c r="PR358" s="2">
        <v>56440.02</v>
      </c>
      <c r="PS358" s="2">
        <v>27015.02</v>
      </c>
      <c r="PT358" s="2">
        <v>2190</v>
      </c>
      <c r="PU358" s="2">
        <v>11222.32</v>
      </c>
      <c r="PV358" s="2">
        <v>24929.24</v>
      </c>
      <c r="PW358" s="2">
        <v>39481.699999999997</v>
      </c>
      <c r="PX358" s="2">
        <v>4381.9799999999996</v>
      </c>
      <c r="PY358" s="2">
        <v>26803.83</v>
      </c>
      <c r="PZ358" s="2">
        <v>7710</v>
      </c>
      <c r="QA358" s="2">
        <v>17652.18</v>
      </c>
      <c r="QB358" s="2"/>
      <c r="QC358" s="2">
        <v>4513.34</v>
      </c>
      <c r="QD358" s="2">
        <v>292589.28000000003</v>
      </c>
      <c r="QE358" s="2">
        <v>24279.96</v>
      </c>
      <c r="QF358" s="2">
        <v>21071.31</v>
      </c>
      <c r="QG358" s="2">
        <v>45528</v>
      </c>
      <c r="QH358" s="2">
        <v>21814.65</v>
      </c>
      <c r="QI358" s="2">
        <v>17057</v>
      </c>
      <c r="QJ358" s="2">
        <v>5992</v>
      </c>
      <c r="QK358" s="2">
        <v>67115.490000000005</v>
      </c>
      <c r="QL358" s="2">
        <v>15427.8</v>
      </c>
      <c r="QM358" s="2">
        <v>78662.94</v>
      </c>
      <c r="QN358" s="2">
        <v>16160.3</v>
      </c>
      <c r="QO358" s="2">
        <v>17890.79</v>
      </c>
      <c r="QP358" s="2">
        <v>10586</v>
      </c>
      <c r="QQ358" s="2">
        <v>43690.17</v>
      </c>
      <c r="QR358" s="2">
        <v>4084.8</v>
      </c>
      <c r="QS358" s="2">
        <v>32212.02</v>
      </c>
      <c r="QT358" s="2">
        <v>38118.410000000003</v>
      </c>
      <c r="QU358" s="2">
        <v>42157</v>
      </c>
      <c r="QV358" s="2">
        <v>115151.03999999999</v>
      </c>
      <c r="QW358" s="2">
        <v>84275.85</v>
      </c>
      <c r="QX358" s="2">
        <v>33899.769999999997</v>
      </c>
      <c r="QY358" s="2">
        <v>44188.94</v>
      </c>
      <c r="QZ358" s="2">
        <v>69443.72</v>
      </c>
      <c r="RA358" s="2">
        <v>5493.42</v>
      </c>
      <c r="RB358" s="2">
        <v>5592</v>
      </c>
      <c r="RC358" s="2">
        <v>79953.66</v>
      </c>
      <c r="RD358" s="2">
        <v>47873.16</v>
      </c>
      <c r="RE358" s="2">
        <v>110472.69</v>
      </c>
      <c r="RF358" s="2">
        <v>21379.5</v>
      </c>
      <c r="RG358" s="2">
        <v>26786.21</v>
      </c>
      <c r="RH358" s="2">
        <v>72913.05</v>
      </c>
      <c r="RI358" s="2">
        <v>38746.67</v>
      </c>
      <c r="RJ358" s="2">
        <v>30026.52</v>
      </c>
      <c r="RK358" s="2">
        <v>337724.69</v>
      </c>
      <c r="RL358" s="2">
        <v>34153.839999999997</v>
      </c>
      <c r="RM358" s="2">
        <v>18348.900000000001</v>
      </c>
      <c r="RN358" s="2">
        <v>32889.58</v>
      </c>
      <c r="RO358" s="2">
        <v>79512.13</v>
      </c>
      <c r="RP358" s="2">
        <v>17409.599999999999</v>
      </c>
      <c r="RQ358" s="2">
        <v>151864.43</v>
      </c>
      <c r="RR358" s="2">
        <v>16977.349999999999</v>
      </c>
      <c r="RS358" s="2">
        <v>48409.08</v>
      </c>
      <c r="RT358" s="2">
        <v>90924.19</v>
      </c>
      <c r="RU358" s="2">
        <v>4200</v>
      </c>
      <c r="RV358" s="2">
        <v>62378.14</v>
      </c>
      <c r="RW358" s="2">
        <v>26162.5</v>
      </c>
      <c r="RX358" s="2">
        <v>194706.76</v>
      </c>
      <c r="RY358" s="2">
        <v>58642.3</v>
      </c>
      <c r="RZ358" s="2">
        <v>11499.72</v>
      </c>
      <c r="SA358" s="2"/>
      <c r="SB358" s="2">
        <v>6719.46</v>
      </c>
      <c r="SC358" s="2">
        <v>19490.78</v>
      </c>
      <c r="SD358" s="2"/>
      <c r="SE358" s="2"/>
      <c r="SF358" s="2">
        <v>2118.7199999999998</v>
      </c>
      <c r="SG358" s="2">
        <v>97003.31</v>
      </c>
      <c r="SH358" s="2">
        <v>42377</v>
      </c>
      <c r="SI358" s="2">
        <v>27270</v>
      </c>
      <c r="SJ358" s="2">
        <v>154569.48000000001</v>
      </c>
      <c r="SK358" s="2">
        <v>26107.98</v>
      </c>
      <c r="SL358" s="2">
        <v>9512.49</v>
      </c>
      <c r="SM358" s="2">
        <v>98468.37</v>
      </c>
      <c r="SN358" s="2">
        <v>41204.28</v>
      </c>
      <c r="SO358" s="2"/>
      <c r="SP358" s="2">
        <v>27835.62</v>
      </c>
      <c r="SQ358" s="2"/>
      <c r="SR358" s="2">
        <v>41858.720000000001</v>
      </c>
      <c r="SS358" s="2">
        <v>2200.02</v>
      </c>
      <c r="ST358" s="2">
        <v>17125.259999999998</v>
      </c>
      <c r="SU358" s="2">
        <v>16938.66</v>
      </c>
      <c r="SV358" s="2">
        <v>1260165</v>
      </c>
      <c r="SW358" s="2">
        <v>46622.64</v>
      </c>
      <c r="SX358" s="2">
        <v>13933.8</v>
      </c>
      <c r="SY358" s="2">
        <v>3089.52</v>
      </c>
      <c r="SZ358" s="2">
        <v>25488.400000000001</v>
      </c>
      <c r="TA358" s="2"/>
      <c r="TB358" s="2">
        <v>46915.32</v>
      </c>
      <c r="TC358" s="2">
        <v>56249.34</v>
      </c>
      <c r="TD358" s="2">
        <v>94515.47</v>
      </c>
      <c r="TE358" s="2">
        <v>34892.49</v>
      </c>
      <c r="TF358" s="2"/>
      <c r="TG358" s="2">
        <v>56226.38</v>
      </c>
      <c r="TH358" s="2">
        <v>130481.34</v>
      </c>
      <c r="TI358" s="2">
        <v>40878.35</v>
      </c>
      <c r="TJ358" s="2"/>
      <c r="TK358" s="2">
        <v>86753.22</v>
      </c>
      <c r="TL358" s="2">
        <v>25646.67</v>
      </c>
      <c r="TM358" s="2">
        <v>59676.24</v>
      </c>
      <c r="TN358" s="2">
        <v>39149</v>
      </c>
      <c r="TO358" s="2">
        <v>87503.61</v>
      </c>
      <c r="TP358" s="2">
        <v>117565.04</v>
      </c>
      <c r="TQ358" s="2">
        <v>24430.95</v>
      </c>
      <c r="TR358" s="2">
        <v>20527.38</v>
      </c>
      <c r="TS358" s="2">
        <v>7363.32</v>
      </c>
      <c r="TT358" s="2">
        <v>23555</v>
      </c>
      <c r="TU358" s="2">
        <v>24220.92</v>
      </c>
      <c r="TV358" s="2">
        <v>40035.67</v>
      </c>
      <c r="TW358" s="2">
        <v>46620.98</v>
      </c>
      <c r="TX358" s="2">
        <v>53262.12</v>
      </c>
      <c r="TY358" s="2">
        <v>19406.43</v>
      </c>
      <c r="TZ358" s="2">
        <v>124.83</v>
      </c>
      <c r="UA358" s="2">
        <v>10275</v>
      </c>
      <c r="UB358" s="2">
        <v>12985.06</v>
      </c>
      <c r="UC358" s="2">
        <v>606390.97</v>
      </c>
      <c r="UD358" s="2">
        <v>21994.32</v>
      </c>
      <c r="UE358" s="2"/>
      <c r="UF358" s="2">
        <v>37724.31</v>
      </c>
      <c r="UG358" s="2">
        <v>34591.019999999997</v>
      </c>
      <c r="UH358" s="2">
        <v>16375.04</v>
      </c>
      <c r="UI358" s="2">
        <v>49695.54</v>
      </c>
      <c r="UJ358" s="2">
        <v>36520.5</v>
      </c>
      <c r="UK358" s="2">
        <v>45665.43</v>
      </c>
      <c r="UL358" s="2">
        <v>104403.09</v>
      </c>
      <c r="UM358" s="2">
        <v>23848.560000000001</v>
      </c>
      <c r="UN358" s="2">
        <v>29651.16</v>
      </c>
      <c r="UO358" s="2"/>
      <c r="UP358" s="2">
        <v>27511.98</v>
      </c>
      <c r="UQ358" s="2">
        <v>25187.52</v>
      </c>
      <c r="UR358" s="2">
        <v>35547</v>
      </c>
      <c r="US358" s="2">
        <v>14552.52</v>
      </c>
      <c r="UT358" s="2">
        <v>22694.52</v>
      </c>
      <c r="UU358" s="2">
        <v>28197.24</v>
      </c>
      <c r="UV358" s="2">
        <v>24597.84</v>
      </c>
      <c r="UW358" s="2">
        <v>13364.56</v>
      </c>
      <c r="UX358" s="2"/>
      <c r="UY358" s="2">
        <v>1690.02</v>
      </c>
      <c r="UZ358" s="2">
        <v>117813.62</v>
      </c>
      <c r="VA358" s="2">
        <v>6179.04</v>
      </c>
      <c r="VB358" s="2">
        <v>77754.25</v>
      </c>
      <c r="VC358" s="2">
        <v>45295.62</v>
      </c>
      <c r="VD358" s="2">
        <v>223405.63</v>
      </c>
      <c r="VE358" s="2">
        <v>56398.68</v>
      </c>
      <c r="VF358" s="2">
        <v>35129.699999999997</v>
      </c>
      <c r="VG358" s="2">
        <v>31903.32</v>
      </c>
      <c r="VH358" s="2">
        <v>22443.360000000001</v>
      </c>
      <c r="VI358" s="2">
        <v>12354.72</v>
      </c>
      <c r="VJ358" s="2">
        <v>83934.38</v>
      </c>
      <c r="VK358" s="2">
        <v>4663.82</v>
      </c>
      <c r="VL358" s="2">
        <v>21754.15</v>
      </c>
      <c r="VM358" s="2">
        <v>22447.43</v>
      </c>
      <c r="VN358" s="2">
        <v>1316.64</v>
      </c>
      <c r="VO358" s="2">
        <v>5166.84</v>
      </c>
      <c r="VP358" s="2"/>
      <c r="VQ358" s="2">
        <v>346482</v>
      </c>
      <c r="VR358" s="2">
        <v>12492.43</v>
      </c>
      <c r="VS358" s="2">
        <v>51359.54</v>
      </c>
      <c r="VT358" s="2">
        <v>21769.62</v>
      </c>
      <c r="VU358" s="2">
        <v>3420</v>
      </c>
      <c r="VV358" s="2">
        <v>17446.98</v>
      </c>
      <c r="VW358" s="2">
        <v>15030.38</v>
      </c>
      <c r="VX358" s="2">
        <v>48583.33</v>
      </c>
      <c r="VY358" s="2">
        <v>20760.3</v>
      </c>
      <c r="VZ358" s="2">
        <v>22370.71</v>
      </c>
      <c r="WA358" s="2">
        <v>21777.360000000001</v>
      </c>
      <c r="WB358" s="2">
        <v>14440.5</v>
      </c>
      <c r="WC358" s="2">
        <v>29638</v>
      </c>
      <c r="WD358" s="2">
        <v>44733</v>
      </c>
      <c r="WE358" s="2">
        <v>58678.2</v>
      </c>
      <c r="WF358" s="2">
        <v>805.93</v>
      </c>
      <c r="WG358" s="2">
        <v>417284.94</v>
      </c>
      <c r="WH358" s="2">
        <v>4336.8599999999997</v>
      </c>
      <c r="WI358" s="2">
        <v>5489</v>
      </c>
      <c r="WJ358" s="2">
        <v>186696.69</v>
      </c>
      <c r="WK358" s="2">
        <v>67296.36</v>
      </c>
      <c r="WL358" s="2">
        <v>21989.33</v>
      </c>
      <c r="WM358" s="2">
        <v>78899.5</v>
      </c>
      <c r="WN358" s="2"/>
      <c r="WO358" s="2">
        <v>21027.06</v>
      </c>
      <c r="WP358" s="2">
        <v>144069.04999999999</v>
      </c>
      <c r="WQ358" s="2">
        <v>29161.68</v>
      </c>
      <c r="WR358" s="2">
        <v>20117.37</v>
      </c>
      <c r="WS358" s="2">
        <v>15000</v>
      </c>
      <c r="WT358" s="2">
        <v>15839</v>
      </c>
      <c r="WU358" s="2">
        <v>6213.9</v>
      </c>
      <c r="WV358" s="2">
        <v>15727.83</v>
      </c>
      <c r="WW358" s="2">
        <v>17663.990000000002</v>
      </c>
      <c r="WX358" s="2">
        <v>17628.32</v>
      </c>
      <c r="WY358" s="2"/>
      <c r="WZ358" s="2">
        <v>16849</v>
      </c>
      <c r="XA358" s="2">
        <v>13819.02</v>
      </c>
      <c r="XB358" s="2">
        <v>3599.94</v>
      </c>
      <c r="XC358" s="2">
        <v>210092.58</v>
      </c>
      <c r="XD358" s="2">
        <v>5448</v>
      </c>
      <c r="XE358" s="2">
        <v>41792.6</v>
      </c>
      <c r="XF358" s="2">
        <v>5659.01</v>
      </c>
      <c r="XG358" s="2">
        <v>19950</v>
      </c>
      <c r="XH358" s="2">
        <v>13397.01</v>
      </c>
      <c r="XI358" s="2">
        <v>6366.67</v>
      </c>
      <c r="XJ358" s="2">
        <v>254023.81</v>
      </c>
      <c r="XK358" s="2">
        <v>27583.919999999998</v>
      </c>
      <c r="XL358" s="2">
        <v>6213.57</v>
      </c>
      <c r="XM358" s="2">
        <v>58650.15</v>
      </c>
      <c r="XN358" s="2">
        <v>3389.92</v>
      </c>
      <c r="XO358" s="2">
        <v>6484.05</v>
      </c>
      <c r="XP358" s="2">
        <v>29361.58</v>
      </c>
      <c r="XQ358" s="2"/>
      <c r="XR358" s="2">
        <v>1832.9</v>
      </c>
      <c r="XS358" s="2">
        <v>17159.39</v>
      </c>
      <c r="XT358" s="2"/>
      <c r="XU358" s="2">
        <v>74633.08</v>
      </c>
      <c r="XV358" s="2">
        <v>36888.33</v>
      </c>
      <c r="XW358" s="2">
        <v>23305.65</v>
      </c>
      <c r="XX358" s="2">
        <v>16711.11</v>
      </c>
      <c r="XY358" s="2">
        <v>7751.61</v>
      </c>
      <c r="XZ358" s="2">
        <v>11977.69</v>
      </c>
      <c r="YA358" s="2">
        <v>23541.200000000001</v>
      </c>
      <c r="YB358" s="2">
        <v>68765.350000000006</v>
      </c>
      <c r="YC358" s="2">
        <v>97183.45</v>
      </c>
      <c r="YD358" s="2">
        <v>83970.23</v>
      </c>
      <c r="YE358" s="2">
        <v>1762.56</v>
      </c>
      <c r="YF358" s="2">
        <v>37141.9</v>
      </c>
      <c r="YG358" s="2">
        <v>9366.1</v>
      </c>
      <c r="YH358" s="2">
        <v>15523.82</v>
      </c>
      <c r="YI358" s="2">
        <v>2449.7800000000002</v>
      </c>
      <c r="YJ358" s="2">
        <v>252652.79999999999</v>
      </c>
      <c r="YK358" s="2">
        <v>27396.82</v>
      </c>
      <c r="YL358" s="2">
        <v>2652.68</v>
      </c>
      <c r="YM358" s="2">
        <v>68002.73</v>
      </c>
      <c r="YN358" s="2">
        <v>13568.67</v>
      </c>
      <c r="YO358" s="2">
        <v>6195</v>
      </c>
      <c r="YP358" s="2">
        <v>10822.53</v>
      </c>
      <c r="YQ358" s="2">
        <v>16128.75</v>
      </c>
      <c r="YR358" s="2">
        <v>117189.12</v>
      </c>
      <c r="YS358" s="2">
        <v>17399.16</v>
      </c>
      <c r="YT358" s="2">
        <v>38003</v>
      </c>
      <c r="YU358" s="2">
        <v>9424.35</v>
      </c>
      <c r="YV358" s="2">
        <v>31195.16</v>
      </c>
      <c r="YW358" s="2">
        <v>7789.45</v>
      </c>
      <c r="YX358" s="2">
        <v>40698.980000000003</v>
      </c>
      <c r="YY358" s="2">
        <v>70618</v>
      </c>
      <c r="YZ358" s="2">
        <v>550</v>
      </c>
      <c r="ZA358" s="2">
        <v>25520.79</v>
      </c>
      <c r="ZB358" s="2">
        <v>6459.75</v>
      </c>
      <c r="ZC358" s="2">
        <v>94386.44</v>
      </c>
      <c r="ZD358" s="2">
        <v>2437.5</v>
      </c>
      <c r="ZE358" s="2">
        <v>19698.5</v>
      </c>
      <c r="ZF358" s="2">
        <v>42214.87</v>
      </c>
      <c r="ZG358" s="2">
        <v>10150.5</v>
      </c>
      <c r="ZH358" s="2">
        <v>36852.980000000003</v>
      </c>
      <c r="ZI358" s="2">
        <v>61736.82</v>
      </c>
      <c r="ZJ358" s="2">
        <v>81566.5</v>
      </c>
      <c r="ZK358" s="2">
        <v>162050.68</v>
      </c>
      <c r="ZL358" s="2">
        <v>15468</v>
      </c>
      <c r="ZM358" s="2"/>
      <c r="ZN358" s="2">
        <v>5140.0200000000004</v>
      </c>
      <c r="ZO358" s="2"/>
      <c r="ZP358" s="2">
        <v>50127.54</v>
      </c>
      <c r="ZQ358" s="2">
        <v>53641.04</v>
      </c>
      <c r="ZR358" s="2">
        <v>34481.33</v>
      </c>
      <c r="ZS358" s="2">
        <v>4375.9799999999996</v>
      </c>
      <c r="ZT358" s="2">
        <v>16190.18</v>
      </c>
      <c r="ZU358" s="2">
        <v>8079.32</v>
      </c>
      <c r="ZV358" s="2"/>
      <c r="ZW358" s="2"/>
      <c r="ZX358" s="2">
        <v>5946.93</v>
      </c>
      <c r="ZY358" s="2">
        <v>2500.02</v>
      </c>
      <c r="ZZ358" s="2">
        <v>14402.06</v>
      </c>
      <c r="AAA358" s="2">
        <v>7718.3</v>
      </c>
      <c r="AAB358" s="2">
        <v>1541.97</v>
      </c>
      <c r="AAC358" s="2">
        <v>21800.3</v>
      </c>
      <c r="AAD358" s="2"/>
      <c r="AAE358" s="2">
        <v>316356.71000000002</v>
      </c>
      <c r="AAF358" s="2">
        <v>49936.42</v>
      </c>
      <c r="AAG358" s="2">
        <v>84267.64</v>
      </c>
      <c r="AAH358" s="2"/>
      <c r="AAI358" s="2">
        <v>15680.04</v>
      </c>
      <c r="AAJ358" s="2">
        <v>13251.45</v>
      </c>
      <c r="AAK358" s="2">
        <v>1873.6</v>
      </c>
      <c r="AAL358" s="2">
        <v>11457.33</v>
      </c>
      <c r="AAM358" s="2"/>
      <c r="AAN358" s="2">
        <v>153847.24</v>
      </c>
      <c r="AAO358" s="2">
        <v>52629.919999999998</v>
      </c>
      <c r="AAP358" s="2">
        <v>28984.65</v>
      </c>
      <c r="AAQ358" s="2">
        <v>1586</v>
      </c>
      <c r="AAR358" s="2">
        <v>12365.04</v>
      </c>
      <c r="AAS358" s="2">
        <v>8638.02</v>
      </c>
      <c r="AAT358" s="2">
        <v>8063.03</v>
      </c>
      <c r="AAU358" s="2">
        <v>49687</v>
      </c>
      <c r="AAV358" s="2">
        <v>10751.73</v>
      </c>
      <c r="AAW358" s="2">
        <v>48305.9</v>
      </c>
      <c r="AAX358" s="2">
        <v>2672.49</v>
      </c>
      <c r="AAY358" s="2">
        <v>32125.47</v>
      </c>
      <c r="AAZ358" s="2">
        <v>18141.16</v>
      </c>
      <c r="ABA358" s="2"/>
      <c r="ABB358" s="2">
        <v>291.35000000000002</v>
      </c>
      <c r="ABC358" s="2">
        <v>18601.62</v>
      </c>
      <c r="ABD358" s="2">
        <v>28564.2</v>
      </c>
      <c r="ABE358" s="2">
        <v>77950.59</v>
      </c>
      <c r="ABF358" s="2">
        <v>4618.9799999999996</v>
      </c>
      <c r="ABG358" s="2">
        <v>933.33</v>
      </c>
      <c r="ABH358" s="2">
        <v>25816.98</v>
      </c>
      <c r="ABI358" s="2">
        <v>59345.37</v>
      </c>
      <c r="ABJ358" s="2">
        <v>26137.02</v>
      </c>
      <c r="ABK358" s="2">
        <v>45515.1</v>
      </c>
      <c r="ABL358" s="2">
        <v>8542.98</v>
      </c>
      <c r="ABM358" s="2">
        <v>166015.10999999999</v>
      </c>
      <c r="ABN358" s="2">
        <v>22620.78</v>
      </c>
      <c r="ABO358" s="2">
        <v>4495.9799999999996</v>
      </c>
      <c r="ABP358" s="2">
        <v>26997.66</v>
      </c>
      <c r="ABQ358" s="2">
        <v>8196.68</v>
      </c>
      <c r="ABR358" s="2">
        <v>129623.26</v>
      </c>
      <c r="ABS358" s="2">
        <v>145100.19</v>
      </c>
      <c r="ABT358" s="2">
        <v>6510.22</v>
      </c>
      <c r="ABU358" s="2">
        <v>27845.88</v>
      </c>
      <c r="ABV358" s="2">
        <v>71207.350000000006</v>
      </c>
      <c r="ABW358" s="2">
        <v>133192.70000000001</v>
      </c>
      <c r="ABX358" s="2">
        <v>29033.31</v>
      </c>
      <c r="ABY358" s="2">
        <v>5364.45</v>
      </c>
      <c r="ABZ358" s="2">
        <v>51262.19</v>
      </c>
      <c r="ACA358" s="2">
        <v>5965.1</v>
      </c>
      <c r="ACB358" s="2">
        <v>1150.3800000000001</v>
      </c>
      <c r="ACC358" s="2">
        <v>89052.31</v>
      </c>
      <c r="ACD358" s="2">
        <v>7593.12</v>
      </c>
      <c r="ACE358" s="2">
        <v>6159.24</v>
      </c>
      <c r="ACF358" s="2">
        <v>322.72000000000003</v>
      </c>
      <c r="ACG358" s="2">
        <v>64630.98</v>
      </c>
      <c r="ACH358" s="2">
        <v>26506.12</v>
      </c>
      <c r="ACI358" s="2">
        <v>49467.18</v>
      </c>
      <c r="ACJ358" s="2">
        <v>21730.89</v>
      </c>
      <c r="ACK358" s="2"/>
      <c r="ACL358" s="2">
        <v>52722.09</v>
      </c>
      <c r="ACM358" s="2">
        <v>73633.69</v>
      </c>
      <c r="ACN358" s="2">
        <v>2890.45</v>
      </c>
      <c r="ACO358" s="2">
        <v>36016.400000000001</v>
      </c>
      <c r="ACP358" s="2">
        <v>116238.12</v>
      </c>
      <c r="ACQ358" s="2">
        <v>80568.67</v>
      </c>
      <c r="ACR358" s="2">
        <v>42656.92</v>
      </c>
      <c r="ACS358" s="2">
        <v>7656.96</v>
      </c>
      <c r="ACT358" s="2">
        <v>35692.980000000003</v>
      </c>
      <c r="ACU358" s="2">
        <v>36712.980000000003</v>
      </c>
      <c r="ACV358" s="2">
        <v>37965.480000000003</v>
      </c>
      <c r="ACW358" s="2">
        <v>725.73</v>
      </c>
      <c r="ACX358" s="2"/>
      <c r="ACY358" s="2">
        <v>6079.2</v>
      </c>
      <c r="ACZ358" s="2"/>
      <c r="ADA358" s="2">
        <v>5848.02</v>
      </c>
      <c r="ADB358" s="2">
        <v>1683638.69</v>
      </c>
      <c r="ADC358" s="2">
        <v>43489.45</v>
      </c>
      <c r="ADD358" s="2"/>
      <c r="ADE358" s="2">
        <v>13624.02</v>
      </c>
      <c r="ADF358" s="2">
        <v>71543.67</v>
      </c>
      <c r="ADG358" s="2">
        <v>12530.82</v>
      </c>
      <c r="ADH358" s="2">
        <v>41134.660000000003</v>
      </c>
      <c r="ADI358" s="2"/>
      <c r="ADJ358" s="2">
        <v>389951.25</v>
      </c>
      <c r="ADK358" s="2"/>
      <c r="ADL358" s="2">
        <v>3927</v>
      </c>
      <c r="ADM358" s="2">
        <v>13906.68</v>
      </c>
      <c r="ADN358" s="2">
        <v>65867.850000000006</v>
      </c>
      <c r="ADO358" s="2">
        <v>23850.6</v>
      </c>
      <c r="ADP358" s="2">
        <v>12422.86</v>
      </c>
      <c r="ADQ358" s="2">
        <v>12418.99</v>
      </c>
      <c r="ADR358" s="2"/>
      <c r="ADS358" s="2">
        <v>10943.76</v>
      </c>
      <c r="ADT358" s="2">
        <v>25498.32</v>
      </c>
      <c r="ADU358" s="2">
        <v>28822</v>
      </c>
      <c r="ADV358" s="2">
        <v>8740.2800000000007</v>
      </c>
      <c r="ADW358" s="2">
        <v>16197.93</v>
      </c>
      <c r="ADX358" s="2">
        <v>8916.66</v>
      </c>
      <c r="ADY358" s="2">
        <v>5250</v>
      </c>
      <c r="ADZ358" s="2">
        <v>39979.949999999997</v>
      </c>
      <c r="AEA358" s="2">
        <v>75537.039999999994</v>
      </c>
      <c r="AEB358" s="2">
        <v>18229.98</v>
      </c>
      <c r="AEC358" s="2">
        <v>31780.080000000002</v>
      </c>
      <c r="AED358" s="2">
        <v>8071.32</v>
      </c>
      <c r="AEE358" s="2">
        <v>19841.68</v>
      </c>
      <c r="AEF358" s="2">
        <v>20824.36</v>
      </c>
      <c r="AEG358" s="2"/>
      <c r="AEH358" s="2">
        <v>41418139.29999993</v>
      </c>
    </row>
    <row r="359" spans="1:814" ht="21">
      <c r="A359" s="33" t="s">
        <v>2737</v>
      </c>
      <c r="B359" s="1" t="s">
        <v>2810</v>
      </c>
      <c r="C359" s="1" t="s">
        <v>2811</v>
      </c>
      <c r="D359" s="2">
        <v>17945.919999999998</v>
      </c>
      <c r="E359" s="2">
        <v>16026.24</v>
      </c>
      <c r="F359" s="2">
        <v>6266.67</v>
      </c>
      <c r="G359" s="2">
        <v>25971.439999999999</v>
      </c>
      <c r="H359" s="2">
        <v>24886.240000000002</v>
      </c>
      <c r="I359" s="2">
        <v>26470.91</v>
      </c>
      <c r="J359" s="2">
        <v>5366.13</v>
      </c>
      <c r="K359" s="2">
        <v>38322.239999999998</v>
      </c>
      <c r="L359" s="2"/>
      <c r="M359" s="2">
        <v>2102.52</v>
      </c>
      <c r="N359" s="2"/>
      <c r="O359" s="2">
        <v>32351.4</v>
      </c>
      <c r="P359" s="2">
        <v>5269.5</v>
      </c>
      <c r="Q359" s="2"/>
      <c r="R359" s="2">
        <v>15837</v>
      </c>
      <c r="S359" s="2">
        <v>7948.98</v>
      </c>
      <c r="T359" s="2"/>
      <c r="U359" s="2">
        <v>1570.02</v>
      </c>
      <c r="V359" s="2"/>
      <c r="W359" s="2">
        <v>49321.47</v>
      </c>
      <c r="X359" s="2">
        <v>9858</v>
      </c>
      <c r="Y359" s="2">
        <v>5499.98</v>
      </c>
      <c r="Z359" s="2"/>
      <c r="AA359" s="2">
        <v>36427.47</v>
      </c>
      <c r="AB359" s="2">
        <v>5523.72</v>
      </c>
      <c r="AC359" s="2">
        <v>23175.66</v>
      </c>
      <c r="AD359" s="2">
        <v>5812.38</v>
      </c>
      <c r="AE359" s="2"/>
      <c r="AF359" s="2"/>
      <c r="AG359" s="2">
        <v>7162.5</v>
      </c>
      <c r="AH359" s="2"/>
      <c r="AI359" s="2">
        <v>15793.56</v>
      </c>
      <c r="AJ359" s="2">
        <v>35800.81</v>
      </c>
      <c r="AK359" s="2">
        <v>4157.4399999999996</v>
      </c>
      <c r="AL359" s="2">
        <v>915</v>
      </c>
      <c r="AM359" s="2">
        <v>15628.62</v>
      </c>
      <c r="AN359" s="2">
        <v>11614.98</v>
      </c>
      <c r="AO359" s="2"/>
      <c r="AP359" s="2">
        <v>1979.52</v>
      </c>
      <c r="AQ359" s="2">
        <v>2491.15</v>
      </c>
      <c r="AR359" s="2"/>
      <c r="AS359" s="2">
        <v>2125.02</v>
      </c>
      <c r="AT359" s="2">
        <v>26751</v>
      </c>
      <c r="AU359" s="2"/>
      <c r="AV359" s="2"/>
      <c r="AW359" s="2">
        <v>1759.98</v>
      </c>
      <c r="AX359" s="2">
        <v>17763.599999999999</v>
      </c>
      <c r="AY359" s="2">
        <v>90294.98</v>
      </c>
      <c r="AZ359" s="2">
        <v>8962.5</v>
      </c>
      <c r="BA359" s="2">
        <v>2052.1</v>
      </c>
      <c r="BB359" s="2"/>
      <c r="BC359" s="2">
        <v>8398</v>
      </c>
      <c r="BD359" s="2">
        <v>4659.4799999999996</v>
      </c>
      <c r="BE359" s="2"/>
      <c r="BF359" s="2">
        <v>31060</v>
      </c>
      <c r="BG359" s="2"/>
      <c r="BH359" s="2"/>
      <c r="BI359" s="2"/>
      <c r="BJ359" s="2">
        <v>18180.84</v>
      </c>
      <c r="BK359" s="2"/>
      <c r="BL359" s="2"/>
      <c r="BM359" s="2"/>
      <c r="BN359" s="2"/>
      <c r="BO359" s="2">
        <v>5597.93</v>
      </c>
      <c r="BP359" s="2">
        <v>57212.86</v>
      </c>
      <c r="BQ359" s="2">
        <v>1864.5</v>
      </c>
      <c r="BR359" s="2"/>
      <c r="BS359" s="2">
        <v>18955.560000000001</v>
      </c>
      <c r="BT359" s="2">
        <v>2627.52</v>
      </c>
      <c r="BU359" s="2">
        <v>10275</v>
      </c>
      <c r="BV359" s="2">
        <v>29037.35</v>
      </c>
      <c r="BW359" s="2"/>
      <c r="BX359" s="2"/>
      <c r="BY359" s="2">
        <v>19260</v>
      </c>
      <c r="BZ359" s="2">
        <v>21319.5</v>
      </c>
      <c r="CA359" s="2">
        <v>4759.9799999999996</v>
      </c>
      <c r="CB359" s="2"/>
      <c r="CC359" s="2">
        <v>8530.02</v>
      </c>
      <c r="CD359" s="2"/>
      <c r="CE359" s="2">
        <v>80037</v>
      </c>
      <c r="CF359" s="2">
        <v>708.33</v>
      </c>
      <c r="CG359" s="2">
        <v>2805.5</v>
      </c>
      <c r="CH359" s="2"/>
      <c r="CI359" s="2"/>
      <c r="CJ359" s="2">
        <v>3105.25</v>
      </c>
      <c r="CK359" s="2">
        <v>2076.29</v>
      </c>
      <c r="CL359" s="2">
        <v>20649.96</v>
      </c>
      <c r="CM359" s="2">
        <v>46431.66</v>
      </c>
      <c r="CN359" s="2">
        <v>1150</v>
      </c>
      <c r="CO359" s="2">
        <v>25149.66</v>
      </c>
      <c r="CP359" s="2"/>
      <c r="CQ359" s="2">
        <v>148900.09</v>
      </c>
      <c r="CR359" s="2"/>
      <c r="CS359" s="2">
        <v>835.02</v>
      </c>
      <c r="CT359" s="2">
        <v>1378.76</v>
      </c>
      <c r="CU359" s="2">
        <v>7700.38</v>
      </c>
      <c r="CV359" s="2">
        <v>22113</v>
      </c>
      <c r="CW359" s="2"/>
      <c r="CX359" s="2">
        <v>3057.54</v>
      </c>
      <c r="CY359" s="2">
        <v>50077.08</v>
      </c>
      <c r="CZ359" s="2"/>
      <c r="DA359" s="2">
        <v>4244.03</v>
      </c>
      <c r="DB359" s="2">
        <v>3302.3</v>
      </c>
      <c r="DC359" s="2">
        <v>52748.52</v>
      </c>
      <c r="DD359" s="2">
        <v>13765.26</v>
      </c>
      <c r="DE359" s="2">
        <v>1949.76</v>
      </c>
      <c r="DF359" s="2">
        <v>87186.96</v>
      </c>
      <c r="DG359" s="2">
        <v>54957.74</v>
      </c>
      <c r="DH359" s="2">
        <v>4687.5</v>
      </c>
      <c r="DI359" s="2">
        <v>20253.419999999998</v>
      </c>
      <c r="DJ359" s="2">
        <v>24816.48</v>
      </c>
      <c r="DK359" s="2">
        <v>5201.2</v>
      </c>
      <c r="DL359" s="2">
        <v>17174.98</v>
      </c>
      <c r="DM359" s="2">
        <v>21595.02</v>
      </c>
      <c r="DN359" s="2">
        <v>11196.38</v>
      </c>
      <c r="DO359" s="2">
        <v>28171.18</v>
      </c>
      <c r="DP359" s="2">
        <v>23099.26</v>
      </c>
      <c r="DQ359" s="2">
        <v>103646.34</v>
      </c>
      <c r="DR359" s="2">
        <v>30110</v>
      </c>
      <c r="DS359" s="2">
        <v>16725</v>
      </c>
      <c r="DT359" s="2"/>
      <c r="DU359" s="2"/>
      <c r="DV359" s="2"/>
      <c r="DW359" s="2">
        <v>14050.07</v>
      </c>
      <c r="DX359" s="2">
        <v>12436.11</v>
      </c>
      <c r="DY359" s="2">
        <v>8046.99</v>
      </c>
      <c r="DZ359" s="2">
        <v>864.57</v>
      </c>
      <c r="EA359" s="2">
        <v>8756.99</v>
      </c>
      <c r="EB359" s="2">
        <v>47871.46</v>
      </c>
      <c r="EC359" s="2">
        <v>189191.81</v>
      </c>
      <c r="ED359" s="2">
        <v>10026.450000000001</v>
      </c>
      <c r="EE359" s="2">
        <v>17099.54</v>
      </c>
      <c r="EF359" s="2">
        <v>1748.76</v>
      </c>
      <c r="EG359" s="2">
        <v>9213.32</v>
      </c>
      <c r="EH359" s="2"/>
      <c r="EI359" s="2">
        <v>7284.18</v>
      </c>
      <c r="EJ359" s="2"/>
      <c r="EK359" s="2">
        <v>20590.66</v>
      </c>
      <c r="EL359" s="2">
        <v>825</v>
      </c>
      <c r="EM359" s="2">
        <v>20448</v>
      </c>
      <c r="EN359" s="2">
        <v>8111.4</v>
      </c>
      <c r="EO359" s="2"/>
      <c r="EP359" s="2"/>
      <c r="EQ359" s="2">
        <v>15603.65</v>
      </c>
      <c r="ER359" s="2">
        <v>5467.95</v>
      </c>
      <c r="ES359" s="2"/>
      <c r="ET359" s="2">
        <v>9647.6200000000008</v>
      </c>
      <c r="EU359" s="2">
        <v>372.51</v>
      </c>
      <c r="EV359" s="2"/>
      <c r="EW359" s="2">
        <v>502.5</v>
      </c>
      <c r="EX359" s="2">
        <v>5185.2</v>
      </c>
      <c r="EY359" s="2"/>
      <c r="EZ359" s="2"/>
      <c r="FA359" s="2"/>
      <c r="FB359" s="2"/>
      <c r="FC359" s="2">
        <v>14973.06</v>
      </c>
      <c r="FD359" s="2"/>
      <c r="FE359" s="2">
        <v>10365.48</v>
      </c>
      <c r="FF359" s="2">
        <v>3399.96</v>
      </c>
      <c r="FG359" s="2"/>
      <c r="FH359" s="2"/>
      <c r="FI359" s="2">
        <v>6776.57</v>
      </c>
      <c r="FJ359" s="2">
        <v>13562.28</v>
      </c>
      <c r="FK359" s="2">
        <v>4381.68</v>
      </c>
      <c r="FL359" s="2">
        <v>7250.97</v>
      </c>
      <c r="FM359" s="2">
        <v>9291.24</v>
      </c>
      <c r="FN359" s="2">
        <v>1894.8</v>
      </c>
      <c r="FO359" s="2">
        <v>25860</v>
      </c>
      <c r="FP359" s="2"/>
      <c r="FQ359" s="2">
        <v>7617.72</v>
      </c>
      <c r="FR359" s="2"/>
      <c r="FS359" s="2">
        <v>6953.21</v>
      </c>
      <c r="FT359" s="2">
        <v>18752.95</v>
      </c>
      <c r="FU359" s="2">
        <v>1500</v>
      </c>
      <c r="FV359" s="2"/>
      <c r="FW359" s="2"/>
      <c r="FX359" s="2">
        <v>14759.97</v>
      </c>
      <c r="FY359" s="2">
        <v>4492.08</v>
      </c>
      <c r="FZ359" s="2">
        <v>1074.3</v>
      </c>
      <c r="GA359" s="2"/>
      <c r="GB359" s="2">
        <v>9321.93</v>
      </c>
      <c r="GC359" s="2">
        <v>31568.57</v>
      </c>
      <c r="GD359" s="2"/>
      <c r="GE359" s="2">
        <v>16602.59</v>
      </c>
      <c r="GF359" s="2">
        <v>4385.01</v>
      </c>
      <c r="GG359" s="2"/>
      <c r="GH359" s="2">
        <v>14225.67</v>
      </c>
      <c r="GI359" s="2">
        <v>5614.61</v>
      </c>
      <c r="GJ359" s="2"/>
      <c r="GK359" s="2">
        <v>4527.7</v>
      </c>
      <c r="GL359" s="2">
        <v>2189.84</v>
      </c>
      <c r="GM359" s="2">
        <v>61267.5</v>
      </c>
      <c r="GN359" s="2"/>
      <c r="GO359" s="2">
        <v>15828.15</v>
      </c>
      <c r="GP359" s="2"/>
      <c r="GQ359" s="2"/>
      <c r="GR359" s="2"/>
      <c r="GS359" s="2"/>
      <c r="GT359" s="2"/>
      <c r="GU359" s="2"/>
      <c r="GV359" s="2">
        <v>2500.1999999999998</v>
      </c>
      <c r="GW359" s="2">
        <v>2198</v>
      </c>
      <c r="GX359" s="2">
        <v>6700.02</v>
      </c>
      <c r="GY359" s="2"/>
      <c r="GZ359" s="2">
        <v>577557.78</v>
      </c>
      <c r="HA359" s="2"/>
      <c r="HB359" s="2">
        <v>1</v>
      </c>
      <c r="HC359" s="2">
        <v>2050</v>
      </c>
      <c r="HD359" s="2">
        <v>24226.02</v>
      </c>
      <c r="HE359" s="2"/>
      <c r="HF359" s="2"/>
      <c r="HG359" s="2">
        <v>7600.02</v>
      </c>
      <c r="HH359" s="2"/>
      <c r="HI359" s="2">
        <v>15158.34</v>
      </c>
      <c r="HJ359" s="2"/>
      <c r="HK359" s="2"/>
      <c r="HL359" s="2"/>
      <c r="HM359" s="2"/>
      <c r="HN359" s="2"/>
      <c r="HO359" s="2"/>
      <c r="HP359" s="2">
        <v>2439.6</v>
      </c>
      <c r="HQ359" s="2"/>
      <c r="HR359" s="2">
        <v>17705.349999999999</v>
      </c>
      <c r="HS359" s="2"/>
      <c r="HT359" s="2">
        <v>48795.4</v>
      </c>
      <c r="HU359" s="2">
        <v>26396.99</v>
      </c>
      <c r="HV359" s="2">
        <v>2071.8000000000002</v>
      </c>
      <c r="HW359" s="2">
        <v>1399.98</v>
      </c>
      <c r="HX359" s="2">
        <v>6970.02</v>
      </c>
      <c r="HY359" s="2">
        <v>4050</v>
      </c>
      <c r="HZ359" s="2">
        <v>9444.44</v>
      </c>
      <c r="IA359" s="2">
        <v>2407.5</v>
      </c>
      <c r="IB359" s="2"/>
      <c r="IC359" s="2">
        <v>10165.32</v>
      </c>
      <c r="ID359" s="2"/>
      <c r="IE359" s="2">
        <v>4578.8999999999996</v>
      </c>
      <c r="IF359" s="2">
        <v>3644.48</v>
      </c>
      <c r="IG359" s="2">
        <v>6559.25</v>
      </c>
      <c r="IH359" s="2">
        <v>3750</v>
      </c>
      <c r="II359" s="2">
        <v>8920.92</v>
      </c>
      <c r="IJ359" s="2">
        <v>15106.52</v>
      </c>
      <c r="IK359" s="2">
        <v>7564.83</v>
      </c>
      <c r="IL359" s="2"/>
      <c r="IM359" s="2">
        <v>4903.8999999999996</v>
      </c>
      <c r="IN359" s="2">
        <v>103539.33</v>
      </c>
      <c r="IO359" s="2">
        <v>15128.96</v>
      </c>
      <c r="IP359" s="2">
        <v>34336.480000000003</v>
      </c>
      <c r="IQ359" s="2"/>
      <c r="IR359" s="2"/>
      <c r="IS359" s="2">
        <v>4357.2299999999996</v>
      </c>
      <c r="IT359" s="2">
        <v>1482.15</v>
      </c>
      <c r="IU359" s="2">
        <v>1387.66</v>
      </c>
      <c r="IV359" s="2"/>
      <c r="IW359" s="2">
        <v>2459.4499999999998</v>
      </c>
      <c r="IX359" s="2"/>
      <c r="IY359" s="2">
        <v>1256.28</v>
      </c>
      <c r="IZ359" s="2">
        <v>4010.96</v>
      </c>
      <c r="JA359" s="2">
        <v>741.17</v>
      </c>
      <c r="JB359" s="2"/>
      <c r="JC359" s="2"/>
      <c r="JD359" s="2">
        <v>5148.49</v>
      </c>
      <c r="JE359" s="2">
        <v>1955.35</v>
      </c>
      <c r="JF359" s="2"/>
      <c r="JG359" s="2"/>
      <c r="JH359" s="2">
        <v>2763.36</v>
      </c>
      <c r="JI359" s="2"/>
      <c r="JJ359" s="2"/>
      <c r="JK359" s="2">
        <v>1289.06</v>
      </c>
      <c r="JL359" s="2"/>
      <c r="JM359" s="2">
        <v>26640.92</v>
      </c>
      <c r="JN359" s="2">
        <v>110440.24</v>
      </c>
      <c r="JO359" s="2">
        <v>17634.07</v>
      </c>
      <c r="JP359" s="2">
        <v>2488.96</v>
      </c>
      <c r="JQ359" s="2"/>
      <c r="JR359" s="2"/>
      <c r="JS359" s="2">
        <v>27025.66</v>
      </c>
      <c r="JT359" s="2"/>
      <c r="JU359" s="2">
        <v>10979.74</v>
      </c>
      <c r="JV359" s="2"/>
      <c r="JW359" s="2">
        <v>3722.71</v>
      </c>
      <c r="JX359" s="2"/>
      <c r="JY359" s="2">
        <v>1988.91</v>
      </c>
      <c r="JZ359" s="2">
        <v>22361.96</v>
      </c>
      <c r="KA359" s="2">
        <v>18509.16</v>
      </c>
      <c r="KB359" s="2"/>
      <c r="KC359" s="2">
        <v>27871.24</v>
      </c>
      <c r="KD359" s="2"/>
      <c r="KE359" s="2"/>
      <c r="KF359" s="2"/>
      <c r="KG359" s="2"/>
      <c r="KH359" s="2"/>
      <c r="KI359" s="2"/>
      <c r="KJ359" s="2">
        <v>55830.21</v>
      </c>
      <c r="KK359" s="2">
        <v>2378.0100000000002</v>
      </c>
      <c r="KL359" s="2"/>
      <c r="KM359" s="2">
        <v>400</v>
      </c>
      <c r="KN359" s="2"/>
      <c r="KO359" s="2">
        <v>33856.32</v>
      </c>
      <c r="KP359" s="2"/>
      <c r="KQ359" s="2">
        <v>474745.43</v>
      </c>
      <c r="KR359" s="2">
        <v>3720</v>
      </c>
      <c r="KS359" s="2">
        <v>24268.92</v>
      </c>
      <c r="KT359" s="2"/>
      <c r="KU359" s="2"/>
      <c r="KV359" s="2"/>
      <c r="KW359" s="2">
        <v>508.95</v>
      </c>
      <c r="KX359" s="2"/>
      <c r="KY359" s="2">
        <v>10185.41</v>
      </c>
      <c r="KZ359" s="2">
        <v>8463.77</v>
      </c>
      <c r="LA359" s="2"/>
      <c r="LB359" s="2">
        <v>5200.0200000000004</v>
      </c>
      <c r="LC359" s="2">
        <v>54934.17</v>
      </c>
      <c r="LD359" s="2">
        <v>22126.51</v>
      </c>
      <c r="LE359" s="2">
        <v>16024.33</v>
      </c>
      <c r="LF359" s="2">
        <v>482.75</v>
      </c>
      <c r="LG359" s="2"/>
      <c r="LH359" s="2"/>
      <c r="LI359" s="2">
        <v>2327.36</v>
      </c>
      <c r="LJ359" s="2"/>
      <c r="LK359" s="2"/>
      <c r="LL359" s="2">
        <v>202.6</v>
      </c>
      <c r="LM359" s="2"/>
      <c r="LN359" s="2"/>
      <c r="LO359" s="2"/>
      <c r="LP359" s="2">
        <v>5141.03</v>
      </c>
      <c r="LQ359" s="2"/>
      <c r="LR359" s="2"/>
      <c r="LS359" s="2"/>
      <c r="LT359" s="2">
        <v>65558.37</v>
      </c>
      <c r="LU359" s="2"/>
      <c r="LV359" s="2"/>
      <c r="LW359" s="2">
        <v>4435.8100000000004</v>
      </c>
      <c r="LX359" s="2"/>
      <c r="LY359" s="2">
        <v>36604</v>
      </c>
      <c r="LZ359" s="2">
        <v>948.49</v>
      </c>
      <c r="MA359" s="2">
        <v>7127.34</v>
      </c>
      <c r="MB359" s="2">
        <v>1289.32</v>
      </c>
      <c r="MC359" s="2">
        <v>13445.58</v>
      </c>
      <c r="MD359" s="2">
        <v>8816.6200000000008</v>
      </c>
      <c r="ME359" s="2">
        <v>18285.61</v>
      </c>
      <c r="MF359" s="2"/>
      <c r="MG359" s="2"/>
      <c r="MH359" s="2"/>
      <c r="MI359" s="2"/>
      <c r="MJ359" s="2">
        <v>3810.06</v>
      </c>
      <c r="MK359" s="2"/>
      <c r="ML359" s="2">
        <v>26561.45</v>
      </c>
      <c r="MM359" s="2">
        <v>3044</v>
      </c>
      <c r="MN359" s="2"/>
      <c r="MO359" s="2">
        <v>542</v>
      </c>
      <c r="MP359" s="2"/>
      <c r="MQ359" s="2">
        <v>7415.1</v>
      </c>
      <c r="MR359" s="2">
        <v>1698.6</v>
      </c>
      <c r="MS359" s="2">
        <v>852</v>
      </c>
      <c r="MT359" s="2">
        <v>2203.3200000000002</v>
      </c>
      <c r="MU359" s="2">
        <v>20568.75</v>
      </c>
      <c r="MV359" s="2">
        <v>11236.71</v>
      </c>
      <c r="MW359" s="2">
        <v>8201.9699999999993</v>
      </c>
      <c r="MX359" s="2">
        <v>14625.77</v>
      </c>
      <c r="MY359" s="2">
        <v>2860.26</v>
      </c>
      <c r="MZ359" s="2">
        <v>175875.9</v>
      </c>
      <c r="NA359" s="2">
        <v>16.16</v>
      </c>
      <c r="NB359" s="2">
        <v>8905</v>
      </c>
      <c r="NC359" s="2">
        <v>5642.09</v>
      </c>
      <c r="ND359" s="2">
        <v>726.99</v>
      </c>
      <c r="NE359" s="2">
        <v>2187.5</v>
      </c>
      <c r="NF359" s="2">
        <v>25728.26</v>
      </c>
      <c r="NG359" s="2">
        <v>5625.15</v>
      </c>
      <c r="NH359" s="2">
        <v>7646.77</v>
      </c>
      <c r="NI359" s="2"/>
      <c r="NJ359" s="2">
        <v>5615.34</v>
      </c>
      <c r="NK359" s="2">
        <v>3455.5</v>
      </c>
      <c r="NL359" s="2">
        <v>8076.98</v>
      </c>
      <c r="NM359" s="2">
        <v>10873.28</v>
      </c>
      <c r="NN359" s="2"/>
      <c r="NO359" s="2">
        <v>23815</v>
      </c>
      <c r="NP359" s="2">
        <v>11033.34</v>
      </c>
      <c r="NQ359" s="2">
        <v>1784.88</v>
      </c>
      <c r="NR359" s="2"/>
      <c r="NS359" s="2">
        <v>14718.78</v>
      </c>
      <c r="NT359" s="2"/>
      <c r="NU359" s="2">
        <v>5048.8999999999996</v>
      </c>
      <c r="NV359" s="2"/>
      <c r="NW359" s="2">
        <v>19033.98</v>
      </c>
      <c r="NX359" s="2"/>
      <c r="NY359" s="2">
        <v>7903.39</v>
      </c>
      <c r="NZ359" s="2">
        <v>9094.98</v>
      </c>
      <c r="OA359" s="2">
        <v>3607.92</v>
      </c>
      <c r="OB359" s="2">
        <v>15508.4</v>
      </c>
      <c r="OC359" s="2">
        <v>28677.34</v>
      </c>
      <c r="OD359" s="2">
        <v>34303.230000000003</v>
      </c>
      <c r="OE359" s="2">
        <v>860.1</v>
      </c>
      <c r="OF359" s="2">
        <v>3359.49</v>
      </c>
      <c r="OG359" s="2">
        <v>5683.98</v>
      </c>
      <c r="OH359" s="2">
        <v>15355.38</v>
      </c>
      <c r="OI359" s="2">
        <v>5181.63</v>
      </c>
      <c r="OJ359" s="2">
        <v>6081.09</v>
      </c>
      <c r="OK359" s="2"/>
      <c r="OL359" s="2">
        <v>3661.83</v>
      </c>
      <c r="OM359" s="2">
        <v>79683.11</v>
      </c>
      <c r="ON359" s="2"/>
      <c r="OO359" s="2">
        <v>2661.52</v>
      </c>
      <c r="OP359" s="2"/>
      <c r="OQ359" s="2"/>
      <c r="OR359" s="2"/>
      <c r="OS359" s="2">
        <v>7572.54</v>
      </c>
      <c r="OT359" s="2">
        <v>2003.24</v>
      </c>
      <c r="OU359" s="2">
        <v>3372.69</v>
      </c>
      <c r="OV359" s="2"/>
      <c r="OW359" s="2">
        <v>88658.11</v>
      </c>
      <c r="OX359" s="2">
        <v>44832.92</v>
      </c>
      <c r="OY359" s="2">
        <v>4407.8</v>
      </c>
      <c r="OZ359" s="2">
        <v>1433.9</v>
      </c>
      <c r="PA359" s="2">
        <v>1722.02</v>
      </c>
      <c r="PB359" s="2">
        <v>1173.78</v>
      </c>
      <c r="PC359" s="2"/>
      <c r="PD359" s="2"/>
      <c r="PE359" s="2"/>
      <c r="PF359" s="2"/>
      <c r="PG359" s="2">
        <v>37747.69</v>
      </c>
      <c r="PH359" s="2">
        <v>31886.66</v>
      </c>
      <c r="PI359" s="2">
        <v>3458.34</v>
      </c>
      <c r="PJ359" s="2">
        <v>14801.64</v>
      </c>
      <c r="PK359" s="2">
        <v>2074.98</v>
      </c>
      <c r="PL359" s="2">
        <v>5682.84</v>
      </c>
      <c r="PM359" s="2">
        <v>4360.0200000000004</v>
      </c>
      <c r="PN359" s="2">
        <v>27454.22</v>
      </c>
      <c r="PO359" s="2"/>
      <c r="PP359" s="2">
        <v>2567.9499999999998</v>
      </c>
      <c r="PQ359" s="2">
        <v>35260.33</v>
      </c>
      <c r="PR359" s="2">
        <v>11343.83</v>
      </c>
      <c r="PS359" s="2"/>
      <c r="PT359" s="2">
        <v>7285.94</v>
      </c>
      <c r="PU359" s="2">
        <v>8749.98</v>
      </c>
      <c r="PV359" s="2">
        <v>72574.98</v>
      </c>
      <c r="PW359" s="2">
        <v>23039.14</v>
      </c>
      <c r="PX359" s="2">
        <v>55320.95</v>
      </c>
      <c r="PY359" s="2">
        <v>3333.35</v>
      </c>
      <c r="PZ359" s="2">
        <v>12164.69</v>
      </c>
      <c r="QA359" s="2">
        <v>14114.79</v>
      </c>
      <c r="QB359" s="2">
        <v>6551.76</v>
      </c>
      <c r="QC359" s="2">
        <v>1300</v>
      </c>
      <c r="QD359" s="2">
        <v>24851.3</v>
      </c>
      <c r="QE359" s="2"/>
      <c r="QF359" s="2">
        <v>8139</v>
      </c>
      <c r="QG359" s="2">
        <v>3625</v>
      </c>
      <c r="QH359" s="2">
        <v>4775.28</v>
      </c>
      <c r="QI359" s="2">
        <v>26607.34</v>
      </c>
      <c r="QJ359" s="2"/>
      <c r="QK359" s="2">
        <v>49547.5</v>
      </c>
      <c r="QL359" s="2">
        <v>3400.02</v>
      </c>
      <c r="QM359" s="2">
        <v>411.11</v>
      </c>
      <c r="QN359" s="2">
        <v>7830</v>
      </c>
      <c r="QO359" s="2">
        <v>7771</v>
      </c>
      <c r="QP359" s="2"/>
      <c r="QQ359" s="2"/>
      <c r="QR359" s="2">
        <v>2377.65</v>
      </c>
      <c r="QS359" s="2">
        <v>16864.63</v>
      </c>
      <c r="QT359" s="2"/>
      <c r="QU359" s="2">
        <v>16138.8</v>
      </c>
      <c r="QV359" s="2"/>
      <c r="QW359" s="2">
        <v>40037.85</v>
      </c>
      <c r="QX359" s="2"/>
      <c r="QY359" s="2">
        <v>15619.14</v>
      </c>
      <c r="QZ359" s="2">
        <v>8853.7199999999993</v>
      </c>
      <c r="RA359" s="2">
        <v>4879.8</v>
      </c>
      <c r="RB359" s="2">
        <v>2249.7600000000002</v>
      </c>
      <c r="RC359" s="2">
        <v>799.98</v>
      </c>
      <c r="RD359" s="2"/>
      <c r="RE359" s="2">
        <v>67790.84</v>
      </c>
      <c r="RF359" s="2"/>
      <c r="RG359" s="2">
        <v>32565.74</v>
      </c>
      <c r="RH359" s="2"/>
      <c r="RI359" s="2">
        <v>87172.25</v>
      </c>
      <c r="RJ359" s="2">
        <v>3250.02</v>
      </c>
      <c r="RK359" s="2">
        <v>254440.66</v>
      </c>
      <c r="RL359" s="2">
        <v>945</v>
      </c>
      <c r="RM359" s="2">
        <v>9371.58</v>
      </c>
      <c r="RN359" s="2">
        <v>13512.78</v>
      </c>
      <c r="RO359" s="2"/>
      <c r="RP359" s="2">
        <v>8961.24</v>
      </c>
      <c r="RQ359" s="2"/>
      <c r="RR359" s="2"/>
      <c r="RS359" s="2">
        <v>2425.02</v>
      </c>
      <c r="RT359" s="2">
        <v>2139.96</v>
      </c>
      <c r="RU359" s="2">
        <v>930</v>
      </c>
      <c r="RV359" s="2"/>
      <c r="RW359" s="2"/>
      <c r="RX359" s="2"/>
      <c r="RY359" s="2"/>
      <c r="RZ359" s="2">
        <v>1583.16</v>
      </c>
      <c r="SA359" s="2">
        <v>14466.17</v>
      </c>
      <c r="SB359" s="2">
        <v>1711.98</v>
      </c>
      <c r="SC359" s="2"/>
      <c r="SD359" s="2">
        <v>57201.52</v>
      </c>
      <c r="SE359" s="2"/>
      <c r="SF359" s="2"/>
      <c r="SG359" s="2"/>
      <c r="SH359" s="2"/>
      <c r="SI359" s="2">
        <v>949.98</v>
      </c>
      <c r="SJ359" s="2">
        <v>9019.98</v>
      </c>
      <c r="SK359" s="2">
        <v>1700.04</v>
      </c>
      <c r="SL359" s="2">
        <v>2057.86</v>
      </c>
      <c r="SM359" s="2">
        <v>8501.9599999999991</v>
      </c>
      <c r="SN359" s="2"/>
      <c r="SO359" s="2">
        <v>-9310</v>
      </c>
      <c r="SP359" s="2">
        <v>5708.86</v>
      </c>
      <c r="SQ359" s="2"/>
      <c r="SR359" s="2"/>
      <c r="SS359" s="2"/>
      <c r="ST359" s="2">
        <v>9999.99</v>
      </c>
      <c r="SU359" s="2">
        <v>8674.92</v>
      </c>
      <c r="SV359" s="2">
        <v>172872</v>
      </c>
      <c r="SW359" s="2"/>
      <c r="SX359" s="2">
        <v>3222.2</v>
      </c>
      <c r="SY359" s="2"/>
      <c r="SZ359" s="2">
        <v>1926.81</v>
      </c>
      <c r="TA359" s="2">
        <v>3429.18</v>
      </c>
      <c r="TB359" s="2"/>
      <c r="TC359" s="2"/>
      <c r="TD359" s="2">
        <v>39940.629999999997</v>
      </c>
      <c r="TE359" s="2"/>
      <c r="TF359" s="2">
        <v>71244.210000000006</v>
      </c>
      <c r="TG359" s="2">
        <v>27136.87</v>
      </c>
      <c r="TH359" s="2"/>
      <c r="TI359" s="2"/>
      <c r="TJ359" s="2">
        <v>5132.5200000000004</v>
      </c>
      <c r="TK359" s="2">
        <v>708.36</v>
      </c>
      <c r="TL359" s="2"/>
      <c r="TM359" s="2"/>
      <c r="TN359" s="2">
        <v>12790.14</v>
      </c>
      <c r="TO359" s="2">
        <v>4793.58</v>
      </c>
      <c r="TP359" s="2">
        <v>3504.24</v>
      </c>
      <c r="TQ359" s="2">
        <v>36051.54</v>
      </c>
      <c r="TR359" s="2">
        <v>33422.46</v>
      </c>
      <c r="TS359" s="2"/>
      <c r="TT359" s="2">
        <v>6072</v>
      </c>
      <c r="TU359" s="2">
        <v>7000.02</v>
      </c>
      <c r="TV359" s="2">
        <v>6633.33</v>
      </c>
      <c r="TW359" s="2"/>
      <c r="TX359" s="2">
        <v>6587.98</v>
      </c>
      <c r="TY359" s="2">
        <v>61401.58</v>
      </c>
      <c r="TZ359" s="2">
        <v>1404.38</v>
      </c>
      <c r="UA359" s="2"/>
      <c r="UB359" s="2">
        <v>56809.86</v>
      </c>
      <c r="UC359" s="2">
        <v>130327.13</v>
      </c>
      <c r="UD359" s="2"/>
      <c r="UE359" s="2">
        <v>1702.02</v>
      </c>
      <c r="UF359" s="2">
        <v>50475.78</v>
      </c>
      <c r="UG359" s="2"/>
      <c r="UH359" s="2">
        <v>23913.01</v>
      </c>
      <c r="UI359" s="2">
        <v>39830.36</v>
      </c>
      <c r="UJ359" s="2">
        <v>2400</v>
      </c>
      <c r="UK359" s="2">
        <v>44253.03</v>
      </c>
      <c r="UL359" s="2"/>
      <c r="UM359" s="2">
        <v>10699.98</v>
      </c>
      <c r="UN359" s="2">
        <v>8593.98</v>
      </c>
      <c r="UO359" s="2">
        <v>15664.26</v>
      </c>
      <c r="UP359" s="2">
        <v>2541.2399999999998</v>
      </c>
      <c r="UQ359" s="2">
        <v>17757.13</v>
      </c>
      <c r="UR359" s="2"/>
      <c r="US359" s="2">
        <v>1439.52</v>
      </c>
      <c r="UT359" s="2">
        <v>2391.12</v>
      </c>
      <c r="UU359" s="2">
        <v>28985.360000000001</v>
      </c>
      <c r="UV359" s="2">
        <v>16500</v>
      </c>
      <c r="UW359" s="2">
        <v>18564.240000000002</v>
      </c>
      <c r="UX359" s="2">
        <v>3882.25</v>
      </c>
      <c r="UY359" s="2">
        <v>2062.5</v>
      </c>
      <c r="UZ359" s="2"/>
      <c r="VA359" s="2">
        <v>6348.6</v>
      </c>
      <c r="VB359" s="2">
        <v>18510</v>
      </c>
      <c r="VC359" s="2"/>
      <c r="VD359" s="2">
        <v>47400.72</v>
      </c>
      <c r="VE359" s="2">
        <v>12053.64</v>
      </c>
      <c r="VF359" s="2">
        <v>4499.9399999999996</v>
      </c>
      <c r="VG359" s="2"/>
      <c r="VH359" s="2">
        <v>33301.51</v>
      </c>
      <c r="VI359" s="2">
        <v>44195.19</v>
      </c>
      <c r="VJ359" s="2">
        <v>8163.41</v>
      </c>
      <c r="VK359" s="2">
        <v>6874.98</v>
      </c>
      <c r="VL359" s="2">
        <v>7250.01</v>
      </c>
      <c r="VM359" s="2">
        <v>9370.5</v>
      </c>
      <c r="VN359" s="2"/>
      <c r="VO359" s="2">
        <v>3044.39</v>
      </c>
      <c r="VP359" s="2"/>
      <c r="VQ359" s="2">
        <v>942</v>
      </c>
      <c r="VR359" s="2"/>
      <c r="VS359" s="2"/>
      <c r="VT359" s="2"/>
      <c r="VU359" s="2">
        <v>16234.98</v>
      </c>
      <c r="VV359" s="2">
        <v>2783.34</v>
      </c>
      <c r="VW359" s="2">
        <v>5110.97</v>
      </c>
      <c r="VX359" s="2"/>
      <c r="VY359" s="2">
        <v>11499</v>
      </c>
      <c r="VZ359" s="2">
        <v>15104.08</v>
      </c>
      <c r="WA359" s="2"/>
      <c r="WB359" s="2">
        <v>28160.75</v>
      </c>
      <c r="WC359" s="2">
        <v>4286</v>
      </c>
      <c r="WD359" s="2">
        <v>8775</v>
      </c>
      <c r="WE359" s="2">
        <v>30435.96</v>
      </c>
      <c r="WF359" s="2">
        <v>22593.919999999998</v>
      </c>
      <c r="WG359" s="2">
        <v>97168.960000000006</v>
      </c>
      <c r="WH359" s="2"/>
      <c r="WI359" s="2">
        <v>23953</v>
      </c>
      <c r="WJ359" s="2"/>
      <c r="WK359" s="2">
        <v>59635.75</v>
      </c>
      <c r="WL359" s="2">
        <v>10134.17</v>
      </c>
      <c r="WM359" s="2">
        <v>4283</v>
      </c>
      <c r="WN359" s="2"/>
      <c r="WO359" s="2"/>
      <c r="WP359" s="2">
        <v>11183.34</v>
      </c>
      <c r="WQ359" s="2">
        <v>19967.73</v>
      </c>
      <c r="WR359" s="2">
        <v>1999.98</v>
      </c>
      <c r="WS359" s="2">
        <v>115</v>
      </c>
      <c r="WT359" s="2">
        <v>1014</v>
      </c>
      <c r="WU359" s="2">
        <v>3210</v>
      </c>
      <c r="WV359" s="2">
        <v>17615.669999999998</v>
      </c>
      <c r="WW359" s="2"/>
      <c r="WX359" s="2"/>
      <c r="WY359" s="2"/>
      <c r="WZ359" s="2"/>
      <c r="XA359" s="2">
        <v>3199.98</v>
      </c>
      <c r="XB359" s="2"/>
      <c r="XC359" s="2">
        <v>16690.2</v>
      </c>
      <c r="XD359" s="2"/>
      <c r="XE359" s="2">
        <v>6600</v>
      </c>
      <c r="XF359" s="2">
        <v>11331.65</v>
      </c>
      <c r="XG359" s="2">
        <v>3306.25</v>
      </c>
      <c r="XH359" s="2"/>
      <c r="XI359" s="2">
        <v>984.66</v>
      </c>
      <c r="XJ359" s="2"/>
      <c r="XK359" s="2">
        <v>20542.810000000001</v>
      </c>
      <c r="XL359" s="2"/>
      <c r="XM359" s="2"/>
      <c r="XN359" s="2">
        <v>1899.9</v>
      </c>
      <c r="XO359" s="2">
        <v>14851.31</v>
      </c>
      <c r="XP359" s="2">
        <v>12510.7</v>
      </c>
      <c r="XQ359" s="2"/>
      <c r="XR359" s="2"/>
      <c r="XS359" s="2">
        <v>20626.48</v>
      </c>
      <c r="XT359" s="2">
        <v>4698.78</v>
      </c>
      <c r="XU359" s="2"/>
      <c r="XV359" s="2">
        <v>13997.77</v>
      </c>
      <c r="XW359" s="2">
        <v>6618.77</v>
      </c>
      <c r="XX359" s="2"/>
      <c r="XY359" s="2">
        <v>4245.3999999999996</v>
      </c>
      <c r="XZ359" s="2">
        <v>1304.01</v>
      </c>
      <c r="YA359" s="2"/>
      <c r="YB359" s="2"/>
      <c r="YC359" s="2"/>
      <c r="YD359" s="2">
        <v>49855.46</v>
      </c>
      <c r="YE359" s="2">
        <v>1249.8900000000001</v>
      </c>
      <c r="YF359" s="2">
        <v>2949.8</v>
      </c>
      <c r="YG359" s="2">
        <v>795.4</v>
      </c>
      <c r="YH359" s="2"/>
      <c r="YI359" s="2">
        <v>3679.63</v>
      </c>
      <c r="YJ359" s="2"/>
      <c r="YK359" s="2">
        <v>8855.5</v>
      </c>
      <c r="YL359" s="2">
        <v>2550</v>
      </c>
      <c r="YM359" s="2"/>
      <c r="YN359" s="2"/>
      <c r="YO359" s="2">
        <v>12409.02</v>
      </c>
      <c r="YP359" s="2"/>
      <c r="YQ359" s="2">
        <v>10777.33</v>
      </c>
      <c r="YR359" s="2">
        <v>2187.48</v>
      </c>
      <c r="YS359" s="2"/>
      <c r="YT359" s="2">
        <v>19827.34</v>
      </c>
      <c r="YU359" s="2">
        <v>5815.69</v>
      </c>
      <c r="YV359" s="2">
        <v>3320</v>
      </c>
      <c r="YW359" s="2">
        <v>3814.82</v>
      </c>
      <c r="YX359" s="2">
        <v>15984.78</v>
      </c>
      <c r="YY359" s="2">
        <v>6961.67</v>
      </c>
      <c r="YZ359" s="2">
        <v>920</v>
      </c>
      <c r="ZA359" s="2"/>
      <c r="ZB359" s="2">
        <v>78.069999999999993</v>
      </c>
      <c r="ZC359" s="2"/>
      <c r="ZD359" s="2"/>
      <c r="ZE359" s="2">
        <v>6430.5</v>
      </c>
      <c r="ZF359" s="2"/>
      <c r="ZG359" s="2"/>
      <c r="ZH359" s="2">
        <v>8061.94</v>
      </c>
      <c r="ZI359" s="2">
        <v>9760.85</v>
      </c>
      <c r="ZJ359" s="2">
        <v>55587.93</v>
      </c>
      <c r="ZK359" s="2">
        <v>11783.32</v>
      </c>
      <c r="ZL359" s="2"/>
      <c r="ZM359" s="2">
        <v>9750</v>
      </c>
      <c r="ZN359" s="2"/>
      <c r="ZO359" s="2">
        <v>9483.36</v>
      </c>
      <c r="ZP359" s="2">
        <v>13471.02</v>
      </c>
      <c r="ZQ359" s="2">
        <v>2800.02</v>
      </c>
      <c r="ZR359" s="2"/>
      <c r="ZS359" s="2">
        <v>19256.400000000001</v>
      </c>
      <c r="ZT359" s="2"/>
      <c r="ZU359" s="2">
        <v>30479.1</v>
      </c>
      <c r="ZV359" s="2"/>
      <c r="ZW359" s="2"/>
      <c r="ZX359" s="2">
        <v>1585</v>
      </c>
      <c r="ZY359" s="2"/>
      <c r="ZZ359" s="2">
        <v>3545.9</v>
      </c>
      <c r="AAA359" s="2"/>
      <c r="AAB359" s="2">
        <v>1021.14</v>
      </c>
      <c r="AAC359" s="2">
        <v>2800</v>
      </c>
      <c r="AAD359" s="2"/>
      <c r="AAE359" s="2">
        <v>6817.76</v>
      </c>
      <c r="AAF359" s="2">
        <v>35630.089999999997</v>
      </c>
      <c r="AAG359" s="2">
        <v>5667.89</v>
      </c>
      <c r="AAH359" s="2"/>
      <c r="AAI359" s="2"/>
      <c r="AAJ359" s="2">
        <v>7008.75</v>
      </c>
      <c r="AAK359" s="2"/>
      <c r="AAL359" s="2">
        <v>34203.43</v>
      </c>
      <c r="AAM359" s="2"/>
      <c r="AAN359" s="2">
        <v>11767</v>
      </c>
      <c r="AAO359" s="2">
        <v>32313.42</v>
      </c>
      <c r="AAP359" s="2"/>
      <c r="AAQ359" s="2">
        <v>11358</v>
      </c>
      <c r="AAR359" s="2">
        <v>22800.240000000002</v>
      </c>
      <c r="AAS359" s="2">
        <v>17709.75</v>
      </c>
      <c r="AAT359" s="2">
        <v>889.98</v>
      </c>
      <c r="AAU359" s="2">
        <v>2432.13</v>
      </c>
      <c r="AAV359" s="2"/>
      <c r="AAW359" s="2">
        <v>6364.68</v>
      </c>
      <c r="AAX359" s="2"/>
      <c r="AAY359" s="2">
        <v>8519.2000000000007</v>
      </c>
      <c r="AAZ359" s="2"/>
      <c r="ABA359" s="2"/>
      <c r="ABB359" s="2"/>
      <c r="ABC359" s="2"/>
      <c r="ABD359" s="2">
        <v>49815.31</v>
      </c>
      <c r="ABE359" s="2"/>
      <c r="ABF359" s="2">
        <v>1633.32</v>
      </c>
      <c r="ABG359" s="2"/>
      <c r="ABH359" s="2">
        <v>666.67</v>
      </c>
      <c r="ABI359" s="2">
        <v>1950</v>
      </c>
      <c r="ABJ359" s="2"/>
      <c r="ABK359" s="2">
        <v>1091.4000000000001</v>
      </c>
      <c r="ABL359" s="2"/>
      <c r="ABM359" s="2">
        <v>29834.52</v>
      </c>
      <c r="ABN359" s="2">
        <v>2304</v>
      </c>
      <c r="ABO359" s="2"/>
      <c r="ABP359" s="2">
        <v>13020.87</v>
      </c>
      <c r="ABQ359" s="2"/>
      <c r="ABR359" s="2">
        <v>47124.18</v>
      </c>
      <c r="ABS359" s="2">
        <v>45564.43</v>
      </c>
      <c r="ABT359" s="2">
        <v>36963.269999999997</v>
      </c>
      <c r="ABU359" s="2">
        <v>79822.149999999994</v>
      </c>
      <c r="ABV359" s="2">
        <v>24693.53</v>
      </c>
      <c r="ABW359" s="2">
        <v>1900.62</v>
      </c>
      <c r="ABX359" s="2">
        <v>4766.16</v>
      </c>
      <c r="ABY359" s="2">
        <v>3452.17</v>
      </c>
      <c r="ABZ359" s="2">
        <v>24327.08</v>
      </c>
      <c r="ACA359" s="2">
        <v>8353.39</v>
      </c>
      <c r="ACB359" s="2">
        <v>3650.34</v>
      </c>
      <c r="ACC359" s="2">
        <v>1260.06</v>
      </c>
      <c r="ACD359" s="2">
        <v>11831.97</v>
      </c>
      <c r="ACE359" s="2"/>
      <c r="ACF359" s="2">
        <v>10056.18</v>
      </c>
      <c r="ACG359" s="2">
        <v>16381.2</v>
      </c>
      <c r="ACH359" s="2">
        <v>5250.75</v>
      </c>
      <c r="ACI359" s="2"/>
      <c r="ACJ359" s="2">
        <v>16910.38</v>
      </c>
      <c r="ACK359" s="2"/>
      <c r="ACL359" s="2">
        <v>22173.41</v>
      </c>
      <c r="ACM359" s="2">
        <v>21411.42</v>
      </c>
      <c r="ACN359" s="2"/>
      <c r="ACO359" s="2">
        <v>27281.74</v>
      </c>
      <c r="ACP359" s="2">
        <v>651.66</v>
      </c>
      <c r="ACQ359" s="2"/>
      <c r="ACR359" s="2">
        <v>580.02</v>
      </c>
      <c r="ACS359" s="2"/>
      <c r="ACT359" s="2"/>
      <c r="ACU359" s="2">
        <v>7563.81</v>
      </c>
      <c r="ACV359" s="2">
        <v>1397.54</v>
      </c>
      <c r="ACW359" s="2"/>
      <c r="ACX359" s="2"/>
      <c r="ACY359" s="2">
        <v>7410.8</v>
      </c>
      <c r="ACZ359" s="2"/>
      <c r="ADA359" s="2">
        <v>12499.98</v>
      </c>
      <c r="ADB359" s="2">
        <v>39508.300000000003</v>
      </c>
      <c r="ADC359" s="2">
        <v>5053.47</v>
      </c>
      <c r="ADD359" s="2"/>
      <c r="ADE359" s="2">
        <v>18750</v>
      </c>
      <c r="ADF359" s="2">
        <v>7399.98</v>
      </c>
      <c r="ADG359" s="2">
        <v>1041.6600000000001</v>
      </c>
      <c r="ADH359" s="2">
        <v>17749.98</v>
      </c>
      <c r="ADI359" s="2"/>
      <c r="ADJ359" s="2">
        <v>151389.89000000001</v>
      </c>
      <c r="ADK359" s="2"/>
      <c r="ADL359" s="2">
        <v>9133.32</v>
      </c>
      <c r="ADM359" s="2">
        <v>72574</v>
      </c>
      <c r="ADN359" s="2">
        <v>9775.9599999999991</v>
      </c>
      <c r="ADO359" s="2">
        <v>3550</v>
      </c>
      <c r="ADP359" s="2">
        <v>24666.87</v>
      </c>
      <c r="ADQ359" s="2"/>
      <c r="ADR359" s="2">
        <v>1569.44</v>
      </c>
      <c r="ADS359" s="2">
        <v>11789.87</v>
      </c>
      <c r="ADT359" s="2">
        <v>21250.02</v>
      </c>
      <c r="ADU359" s="2"/>
      <c r="ADV359" s="2">
        <v>17038.98</v>
      </c>
      <c r="ADW359" s="2"/>
      <c r="ADX359" s="2"/>
      <c r="ADY359" s="2"/>
      <c r="ADZ359" s="2"/>
      <c r="AEA359" s="2">
        <v>100010</v>
      </c>
      <c r="AEB359" s="2">
        <v>14435.82</v>
      </c>
      <c r="AEC359" s="2">
        <v>14866.77</v>
      </c>
      <c r="AED359" s="2"/>
      <c r="AEE359" s="2">
        <v>20584.740000000002</v>
      </c>
      <c r="AEF359" s="2">
        <v>9223.3799999999992</v>
      </c>
      <c r="AEG359" s="2"/>
      <c r="AEH359" s="2">
        <v>11038581.650000012</v>
      </c>
    </row>
    <row r="360" spans="1:814" ht="21">
      <c r="A360" s="33" t="s">
        <v>2737</v>
      </c>
      <c r="B360" s="1" t="s">
        <v>2812</v>
      </c>
      <c r="C360" s="1" t="s">
        <v>2813</v>
      </c>
      <c r="D360" s="2"/>
      <c r="E360" s="2">
        <v>326.12</v>
      </c>
      <c r="F360" s="2">
        <v>4999.9799999999996</v>
      </c>
      <c r="G360" s="2"/>
      <c r="H360" s="2">
        <v>10999.98</v>
      </c>
      <c r="I360" s="2">
        <v>5000</v>
      </c>
      <c r="J360" s="2">
        <v>56787.43</v>
      </c>
      <c r="K360" s="2"/>
      <c r="L360" s="2">
        <v>1901.96</v>
      </c>
      <c r="M360" s="2">
        <v>985.02</v>
      </c>
      <c r="N360" s="2"/>
      <c r="O360" s="2">
        <v>1926</v>
      </c>
      <c r="P360" s="2">
        <v>13847.25</v>
      </c>
      <c r="Q360" s="2"/>
      <c r="R360" s="2"/>
      <c r="S360" s="2">
        <v>1738.74</v>
      </c>
      <c r="T360" s="2"/>
      <c r="U360" s="2"/>
      <c r="V360" s="2"/>
      <c r="W360" s="2">
        <v>741.58</v>
      </c>
      <c r="X360" s="2">
        <v>7764</v>
      </c>
      <c r="Y360" s="2">
        <v>81927.48</v>
      </c>
      <c r="Z360" s="2"/>
      <c r="AA360" s="2"/>
      <c r="AB360" s="2">
        <v>1354.15</v>
      </c>
      <c r="AC360" s="2">
        <v>11800.02</v>
      </c>
      <c r="AD360" s="2"/>
      <c r="AE360" s="2"/>
      <c r="AF360" s="2"/>
      <c r="AG360" s="2"/>
      <c r="AH360" s="2">
        <v>2247.48</v>
      </c>
      <c r="AI360" s="2">
        <v>2899.98</v>
      </c>
      <c r="AJ360" s="2">
        <v>4783.08</v>
      </c>
      <c r="AK360" s="2">
        <v>1200</v>
      </c>
      <c r="AL360" s="2">
        <v>1593.96</v>
      </c>
      <c r="AM360" s="2"/>
      <c r="AN360" s="2"/>
      <c r="AO360" s="2"/>
      <c r="AP360" s="2">
        <v>595.02</v>
      </c>
      <c r="AQ360" s="2"/>
      <c r="AR360" s="2">
        <v>4250.58</v>
      </c>
      <c r="AS360" s="2"/>
      <c r="AT360" s="2">
        <v>15346.57</v>
      </c>
      <c r="AU360" s="2"/>
      <c r="AV360" s="2"/>
      <c r="AW360" s="2"/>
      <c r="AX360" s="2"/>
      <c r="AY360" s="2"/>
      <c r="AZ360" s="2">
        <v>4848.9799999999996</v>
      </c>
      <c r="BA360" s="2"/>
      <c r="BB360" s="2"/>
      <c r="BC360" s="2"/>
      <c r="BD360" s="2"/>
      <c r="BE360" s="2"/>
      <c r="BF360" s="2">
        <v>1908.48</v>
      </c>
      <c r="BG360" s="2"/>
      <c r="BH360" s="2"/>
      <c r="BI360" s="2"/>
      <c r="BJ360" s="2"/>
      <c r="BK360" s="2"/>
      <c r="BL360" s="2"/>
      <c r="BM360" s="2">
        <v>1031.25</v>
      </c>
      <c r="BN360" s="2"/>
      <c r="BO360" s="2"/>
      <c r="BP360" s="2">
        <v>16166.24</v>
      </c>
      <c r="BQ360" s="2"/>
      <c r="BR360" s="2"/>
      <c r="BS360" s="2"/>
      <c r="BT360" s="2">
        <v>4162.5200000000004</v>
      </c>
      <c r="BU360" s="2"/>
      <c r="BV360" s="2">
        <v>889.58</v>
      </c>
      <c r="BW360" s="2"/>
      <c r="BX360" s="2">
        <v>1504.26</v>
      </c>
      <c r="BY360" s="2"/>
      <c r="BZ360" s="2"/>
      <c r="CA360" s="2"/>
      <c r="CB360" s="2"/>
      <c r="CC360" s="2">
        <v>1045.02</v>
      </c>
      <c r="CD360" s="2"/>
      <c r="CE360" s="2"/>
      <c r="CF360" s="2">
        <v>5375.04</v>
      </c>
      <c r="CG360" s="2"/>
      <c r="CH360" s="2"/>
      <c r="CI360" s="2"/>
      <c r="CJ360" s="2"/>
      <c r="CK360" s="2"/>
      <c r="CL360" s="2"/>
      <c r="CM360" s="2"/>
      <c r="CN360" s="2">
        <v>246</v>
      </c>
      <c r="CO360" s="2"/>
      <c r="CP360" s="2"/>
      <c r="CQ360" s="2"/>
      <c r="CR360" s="2"/>
      <c r="CS360" s="2">
        <v>1716</v>
      </c>
      <c r="CT360" s="2">
        <v>384.36</v>
      </c>
      <c r="CU360" s="2"/>
      <c r="CV360" s="2"/>
      <c r="CW360" s="2">
        <v>11412.57</v>
      </c>
      <c r="CX360" s="2">
        <v>19800</v>
      </c>
      <c r="CY360" s="2">
        <v>2996.72</v>
      </c>
      <c r="CZ360" s="2">
        <v>1832.34</v>
      </c>
      <c r="DA360" s="2"/>
      <c r="DB360" s="2"/>
      <c r="DC360" s="2">
        <v>1399.98</v>
      </c>
      <c r="DD360" s="2">
        <v>2406.42</v>
      </c>
      <c r="DE360" s="2">
        <v>846.9</v>
      </c>
      <c r="DF360" s="2">
        <v>19000.189999999999</v>
      </c>
      <c r="DG360" s="2"/>
      <c r="DH360" s="2">
        <v>42908.88</v>
      </c>
      <c r="DI360" s="2">
        <v>4635.76</v>
      </c>
      <c r="DJ360" s="2">
        <v>646.98</v>
      </c>
      <c r="DK360" s="2">
        <v>7501.5</v>
      </c>
      <c r="DL360" s="2"/>
      <c r="DM360" s="2"/>
      <c r="DN360" s="2">
        <v>500</v>
      </c>
      <c r="DO360" s="2">
        <v>749.83</v>
      </c>
      <c r="DP360" s="2">
        <v>995.1</v>
      </c>
      <c r="DQ360" s="2">
        <v>4625</v>
      </c>
      <c r="DR360" s="2"/>
      <c r="DS360" s="2"/>
      <c r="DT360" s="2">
        <v>24929.94</v>
      </c>
      <c r="DU360" s="2">
        <v>30583.46</v>
      </c>
      <c r="DV360" s="2"/>
      <c r="DW360" s="2">
        <v>541.48</v>
      </c>
      <c r="DX360" s="2">
        <v>711.95</v>
      </c>
      <c r="DY360" s="2"/>
      <c r="DZ360" s="2"/>
      <c r="EA360" s="2">
        <v>8507.73</v>
      </c>
      <c r="EB360" s="2">
        <v>13193.56</v>
      </c>
      <c r="EC360" s="2">
        <v>45.2</v>
      </c>
      <c r="ED360" s="2"/>
      <c r="EE360" s="2"/>
      <c r="EF360" s="2"/>
      <c r="EG360" s="2">
        <v>507.48</v>
      </c>
      <c r="EH360" s="2">
        <v>15762.66</v>
      </c>
      <c r="EI360" s="2">
        <v>1314.09</v>
      </c>
      <c r="EJ360" s="2"/>
      <c r="EK360" s="2">
        <v>7342.69</v>
      </c>
      <c r="EL360" s="2">
        <v>42345.919999999998</v>
      </c>
      <c r="EM360" s="2">
        <v>3069</v>
      </c>
      <c r="EN360" s="2"/>
      <c r="EO360" s="2"/>
      <c r="EP360" s="2">
        <v>8840.8799999999992</v>
      </c>
      <c r="EQ360" s="2">
        <v>7672.5</v>
      </c>
      <c r="ER360" s="2">
        <v>13297.75</v>
      </c>
      <c r="ES360" s="2"/>
      <c r="ET360" s="2">
        <v>1833.3</v>
      </c>
      <c r="EU360" s="2"/>
      <c r="EV360" s="2"/>
      <c r="EW360" s="2"/>
      <c r="EX360" s="2"/>
      <c r="EY360" s="2">
        <v>3343.74</v>
      </c>
      <c r="EZ360" s="2"/>
      <c r="FA360" s="2"/>
      <c r="FB360" s="2">
        <v>2568.48</v>
      </c>
      <c r="FC360" s="2"/>
      <c r="FD360" s="2"/>
      <c r="FE360" s="2"/>
      <c r="FF360" s="2">
        <v>183833.28</v>
      </c>
      <c r="FG360" s="2"/>
      <c r="FH360" s="2"/>
      <c r="FI360" s="2"/>
      <c r="FJ360" s="2"/>
      <c r="FK360" s="2"/>
      <c r="FL360" s="2"/>
      <c r="FM360" s="2"/>
      <c r="FN360" s="2"/>
      <c r="FO360" s="2"/>
      <c r="FP360" s="2">
        <v>73714.95</v>
      </c>
      <c r="FQ360" s="2"/>
      <c r="FR360" s="2"/>
      <c r="FS360" s="2"/>
      <c r="FT360" s="2"/>
      <c r="FU360" s="2">
        <v>4375.5600000000004</v>
      </c>
      <c r="FV360" s="2"/>
      <c r="FW360" s="2"/>
      <c r="FX360" s="2">
        <v>2019.51</v>
      </c>
      <c r="FY360" s="2">
        <v>28898.87</v>
      </c>
      <c r="FZ360" s="2"/>
      <c r="GA360" s="2"/>
      <c r="GB360" s="2"/>
      <c r="GC360" s="2">
        <v>14668.3</v>
      </c>
      <c r="GD360" s="2">
        <v>1027.71</v>
      </c>
      <c r="GE360" s="2">
        <v>13157.95</v>
      </c>
      <c r="GF360" s="2">
        <v>665.79</v>
      </c>
      <c r="GG360" s="2">
        <v>1709.52</v>
      </c>
      <c r="GH360" s="2"/>
      <c r="GI360" s="2"/>
      <c r="GJ360" s="2"/>
      <c r="GK360" s="2">
        <v>9679.41</v>
      </c>
      <c r="GL360" s="2"/>
      <c r="GM360" s="2">
        <v>15558.12</v>
      </c>
      <c r="GN360" s="2"/>
      <c r="GO360" s="2"/>
      <c r="GP360" s="2"/>
      <c r="GQ360" s="2"/>
      <c r="GR360" s="2"/>
      <c r="GS360" s="2">
        <v>1999.98</v>
      </c>
      <c r="GT360" s="2"/>
      <c r="GU360" s="2"/>
      <c r="GV360" s="2"/>
      <c r="GW360" s="2"/>
      <c r="GX360" s="2">
        <v>1246.98</v>
      </c>
      <c r="GY360" s="2">
        <v>949.98</v>
      </c>
      <c r="GZ360" s="2">
        <v>81098.28</v>
      </c>
      <c r="HA360" s="2"/>
      <c r="HB360" s="2">
        <v>1</v>
      </c>
      <c r="HC360" s="2"/>
      <c r="HD360" s="2"/>
      <c r="HE360" s="2"/>
      <c r="HF360" s="2">
        <v>550.02</v>
      </c>
      <c r="HG360" s="2"/>
      <c r="HH360" s="2">
        <v>2501.13</v>
      </c>
      <c r="HI360" s="2"/>
      <c r="HJ360" s="2"/>
      <c r="HK360" s="2"/>
      <c r="HL360" s="2"/>
      <c r="HM360" s="2"/>
      <c r="HN360" s="2">
        <v>1600.01</v>
      </c>
      <c r="HO360" s="2"/>
      <c r="HP360" s="2"/>
      <c r="HQ360" s="2"/>
      <c r="HR360" s="2"/>
      <c r="HS360" s="2">
        <v>200</v>
      </c>
      <c r="HT360" s="2"/>
      <c r="HU360" s="2">
        <v>9520.02</v>
      </c>
      <c r="HV360" s="2"/>
      <c r="HW360" s="2"/>
      <c r="HX360" s="2">
        <v>1918.11</v>
      </c>
      <c r="HY360" s="2"/>
      <c r="HZ360" s="2"/>
      <c r="IA360" s="2">
        <v>9803.8799999999992</v>
      </c>
      <c r="IB360" s="2"/>
      <c r="IC360" s="2">
        <v>1533.36</v>
      </c>
      <c r="ID360" s="2"/>
      <c r="IE360" s="2"/>
      <c r="IF360" s="2"/>
      <c r="IG360" s="2"/>
      <c r="IH360" s="2">
        <v>1369.06</v>
      </c>
      <c r="II360" s="2"/>
      <c r="IJ360" s="2"/>
      <c r="IK360" s="2">
        <v>4132.0200000000004</v>
      </c>
      <c r="IL360" s="2"/>
      <c r="IM360" s="2"/>
      <c r="IN360" s="2">
        <v>12371.33</v>
      </c>
      <c r="IO360" s="2">
        <v>7448.22</v>
      </c>
      <c r="IP360" s="2">
        <v>14936.5</v>
      </c>
      <c r="IQ360" s="2"/>
      <c r="IR360" s="2"/>
      <c r="IS360" s="2">
        <v>34265.21</v>
      </c>
      <c r="IT360" s="2">
        <v>239.7</v>
      </c>
      <c r="IU360" s="2"/>
      <c r="IV360" s="2"/>
      <c r="IW360" s="2"/>
      <c r="IX360" s="2"/>
      <c r="IY360" s="2">
        <v>74823.08</v>
      </c>
      <c r="IZ360" s="2"/>
      <c r="JA360" s="2">
        <v>1388.24</v>
      </c>
      <c r="JB360" s="2">
        <v>7800</v>
      </c>
      <c r="JC360" s="2"/>
      <c r="JD360" s="2"/>
      <c r="JE360" s="2"/>
      <c r="JF360" s="2"/>
      <c r="JG360" s="2">
        <v>78895.38</v>
      </c>
      <c r="JH360" s="2">
        <v>2519.89</v>
      </c>
      <c r="JI360" s="2"/>
      <c r="JJ360" s="2"/>
      <c r="JK360" s="2">
        <v>8226.68</v>
      </c>
      <c r="JL360" s="2">
        <v>17031.07</v>
      </c>
      <c r="JM360" s="2"/>
      <c r="JN360" s="2">
        <v>25956.75</v>
      </c>
      <c r="JO360" s="2"/>
      <c r="JP360" s="2"/>
      <c r="JQ360" s="2"/>
      <c r="JR360" s="2"/>
      <c r="JS360" s="2">
        <v>867.68</v>
      </c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>
        <v>400</v>
      </c>
      <c r="KN360" s="2"/>
      <c r="KO360" s="2">
        <v>16133.15</v>
      </c>
      <c r="KP360" s="2">
        <v>2291.9899999999998</v>
      </c>
      <c r="KQ360" s="2">
        <v>12464.26</v>
      </c>
      <c r="KR360" s="2"/>
      <c r="KS360" s="2"/>
      <c r="KT360" s="2">
        <v>3343.74</v>
      </c>
      <c r="KU360" s="2"/>
      <c r="KV360" s="2"/>
      <c r="KW360" s="2">
        <v>7633.57</v>
      </c>
      <c r="KX360" s="2"/>
      <c r="KY360" s="2"/>
      <c r="KZ360" s="2"/>
      <c r="LA360" s="2"/>
      <c r="LB360" s="2"/>
      <c r="LC360" s="2">
        <v>66996.160000000003</v>
      </c>
      <c r="LD360" s="2">
        <v>73791.520000000004</v>
      </c>
      <c r="LE360" s="2">
        <v>764.26</v>
      </c>
      <c r="LF360" s="2">
        <v>24265.56</v>
      </c>
      <c r="LG360" s="2"/>
      <c r="LH360" s="2"/>
      <c r="LI360" s="2">
        <v>2132.06</v>
      </c>
      <c r="LJ360" s="2"/>
      <c r="LK360" s="2"/>
      <c r="LL360" s="2"/>
      <c r="LM360" s="2"/>
      <c r="LN360" s="2"/>
      <c r="LO360" s="2"/>
      <c r="LP360" s="2">
        <v>733.07</v>
      </c>
      <c r="LQ360" s="2"/>
      <c r="LR360" s="2"/>
      <c r="LS360" s="2">
        <v>22179.7</v>
      </c>
      <c r="LT360" s="2">
        <v>170820.96</v>
      </c>
      <c r="LU360" s="2">
        <v>12009.38</v>
      </c>
      <c r="LV360" s="2"/>
      <c r="LW360" s="2"/>
      <c r="LX360" s="2"/>
      <c r="LY360" s="2">
        <v>1226</v>
      </c>
      <c r="LZ360" s="2"/>
      <c r="MA360" s="2">
        <v>1340.91</v>
      </c>
      <c r="MB360" s="2"/>
      <c r="MC360" s="2"/>
      <c r="MD360" s="2">
        <v>2512.04</v>
      </c>
      <c r="ME360" s="2">
        <v>1378.52</v>
      </c>
      <c r="MF360" s="2"/>
      <c r="MG360" s="2"/>
      <c r="MH360" s="2">
        <v>739942.32</v>
      </c>
      <c r="MI360" s="2"/>
      <c r="MJ360" s="2"/>
      <c r="MK360" s="2">
        <v>2170.38</v>
      </c>
      <c r="ML360" s="2"/>
      <c r="MM360" s="2"/>
      <c r="MN360" s="2"/>
      <c r="MO360" s="2">
        <v>129455</v>
      </c>
      <c r="MP360" s="2"/>
      <c r="MQ360" s="2"/>
      <c r="MR360" s="2"/>
      <c r="MS360" s="2"/>
      <c r="MT360" s="2"/>
      <c r="MU360" s="2">
        <v>2075</v>
      </c>
      <c r="MV360" s="2">
        <v>36569.800000000003</v>
      </c>
      <c r="MW360" s="2"/>
      <c r="MX360" s="2">
        <v>13546.58</v>
      </c>
      <c r="MY360" s="2"/>
      <c r="MZ360" s="2">
        <v>19140.36</v>
      </c>
      <c r="NA360" s="2"/>
      <c r="NB360" s="2">
        <v>1429</v>
      </c>
      <c r="NC360" s="2"/>
      <c r="ND360" s="2">
        <v>467.12</v>
      </c>
      <c r="NE360" s="2"/>
      <c r="NF360" s="2"/>
      <c r="NG360" s="2">
        <v>5111.46</v>
      </c>
      <c r="NH360" s="2"/>
      <c r="NI360" s="2">
        <v>8915</v>
      </c>
      <c r="NJ360" s="2"/>
      <c r="NK360" s="2"/>
      <c r="NL360" s="2">
        <v>4349.58</v>
      </c>
      <c r="NM360" s="2"/>
      <c r="NN360" s="2"/>
      <c r="NO360" s="2"/>
      <c r="NP360" s="2"/>
      <c r="NQ360" s="2"/>
      <c r="NR360" s="2">
        <v>21964.48</v>
      </c>
      <c r="NS360" s="2"/>
      <c r="NT360" s="2"/>
      <c r="NU360" s="2"/>
      <c r="NV360" s="2"/>
      <c r="NW360" s="2">
        <v>8937.51</v>
      </c>
      <c r="NX360" s="2">
        <v>9168.19</v>
      </c>
      <c r="NY360" s="2">
        <v>11901.23</v>
      </c>
      <c r="NZ360" s="2"/>
      <c r="OA360" s="2"/>
      <c r="OB360" s="2">
        <v>906.24</v>
      </c>
      <c r="OC360" s="2"/>
      <c r="OD360" s="2">
        <v>801.54</v>
      </c>
      <c r="OE360" s="2"/>
      <c r="OF360" s="2">
        <v>15701.67</v>
      </c>
      <c r="OG360" s="2"/>
      <c r="OH360" s="2"/>
      <c r="OI360" s="2"/>
      <c r="OJ360" s="2"/>
      <c r="OK360" s="2">
        <v>8890.14</v>
      </c>
      <c r="OL360" s="2"/>
      <c r="OM360" s="2">
        <v>3891.2</v>
      </c>
      <c r="ON360" s="2"/>
      <c r="OO360" s="2">
        <v>32859.480000000003</v>
      </c>
      <c r="OP360" s="2"/>
      <c r="OQ360" s="2"/>
      <c r="OR360" s="2"/>
      <c r="OS360" s="2">
        <v>21744.06</v>
      </c>
      <c r="OT360" s="2">
        <v>3189.69</v>
      </c>
      <c r="OU360" s="2">
        <v>36723.96</v>
      </c>
      <c r="OV360" s="2"/>
      <c r="OW360" s="2">
        <v>6373.76</v>
      </c>
      <c r="OX360" s="2">
        <v>672.19</v>
      </c>
      <c r="OY360" s="2"/>
      <c r="OZ360" s="2">
        <v>19079.73</v>
      </c>
      <c r="PA360" s="2"/>
      <c r="PB360" s="2"/>
      <c r="PC360" s="2"/>
      <c r="PD360" s="2"/>
      <c r="PE360" s="2"/>
      <c r="PF360" s="2"/>
      <c r="PG360" s="2">
        <v>659.69</v>
      </c>
      <c r="PH360" s="2"/>
      <c r="PI360" s="2">
        <v>1497.48</v>
      </c>
      <c r="PJ360" s="2"/>
      <c r="PK360" s="2">
        <v>5250</v>
      </c>
      <c r="PL360" s="2">
        <v>4199.88</v>
      </c>
      <c r="PM360" s="2"/>
      <c r="PN360" s="2"/>
      <c r="PO360" s="2"/>
      <c r="PP360" s="2"/>
      <c r="PQ360" s="2">
        <v>4539.58</v>
      </c>
      <c r="PR360" s="2"/>
      <c r="PS360" s="2"/>
      <c r="PT360" s="2"/>
      <c r="PU360" s="2"/>
      <c r="PV360" s="2">
        <v>46507.21</v>
      </c>
      <c r="PW360" s="2">
        <v>16750</v>
      </c>
      <c r="PX360" s="2">
        <v>2414.11</v>
      </c>
      <c r="PY360" s="2">
        <v>79762.23</v>
      </c>
      <c r="PZ360" s="2"/>
      <c r="QA360" s="2">
        <v>1800.72</v>
      </c>
      <c r="QB360" s="2">
        <v>7970.52</v>
      </c>
      <c r="QC360" s="2">
        <v>10757.93</v>
      </c>
      <c r="QD360" s="2"/>
      <c r="QE360" s="2"/>
      <c r="QF360" s="2">
        <v>5749.98</v>
      </c>
      <c r="QG360" s="2"/>
      <c r="QH360" s="2"/>
      <c r="QI360" s="2"/>
      <c r="QJ360" s="2"/>
      <c r="QK360" s="2">
        <v>26974.92</v>
      </c>
      <c r="QL360" s="2"/>
      <c r="QM360" s="2">
        <v>2399.94</v>
      </c>
      <c r="QN360" s="2">
        <v>0.11</v>
      </c>
      <c r="QO360" s="2"/>
      <c r="QP360" s="2"/>
      <c r="QQ360" s="2"/>
      <c r="QR360" s="2"/>
      <c r="QS360" s="2"/>
      <c r="QT360" s="2">
        <v>272573.88</v>
      </c>
      <c r="QU360" s="2">
        <v>32074.98</v>
      </c>
      <c r="QV360" s="2"/>
      <c r="QW360" s="2">
        <v>664.67</v>
      </c>
      <c r="QX360" s="2"/>
      <c r="QY360" s="2"/>
      <c r="QZ360" s="2">
        <v>556.32000000000005</v>
      </c>
      <c r="RA360" s="2">
        <v>588.41999999999996</v>
      </c>
      <c r="RB360" s="2">
        <v>1331.52</v>
      </c>
      <c r="RC360" s="2">
        <v>17425</v>
      </c>
      <c r="RD360" s="2">
        <v>2222.52</v>
      </c>
      <c r="RE360" s="2"/>
      <c r="RF360" s="2"/>
      <c r="RG360" s="2"/>
      <c r="RH360" s="2"/>
      <c r="RI360" s="2"/>
      <c r="RJ360" s="2">
        <v>11235</v>
      </c>
      <c r="RK360" s="2"/>
      <c r="RL360" s="2"/>
      <c r="RM360" s="2"/>
      <c r="RN360" s="2">
        <v>287.49</v>
      </c>
      <c r="RO360" s="2"/>
      <c r="RP360" s="2">
        <v>4377.3599999999997</v>
      </c>
      <c r="RQ360" s="2"/>
      <c r="RR360" s="2"/>
      <c r="RS360" s="2">
        <v>2152.02</v>
      </c>
      <c r="RT360" s="2"/>
      <c r="RU360" s="2"/>
      <c r="RV360" s="2"/>
      <c r="RW360" s="2"/>
      <c r="RX360" s="2">
        <v>7222.48</v>
      </c>
      <c r="RY360" s="2">
        <v>5788.98</v>
      </c>
      <c r="RZ360" s="2"/>
      <c r="SA360" s="2"/>
      <c r="SB360" s="2"/>
      <c r="SC360" s="2"/>
      <c r="SD360" s="2"/>
      <c r="SE360" s="2">
        <v>21515.599999999999</v>
      </c>
      <c r="SF360" s="2">
        <v>11233.44</v>
      </c>
      <c r="SG360" s="2"/>
      <c r="SH360" s="2"/>
      <c r="SI360" s="2">
        <v>600</v>
      </c>
      <c r="SJ360" s="2"/>
      <c r="SK360" s="2"/>
      <c r="SL360" s="2">
        <v>1254.45</v>
      </c>
      <c r="SM360" s="2"/>
      <c r="SN360" s="2"/>
      <c r="SO360" s="2">
        <v>-80303.7</v>
      </c>
      <c r="SP360" s="2">
        <v>1171.68</v>
      </c>
      <c r="SQ360" s="2"/>
      <c r="SR360" s="2">
        <v>548.05999999999995</v>
      </c>
      <c r="SS360" s="2"/>
      <c r="ST360" s="2"/>
      <c r="SU360" s="2"/>
      <c r="SV360" s="2">
        <v>21845</v>
      </c>
      <c r="SW360" s="2"/>
      <c r="SX360" s="2"/>
      <c r="SY360" s="2">
        <v>51900</v>
      </c>
      <c r="SZ360" s="2"/>
      <c r="TA360" s="2"/>
      <c r="TB360" s="2"/>
      <c r="TC360" s="2"/>
      <c r="TD360" s="2">
        <v>6567.56</v>
      </c>
      <c r="TE360" s="2"/>
      <c r="TF360" s="2"/>
      <c r="TG360" s="2"/>
      <c r="TH360" s="2"/>
      <c r="TI360" s="2"/>
      <c r="TJ360" s="2">
        <v>4542.4799999999996</v>
      </c>
      <c r="TK360" s="2"/>
      <c r="TL360" s="2"/>
      <c r="TM360" s="2"/>
      <c r="TN360" s="2"/>
      <c r="TO360" s="2"/>
      <c r="TP360" s="2"/>
      <c r="TQ360" s="2"/>
      <c r="TR360" s="2">
        <v>26074.98</v>
      </c>
      <c r="TS360" s="2"/>
      <c r="TT360" s="2">
        <v>18712</v>
      </c>
      <c r="TU360" s="2"/>
      <c r="TV360" s="2">
        <v>15253.33</v>
      </c>
      <c r="TW360" s="2"/>
      <c r="TX360" s="2"/>
      <c r="TY360" s="2">
        <v>744.71</v>
      </c>
      <c r="TZ360" s="2"/>
      <c r="UA360" s="2"/>
      <c r="UB360" s="2"/>
      <c r="UC360" s="2">
        <v>17744.28</v>
      </c>
      <c r="UD360" s="2">
        <v>508.26</v>
      </c>
      <c r="UE360" s="2"/>
      <c r="UF360" s="2">
        <v>499389</v>
      </c>
      <c r="UG360" s="2"/>
      <c r="UH360" s="2">
        <v>108557.58</v>
      </c>
      <c r="UI360" s="2">
        <v>2961.24</v>
      </c>
      <c r="UJ360" s="2">
        <v>13372.08</v>
      </c>
      <c r="UK360" s="2">
        <v>31248</v>
      </c>
      <c r="UL360" s="2">
        <v>12499.5</v>
      </c>
      <c r="UM360" s="2"/>
      <c r="UN360" s="2">
        <v>1811.5</v>
      </c>
      <c r="UO360" s="2"/>
      <c r="UP360" s="2">
        <v>4427.5</v>
      </c>
      <c r="UQ360" s="2"/>
      <c r="UR360" s="2"/>
      <c r="US360" s="2"/>
      <c r="UT360" s="2"/>
      <c r="UU360" s="2">
        <v>11599.98</v>
      </c>
      <c r="UV360" s="2"/>
      <c r="UW360" s="2"/>
      <c r="UX360" s="2"/>
      <c r="UY360" s="2"/>
      <c r="UZ360" s="2"/>
      <c r="VA360" s="2"/>
      <c r="VB360" s="2"/>
      <c r="VC360" s="2"/>
      <c r="VD360" s="2">
        <v>63300</v>
      </c>
      <c r="VE360" s="2">
        <v>10999.98</v>
      </c>
      <c r="VF360" s="2"/>
      <c r="VG360" s="2"/>
      <c r="VH360" s="2"/>
      <c r="VI360" s="2">
        <v>6409.98</v>
      </c>
      <c r="VJ360" s="2">
        <v>16526.7</v>
      </c>
      <c r="VK360" s="2"/>
      <c r="VL360" s="2">
        <v>972.22</v>
      </c>
      <c r="VM360" s="2">
        <v>2175</v>
      </c>
      <c r="VN360" s="2"/>
      <c r="VO360" s="2">
        <v>5429.52</v>
      </c>
      <c r="VP360" s="2"/>
      <c r="VQ360" s="2">
        <v>6748</v>
      </c>
      <c r="VR360" s="2"/>
      <c r="VS360" s="2"/>
      <c r="VT360" s="2">
        <v>3439.98</v>
      </c>
      <c r="VU360" s="2"/>
      <c r="VV360" s="2">
        <v>3027.78</v>
      </c>
      <c r="VW360" s="2"/>
      <c r="VX360" s="2"/>
      <c r="VY360" s="2"/>
      <c r="VZ360" s="2"/>
      <c r="WA360" s="2">
        <v>8797.74</v>
      </c>
      <c r="WB360" s="2"/>
      <c r="WC360" s="2"/>
      <c r="WD360" s="2"/>
      <c r="WE360" s="2"/>
      <c r="WF360" s="2">
        <v>8107.84</v>
      </c>
      <c r="WG360" s="2">
        <v>5400</v>
      </c>
      <c r="WH360" s="2"/>
      <c r="WI360" s="2"/>
      <c r="WJ360" s="2">
        <v>78559.67</v>
      </c>
      <c r="WK360" s="2"/>
      <c r="WL360" s="2"/>
      <c r="WM360" s="2">
        <v>283.33</v>
      </c>
      <c r="WN360" s="2"/>
      <c r="WO360" s="2"/>
      <c r="WP360" s="2">
        <v>11185.09</v>
      </c>
      <c r="WQ360" s="2"/>
      <c r="WR360" s="2"/>
      <c r="WS360" s="2"/>
      <c r="WT360" s="2">
        <v>30197</v>
      </c>
      <c r="WU360" s="2"/>
      <c r="WV360" s="2">
        <v>431.64</v>
      </c>
      <c r="WW360" s="2"/>
      <c r="WX360" s="2"/>
      <c r="WY360" s="2"/>
      <c r="WZ360" s="2">
        <v>2782.5</v>
      </c>
      <c r="XA360" s="2"/>
      <c r="XB360" s="2"/>
      <c r="XC360" s="2"/>
      <c r="XD360" s="2"/>
      <c r="XE360" s="2"/>
      <c r="XF360" s="2"/>
      <c r="XG360" s="2">
        <v>27965.82</v>
      </c>
      <c r="XH360" s="2"/>
      <c r="XI360" s="2"/>
      <c r="XJ360" s="2"/>
      <c r="XK360" s="2"/>
      <c r="XL360" s="2"/>
      <c r="XM360" s="2">
        <v>1020.82</v>
      </c>
      <c r="XN360" s="2"/>
      <c r="XO360" s="2"/>
      <c r="XP360" s="2">
        <v>3801.2</v>
      </c>
      <c r="XQ360" s="2"/>
      <c r="XR360" s="2"/>
      <c r="XS360" s="2"/>
      <c r="XT360" s="2"/>
      <c r="XU360" s="2">
        <v>2915.73</v>
      </c>
      <c r="XV360" s="2">
        <v>119809.3</v>
      </c>
      <c r="XW360" s="2"/>
      <c r="XX360" s="2"/>
      <c r="XY360" s="2"/>
      <c r="XZ360" s="2"/>
      <c r="YA360" s="2"/>
      <c r="YB360" s="2">
        <v>43130.51</v>
      </c>
      <c r="YC360" s="2"/>
      <c r="YD360" s="2"/>
      <c r="YE360" s="2">
        <v>1410.57</v>
      </c>
      <c r="YF360" s="2">
        <v>4899.91</v>
      </c>
      <c r="YG360" s="2"/>
      <c r="YH360" s="2"/>
      <c r="YI360" s="2"/>
      <c r="YJ360" s="2"/>
      <c r="YK360" s="2"/>
      <c r="YL360" s="2"/>
      <c r="YM360" s="2"/>
      <c r="YN360" s="2">
        <v>2205.85</v>
      </c>
      <c r="YO360" s="2"/>
      <c r="YP360" s="2"/>
      <c r="YQ360" s="2"/>
      <c r="YR360" s="2"/>
      <c r="YS360" s="2"/>
      <c r="YT360" s="2">
        <v>2125</v>
      </c>
      <c r="YU360" s="2"/>
      <c r="YV360" s="2"/>
      <c r="YW360" s="2">
        <v>101.63</v>
      </c>
      <c r="YX360" s="2">
        <v>34866.42</v>
      </c>
      <c r="YY360" s="2"/>
      <c r="YZ360" s="2">
        <v>3000</v>
      </c>
      <c r="ZA360" s="2"/>
      <c r="ZB360" s="2"/>
      <c r="ZC360" s="2"/>
      <c r="ZD360" s="2">
        <v>58249.98</v>
      </c>
      <c r="ZE360" s="2">
        <v>2400</v>
      </c>
      <c r="ZF360" s="2"/>
      <c r="ZG360" s="2"/>
      <c r="ZH360" s="2"/>
      <c r="ZI360" s="2"/>
      <c r="ZJ360" s="2">
        <v>7441.74</v>
      </c>
      <c r="ZK360" s="2"/>
      <c r="ZL360" s="2">
        <v>30663.360000000001</v>
      </c>
      <c r="ZM360" s="2"/>
      <c r="ZN360" s="2"/>
      <c r="ZO360" s="2"/>
      <c r="ZP360" s="2">
        <v>10200</v>
      </c>
      <c r="ZQ360" s="2"/>
      <c r="ZR360" s="2"/>
      <c r="ZS360" s="2"/>
      <c r="ZT360" s="2"/>
      <c r="ZU360" s="2"/>
      <c r="ZV360" s="2"/>
      <c r="ZW360" s="2"/>
      <c r="ZX360" s="2"/>
      <c r="ZY360" s="2"/>
      <c r="ZZ360" s="2">
        <v>4246.6400000000003</v>
      </c>
      <c r="AAA360" s="2"/>
      <c r="AAB360" s="2"/>
      <c r="AAC360" s="2"/>
      <c r="AAD360" s="2"/>
      <c r="AAE360" s="2"/>
      <c r="AAF360" s="2">
        <v>10628.26</v>
      </c>
      <c r="AAG360" s="2">
        <v>79884.97</v>
      </c>
      <c r="AAH360" s="2"/>
      <c r="AAI360" s="2"/>
      <c r="AAJ360" s="2">
        <v>2666.67</v>
      </c>
      <c r="AAK360" s="2">
        <v>0</v>
      </c>
      <c r="AAL360" s="2">
        <v>21916.67</v>
      </c>
      <c r="AAM360" s="2"/>
      <c r="AAN360" s="2">
        <v>32611.85</v>
      </c>
      <c r="AAO360" s="2"/>
      <c r="AAP360" s="2"/>
      <c r="AAQ360" s="2">
        <v>19542</v>
      </c>
      <c r="AAR360" s="2"/>
      <c r="AAS360" s="2">
        <v>8621.52</v>
      </c>
      <c r="AAT360" s="2"/>
      <c r="AAU360" s="2"/>
      <c r="AAV360" s="2"/>
      <c r="AAW360" s="2">
        <v>235.5</v>
      </c>
      <c r="AAX360" s="2">
        <v>3266.64</v>
      </c>
      <c r="AAY360" s="2">
        <v>3961.98</v>
      </c>
      <c r="AAZ360" s="2">
        <v>1994.52</v>
      </c>
      <c r="ABA360" s="2"/>
      <c r="ABB360" s="2">
        <v>136.97999999999999</v>
      </c>
      <c r="ABC360" s="2">
        <v>125078.94</v>
      </c>
      <c r="ABD360" s="2"/>
      <c r="ABE360" s="2">
        <v>19572.53</v>
      </c>
      <c r="ABF360" s="2"/>
      <c r="ABG360" s="2"/>
      <c r="ABH360" s="2"/>
      <c r="ABI360" s="2"/>
      <c r="ABJ360" s="2"/>
      <c r="ABK360" s="2"/>
      <c r="ABL360" s="2"/>
      <c r="ABM360" s="2">
        <v>3087.48</v>
      </c>
      <c r="ABN360" s="2"/>
      <c r="ABO360" s="2"/>
      <c r="ABP360" s="2"/>
      <c r="ABQ360" s="2">
        <v>202.6</v>
      </c>
      <c r="ABR360" s="2">
        <v>409228.1</v>
      </c>
      <c r="ABS360" s="2">
        <v>27741.3</v>
      </c>
      <c r="ABT360" s="2">
        <v>145.08000000000001</v>
      </c>
      <c r="ABU360" s="2"/>
      <c r="ABV360" s="2"/>
      <c r="ABW360" s="2">
        <v>23942.66</v>
      </c>
      <c r="ABX360" s="2">
        <v>5500.35</v>
      </c>
      <c r="ABY360" s="2">
        <v>38348.949999999997</v>
      </c>
      <c r="ABZ360" s="2">
        <v>9024.36</v>
      </c>
      <c r="ACA360" s="2">
        <v>124311.16</v>
      </c>
      <c r="ACB360" s="2"/>
      <c r="ACC360" s="2">
        <v>13973.61</v>
      </c>
      <c r="ACD360" s="2">
        <v>282667.05</v>
      </c>
      <c r="ACE360" s="2"/>
      <c r="ACF360" s="2"/>
      <c r="ACG360" s="2"/>
      <c r="ACH360" s="2"/>
      <c r="ACI360" s="2">
        <v>26121.3</v>
      </c>
      <c r="ACJ360" s="2">
        <v>31649.85</v>
      </c>
      <c r="ACK360" s="2"/>
      <c r="ACL360" s="2">
        <v>125983.21</v>
      </c>
      <c r="ACM360" s="2">
        <v>23683.64</v>
      </c>
      <c r="ACN360" s="2"/>
      <c r="ACO360" s="2"/>
      <c r="ACP360" s="2"/>
      <c r="ACQ360" s="2"/>
      <c r="ACR360" s="2">
        <v>7999.98</v>
      </c>
      <c r="ACS360" s="2"/>
      <c r="ACT360" s="2"/>
      <c r="ACU360" s="2"/>
      <c r="ACV360" s="2"/>
      <c r="ACW360" s="2">
        <v>9649.98</v>
      </c>
      <c r="ACX360" s="2">
        <v>22100.04</v>
      </c>
      <c r="ACY360" s="2">
        <v>3174.96</v>
      </c>
      <c r="ACZ360" s="2">
        <v>3088.08</v>
      </c>
      <c r="ADA360" s="2"/>
      <c r="ADB360" s="2"/>
      <c r="ADC360" s="2">
        <v>8422.91</v>
      </c>
      <c r="ADD360" s="2"/>
      <c r="ADE360" s="2">
        <v>1249.98</v>
      </c>
      <c r="ADF360" s="2">
        <v>1333.32</v>
      </c>
      <c r="ADG360" s="2">
        <v>1665.42</v>
      </c>
      <c r="ADH360" s="2">
        <v>7999.98</v>
      </c>
      <c r="ADI360" s="2"/>
      <c r="ADJ360" s="2">
        <v>2975.04</v>
      </c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>
        <v>4357.83</v>
      </c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>
        <v>6723357.950000003</v>
      </c>
    </row>
    <row r="361" spans="1:814" ht="21">
      <c r="A361" s="33" t="s">
        <v>2737</v>
      </c>
      <c r="B361" s="1" t="s">
        <v>2814</v>
      </c>
      <c r="C361" s="1" t="s">
        <v>2815</v>
      </c>
      <c r="D361" s="2">
        <v>43860340.899999999</v>
      </c>
      <c r="E361" s="2">
        <v>1742078.75</v>
      </c>
      <c r="F361" s="2">
        <v>1068047.68</v>
      </c>
      <c r="G361" s="2">
        <v>693657.38</v>
      </c>
      <c r="H361" s="2">
        <v>3999046.13</v>
      </c>
      <c r="I361" s="2">
        <v>678617.85</v>
      </c>
      <c r="J361" s="2">
        <v>3236067.63</v>
      </c>
      <c r="K361" s="2">
        <v>746971.33</v>
      </c>
      <c r="L361" s="2">
        <v>1345458.41</v>
      </c>
      <c r="M361" s="2">
        <v>872424.39</v>
      </c>
      <c r="N361" s="2">
        <v>25000.02</v>
      </c>
      <c r="O361" s="2">
        <v>609849.41</v>
      </c>
      <c r="P361" s="2">
        <v>359527.98</v>
      </c>
      <c r="Q361" s="2">
        <v>760590.24</v>
      </c>
      <c r="R361" s="2">
        <v>539531.09</v>
      </c>
      <c r="S361" s="2">
        <v>812155.98</v>
      </c>
      <c r="T361" s="2">
        <v>1243279.3600000001</v>
      </c>
      <c r="U361" s="2">
        <v>226748.06</v>
      </c>
      <c r="V361" s="2"/>
      <c r="W361" s="2">
        <v>9714676.8000000007</v>
      </c>
      <c r="X361" s="2">
        <v>1202976</v>
      </c>
      <c r="Y361" s="2">
        <v>2741836.74</v>
      </c>
      <c r="Z361" s="2"/>
      <c r="AA361" s="2">
        <v>377340.52</v>
      </c>
      <c r="AB361" s="2">
        <v>548836.36</v>
      </c>
      <c r="AC361" s="2">
        <v>6813441.9800000004</v>
      </c>
      <c r="AD361" s="2">
        <v>1233027</v>
      </c>
      <c r="AE361" s="2">
        <v>512222.88</v>
      </c>
      <c r="AF361" s="2">
        <v>4058200.65</v>
      </c>
      <c r="AG361" s="2">
        <v>695128.71</v>
      </c>
      <c r="AH361" s="2">
        <v>4137425.72</v>
      </c>
      <c r="AI361" s="2">
        <v>3211347.37</v>
      </c>
      <c r="AJ361" s="2">
        <v>1656866.07</v>
      </c>
      <c r="AK361" s="2">
        <v>402332.07</v>
      </c>
      <c r="AL361" s="2">
        <v>766672.33</v>
      </c>
      <c r="AM361" s="2">
        <v>760507.32</v>
      </c>
      <c r="AN361" s="2">
        <v>693832.03</v>
      </c>
      <c r="AO361" s="2">
        <v>592368.24</v>
      </c>
      <c r="AP361" s="2">
        <v>483543.78</v>
      </c>
      <c r="AQ361" s="2">
        <v>332788.03000000003</v>
      </c>
      <c r="AR361" s="2">
        <v>517936.55</v>
      </c>
      <c r="AS361" s="2">
        <v>522108.72</v>
      </c>
      <c r="AT361" s="2">
        <v>11304942.02</v>
      </c>
      <c r="AU361" s="2">
        <v>380403.17</v>
      </c>
      <c r="AV361" s="2">
        <v>352930.51</v>
      </c>
      <c r="AW361" s="2"/>
      <c r="AX361" s="2">
        <v>673064.88</v>
      </c>
      <c r="AY361" s="2">
        <v>1127307.8</v>
      </c>
      <c r="AZ361" s="2">
        <v>581307.94999999995</v>
      </c>
      <c r="BA361" s="2">
        <v>342264.51</v>
      </c>
      <c r="BB361" s="2">
        <v>310012.99999999994</v>
      </c>
      <c r="BC361" s="2">
        <v>340897.38</v>
      </c>
      <c r="BD361" s="2">
        <v>498221.93</v>
      </c>
      <c r="BE361" s="2">
        <v>187204.23</v>
      </c>
      <c r="BF361" s="2">
        <v>1511323.71</v>
      </c>
      <c r="BG361" s="2">
        <v>1114.26</v>
      </c>
      <c r="BH361" s="2">
        <v>215248.74</v>
      </c>
      <c r="BI361" s="2">
        <v>10199927.35</v>
      </c>
      <c r="BJ361" s="2">
        <v>7843123.5099999998</v>
      </c>
      <c r="BK361" s="2">
        <v>1154096.1499999999</v>
      </c>
      <c r="BL361" s="2">
        <v>648391.03</v>
      </c>
      <c r="BM361" s="2">
        <v>1272031.94</v>
      </c>
      <c r="BN361" s="2">
        <v>819708.51</v>
      </c>
      <c r="BO361" s="2">
        <v>923366.71</v>
      </c>
      <c r="BP361" s="2">
        <v>16751194.16</v>
      </c>
      <c r="BQ361" s="2">
        <v>186928.66</v>
      </c>
      <c r="BR361" s="2">
        <v>621753.64</v>
      </c>
      <c r="BS361" s="2">
        <v>660497.07999999996</v>
      </c>
      <c r="BT361" s="2">
        <v>659100.43000000005</v>
      </c>
      <c r="BU361" s="2">
        <v>449784.99</v>
      </c>
      <c r="BV361" s="2">
        <v>662111.16</v>
      </c>
      <c r="BW361" s="2">
        <v>170738.64</v>
      </c>
      <c r="BX361" s="2">
        <v>5958655.0599999996</v>
      </c>
      <c r="BY361" s="2">
        <v>199850.67</v>
      </c>
      <c r="BZ361" s="2">
        <v>925685.66</v>
      </c>
      <c r="CA361" s="2">
        <v>2371826.2000000002</v>
      </c>
      <c r="CB361" s="2">
        <v>689964</v>
      </c>
      <c r="CC361" s="2">
        <v>405530.27</v>
      </c>
      <c r="CD361" s="2">
        <v>343879.94</v>
      </c>
      <c r="CE361" s="2">
        <v>48202396.57</v>
      </c>
      <c r="CF361" s="2">
        <v>1667343.26</v>
      </c>
      <c r="CG361" s="2">
        <v>1837182.17</v>
      </c>
      <c r="CH361" s="2">
        <v>375221.05</v>
      </c>
      <c r="CI361" s="2">
        <v>989365.14</v>
      </c>
      <c r="CJ361" s="2">
        <v>803737.32</v>
      </c>
      <c r="CK361" s="2">
        <v>1621486.76</v>
      </c>
      <c r="CL361" s="2">
        <v>453452.37</v>
      </c>
      <c r="CM361" s="2">
        <v>55909.98</v>
      </c>
      <c r="CN361" s="2">
        <v>478800</v>
      </c>
      <c r="CO361" s="2">
        <v>1058709.27</v>
      </c>
      <c r="CP361" s="2">
        <v>754374.59</v>
      </c>
      <c r="CQ361" s="2">
        <v>9248216.6199999992</v>
      </c>
      <c r="CR361" s="2">
        <v>790537.91</v>
      </c>
      <c r="CS361" s="2">
        <v>779507.45</v>
      </c>
      <c r="CT361" s="2">
        <v>1370189.1</v>
      </c>
      <c r="CU361" s="2">
        <v>558231.89</v>
      </c>
      <c r="CV361" s="2">
        <v>1324631.18</v>
      </c>
      <c r="CW361" s="2">
        <v>615938.76</v>
      </c>
      <c r="CX361" s="2">
        <v>388955.51</v>
      </c>
      <c r="CY361" s="2">
        <v>6845674.7699999996</v>
      </c>
      <c r="CZ361" s="2">
        <v>7908880.5</v>
      </c>
      <c r="DA361" s="2">
        <v>4655009.45</v>
      </c>
      <c r="DB361" s="2">
        <v>755919.53</v>
      </c>
      <c r="DC361" s="2">
        <v>1441693.74</v>
      </c>
      <c r="DD361" s="2">
        <v>2434878.67</v>
      </c>
      <c r="DE361" s="2">
        <v>1931866.32</v>
      </c>
      <c r="DF361" s="2">
        <v>2541856.2400000002</v>
      </c>
      <c r="DG361" s="2">
        <v>342872.8</v>
      </c>
      <c r="DH361" s="2">
        <v>29080695.920000002</v>
      </c>
      <c r="DI361" s="2">
        <v>863054.03</v>
      </c>
      <c r="DJ361" s="2">
        <v>632622.18000000005</v>
      </c>
      <c r="DK361" s="2">
        <v>1691814.47</v>
      </c>
      <c r="DL361" s="2">
        <v>1738089.38</v>
      </c>
      <c r="DM361" s="2">
        <v>1115287.6000000001</v>
      </c>
      <c r="DN361" s="2">
        <v>2003591.52</v>
      </c>
      <c r="DO361" s="2">
        <v>784879.32</v>
      </c>
      <c r="DP361" s="2">
        <v>2617616.48</v>
      </c>
      <c r="DQ361" s="2">
        <v>17755671.109999999</v>
      </c>
      <c r="DR361" s="2">
        <v>1583825</v>
      </c>
      <c r="DS361" s="2">
        <v>1467731.28</v>
      </c>
      <c r="DT361" s="2">
        <v>5009790.29</v>
      </c>
      <c r="DU361" s="2">
        <v>1248789.26</v>
      </c>
      <c r="DV361" s="2">
        <v>124398.05</v>
      </c>
      <c r="DW361" s="2">
        <v>1473118.61</v>
      </c>
      <c r="DX361" s="2">
        <v>355691.76</v>
      </c>
      <c r="DY361" s="2">
        <v>429591.54</v>
      </c>
      <c r="DZ361" s="2">
        <v>603222.23</v>
      </c>
      <c r="EA361" s="2">
        <v>1705809.63</v>
      </c>
      <c r="EB361" s="2">
        <v>8353442.5999999996</v>
      </c>
      <c r="EC361" s="2">
        <v>6328196.9100000001</v>
      </c>
      <c r="ED361" s="2">
        <v>947570.92</v>
      </c>
      <c r="EE361" s="2">
        <v>2367541.2000000002</v>
      </c>
      <c r="EF361" s="2">
        <v>789979.61</v>
      </c>
      <c r="EG361" s="2">
        <v>351397.54</v>
      </c>
      <c r="EH361" s="2">
        <v>910780</v>
      </c>
      <c r="EI361" s="2">
        <v>18949460.940000001</v>
      </c>
      <c r="EJ361" s="2">
        <v>3474939.83</v>
      </c>
      <c r="EK361" s="2">
        <v>1603469.37</v>
      </c>
      <c r="EL361" s="2">
        <v>7644052.2000000002</v>
      </c>
      <c r="EM361" s="2">
        <v>768867.14</v>
      </c>
      <c r="EN361" s="2">
        <v>1758848.89</v>
      </c>
      <c r="EO361" s="2">
        <v>131410.73000000001</v>
      </c>
      <c r="EP361" s="2">
        <v>12473812.369999999</v>
      </c>
      <c r="EQ361" s="2">
        <v>1178776.6200000001</v>
      </c>
      <c r="ER361" s="2">
        <v>2716342.56</v>
      </c>
      <c r="ES361" s="2">
        <v>891392.8</v>
      </c>
      <c r="ET361" s="2">
        <v>690301.34</v>
      </c>
      <c r="EU361" s="2">
        <v>892473.83</v>
      </c>
      <c r="EV361" s="2">
        <v>1622190.32</v>
      </c>
      <c r="EW361" s="2">
        <v>654216.93000000005</v>
      </c>
      <c r="EX361" s="2">
        <v>19598066.050000001</v>
      </c>
      <c r="EY361" s="2">
        <v>6206157.6900000004</v>
      </c>
      <c r="EZ361" s="2"/>
      <c r="FA361" s="2">
        <v>984726.71</v>
      </c>
      <c r="FB361" s="2">
        <v>571548</v>
      </c>
      <c r="FC361" s="2">
        <v>998182.81</v>
      </c>
      <c r="FD361" s="2">
        <v>15120</v>
      </c>
      <c r="FE361" s="2">
        <v>201174</v>
      </c>
      <c r="FF361" s="2">
        <v>389295.67</v>
      </c>
      <c r="FG361" s="2">
        <v>579874.62</v>
      </c>
      <c r="FH361" s="2">
        <v>54514.91</v>
      </c>
      <c r="FI361" s="2">
        <v>524098.59</v>
      </c>
      <c r="FJ361" s="2">
        <v>86544.18</v>
      </c>
      <c r="FK361" s="2">
        <v>372205.5</v>
      </c>
      <c r="FL361" s="2">
        <v>200690.47</v>
      </c>
      <c r="FM361" s="2">
        <v>227630.64</v>
      </c>
      <c r="FN361" s="2">
        <v>270818.25</v>
      </c>
      <c r="FO361" s="2">
        <v>266172</v>
      </c>
      <c r="FP361" s="2">
        <v>23582692.120000001</v>
      </c>
      <c r="FQ361" s="2">
        <v>6759951.1200000001</v>
      </c>
      <c r="FR361" s="2">
        <v>660178.19999999995</v>
      </c>
      <c r="FS361" s="2">
        <v>2944558.32</v>
      </c>
      <c r="FT361" s="2">
        <v>3237936.14</v>
      </c>
      <c r="FU361" s="2">
        <v>1417958.05</v>
      </c>
      <c r="FV361" s="2"/>
      <c r="FW361" s="2">
        <v>327026.12</v>
      </c>
      <c r="FX361" s="2">
        <v>454419.15</v>
      </c>
      <c r="FY361" s="2">
        <v>161562.97</v>
      </c>
      <c r="FZ361" s="2">
        <v>31457.13</v>
      </c>
      <c r="GA361" s="2"/>
      <c r="GB361" s="2">
        <v>9196267.1999999993</v>
      </c>
      <c r="GC361" s="2">
        <v>1362715.83</v>
      </c>
      <c r="GD361" s="2">
        <v>307489.3</v>
      </c>
      <c r="GE361" s="2">
        <v>653235.9</v>
      </c>
      <c r="GF361" s="2">
        <v>289792.83</v>
      </c>
      <c r="GG361" s="2">
        <v>652985.54</v>
      </c>
      <c r="GH361" s="2">
        <v>56610.98</v>
      </c>
      <c r="GI361" s="2">
        <v>426801.17</v>
      </c>
      <c r="GJ361" s="2">
        <v>595358.18000000005</v>
      </c>
      <c r="GK361" s="2">
        <v>665071.03</v>
      </c>
      <c r="GL361" s="2">
        <v>384773.12</v>
      </c>
      <c r="GM361" s="2">
        <v>17882214.300000001</v>
      </c>
      <c r="GN361" s="2"/>
      <c r="GO361" s="2">
        <v>1081182.23</v>
      </c>
      <c r="GP361" s="2">
        <v>16170.36</v>
      </c>
      <c r="GQ361" s="2"/>
      <c r="GR361" s="2">
        <v>292315.92</v>
      </c>
      <c r="GS361" s="2">
        <v>4911655.12</v>
      </c>
      <c r="GT361" s="2">
        <v>435415.77</v>
      </c>
      <c r="GU361" s="2">
        <v>321754.62</v>
      </c>
      <c r="GV361" s="2">
        <v>403313.8</v>
      </c>
      <c r="GW361" s="2">
        <v>553295.02</v>
      </c>
      <c r="GX361" s="2">
        <v>449335.86</v>
      </c>
      <c r="GY361" s="2">
        <v>616191.89</v>
      </c>
      <c r="GZ361" s="2">
        <v>3782246.88</v>
      </c>
      <c r="HA361" s="2">
        <v>8136814.0700000003</v>
      </c>
      <c r="HB361" s="2"/>
      <c r="HC361" s="2">
        <v>509752.09</v>
      </c>
      <c r="HD361" s="2">
        <v>3334063.01</v>
      </c>
      <c r="HE361" s="2">
        <v>193495.18</v>
      </c>
      <c r="HF361" s="2">
        <v>6981452.5800000001</v>
      </c>
      <c r="HG361" s="2">
        <v>2744137.11</v>
      </c>
      <c r="HH361" s="2">
        <v>994931.38</v>
      </c>
      <c r="HI361" s="2">
        <v>679135.78</v>
      </c>
      <c r="HJ361" s="2">
        <v>1460155.99</v>
      </c>
      <c r="HK361" s="2">
        <v>726764.76</v>
      </c>
      <c r="HL361" s="2">
        <v>973071.98</v>
      </c>
      <c r="HM361" s="2">
        <v>474248.59</v>
      </c>
      <c r="HN361" s="2">
        <v>933920.94</v>
      </c>
      <c r="HO361" s="2"/>
      <c r="HP361" s="2">
        <v>2472680.34</v>
      </c>
      <c r="HQ361" s="2">
        <v>396271.79</v>
      </c>
      <c r="HR361" s="2">
        <v>1122827.3799999999</v>
      </c>
      <c r="HS361" s="2">
        <v>1628171.9</v>
      </c>
      <c r="HT361" s="2">
        <v>235607.58</v>
      </c>
      <c r="HU361" s="2">
        <v>3627621.65</v>
      </c>
      <c r="HV361" s="2">
        <v>574278.47</v>
      </c>
      <c r="HW361" s="2">
        <v>246245.55</v>
      </c>
      <c r="HX361" s="2">
        <v>3283414.61</v>
      </c>
      <c r="HY361" s="2">
        <v>1019183.01</v>
      </c>
      <c r="HZ361" s="2">
        <v>1091082.67</v>
      </c>
      <c r="IA361" s="2">
        <v>3965506.85</v>
      </c>
      <c r="IB361" s="2">
        <v>1000508.74</v>
      </c>
      <c r="IC361" s="2">
        <v>904581</v>
      </c>
      <c r="ID361" s="2">
        <v>12217030.34</v>
      </c>
      <c r="IE361" s="2">
        <v>1881036.18</v>
      </c>
      <c r="IF361" s="2">
        <v>7632959.4299999997</v>
      </c>
      <c r="IG361" s="2">
        <v>405129.09</v>
      </c>
      <c r="IH361" s="2">
        <v>364113.76</v>
      </c>
      <c r="II361" s="2">
        <v>1973956.5</v>
      </c>
      <c r="IJ361" s="2">
        <v>2017276.98</v>
      </c>
      <c r="IK361" s="2">
        <v>602232.99</v>
      </c>
      <c r="IL361" s="2">
        <v>414833.88</v>
      </c>
      <c r="IM361" s="2">
        <v>287079.34000000003</v>
      </c>
      <c r="IN361" s="2">
        <v>31376625.099999998</v>
      </c>
      <c r="IO361" s="2">
        <v>5097354.88</v>
      </c>
      <c r="IP361" s="2">
        <v>7335893.1600000001</v>
      </c>
      <c r="IQ361" s="2">
        <v>6085611.7800000003</v>
      </c>
      <c r="IR361" s="2">
        <v>819898.85</v>
      </c>
      <c r="IS361" s="2">
        <v>401066.89</v>
      </c>
      <c r="IT361" s="2">
        <v>376419.66</v>
      </c>
      <c r="IU361" s="2">
        <v>1005943.73</v>
      </c>
      <c r="IV361" s="2">
        <v>796536.93</v>
      </c>
      <c r="IW361" s="2">
        <v>1557484.89</v>
      </c>
      <c r="IX361" s="2">
        <v>609789.73</v>
      </c>
      <c r="IY361" s="2">
        <v>9041723.8599999994</v>
      </c>
      <c r="IZ361" s="2">
        <v>2038929.04</v>
      </c>
      <c r="JA361" s="2">
        <v>894551.06</v>
      </c>
      <c r="JB361" s="2">
        <v>10386492</v>
      </c>
      <c r="JC361" s="2"/>
      <c r="JD361" s="2"/>
      <c r="JE361" s="2">
        <v>7564615.6900000004</v>
      </c>
      <c r="JF361" s="2">
        <v>3336601.76</v>
      </c>
      <c r="JG361" s="2">
        <v>2464618.38</v>
      </c>
      <c r="JH361" s="2">
        <v>1339531.92</v>
      </c>
      <c r="JI361" s="2">
        <v>389986.45</v>
      </c>
      <c r="JJ361" s="2">
        <v>1798466.25</v>
      </c>
      <c r="JK361" s="2">
        <v>1412556.53</v>
      </c>
      <c r="JL361" s="2">
        <v>4312599.68</v>
      </c>
      <c r="JM361" s="2">
        <v>1175600.3999999999</v>
      </c>
      <c r="JN361" s="2">
        <v>31733525.57</v>
      </c>
      <c r="JO361" s="2">
        <v>699787.93</v>
      </c>
      <c r="JP361" s="2">
        <v>959779.62</v>
      </c>
      <c r="JQ361" s="2">
        <v>165966</v>
      </c>
      <c r="JR361" s="2">
        <v>538319.44999999995</v>
      </c>
      <c r="JS361" s="2">
        <v>709298.11</v>
      </c>
      <c r="JT361" s="2">
        <v>7368.02</v>
      </c>
      <c r="JU361" s="2">
        <v>958203.93</v>
      </c>
      <c r="JV361" s="2">
        <v>34500</v>
      </c>
      <c r="JW361" s="2">
        <v>433984.02</v>
      </c>
      <c r="JX361" s="2">
        <v>105494.39</v>
      </c>
      <c r="JY361" s="2">
        <v>430637.19</v>
      </c>
      <c r="JZ361" s="2"/>
      <c r="KA361" s="2">
        <v>1158861.3400000001</v>
      </c>
      <c r="KB361" s="2"/>
      <c r="KC361" s="2">
        <v>117284.34</v>
      </c>
      <c r="KD361" s="2"/>
      <c r="KE361" s="2"/>
      <c r="KF361" s="2">
        <v>350420.08</v>
      </c>
      <c r="KG361" s="2"/>
      <c r="KH361" s="2">
        <v>120707.28</v>
      </c>
      <c r="KI361" s="2">
        <v>579318.6</v>
      </c>
      <c r="KJ361" s="2">
        <v>52784150.450000003</v>
      </c>
      <c r="KK361" s="2">
        <v>1497566.19</v>
      </c>
      <c r="KL361" s="2">
        <v>1298901.06</v>
      </c>
      <c r="KM361" s="2">
        <v>20000</v>
      </c>
      <c r="KN361" s="2">
        <v>567043.07999999996</v>
      </c>
      <c r="KO361" s="2">
        <v>1823504.72</v>
      </c>
      <c r="KP361" s="2">
        <v>6716189.6900000004</v>
      </c>
      <c r="KQ361" s="2">
        <v>2387620.33</v>
      </c>
      <c r="KR361" s="2">
        <v>153000</v>
      </c>
      <c r="KS361" s="2">
        <v>403960.62</v>
      </c>
      <c r="KT361" s="2">
        <v>47010.720000000001</v>
      </c>
      <c r="KU361" s="2">
        <v>1024646.34</v>
      </c>
      <c r="KV361" s="2"/>
      <c r="KW361" s="2">
        <v>1091151.6299999999</v>
      </c>
      <c r="KX361" s="2">
        <v>550545.73</v>
      </c>
      <c r="KY361" s="2">
        <v>653763.93000000005</v>
      </c>
      <c r="KZ361" s="2">
        <v>385721.51</v>
      </c>
      <c r="LA361" s="2"/>
      <c r="LB361" s="2">
        <v>680056.68</v>
      </c>
      <c r="LC361" s="2">
        <v>8533410.8300000001</v>
      </c>
      <c r="LD361" s="2">
        <v>2169439.65</v>
      </c>
      <c r="LE361" s="2">
        <v>967573.89</v>
      </c>
      <c r="LF361" s="2">
        <v>361105.18</v>
      </c>
      <c r="LG361" s="2">
        <v>356632.89</v>
      </c>
      <c r="LH361" s="2">
        <v>681409.66</v>
      </c>
      <c r="LI361" s="2">
        <v>521114.37</v>
      </c>
      <c r="LJ361" s="2"/>
      <c r="LK361" s="2">
        <v>822149.65</v>
      </c>
      <c r="LL361" s="2">
        <v>81718.45</v>
      </c>
      <c r="LM361" s="2"/>
      <c r="LN361" s="2"/>
      <c r="LO361" s="2"/>
      <c r="LP361" s="2">
        <v>168524.57</v>
      </c>
      <c r="LQ361" s="2"/>
      <c r="LR361" s="2"/>
      <c r="LS361" s="2">
        <v>15963640.15</v>
      </c>
      <c r="LT361" s="2">
        <v>3992221.27</v>
      </c>
      <c r="LU361" s="2">
        <v>8332840.0199999996</v>
      </c>
      <c r="LV361" s="2">
        <v>1814630</v>
      </c>
      <c r="LW361" s="2">
        <v>1650952.98</v>
      </c>
      <c r="LX361" s="2">
        <v>236891.15</v>
      </c>
      <c r="LY361" s="2">
        <v>11263606</v>
      </c>
      <c r="LZ361" s="2">
        <v>1156574.93</v>
      </c>
      <c r="MA361" s="2">
        <v>2055883.37</v>
      </c>
      <c r="MB361" s="2">
        <v>14390354.210000001</v>
      </c>
      <c r="MC361" s="2">
        <v>1628609.14</v>
      </c>
      <c r="MD361" s="2">
        <v>7379569.3700000001</v>
      </c>
      <c r="ME361" s="2">
        <v>616241.1</v>
      </c>
      <c r="MF361" s="2">
        <v>66825.14</v>
      </c>
      <c r="MG361" s="2">
        <v>16372.62</v>
      </c>
      <c r="MH361" s="2">
        <v>17348709.219999999</v>
      </c>
      <c r="MI361" s="2">
        <v>1022511.3</v>
      </c>
      <c r="MJ361" s="2">
        <v>2076225.84</v>
      </c>
      <c r="MK361" s="2">
        <v>412168.66</v>
      </c>
      <c r="ML361" s="2">
        <v>1831240.95</v>
      </c>
      <c r="MM361" s="2">
        <v>3506680</v>
      </c>
      <c r="MN361" s="2"/>
      <c r="MO361" s="2">
        <v>439990</v>
      </c>
      <c r="MP361" s="2">
        <v>1249855.82</v>
      </c>
      <c r="MQ361" s="2">
        <v>838967.57</v>
      </c>
      <c r="MR361" s="2">
        <v>292999.02</v>
      </c>
      <c r="MS361" s="2">
        <v>1664890</v>
      </c>
      <c r="MT361" s="2">
        <v>611005.07999999996</v>
      </c>
      <c r="MU361" s="2">
        <v>3429572.64</v>
      </c>
      <c r="MV361" s="2">
        <v>58244895.899999999</v>
      </c>
      <c r="MW361" s="2">
        <v>807702.75</v>
      </c>
      <c r="MX361" s="2">
        <v>247252.84</v>
      </c>
      <c r="MY361" s="2">
        <v>2045857.03</v>
      </c>
      <c r="MZ361" s="2">
        <v>6563452.4400000004</v>
      </c>
      <c r="NA361" s="2">
        <v>1413586.28</v>
      </c>
      <c r="NB361" s="2">
        <v>1833551</v>
      </c>
      <c r="NC361" s="2">
        <v>561165.5</v>
      </c>
      <c r="ND361" s="2">
        <v>2908711.42</v>
      </c>
      <c r="NE361" s="2">
        <v>679437.68</v>
      </c>
      <c r="NF361" s="2">
        <v>1766572.85</v>
      </c>
      <c r="NG361" s="2">
        <v>712058.14</v>
      </c>
      <c r="NH361" s="2">
        <v>606099.84</v>
      </c>
      <c r="NI361" s="2">
        <v>1335860.29</v>
      </c>
      <c r="NJ361" s="2">
        <v>1234234.3999999999</v>
      </c>
      <c r="NK361" s="2">
        <v>2337513.58</v>
      </c>
      <c r="NL361" s="2">
        <v>927105.48</v>
      </c>
      <c r="NM361" s="2">
        <v>764534.88</v>
      </c>
      <c r="NN361" s="2">
        <v>413778.82</v>
      </c>
      <c r="NO361" s="2">
        <v>2908126.01</v>
      </c>
      <c r="NP361" s="2">
        <v>4185016.77</v>
      </c>
      <c r="NQ361" s="2">
        <v>444612.79</v>
      </c>
      <c r="NR361" s="2">
        <v>8997545.8699999992</v>
      </c>
      <c r="NS361" s="2">
        <v>280308.25</v>
      </c>
      <c r="NT361" s="2"/>
      <c r="NU361" s="2">
        <v>898062.14</v>
      </c>
      <c r="NV361" s="2">
        <v>13659.18</v>
      </c>
      <c r="NW361" s="2">
        <v>5093938.54</v>
      </c>
      <c r="NX361" s="2">
        <v>15987.51</v>
      </c>
      <c r="NY361" s="2">
        <v>349059.64</v>
      </c>
      <c r="NZ361" s="2">
        <v>1805088.88</v>
      </c>
      <c r="OA361" s="2">
        <v>982969.73</v>
      </c>
      <c r="OB361" s="2">
        <v>320776.62</v>
      </c>
      <c r="OC361" s="2">
        <v>20856791.870000001</v>
      </c>
      <c r="OD361" s="2">
        <v>2055946.54</v>
      </c>
      <c r="OE361" s="2">
        <v>751762.91</v>
      </c>
      <c r="OF361" s="2">
        <v>2104455.58</v>
      </c>
      <c r="OG361" s="2">
        <v>803336.72</v>
      </c>
      <c r="OH361" s="2">
        <v>1396671.35</v>
      </c>
      <c r="OI361" s="2">
        <v>3864717.09</v>
      </c>
      <c r="OJ361" s="2">
        <v>691287.92</v>
      </c>
      <c r="OK361" s="2">
        <v>836949.73</v>
      </c>
      <c r="OL361" s="2">
        <v>2785486.14</v>
      </c>
      <c r="OM361" s="2">
        <v>3513209.88</v>
      </c>
      <c r="ON361" s="2">
        <v>678476.04</v>
      </c>
      <c r="OO361" s="2">
        <v>715770.54</v>
      </c>
      <c r="OP361" s="2">
        <v>980314.19</v>
      </c>
      <c r="OQ361" s="2">
        <v>411316.05</v>
      </c>
      <c r="OR361" s="2">
        <v>538578.71</v>
      </c>
      <c r="OS361" s="2">
        <v>934208.4</v>
      </c>
      <c r="OT361" s="2">
        <v>170768.08</v>
      </c>
      <c r="OU361" s="2">
        <v>699620.57</v>
      </c>
      <c r="OV361" s="2">
        <v>363591.84</v>
      </c>
      <c r="OW361" s="2">
        <v>16324119.49</v>
      </c>
      <c r="OX361" s="2">
        <v>515480.2</v>
      </c>
      <c r="OY361" s="2">
        <v>822920.54</v>
      </c>
      <c r="OZ361" s="2">
        <v>753328.09</v>
      </c>
      <c r="PA361" s="2">
        <v>276993.21999999997</v>
      </c>
      <c r="PB361" s="2">
        <v>956342.38</v>
      </c>
      <c r="PC361" s="2">
        <v>68018.34</v>
      </c>
      <c r="PD361" s="2">
        <v>2517084.4300000002</v>
      </c>
      <c r="PE361" s="2">
        <v>18425</v>
      </c>
      <c r="PF361" s="2">
        <v>506138.88</v>
      </c>
      <c r="PG361" s="2">
        <v>2292779.88</v>
      </c>
      <c r="PH361" s="2">
        <v>11929074.33</v>
      </c>
      <c r="PI361" s="2">
        <v>846749.07</v>
      </c>
      <c r="PJ361" s="2">
        <v>1028319.4</v>
      </c>
      <c r="PK361" s="2">
        <v>4271593.3899999997</v>
      </c>
      <c r="PL361" s="2">
        <v>1323535.33</v>
      </c>
      <c r="PM361" s="2">
        <v>1277551.71</v>
      </c>
      <c r="PN361" s="2">
        <v>749977.28</v>
      </c>
      <c r="PO361" s="2">
        <v>366905.8</v>
      </c>
      <c r="PP361" s="2">
        <v>16700218.029999999</v>
      </c>
      <c r="PQ361" s="2">
        <v>314072.65000000002</v>
      </c>
      <c r="PR361" s="2">
        <v>1316029.19</v>
      </c>
      <c r="PS361" s="2">
        <v>697540.12</v>
      </c>
      <c r="PT361" s="2">
        <v>435635.07</v>
      </c>
      <c r="PU361" s="2">
        <v>467354.88</v>
      </c>
      <c r="PV361" s="2">
        <v>993315.48</v>
      </c>
      <c r="PW361" s="2">
        <v>4562400.8</v>
      </c>
      <c r="PX361" s="2">
        <v>883160.72</v>
      </c>
      <c r="PY361" s="2">
        <v>517059.74</v>
      </c>
      <c r="PZ361" s="2">
        <v>805756.65</v>
      </c>
      <c r="QA361" s="2">
        <v>1952516.77</v>
      </c>
      <c r="QB361" s="2">
        <v>367814.40000000002</v>
      </c>
      <c r="QC361" s="2">
        <v>473646.33</v>
      </c>
      <c r="QD361" s="2">
        <v>29387346.879999999</v>
      </c>
      <c r="QE361" s="2">
        <v>889254.35</v>
      </c>
      <c r="QF361" s="2">
        <v>790412.31</v>
      </c>
      <c r="QG361" s="2">
        <v>1513626.66</v>
      </c>
      <c r="QH361" s="2">
        <v>2404213</v>
      </c>
      <c r="QI361" s="2">
        <v>1269993.47</v>
      </c>
      <c r="QJ361" s="2">
        <v>494914.19</v>
      </c>
      <c r="QK361" s="2">
        <v>7538582.6600000001</v>
      </c>
      <c r="QL361" s="2">
        <v>606683.93999999994</v>
      </c>
      <c r="QM361" s="2">
        <v>2159413.6800000002</v>
      </c>
      <c r="QN361" s="2">
        <v>2393416.0099999998</v>
      </c>
      <c r="QO361" s="2">
        <v>574277.56000000006</v>
      </c>
      <c r="QP361" s="2">
        <v>564440.69999999995</v>
      </c>
      <c r="QQ361" s="2">
        <v>1535520.45</v>
      </c>
      <c r="QR361" s="2">
        <v>963109.44</v>
      </c>
      <c r="QS361" s="2">
        <v>451339.44</v>
      </c>
      <c r="QT361" s="2">
        <v>9300113.8300000001</v>
      </c>
      <c r="QU361" s="2">
        <v>2343009.2000000002</v>
      </c>
      <c r="QV361" s="2">
        <v>15100895.76</v>
      </c>
      <c r="QW361" s="2">
        <v>3259729.56</v>
      </c>
      <c r="QX361" s="2">
        <v>353330.39</v>
      </c>
      <c r="QY361" s="2">
        <v>280925.37</v>
      </c>
      <c r="QZ361" s="2">
        <v>13231598.6</v>
      </c>
      <c r="RA361" s="2">
        <v>400568.94</v>
      </c>
      <c r="RB361" s="2">
        <v>458958.02</v>
      </c>
      <c r="RC361" s="2">
        <v>290669.69</v>
      </c>
      <c r="RD361" s="2">
        <v>458687.44</v>
      </c>
      <c r="RE361" s="2">
        <v>10806375.34</v>
      </c>
      <c r="RF361" s="2">
        <v>2356354.4500000002</v>
      </c>
      <c r="RG361" s="2">
        <v>1620933.3</v>
      </c>
      <c r="RH361" s="2">
        <v>3405481.99</v>
      </c>
      <c r="RI361" s="2">
        <v>1036868.74</v>
      </c>
      <c r="RJ361" s="2">
        <v>1291334.06</v>
      </c>
      <c r="RK361" s="2">
        <v>40734615.439999998</v>
      </c>
      <c r="RL361" s="2">
        <v>1264201.17</v>
      </c>
      <c r="RM361" s="2">
        <v>1594200.55</v>
      </c>
      <c r="RN361" s="2">
        <v>8214831.75</v>
      </c>
      <c r="RO361" s="2">
        <v>413594.4</v>
      </c>
      <c r="RP361" s="2">
        <v>672872.64</v>
      </c>
      <c r="RQ361" s="2">
        <v>3303770.37</v>
      </c>
      <c r="RR361" s="2">
        <v>503784.92</v>
      </c>
      <c r="RS361" s="2">
        <v>572311.43000000005</v>
      </c>
      <c r="RT361" s="2">
        <v>1193078.54</v>
      </c>
      <c r="RU361" s="2">
        <v>831569.2</v>
      </c>
      <c r="RV361" s="2">
        <v>3903699.94</v>
      </c>
      <c r="RW361" s="2">
        <v>1752744.05</v>
      </c>
      <c r="RX361" s="2">
        <v>1548427.46</v>
      </c>
      <c r="RY361" s="2">
        <v>893028.54</v>
      </c>
      <c r="RZ361" s="2">
        <v>544667.76</v>
      </c>
      <c r="SA361" s="2">
        <v>820984.91</v>
      </c>
      <c r="SB361" s="2">
        <v>143290.23000000001</v>
      </c>
      <c r="SC361" s="2">
        <v>3658270.35</v>
      </c>
      <c r="SD361" s="2"/>
      <c r="SE361" s="2">
        <v>126982.79</v>
      </c>
      <c r="SF361" s="2">
        <v>134489.46</v>
      </c>
      <c r="SG361" s="2">
        <v>21420503.109999999</v>
      </c>
      <c r="SH361" s="2">
        <v>209420.5</v>
      </c>
      <c r="SI361" s="2">
        <v>722630.4</v>
      </c>
      <c r="SJ361" s="2">
        <v>2668830.12</v>
      </c>
      <c r="SK361" s="2">
        <v>1082176.44</v>
      </c>
      <c r="SL361" s="2">
        <v>2014898.74</v>
      </c>
      <c r="SM361" s="2">
        <v>2165322.13</v>
      </c>
      <c r="SN361" s="2">
        <v>1087710.42</v>
      </c>
      <c r="SO361" s="2">
        <v>2137463.7000000002</v>
      </c>
      <c r="SP361" s="2">
        <v>8910153.4700000007</v>
      </c>
      <c r="SQ361" s="2"/>
      <c r="SR361" s="2">
        <v>917670.64</v>
      </c>
      <c r="SS361" s="2">
        <v>736631.58</v>
      </c>
      <c r="ST361" s="2">
        <v>649680.99</v>
      </c>
      <c r="SU361" s="2">
        <v>358784.4</v>
      </c>
      <c r="SV361" s="2">
        <v>62901654</v>
      </c>
      <c r="SW361" s="2">
        <v>4078383.81</v>
      </c>
      <c r="SX361" s="2">
        <v>1017245.76</v>
      </c>
      <c r="SY361" s="2">
        <v>788137.57</v>
      </c>
      <c r="SZ361" s="2">
        <v>774363.51</v>
      </c>
      <c r="TA361" s="2">
        <v>1518153.24</v>
      </c>
      <c r="TB361" s="2">
        <v>2388706.0699999998</v>
      </c>
      <c r="TC361" s="2">
        <v>3020635.52</v>
      </c>
      <c r="TD361" s="2">
        <v>1206776.24</v>
      </c>
      <c r="TE361" s="2">
        <v>1693457.46</v>
      </c>
      <c r="TF361" s="2">
        <v>814699.88</v>
      </c>
      <c r="TG361" s="2">
        <v>5202229.83</v>
      </c>
      <c r="TH361" s="2">
        <v>462802.14</v>
      </c>
      <c r="TI361" s="2">
        <v>8044054.7999999998</v>
      </c>
      <c r="TJ361" s="2">
        <v>9392425.4000000004</v>
      </c>
      <c r="TK361" s="2">
        <v>486487.08</v>
      </c>
      <c r="TL361" s="2">
        <v>1541452.8</v>
      </c>
      <c r="TM361" s="2">
        <v>1456856.1</v>
      </c>
      <c r="TN361" s="2">
        <v>708774.61</v>
      </c>
      <c r="TO361" s="2">
        <v>3064682.64</v>
      </c>
      <c r="TP361" s="2">
        <v>16731344.65</v>
      </c>
      <c r="TQ361" s="2">
        <v>1270000</v>
      </c>
      <c r="TR361" s="2">
        <v>1475446.44</v>
      </c>
      <c r="TS361" s="2">
        <v>258726.26</v>
      </c>
      <c r="TT361" s="2">
        <v>1067281</v>
      </c>
      <c r="TU361" s="2">
        <v>587593.15</v>
      </c>
      <c r="TV361" s="2">
        <v>885140.56</v>
      </c>
      <c r="TW361" s="2">
        <v>874078.58</v>
      </c>
      <c r="TX361" s="2">
        <v>10928061.029999999</v>
      </c>
      <c r="TY361" s="2">
        <v>251260.03</v>
      </c>
      <c r="TZ361" s="2">
        <v>87285.67</v>
      </c>
      <c r="UA361" s="2">
        <v>143259.32999999999</v>
      </c>
      <c r="UB361" s="2">
        <v>268521.44</v>
      </c>
      <c r="UC361" s="2">
        <v>30641017.739999998</v>
      </c>
      <c r="UD361" s="2">
        <v>867837.12</v>
      </c>
      <c r="UE361" s="2">
        <v>1863572.51</v>
      </c>
      <c r="UF361" s="2">
        <v>10714363.32</v>
      </c>
      <c r="UG361" s="2">
        <v>1274054.58</v>
      </c>
      <c r="UH361" s="2">
        <v>1648404.93</v>
      </c>
      <c r="UI361" s="2">
        <v>3254742.23</v>
      </c>
      <c r="UJ361" s="2">
        <v>1397380.92</v>
      </c>
      <c r="UK361" s="2">
        <v>889799.98</v>
      </c>
      <c r="UL361" s="2">
        <v>2350449.92</v>
      </c>
      <c r="UM361" s="2">
        <v>2033776.26</v>
      </c>
      <c r="UN361" s="2">
        <v>756631.14</v>
      </c>
      <c r="UO361" s="2">
        <v>503681.12</v>
      </c>
      <c r="UP361" s="2">
        <v>1020006.43</v>
      </c>
      <c r="UQ361" s="2">
        <v>877252.04</v>
      </c>
      <c r="UR361" s="2">
        <v>626882.11</v>
      </c>
      <c r="US361" s="2">
        <v>412789.14</v>
      </c>
      <c r="UT361" s="2">
        <v>750219.66</v>
      </c>
      <c r="UU361" s="2">
        <v>919704.73</v>
      </c>
      <c r="UV361" s="2">
        <v>633204.72</v>
      </c>
      <c r="UW361" s="2">
        <v>850623.17</v>
      </c>
      <c r="UX361" s="2">
        <v>636350.16</v>
      </c>
      <c r="UY361" s="2">
        <v>320375.03999999998</v>
      </c>
      <c r="UZ361" s="2">
        <v>56972897.789999999</v>
      </c>
      <c r="VA361" s="2">
        <v>1478204.18</v>
      </c>
      <c r="VB361" s="2">
        <v>5923792.96</v>
      </c>
      <c r="VC361" s="2">
        <v>1305101.3799999999</v>
      </c>
      <c r="VD361" s="2">
        <v>19417230.07</v>
      </c>
      <c r="VE361" s="2">
        <v>2422756.3199999998</v>
      </c>
      <c r="VF361" s="2">
        <v>1654348.32</v>
      </c>
      <c r="VG361" s="2">
        <v>817750.08</v>
      </c>
      <c r="VH361" s="2">
        <v>5507311.2300000004</v>
      </c>
      <c r="VI361" s="2">
        <v>5729508.4699999997</v>
      </c>
      <c r="VJ361" s="2">
        <v>1510513.93</v>
      </c>
      <c r="VK361" s="2">
        <v>1422506.03</v>
      </c>
      <c r="VL361" s="2">
        <v>1402420.77</v>
      </c>
      <c r="VM361" s="2">
        <v>1006546.06</v>
      </c>
      <c r="VN361" s="2">
        <v>524705.42000000004</v>
      </c>
      <c r="VO361" s="2">
        <v>61522.83</v>
      </c>
      <c r="VP361" s="2">
        <v>349686.9</v>
      </c>
      <c r="VQ361" s="2">
        <v>11714133</v>
      </c>
      <c r="VR361" s="2">
        <v>826207.5</v>
      </c>
      <c r="VS361" s="2">
        <v>753891.46</v>
      </c>
      <c r="VT361" s="2">
        <v>540019.43999999994</v>
      </c>
      <c r="VU361" s="2">
        <v>705897.31</v>
      </c>
      <c r="VV361" s="2">
        <v>317388.3</v>
      </c>
      <c r="VW361" s="2">
        <v>400057.26</v>
      </c>
      <c r="VX361" s="2">
        <v>4337195.66</v>
      </c>
      <c r="VY361" s="2">
        <v>928568.13</v>
      </c>
      <c r="VZ361" s="2">
        <v>636053.09</v>
      </c>
      <c r="WA361" s="2"/>
      <c r="WB361" s="2">
        <v>246759.91</v>
      </c>
      <c r="WC361" s="2">
        <v>698772</v>
      </c>
      <c r="WD361" s="2">
        <v>1081980</v>
      </c>
      <c r="WE361" s="2">
        <v>348781.14</v>
      </c>
      <c r="WF361" s="2">
        <v>1729380.71</v>
      </c>
      <c r="WG361" s="2">
        <v>28113738.27</v>
      </c>
      <c r="WH361" s="2">
        <v>479486.94</v>
      </c>
      <c r="WI361" s="2">
        <v>1630017.5</v>
      </c>
      <c r="WJ361" s="2">
        <v>5663195.0300000003</v>
      </c>
      <c r="WK361" s="2">
        <v>2441444.31</v>
      </c>
      <c r="WL361" s="2">
        <v>545327.4</v>
      </c>
      <c r="WM361" s="2">
        <v>1013494.89</v>
      </c>
      <c r="WN361" s="2">
        <v>374341.11</v>
      </c>
      <c r="WO361" s="2">
        <v>831059.75</v>
      </c>
      <c r="WP361" s="2">
        <v>3105631.82</v>
      </c>
      <c r="WQ361" s="2">
        <v>564662.39</v>
      </c>
      <c r="WR361" s="2">
        <v>552773.06000000006</v>
      </c>
      <c r="WS361" s="2">
        <v>323100</v>
      </c>
      <c r="WT361" s="2">
        <v>735448</v>
      </c>
      <c r="WU361" s="2">
        <v>349015.73</v>
      </c>
      <c r="WV361" s="2">
        <v>374613.56</v>
      </c>
      <c r="WW361" s="2">
        <v>537506.84</v>
      </c>
      <c r="WX361" s="2">
        <v>578399.65</v>
      </c>
      <c r="WY361" s="2"/>
      <c r="WZ361" s="2">
        <v>256969.15</v>
      </c>
      <c r="XA361" s="2">
        <v>285919.02</v>
      </c>
      <c r="XB361" s="2">
        <v>94899.96</v>
      </c>
      <c r="XC361" s="2">
        <v>11081184.24</v>
      </c>
      <c r="XD361" s="2">
        <v>948614.62</v>
      </c>
      <c r="XE361" s="2">
        <v>1197114.74</v>
      </c>
      <c r="XF361" s="2">
        <v>1351726.91</v>
      </c>
      <c r="XG361" s="2">
        <v>731124.18</v>
      </c>
      <c r="XH361" s="2">
        <v>1074894.47</v>
      </c>
      <c r="XI361" s="2">
        <v>724826.8</v>
      </c>
      <c r="XJ361" s="2">
        <v>76115991.739999995</v>
      </c>
      <c r="XK361" s="2">
        <v>639385.23</v>
      </c>
      <c r="XL361" s="2">
        <v>516909.05</v>
      </c>
      <c r="XM361" s="2">
        <v>1529430.54</v>
      </c>
      <c r="XN361" s="2">
        <v>1326755.44</v>
      </c>
      <c r="XO361" s="2">
        <v>373183.61</v>
      </c>
      <c r="XP361" s="2">
        <v>1506447.82</v>
      </c>
      <c r="XQ361" s="2">
        <v>279200.15000000002</v>
      </c>
      <c r="XR361" s="2">
        <v>1867510.64</v>
      </c>
      <c r="XS361" s="2">
        <v>456693.64</v>
      </c>
      <c r="XT361" s="2">
        <v>2100468.7599999998</v>
      </c>
      <c r="XU361" s="2">
        <v>11315722.43</v>
      </c>
      <c r="XV361" s="2">
        <v>2098418.4700000002</v>
      </c>
      <c r="XW361" s="2">
        <v>554230.13</v>
      </c>
      <c r="XX361" s="2">
        <v>1307376.3899999999</v>
      </c>
      <c r="XY361" s="2">
        <v>645651.57999999996</v>
      </c>
      <c r="XZ361" s="2">
        <v>177017.16</v>
      </c>
      <c r="YA361" s="2">
        <v>229914.11</v>
      </c>
      <c r="YB361" s="2">
        <v>253399.5</v>
      </c>
      <c r="YC361" s="2">
        <v>5463619.9699999997</v>
      </c>
      <c r="YD361" s="2">
        <v>4447488.78</v>
      </c>
      <c r="YE361" s="2">
        <v>269082.12</v>
      </c>
      <c r="YF361" s="2">
        <v>584494.59</v>
      </c>
      <c r="YG361" s="2">
        <v>600832.46</v>
      </c>
      <c r="YH361" s="2">
        <v>400359.27</v>
      </c>
      <c r="YI361" s="2">
        <v>295493.02</v>
      </c>
      <c r="YJ361" s="2">
        <v>13770927.779999999</v>
      </c>
      <c r="YK361" s="2">
        <v>1264738.57</v>
      </c>
      <c r="YL361" s="2">
        <v>135523.04</v>
      </c>
      <c r="YM361" s="2">
        <v>1906057.97</v>
      </c>
      <c r="YN361" s="2">
        <v>983081.31</v>
      </c>
      <c r="YO361" s="2">
        <v>810897.87</v>
      </c>
      <c r="YP361" s="2">
        <v>427607.66</v>
      </c>
      <c r="YQ361" s="2">
        <v>1402264.45</v>
      </c>
      <c r="YR361" s="2">
        <v>13284471.630000001</v>
      </c>
      <c r="YS361" s="2">
        <v>703243.13</v>
      </c>
      <c r="YT361" s="2">
        <v>1752632.9</v>
      </c>
      <c r="YU361" s="2">
        <v>529471.99</v>
      </c>
      <c r="YV361" s="2">
        <v>570346.71</v>
      </c>
      <c r="YW361" s="2">
        <v>3630972.87</v>
      </c>
      <c r="YX361" s="2">
        <v>3024485.4</v>
      </c>
      <c r="YY361" s="2">
        <v>937075.69</v>
      </c>
      <c r="YZ361" s="2">
        <v>438274.11</v>
      </c>
      <c r="ZA361" s="2">
        <v>439234.67</v>
      </c>
      <c r="ZB361" s="2">
        <v>523347.75</v>
      </c>
      <c r="ZC361" s="2">
        <v>17262658.379999999</v>
      </c>
      <c r="ZD361" s="2">
        <v>795289.75</v>
      </c>
      <c r="ZE361" s="2">
        <v>1382710.97</v>
      </c>
      <c r="ZF361" s="2">
        <v>1362467.2</v>
      </c>
      <c r="ZG361" s="2">
        <v>942219.96</v>
      </c>
      <c r="ZH361" s="2">
        <v>785851.14</v>
      </c>
      <c r="ZI361" s="2">
        <v>977136.85</v>
      </c>
      <c r="ZJ361" s="2">
        <v>9107254.4299999997</v>
      </c>
      <c r="ZK361" s="2">
        <v>8146894.6299999999</v>
      </c>
      <c r="ZL361" s="2">
        <v>395712.37</v>
      </c>
      <c r="ZM361" s="2">
        <v>784773.84</v>
      </c>
      <c r="ZN361" s="2">
        <v>1874487.47</v>
      </c>
      <c r="ZO361" s="2">
        <v>561047.92000000004</v>
      </c>
      <c r="ZP361" s="2">
        <v>9586887.7599999998</v>
      </c>
      <c r="ZQ361" s="2">
        <v>1432899.63</v>
      </c>
      <c r="ZR361" s="2">
        <v>1068793.03</v>
      </c>
      <c r="ZS361" s="2">
        <v>609249.36</v>
      </c>
      <c r="ZT361" s="2">
        <v>582453.76000000001</v>
      </c>
      <c r="ZU361" s="2">
        <v>1040435.22</v>
      </c>
      <c r="ZV361" s="2"/>
      <c r="ZW361" s="2"/>
      <c r="ZX361" s="2">
        <v>185052.33</v>
      </c>
      <c r="ZY361" s="2">
        <v>87281.4</v>
      </c>
      <c r="ZZ361" s="2">
        <v>457708.36</v>
      </c>
      <c r="AAA361" s="2">
        <v>173529.84</v>
      </c>
      <c r="AAB361" s="2">
        <v>398907.64</v>
      </c>
      <c r="AAC361" s="2">
        <v>729888.96</v>
      </c>
      <c r="AAD361" s="2"/>
      <c r="AAE361" s="2">
        <v>23212621.899999999</v>
      </c>
      <c r="AAF361" s="2">
        <v>1831654.08</v>
      </c>
      <c r="AAG361" s="2">
        <v>2730620.68</v>
      </c>
      <c r="AAH361" s="2"/>
      <c r="AAI361" s="2">
        <v>488957.22</v>
      </c>
      <c r="AAJ361" s="2">
        <v>923475.84</v>
      </c>
      <c r="AAK361" s="2">
        <v>1107260.33</v>
      </c>
      <c r="AAL361" s="2">
        <v>540315.27</v>
      </c>
      <c r="AAM361" s="2"/>
      <c r="AAN361" s="2">
        <v>3832018.95</v>
      </c>
      <c r="AAO361" s="2">
        <v>4445920.38</v>
      </c>
      <c r="AAP361" s="2">
        <v>576132.80000000005</v>
      </c>
      <c r="AAQ361" s="2">
        <v>75924.899999999994</v>
      </c>
      <c r="AAR361" s="2">
        <v>347778.3</v>
      </c>
      <c r="AAS361" s="2">
        <v>542014.87</v>
      </c>
      <c r="AAT361" s="2">
        <v>340956.83</v>
      </c>
      <c r="AAU361" s="2">
        <v>602973.91</v>
      </c>
      <c r="AAV361" s="2">
        <v>561133.21</v>
      </c>
      <c r="AAW361" s="2">
        <v>1018570.59</v>
      </c>
      <c r="AAX361" s="2">
        <v>339275.28</v>
      </c>
      <c r="AAY361" s="2">
        <v>594492.56000000006</v>
      </c>
      <c r="AAZ361" s="2">
        <v>614555.79</v>
      </c>
      <c r="ABA361" s="2"/>
      <c r="ABB361" s="2">
        <v>25928.91</v>
      </c>
      <c r="ABC361" s="2">
        <v>2474710.1</v>
      </c>
      <c r="ABD361" s="2">
        <v>444818.39</v>
      </c>
      <c r="ABE361" s="2">
        <v>712599.55</v>
      </c>
      <c r="ABF361" s="2">
        <v>187909.35</v>
      </c>
      <c r="ABG361" s="2">
        <v>93681.17</v>
      </c>
      <c r="ABH361" s="2">
        <v>14602483.689999999</v>
      </c>
      <c r="ABI361" s="2">
        <v>1007704.17</v>
      </c>
      <c r="ABJ361" s="2">
        <v>1115758.0800000001</v>
      </c>
      <c r="ABK361" s="2">
        <v>811339.2</v>
      </c>
      <c r="ABL361" s="2">
        <v>635707.5</v>
      </c>
      <c r="ABM361" s="2">
        <v>2941841.43</v>
      </c>
      <c r="ABN361" s="2">
        <v>396811.38</v>
      </c>
      <c r="ABO361" s="2">
        <v>155872.79999999999</v>
      </c>
      <c r="ABP361" s="2">
        <v>352457.81</v>
      </c>
      <c r="ABQ361" s="2">
        <v>561367.14</v>
      </c>
      <c r="ABR361" s="2">
        <v>11514832.75</v>
      </c>
      <c r="ABS361" s="2">
        <v>7135030.4900000002</v>
      </c>
      <c r="ABT361" s="2">
        <v>1430623.31</v>
      </c>
      <c r="ABU361" s="2">
        <v>1500933.16</v>
      </c>
      <c r="ABV361" s="2">
        <v>1055175.98</v>
      </c>
      <c r="ABW361" s="2">
        <v>1160056.08</v>
      </c>
      <c r="ABX361" s="2">
        <v>526542.72</v>
      </c>
      <c r="ABY361" s="2">
        <v>695136.71</v>
      </c>
      <c r="ABZ361" s="2">
        <v>722466.65</v>
      </c>
      <c r="ACA361" s="2">
        <v>537302.56000000006</v>
      </c>
      <c r="ACB361" s="2">
        <v>671624.83</v>
      </c>
      <c r="ACC361" s="2">
        <v>220344.05</v>
      </c>
      <c r="ACD361" s="2">
        <v>1103345.78</v>
      </c>
      <c r="ACE361" s="2">
        <v>21191417.940000001</v>
      </c>
      <c r="ACF361" s="2">
        <v>1213304.93</v>
      </c>
      <c r="ACG361" s="2">
        <v>263997.18</v>
      </c>
      <c r="ACH361" s="2">
        <v>1062803.1000000001</v>
      </c>
      <c r="ACI361" s="2">
        <v>602390.4</v>
      </c>
      <c r="ACJ361" s="2">
        <v>888217.67</v>
      </c>
      <c r="ACK361" s="2"/>
      <c r="ACL361" s="2">
        <v>1189870.98</v>
      </c>
      <c r="ACM361" s="2">
        <v>1296404.3500000001</v>
      </c>
      <c r="ACN361" s="2">
        <v>206234.61</v>
      </c>
      <c r="ACO361" s="2">
        <v>2513475.5499999998</v>
      </c>
      <c r="ACP361" s="2">
        <v>887898.52</v>
      </c>
      <c r="ACQ361" s="2">
        <v>10562900.279999999</v>
      </c>
      <c r="ACR361" s="2">
        <v>685730.48</v>
      </c>
      <c r="ACS361" s="2">
        <v>717379.1</v>
      </c>
      <c r="ACT361" s="2">
        <v>863078.11</v>
      </c>
      <c r="ACU361" s="2">
        <v>1455339.03</v>
      </c>
      <c r="ACV361" s="2">
        <v>805875.59</v>
      </c>
      <c r="ACW361" s="2">
        <v>209992.73</v>
      </c>
      <c r="ACX361" s="2">
        <v>525554.49</v>
      </c>
      <c r="ACY361" s="2">
        <v>800633.03</v>
      </c>
      <c r="ACZ361" s="2">
        <v>425916.55</v>
      </c>
      <c r="ADA361" s="2">
        <v>218772</v>
      </c>
      <c r="ADB361" s="2">
        <v>23780536.77</v>
      </c>
      <c r="ADC361" s="2">
        <v>4873876.1500000004</v>
      </c>
      <c r="ADD361" s="2"/>
      <c r="ADE361" s="2">
        <v>275898.59999999998</v>
      </c>
      <c r="ADF361" s="2">
        <v>520858.09</v>
      </c>
      <c r="ADG361" s="2">
        <v>832909.55</v>
      </c>
      <c r="ADH361" s="2"/>
      <c r="ADI361" s="2"/>
      <c r="ADJ361" s="2">
        <v>34991267.109999999</v>
      </c>
      <c r="ADK361" s="2">
        <v>77210.95</v>
      </c>
      <c r="ADL361" s="2">
        <v>686974.35</v>
      </c>
      <c r="ADM361" s="2">
        <v>843348.94</v>
      </c>
      <c r="ADN361" s="2">
        <v>3828711.27</v>
      </c>
      <c r="ADO361" s="2">
        <v>1336454.98</v>
      </c>
      <c r="ADP361" s="2">
        <v>569475.49</v>
      </c>
      <c r="ADQ361" s="2">
        <v>1035677.2</v>
      </c>
      <c r="ADR361" s="2">
        <v>435241.66</v>
      </c>
      <c r="ADS361" s="2">
        <v>366320.05</v>
      </c>
      <c r="ADT361" s="2">
        <v>2124717.14</v>
      </c>
      <c r="ADU361" s="2">
        <v>901669.31</v>
      </c>
      <c r="ADV361" s="2">
        <v>666202.99</v>
      </c>
      <c r="ADW361" s="2">
        <v>988818.61</v>
      </c>
      <c r="ADX361" s="2">
        <v>370043.28</v>
      </c>
      <c r="ADY361" s="2">
        <v>382278.18</v>
      </c>
      <c r="ADZ361" s="2">
        <v>384353.98</v>
      </c>
      <c r="AEA361" s="2">
        <v>9743116.6600000001</v>
      </c>
      <c r="AEB361" s="2">
        <v>699271.91</v>
      </c>
      <c r="AEC361" s="2">
        <v>620365.37</v>
      </c>
      <c r="AED361" s="2">
        <v>660829.02</v>
      </c>
      <c r="AEE361" s="2">
        <v>3989883.8</v>
      </c>
      <c r="AEF361" s="2">
        <v>540477.52</v>
      </c>
      <c r="AEG361" s="2"/>
      <c r="AEH361" s="2">
        <v>2490129737.2400022</v>
      </c>
    </row>
    <row r="362" spans="1:814" ht="21">
      <c r="A362" s="33" t="s">
        <v>2737</v>
      </c>
      <c r="B362" s="1" t="s">
        <v>2816</v>
      </c>
      <c r="C362" s="1" t="s">
        <v>2817</v>
      </c>
      <c r="D362" s="2">
        <v>1849362.01</v>
      </c>
      <c r="E362" s="2">
        <v>227862.63</v>
      </c>
      <c r="F362" s="2">
        <v>170100.01</v>
      </c>
      <c r="G362" s="2">
        <v>97341.58</v>
      </c>
      <c r="H362" s="2">
        <v>203879.33</v>
      </c>
      <c r="I362" s="2">
        <v>152774.57999999999</v>
      </c>
      <c r="J362" s="2">
        <v>262407.38</v>
      </c>
      <c r="K362" s="2">
        <v>151253.23000000001</v>
      </c>
      <c r="L362" s="2">
        <v>136053.18</v>
      </c>
      <c r="M362" s="2">
        <v>116309.27</v>
      </c>
      <c r="N362" s="2">
        <v>23187.48</v>
      </c>
      <c r="O362" s="2">
        <v>61343.29</v>
      </c>
      <c r="P362" s="2">
        <v>89479.77</v>
      </c>
      <c r="Q362" s="2">
        <v>121093.24</v>
      </c>
      <c r="R362" s="2">
        <v>151892.74</v>
      </c>
      <c r="S362" s="2">
        <v>108243.48</v>
      </c>
      <c r="T362" s="2">
        <v>118237.45</v>
      </c>
      <c r="U362" s="2">
        <v>119026.21</v>
      </c>
      <c r="V362" s="2"/>
      <c r="W362" s="2">
        <v>335554.19</v>
      </c>
      <c r="X362" s="2">
        <v>23845</v>
      </c>
      <c r="Y362" s="2">
        <v>286672.64000000001</v>
      </c>
      <c r="Z362" s="2"/>
      <c r="AA362" s="2">
        <v>50148.43</v>
      </c>
      <c r="AB362" s="2">
        <v>33397.660000000003</v>
      </c>
      <c r="AC362" s="2">
        <v>655783.4</v>
      </c>
      <c r="AD362" s="2">
        <v>237436.54</v>
      </c>
      <c r="AE362" s="2">
        <v>187141.44</v>
      </c>
      <c r="AF362" s="2">
        <v>457077.06</v>
      </c>
      <c r="AG362" s="2">
        <v>84210.64</v>
      </c>
      <c r="AH362" s="2">
        <v>338181.95</v>
      </c>
      <c r="AI362" s="2">
        <v>86565.75</v>
      </c>
      <c r="AJ362" s="2">
        <v>83886.75</v>
      </c>
      <c r="AK362" s="2">
        <v>79541.919999999998</v>
      </c>
      <c r="AL362" s="2">
        <v>140130.73000000001</v>
      </c>
      <c r="AM362" s="2">
        <v>157438.85999999999</v>
      </c>
      <c r="AN362" s="2">
        <v>107875</v>
      </c>
      <c r="AO362" s="2">
        <v>141929.81</v>
      </c>
      <c r="AP362" s="2">
        <v>57185.46</v>
      </c>
      <c r="AQ362" s="2">
        <v>15279.91</v>
      </c>
      <c r="AR362" s="2">
        <v>83837.78</v>
      </c>
      <c r="AS362" s="2">
        <v>25341</v>
      </c>
      <c r="AT362" s="2">
        <v>1667222.73</v>
      </c>
      <c r="AU362" s="2">
        <v>50739.46</v>
      </c>
      <c r="AV362" s="2">
        <v>34263.839999999997</v>
      </c>
      <c r="AW362" s="2">
        <v>65985</v>
      </c>
      <c r="AX362" s="2">
        <v>121340.56</v>
      </c>
      <c r="AY362" s="2">
        <v>70320.5</v>
      </c>
      <c r="AZ362" s="2">
        <v>4546.78</v>
      </c>
      <c r="BA362" s="2">
        <v>33865.07</v>
      </c>
      <c r="BB362" s="2">
        <v>43447.3</v>
      </c>
      <c r="BC362" s="2">
        <v>15266.22</v>
      </c>
      <c r="BD362" s="2">
        <v>47518.86</v>
      </c>
      <c r="BE362" s="2">
        <v>20565</v>
      </c>
      <c r="BF362" s="2">
        <v>155842.49</v>
      </c>
      <c r="BG362" s="2"/>
      <c r="BH362" s="2">
        <v>133396.01999999999</v>
      </c>
      <c r="BI362" s="2">
        <v>719391.89</v>
      </c>
      <c r="BJ362" s="2">
        <v>424218.7</v>
      </c>
      <c r="BK362" s="2">
        <v>131363.28</v>
      </c>
      <c r="BL362" s="2">
        <v>93333.95</v>
      </c>
      <c r="BM362" s="2">
        <v>104517.77</v>
      </c>
      <c r="BN362" s="2">
        <v>142377.94</v>
      </c>
      <c r="BO362" s="2">
        <v>80925.98</v>
      </c>
      <c r="BP362" s="2">
        <v>1774444.9</v>
      </c>
      <c r="BQ362" s="2">
        <v>57606.16</v>
      </c>
      <c r="BR362" s="2">
        <v>195333.47</v>
      </c>
      <c r="BS362" s="2">
        <v>136072.79999999999</v>
      </c>
      <c r="BT362" s="2">
        <v>139086.66</v>
      </c>
      <c r="BU362" s="2">
        <v>90041.83</v>
      </c>
      <c r="BV362" s="2">
        <v>138361.06</v>
      </c>
      <c r="BW362" s="2">
        <v>116444.49</v>
      </c>
      <c r="BX362" s="2">
        <v>297386.40000000002</v>
      </c>
      <c r="BY362" s="2">
        <v>66206.67</v>
      </c>
      <c r="BZ362" s="2">
        <v>67239.13</v>
      </c>
      <c r="CA362" s="2">
        <v>104146.31</v>
      </c>
      <c r="CB362" s="2"/>
      <c r="CC362" s="2">
        <v>186332.06</v>
      </c>
      <c r="CD362" s="2">
        <v>114235.78</v>
      </c>
      <c r="CE362" s="2">
        <v>2928962</v>
      </c>
      <c r="CF362" s="2">
        <v>283507.27</v>
      </c>
      <c r="CG362" s="2">
        <v>174446.23</v>
      </c>
      <c r="CH362" s="2">
        <v>42423.199999999997</v>
      </c>
      <c r="CI362" s="2">
        <v>92598.3</v>
      </c>
      <c r="CJ362" s="2">
        <v>214844.16</v>
      </c>
      <c r="CK362" s="2">
        <v>215961.3</v>
      </c>
      <c r="CL362" s="2">
        <v>90178.98</v>
      </c>
      <c r="CM362" s="2">
        <v>39298.32</v>
      </c>
      <c r="CN362" s="2">
        <v>52200</v>
      </c>
      <c r="CO362" s="2">
        <v>86126.68</v>
      </c>
      <c r="CP362" s="2">
        <v>140437.98000000001</v>
      </c>
      <c r="CQ362" s="2">
        <v>11676589.57</v>
      </c>
      <c r="CR362" s="2">
        <v>42425.25</v>
      </c>
      <c r="CS362" s="2">
        <v>60358.12</v>
      </c>
      <c r="CT362" s="2">
        <v>182675.98</v>
      </c>
      <c r="CU362" s="2">
        <v>168242.03</v>
      </c>
      <c r="CV362" s="2"/>
      <c r="CW362" s="2">
        <v>47770.66</v>
      </c>
      <c r="CX362" s="2">
        <v>64767.18</v>
      </c>
      <c r="CY362" s="2">
        <v>2153075.81</v>
      </c>
      <c r="CZ362" s="2">
        <v>303023.15999999997</v>
      </c>
      <c r="DA362" s="2">
        <v>113718.54</v>
      </c>
      <c r="DB362" s="2">
        <v>50335.71</v>
      </c>
      <c r="DC362" s="2">
        <v>217780.13</v>
      </c>
      <c r="DD362" s="2">
        <v>134294.85</v>
      </c>
      <c r="DE362" s="2">
        <v>165087</v>
      </c>
      <c r="DF362" s="2">
        <v>138814.89000000001</v>
      </c>
      <c r="DG362" s="2">
        <v>39416.339999999997</v>
      </c>
      <c r="DH362" s="2">
        <v>2155979.36</v>
      </c>
      <c r="DI362" s="2">
        <v>277818.92</v>
      </c>
      <c r="DJ362" s="2">
        <v>127024.3</v>
      </c>
      <c r="DK362" s="2">
        <v>52256.37</v>
      </c>
      <c r="DL362" s="2">
        <v>45133.01</v>
      </c>
      <c r="DM362" s="2">
        <v>63786.07</v>
      </c>
      <c r="DN362" s="2">
        <v>245091.37</v>
      </c>
      <c r="DO362" s="2">
        <v>146251.96</v>
      </c>
      <c r="DP362" s="2">
        <v>178912.31</v>
      </c>
      <c r="DQ362" s="2">
        <v>1756726.71</v>
      </c>
      <c r="DR362" s="2">
        <v>122906</v>
      </c>
      <c r="DS362" s="2">
        <v>233158.74</v>
      </c>
      <c r="DT362" s="2">
        <v>16198.98</v>
      </c>
      <c r="DU362" s="2">
        <v>118433.05</v>
      </c>
      <c r="DV362" s="2">
        <v>64996.09</v>
      </c>
      <c r="DW362" s="2">
        <v>94104.07</v>
      </c>
      <c r="DX362" s="2">
        <v>89971.88</v>
      </c>
      <c r="DY362" s="2">
        <v>124128.46</v>
      </c>
      <c r="DZ362" s="2">
        <v>29571.63</v>
      </c>
      <c r="EA362" s="2">
        <v>56134.31</v>
      </c>
      <c r="EB362" s="2">
        <v>1671179.26</v>
      </c>
      <c r="EC362" s="2">
        <v>305936.74</v>
      </c>
      <c r="ED362" s="2">
        <v>78822.66</v>
      </c>
      <c r="EE362" s="2">
        <v>912330.33</v>
      </c>
      <c r="EF362" s="2">
        <v>67605.06</v>
      </c>
      <c r="EG362" s="2">
        <v>187862.31</v>
      </c>
      <c r="EH362" s="2">
        <v>159014.64000000001</v>
      </c>
      <c r="EI362" s="2">
        <v>2678504.5299999998</v>
      </c>
      <c r="EJ362" s="2">
        <v>41165.160000000003</v>
      </c>
      <c r="EK362" s="2">
        <v>600631.89</v>
      </c>
      <c r="EL362" s="2">
        <v>471331.2</v>
      </c>
      <c r="EM362" s="2">
        <v>260449.95</v>
      </c>
      <c r="EN362" s="2">
        <v>97752.82</v>
      </c>
      <c r="EO362" s="2">
        <v>108961.45</v>
      </c>
      <c r="EP362" s="2">
        <v>818472.87</v>
      </c>
      <c r="EQ362" s="2">
        <v>62458.28</v>
      </c>
      <c r="ER362" s="2">
        <v>561293.92000000004</v>
      </c>
      <c r="ES362" s="2">
        <v>17688.060000000001</v>
      </c>
      <c r="ET362" s="2">
        <v>43528.74</v>
      </c>
      <c r="EU362" s="2">
        <v>43409.52</v>
      </c>
      <c r="EV362" s="2">
        <v>72493.509999999995</v>
      </c>
      <c r="EW362" s="2">
        <v>49718.87</v>
      </c>
      <c r="EX362" s="2">
        <v>1335576.02</v>
      </c>
      <c r="EY362" s="2">
        <v>510775.19</v>
      </c>
      <c r="EZ362" s="2"/>
      <c r="FA362" s="2">
        <v>23852.84</v>
      </c>
      <c r="FB362" s="2">
        <v>164790</v>
      </c>
      <c r="FC362" s="2">
        <v>125621.17</v>
      </c>
      <c r="FD362" s="2">
        <v>13935</v>
      </c>
      <c r="FE362" s="2">
        <v>43755.96</v>
      </c>
      <c r="FF362" s="2">
        <v>72202.539999999994</v>
      </c>
      <c r="FG362" s="2">
        <v>20546.04</v>
      </c>
      <c r="FH362" s="2">
        <v>25160.41</v>
      </c>
      <c r="FI362" s="2"/>
      <c r="FJ362" s="2">
        <v>19969.68</v>
      </c>
      <c r="FK362" s="2">
        <v>11591.64</v>
      </c>
      <c r="FL362" s="2">
        <v>36705.440000000002</v>
      </c>
      <c r="FM362" s="2">
        <v>18884.23</v>
      </c>
      <c r="FN362" s="2">
        <v>5026.3999999999996</v>
      </c>
      <c r="FO362" s="2">
        <v>70555.539999999994</v>
      </c>
      <c r="FP362" s="2">
        <v>1813737.35</v>
      </c>
      <c r="FQ362" s="2">
        <v>254986.56</v>
      </c>
      <c r="FR362" s="2">
        <v>56429.760000000002</v>
      </c>
      <c r="FS362" s="2">
        <v>67592.73</v>
      </c>
      <c r="FT362" s="2">
        <v>112359.19</v>
      </c>
      <c r="FU362" s="2">
        <v>3166.66</v>
      </c>
      <c r="FV362" s="2"/>
      <c r="FW362" s="2">
        <v>20059.439999999999</v>
      </c>
      <c r="FX362" s="2">
        <v>122204.52</v>
      </c>
      <c r="FY362" s="2">
        <v>512288.56</v>
      </c>
      <c r="FZ362" s="2">
        <v>50560.39</v>
      </c>
      <c r="GA362" s="2"/>
      <c r="GB362" s="2">
        <v>657197.43999999994</v>
      </c>
      <c r="GC362" s="2">
        <v>179398.42</v>
      </c>
      <c r="GD362" s="2">
        <v>35981.910000000003</v>
      </c>
      <c r="GE362" s="2">
        <v>89672.639999999999</v>
      </c>
      <c r="GF362" s="2">
        <v>64874.89</v>
      </c>
      <c r="GG362" s="2">
        <v>118821.1</v>
      </c>
      <c r="GH362" s="2">
        <v>18817.18</v>
      </c>
      <c r="GI362" s="2">
        <v>31272.75</v>
      </c>
      <c r="GJ362" s="2">
        <v>436905.1</v>
      </c>
      <c r="GK362" s="2">
        <v>102432.2</v>
      </c>
      <c r="GL362" s="2">
        <v>37243.93</v>
      </c>
      <c r="GM362" s="2">
        <v>1079817.6599999999</v>
      </c>
      <c r="GN362" s="2"/>
      <c r="GO362" s="2">
        <v>146577.5</v>
      </c>
      <c r="GP362" s="2">
        <v>799.98</v>
      </c>
      <c r="GQ362" s="2"/>
      <c r="GR362" s="2">
        <v>77406.66</v>
      </c>
      <c r="GS362" s="2">
        <v>651396.42000000004</v>
      </c>
      <c r="GT362" s="2">
        <v>13496.94</v>
      </c>
      <c r="GU362" s="2">
        <v>951.35</v>
      </c>
      <c r="GV362" s="2">
        <v>36222.21</v>
      </c>
      <c r="GW362" s="2">
        <v>39114.78</v>
      </c>
      <c r="GX362" s="2">
        <v>31145.4</v>
      </c>
      <c r="GY362" s="2">
        <v>64891.44</v>
      </c>
      <c r="GZ362" s="2">
        <v>1444639.32</v>
      </c>
      <c r="HA362" s="2">
        <v>442493.82</v>
      </c>
      <c r="HB362" s="2">
        <v>1</v>
      </c>
      <c r="HC362" s="2">
        <v>35269.4</v>
      </c>
      <c r="HD362" s="2">
        <v>162285.51999999999</v>
      </c>
      <c r="HE362" s="2">
        <v>19947.759999999998</v>
      </c>
      <c r="HF362" s="2">
        <v>231122.23</v>
      </c>
      <c r="HG362" s="2">
        <v>180580.01</v>
      </c>
      <c r="HH362" s="2">
        <v>101416.78</v>
      </c>
      <c r="HI362" s="2">
        <v>89547.15</v>
      </c>
      <c r="HJ362" s="2">
        <v>90742.59</v>
      </c>
      <c r="HK362" s="2">
        <v>161446.68</v>
      </c>
      <c r="HL362" s="2">
        <v>52125.72</v>
      </c>
      <c r="HM362" s="2">
        <v>53115.839999999997</v>
      </c>
      <c r="HN362" s="2">
        <v>24435.98</v>
      </c>
      <c r="HO362" s="2"/>
      <c r="HP362" s="2">
        <v>124728.66</v>
      </c>
      <c r="HQ362" s="2"/>
      <c r="HR362" s="2">
        <v>95811.07</v>
      </c>
      <c r="HS362" s="2">
        <v>102742.2</v>
      </c>
      <c r="HT362" s="2">
        <v>9759.08</v>
      </c>
      <c r="HU362" s="2">
        <v>151637.87</v>
      </c>
      <c r="HV362" s="2">
        <v>67029.66</v>
      </c>
      <c r="HW362" s="2">
        <v>51879.51</v>
      </c>
      <c r="HX362" s="2">
        <v>237051.46</v>
      </c>
      <c r="HY362" s="2">
        <v>74611.13</v>
      </c>
      <c r="HZ362" s="2">
        <v>167947.2</v>
      </c>
      <c r="IA362" s="2">
        <v>209562.42</v>
      </c>
      <c r="IB362" s="2">
        <v>69925.56</v>
      </c>
      <c r="IC362" s="2">
        <v>81680.34</v>
      </c>
      <c r="ID362" s="2">
        <v>765843.93</v>
      </c>
      <c r="IE362" s="2">
        <v>140872.32000000001</v>
      </c>
      <c r="IF362" s="2">
        <v>222860.96</v>
      </c>
      <c r="IG362" s="2">
        <v>87284.1</v>
      </c>
      <c r="IH362" s="2">
        <v>48710.93</v>
      </c>
      <c r="II362" s="2">
        <v>50916.66</v>
      </c>
      <c r="IJ362" s="2">
        <v>298190.45</v>
      </c>
      <c r="IK362" s="2">
        <v>123011.52</v>
      </c>
      <c r="IL362" s="2">
        <v>64224.79</v>
      </c>
      <c r="IM362" s="2">
        <v>26316.66</v>
      </c>
      <c r="IN362" s="2">
        <v>782427.21</v>
      </c>
      <c r="IO362" s="2">
        <v>468299.07</v>
      </c>
      <c r="IP362" s="2">
        <v>176506.25</v>
      </c>
      <c r="IQ362" s="2">
        <v>670258.43999999994</v>
      </c>
      <c r="IR362" s="2">
        <v>80273.13</v>
      </c>
      <c r="IS362" s="2">
        <v>179499.55</v>
      </c>
      <c r="IT362" s="2">
        <v>31073.21</v>
      </c>
      <c r="IU362" s="2">
        <v>81955.08</v>
      </c>
      <c r="IV362" s="2">
        <v>114292.57</v>
      </c>
      <c r="IW362" s="2">
        <v>53121.14</v>
      </c>
      <c r="IX362" s="2">
        <v>232117.99</v>
      </c>
      <c r="IY362" s="2">
        <v>660314.42000000004</v>
      </c>
      <c r="IZ362" s="2">
        <v>72954.23</v>
      </c>
      <c r="JA362" s="2">
        <v>512831.88</v>
      </c>
      <c r="JB362" s="2"/>
      <c r="JC362" s="2"/>
      <c r="JD362" s="2">
        <v>230568.73</v>
      </c>
      <c r="JE362" s="2">
        <v>67578.05</v>
      </c>
      <c r="JF362" s="2">
        <v>127158.39999999999</v>
      </c>
      <c r="JG362" s="2">
        <v>90668.43</v>
      </c>
      <c r="JH362" s="2">
        <v>124084.26</v>
      </c>
      <c r="JI362" s="2"/>
      <c r="JJ362" s="2">
        <v>52712.94</v>
      </c>
      <c r="JK362" s="2">
        <v>139818.23000000001</v>
      </c>
      <c r="JL362" s="2">
        <v>27401.22</v>
      </c>
      <c r="JM362" s="2">
        <v>190455.41</v>
      </c>
      <c r="JN362" s="2">
        <v>1388622.2</v>
      </c>
      <c r="JO362" s="2">
        <v>43128.53</v>
      </c>
      <c r="JP362" s="2">
        <v>68293.47</v>
      </c>
      <c r="JQ362" s="2">
        <v>51903.24</v>
      </c>
      <c r="JR362" s="2">
        <v>59370.559999999998</v>
      </c>
      <c r="JS362" s="2">
        <v>43849.45</v>
      </c>
      <c r="JT362" s="2">
        <v>2724.66</v>
      </c>
      <c r="JU362" s="2">
        <v>20904.95</v>
      </c>
      <c r="JV362" s="2">
        <v>8557.5</v>
      </c>
      <c r="JW362" s="2">
        <v>122367.02</v>
      </c>
      <c r="JX362" s="2">
        <v>16622.62</v>
      </c>
      <c r="JY362" s="2">
        <v>34058.26</v>
      </c>
      <c r="JZ362" s="2">
        <v>272750.2</v>
      </c>
      <c r="KA362" s="2">
        <v>151639.85</v>
      </c>
      <c r="KB362" s="2"/>
      <c r="KC362" s="2">
        <v>129307.26</v>
      </c>
      <c r="KD362" s="2"/>
      <c r="KE362" s="2"/>
      <c r="KF362" s="2">
        <v>141659.07</v>
      </c>
      <c r="KG362" s="2"/>
      <c r="KH362" s="2">
        <v>68471.679999999993</v>
      </c>
      <c r="KI362" s="2">
        <v>143026.89000000001</v>
      </c>
      <c r="KJ362" s="2">
        <v>2787075.03</v>
      </c>
      <c r="KK362" s="2">
        <v>83936.82</v>
      </c>
      <c r="KL362" s="2">
        <v>103870.5</v>
      </c>
      <c r="KM362" s="2">
        <v>20000</v>
      </c>
      <c r="KN362" s="2">
        <v>43880.34</v>
      </c>
      <c r="KO362" s="2">
        <v>312075.78000000003</v>
      </c>
      <c r="KP362" s="2">
        <v>199940.84</v>
      </c>
      <c r="KQ362" s="2">
        <v>933055.33</v>
      </c>
      <c r="KR362" s="2">
        <v>15450</v>
      </c>
      <c r="KS362" s="2">
        <v>165572.1</v>
      </c>
      <c r="KT362" s="2">
        <v>125352</v>
      </c>
      <c r="KU362" s="2">
        <v>210024.41</v>
      </c>
      <c r="KV362" s="2"/>
      <c r="KW362" s="2">
        <v>50231.88</v>
      </c>
      <c r="KX362" s="2">
        <v>107860.59</v>
      </c>
      <c r="KY362" s="2">
        <v>139796.32999999999</v>
      </c>
      <c r="KZ362" s="2">
        <v>35865.019999999997</v>
      </c>
      <c r="LA362" s="2"/>
      <c r="LB362" s="2">
        <v>219616.86</v>
      </c>
      <c r="LC362" s="2">
        <v>634442.15</v>
      </c>
      <c r="LD362" s="2">
        <v>53520.68</v>
      </c>
      <c r="LE362" s="2">
        <v>55180.55</v>
      </c>
      <c r="LF362" s="2">
        <v>115267.48</v>
      </c>
      <c r="LG362" s="2">
        <v>31413.83</v>
      </c>
      <c r="LH362" s="2">
        <v>56576.53</v>
      </c>
      <c r="LI362" s="2">
        <v>25010.36</v>
      </c>
      <c r="LJ362" s="2"/>
      <c r="LK362" s="2">
        <v>148785.10999999999</v>
      </c>
      <c r="LL362" s="2">
        <v>1953.36</v>
      </c>
      <c r="LM362" s="2"/>
      <c r="LN362" s="2"/>
      <c r="LO362" s="2"/>
      <c r="LP362" s="2">
        <v>49223.49</v>
      </c>
      <c r="LQ362" s="2"/>
      <c r="LR362" s="2"/>
      <c r="LS362" s="2">
        <v>952024.59</v>
      </c>
      <c r="LT362" s="2">
        <v>385274.4</v>
      </c>
      <c r="LU362" s="2">
        <v>269403.94</v>
      </c>
      <c r="LV362" s="2">
        <v>137147</v>
      </c>
      <c r="LW362" s="2">
        <v>157668.31</v>
      </c>
      <c r="LX362" s="2">
        <v>30212.65</v>
      </c>
      <c r="LY362" s="2">
        <v>534868</v>
      </c>
      <c r="LZ362" s="2">
        <v>115416.38</v>
      </c>
      <c r="MA362" s="2">
        <v>51822.84</v>
      </c>
      <c r="MB362" s="2">
        <v>623729.62</v>
      </c>
      <c r="MC362" s="2">
        <v>158617.53</v>
      </c>
      <c r="MD362" s="2">
        <v>314941.62</v>
      </c>
      <c r="ME362" s="2">
        <v>71037.399999999994</v>
      </c>
      <c r="MF362" s="2">
        <v>41596.82</v>
      </c>
      <c r="MG362" s="2">
        <v>41982.26</v>
      </c>
      <c r="MH362" s="2">
        <v>853419.07</v>
      </c>
      <c r="MI362" s="2">
        <v>25763.99</v>
      </c>
      <c r="MJ362" s="2">
        <v>216530.37</v>
      </c>
      <c r="MK362" s="2">
        <v>25133.86</v>
      </c>
      <c r="ML362" s="2">
        <v>329338.56</v>
      </c>
      <c r="MM362" s="2">
        <v>418393</v>
      </c>
      <c r="MN362" s="2"/>
      <c r="MO362" s="2">
        <v>62032</v>
      </c>
      <c r="MP362" s="2">
        <v>204695.51</v>
      </c>
      <c r="MQ362" s="2">
        <v>106609.59</v>
      </c>
      <c r="MR362" s="2">
        <v>241734.6</v>
      </c>
      <c r="MS362" s="2">
        <v>28056</v>
      </c>
      <c r="MT362" s="2">
        <v>56464.87</v>
      </c>
      <c r="MU362" s="2">
        <v>239252.03</v>
      </c>
      <c r="MV362" s="2">
        <v>3221998.36</v>
      </c>
      <c r="MW362" s="2">
        <v>108648.41</v>
      </c>
      <c r="MX362" s="2">
        <v>68571.61</v>
      </c>
      <c r="MY362" s="2">
        <v>255907.14</v>
      </c>
      <c r="MZ362" s="2">
        <v>673772.4</v>
      </c>
      <c r="NA362" s="2">
        <v>289607.90999999997</v>
      </c>
      <c r="NB362" s="2">
        <v>277656</v>
      </c>
      <c r="NC362" s="2">
        <v>55614.42</v>
      </c>
      <c r="ND362" s="2">
        <v>229565.78</v>
      </c>
      <c r="NE362" s="2">
        <v>151551.93</v>
      </c>
      <c r="NF362" s="2">
        <v>220924.61</v>
      </c>
      <c r="NG362" s="2">
        <v>125349.67</v>
      </c>
      <c r="NH362" s="2">
        <v>41126.339999999997</v>
      </c>
      <c r="NI362" s="2">
        <v>193191.03</v>
      </c>
      <c r="NJ362" s="2">
        <v>174057.89</v>
      </c>
      <c r="NK362" s="2">
        <v>294049.33</v>
      </c>
      <c r="NL362" s="2">
        <v>249863.7</v>
      </c>
      <c r="NM362" s="2">
        <v>181853.05</v>
      </c>
      <c r="NN362" s="2">
        <v>45182.11</v>
      </c>
      <c r="NO362" s="2">
        <v>254609</v>
      </c>
      <c r="NP362" s="2">
        <v>172959.84</v>
      </c>
      <c r="NQ362" s="2">
        <v>38247.94</v>
      </c>
      <c r="NR362" s="2">
        <v>621201.61</v>
      </c>
      <c r="NS362" s="2">
        <v>50631.58</v>
      </c>
      <c r="NT362" s="2"/>
      <c r="NU362" s="2">
        <v>105074.3</v>
      </c>
      <c r="NV362" s="2">
        <v>11215.5</v>
      </c>
      <c r="NW362" s="2">
        <v>161359.6</v>
      </c>
      <c r="NX362" s="2">
        <v>527.78</v>
      </c>
      <c r="NY362" s="2">
        <v>121047.72</v>
      </c>
      <c r="NZ362" s="2">
        <v>178115.97</v>
      </c>
      <c r="OA362" s="2">
        <v>42417.15</v>
      </c>
      <c r="OB362" s="2">
        <v>110602.44</v>
      </c>
      <c r="OC362" s="2">
        <v>1821074.47</v>
      </c>
      <c r="OD362" s="2">
        <v>184692.53</v>
      </c>
      <c r="OE362" s="2">
        <v>44226.86</v>
      </c>
      <c r="OF362" s="2">
        <v>366584.81</v>
      </c>
      <c r="OG362" s="2">
        <v>353650.2</v>
      </c>
      <c r="OH362" s="2">
        <v>308490.73</v>
      </c>
      <c r="OI362" s="2">
        <v>308937.88</v>
      </c>
      <c r="OJ362" s="2">
        <v>238489.93</v>
      </c>
      <c r="OK362" s="2">
        <v>143213.21</v>
      </c>
      <c r="OL362" s="2">
        <v>452535.87</v>
      </c>
      <c r="OM362" s="2">
        <v>311402.14</v>
      </c>
      <c r="ON362" s="2">
        <v>65601.48</v>
      </c>
      <c r="OO362" s="2">
        <v>51352.53</v>
      </c>
      <c r="OP362" s="2">
        <v>284220.19</v>
      </c>
      <c r="OQ362" s="2">
        <v>80276.36</v>
      </c>
      <c r="OR362" s="2">
        <v>104797.09</v>
      </c>
      <c r="OS362" s="2">
        <v>81762.09</v>
      </c>
      <c r="OT362" s="2">
        <v>49697.97</v>
      </c>
      <c r="OU362" s="2">
        <v>120493.69</v>
      </c>
      <c r="OV362" s="2">
        <v>117425.61</v>
      </c>
      <c r="OW362" s="2">
        <v>696514.79</v>
      </c>
      <c r="OX362" s="2">
        <v>116637.44</v>
      </c>
      <c r="OY362" s="2">
        <v>20384.009999999998</v>
      </c>
      <c r="OZ362" s="2">
        <v>59372.07</v>
      </c>
      <c r="PA362" s="2">
        <v>103182.01</v>
      </c>
      <c r="PB362" s="2">
        <v>29070.7</v>
      </c>
      <c r="PC362" s="2"/>
      <c r="PD362" s="2">
        <v>125698.68</v>
      </c>
      <c r="PE362" s="2">
        <v>3338.62</v>
      </c>
      <c r="PF362" s="2">
        <v>87800.42</v>
      </c>
      <c r="PG362" s="2">
        <v>179108.22</v>
      </c>
      <c r="PH362" s="2">
        <v>518593.06</v>
      </c>
      <c r="PI362" s="2">
        <v>197528.8</v>
      </c>
      <c r="PJ362" s="2">
        <v>179806.35</v>
      </c>
      <c r="PK362" s="2">
        <v>132475.63</v>
      </c>
      <c r="PL362" s="2">
        <v>94233.24</v>
      </c>
      <c r="PM362" s="2">
        <v>138905.85999999999</v>
      </c>
      <c r="PN362" s="2">
        <v>103397.5</v>
      </c>
      <c r="PO362" s="2">
        <v>40003.24</v>
      </c>
      <c r="PP362" s="2">
        <v>2202898.61</v>
      </c>
      <c r="PQ362" s="2">
        <v>115602.12</v>
      </c>
      <c r="PR362" s="2">
        <v>289897.05</v>
      </c>
      <c r="PS362" s="2">
        <v>84125.98</v>
      </c>
      <c r="PT362" s="2">
        <v>82429.22</v>
      </c>
      <c r="PU362" s="2">
        <v>90405.55</v>
      </c>
      <c r="PV362" s="2">
        <v>187657.45</v>
      </c>
      <c r="PW362" s="2">
        <v>389460.14</v>
      </c>
      <c r="PX362" s="2">
        <v>97975.71</v>
      </c>
      <c r="PY362" s="2">
        <v>143753.39000000001</v>
      </c>
      <c r="PZ362" s="2">
        <v>96293.05</v>
      </c>
      <c r="QA362" s="2">
        <v>253164.88</v>
      </c>
      <c r="QB362" s="2">
        <v>58508.1</v>
      </c>
      <c r="QC362" s="2">
        <v>179096.08</v>
      </c>
      <c r="QD362" s="2">
        <v>1434640.32</v>
      </c>
      <c r="QE362" s="2">
        <v>176438.19</v>
      </c>
      <c r="QF362" s="2">
        <v>182873.74</v>
      </c>
      <c r="QG362" s="2">
        <v>204945.05</v>
      </c>
      <c r="QH362" s="2">
        <v>180772.33</v>
      </c>
      <c r="QI362" s="2">
        <v>206634.14</v>
      </c>
      <c r="QJ362" s="2">
        <v>59444.41</v>
      </c>
      <c r="QK362" s="2">
        <v>282891.33</v>
      </c>
      <c r="QL362" s="2">
        <v>162574.35999999999</v>
      </c>
      <c r="QM362" s="2">
        <v>299194.03999999998</v>
      </c>
      <c r="QN362" s="2">
        <v>141173.82</v>
      </c>
      <c r="QO362" s="2">
        <v>88936.14</v>
      </c>
      <c r="QP362" s="2">
        <v>41104.160000000003</v>
      </c>
      <c r="QQ362" s="2">
        <v>140953.37</v>
      </c>
      <c r="QR362" s="2">
        <v>70896.740000000005</v>
      </c>
      <c r="QS362" s="2">
        <v>37111.730000000003</v>
      </c>
      <c r="QT362" s="2">
        <v>1050846.67</v>
      </c>
      <c r="QU362" s="2">
        <v>208953.76</v>
      </c>
      <c r="QV362" s="2">
        <v>625520.38</v>
      </c>
      <c r="QW362" s="2">
        <v>150244.79999999999</v>
      </c>
      <c r="QX362" s="2">
        <v>102886.15</v>
      </c>
      <c r="QY362" s="2">
        <v>90557.4</v>
      </c>
      <c r="QZ362" s="2">
        <v>668230.56999999995</v>
      </c>
      <c r="RA362" s="2">
        <v>116854.86</v>
      </c>
      <c r="RB362" s="2">
        <v>145948</v>
      </c>
      <c r="RC362" s="2">
        <v>181236.24</v>
      </c>
      <c r="RD362" s="2">
        <v>127095.66</v>
      </c>
      <c r="RE362" s="2">
        <v>728657.92000000004</v>
      </c>
      <c r="RF362" s="2">
        <v>242763.79</v>
      </c>
      <c r="RG362" s="2">
        <v>243784.33</v>
      </c>
      <c r="RH362" s="2">
        <v>367411.12</v>
      </c>
      <c r="RI362" s="2">
        <v>127948.14</v>
      </c>
      <c r="RJ362" s="2">
        <v>272289.23</v>
      </c>
      <c r="RK362" s="2">
        <v>2575409.0699999998</v>
      </c>
      <c r="RL362" s="2">
        <v>200965.09</v>
      </c>
      <c r="RM362" s="2">
        <v>95216.68</v>
      </c>
      <c r="RN362" s="2">
        <v>188381.75</v>
      </c>
      <c r="RO362" s="2">
        <v>97811.21</v>
      </c>
      <c r="RP362" s="2">
        <v>72358.320000000007</v>
      </c>
      <c r="RQ362" s="2">
        <v>180230.17</v>
      </c>
      <c r="RR362" s="2">
        <v>158652.89000000001</v>
      </c>
      <c r="RS362" s="2">
        <v>160304.68</v>
      </c>
      <c r="RT362" s="2">
        <v>276151.05</v>
      </c>
      <c r="RU362" s="2">
        <v>101826.59</v>
      </c>
      <c r="RV362" s="2">
        <v>181212</v>
      </c>
      <c r="RW362" s="2">
        <v>232956</v>
      </c>
      <c r="RX362" s="2">
        <v>362367.21</v>
      </c>
      <c r="RY362" s="2">
        <v>126353.78</v>
      </c>
      <c r="RZ362" s="2">
        <v>54519.45</v>
      </c>
      <c r="SA362" s="2">
        <v>148453.97</v>
      </c>
      <c r="SB362" s="2">
        <v>78545.33</v>
      </c>
      <c r="SC362" s="2">
        <v>517734.18</v>
      </c>
      <c r="SD362" s="2">
        <v>630010.01</v>
      </c>
      <c r="SE362" s="2">
        <v>53524.44</v>
      </c>
      <c r="SF362" s="2">
        <v>48094.080000000002</v>
      </c>
      <c r="SG362" s="2">
        <v>276149.83</v>
      </c>
      <c r="SH362" s="2"/>
      <c r="SI362" s="2">
        <v>110646.22</v>
      </c>
      <c r="SJ362" s="2">
        <v>729799.76</v>
      </c>
      <c r="SK362" s="2">
        <v>167689.01999999999</v>
      </c>
      <c r="SL362" s="2">
        <v>200588.88</v>
      </c>
      <c r="SM362" s="2">
        <v>105214.32</v>
      </c>
      <c r="SN362" s="2">
        <v>233774.04</v>
      </c>
      <c r="SO362" s="2">
        <v>-629091.91</v>
      </c>
      <c r="SP362" s="2">
        <v>141173.76999999999</v>
      </c>
      <c r="SQ362" s="2"/>
      <c r="SR362" s="2">
        <v>225319.36</v>
      </c>
      <c r="SS362" s="2">
        <v>2162.6799999999998</v>
      </c>
      <c r="ST362" s="2">
        <v>98867.4</v>
      </c>
      <c r="SU362" s="2">
        <v>45631.74</v>
      </c>
      <c r="SV362" s="2">
        <v>4858807</v>
      </c>
      <c r="SW362" s="2">
        <v>266788.87</v>
      </c>
      <c r="SX362" s="2">
        <v>137165.82</v>
      </c>
      <c r="SY362" s="2">
        <v>22839.66</v>
      </c>
      <c r="SZ362" s="2">
        <v>11852.94</v>
      </c>
      <c r="TA362" s="2">
        <v>366162.36</v>
      </c>
      <c r="TB362" s="2">
        <v>111924.58</v>
      </c>
      <c r="TC362" s="2">
        <v>47024.22</v>
      </c>
      <c r="TD362" s="2">
        <v>150903.67999999999</v>
      </c>
      <c r="TE362" s="2">
        <v>108489.43</v>
      </c>
      <c r="TF362" s="2">
        <v>6651.04</v>
      </c>
      <c r="TG362" s="2">
        <v>302622.59999999998</v>
      </c>
      <c r="TH362" s="2"/>
      <c r="TI362" s="2"/>
      <c r="TJ362" s="2">
        <v>1152755.8</v>
      </c>
      <c r="TK362" s="2"/>
      <c r="TL362" s="2">
        <v>336890.87</v>
      </c>
      <c r="TM362" s="2">
        <v>73621.259999999995</v>
      </c>
      <c r="TN362" s="2">
        <v>94384.78</v>
      </c>
      <c r="TO362" s="2">
        <v>326373.95</v>
      </c>
      <c r="TP362" s="2">
        <v>592893.38</v>
      </c>
      <c r="TQ362" s="2">
        <v>149798.16</v>
      </c>
      <c r="TR362" s="2"/>
      <c r="TS362" s="2">
        <v>56087.22</v>
      </c>
      <c r="TT362" s="2">
        <v>101178</v>
      </c>
      <c r="TU362" s="2">
        <v>111826.68</v>
      </c>
      <c r="TV362" s="2">
        <v>44333.25</v>
      </c>
      <c r="TW362" s="2">
        <v>169006.86</v>
      </c>
      <c r="TX362" s="2">
        <v>366682.65</v>
      </c>
      <c r="TY362" s="2">
        <v>13421.39</v>
      </c>
      <c r="TZ362" s="2">
        <v>67778.350000000006</v>
      </c>
      <c r="UA362" s="2">
        <v>117064</v>
      </c>
      <c r="UB362" s="2">
        <v>156647.22</v>
      </c>
      <c r="UC362" s="2">
        <v>2978209.16</v>
      </c>
      <c r="UD362" s="2">
        <v>210025.14</v>
      </c>
      <c r="UE362" s="2">
        <v>132817.38</v>
      </c>
      <c r="UF362" s="2">
        <v>538791.69999999995</v>
      </c>
      <c r="UG362" s="2">
        <v>210329.94</v>
      </c>
      <c r="UH362" s="2">
        <v>200958.53</v>
      </c>
      <c r="UI362" s="2">
        <v>207644.34</v>
      </c>
      <c r="UJ362" s="2">
        <v>144626.1</v>
      </c>
      <c r="UK362" s="2">
        <v>280627</v>
      </c>
      <c r="UL362" s="2">
        <v>539928.72</v>
      </c>
      <c r="UM362" s="2">
        <v>134613.6</v>
      </c>
      <c r="UN362" s="2">
        <v>111463.74</v>
      </c>
      <c r="UO362" s="2">
        <v>69257.55</v>
      </c>
      <c r="UP362" s="2">
        <v>96988.39</v>
      </c>
      <c r="UQ362" s="2">
        <v>115626.25</v>
      </c>
      <c r="UR362" s="2">
        <v>85580.46</v>
      </c>
      <c r="US362" s="2">
        <v>48536.82</v>
      </c>
      <c r="UT362" s="2">
        <v>63181.62</v>
      </c>
      <c r="UU362" s="2">
        <v>160262.16</v>
      </c>
      <c r="UV362" s="2">
        <v>113023.14</v>
      </c>
      <c r="UW362" s="2">
        <v>47015.39</v>
      </c>
      <c r="UX362" s="2">
        <v>83685.03</v>
      </c>
      <c r="UY362" s="2">
        <v>7779.3</v>
      </c>
      <c r="UZ362" s="2">
        <v>1271656.54</v>
      </c>
      <c r="VA362" s="2">
        <v>201411.92</v>
      </c>
      <c r="VB362" s="2">
        <v>441332.57</v>
      </c>
      <c r="VC362" s="2">
        <v>114786.16</v>
      </c>
      <c r="VD362" s="2">
        <v>1117369.73</v>
      </c>
      <c r="VE362" s="2">
        <v>132918.59</v>
      </c>
      <c r="VF362" s="2">
        <v>321436.56</v>
      </c>
      <c r="VG362" s="2">
        <v>165326.47</v>
      </c>
      <c r="VH362" s="2">
        <v>245678.06</v>
      </c>
      <c r="VI362" s="2">
        <v>256611.44</v>
      </c>
      <c r="VJ362" s="2">
        <v>320089.55</v>
      </c>
      <c r="VK362" s="2">
        <v>164448.01999999999</v>
      </c>
      <c r="VL362" s="2">
        <v>104943.77</v>
      </c>
      <c r="VM362" s="2">
        <v>153040.78</v>
      </c>
      <c r="VN362" s="2">
        <v>131602.39000000001</v>
      </c>
      <c r="VO362" s="2">
        <v>215698</v>
      </c>
      <c r="VP362" s="2">
        <v>69788.34</v>
      </c>
      <c r="VQ362" s="2">
        <v>573783</v>
      </c>
      <c r="VR362" s="2">
        <v>55488.89</v>
      </c>
      <c r="VS362" s="2">
        <v>167839.28</v>
      </c>
      <c r="VT362" s="2">
        <v>34994.480000000003</v>
      </c>
      <c r="VU362" s="2">
        <v>62485.51</v>
      </c>
      <c r="VV362" s="2">
        <v>29221.119999999999</v>
      </c>
      <c r="VW362" s="2">
        <v>102399.41</v>
      </c>
      <c r="VX362" s="2">
        <v>146296.95000000001</v>
      </c>
      <c r="VY362" s="2">
        <v>157029.71</v>
      </c>
      <c r="VZ362" s="2">
        <v>98368.51</v>
      </c>
      <c r="WA362" s="2">
        <v>175281.81</v>
      </c>
      <c r="WB362" s="2">
        <v>97452.75</v>
      </c>
      <c r="WC362" s="2">
        <v>129570</v>
      </c>
      <c r="WD362" s="2">
        <v>155626</v>
      </c>
      <c r="WE362" s="2">
        <v>94889.2</v>
      </c>
      <c r="WF362" s="2">
        <v>195597.06</v>
      </c>
      <c r="WG362" s="2">
        <v>579569.72</v>
      </c>
      <c r="WH362" s="2">
        <v>107619.78</v>
      </c>
      <c r="WI362" s="2">
        <v>192577</v>
      </c>
      <c r="WJ362" s="2">
        <v>1446753.87</v>
      </c>
      <c r="WK362" s="2">
        <v>280499.21999999997</v>
      </c>
      <c r="WL362" s="2">
        <v>61454.27</v>
      </c>
      <c r="WM362" s="2">
        <v>239541.11</v>
      </c>
      <c r="WN362" s="2">
        <v>102602.05</v>
      </c>
      <c r="WO362" s="2">
        <v>131344.67000000001</v>
      </c>
      <c r="WP362" s="2">
        <v>382807.43</v>
      </c>
      <c r="WQ362" s="2">
        <v>85803.76</v>
      </c>
      <c r="WR362" s="2">
        <v>213109.76000000001</v>
      </c>
      <c r="WS362" s="2">
        <v>31410</v>
      </c>
      <c r="WT362" s="2">
        <v>156178</v>
      </c>
      <c r="WU362" s="2">
        <v>62288.7</v>
      </c>
      <c r="WV362" s="2">
        <v>77649.61</v>
      </c>
      <c r="WW362" s="2">
        <v>136386.89000000001</v>
      </c>
      <c r="WX362" s="2">
        <v>55707.21</v>
      </c>
      <c r="WY362" s="2"/>
      <c r="WZ362" s="2">
        <v>163612.49</v>
      </c>
      <c r="XA362" s="2">
        <v>104383.32</v>
      </c>
      <c r="XB362" s="2">
        <v>71585.279999999999</v>
      </c>
      <c r="XC362" s="2">
        <v>365986.98</v>
      </c>
      <c r="XD362" s="2">
        <v>93167.34</v>
      </c>
      <c r="XE362" s="2">
        <v>171905.22</v>
      </c>
      <c r="XF362" s="2">
        <v>74587.72</v>
      </c>
      <c r="XG362" s="2">
        <v>68429.149999999994</v>
      </c>
      <c r="XH362" s="2">
        <v>170602.83</v>
      </c>
      <c r="XI362" s="2">
        <v>84381.29</v>
      </c>
      <c r="XJ362" s="2">
        <v>2054083.23</v>
      </c>
      <c r="XK362" s="2">
        <v>443254.58</v>
      </c>
      <c r="XL362" s="2">
        <v>44009.36</v>
      </c>
      <c r="XM362" s="2">
        <v>205567.27</v>
      </c>
      <c r="XN362" s="2">
        <v>330128.96999999997</v>
      </c>
      <c r="XO362" s="2">
        <v>80614.27</v>
      </c>
      <c r="XP362" s="2">
        <v>152846.72</v>
      </c>
      <c r="XQ362" s="2">
        <v>28054.65</v>
      </c>
      <c r="XR362" s="2">
        <v>143557.76999999999</v>
      </c>
      <c r="XS362" s="2">
        <v>162232.38</v>
      </c>
      <c r="XT362" s="2">
        <v>57049.98</v>
      </c>
      <c r="XU362" s="2">
        <v>323967.55</v>
      </c>
      <c r="XV362" s="2">
        <v>324881.7</v>
      </c>
      <c r="XW362" s="2">
        <v>110390.49</v>
      </c>
      <c r="XX362" s="2">
        <v>196703.68</v>
      </c>
      <c r="XY362" s="2">
        <v>51312.95</v>
      </c>
      <c r="XZ362" s="2">
        <v>68152.740000000005</v>
      </c>
      <c r="YA362" s="2"/>
      <c r="YB362" s="2">
        <v>58432.93</v>
      </c>
      <c r="YC362" s="2">
        <v>395806.91</v>
      </c>
      <c r="YD362" s="2">
        <v>589650.6</v>
      </c>
      <c r="YE362" s="2">
        <v>66260.92</v>
      </c>
      <c r="YF362" s="2">
        <v>132665.87</v>
      </c>
      <c r="YG362" s="2">
        <v>134359.01999999999</v>
      </c>
      <c r="YH362" s="2">
        <v>245916.17</v>
      </c>
      <c r="YI362" s="2">
        <v>119436.26</v>
      </c>
      <c r="YJ362" s="2">
        <v>1051709.19</v>
      </c>
      <c r="YK362" s="2">
        <v>189293.17</v>
      </c>
      <c r="YL362" s="2">
        <v>87299.74</v>
      </c>
      <c r="YM362" s="2">
        <v>269445.83</v>
      </c>
      <c r="YN362" s="2">
        <v>127302.83</v>
      </c>
      <c r="YO362" s="2">
        <v>106851.86</v>
      </c>
      <c r="YP362" s="2">
        <v>201421.43</v>
      </c>
      <c r="YQ362" s="2">
        <v>39717.230000000003</v>
      </c>
      <c r="YR362" s="2">
        <v>452172.31</v>
      </c>
      <c r="YS362" s="2">
        <v>34491.339999999997</v>
      </c>
      <c r="YT362" s="2">
        <v>88786.42</v>
      </c>
      <c r="YU362" s="2">
        <v>44327.28</v>
      </c>
      <c r="YV362" s="2">
        <v>51426.34</v>
      </c>
      <c r="YW362" s="2">
        <v>73532.97</v>
      </c>
      <c r="YX362" s="2">
        <v>252988.98</v>
      </c>
      <c r="YY362" s="2">
        <v>61953.1</v>
      </c>
      <c r="YZ362" s="2">
        <v>43137.02</v>
      </c>
      <c r="ZA362" s="2">
        <v>18264.55</v>
      </c>
      <c r="ZB362" s="2">
        <v>23234.13</v>
      </c>
      <c r="ZC362" s="2">
        <v>246315.36</v>
      </c>
      <c r="ZD362" s="2">
        <v>68101.679999999993</v>
      </c>
      <c r="ZE362" s="2">
        <v>93805.17</v>
      </c>
      <c r="ZF362" s="2">
        <v>59696.44</v>
      </c>
      <c r="ZG362" s="2">
        <v>71647.33</v>
      </c>
      <c r="ZH362" s="2">
        <v>374622.58</v>
      </c>
      <c r="ZI362" s="2">
        <v>81374.95</v>
      </c>
      <c r="ZJ362" s="2">
        <v>351611.04</v>
      </c>
      <c r="ZK362" s="2">
        <v>636798</v>
      </c>
      <c r="ZL362" s="2">
        <v>280834.49</v>
      </c>
      <c r="ZM362" s="2"/>
      <c r="ZN362" s="2">
        <v>112261.68</v>
      </c>
      <c r="ZO362" s="2">
        <v>114736</v>
      </c>
      <c r="ZP362" s="2">
        <v>427884.17</v>
      </c>
      <c r="ZQ362" s="2">
        <v>132065.97</v>
      </c>
      <c r="ZR362" s="2">
        <v>297308.03000000003</v>
      </c>
      <c r="ZS362" s="2">
        <v>174736.96</v>
      </c>
      <c r="ZT362" s="2">
        <v>54894.89</v>
      </c>
      <c r="ZU362" s="2">
        <v>77696.78</v>
      </c>
      <c r="ZV362" s="2"/>
      <c r="ZW362" s="2"/>
      <c r="ZX362" s="2">
        <v>84715.53</v>
      </c>
      <c r="ZY362" s="2">
        <v>25699.98</v>
      </c>
      <c r="ZZ362" s="2">
        <v>62293.94</v>
      </c>
      <c r="AAA362" s="2">
        <v>18217.32</v>
      </c>
      <c r="AAB362" s="2">
        <v>16435.89</v>
      </c>
      <c r="AAC362" s="2">
        <v>108396.26</v>
      </c>
      <c r="AAD362" s="2">
        <v>10035.66</v>
      </c>
      <c r="AAE362" s="2">
        <v>1530398.83</v>
      </c>
      <c r="AAF362" s="2">
        <v>162131.13</v>
      </c>
      <c r="AAG362" s="2">
        <v>292277.87</v>
      </c>
      <c r="AAH362" s="2"/>
      <c r="AAI362" s="2">
        <v>30944.400000000001</v>
      </c>
      <c r="AAJ362" s="2">
        <v>55862.77</v>
      </c>
      <c r="AAK362" s="2">
        <v>121279.5</v>
      </c>
      <c r="AAL362" s="2">
        <v>82940.5</v>
      </c>
      <c r="AAM362" s="2"/>
      <c r="AAN362" s="2">
        <v>256617.84</v>
      </c>
      <c r="AAO362" s="2">
        <v>197509.75</v>
      </c>
      <c r="AAP362" s="2">
        <v>85269.17</v>
      </c>
      <c r="AAQ362" s="2">
        <v>8815.02</v>
      </c>
      <c r="AAR362" s="2">
        <v>144547.85999999999</v>
      </c>
      <c r="AAS362" s="2">
        <v>95886.73</v>
      </c>
      <c r="AAT362" s="2">
        <v>36136.42</v>
      </c>
      <c r="AAU362" s="2">
        <v>81979.06</v>
      </c>
      <c r="AAV362" s="2">
        <v>118202.46</v>
      </c>
      <c r="AAW362" s="2">
        <v>208861.23</v>
      </c>
      <c r="AAX362" s="2">
        <v>98014.91</v>
      </c>
      <c r="AAY362" s="2">
        <v>245222.37</v>
      </c>
      <c r="AAZ362" s="2">
        <v>50949.49</v>
      </c>
      <c r="ABA362" s="2">
        <v>135952.62</v>
      </c>
      <c r="ABB362" s="2">
        <v>3216.96</v>
      </c>
      <c r="ABC362" s="2">
        <v>208265.17</v>
      </c>
      <c r="ABD362" s="2">
        <v>101891.48</v>
      </c>
      <c r="ABE362" s="2">
        <v>176779.25</v>
      </c>
      <c r="ABF362" s="2">
        <v>163554.35999999999</v>
      </c>
      <c r="ABG362" s="2">
        <v>555.55999999999995</v>
      </c>
      <c r="ABH362" s="2">
        <v>569739.27</v>
      </c>
      <c r="ABI362" s="2">
        <v>251964.32</v>
      </c>
      <c r="ABJ362" s="2">
        <v>134388.12</v>
      </c>
      <c r="ABK362" s="2">
        <v>136283.57999999999</v>
      </c>
      <c r="ABL362" s="2">
        <v>101081.91</v>
      </c>
      <c r="ABM362" s="2">
        <v>680466.6</v>
      </c>
      <c r="ABN362" s="2">
        <v>119455.56</v>
      </c>
      <c r="ABO362" s="2">
        <v>159362.82</v>
      </c>
      <c r="ABP362" s="2">
        <v>82428.37</v>
      </c>
      <c r="ABQ362" s="2">
        <v>80664.210000000006</v>
      </c>
      <c r="ABR362" s="2">
        <v>412560.01</v>
      </c>
      <c r="ABS362" s="2">
        <v>654513.78</v>
      </c>
      <c r="ABT362" s="2">
        <v>284029.67</v>
      </c>
      <c r="ABU362" s="2">
        <v>131178.06</v>
      </c>
      <c r="ABV362" s="2">
        <v>238285</v>
      </c>
      <c r="ABW362" s="2">
        <v>134609.04</v>
      </c>
      <c r="ABX362" s="2">
        <v>136483.9</v>
      </c>
      <c r="ABY362" s="2">
        <v>108515.98</v>
      </c>
      <c r="ABZ362" s="2">
        <v>102193.53</v>
      </c>
      <c r="ACA362" s="2">
        <v>434225.88</v>
      </c>
      <c r="ACB362" s="2">
        <v>215069</v>
      </c>
      <c r="ACC362" s="2">
        <v>90970.14</v>
      </c>
      <c r="ACD362" s="2">
        <v>139672.09</v>
      </c>
      <c r="ACE362" s="2">
        <v>750119.4</v>
      </c>
      <c r="ACF362" s="2">
        <v>104845.84</v>
      </c>
      <c r="ACG362" s="2">
        <v>143883</v>
      </c>
      <c r="ACH362" s="2">
        <v>51007.72</v>
      </c>
      <c r="ACI362" s="2">
        <v>236342.15</v>
      </c>
      <c r="ACJ362" s="2">
        <v>122594.34</v>
      </c>
      <c r="ACK362" s="2"/>
      <c r="ACL362" s="2">
        <v>171293.87</v>
      </c>
      <c r="ACM362" s="2">
        <v>183229.02</v>
      </c>
      <c r="ACN362" s="2">
        <v>47694.96</v>
      </c>
      <c r="ACO362" s="2">
        <v>237795.97</v>
      </c>
      <c r="ACP362" s="2">
        <v>225011.57</v>
      </c>
      <c r="ACQ362" s="2">
        <v>767625.34</v>
      </c>
      <c r="ACR362" s="2">
        <v>46943.93</v>
      </c>
      <c r="ACS362" s="2">
        <v>57182.25</v>
      </c>
      <c r="ACT362" s="2">
        <v>36185.339999999997</v>
      </c>
      <c r="ACU362" s="2">
        <v>56300.32</v>
      </c>
      <c r="ACV362" s="2">
        <v>86270.49</v>
      </c>
      <c r="ACW362" s="2">
        <v>53999.96</v>
      </c>
      <c r="ACX362" s="2">
        <v>62240.07</v>
      </c>
      <c r="ACY362" s="2">
        <v>88725.64</v>
      </c>
      <c r="ACZ362" s="2">
        <v>117148.13</v>
      </c>
      <c r="ADA362" s="2">
        <v>47709.919999999998</v>
      </c>
      <c r="ADB362" s="2">
        <v>362023.84</v>
      </c>
      <c r="ADC362" s="2">
        <v>260191.37</v>
      </c>
      <c r="ADD362" s="2"/>
      <c r="ADE362" s="2">
        <v>219990.3</v>
      </c>
      <c r="ADF362" s="2">
        <v>140039.48000000001</v>
      </c>
      <c r="ADG362" s="2">
        <v>105643.08</v>
      </c>
      <c r="ADH362" s="2">
        <v>23992.5</v>
      </c>
      <c r="ADI362" s="2"/>
      <c r="ADJ362" s="2">
        <v>3780188.55</v>
      </c>
      <c r="ADK362" s="2"/>
      <c r="ADL362" s="2">
        <v>33454.83</v>
      </c>
      <c r="ADM362" s="2">
        <v>271968.7</v>
      </c>
      <c r="ADN362" s="2">
        <v>128617.27</v>
      </c>
      <c r="ADO362" s="2">
        <v>152502.22</v>
      </c>
      <c r="ADP362" s="2">
        <v>100879.46</v>
      </c>
      <c r="ADQ362" s="2">
        <v>110167.01</v>
      </c>
      <c r="ADR362" s="2">
        <v>19873.32</v>
      </c>
      <c r="ADS362" s="2">
        <v>30845.93</v>
      </c>
      <c r="ADT362" s="2">
        <v>76212.22</v>
      </c>
      <c r="ADU362" s="2">
        <v>95475.31</v>
      </c>
      <c r="ADV362" s="2">
        <v>60593.64</v>
      </c>
      <c r="ADW362" s="2">
        <v>65173.33</v>
      </c>
      <c r="ADX362" s="2">
        <v>66080</v>
      </c>
      <c r="ADY362" s="2">
        <v>65542.259999999995</v>
      </c>
      <c r="ADZ362" s="2">
        <v>25786.2</v>
      </c>
      <c r="AEA362" s="2">
        <v>648975.35999999999</v>
      </c>
      <c r="AEB362" s="2">
        <v>149962.78</v>
      </c>
      <c r="AEC362" s="2">
        <v>105541.42</v>
      </c>
      <c r="AED362" s="2">
        <v>205952.4</v>
      </c>
      <c r="AEE362" s="2">
        <v>220093.52</v>
      </c>
      <c r="AEF362" s="2">
        <v>92085.42</v>
      </c>
      <c r="AEG362" s="2"/>
      <c r="AEH362" s="2">
        <v>205350847.55000007</v>
      </c>
    </row>
    <row r="363" spans="1:814" ht="21">
      <c r="A363" s="33" t="s">
        <v>2737</v>
      </c>
      <c r="B363" s="1" t="s">
        <v>2818</v>
      </c>
      <c r="C363" s="1" t="s">
        <v>2819</v>
      </c>
      <c r="D363" s="2">
        <v>276379.71000000002</v>
      </c>
      <c r="E363" s="2">
        <v>78415.62</v>
      </c>
      <c r="F363" s="2">
        <v>192141.31</v>
      </c>
      <c r="G363" s="2">
        <v>58040.22</v>
      </c>
      <c r="H363" s="2">
        <v>228306.42</v>
      </c>
      <c r="I363" s="2">
        <v>99355.23</v>
      </c>
      <c r="J363" s="2">
        <v>267909.94</v>
      </c>
      <c r="K363" s="2">
        <v>456738.15</v>
      </c>
      <c r="L363" s="2">
        <v>56355.59</v>
      </c>
      <c r="M363" s="2">
        <v>144215.45000000001</v>
      </c>
      <c r="N363" s="2"/>
      <c r="O363" s="2">
        <v>19271.5</v>
      </c>
      <c r="P363" s="2">
        <v>13131.76</v>
      </c>
      <c r="Q363" s="2">
        <v>39441.879999999997</v>
      </c>
      <c r="R363" s="2">
        <v>72868.2</v>
      </c>
      <c r="S363" s="2">
        <v>50678.8</v>
      </c>
      <c r="T363" s="2">
        <v>43149.440000000002</v>
      </c>
      <c r="U363" s="2">
        <v>29119.98</v>
      </c>
      <c r="V363" s="2"/>
      <c r="W363" s="2">
        <v>726204.37</v>
      </c>
      <c r="X363" s="2">
        <v>17628</v>
      </c>
      <c r="Y363" s="2">
        <v>286321.83</v>
      </c>
      <c r="Z363" s="2"/>
      <c r="AA363" s="2">
        <v>50760.14</v>
      </c>
      <c r="AB363" s="2">
        <v>4456.8599999999997</v>
      </c>
      <c r="AC363" s="2">
        <v>84531.66</v>
      </c>
      <c r="AD363" s="2">
        <v>75807.210000000006</v>
      </c>
      <c r="AE363" s="2"/>
      <c r="AF363" s="2">
        <v>10156.48</v>
      </c>
      <c r="AG363" s="2">
        <v>34432.33</v>
      </c>
      <c r="AH363" s="2">
        <v>176724.24</v>
      </c>
      <c r="AI363" s="2">
        <v>432802.18</v>
      </c>
      <c r="AJ363" s="2">
        <v>204500.4</v>
      </c>
      <c r="AK363" s="2">
        <v>3146.94</v>
      </c>
      <c r="AL363" s="2">
        <v>101210.07</v>
      </c>
      <c r="AM363" s="2">
        <v>96785.82</v>
      </c>
      <c r="AN363" s="2">
        <v>25280.82</v>
      </c>
      <c r="AO363" s="2">
        <v>9368.6299999999992</v>
      </c>
      <c r="AP363" s="2">
        <v>6781.7</v>
      </c>
      <c r="AQ363" s="2">
        <v>6599.64</v>
      </c>
      <c r="AR363" s="2">
        <v>27788.76</v>
      </c>
      <c r="AS363" s="2">
        <v>36639.18</v>
      </c>
      <c r="AT363" s="2">
        <v>159740.15</v>
      </c>
      <c r="AU363" s="2">
        <v>184966.93</v>
      </c>
      <c r="AV363" s="2">
        <v>5599.98</v>
      </c>
      <c r="AW363" s="2"/>
      <c r="AX363" s="2">
        <v>26358</v>
      </c>
      <c r="AY363" s="2">
        <v>92895.76</v>
      </c>
      <c r="AZ363" s="2">
        <v>83650.02</v>
      </c>
      <c r="BA363" s="2">
        <v>68218.98</v>
      </c>
      <c r="BB363" s="2">
        <v>22515.279999999999</v>
      </c>
      <c r="BC363" s="2">
        <v>10999.98</v>
      </c>
      <c r="BD363" s="2">
        <v>88186.68</v>
      </c>
      <c r="BE363" s="2">
        <v>29877.48</v>
      </c>
      <c r="BF363" s="2">
        <v>19383.939999999999</v>
      </c>
      <c r="BG363" s="2"/>
      <c r="BH363" s="2">
        <v>32913.78</v>
      </c>
      <c r="BI363" s="2">
        <v>350201.7</v>
      </c>
      <c r="BJ363" s="2">
        <v>121110</v>
      </c>
      <c r="BK363" s="2">
        <v>175285.44</v>
      </c>
      <c r="BL363" s="2">
        <v>16474.72</v>
      </c>
      <c r="BM363" s="2">
        <v>33138.720000000001</v>
      </c>
      <c r="BN363" s="2">
        <v>56686.1</v>
      </c>
      <c r="BO363" s="2">
        <v>24570.080000000002</v>
      </c>
      <c r="BP363" s="2">
        <v>327260.24</v>
      </c>
      <c r="BQ363" s="2">
        <v>34258.01</v>
      </c>
      <c r="BR363" s="2">
        <v>26947.82</v>
      </c>
      <c r="BS363" s="2">
        <v>38858.339999999997</v>
      </c>
      <c r="BT363" s="2">
        <v>148664.98000000001</v>
      </c>
      <c r="BU363" s="2">
        <v>122383.35</v>
      </c>
      <c r="BV363" s="2">
        <v>6236.09</v>
      </c>
      <c r="BW363" s="2">
        <v>20747</v>
      </c>
      <c r="BX363" s="2">
        <v>90405.93</v>
      </c>
      <c r="BY363" s="2">
        <v>14553.96</v>
      </c>
      <c r="BZ363" s="2">
        <v>4139.58</v>
      </c>
      <c r="CA363" s="2">
        <v>33526.65</v>
      </c>
      <c r="CB363" s="2">
        <v>6078</v>
      </c>
      <c r="CC363" s="2">
        <v>39180.17</v>
      </c>
      <c r="CD363" s="2">
        <v>6065.74</v>
      </c>
      <c r="CE363" s="2">
        <v>1330612</v>
      </c>
      <c r="CF363" s="2">
        <v>101959.54</v>
      </c>
      <c r="CG363" s="2">
        <v>138861.65</v>
      </c>
      <c r="CH363" s="2">
        <v>2000.08</v>
      </c>
      <c r="CI363" s="2">
        <v>12894.84</v>
      </c>
      <c r="CJ363" s="2">
        <v>10890.48</v>
      </c>
      <c r="CK363" s="2">
        <v>148482.45000000001</v>
      </c>
      <c r="CL363" s="2">
        <v>23453.67</v>
      </c>
      <c r="CM363" s="2">
        <v>153885.18</v>
      </c>
      <c r="CN363" s="2">
        <v>57000</v>
      </c>
      <c r="CO363" s="2">
        <v>93902.59</v>
      </c>
      <c r="CP363" s="2">
        <v>32203.200000000001</v>
      </c>
      <c r="CQ363" s="2">
        <v>878548.86</v>
      </c>
      <c r="CR363" s="2">
        <v>6865.83</v>
      </c>
      <c r="CS363" s="2">
        <v>4083.32</v>
      </c>
      <c r="CT363" s="2">
        <v>143658.16</v>
      </c>
      <c r="CU363" s="2">
        <v>90428.89</v>
      </c>
      <c r="CV363" s="2">
        <v>6115.68</v>
      </c>
      <c r="CW363" s="2">
        <v>52581.19</v>
      </c>
      <c r="CX363" s="2">
        <v>12289.62</v>
      </c>
      <c r="CY363" s="2">
        <v>117431.63</v>
      </c>
      <c r="CZ363" s="2">
        <v>147675.9</v>
      </c>
      <c r="DA363" s="2">
        <v>31074.9</v>
      </c>
      <c r="DB363" s="2">
        <v>9729.2099999999991</v>
      </c>
      <c r="DC363" s="2">
        <v>49310.46</v>
      </c>
      <c r="DD363" s="2">
        <v>186140.74</v>
      </c>
      <c r="DE363" s="2">
        <v>254364</v>
      </c>
      <c r="DF363" s="2">
        <v>95634.33</v>
      </c>
      <c r="DG363" s="2">
        <v>48677.54</v>
      </c>
      <c r="DH363" s="2">
        <v>370216.09</v>
      </c>
      <c r="DI363" s="2">
        <v>40881.339999999997</v>
      </c>
      <c r="DJ363" s="2">
        <v>139718.01</v>
      </c>
      <c r="DK363" s="2">
        <v>103203.52</v>
      </c>
      <c r="DL363" s="2"/>
      <c r="DM363" s="2">
        <v>13803.87</v>
      </c>
      <c r="DN363" s="2">
        <v>39604.71</v>
      </c>
      <c r="DO363" s="2">
        <v>98243.199999999997</v>
      </c>
      <c r="DP363" s="2">
        <v>102724.61</v>
      </c>
      <c r="DQ363" s="2">
        <v>719013.77</v>
      </c>
      <c r="DR363" s="2">
        <v>140699</v>
      </c>
      <c r="DS363" s="2">
        <v>883548.48</v>
      </c>
      <c r="DT363" s="2">
        <v>128687.2</v>
      </c>
      <c r="DU363" s="2">
        <v>242072.85</v>
      </c>
      <c r="DV363" s="2">
        <v>16836</v>
      </c>
      <c r="DW363" s="2">
        <v>53061.32</v>
      </c>
      <c r="DX363" s="2">
        <v>14130.27</v>
      </c>
      <c r="DY363" s="2">
        <v>28588.99</v>
      </c>
      <c r="DZ363" s="2">
        <v>22450.83</v>
      </c>
      <c r="EA363" s="2">
        <v>150746.01999999999</v>
      </c>
      <c r="EB363" s="2">
        <v>561051.71</v>
      </c>
      <c r="EC363" s="2">
        <v>52920.06</v>
      </c>
      <c r="ED363" s="2">
        <v>72092.850000000006</v>
      </c>
      <c r="EE363" s="2">
        <v>1161773.83</v>
      </c>
      <c r="EF363" s="2">
        <v>75662.27</v>
      </c>
      <c r="EG363" s="2">
        <v>111183.61</v>
      </c>
      <c r="EH363" s="2">
        <v>127823.33</v>
      </c>
      <c r="EI363" s="2">
        <v>446404.86</v>
      </c>
      <c r="EJ363" s="2">
        <v>12037.26</v>
      </c>
      <c r="EK363" s="2">
        <v>3635</v>
      </c>
      <c r="EL363" s="2">
        <v>199651.92</v>
      </c>
      <c r="EM363" s="2">
        <v>245480.8</v>
      </c>
      <c r="EN363" s="2">
        <v>8025.84</v>
      </c>
      <c r="EO363" s="2">
        <v>4207.8900000000003</v>
      </c>
      <c r="EP363" s="2">
        <v>268593.01</v>
      </c>
      <c r="EQ363" s="2">
        <v>326814.77</v>
      </c>
      <c r="ER363" s="2">
        <v>147631.75</v>
      </c>
      <c r="ES363" s="2">
        <v>49552.06</v>
      </c>
      <c r="ET363" s="2">
        <v>1432.86</v>
      </c>
      <c r="EU363" s="2">
        <v>190036.98</v>
      </c>
      <c r="EV363" s="2">
        <v>92186.33</v>
      </c>
      <c r="EW363" s="2">
        <v>37711.050000000003</v>
      </c>
      <c r="EX363" s="2">
        <v>163761.99</v>
      </c>
      <c r="EY363" s="2">
        <v>153796.12</v>
      </c>
      <c r="EZ363" s="2"/>
      <c r="FA363" s="2">
        <v>95222.83</v>
      </c>
      <c r="FB363" s="2">
        <v>9474</v>
      </c>
      <c r="FC363" s="2">
        <v>101677.18</v>
      </c>
      <c r="FD363" s="2">
        <v>5100</v>
      </c>
      <c r="FE363" s="2">
        <v>28728.3</v>
      </c>
      <c r="FF363" s="2">
        <v>51903</v>
      </c>
      <c r="FG363" s="2">
        <v>31431.84</v>
      </c>
      <c r="FH363" s="2">
        <v>42583.32</v>
      </c>
      <c r="FI363" s="2">
        <v>65694</v>
      </c>
      <c r="FJ363" s="2"/>
      <c r="FK363" s="2">
        <v>28421.64</v>
      </c>
      <c r="FL363" s="2">
        <v>5341.68</v>
      </c>
      <c r="FM363" s="2">
        <v>110647.03</v>
      </c>
      <c r="FN363" s="2">
        <v>86580.06</v>
      </c>
      <c r="FO363" s="2">
        <v>70030.679999999993</v>
      </c>
      <c r="FP363" s="2">
        <v>705981.21</v>
      </c>
      <c r="FQ363" s="2">
        <v>12234954.18</v>
      </c>
      <c r="FR363" s="2">
        <v>350419.26</v>
      </c>
      <c r="FS363" s="2">
        <v>141282.76999999999</v>
      </c>
      <c r="FT363" s="2">
        <v>24012.7</v>
      </c>
      <c r="FU363" s="2">
        <v>58284.44</v>
      </c>
      <c r="FV363" s="2"/>
      <c r="FW363" s="2">
        <v>24177.95</v>
      </c>
      <c r="FX363" s="2">
        <v>24815.1</v>
      </c>
      <c r="FY363" s="2"/>
      <c r="FZ363" s="2">
        <v>77998.91</v>
      </c>
      <c r="GA363" s="2"/>
      <c r="GB363" s="2">
        <v>273143.44</v>
      </c>
      <c r="GC363" s="2">
        <v>199342.69</v>
      </c>
      <c r="GD363" s="2">
        <v>16269.06</v>
      </c>
      <c r="GE363" s="2">
        <v>46389.33</v>
      </c>
      <c r="GF363" s="2">
        <v>7240.78</v>
      </c>
      <c r="GG363" s="2">
        <v>10286.030000000001</v>
      </c>
      <c r="GH363" s="2">
        <v>1519.82</v>
      </c>
      <c r="GI363" s="2">
        <v>105645.24</v>
      </c>
      <c r="GJ363" s="2">
        <v>18783.43</v>
      </c>
      <c r="GK363" s="2">
        <v>41060.089999999997</v>
      </c>
      <c r="GL363" s="2">
        <v>7.0000000000000007E-2</v>
      </c>
      <c r="GM363" s="2">
        <v>942375.54</v>
      </c>
      <c r="GN363" s="2"/>
      <c r="GO363" s="2">
        <v>105748.2</v>
      </c>
      <c r="GP363" s="2"/>
      <c r="GQ363" s="2"/>
      <c r="GR363" s="2"/>
      <c r="GS363" s="2">
        <v>183821.1</v>
      </c>
      <c r="GT363" s="2">
        <v>51972.04</v>
      </c>
      <c r="GU363" s="2"/>
      <c r="GV363" s="2">
        <v>105556.99</v>
      </c>
      <c r="GW363" s="2">
        <v>53832.33</v>
      </c>
      <c r="GX363" s="2">
        <v>7518.12</v>
      </c>
      <c r="GY363" s="2">
        <v>30269.82</v>
      </c>
      <c r="GZ363" s="2">
        <v>492924.66</v>
      </c>
      <c r="HA363" s="2">
        <v>97728.61</v>
      </c>
      <c r="HB363" s="2">
        <v>1</v>
      </c>
      <c r="HC363" s="2">
        <v>4149.99</v>
      </c>
      <c r="HD363" s="2">
        <v>184241.85</v>
      </c>
      <c r="HE363" s="2">
        <v>38721.86</v>
      </c>
      <c r="HF363" s="2">
        <v>126870</v>
      </c>
      <c r="HG363" s="2">
        <v>59318.34</v>
      </c>
      <c r="HH363" s="2">
        <v>10720.22</v>
      </c>
      <c r="HI363" s="2">
        <v>11201.64</v>
      </c>
      <c r="HJ363" s="2">
        <v>5419.62</v>
      </c>
      <c r="HK363" s="2">
        <v>107567.82</v>
      </c>
      <c r="HL363" s="2">
        <v>135707.9</v>
      </c>
      <c r="HM363" s="2">
        <v>15317.64</v>
      </c>
      <c r="HN363" s="2">
        <v>80676.52</v>
      </c>
      <c r="HO363" s="2"/>
      <c r="HP363" s="2">
        <v>115265.94</v>
      </c>
      <c r="HQ363" s="2">
        <v>585.24</v>
      </c>
      <c r="HR363" s="2">
        <v>43898.79</v>
      </c>
      <c r="HS363" s="2">
        <v>203154.63</v>
      </c>
      <c r="HT363" s="2">
        <v>42114</v>
      </c>
      <c r="HU363" s="2">
        <v>103153.32</v>
      </c>
      <c r="HV363" s="2">
        <v>36557.01</v>
      </c>
      <c r="HW363" s="2">
        <v>11654.06</v>
      </c>
      <c r="HX363" s="2">
        <v>285702.15000000002</v>
      </c>
      <c r="HY363" s="2">
        <v>29547.68</v>
      </c>
      <c r="HZ363" s="2">
        <v>75903.520000000004</v>
      </c>
      <c r="IA363" s="2">
        <v>137746.04999999999</v>
      </c>
      <c r="IB363" s="2">
        <v>77087.759999999995</v>
      </c>
      <c r="IC363" s="2">
        <v>76335.34</v>
      </c>
      <c r="ID363" s="2">
        <v>405573.54</v>
      </c>
      <c r="IE363" s="2"/>
      <c r="IF363" s="2">
        <v>67521.97</v>
      </c>
      <c r="IG363" s="2">
        <v>49920.39</v>
      </c>
      <c r="IH363" s="2">
        <v>131855.5</v>
      </c>
      <c r="II363" s="2">
        <v>124344.3</v>
      </c>
      <c r="IJ363" s="2">
        <v>80716.72</v>
      </c>
      <c r="IK363" s="2">
        <v>37019.72</v>
      </c>
      <c r="IL363" s="2">
        <v>32591.02</v>
      </c>
      <c r="IM363" s="2">
        <v>98431.82</v>
      </c>
      <c r="IN363" s="2">
        <v>456127.31</v>
      </c>
      <c r="IO363" s="2">
        <v>232237.74</v>
      </c>
      <c r="IP363" s="2">
        <v>271784.18</v>
      </c>
      <c r="IQ363" s="2">
        <v>60281.1</v>
      </c>
      <c r="IR363" s="2">
        <v>125359.33</v>
      </c>
      <c r="IS363" s="2">
        <v>39549.56</v>
      </c>
      <c r="IT363" s="2"/>
      <c r="IU363" s="2">
        <v>65018.39</v>
      </c>
      <c r="IV363" s="2">
        <v>45203.51</v>
      </c>
      <c r="IW363" s="2">
        <v>112494.36</v>
      </c>
      <c r="IX363" s="2">
        <v>11689.43</v>
      </c>
      <c r="IY363" s="2">
        <v>190503.51</v>
      </c>
      <c r="IZ363" s="2">
        <v>53907.82</v>
      </c>
      <c r="JA363" s="2">
        <v>175008.8</v>
      </c>
      <c r="JB363" s="2">
        <v>122400</v>
      </c>
      <c r="JC363" s="2"/>
      <c r="JD363" s="2"/>
      <c r="JE363" s="2">
        <v>83289.2</v>
      </c>
      <c r="JF363" s="2">
        <v>63616.67</v>
      </c>
      <c r="JG363" s="2">
        <v>14589.87</v>
      </c>
      <c r="JH363" s="2">
        <v>20073.560000000001</v>
      </c>
      <c r="JI363" s="2">
        <v>20152</v>
      </c>
      <c r="JJ363" s="2">
        <v>331564.90000000002</v>
      </c>
      <c r="JK363" s="2">
        <v>290077.06</v>
      </c>
      <c r="JL363" s="2">
        <v>276182.57</v>
      </c>
      <c r="JM363" s="2">
        <v>147616.22</v>
      </c>
      <c r="JN363" s="2">
        <v>695820.46</v>
      </c>
      <c r="JO363" s="2">
        <v>158387.59</v>
      </c>
      <c r="JP363" s="2">
        <v>45073.16</v>
      </c>
      <c r="JQ363" s="2">
        <v>26858.34</v>
      </c>
      <c r="JR363" s="2">
        <v>84855.01</v>
      </c>
      <c r="JS363" s="2">
        <v>73444.320000000007</v>
      </c>
      <c r="JT363" s="2">
        <v>5369.84</v>
      </c>
      <c r="JU363" s="2">
        <v>74340.31</v>
      </c>
      <c r="JV363" s="2">
        <v>33170</v>
      </c>
      <c r="JW363" s="2">
        <v>39616.28</v>
      </c>
      <c r="JX363" s="2">
        <v>23642.400000000001</v>
      </c>
      <c r="JY363" s="2">
        <v>17588.740000000002</v>
      </c>
      <c r="JZ363" s="2"/>
      <c r="KA363" s="2">
        <v>4853.34</v>
      </c>
      <c r="KB363" s="2"/>
      <c r="KC363" s="2">
        <v>1559.55</v>
      </c>
      <c r="KD363" s="2"/>
      <c r="KE363" s="2"/>
      <c r="KF363" s="2">
        <v>96560.05</v>
      </c>
      <c r="KG363" s="2"/>
      <c r="KH363" s="2">
        <v>83797.36</v>
      </c>
      <c r="KI363" s="2">
        <v>29097.32</v>
      </c>
      <c r="KJ363" s="2">
        <v>714475.05</v>
      </c>
      <c r="KK363" s="2">
        <v>5205.8100000000004</v>
      </c>
      <c r="KL363" s="2">
        <v>74374.740000000005</v>
      </c>
      <c r="KM363" s="2">
        <v>2000</v>
      </c>
      <c r="KN363" s="2">
        <v>31229.94</v>
      </c>
      <c r="KO363" s="2">
        <v>57241.8</v>
      </c>
      <c r="KP363" s="2">
        <v>48286.77</v>
      </c>
      <c r="KQ363" s="2">
        <v>80145.95</v>
      </c>
      <c r="KR363" s="2">
        <v>6660</v>
      </c>
      <c r="KS363" s="2">
        <v>119335.74</v>
      </c>
      <c r="KT363" s="2">
        <v>39388.949999999997</v>
      </c>
      <c r="KU363" s="2">
        <v>6160.56</v>
      </c>
      <c r="KV363" s="2"/>
      <c r="KW363" s="2">
        <v>40362.39</v>
      </c>
      <c r="KX363" s="2">
        <v>61372.65</v>
      </c>
      <c r="KY363" s="2">
        <v>87802.66</v>
      </c>
      <c r="KZ363" s="2">
        <v>2760.36</v>
      </c>
      <c r="LA363" s="2"/>
      <c r="LB363" s="2">
        <v>27500.400000000001</v>
      </c>
      <c r="LC363" s="2">
        <v>556533.22</v>
      </c>
      <c r="LD363" s="2">
        <v>27587.23</v>
      </c>
      <c r="LE363" s="2">
        <v>180338.11</v>
      </c>
      <c r="LF363" s="2">
        <v>68137.19</v>
      </c>
      <c r="LG363" s="2">
        <v>14723.75</v>
      </c>
      <c r="LH363" s="2">
        <v>144745.51</v>
      </c>
      <c r="LI363" s="2">
        <v>110279</v>
      </c>
      <c r="LJ363" s="2"/>
      <c r="LK363" s="2">
        <v>49053.22</v>
      </c>
      <c r="LL363" s="2">
        <v>10576.22</v>
      </c>
      <c r="LM363" s="2"/>
      <c r="LN363" s="2"/>
      <c r="LO363" s="2"/>
      <c r="LP363" s="2">
        <v>41610.03</v>
      </c>
      <c r="LQ363" s="2"/>
      <c r="LR363" s="2"/>
      <c r="LS363" s="2">
        <v>577266.9</v>
      </c>
      <c r="LT363" s="2">
        <v>476530.66</v>
      </c>
      <c r="LU363" s="2">
        <v>91723.14</v>
      </c>
      <c r="LV363" s="2">
        <v>132617</v>
      </c>
      <c r="LW363" s="2"/>
      <c r="LX363" s="2">
        <v>393.15</v>
      </c>
      <c r="LY363" s="2">
        <v>38932</v>
      </c>
      <c r="LZ363" s="2">
        <v>124595.11</v>
      </c>
      <c r="MA363" s="2">
        <v>161713.09</v>
      </c>
      <c r="MB363" s="2">
        <v>878128.36</v>
      </c>
      <c r="MC363" s="2">
        <v>43216.62</v>
      </c>
      <c r="MD363" s="2">
        <v>422232.59</v>
      </c>
      <c r="ME363" s="2">
        <v>13436.08</v>
      </c>
      <c r="MF363" s="2">
        <v>10434.950000000001</v>
      </c>
      <c r="MG363" s="2">
        <v>7296.17</v>
      </c>
      <c r="MH363" s="2">
        <v>1047237.76</v>
      </c>
      <c r="MI363" s="2">
        <v>52764.45</v>
      </c>
      <c r="MJ363" s="2">
        <v>109414.59</v>
      </c>
      <c r="MK363" s="2"/>
      <c r="ML363" s="2">
        <v>224291.63</v>
      </c>
      <c r="MM363" s="2">
        <v>183855</v>
      </c>
      <c r="MN363" s="2"/>
      <c r="MO363" s="2">
        <v>45927</v>
      </c>
      <c r="MP363" s="2">
        <v>279932.2</v>
      </c>
      <c r="MQ363" s="2">
        <v>176394.83</v>
      </c>
      <c r="MR363" s="2">
        <v>18137.28</v>
      </c>
      <c r="MS363" s="2">
        <v>160020</v>
      </c>
      <c r="MT363" s="2">
        <v>49962.52</v>
      </c>
      <c r="MU363" s="2">
        <v>22406.83</v>
      </c>
      <c r="MV363" s="2">
        <v>275424.90999999997</v>
      </c>
      <c r="MW363" s="2">
        <v>77973.350000000006</v>
      </c>
      <c r="MX363" s="2">
        <v>14130.14</v>
      </c>
      <c r="MY363" s="2">
        <v>40354.26</v>
      </c>
      <c r="MZ363" s="2">
        <v>56750.58</v>
      </c>
      <c r="NA363" s="2">
        <v>79560.990000000005</v>
      </c>
      <c r="NB363" s="2">
        <v>82678</v>
      </c>
      <c r="NC363" s="2">
        <v>36368</v>
      </c>
      <c r="ND363" s="2">
        <v>391709.03</v>
      </c>
      <c r="NE363" s="2">
        <v>77826.77</v>
      </c>
      <c r="NF363" s="2">
        <v>88063.86</v>
      </c>
      <c r="NG363" s="2">
        <v>13397.88</v>
      </c>
      <c r="NH363" s="2">
        <v>1153.1500000000001</v>
      </c>
      <c r="NI363" s="2">
        <v>82049.95</v>
      </c>
      <c r="NJ363" s="2">
        <v>27669.83</v>
      </c>
      <c r="NK363" s="2">
        <v>92592.3</v>
      </c>
      <c r="NL363" s="2">
        <v>25400.49</v>
      </c>
      <c r="NM363" s="2">
        <v>18702.02</v>
      </c>
      <c r="NN363" s="2">
        <v>59168.31</v>
      </c>
      <c r="NO363" s="2">
        <v>161340</v>
      </c>
      <c r="NP363" s="2">
        <v>118809.04</v>
      </c>
      <c r="NQ363" s="2">
        <v>92692.21</v>
      </c>
      <c r="NR363" s="2">
        <v>100775.53</v>
      </c>
      <c r="NS363" s="2">
        <v>260750.69</v>
      </c>
      <c r="NT363" s="2"/>
      <c r="NU363" s="2">
        <v>20651.88</v>
      </c>
      <c r="NV363" s="2">
        <v>1582.98</v>
      </c>
      <c r="NW363" s="2">
        <v>329412.36</v>
      </c>
      <c r="NX363" s="2">
        <v>4160.09</v>
      </c>
      <c r="NY363" s="2">
        <v>235730.21</v>
      </c>
      <c r="NZ363" s="2">
        <v>56883.75</v>
      </c>
      <c r="OA363" s="2">
        <v>42901.19</v>
      </c>
      <c r="OB363" s="2">
        <v>9244.08</v>
      </c>
      <c r="OC363" s="2">
        <v>685709.96</v>
      </c>
      <c r="OD363" s="2">
        <v>254984.34</v>
      </c>
      <c r="OE363" s="2">
        <v>7216.81</v>
      </c>
      <c r="OF363" s="2">
        <v>252931.74</v>
      </c>
      <c r="OG363" s="2">
        <v>57021.95</v>
      </c>
      <c r="OH363" s="2">
        <v>33641.22</v>
      </c>
      <c r="OI363" s="2">
        <v>132454.45000000001</v>
      </c>
      <c r="OJ363" s="2">
        <v>88193.45</v>
      </c>
      <c r="OK363" s="2">
        <v>7430.51</v>
      </c>
      <c r="OL363" s="2">
        <v>122427</v>
      </c>
      <c r="OM363" s="2">
        <v>192337.3</v>
      </c>
      <c r="ON363" s="2">
        <v>36102.69</v>
      </c>
      <c r="OO363" s="2">
        <v>15692.25</v>
      </c>
      <c r="OP363" s="2">
        <v>49241.120000000003</v>
      </c>
      <c r="OQ363" s="2">
        <v>35217.81</v>
      </c>
      <c r="OR363" s="2">
        <v>59138.29</v>
      </c>
      <c r="OS363" s="2">
        <v>90742.38</v>
      </c>
      <c r="OT363" s="2">
        <v>41061.9</v>
      </c>
      <c r="OU363" s="2">
        <v>37668.720000000001</v>
      </c>
      <c r="OV363" s="2">
        <v>51038.7</v>
      </c>
      <c r="OW363" s="2">
        <v>694118.51</v>
      </c>
      <c r="OX363" s="2">
        <v>27864.1</v>
      </c>
      <c r="OY363" s="2">
        <v>4227.08</v>
      </c>
      <c r="OZ363" s="2">
        <v>15604.85</v>
      </c>
      <c r="PA363" s="2">
        <v>58554.95</v>
      </c>
      <c r="PB363" s="2">
        <v>75106.27</v>
      </c>
      <c r="PC363" s="2"/>
      <c r="PD363" s="2">
        <v>30346.43</v>
      </c>
      <c r="PE363" s="2">
        <v>1388.88</v>
      </c>
      <c r="PF363" s="2">
        <v>53622.29</v>
      </c>
      <c r="PG363" s="2">
        <v>62246.07</v>
      </c>
      <c r="PH363" s="2">
        <v>214537.43</v>
      </c>
      <c r="PI363" s="2">
        <v>79935.48</v>
      </c>
      <c r="PJ363" s="2">
        <v>98883.29</v>
      </c>
      <c r="PK363" s="2">
        <v>239837.27</v>
      </c>
      <c r="PL363" s="2">
        <v>167670.15</v>
      </c>
      <c r="PM363" s="2">
        <v>112210.09</v>
      </c>
      <c r="PN363" s="2">
        <v>173038.38</v>
      </c>
      <c r="PO363" s="2">
        <v>32465.58</v>
      </c>
      <c r="PP363" s="2">
        <v>608352.27</v>
      </c>
      <c r="PQ363" s="2">
        <v>30388.91</v>
      </c>
      <c r="PR363" s="2">
        <v>91314.8</v>
      </c>
      <c r="PS363" s="2">
        <v>84338.29</v>
      </c>
      <c r="PT363" s="2">
        <v>4050</v>
      </c>
      <c r="PU363" s="2">
        <v>27336.04</v>
      </c>
      <c r="PV363" s="2">
        <v>91016.23</v>
      </c>
      <c r="PW363" s="2">
        <v>291004.78000000003</v>
      </c>
      <c r="PX363" s="2">
        <v>57226.47</v>
      </c>
      <c r="PY363" s="2">
        <v>3335.85</v>
      </c>
      <c r="PZ363" s="2">
        <v>107071.22</v>
      </c>
      <c r="QA363" s="2">
        <v>156284.37</v>
      </c>
      <c r="QB363" s="2">
        <v>14861.52</v>
      </c>
      <c r="QC363" s="2">
        <v>34600.839999999997</v>
      </c>
      <c r="QD363" s="2">
        <v>478101.88</v>
      </c>
      <c r="QE363" s="2">
        <v>105749.94</v>
      </c>
      <c r="QF363" s="2">
        <v>14345.82</v>
      </c>
      <c r="QG363" s="2">
        <v>215526.3</v>
      </c>
      <c r="QH363" s="2">
        <v>324872.76</v>
      </c>
      <c r="QI363" s="2">
        <v>133308.93</v>
      </c>
      <c r="QJ363" s="2">
        <v>48933.34</v>
      </c>
      <c r="QK363" s="2">
        <v>233130.58</v>
      </c>
      <c r="QL363" s="2">
        <v>40745.82</v>
      </c>
      <c r="QM363" s="2">
        <v>240589.09</v>
      </c>
      <c r="QN363" s="2">
        <v>189900.03</v>
      </c>
      <c r="QO363" s="2">
        <v>134500.13</v>
      </c>
      <c r="QP363" s="2">
        <v>16876.68</v>
      </c>
      <c r="QQ363" s="2">
        <v>294787.96000000002</v>
      </c>
      <c r="QR363" s="2">
        <v>88384.62</v>
      </c>
      <c r="QS363" s="2">
        <v>98618.66</v>
      </c>
      <c r="QT363" s="2">
        <v>280381.14</v>
      </c>
      <c r="QU363" s="2">
        <v>85029.36</v>
      </c>
      <c r="QV363" s="2">
        <v>84763.06</v>
      </c>
      <c r="QW363" s="2">
        <v>186238.3</v>
      </c>
      <c r="QX363" s="2">
        <v>38230.629999999997</v>
      </c>
      <c r="QY363" s="2">
        <v>20717.669999999998</v>
      </c>
      <c r="QZ363" s="2">
        <v>318886.90999999997</v>
      </c>
      <c r="RA363" s="2">
        <v>6238.04</v>
      </c>
      <c r="RB363" s="2">
        <v>37247.279999999999</v>
      </c>
      <c r="RC363" s="2">
        <v>110636.1</v>
      </c>
      <c r="RD363" s="2">
        <v>37383.18</v>
      </c>
      <c r="RE363" s="2">
        <v>375256.52</v>
      </c>
      <c r="RF363" s="2">
        <v>176325.5</v>
      </c>
      <c r="RG363" s="2">
        <v>126265.97</v>
      </c>
      <c r="RH363" s="2">
        <v>260791.4</v>
      </c>
      <c r="RI363" s="2">
        <v>113099.14</v>
      </c>
      <c r="RJ363" s="2">
        <v>39582.239999999998</v>
      </c>
      <c r="RK363" s="2">
        <v>526703.79</v>
      </c>
      <c r="RL363" s="2">
        <v>40847.82</v>
      </c>
      <c r="RM363" s="2">
        <v>25276.29</v>
      </c>
      <c r="RN363" s="2">
        <v>181685.66</v>
      </c>
      <c r="RO363" s="2">
        <v>72302</v>
      </c>
      <c r="RP363" s="2">
        <v>3658.32</v>
      </c>
      <c r="RQ363" s="2">
        <v>66274.89</v>
      </c>
      <c r="RR363" s="2">
        <v>105448.4</v>
      </c>
      <c r="RS363" s="2">
        <v>13488.43</v>
      </c>
      <c r="RT363" s="2">
        <v>107421.55</v>
      </c>
      <c r="RU363" s="2">
        <v>38390.19</v>
      </c>
      <c r="RV363" s="2">
        <v>75368.22</v>
      </c>
      <c r="RW363" s="2">
        <v>112340.01</v>
      </c>
      <c r="RX363" s="2">
        <v>118902.68</v>
      </c>
      <c r="RY363" s="2">
        <v>143158.89000000001</v>
      </c>
      <c r="RZ363" s="2">
        <v>53014.67</v>
      </c>
      <c r="SA363" s="2">
        <v>53848.959999999999</v>
      </c>
      <c r="SB363" s="2">
        <v>16557.5</v>
      </c>
      <c r="SC363" s="2">
        <v>46908.56</v>
      </c>
      <c r="SD363" s="2">
        <v>158466.65</v>
      </c>
      <c r="SE363" s="2">
        <v>95833.32</v>
      </c>
      <c r="SF363" s="2">
        <v>4498.32</v>
      </c>
      <c r="SG363" s="2">
        <v>115699.81</v>
      </c>
      <c r="SH363" s="2">
        <v>49578.6</v>
      </c>
      <c r="SI363" s="2">
        <v>15644.28</v>
      </c>
      <c r="SJ363" s="2">
        <v>63503.64</v>
      </c>
      <c r="SK363" s="2">
        <v>95209.98</v>
      </c>
      <c r="SL363" s="2">
        <v>48988.959999999999</v>
      </c>
      <c r="SM363" s="2">
        <v>140236.29999999999</v>
      </c>
      <c r="SN363" s="2">
        <v>153018.72</v>
      </c>
      <c r="SO363" s="2"/>
      <c r="SP363" s="2">
        <v>181424.61</v>
      </c>
      <c r="SQ363" s="2"/>
      <c r="SR363" s="2">
        <v>41481.33</v>
      </c>
      <c r="SS363" s="2"/>
      <c r="ST363" s="2">
        <v>26179.86</v>
      </c>
      <c r="SU363" s="2">
        <v>15906.96</v>
      </c>
      <c r="SV363" s="2">
        <v>542222</v>
      </c>
      <c r="SW363" s="2">
        <v>302504.81</v>
      </c>
      <c r="SX363" s="2">
        <v>184874</v>
      </c>
      <c r="SY363" s="2">
        <v>193046.22</v>
      </c>
      <c r="SZ363" s="2">
        <v>36249</v>
      </c>
      <c r="TA363" s="2">
        <v>39774.839999999997</v>
      </c>
      <c r="TB363" s="2">
        <v>62421.08</v>
      </c>
      <c r="TC363" s="2">
        <v>190298.4</v>
      </c>
      <c r="TD363" s="2">
        <v>83593.59</v>
      </c>
      <c r="TE363" s="2">
        <v>46574.400000000001</v>
      </c>
      <c r="TF363" s="2"/>
      <c r="TG363" s="2">
        <v>155139.31</v>
      </c>
      <c r="TH363" s="2">
        <v>76143.240000000005</v>
      </c>
      <c r="TI363" s="2">
        <v>11649.15</v>
      </c>
      <c r="TJ363" s="2">
        <v>228742.48</v>
      </c>
      <c r="TK363" s="2">
        <v>64689.42</v>
      </c>
      <c r="TL363" s="2">
        <v>143797.26999999999</v>
      </c>
      <c r="TM363" s="2">
        <v>79856.639999999999</v>
      </c>
      <c r="TN363" s="2">
        <v>26323.38</v>
      </c>
      <c r="TO363" s="2">
        <v>246280.95999999999</v>
      </c>
      <c r="TP363" s="2">
        <v>1007648.47</v>
      </c>
      <c r="TQ363" s="2">
        <v>116338.87</v>
      </c>
      <c r="TR363" s="2">
        <v>53041.5</v>
      </c>
      <c r="TS363" s="2">
        <v>10240.32</v>
      </c>
      <c r="TT363" s="2">
        <v>545994</v>
      </c>
      <c r="TU363" s="2">
        <v>61765.86</v>
      </c>
      <c r="TV363" s="2">
        <v>55574.17</v>
      </c>
      <c r="TW363" s="2">
        <v>233984.97</v>
      </c>
      <c r="TX363" s="2">
        <v>518603.58</v>
      </c>
      <c r="TY363" s="2">
        <v>170214.37</v>
      </c>
      <c r="TZ363" s="2">
        <v>6733.33</v>
      </c>
      <c r="UA363" s="2">
        <v>47102.22</v>
      </c>
      <c r="UB363" s="2">
        <v>14976.18</v>
      </c>
      <c r="UC363" s="2">
        <v>577054.56000000006</v>
      </c>
      <c r="UD363" s="2">
        <v>3834.48</v>
      </c>
      <c r="UE363" s="2">
        <v>162517.62</v>
      </c>
      <c r="UF363" s="2">
        <v>101697.04</v>
      </c>
      <c r="UG363" s="2">
        <v>20781.84</v>
      </c>
      <c r="UH363" s="2">
        <v>133043.48000000001</v>
      </c>
      <c r="UI363" s="2">
        <v>101758.9</v>
      </c>
      <c r="UJ363" s="2">
        <v>41713.919999999998</v>
      </c>
      <c r="UK363" s="2">
        <v>172461.3</v>
      </c>
      <c r="UL363" s="2">
        <v>62787.43</v>
      </c>
      <c r="UM363" s="2">
        <v>30166.68</v>
      </c>
      <c r="UN363" s="2">
        <v>37883.5</v>
      </c>
      <c r="UO363" s="2">
        <v>9405.5400000000009</v>
      </c>
      <c r="UP363" s="2">
        <v>28506.06</v>
      </c>
      <c r="UQ363" s="2">
        <v>75452.12</v>
      </c>
      <c r="UR363" s="2">
        <v>52038.82</v>
      </c>
      <c r="US363" s="2"/>
      <c r="UT363" s="2">
        <v>183131.28</v>
      </c>
      <c r="UU363" s="2">
        <v>29932.98</v>
      </c>
      <c r="UV363" s="2">
        <v>13381.14</v>
      </c>
      <c r="UW363" s="2">
        <v>59099.58</v>
      </c>
      <c r="UX363" s="2">
        <v>12869.48</v>
      </c>
      <c r="UY363" s="2">
        <v>12997.92</v>
      </c>
      <c r="UZ363" s="2">
        <v>193070.5</v>
      </c>
      <c r="VA363" s="2">
        <v>28714.13</v>
      </c>
      <c r="VB363" s="2">
        <v>45477.21</v>
      </c>
      <c r="VC363" s="2">
        <v>21455.14</v>
      </c>
      <c r="VD363" s="2">
        <v>659985.73</v>
      </c>
      <c r="VE363" s="2">
        <v>66151.72</v>
      </c>
      <c r="VF363" s="2">
        <v>124996.25</v>
      </c>
      <c r="VG363" s="2">
        <v>266066.45</v>
      </c>
      <c r="VH363" s="2">
        <v>350315.24</v>
      </c>
      <c r="VI363" s="2">
        <v>194977.97</v>
      </c>
      <c r="VJ363" s="2">
        <v>429835.04</v>
      </c>
      <c r="VK363" s="2">
        <v>55122.16</v>
      </c>
      <c r="VL363" s="2">
        <v>108223.79</v>
      </c>
      <c r="VM363" s="2">
        <v>83564.72</v>
      </c>
      <c r="VN363" s="2">
        <v>116522.28</v>
      </c>
      <c r="VO363" s="2">
        <v>64593.46</v>
      </c>
      <c r="VP363" s="2">
        <v>94563.36</v>
      </c>
      <c r="VQ363" s="2">
        <v>123163</v>
      </c>
      <c r="VR363" s="2">
        <v>5445.32</v>
      </c>
      <c r="VS363" s="2">
        <v>141238.82999999999</v>
      </c>
      <c r="VT363" s="2">
        <v>207750</v>
      </c>
      <c r="VU363" s="2">
        <v>52166.34</v>
      </c>
      <c r="VV363" s="2">
        <v>21246.1</v>
      </c>
      <c r="VW363" s="2">
        <v>14742.83</v>
      </c>
      <c r="VX363" s="2">
        <v>209517.01</v>
      </c>
      <c r="VY363" s="2">
        <v>17884.669999999998</v>
      </c>
      <c r="VZ363" s="2">
        <v>31298.92</v>
      </c>
      <c r="WA363" s="2">
        <v>7917.15</v>
      </c>
      <c r="WB363" s="2">
        <v>103522</v>
      </c>
      <c r="WC363" s="2">
        <v>247678</v>
      </c>
      <c r="WD363" s="2">
        <v>17562</v>
      </c>
      <c r="WE363" s="2">
        <v>59667.22</v>
      </c>
      <c r="WF363" s="2">
        <v>161061.01</v>
      </c>
      <c r="WG363" s="2">
        <v>154071.38</v>
      </c>
      <c r="WH363" s="2">
        <v>18658.98</v>
      </c>
      <c r="WI363" s="2">
        <v>39950</v>
      </c>
      <c r="WJ363" s="2">
        <v>459468.58</v>
      </c>
      <c r="WK363" s="2">
        <v>90060.31</v>
      </c>
      <c r="WL363" s="2">
        <v>73317.52</v>
      </c>
      <c r="WM363" s="2">
        <v>197819.67</v>
      </c>
      <c r="WN363" s="2">
        <v>10304.67</v>
      </c>
      <c r="WO363" s="2">
        <v>48686.83</v>
      </c>
      <c r="WP363" s="2">
        <v>28444.44</v>
      </c>
      <c r="WQ363" s="2">
        <v>194529.02</v>
      </c>
      <c r="WR363" s="2">
        <v>180284.32</v>
      </c>
      <c r="WS363" s="2">
        <v>1439.82</v>
      </c>
      <c r="WT363" s="2">
        <v>236413.5</v>
      </c>
      <c r="WU363" s="2"/>
      <c r="WV363" s="2">
        <v>10196.98</v>
      </c>
      <c r="WW363" s="2">
        <v>348220.35</v>
      </c>
      <c r="WX363" s="2">
        <v>139105.10999999999</v>
      </c>
      <c r="WY363" s="2"/>
      <c r="WZ363" s="2">
        <v>39685.300000000003</v>
      </c>
      <c r="XA363" s="2">
        <v>27328.32</v>
      </c>
      <c r="XB363" s="2">
        <v>18766.62</v>
      </c>
      <c r="XC363" s="2">
        <v>757670.69</v>
      </c>
      <c r="XD363" s="2">
        <v>75161.98</v>
      </c>
      <c r="XE363" s="2">
        <v>9952.32</v>
      </c>
      <c r="XF363" s="2">
        <v>90887.98</v>
      </c>
      <c r="XG363" s="2">
        <v>7728.86</v>
      </c>
      <c r="XH363" s="2">
        <v>72715.009999999995</v>
      </c>
      <c r="XI363" s="2">
        <v>25329.56</v>
      </c>
      <c r="XJ363" s="2">
        <v>267034.25</v>
      </c>
      <c r="XK363" s="2">
        <v>51929.32</v>
      </c>
      <c r="XL363" s="2">
        <v>123932.43</v>
      </c>
      <c r="XM363" s="2">
        <v>62392.45</v>
      </c>
      <c r="XN363" s="2">
        <v>85439.58</v>
      </c>
      <c r="XO363" s="2">
        <v>10738.83</v>
      </c>
      <c r="XP363" s="2">
        <v>108929.14</v>
      </c>
      <c r="XQ363" s="2">
        <v>41718.49</v>
      </c>
      <c r="XR363" s="2">
        <v>428735.49</v>
      </c>
      <c r="XS363" s="2">
        <v>15379.79</v>
      </c>
      <c r="XT363" s="2">
        <v>310751.31</v>
      </c>
      <c r="XU363" s="2">
        <v>259826.94</v>
      </c>
      <c r="XV363" s="2">
        <v>246654.04</v>
      </c>
      <c r="XW363" s="2">
        <v>156577.94</v>
      </c>
      <c r="XX363" s="2">
        <v>128827.46</v>
      </c>
      <c r="XY363" s="2">
        <v>49806.13</v>
      </c>
      <c r="XZ363" s="2">
        <v>14882.57</v>
      </c>
      <c r="YA363" s="2">
        <v>159625.42000000001</v>
      </c>
      <c r="YB363" s="2">
        <v>51792.24</v>
      </c>
      <c r="YC363" s="2">
        <v>908052.58</v>
      </c>
      <c r="YD363" s="2">
        <v>173476.69</v>
      </c>
      <c r="YE363" s="2">
        <v>1831.17</v>
      </c>
      <c r="YF363" s="2">
        <v>43973.81</v>
      </c>
      <c r="YG363" s="2">
        <v>62903.94</v>
      </c>
      <c r="YH363" s="2">
        <v>27449.41</v>
      </c>
      <c r="YI363" s="2">
        <v>21901.45</v>
      </c>
      <c r="YJ363" s="2">
        <v>686352.63</v>
      </c>
      <c r="YK363" s="2">
        <v>48315.56</v>
      </c>
      <c r="YL363" s="2">
        <v>17173.98</v>
      </c>
      <c r="YM363" s="2">
        <v>65916.399999999994</v>
      </c>
      <c r="YN363" s="2">
        <v>69626.83</v>
      </c>
      <c r="YO363" s="2">
        <v>33968.99</v>
      </c>
      <c r="YP363" s="2">
        <v>102324.17</v>
      </c>
      <c r="YQ363" s="2">
        <v>13523.88</v>
      </c>
      <c r="YR363" s="2">
        <v>149199.51</v>
      </c>
      <c r="YS363" s="2">
        <v>30414.42</v>
      </c>
      <c r="YT363" s="2">
        <v>286104.92</v>
      </c>
      <c r="YU363" s="2">
        <v>47759.66</v>
      </c>
      <c r="YV363" s="2">
        <v>58534.58</v>
      </c>
      <c r="YW363" s="2">
        <v>32413.119999999999</v>
      </c>
      <c r="YX363" s="2">
        <v>115853.1</v>
      </c>
      <c r="YY363" s="2">
        <v>86904.93</v>
      </c>
      <c r="YZ363" s="2">
        <v>73739</v>
      </c>
      <c r="ZA363" s="2">
        <v>18209.34</v>
      </c>
      <c r="ZB363" s="2">
        <v>69339.87</v>
      </c>
      <c r="ZC363" s="2">
        <v>89898.72</v>
      </c>
      <c r="ZD363" s="2">
        <v>49365.120000000003</v>
      </c>
      <c r="ZE363" s="2">
        <v>143542.10999999999</v>
      </c>
      <c r="ZF363" s="2">
        <v>193561.54</v>
      </c>
      <c r="ZG363" s="2">
        <v>105316.68</v>
      </c>
      <c r="ZH363" s="2">
        <v>47236.65</v>
      </c>
      <c r="ZI363" s="2">
        <v>18438.84</v>
      </c>
      <c r="ZJ363" s="2">
        <v>169554.44</v>
      </c>
      <c r="ZK363" s="2">
        <v>114308.31</v>
      </c>
      <c r="ZL363" s="2">
        <v>138769.17000000001</v>
      </c>
      <c r="ZM363" s="2">
        <v>392214.48</v>
      </c>
      <c r="ZN363" s="2">
        <v>51116.07</v>
      </c>
      <c r="ZO363" s="2">
        <v>27205.360000000001</v>
      </c>
      <c r="ZP363" s="2">
        <v>103028.23</v>
      </c>
      <c r="ZQ363" s="2">
        <v>433625.88</v>
      </c>
      <c r="ZR363" s="2">
        <v>182138.78</v>
      </c>
      <c r="ZS363" s="2">
        <v>35576.160000000003</v>
      </c>
      <c r="ZT363" s="2">
        <v>109776.66</v>
      </c>
      <c r="ZU363" s="2">
        <v>19554.64</v>
      </c>
      <c r="ZV363" s="2"/>
      <c r="ZW363" s="2"/>
      <c r="ZX363" s="2">
        <v>48752.56</v>
      </c>
      <c r="ZY363" s="2">
        <v>908.34</v>
      </c>
      <c r="ZZ363" s="2">
        <v>43497.32</v>
      </c>
      <c r="AAA363" s="2"/>
      <c r="AAB363" s="2">
        <v>12375.15</v>
      </c>
      <c r="AAC363" s="2">
        <v>311804</v>
      </c>
      <c r="AAD363" s="2"/>
      <c r="AAE363" s="2">
        <v>563294.76</v>
      </c>
      <c r="AAF363" s="2">
        <v>22519.06</v>
      </c>
      <c r="AAG363" s="2">
        <v>101327.06</v>
      </c>
      <c r="AAH363" s="2"/>
      <c r="AAI363" s="2">
        <v>32811.06</v>
      </c>
      <c r="AAJ363" s="2">
        <v>26095.67</v>
      </c>
      <c r="AAK363" s="2">
        <v>30432.65</v>
      </c>
      <c r="AAL363" s="2">
        <v>13689.45</v>
      </c>
      <c r="AAM363" s="2"/>
      <c r="AAN363" s="2">
        <v>172504.44</v>
      </c>
      <c r="AAO363" s="2">
        <v>99997.14</v>
      </c>
      <c r="AAP363" s="2">
        <v>54083</v>
      </c>
      <c r="AAQ363" s="2">
        <v>22389.78</v>
      </c>
      <c r="AAR363" s="2">
        <v>69908.759999999995</v>
      </c>
      <c r="AAS363" s="2">
        <v>5313.98</v>
      </c>
      <c r="AAT363" s="2">
        <v>11074.01</v>
      </c>
      <c r="AAU363" s="2">
        <v>96037.7</v>
      </c>
      <c r="AAV363" s="2">
        <v>19217.240000000002</v>
      </c>
      <c r="AAW363" s="2">
        <v>58498.6</v>
      </c>
      <c r="AAX363" s="2">
        <v>9469.16</v>
      </c>
      <c r="AAY363" s="2">
        <v>83059.679999999993</v>
      </c>
      <c r="AAZ363" s="2">
        <v>166729.56</v>
      </c>
      <c r="ABA363" s="2">
        <v>34138.620000000003</v>
      </c>
      <c r="ABB363" s="2">
        <v>308.82</v>
      </c>
      <c r="ABC363" s="2">
        <v>122557.31</v>
      </c>
      <c r="ABD363" s="2">
        <v>69835.539999999994</v>
      </c>
      <c r="ABE363" s="2">
        <v>402365.26</v>
      </c>
      <c r="ABF363" s="2">
        <v>4981.68</v>
      </c>
      <c r="ABG363" s="2">
        <v>2559.2600000000002</v>
      </c>
      <c r="ABH363" s="2">
        <v>774431.91</v>
      </c>
      <c r="ABI363" s="2">
        <v>26690.68</v>
      </c>
      <c r="ABJ363" s="2">
        <v>37761.06</v>
      </c>
      <c r="ABK363" s="2">
        <v>22780.98</v>
      </c>
      <c r="ABL363" s="2">
        <v>76482.62</v>
      </c>
      <c r="ABM363" s="2">
        <v>115573.95</v>
      </c>
      <c r="ABN363" s="2">
        <v>65237.46</v>
      </c>
      <c r="ABO363" s="2">
        <v>42876.84</v>
      </c>
      <c r="ABP363" s="2">
        <v>90273.1</v>
      </c>
      <c r="ABQ363" s="2">
        <v>135699.19</v>
      </c>
      <c r="ABR363" s="2">
        <v>578388.9</v>
      </c>
      <c r="ABS363" s="2">
        <v>622938.01</v>
      </c>
      <c r="ABT363" s="2">
        <v>94969.47</v>
      </c>
      <c r="ABU363" s="2">
        <v>223680.81</v>
      </c>
      <c r="ABV363" s="2">
        <v>129070.06</v>
      </c>
      <c r="ABW363" s="2">
        <v>66117.23</v>
      </c>
      <c r="ABX363" s="2">
        <v>220237.88</v>
      </c>
      <c r="ABY363" s="2">
        <v>125001.7</v>
      </c>
      <c r="ABZ363" s="2">
        <v>16663.41</v>
      </c>
      <c r="ACA363" s="2">
        <v>207020.33</v>
      </c>
      <c r="ACB363" s="2">
        <v>38308.239999999998</v>
      </c>
      <c r="ACC363" s="2">
        <v>89688.19</v>
      </c>
      <c r="ACD363" s="2">
        <v>148448.74</v>
      </c>
      <c r="ACE363" s="2">
        <v>938893.98</v>
      </c>
      <c r="ACF363" s="2">
        <v>18479.16</v>
      </c>
      <c r="ACG363" s="2">
        <v>8409.86</v>
      </c>
      <c r="ACH363" s="2">
        <v>92501.59</v>
      </c>
      <c r="ACI363" s="2">
        <v>81444.570000000007</v>
      </c>
      <c r="ACJ363" s="2">
        <v>128035.02</v>
      </c>
      <c r="ACK363" s="2"/>
      <c r="ACL363" s="2">
        <v>98315.16</v>
      </c>
      <c r="ACM363" s="2">
        <v>151952.63</v>
      </c>
      <c r="ACN363" s="2">
        <v>37668.11</v>
      </c>
      <c r="ACO363" s="2">
        <v>146920.72</v>
      </c>
      <c r="ACP363" s="2">
        <v>155943.57</v>
      </c>
      <c r="ACQ363" s="2">
        <v>496693.33</v>
      </c>
      <c r="ACR363" s="2">
        <v>16885.8</v>
      </c>
      <c r="ACS363" s="2">
        <v>74044.27</v>
      </c>
      <c r="ACT363" s="2">
        <v>65682</v>
      </c>
      <c r="ACU363" s="2">
        <v>114353.64</v>
      </c>
      <c r="ACV363" s="2">
        <v>55144.7</v>
      </c>
      <c r="ACW363" s="2">
        <v>36536.160000000003</v>
      </c>
      <c r="ACX363" s="2">
        <v>54003</v>
      </c>
      <c r="ACY363" s="2">
        <v>65654.759999999995</v>
      </c>
      <c r="ACZ363" s="2">
        <v>5445.33</v>
      </c>
      <c r="ADA363" s="2">
        <v>46666.68</v>
      </c>
      <c r="ADB363" s="2">
        <v>638786.26</v>
      </c>
      <c r="ADC363" s="2">
        <v>142323.51</v>
      </c>
      <c r="ADD363" s="2"/>
      <c r="ADE363" s="2">
        <v>7063.08</v>
      </c>
      <c r="ADF363" s="2">
        <v>58689.29</v>
      </c>
      <c r="ADG363" s="2">
        <v>124774.17</v>
      </c>
      <c r="ADH363" s="2">
        <v>13817.85</v>
      </c>
      <c r="ADI363" s="2"/>
      <c r="ADJ363" s="2">
        <v>1115234.3700000001</v>
      </c>
      <c r="ADK363" s="2"/>
      <c r="ADL363" s="2">
        <v>6909.32</v>
      </c>
      <c r="ADM363" s="2">
        <v>183508.97</v>
      </c>
      <c r="ADN363" s="2">
        <v>255350.47</v>
      </c>
      <c r="ADO363" s="2">
        <v>218384.17</v>
      </c>
      <c r="ADP363" s="2">
        <v>58566.68</v>
      </c>
      <c r="ADQ363" s="2">
        <v>96220.54</v>
      </c>
      <c r="ADR363" s="2">
        <v>3000</v>
      </c>
      <c r="ADS363" s="2">
        <v>25455.46</v>
      </c>
      <c r="ADT363" s="2">
        <v>286868.43</v>
      </c>
      <c r="ADU363" s="2">
        <v>141125.45000000001</v>
      </c>
      <c r="ADV363" s="2">
        <v>128253.48</v>
      </c>
      <c r="ADW363" s="2">
        <v>73357</v>
      </c>
      <c r="ADX363" s="2">
        <v>16448.34</v>
      </c>
      <c r="ADY363" s="2">
        <v>126702</v>
      </c>
      <c r="ADZ363" s="2">
        <v>31744.49</v>
      </c>
      <c r="AEA363" s="2">
        <v>351495.64</v>
      </c>
      <c r="AEB363" s="2">
        <v>56255.85</v>
      </c>
      <c r="AEC363" s="2">
        <v>40787.360000000001</v>
      </c>
      <c r="AED363" s="2">
        <v>248513.34</v>
      </c>
      <c r="AEE363" s="2">
        <v>140167.46</v>
      </c>
      <c r="AEF363" s="2">
        <v>158720.23000000001</v>
      </c>
      <c r="AEG363" s="2"/>
      <c r="AEH363" s="2">
        <v>115499847.11000018</v>
      </c>
    </row>
    <row r="364" spans="1:814" ht="21">
      <c r="A364" s="33" t="s">
        <v>2737</v>
      </c>
      <c r="B364" s="1" t="s">
        <v>2820</v>
      </c>
      <c r="C364" s="1" t="s">
        <v>2821</v>
      </c>
      <c r="D364" s="2">
        <v>335301.62</v>
      </c>
      <c r="E364" s="2">
        <v>1350</v>
      </c>
      <c r="F364" s="2">
        <v>2732.26</v>
      </c>
      <c r="G364" s="2">
        <v>17432.419999999998</v>
      </c>
      <c r="H364" s="2"/>
      <c r="I364" s="2">
        <v>1300.01</v>
      </c>
      <c r="J364" s="2"/>
      <c r="K364" s="2">
        <v>6454.08</v>
      </c>
      <c r="L364" s="2">
        <v>118098.28</v>
      </c>
      <c r="M364" s="2">
        <v>574.98</v>
      </c>
      <c r="N364" s="2">
        <v>4730.72</v>
      </c>
      <c r="O364" s="2">
        <v>166.67</v>
      </c>
      <c r="P364" s="2"/>
      <c r="Q364" s="2">
        <v>20442.54</v>
      </c>
      <c r="R364" s="2">
        <v>12398.4</v>
      </c>
      <c r="S364" s="2">
        <v>14251.02</v>
      </c>
      <c r="T364" s="2">
        <v>15752.51</v>
      </c>
      <c r="U364" s="2"/>
      <c r="V364" s="2"/>
      <c r="W364" s="2">
        <v>19554.240000000002</v>
      </c>
      <c r="X364" s="2"/>
      <c r="Y364" s="2">
        <v>12283.34</v>
      </c>
      <c r="Z364" s="2"/>
      <c r="AA364" s="2"/>
      <c r="AB364" s="2"/>
      <c r="AC364" s="2">
        <v>19811.82</v>
      </c>
      <c r="AD364" s="2">
        <v>5280</v>
      </c>
      <c r="AE364" s="2">
        <v>178.32</v>
      </c>
      <c r="AF364" s="2">
        <v>59339.96</v>
      </c>
      <c r="AG364" s="2"/>
      <c r="AH364" s="2">
        <v>6400.02</v>
      </c>
      <c r="AI364" s="2">
        <v>3144.96</v>
      </c>
      <c r="AJ364" s="2">
        <v>7716.54</v>
      </c>
      <c r="AK364" s="2">
        <v>7155.6</v>
      </c>
      <c r="AL364" s="2">
        <v>36493.14</v>
      </c>
      <c r="AM364" s="2">
        <v>8500.02</v>
      </c>
      <c r="AN364" s="2"/>
      <c r="AO364" s="2">
        <v>9163.65</v>
      </c>
      <c r="AP364" s="2"/>
      <c r="AQ364" s="2">
        <v>4517.16</v>
      </c>
      <c r="AR364" s="2"/>
      <c r="AS364" s="2">
        <v>13000.02</v>
      </c>
      <c r="AT364" s="2">
        <v>18375.060000000001</v>
      </c>
      <c r="AU364" s="2"/>
      <c r="AV364" s="2">
        <v>6083.34</v>
      </c>
      <c r="AW364" s="2">
        <v>27320.04</v>
      </c>
      <c r="AX364" s="2"/>
      <c r="AY364" s="2">
        <v>6606.77</v>
      </c>
      <c r="AZ364" s="2"/>
      <c r="BA364" s="2">
        <v>625.02</v>
      </c>
      <c r="BB364" s="2">
        <v>7285.96</v>
      </c>
      <c r="BC364" s="2"/>
      <c r="BD364" s="2"/>
      <c r="BE364" s="2"/>
      <c r="BF364" s="2">
        <v>0</v>
      </c>
      <c r="BG364" s="2"/>
      <c r="BH364" s="2"/>
      <c r="BI364" s="2"/>
      <c r="BJ364" s="2">
        <v>149664.17000000001</v>
      </c>
      <c r="BK364" s="2">
        <v>4121.1000000000004</v>
      </c>
      <c r="BL364" s="2">
        <v>5699.52</v>
      </c>
      <c r="BM364" s="2"/>
      <c r="BN364" s="2">
        <v>2346.2399999999998</v>
      </c>
      <c r="BO364" s="2">
        <v>12985.9</v>
      </c>
      <c r="BP364" s="2">
        <v>248706.21</v>
      </c>
      <c r="BQ364" s="2">
        <v>10993.18</v>
      </c>
      <c r="BR364" s="2"/>
      <c r="BS364" s="2">
        <v>499.98</v>
      </c>
      <c r="BT364" s="2"/>
      <c r="BU364" s="2">
        <v>1519.02</v>
      </c>
      <c r="BV364" s="2">
        <v>8719.98</v>
      </c>
      <c r="BW364" s="2"/>
      <c r="BX364" s="2">
        <v>99124.73000000001</v>
      </c>
      <c r="BY364" s="2"/>
      <c r="BZ364" s="2">
        <v>531.52</v>
      </c>
      <c r="CA364" s="2">
        <v>26814.48</v>
      </c>
      <c r="CB364" s="2">
        <v>1356</v>
      </c>
      <c r="CC364" s="2">
        <v>6658</v>
      </c>
      <c r="CD364" s="2">
        <v>13553.34</v>
      </c>
      <c r="CE364" s="2">
        <v>916527.44</v>
      </c>
      <c r="CF364" s="2">
        <v>20461.64</v>
      </c>
      <c r="CG364" s="2"/>
      <c r="CH364" s="2"/>
      <c r="CI364" s="2"/>
      <c r="CJ364" s="2"/>
      <c r="CK364" s="2">
        <v>16946.02</v>
      </c>
      <c r="CL364" s="2">
        <v>5020.75</v>
      </c>
      <c r="CM364" s="2">
        <v>24714.17</v>
      </c>
      <c r="CN364" s="2">
        <v>2400</v>
      </c>
      <c r="CO364" s="2"/>
      <c r="CP364" s="2">
        <v>5543.34</v>
      </c>
      <c r="CQ364" s="2">
        <v>1359502.78</v>
      </c>
      <c r="CR364" s="2">
        <v>7313.75</v>
      </c>
      <c r="CS364" s="2"/>
      <c r="CT364" s="2">
        <v>40780.589999999997</v>
      </c>
      <c r="CU364" s="2">
        <v>7437.07</v>
      </c>
      <c r="CV364" s="2"/>
      <c r="CW364" s="2">
        <v>600</v>
      </c>
      <c r="CX364" s="2">
        <v>972.24</v>
      </c>
      <c r="CY364" s="2">
        <v>110735.34</v>
      </c>
      <c r="CZ364" s="2"/>
      <c r="DA364" s="2">
        <v>25044.78</v>
      </c>
      <c r="DB364" s="2">
        <v>4118.25</v>
      </c>
      <c r="DC364" s="2">
        <v>24034.92</v>
      </c>
      <c r="DD364" s="2">
        <v>6331.24</v>
      </c>
      <c r="DE364" s="2"/>
      <c r="DF364" s="2">
        <v>146175.28</v>
      </c>
      <c r="DG364" s="2">
        <v>3024.78</v>
      </c>
      <c r="DH364" s="2">
        <v>46174.05</v>
      </c>
      <c r="DI364" s="2">
        <v>3214.26</v>
      </c>
      <c r="DJ364" s="2">
        <v>15487.48</v>
      </c>
      <c r="DK364" s="2"/>
      <c r="DL364" s="2">
        <v>21805.41</v>
      </c>
      <c r="DM364" s="2">
        <v>8505.56</v>
      </c>
      <c r="DN364" s="2"/>
      <c r="DO364" s="2">
        <v>166.12</v>
      </c>
      <c r="DP364" s="2"/>
      <c r="DQ364" s="2">
        <v>59680.32</v>
      </c>
      <c r="DR364" s="2"/>
      <c r="DS364" s="2">
        <v>2638.38</v>
      </c>
      <c r="DT364" s="2">
        <v>27418.01</v>
      </c>
      <c r="DU364" s="2"/>
      <c r="DV364" s="2"/>
      <c r="DW364" s="2"/>
      <c r="DX364" s="2">
        <v>5033.76</v>
      </c>
      <c r="DY364" s="2">
        <v>13393.02</v>
      </c>
      <c r="DZ364" s="2">
        <v>1374.24</v>
      </c>
      <c r="EA364" s="2">
        <v>7062.14</v>
      </c>
      <c r="EB364" s="2">
        <v>40072.86</v>
      </c>
      <c r="EC364" s="2"/>
      <c r="ED364" s="2">
        <v>18438.84</v>
      </c>
      <c r="EE364" s="2"/>
      <c r="EF364" s="2">
        <v>3666.28</v>
      </c>
      <c r="EG364" s="2"/>
      <c r="EH364" s="2">
        <v>22473.33</v>
      </c>
      <c r="EI364" s="2">
        <v>72311.179999999993</v>
      </c>
      <c r="EJ364" s="2"/>
      <c r="EK364" s="2"/>
      <c r="EL364" s="2">
        <v>21036.54</v>
      </c>
      <c r="EM364" s="2">
        <v>9265.5</v>
      </c>
      <c r="EN364" s="2"/>
      <c r="EO364" s="2"/>
      <c r="EP364" s="2">
        <v>89696.93</v>
      </c>
      <c r="EQ364" s="2">
        <v>12499.98</v>
      </c>
      <c r="ER364" s="2"/>
      <c r="ES364" s="2"/>
      <c r="ET364" s="2"/>
      <c r="EU364" s="2"/>
      <c r="EV364" s="2"/>
      <c r="EW364" s="2"/>
      <c r="EX364" s="2">
        <v>117748.98</v>
      </c>
      <c r="EY364" s="2">
        <v>9790.02</v>
      </c>
      <c r="EZ364" s="2"/>
      <c r="FA364" s="2"/>
      <c r="FB364" s="2"/>
      <c r="FC364" s="2">
        <v>697.23</v>
      </c>
      <c r="FD364" s="2"/>
      <c r="FE364" s="2">
        <v>20265.900000000001</v>
      </c>
      <c r="FF364" s="2">
        <v>11529.72</v>
      </c>
      <c r="FG364" s="2"/>
      <c r="FH364" s="2"/>
      <c r="FI364" s="2">
        <v>5314.92</v>
      </c>
      <c r="FJ364" s="2">
        <v>14659.98</v>
      </c>
      <c r="FK364" s="2"/>
      <c r="FL364" s="2"/>
      <c r="FM364" s="2"/>
      <c r="FN364" s="2"/>
      <c r="FO364" s="2"/>
      <c r="FP364" s="2"/>
      <c r="FQ364" s="2">
        <v>33795.480000000003</v>
      </c>
      <c r="FR364" s="2">
        <v>8389.98</v>
      </c>
      <c r="FS364" s="2"/>
      <c r="FT364" s="2"/>
      <c r="FU364" s="2">
        <v>3088.88</v>
      </c>
      <c r="FV364" s="2"/>
      <c r="FW364" s="2"/>
      <c r="FX364" s="2">
        <v>18690.12</v>
      </c>
      <c r="FY364" s="2"/>
      <c r="FZ364" s="2"/>
      <c r="GA364" s="2"/>
      <c r="GB364" s="2">
        <v>8895.34</v>
      </c>
      <c r="GC364" s="2"/>
      <c r="GD364" s="2">
        <v>4123.5</v>
      </c>
      <c r="GE364" s="2">
        <v>9892.81</v>
      </c>
      <c r="GF364" s="2">
        <v>2068.7199999999998</v>
      </c>
      <c r="GG364" s="2"/>
      <c r="GH364" s="2"/>
      <c r="GI364" s="2">
        <v>3734.56</v>
      </c>
      <c r="GJ364" s="2"/>
      <c r="GK364" s="2">
        <v>16221.72</v>
      </c>
      <c r="GL364" s="2"/>
      <c r="GM364" s="2">
        <v>30742.5</v>
      </c>
      <c r="GN364" s="2"/>
      <c r="GO364" s="2"/>
      <c r="GP364" s="2"/>
      <c r="GQ364" s="2"/>
      <c r="GR364" s="2"/>
      <c r="GS364" s="2">
        <v>61178.48</v>
      </c>
      <c r="GT364" s="2"/>
      <c r="GU364" s="2"/>
      <c r="GV364" s="2">
        <v>8097.34</v>
      </c>
      <c r="GW364" s="2"/>
      <c r="GX364" s="2">
        <v>18750</v>
      </c>
      <c r="GY364" s="2">
        <v>16660.02</v>
      </c>
      <c r="GZ364" s="2">
        <v>237758.88</v>
      </c>
      <c r="HA364" s="2">
        <v>7195.8</v>
      </c>
      <c r="HB364" s="2">
        <v>5</v>
      </c>
      <c r="HC364" s="2"/>
      <c r="HD364" s="2"/>
      <c r="HE364" s="2"/>
      <c r="HF364" s="2">
        <v>7626.48</v>
      </c>
      <c r="HG364" s="2">
        <v>29615.88</v>
      </c>
      <c r="HH364" s="2"/>
      <c r="HI364" s="2">
        <v>607.02</v>
      </c>
      <c r="HJ364" s="2"/>
      <c r="HK364" s="2">
        <v>25642.74</v>
      </c>
      <c r="HL364" s="2"/>
      <c r="HM364" s="2"/>
      <c r="HN364" s="2"/>
      <c r="HO364" s="2"/>
      <c r="HP364" s="2"/>
      <c r="HQ364" s="2">
        <v>9790.44</v>
      </c>
      <c r="HR364" s="2"/>
      <c r="HS364" s="2"/>
      <c r="HT364" s="2">
        <v>31521.599999999999</v>
      </c>
      <c r="HU364" s="2">
        <v>320.01</v>
      </c>
      <c r="HV364" s="2"/>
      <c r="HW364" s="2"/>
      <c r="HX364" s="2"/>
      <c r="HY364" s="2">
        <v>34888.019999999997</v>
      </c>
      <c r="HZ364" s="2"/>
      <c r="IA364" s="2"/>
      <c r="IB364" s="2"/>
      <c r="IC364" s="2">
        <v>7333.32</v>
      </c>
      <c r="ID364" s="2">
        <v>143199.49</v>
      </c>
      <c r="IE364" s="2"/>
      <c r="IF364" s="2">
        <v>21895.02</v>
      </c>
      <c r="IG364" s="2"/>
      <c r="IH364" s="2"/>
      <c r="II364" s="2">
        <v>8718.7199999999993</v>
      </c>
      <c r="IJ364" s="2">
        <v>2570.02</v>
      </c>
      <c r="IK364" s="2">
        <v>1010.04</v>
      </c>
      <c r="IL364" s="2"/>
      <c r="IM364" s="2">
        <v>17176.53</v>
      </c>
      <c r="IN364" s="2"/>
      <c r="IO364" s="2">
        <v>4607.05</v>
      </c>
      <c r="IP364" s="2">
        <v>453.33</v>
      </c>
      <c r="IQ364" s="2"/>
      <c r="IR364" s="2">
        <v>42928.86</v>
      </c>
      <c r="IS364" s="2"/>
      <c r="IT364" s="2">
        <v>615.55999999999995</v>
      </c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>
        <v>16203.44</v>
      </c>
      <c r="JF364" s="2"/>
      <c r="JG364" s="2">
        <v>20893.62</v>
      </c>
      <c r="JH364" s="2">
        <v>3509.59</v>
      </c>
      <c r="JI364" s="2"/>
      <c r="JJ364" s="2">
        <v>21639.23</v>
      </c>
      <c r="JK364" s="2">
        <v>5083.8999999999996</v>
      </c>
      <c r="JL364" s="2"/>
      <c r="JM364" s="2"/>
      <c r="JN364" s="2">
        <v>224424.35</v>
      </c>
      <c r="JO364" s="2">
        <v>15277.85</v>
      </c>
      <c r="JP364" s="2">
        <v>15241.67</v>
      </c>
      <c r="JQ364" s="2">
        <v>82983</v>
      </c>
      <c r="JR364" s="2"/>
      <c r="JS364" s="2">
        <v>5849.15</v>
      </c>
      <c r="JT364" s="2">
        <v>180.12</v>
      </c>
      <c r="JU364" s="2">
        <v>1980.16</v>
      </c>
      <c r="JV364" s="2"/>
      <c r="JW364" s="2">
        <v>12623.6</v>
      </c>
      <c r="JX364" s="2"/>
      <c r="JY364" s="2">
        <v>5514.76</v>
      </c>
      <c r="JZ364" s="2"/>
      <c r="KA364" s="2">
        <v>8314.98</v>
      </c>
      <c r="KB364" s="2"/>
      <c r="KC364" s="2">
        <v>1632.25</v>
      </c>
      <c r="KD364" s="2"/>
      <c r="KE364" s="2"/>
      <c r="KF364" s="2"/>
      <c r="KG364" s="2"/>
      <c r="KH364" s="2"/>
      <c r="KI364" s="2"/>
      <c r="KJ364" s="2">
        <v>252473.14</v>
      </c>
      <c r="KK364" s="2"/>
      <c r="KL364" s="2"/>
      <c r="KM364" s="2">
        <v>200</v>
      </c>
      <c r="KN364" s="2"/>
      <c r="KO364" s="2"/>
      <c r="KP364" s="2">
        <v>3744.6</v>
      </c>
      <c r="KQ364" s="2">
        <v>67399.58</v>
      </c>
      <c r="KR364" s="2">
        <v>1518</v>
      </c>
      <c r="KS364" s="2"/>
      <c r="KT364" s="2"/>
      <c r="KU364" s="2">
        <v>13588.31</v>
      </c>
      <c r="KV364" s="2"/>
      <c r="KW364" s="2">
        <v>6161.5</v>
      </c>
      <c r="KX364" s="2">
        <v>183.33</v>
      </c>
      <c r="KY364" s="2"/>
      <c r="KZ364" s="2">
        <v>8811.68</v>
      </c>
      <c r="LA364" s="2"/>
      <c r="LB364" s="2">
        <v>24240</v>
      </c>
      <c r="LC364" s="2">
        <v>10027.030000000001</v>
      </c>
      <c r="LD364" s="2">
        <v>14283.83</v>
      </c>
      <c r="LE364" s="2"/>
      <c r="LF364" s="2">
        <v>1308.6400000000001</v>
      </c>
      <c r="LG364" s="2">
        <v>471.04</v>
      </c>
      <c r="LH364" s="2"/>
      <c r="LI364" s="2"/>
      <c r="LJ364" s="2"/>
      <c r="LK364" s="2">
        <v>2934.73</v>
      </c>
      <c r="LL364" s="2"/>
      <c r="LM364" s="2"/>
      <c r="LN364" s="2"/>
      <c r="LO364" s="2"/>
      <c r="LP364" s="2">
        <v>22372.19</v>
      </c>
      <c r="LQ364" s="2"/>
      <c r="LR364" s="2"/>
      <c r="LS364" s="2">
        <v>58058.13</v>
      </c>
      <c r="LT364" s="2">
        <v>45580.06</v>
      </c>
      <c r="LU364" s="2">
        <v>49879.02</v>
      </c>
      <c r="LV364" s="2">
        <v>18913</v>
      </c>
      <c r="LW364" s="2">
        <v>5268.1</v>
      </c>
      <c r="LX364" s="2"/>
      <c r="LY364" s="2">
        <v>38760</v>
      </c>
      <c r="LZ364" s="2"/>
      <c r="MA364" s="2"/>
      <c r="MB364" s="2">
        <v>68000</v>
      </c>
      <c r="MC364" s="2">
        <v>9074.1200000000008</v>
      </c>
      <c r="MD364" s="2">
        <v>123010.11</v>
      </c>
      <c r="ME364" s="2"/>
      <c r="MF364" s="2"/>
      <c r="MG364" s="2"/>
      <c r="MH364" s="2">
        <v>18922.02</v>
      </c>
      <c r="MI364" s="2">
        <v>1545.75</v>
      </c>
      <c r="MJ364" s="2"/>
      <c r="MK364" s="2"/>
      <c r="ML364" s="2"/>
      <c r="MM364" s="2">
        <v>18452</v>
      </c>
      <c r="MN364" s="2"/>
      <c r="MO364" s="2"/>
      <c r="MP364" s="2"/>
      <c r="MQ364" s="2">
        <v>18409.59</v>
      </c>
      <c r="MR364" s="2"/>
      <c r="MS364" s="2">
        <v>2502</v>
      </c>
      <c r="MT364" s="2">
        <v>951.8</v>
      </c>
      <c r="MU364" s="2"/>
      <c r="MV364" s="2">
        <v>5934.96</v>
      </c>
      <c r="MW364" s="2"/>
      <c r="MX364" s="2"/>
      <c r="MY364" s="2"/>
      <c r="MZ364" s="2">
        <v>19526.16</v>
      </c>
      <c r="NA364" s="2">
        <v>19172.400000000001</v>
      </c>
      <c r="NB364" s="2"/>
      <c r="NC364" s="2">
        <v>13286.76</v>
      </c>
      <c r="ND364" s="2"/>
      <c r="NE364" s="2"/>
      <c r="NF364" s="2"/>
      <c r="NG364" s="2"/>
      <c r="NH364" s="2"/>
      <c r="NI364" s="2">
        <v>9113.67</v>
      </c>
      <c r="NJ364" s="2"/>
      <c r="NK364" s="2">
        <v>6668.22</v>
      </c>
      <c r="NL364" s="2">
        <v>70952.87</v>
      </c>
      <c r="NM364" s="2"/>
      <c r="NN364" s="2"/>
      <c r="NO364" s="2"/>
      <c r="NP364" s="2"/>
      <c r="NQ364" s="2"/>
      <c r="NR364" s="2">
        <v>69310.23</v>
      </c>
      <c r="NS364" s="2"/>
      <c r="NT364" s="2"/>
      <c r="NU364" s="2">
        <v>98.33</v>
      </c>
      <c r="NV364" s="2"/>
      <c r="NW364" s="2"/>
      <c r="NX364" s="2"/>
      <c r="NY364" s="2"/>
      <c r="NZ364" s="2">
        <v>15635.38</v>
      </c>
      <c r="OA364" s="2"/>
      <c r="OB364" s="2"/>
      <c r="OC364" s="2">
        <v>13391.26</v>
      </c>
      <c r="OD364" s="2">
        <v>4410.3</v>
      </c>
      <c r="OE364" s="2">
        <v>15323.97</v>
      </c>
      <c r="OF364" s="2">
        <v>718.82</v>
      </c>
      <c r="OG364" s="2">
        <v>15016.8</v>
      </c>
      <c r="OH364" s="2"/>
      <c r="OI364" s="2">
        <v>15771.39</v>
      </c>
      <c r="OJ364" s="2">
        <v>17210.009999999998</v>
      </c>
      <c r="OK364" s="2"/>
      <c r="OL364" s="2"/>
      <c r="OM364" s="2">
        <v>58531.32</v>
      </c>
      <c r="ON364" s="2">
        <v>6494.31</v>
      </c>
      <c r="OO364" s="2">
        <v>10981.24</v>
      </c>
      <c r="OP364" s="2"/>
      <c r="OQ364" s="2">
        <v>4289.5200000000004</v>
      </c>
      <c r="OR364" s="2">
        <v>1983.72</v>
      </c>
      <c r="OS364" s="2">
        <v>20849.189999999999</v>
      </c>
      <c r="OT364" s="2">
        <v>3961.34</v>
      </c>
      <c r="OU364" s="2">
        <v>7874.49</v>
      </c>
      <c r="OV364" s="2"/>
      <c r="OW364" s="2">
        <v>131213.76999999999</v>
      </c>
      <c r="OX364" s="2">
        <v>9183.2199999999993</v>
      </c>
      <c r="OY364" s="2">
        <v>32863.199999999997</v>
      </c>
      <c r="OZ364" s="2">
        <v>7880.23</v>
      </c>
      <c r="PA364" s="2"/>
      <c r="PB364" s="2">
        <v>7032.59</v>
      </c>
      <c r="PC364" s="2"/>
      <c r="PD364" s="2"/>
      <c r="PE364" s="2"/>
      <c r="PF364" s="2">
        <v>19004.71</v>
      </c>
      <c r="PG364" s="2"/>
      <c r="PH364" s="2"/>
      <c r="PI364" s="2"/>
      <c r="PJ364" s="2"/>
      <c r="PK364" s="2"/>
      <c r="PL364" s="2">
        <v>1738.74</v>
      </c>
      <c r="PM364" s="2">
        <v>48569.54</v>
      </c>
      <c r="PN364" s="2">
        <v>1250</v>
      </c>
      <c r="PO364" s="2">
        <v>5470.47</v>
      </c>
      <c r="PP364" s="2">
        <v>110017.21</v>
      </c>
      <c r="PQ364" s="2">
        <v>900</v>
      </c>
      <c r="PR364" s="2">
        <v>73903.539999999994</v>
      </c>
      <c r="PS364" s="2"/>
      <c r="PT364" s="2"/>
      <c r="PU364" s="2">
        <v>2830.84</v>
      </c>
      <c r="PV364" s="2">
        <v>15970.02</v>
      </c>
      <c r="PW364" s="2"/>
      <c r="PX364" s="2">
        <v>14212.16</v>
      </c>
      <c r="PY364" s="2"/>
      <c r="PZ364" s="2">
        <v>11866.66</v>
      </c>
      <c r="QA364" s="2"/>
      <c r="QB364" s="2"/>
      <c r="QC364" s="2"/>
      <c r="QD364" s="2">
        <v>263840.40000000002</v>
      </c>
      <c r="QE364" s="2">
        <v>7500</v>
      </c>
      <c r="QF364" s="2">
        <v>1398</v>
      </c>
      <c r="QG364" s="2">
        <v>24999.98</v>
      </c>
      <c r="QH364" s="2">
        <v>15332.44</v>
      </c>
      <c r="QI364" s="2">
        <v>49947.65</v>
      </c>
      <c r="QJ364" s="2">
        <v>1483.34</v>
      </c>
      <c r="QK364" s="2"/>
      <c r="QL364" s="2"/>
      <c r="QM364" s="2"/>
      <c r="QN364" s="2"/>
      <c r="QO364" s="2">
        <v>12600</v>
      </c>
      <c r="QP364" s="2"/>
      <c r="QQ364" s="2"/>
      <c r="QR364" s="2"/>
      <c r="QS364" s="2">
        <v>10614</v>
      </c>
      <c r="QT364" s="2">
        <v>26373</v>
      </c>
      <c r="QU364" s="2">
        <v>6385.74</v>
      </c>
      <c r="QV364" s="2">
        <v>11509.5</v>
      </c>
      <c r="QW364" s="2">
        <v>19971.009999999998</v>
      </c>
      <c r="QX364" s="2"/>
      <c r="QY364" s="2">
        <v>28159.8</v>
      </c>
      <c r="QZ364" s="2">
        <v>17939.580000000002</v>
      </c>
      <c r="RA364" s="2"/>
      <c r="RB364" s="2"/>
      <c r="RC364" s="2"/>
      <c r="RD364" s="2"/>
      <c r="RE364" s="2">
        <v>42939.32</v>
      </c>
      <c r="RF364" s="2"/>
      <c r="RG364" s="2"/>
      <c r="RH364" s="2">
        <v>18917.330000000002</v>
      </c>
      <c r="RI364" s="2">
        <v>5509.98</v>
      </c>
      <c r="RJ364" s="2">
        <v>550.02</v>
      </c>
      <c r="RK364" s="2">
        <v>34497.760000000002</v>
      </c>
      <c r="RL364" s="2"/>
      <c r="RM364" s="2"/>
      <c r="RN364" s="2">
        <v>6349.98</v>
      </c>
      <c r="RO364" s="2">
        <v>20631.64</v>
      </c>
      <c r="RP364" s="2"/>
      <c r="RQ364" s="2">
        <v>7274.98</v>
      </c>
      <c r="RR364" s="2">
        <v>14100</v>
      </c>
      <c r="RS364" s="2">
        <v>7650</v>
      </c>
      <c r="RT364" s="2">
        <v>3666.6</v>
      </c>
      <c r="RU364" s="2"/>
      <c r="RV364" s="2">
        <v>19466.61</v>
      </c>
      <c r="RW364" s="2">
        <v>15497.6</v>
      </c>
      <c r="RX364" s="2">
        <v>44376.23</v>
      </c>
      <c r="RY364" s="2">
        <v>78704.52</v>
      </c>
      <c r="RZ364" s="2">
        <v>11249.58</v>
      </c>
      <c r="SA364" s="2"/>
      <c r="SB364" s="2"/>
      <c r="SC364" s="2">
        <v>187350.45</v>
      </c>
      <c r="SD364" s="2">
        <v>64900.02</v>
      </c>
      <c r="SE364" s="2"/>
      <c r="SF364" s="2"/>
      <c r="SG364" s="2">
        <v>35668.959999999999</v>
      </c>
      <c r="SH364" s="2"/>
      <c r="SI364" s="2"/>
      <c r="SJ364" s="2">
        <v>10950</v>
      </c>
      <c r="SK364" s="2">
        <v>3000</v>
      </c>
      <c r="SL364" s="2">
        <v>181413.24</v>
      </c>
      <c r="SM364" s="2"/>
      <c r="SN364" s="2">
        <v>15452.68</v>
      </c>
      <c r="SO364" s="2"/>
      <c r="SP364" s="2"/>
      <c r="SQ364" s="2"/>
      <c r="SR364" s="2"/>
      <c r="SS364" s="2"/>
      <c r="ST364" s="2"/>
      <c r="SU364" s="2"/>
      <c r="SV364" s="2">
        <v>218395.7</v>
      </c>
      <c r="SW364" s="2">
        <v>256500.08</v>
      </c>
      <c r="SX364" s="2">
        <v>2498.2199999999998</v>
      </c>
      <c r="SY364" s="2"/>
      <c r="SZ364" s="2">
        <v>16496.599999999999</v>
      </c>
      <c r="TA364" s="2">
        <v>118650</v>
      </c>
      <c r="TB364" s="2">
        <v>10108.65</v>
      </c>
      <c r="TC364" s="2"/>
      <c r="TD364" s="2">
        <v>61.63</v>
      </c>
      <c r="TE364" s="2"/>
      <c r="TF364" s="2"/>
      <c r="TG364" s="2">
        <v>4081.3</v>
      </c>
      <c r="TH364" s="2">
        <v>82558.14</v>
      </c>
      <c r="TI364" s="2"/>
      <c r="TJ364" s="2">
        <v>2900</v>
      </c>
      <c r="TK364" s="2"/>
      <c r="TL364" s="2">
        <v>24348.2</v>
      </c>
      <c r="TM364" s="2">
        <v>14222.76</v>
      </c>
      <c r="TN364" s="2">
        <v>1432.32</v>
      </c>
      <c r="TO364" s="2">
        <v>2482.38</v>
      </c>
      <c r="TP364" s="2"/>
      <c r="TQ364" s="2">
        <v>4840.0200000000004</v>
      </c>
      <c r="TR364" s="2">
        <v>21960</v>
      </c>
      <c r="TS364" s="2">
        <v>1875</v>
      </c>
      <c r="TT364" s="2"/>
      <c r="TU364" s="2"/>
      <c r="TV364" s="2"/>
      <c r="TW364" s="2"/>
      <c r="TX364" s="2"/>
      <c r="TY364" s="2">
        <v>5029.16</v>
      </c>
      <c r="TZ364" s="2"/>
      <c r="UA364" s="2"/>
      <c r="UB364" s="2"/>
      <c r="UC364" s="2">
        <v>331196.92</v>
      </c>
      <c r="UD364" s="2"/>
      <c r="UE364" s="2"/>
      <c r="UF364" s="2">
        <v>7500</v>
      </c>
      <c r="UG364" s="2">
        <v>4494</v>
      </c>
      <c r="UH364" s="2">
        <v>7399.92</v>
      </c>
      <c r="UI364" s="2">
        <v>12052.98</v>
      </c>
      <c r="UJ364" s="2"/>
      <c r="UK364" s="2"/>
      <c r="UL364" s="2">
        <v>101705.94</v>
      </c>
      <c r="UM364" s="2">
        <v>65517.9</v>
      </c>
      <c r="UN364" s="2">
        <v>5347.2</v>
      </c>
      <c r="UO364" s="2">
        <v>3982.02</v>
      </c>
      <c r="UP364" s="2">
        <v>41181.129999999997</v>
      </c>
      <c r="UQ364" s="2">
        <v>5077.9799999999996</v>
      </c>
      <c r="UR364" s="2">
        <v>12026.05</v>
      </c>
      <c r="US364" s="2">
        <v>11720.16</v>
      </c>
      <c r="UT364" s="2">
        <v>5563.98</v>
      </c>
      <c r="UU364" s="2">
        <v>21592.560000000001</v>
      </c>
      <c r="UV364" s="2">
        <v>5041.1400000000003</v>
      </c>
      <c r="UW364" s="2"/>
      <c r="UX364" s="2">
        <v>3448.58</v>
      </c>
      <c r="UY364" s="2">
        <v>1939.5</v>
      </c>
      <c r="UZ364" s="2">
        <v>1522723.54</v>
      </c>
      <c r="VA364" s="2"/>
      <c r="VB364" s="2">
        <v>22109.63</v>
      </c>
      <c r="VC364" s="2">
        <v>2149.98</v>
      </c>
      <c r="VD364" s="2">
        <v>262786.15000000002</v>
      </c>
      <c r="VE364" s="2"/>
      <c r="VF364" s="2">
        <v>31199.94</v>
      </c>
      <c r="VG364" s="2"/>
      <c r="VH364" s="2">
        <v>15789.88</v>
      </c>
      <c r="VI364" s="2">
        <v>272053.61</v>
      </c>
      <c r="VJ364" s="2">
        <v>1222.68</v>
      </c>
      <c r="VK364" s="2">
        <v>10692.48</v>
      </c>
      <c r="VL364" s="2"/>
      <c r="VM364" s="2"/>
      <c r="VN364" s="2">
        <v>6055.56</v>
      </c>
      <c r="VO364" s="2"/>
      <c r="VP364" s="2"/>
      <c r="VQ364" s="2">
        <v>25592</v>
      </c>
      <c r="VR364" s="2">
        <v>7608.38</v>
      </c>
      <c r="VS364" s="2">
        <v>19266</v>
      </c>
      <c r="VT364" s="2">
        <v>9000</v>
      </c>
      <c r="VU364" s="2"/>
      <c r="VV364" s="2">
        <v>6046.66</v>
      </c>
      <c r="VW364" s="2"/>
      <c r="VX364" s="2">
        <v>14096.01</v>
      </c>
      <c r="VY364" s="2">
        <v>0</v>
      </c>
      <c r="VZ364" s="2">
        <v>589458.87</v>
      </c>
      <c r="WA364" s="2"/>
      <c r="WB364" s="2"/>
      <c r="WC364" s="2"/>
      <c r="WD364" s="2">
        <v>16439</v>
      </c>
      <c r="WE364" s="2">
        <v>948</v>
      </c>
      <c r="WF364" s="2">
        <v>3983.25</v>
      </c>
      <c r="WG364" s="2">
        <v>213335.77</v>
      </c>
      <c r="WH364" s="2">
        <v>3542.82</v>
      </c>
      <c r="WI364" s="2"/>
      <c r="WJ364" s="2"/>
      <c r="WK364" s="2">
        <v>12233.3</v>
      </c>
      <c r="WL364" s="2"/>
      <c r="WM364" s="2">
        <v>20833.330000000002</v>
      </c>
      <c r="WN364" s="2">
        <v>31908.17</v>
      </c>
      <c r="WO364" s="2">
        <v>11422.8</v>
      </c>
      <c r="WP364" s="2"/>
      <c r="WQ364" s="2">
        <v>3888.88</v>
      </c>
      <c r="WR364" s="2">
        <v>100035.54</v>
      </c>
      <c r="WS364" s="2">
        <v>52080</v>
      </c>
      <c r="WT364" s="2"/>
      <c r="WU364" s="2">
        <v>53080.05</v>
      </c>
      <c r="WV364" s="2">
        <v>10046.459999999999</v>
      </c>
      <c r="WW364" s="2"/>
      <c r="WX364" s="2"/>
      <c r="WY364" s="2"/>
      <c r="WZ364" s="2"/>
      <c r="XA364" s="2"/>
      <c r="XB364" s="2"/>
      <c r="XC364" s="2">
        <v>84365.5</v>
      </c>
      <c r="XD364" s="2">
        <v>25360.18</v>
      </c>
      <c r="XE364" s="2">
        <v>789</v>
      </c>
      <c r="XF364" s="2"/>
      <c r="XG364" s="2">
        <v>6480</v>
      </c>
      <c r="XH364" s="2">
        <v>14545.01</v>
      </c>
      <c r="XI364" s="2">
        <v>10375</v>
      </c>
      <c r="XJ364" s="2">
        <v>100425.86</v>
      </c>
      <c r="XK364" s="2"/>
      <c r="XL364" s="2">
        <v>3423.4</v>
      </c>
      <c r="XM364" s="2"/>
      <c r="XN364" s="2"/>
      <c r="XO364" s="2">
        <v>3356.36</v>
      </c>
      <c r="XP364" s="2"/>
      <c r="XQ364" s="2"/>
      <c r="XR364" s="2"/>
      <c r="XS364" s="2"/>
      <c r="XT364" s="2"/>
      <c r="XU364" s="2"/>
      <c r="XV364" s="2">
        <v>2099.7800000000002</v>
      </c>
      <c r="XW364" s="2">
        <v>374.93</v>
      </c>
      <c r="XX364" s="2"/>
      <c r="XY364" s="2"/>
      <c r="XZ364" s="2">
        <v>1781.19</v>
      </c>
      <c r="YA364" s="2"/>
      <c r="YB364" s="2"/>
      <c r="YC364" s="2">
        <v>26800.92</v>
      </c>
      <c r="YD364" s="2"/>
      <c r="YE364" s="2">
        <v>107199.74</v>
      </c>
      <c r="YF364" s="2"/>
      <c r="YG364" s="2">
        <v>1299.78</v>
      </c>
      <c r="YH364" s="2"/>
      <c r="YI364" s="2"/>
      <c r="YJ364" s="2">
        <v>22712.65</v>
      </c>
      <c r="YK364" s="2">
        <v>3054</v>
      </c>
      <c r="YL364" s="2"/>
      <c r="YM364" s="2">
        <v>87028.26</v>
      </c>
      <c r="YN364" s="2"/>
      <c r="YO364" s="2"/>
      <c r="YP364" s="2"/>
      <c r="YQ364" s="2"/>
      <c r="YR364" s="2">
        <v>933.36</v>
      </c>
      <c r="YS364" s="2">
        <v>5849.15</v>
      </c>
      <c r="YT364" s="2">
        <v>2083.33</v>
      </c>
      <c r="YU364" s="2"/>
      <c r="YV364" s="2"/>
      <c r="YW364" s="2"/>
      <c r="YX364" s="2"/>
      <c r="YY364" s="2"/>
      <c r="YZ364" s="2">
        <v>3267.91</v>
      </c>
      <c r="ZA364" s="2"/>
      <c r="ZB364" s="2">
        <v>9237</v>
      </c>
      <c r="ZC364" s="2"/>
      <c r="ZD364" s="2"/>
      <c r="ZE364" s="2"/>
      <c r="ZF364" s="2"/>
      <c r="ZG364" s="2">
        <v>19348.02</v>
      </c>
      <c r="ZH364" s="2"/>
      <c r="ZI364" s="2">
        <v>5317.32</v>
      </c>
      <c r="ZJ364" s="2">
        <v>35336.660000000003</v>
      </c>
      <c r="ZK364" s="2"/>
      <c r="ZL364" s="2">
        <v>2995.02</v>
      </c>
      <c r="ZM364" s="2"/>
      <c r="ZN364" s="2"/>
      <c r="ZO364" s="2">
        <v>7912.32</v>
      </c>
      <c r="ZP364" s="2"/>
      <c r="ZQ364" s="2">
        <v>3205.02</v>
      </c>
      <c r="ZR364" s="2"/>
      <c r="ZS364" s="2"/>
      <c r="ZT364" s="2">
        <v>4377.3</v>
      </c>
      <c r="ZU364" s="2">
        <v>3333.36</v>
      </c>
      <c r="ZV364" s="2"/>
      <c r="ZW364" s="2"/>
      <c r="ZX364" s="2"/>
      <c r="ZY364" s="2"/>
      <c r="ZZ364" s="2">
        <v>2459.7800000000002</v>
      </c>
      <c r="AAA364" s="2"/>
      <c r="AAB364" s="2"/>
      <c r="AAC364" s="2"/>
      <c r="AAD364" s="2"/>
      <c r="AAE364" s="2">
        <v>2632851.15</v>
      </c>
      <c r="AAF364" s="2"/>
      <c r="AAG364" s="2">
        <v>14482.49</v>
      </c>
      <c r="AAH364" s="2"/>
      <c r="AAI364" s="2"/>
      <c r="AAJ364" s="2"/>
      <c r="AAK364" s="2">
        <v>18833.34</v>
      </c>
      <c r="AAL364" s="2"/>
      <c r="AAM364" s="2"/>
      <c r="AAN364" s="2">
        <v>298333.14</v>
      </c>
      <c r="AAO364" s="2">
        <v>8942.2900000000009</v>
      </c>
      <c r="AAP364" s="2"/>
      <c r="AAQ364" s="2">
        <v>11683.8</v>
      </c>
      <c r="AAR364" s="2"/>
      <c r="AAS364" s="2"/>
      <c r="AAT364" s="2"/>
      <c r="AAU364" s="2"/>
      <c r="AAV364" s="2">
        <v>128976.32000000001</v>
      </c>
      <c r="AAW364" s="2">
        <v>4216.8</v>
      </c>
      <c r="AAX364" s="2"/>
      <c r="AAY364" s="2"/>
      <c r="AAZ364" s="2">
        <v>9076.35</v>
      </c>
      <c r="ABA364" s="2"/>
      <c r="ABB364" s="2"/>
      <c r="ABC364" s="2"/>
      <c r="ABD364" s="2">
        <v>5985.31</v>
      </c>
      <c r="ABE364" s="2"/>
      <c r="ABF364" s="2"/>
      <c r="ABG364" s="2"/>
      <c r="ABH364" s="2">
        <v>1085837.5</v>
      </c>
      <c r="ABI364" s="2"/>
      <c r="ABJ364" s="2">
        <v>1795.02</v>
      </c>
      <c r="ABK364" s="2"/>
      <c r="ABL364" s="2"/>
      <c r="ABM364" s="2">
        <v>0</v>
      </c>
      <c r="ABN364" s="2"/>
      <c r="ABO364" s="2"/>
      <c r="ABP364" s="2"/>
      <c r="ABQ364" s="2"/>
      <c r="ABR364" s="2">
        <v>17037.38</v>
      </c>
      <c r="ABS364" s="2">
        <v>14936.11</v>
      </c>
      <c r="ABT364" s="2">
        <v>215542.23</v>
      </c>
      <c r="ABU364" s="2">
        <v>35133.78</v>
      </c>
      <c r="ABV364" s="2">
        <v>3007.92</v>
      </c>
      <c r="ABW364" s="2">
        <v>13743.75</v>
      </c>
      <c r="ABX364" s="2">
        <v>5083.59</v>
      </c>
      <c r="ABY364" s="2">
        <v>10122.73</v>
      </c>
      <c r="ABZ364" s="2"/>
      <c r="ACA364" s="2">
        <v>31836.720000000001</v>
      </c>
      <c r="ACB364" s="2"/>
      <c r="ACC364" s="2">
        <v>18386.98</v>
      </c>
      <c r="ACD364" s="2">
        <v>13977.85</v>
      </c>
      <c r="ACE364" s="2"/>
      <c r="ACF364" s="2"/>
      <c r="ACG364" s="2">
        <v>16225.2</v>
      </c>
      <c r="ACH364" s="2">
        <v>626.58000000000004</v>
      </c>
      <c r="ACI364" s="2">
        <v>12424.35</v>
      </c>
      <c r="ACJ364" s="2">
        <v>8021.72</v>
      </c>
      <c r="ACK364" s="2"/>
      <c r="ACL364" s="2"/>
      <c r="ACM364" s="2">
        <v>6887.21</v>
      </c>
      <c r="ACN364" s="2"/>
      <c r="ACO364" s="2"/>
      <c r="ACP364" s="2">
        <v>9857.85</v>
      </c>
      <c r="ACQ364" s="2">
        <v>323661.23</v>
      </c>
      <c r="ACR364" s="2">
        <v>10179.56</v>
      </c>
      <c r="ACS364" s="2"/>
      <c r="ACT364" s="2"/>
      <c r="ACU364" s="2"/>
      <c r="ACV364" s="2"/>
      <c r="ACW364" s="2"/>
      <c r="ACX364" s="2"/>
      <c r="ACY364" s="2"/>
      <c r="ACZ364" s="2"/>
      <c r="ADA364" s="2"/>
      <c r="ADB364" s="2">
        <v>256266.41</v>
      </c>
      <c r="ADC364" s="2"/>
      <c r="ADD364" s="2"/>
      <c r="ADE364" s="2">
        <v>9885</v>
      </c>
      <c r="ADF364" s="2">
        <v>26852.78</v>
      </c>
      <c r="ADG364" s="2"/>
      <c r="ADH364" s="2"/>
      <c r="ADI364" s="2"/>
      <c r="ADJ364" s="2">
        <v>115409.76</v>
      </c>
      <c r="ADK364" s="2">
        <v>5807.22</v>
      </c>
      <c r="ADL364" s="2"/>
      <c r="ADM364" s="2">
        <v>24537.5</v>
      </c>
      <c r="ADN364" s="2"/>
      <c r="ADO364" s="2">
        <v>10789.17</v>
      </c>
      <c r="ADP364" s="2">
        <v>1403.61</v>
      </c>
      <c r="ADQ364" s="2">
        <v>7044.18</v>
      </c>
      <c r="ADR364" s="2"/>
      <c r="ADS364" s="2">
        <v>4387.6899999999996</v>
      </c>
      <c r="ADT364" s="2">
        <v>47329.63</v>
      </c>
      <c r="ADU364" s="2"/>
      <c r="ADV364" s="2"/>
      <c r="ADW364" s="2">
        <v>15789</v>
      </c>
      <c r="ADX364" s="2"/>
      <c r="ADY364" s="2"/>
      <c r="ADZ364" s="2"/>
      <c r="AEA364" s="2">
        <v>188570</v>
      </c>
      <c r="AEB364" s="2"/>
      <c r="AEC364" s="2"/>
      <c r="AED364" s="2"/>
      <c r="AEE364" s="2">
        <v>12347.54</v>
      </c>
      <c r="AEF364" s="2"/>
      <c r="AEG364" s="2"/>
      <c r="AEH364" s="2">
        <v>21979114.300000016</v>
      </c>
    </row>
    <row r="365" spans="1:814" ht="21">
      <c r="A365" s="33" t="s">
        <v>2737</v>
      </c>
      <c r="B365" s="1" t="s">
        <v>2822</v>
      </c>
      <c r="C365" s="1" t="s">
        <v>2823</v>
      </c>
      <c r="D365" s="2">
        <v>121900.02</v>
      </c>
      <c r="E365" s="2">
        <v>15558.36</v>
      </c>
      <c r="F365" s="2"/>
      <c r="G365" s="2"/>
      <c r="H365" s="2">
        <v>34238.519999999997</v>
      </c>
      <c r="I365" s="2">
        <v>33905.69</v>
      </c>
      <c r="J365" s="2">
        <v>36897.440000000002</v>
      </c>
      <c r="K365" s="2">
        <v>2835</v>
      </c>
      <c r="L365" s="2">
        <v>22517.8</v>
      </c>
      <c r="M365" s="2">
        <v>19740</v>
      </c>
      <c r="N365" s="2"/>
      <c r="O365" s="2">
        <v>21930.65</v>
      </c>
      <c r="P365" s="2"/>
      <c r="Q365" s="2">
        <v>46177.73</v>
      </c>
      <c r="R365" s="2">
        <v>5909.82</v>
      </c>
      <c r="S365" s="2">
        <v>3250.02</v>
      </c>
      <c r="T365" s="2">
        <v>34185.06</v>
      </c>
      <c r="U365" s="2"/>
      <c r="V365" s="2"/>
      <c r="W365" s="2"/>
      <c r="X365" s="2"/>
      <c r="Y365" s="2">
        <v>30766.68</v>
      </c>
      <c r="Z365" s="2"/>
      <c r="AA365" s="2"/>
      <c r="AB365" s="2"/>
      <c r="AC365" s="2">
        <v>112383.35</v>
      </c>
      <c r="AD365" s="2">
        <v>36499.96</v>
      </c>
      <c r="AE365" s="2"/>
      <c r="AF365" s="2">
        <v>69592.98</v>
      </c>
      <c r="AG365" s="2"/>
      <c r="AH365" s="2"/>
      <c r="AI365" s="2">
        <v>67991.759999999995</v>
      </c>
      <c r="AJ365" s="2"/>
      <c r="AK365" s="2">
        <v>6875</v>
      </c>
      <c r="AL365" s="2"/>
      <c r="AM365" s="2"/>
      <c r="AN365" s="2"/>
      <c r="AO365" s="2"/>
      <c r="AP365" s="2">
        <v>11833.32</v>
      </c>
      <c r="AQ365" s="2"/>
      <c r="AR365" s="2"/>
      <c r="AS365" s="2"/>
      <c r="AT365" s="2">
        <v>1583.34</v>
      </c>
      <c r="AU365" s="2">
        <v>4275</v>
      </c>
      <c r="AV365" s="2"/>
      <c r="AW365" s="2"/>
      <c r="AX365" s="2"/>
      <c r="AY365" s="2"/>
      <c r="AZ365" s="2"/>
      <c r="BA365" s="2"/>
      <c r="BB365" s="2">
        <v>949.98</v>
      </c>
      <c r="BC365" s="2"/>
      <c r="BD365" s="2">
        <v>1583.34</v>
      </c>
      <c r="BE365" s="2"/>
      <c r="BF365" s="2"/>
      <c r="BG365" s="2"/>
      <c r="BH365" s="2"/>
      <c r="BI365" s="2"/>
      <c r="BJ365" s="2">
        <v>95000</v>
      </c>
      <c r="BK365" s="2"/>
      <c r="BL365" s="2">
        <v>16048</v>
      </c>
      <c r="BM365" s="2">
        <v>23333.34</v>
      </c>
      <c r="BN365" s="2">
        <v>12483.36</v>
      </c>
      <c r="BO365" s="2"/>
      <c r="BP365" s="2">
        <v>995909.24</v>
      </c>
      <c r="BQ365" s="2"/>
      <c r="BR365" s="2">
        <v>8203.33</v>
      </c>
      <c r="BS365" s="2"/>
      <c r="BT365" s="2"/>
      <c r="BU365" s="2"/>
      <c r="BV365" s="2"/>
      <c r="BW365" s="2"/>
      <c r="BX365" s="2"/>
      <c r="BY365" s="2">
        <v>70000.02</v>
      </c>
      <c r="BZ365" s="2">
        <v>15554</v>
      </c>
      <c r="CA365" s="2">
        <v>14166.66</v>
      </c>
      <c r="CB365" s="2"/>
      <c r="CC365" s="2">
        <v>23272.560000000001</v>
      </c>
      <c r="CD365" s="2"/>
      <c r="CE365" s="2">
        <v>122454</v>
      </c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>
        <v>16666.669999999998</v>
      </c>
      <c r="CR365" s="2"/>
      <c r="CS365" s="2">
        <v>3166.62</v>
      </c>
      <c r="CT365" s="2"/>
      <c r="CU365" s="2"/>
      <c r="CV365" s="2">
        <v>34002.85</v>
      </c>
      <c r="CW365" s="2">
        <v>2838.45</v>
      </c>
      <c r="CX365" s="2"/>
      <c r="CY365" s="2">
        <v>2499.9299999999998</v>
      </c>
      <c r="CZ365" s="2">
        <v>30000</v>
      </c>
      <c r="DA365" s="2">
        <v>7057.05</v>
      </c>
      <c r="DB365" s="2"/>
      <c r="DC365" s="2"/>
      <c r="DD365" s="2"/>
      <c r="DE365" s="2">
        <v>805.44</v>
      </c>
      <c r="DF365" s="2"/>
      <c r="DG365" s="2"/>
      <c r="DH365" s="2"/>
      <c r="DI365" s="2"/>
      <c r="DJ365" s="2">
        <v>24333.360000000001</v>
      </c>
      <c r="DK365" s="2">
        <v>9867.7999999999993</v>
      </c>
      <c r="DL365" s="2"/>
      <c r="DM365" s="2"/>
      <c r="DN365" s="2">
        <v>6692.5</v>
      </c>
      <c r="DO365" s="2"/>
      <c r="DP365" s="2">
        <v>23750</v>
      </c>
      <c r="DQ365" s="2">
        <v>51246.22</v>
      </c>
      <c r="DR365" s="2">
        <v>7510</v>
      </c>
      <c r="DS365" s="2">
        <v>86503.38</v>
      </c>
      <c r="DT365" s="2"/>
      <c r="DU365" s="2"/>
      <c r="DV365" s="2"/>
      <c r="DW365" s="2"/>
      <c r="DX365" s="2"/>
      <c r="DY365" s="2">
        <v>279.52</v>
      </c>
      <c r="DZ365" s="2"/>
      <c r="EA365" s="2"/>
      <c r="EB365" s="2"/>
      <c r="EC365" s="2">
        <v>2086.1999999999998</v>
      </c>
      <c r="ED365" s="2"/>
      <c r="EE365" s="2"/>
      <c r="EF365" s="2"/>
      <c r="EG365" s="2">
        <v>38590.019999999997</v>
      </c>
      <c r="EH365" s="2">
        <v>2887.89</v>
      </c>
      <c r="EI365" s="2"/>
      <c r="EJ365" s="2"/>
      <c r="EK365" s="2">
        <v>9287.2099999999991</v>
      </c>
      <c r="EL365" s="2"/>
      <c r="EM365" s="2"/>
      <c r="EN365" s="2"/>
      <c r="EO365" s="2"/>
      <c r="EP365" s="2">
        <v>237209.46</v>
      </c>
      <c r="EQ365" s="2">
        <v>10833.34</v>
      </c>
      <c r="ER365" s="2">
        <v>20486.11</v>
      </c>
      <c r="ES365" s="2"/>
      <c r="ET365" s="2">
        <v>4750.01</v>
      </c>
      <c r="EU365" s="2"/>
      <c r="EV365" s="2">
        <v>1055.54</v>
      </c>
      <c r="EW365" s="2"/>
      <c r="EX365" s="2">
        <v>17833.330000000002</v>
      </c>
      <c r="EY365" s="2">
        <v>106998.96</v>
      </c>
      <c r="EZ365" s="2"/>
      <c r="FA365" s="2"/>
      <c r="FB365" s="2"/>
      <c r="FC365" s="2">
        <v>2161.52</v>
      </c>
      <c r="FD365" s="2"/>
      <c r="FE365" s="2"/>
      <c r="FF365" s="2"/>
      <c r="FG365" s="2"/>
      <c r="FH365" s="2"/>
      <c r="FI365" s="2"/>
      <c r="FJ365" s="2"/>
      <c r="FK365" s="2">
        <v>19000</v>
      </c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>
        <v>10833.36</v>
      </c>
      <c r="GP365" s="2"/>
      <c r="GQ365" s="2"/>
      <c r="GR365" s="2"/>
      <c r="GS365" s="2">
        <v>139991.70000000001</v>
      </c>
      <c r="GT365" s="2"/>
      <c r="GU365" s="2"/>
      <c r="GV365" s="2"/>
      <c r="GW365" s="2">
        <v>1583.28</v>
      </c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>
        <v>2139</v>
      </c>
      <c r="HS365" s="2"/>
      <c r="HT365" s="2"/>
      <c r="HU365" s="2"/>
      <c r="HV365" s="2"/>
      <c r="HW365" s="2">
        <v>9951</v>
      </c>
      <c r="HX365" s="2"/>
      <c r="HY365" s="2"/>
      <c r="HZ365" s="2"/>
      <c r="IA365" s="2"/>
      <c r="IB365" s="2"/>
      <c r="IC365" s="2"/>
      <c r="ID365" s="2"/>
      <c r="IE365" s="2"/>
      <c r="IF365" s="2">
        <v>16495.939999999999</v>
      </c>
      <c r="IG365" s="2"/>
      <c r="IH365" s="2"/>
      <c r="II365" s="2"/>
      <c r="IJ365" s="2">
        <v>37651.78</v>
      </c>
      <c r="IK365" s="2"/>
      <c r="IL365" s="2"/>
      <c r="IM365" s="2"/>
      <c r="IN365" s="2"/>
      <c r="IO365" s="2">
        <v>6678.66</v>
      </c>
      <c r="IP365" s="2"/>
      <c r="IQ365" s="2">
        <v>23787.02</v>
      </c>
      <c r="IR365" s="2">
        <v>9111.5300000000007</v>
      </c>
      <c r="IS365" s="2"/>
      <c r="IT365" s="2">
        <v>11874.99</v>
      </c>
      <c r="IU365" s="2"/>
      <c r="IV365" s="2"/>
      <c r="IW365" s="2"/>
      <c r="IX365" s="2">
        <v>125000</v>
      </c>
      <c r="IY365" s="2">
        <v>763.8</v>
      </c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>
        <v>296.22000000000003</v>
      </c>
      <c r="JQ365" s="2"/>
      <c r="JR365" s="2"/>
      <c r="JS365" s="2"/>
      <c r="JT365" s="2"/>
      <c r="JU365" s="2"/>
      <c r="JV365" s="2">
        <v>2954.44</v>
      </c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>
        <v>14998.5</v>
      </c>
      <c r="KJ365" s="2">
        <v>367647.09</v>
      </c>
      <c r="KK365" s="2"/>
      <c r="KL365" s="2">
        <v>1361.67</v>
      </c>
      <c r="KM365" s="2">
        <v>200</v>
      </c>
      <c r="KN365" s="2"/>
      <c r="KO365" s="2"/>
      <c r="KP365" s="2"/>
      <c r="KQ365" s="2">
        <v>8988.9500000000007</v>
      </c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>
        <v>33557.61</v>
      </c>
      <c r="LD365" s="2"/>
      <c r="LE365" s="2"/>
      <c r="LF365" s="2">
        <v>1420.38</v>
      </c>
      <c r="LG365" s="2"/>
      <c r="LH365" s="2">
        <v>11620.1</v>
      </c>
      <c r="LI365" s="2"/>
      <c r="LJ365" s="2"/>
      <c r="LK365" s="2"/>
      <c r="LL365" s="2"/>
      <c r="LM365" s="2"/>
      <c r="LN365" s="2"/>
      <c r="LO365" s="2"/>
      <c r="LP365" s="2">
        <v>9499</v>
      </c>
      <c r="LQ365" s="2"/>
      <c r="LR365" s="2"/>
      <c r="LS365" s="2">
        <v>17658.34</v>
      </c>
      <c r="LT365" s="2">
        <v>499704.71</v>
      </c>
      <c r="LU365" s="2">
        <v>340782.43</v>
      </c>
      <c r="LV365" s="2">
        <v>42907</v>
      </c>
      <c r="LW365" s="2">
        <v>12000</v>
      </c>
      <c r="LX365" s="2"/>
      <c r="LY365" s="2">
        <v>122811</v>
      </c>
      <c r="LZ365" s="2"/>
      <c r="MA365" s="2"/>
      <c r="MB365" s="2"/>
      <c r="MC365" s="2"/>
      <c r="MD365" s="2">
        <v>5266.32</v>
      </c>
      <c r="ME365" s="2"/>
      <c r="MF365" s="2"/>
      <c r="MG365" s="2"/>
      <c r="MH365" s="2">
        <v>93398.29</v>
      </c>
      <c r="MI365" s="2">
        <v>1527.29</v>
      </c>
      <c r="MJ365" s="2">
        <v>25411.38</v>
      </c>
      <c r="MK365" s="2"/>
      <c r="ML365" s="2">
        <v>7691.05</v>
      </c>
      <c r="MM365" s="2">
        <v>12045</v>
      </c>
      <c r="MN365" s="2"/>
      <c r="MO365" s="2">
        <v>12189</v>
      </c>
      <c r="MP365" s="2"/>
      <c r="MQ365" s="2">
        <v>7513.98</v>
      </c>
      <c r="MR365" s="2">
        <v>3758.16</v>
      </c>
      <c r="MS365" s="2"/>
      <c r="MT365" s="2"/>
      <c r="MU365" s="2"/>
      <c r="MV365" s="2">
        <v>5429.79</v>
      </c>
      <c r="MW365" s="2"/>
      <c r="MX365" s="2"/>
      <c r="MY365" s="2"/>
      <c r="MZ365" s="2">
        <v>21250.02</v>
      </c>
      <c r="NA365" s="2"/>
      <c r="NB365" s="2"/>
      <c r="NC365" s="2"/>
      <c r="ND365" s="2"/>
      <c r="NE365" s="2">
        <v>31915.8</v>
      </c>
      <c r="NF365" s="2"/>
      <c r="NG365" s="2">
        <v>8386.85</v>
      </c>
      <c r="NH365" s="2">
        <v>4846.57</v>
      </c>
      <c r="NI365" s="2"/>
      <c r="NJ365" s="2"/>
      <c r="NK365" s="2"/>
      <c r="NL365" s="2">
        <v>8224.98</v>
      </c>
      <c r="NM365" s="2"/>
      <c r="NN365" s="2"/>
      <c r="NO365" s="2"/>
      <c r="NP365" s="2">
        <v>476.08</v>
      </c>
      <c r="NQ365" s="2"/>
      <c r="NR365" s="2">
        <v>29060.68</v>
      </c>
      <c r="NS365" s="2"/>
      <c r="NT365" s="2"/>
      <c r="NU365" s="2"/>
      <c r="NV365" s="2"/>
      <c r="NW365" s="2">
        <v>4449.99</v>
      </c>
      <c r="NX365" s="2"/>
      <c r="NY365" s="2"/>
      <c r="NZ365" s="2"/>
      <c r="OA365" s="2"/>
      <c r="OB365" s="2">
        <v>2008.58</v>
      </c>
      <c r="OC365" s="2"/>
      <c r="OD365" s="2"/>
      <c r="OE365" s="2"/>
      <c r="OF365" s="2"/>
      <c r="OG365" s="2"/>
      <c r="OH365" s="2">
        <v>2776.11</v>
      </c>
      <c r="OI365" s="2">
        <v>4342.87</v>
      </c>
      <c r="OJ365" s="2">
        <v>3711.07</v>
      </c>
      <c r="OK365" s="2"/>
      <c r="OL365" s="2"/>
      <c r="OM365" s="2"/>
      <c r="ON365" s="2"/>
      <c r="OO365" s="2"/>
      <c r="OP365" s="2">
        <v>87499.98</v>
      </c>
      <c r="OQ365" s="2"/>
      <c r="OR365" s="2"/>
      <c r="OS365" s="2"/>
      <c r="OT365" s="2">
        <v>26831.46</v>
      </c>
      <c r="OU365" s="2">
        <v>1712.88</v>
      </c>
      <c r="OV365" s="2"/>
      <c r="OW365" s="2">
        <v>14423.68</v>
      </c>
      <c r="OX365" s="2"/>
      <c r="OY365" s="2"/>
      <c r="OZ365" s="2"/>
      <c r="PA365" s="2">
        <v>1125.8699999999999</v>
      </c>
      <c r="PB365" s="2">
        <v>4053.24</v>
      </c>
      <c r="PC365" s="2"/>
      <c r="PD365" s="2">
        <v>684.01</v>
      </c>
      <c r="PE365" s="2"/>
      <c r="PF365" s="2">
        <v>2304.9499999999998</v>
      </c>
      <c r="PG365" s="2">
        <v>13053.27</v>
      </c>
      <c r="PH365" s="2">
        <v>3333.36</v>
      </c>
      <c r="PI365" s="2"/>
      <c r="PJ365" s="2"/>
      <c r="PK365" s="2"/>
      <c r="PL365" s="2">
        <v>12499.98</v>
      </c>
      <c r="PM365" s="2"/>
      <c r="PN365" s="2">
        <v>16500</v>
      </c>
      <c r="PO365" s="2"/>
      <c r="PP365" s="2">
        <v>35359.14</v>
      </c>
      <c r="PQ365" s="2">
        <v>15833.34</v>
      </c>
      <c r="PR365" s="2">
        <v>12465.76</v>
      </c>
      <c r="PS365" s="2"/>
      <c r="PT365" s="2">
        <v>6666.66</v>
      </c>
      <c r="PU365" s="2"/>
      <c r="PV365" s="2"/>
      <c r="PW365" s="2">
        <v>9374</v>
      </c>
      <c r="PX365" s="2"/>
      <c r="PY365" s="2"/>
      <c r="PZ365" s="2">
        <v>6666.66</v>
      </c>
      <c r="QA365" s="2"/>
      <c r="QB365" s="2"/>
      <c r="QC365" s="2">
        <v>5000.01</v>
      </c>
      <c r="QD365" s="2">
        <v>212694.91</v>
      </c>
      <c r="QE365" s="2"/>
      <c r="QF365" s="2"/>
      <c r="QG365" s="2"/>
      <c r="QH365" s="2"/>
      <c r="QI365" s="2">
        <v>1074.3800000000001</v>
      </c>
      <c r="QJ365" s="2"/>
      <c r="QK365" s="2"/>
      <c r="QL365" s="2"/>
      <c r="QM365" s="2"/>
      <c r="QN365" s="2"/>
      <c r="QO365" s="2"/>
      <c r="QP365" s="2"/>
      <c r="QQ365" s="2">
        <v>16666.68</v>
      </c>
      <c r="QR365" s="2"/>
      <c r="QS365" s="2"/>
      <c r="QT365" s="2"/>
      <c r="QU365" s="2"/>
      <c r="QV365" s="2">
        <v>4011.5</v>
      </c>
      <c r="QW365" s="2"/>
      <c r="QX365" s="2">
        <v>16406.509999999998</v>
      </c>
      <c r="QY365" s="2"/>
      <c r="QZ365" s="2">
        <v>5416.44</v>
      </c>
      <c r="RA365" s="2"/>
      <c r="RB365" s="2"/>
      <c r="RC365" s="2">
        <v>4424.9399999999996</v>
      </c>
      <c r="RD365" s="2">
        <v>3193.8</v>
      </c>
      <c r="RE365" s="2"/>
      <c r="RF365" s="2"/>
      <c r="RG365" s="2">
        <v>7222.24</v>
      </c>
      <c r="RH365" s="2"/>
      <c r="RI365" s="2"/>
      <c r="RJ365" s="2"/>
      <c r="RK365" s="2"/>
      <c r="RL365" s="2"/>
      <c r="RM365" s="2">
        <v>7083.34</v>
      </c>
      <c r="RN365" s="2"/>
      <c r="RO365" s="2"/>
      <c r="RP365" s="2"/>
      <c r="RQ365" s="2"/>
      <c r="RR365" s="2"/>
      <c r="RS365" s="2"/>
      <c r="RT365" s="2">
        <v>16213.68</v>
      </c>
      <c r="RU365" s="2">
        <v>10299.469999999999</v>
      </c>
      <c r="RV365" s="2"/>
      <c r="RW365" s="2"/>
      <c r="RX365" s="2">
        <v>21208</v>
      </c>
      <c r="RY365" s="2"/>
      <c r="RZ365" s="2">
        <v>2361.08</v>
      </c>
      <c r="SA365" s="2"/>
      <c r="SB365" s="2"/>
      <c r="SC365" s="2">
        <v>3333.36</v>
      </c>
      <c r="SD365" s="2"/>
      <c r="SE365" s="2"/>
      <c r="SF365" s="2"/>
      <c r="SG365" s="2"/>
      <c r="SH365" s="2"/>
      <c r="SI365" s="2"/>
      <c r="SJ365" s="2">
        <v>6999.48</v>
      </c>
      <c r="SK365" s="2"/>
      <c r="SL365" s="2">
        <v>17314.75</v>
      </c>
      <c r="SM365" s="2">
        <v>45867.54</v>
      </c>
      <c r="SN365" s="2"/>
      <c r="SO365" s="2"/>
      <c r="SP365" s="2"/>
      <c r="SQ365" s="2"/>
      <c r="SR365" s="2"/>
      <c r="SS365" s="2">
        <v>541.66999999999996</v>
      </c>
      <c r="ST365" s="2"/>
      <c r="SU365" s="2"/>
      <c r="SV365" s="2">
        <v>34104</v>
      </c>
      <c r="SW365" s="2">
        <v>4166.6400000000003</v>
      </c>
      <c r="SX365" s="2"/>
      <c r="SY365" s="2"/>
      <c r="SZ365" s="2"/>
      <c r="TA365" s="2"/>
      <c r="TB365" s="2"/>
      <c r="TC365" s="2"/>
      <c r="TD365" s="2">
        <v>20272.05</v>
      </c>
      <c r="TE365" s="2">
        <v>15415.69</v>
      </c>
      <c r="TF365" s="2"/>
      <c r="TG365" s="2">
        <v>43078.45</v>
      </c>
      <c r="TH365" s="2"/>
      <c r="TI365" s="2"/>
      <c r="TJ365" s="2"/>
      <c r="TK365" s="2"/>
      <c r="TL365" s="2">
        <v>64524.6</v>
      </c>
      <c r="TM365" s="2"/>
      <c r="TN365" s="2">
        <v>7200.66</v>
      </c>
      <c r="TO365" s="2">
        <v>555.55999999999995</v>
      </c>
      <c r="TP365" s="2"/>
      <c r="TQ365" s="2">
        <v>10137.879999999999</v>
      </c>
      <c r="TR365" s="2">
        <v>27637.93</v>
      </c>
      <c r="TS365" s="2"/>
      <c r="TT365" s="2"/>
      <c r="TU365" s="2"/>
      <c r="TV365" s="2">
        <v>8050.5</v>
      </c>
      <c r="TW365" s="2">
        <v>52665.87</v>
      </c>
      <c r="TX365" s="2"/>
      <c r="TY365" s="2">
        <v>10796.69</v>
      </c>
      <c r="TZ365" s="2"/>
      <c r="UA365" s="2">
        <v>1582.33</v>
      </c>
      <c r="UB365" s="2"/>
      <c r="UC365" s="2">
        <v>1610065.9199999999</v>
      </c>
      <c r="UD365" s="2">
        <v>47434.26</v>
      </c>
      <c r="UE365" s="2">
        <v>3773.1</v>
      </c>
      <c r="UF365" s="2">
        <v>19999.98</v>
      </c>
      <c r="UG365" s="2">
        <v>34360.92</v>
      </c>
      <c r="UH365" s="2"/>
      <c r="UI365" s="2"/>
      <c r="UJ365" s="2"/>
      <c r="UK365" s="2">
        <v>49257.5</v>
      </c>
      <c r="UL365" s="2"/>
      <c r="UM365" s="2"/>
      <c r="UN365" s="2">
        <v>12698.04</v>
      </c>
      <c r="UO365" s="2"/>
      <c r="UP365" s="2"/>
      <c r="UQ365" s="2"/>
      <c r="UR365" s="2"/>
      <c r="US365" s="2">
        <v>3166.68</v>
      </c>
      <c r="UT365" s="2">
        <v>6741</v>
      </c>
      <c r="UU365" s="2">
        <v>17817.84</v>
      </c>
      <c r="UV365" s="2">
        <v>11055.67</v>
      </c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>
        <v>2311.1</v>
      </c>
      <c r="VH365" s="2"/>
      <c r="VI365" s="2"/>
      <c r="VJ365" s="2">
        <v>2262.77</v>
      </c>
      <c r="VK365" s="2"/>
      <c r="VL365" s="2">
        <v>6972.23</v>
      </c>
      <c r="VM365" s="2">
        <v>6000</v>
      </c>
      <c r="VN365" s="2"/>
      <c r="VO365" s="2"/>
      <c r="VP365" s="2"/>
      <c r="VQ365" s="2">
        <v>18718</v>
      </c>
      <c r="VR365" s="2"/>
      <c r="VS365" s="2">
        <v>17733.32</v>
      </c>
      <c r="VT365" s="2">
        <v>6483.38</v>
      </c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>
        <v>1583.33</v>
      </c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>
        <v>1583.34</v>
      </c>
      <c r="XA365" s="2"/>
      <c r="XB365" s="2">
        <v>1583.34</v>
      </c>
      <c r="XC365" s="2"/>
      <c r="XD365" s="2"/>
      <c r="XE365" s="2"/>
      <c r="XF365" s="2"/>
      <c r="XG365" s="2">
        <v>12583.32</v>
      </c>
      <c r="XH365" s="2"/>
      <c r="XI365" s="2"/>
      <c r="XJ365" s="2">
        <v>205247.67</v>
      </c>
      <c r="XK365" s="2"/>
      <c r="XL365" s="2"/>
      <c r="XM365" s="2"/>
      <c r="XN365" s="2"/>
      <c r="XO365" s="2"/>
      <c r="XP365" s="2">
        <v>2549.9</v>
      </c>
      <c r="XQ365" s="2"/>
      <c r="XR365" s="2"/>
      <c r="XS365" s="2"/>
      <c r="XT365" s="2"/>
      <c r="XU365" s="2">
        <v>35863.449999999997</v>
      </c>
      <c r="XV365" s="2"/>
      <c r="XW365" s="2">
        <v>833.07</v>
      </c>
      <c r="XX365" s="2">
        <v>10222.42</v>
      </c>
      <c r="XY365" s="2"/>
      <c r="XZ365" s="2"/>
      <c r="YA365" s="2"/>
      <c r="YB365" s="2"/>
      <c r="YC365" s="2"/>
      <c r="YD365" s="2">
        <v>10909.52</v>
      </c>
      <c r="YE365" s="2">
        <v>2549.9</v>
      </c>
      <c r="YF365" s="2"/>
      <c r="YG365" s="2"/>
      <c r="YH365" s="2"/>
      <c r="YI365" s="2">
        <v>5894.79</v>
      </c>
      <c r="YJ365" s="2">
        <v>15171.09</v>
      </c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>
        <v>3507.48</v>
      </c>
      <c r="ZD365" s="2"/>
      <c r="ZE365" s="2"/>
      <c r="ZF365" s="2"/>
      <c r="ZG365" s="2"/>
      <c r="ZH365" s="2">
        <v>19686</v>
      </c>
      <c r="ZI365" s="2"/>
      <c r="ZJ365" s="2">
        <v>4999.9799999999996</v>
      </c>
      <c r="ZK365" s="2">
        <v>5349.48</v>
      </c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>
        <v>19644</v>
      </c>
      <c r="AAF365" s="2"/>
      <c r="AAG365" s="2">
        <v>59993.83</v>
      </c>
      <c r="AAH365" s="2"/>
      <c r="AAI365" s="2"/>
      <c r="AAJ365" s="2"/>
      <c r="AAK365" s="2"/>
      <c r="AAL365" s="2"/>
      <c r="AAM365" s="2"/>
      <c r="AAN365" s="2"/>
      <c r="AAO365" s="2"/>
      <c r="AAP365" s="2">
        <v>10833.36</v>
      </c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>
        <v>10937.76</v>
      </c>
      <c r="ABJ365" s="2"/>
      <c r="ABK365" s="2"/>
      <c r="ABL365" s="2"/>
      <c r="ABM365" s="2">
        <v>21944.45</v>
      </c>
      <c r="ABN365" s="2"/>
      <c r="ABO365" s="2"/>
      <c r="ABP365" s="2"/>
      <c r="ABQ365" s="2"/>
      <c r="ABR365" s="2"/>
      <c r="ABS365" s="2"/>
      <c r="ABT365" s="2"/>
      <c r="ABU365" s="2"/>
      <c r="ABV365" s="2">
        <v>7938.02</v>
      </c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>
        <v>6684.73</v>
      </c>
      <c r="ACK365" s="2"/>
      <c r="ACL365" s="2"/>
      <c r="ACM365" s="2">
        <v>7451.63</v>
      </c>
      <c r="ACN365" s="2"/>
      <c r="ACO365" s="2">
        <v>36871.07</v>
      </c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>
        <v>3210</v>
      </c>
      <c r="ADB365" s="2"/>
      <c r="ADC365" s="2"/>
      <c r="ADD365" s="2"/>
      <c r="ADE365" s="2"/>
      <c r="ADF365" s="2"/>
      <c r="ADG365" s="2"/>
      <c r="ADH365" s="2"/>
      <c r="ADI365" s="2">
        <v>1544.15</v>
      </c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>
        <v>4750</v>
      </c>
      <c r="ADX365" s="2"/>
      <c r="ADY365" s="2"/>
      <c r="ADZ365" s="2"/>
      <c r="AEA365" s="2"/>
      <c r="AEB365" s="2"/>
      <c r="AEC365" s="2"/>
      <c r="AED365" s="2"/>
      <c r="AEE365" s="2"/>
      <c r="AEF365" s="2">
        <v>96046.62</v>
      </c>
      <c r="AEG365" s="2"/>
      <c r="AEH365" s="2">
        <v>8908623.629999999</v>
      </c>
    </row>
    <row r="366" spans="1:814" ht="21">
      <c r="A366" s="33" t="s">
        <v>2737</v>
      </c>
      <c r="B366" s="1" t="s">
        <v>2824</v>
      </c>
      <c r="C366" s="1" t="s">
        <v>2825</v>
      </c>
      <c r="D366" s="2"/>
      <c r="E366" s="2"/>
      <c r="F366" s="2"/>
      <c r="G366" s="2"/>
      <c r="H366" s="2"/>
      <c r="I366" s="2"/>
      <c r="J366" s="2"/>
      <c r="K366" s="2"/>
      <c r="L366" s="2">
        <v>437635</v>
      </c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>
        <v>22621.79</v>
      </c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>
        <v>5700</v>
      </c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>
        <v>85625</v>
      </c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>
        <v>2849</v>
      </c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>
        <v>1142189.18</v>
      </c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>
        <v>1696619.97</v>
      </c>
    </row>
    <row r="367" spans="1:814" ht="21">
      <c r="A367" s="33" t="s">
        <v>2737</v>
      </c>
      <c r="B367" s="1" t="s">
        <v>2826</v>
      </c>
      <c r="C367" s="1" t="s">
        <v>2827</v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>
        <v>6811.33</v>
      </c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>
        <v>89166.65</v>
      </c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>
        <v>19249</v>
      </c>
      <c r="FN367" s="2">
        <v>4163.38</v>
      </c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>
        <v>7615</v>
      </c>
      <c r="HR367" s="2">
        <v>4623.08</v>
      </c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>
        <v>8888.8799999999992</v>
      </c>
      <c r="TA367" s="2"/>
      <c r="TB367" s="2"/>
      <c r="TC367" s="2"/>
      <c r="TD367" s="2"/>
      <c r="TE367" s="2"/>
      <c r="TF367" s="2"/>
      <c r="TG367" s="2">
        <v>39255.629999999997</v>
      </c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>
        <v>3210</v>
      </c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>
        <v>4500.6899999999996</v>
      </c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>
        <v>1597055.4999999995</v>
      </c>
    </row>
    <row r="368" spans="1:814" ht="21">
      <c r="A368" s="33" t="s">
        <v>2737</v>
      </c>
      <c r="B368" s="1" t="s">
        <v>2828</v>
      </c>
      <c r="C368" s="1" t="s">
        <v>2829</v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>
        <v>29781.22</v>
      </c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>
        <v>4017177.34</v>
      </c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>
        <v>5611683.7800000003</v>
      </c>
      <c r="IO368" s="2"/>
      <c r="IP368" s="2"/>
      <c r="IQ368" s="2">
        <v>8716058.6999999993</v>
      </c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>
        <v>20547453.02</v>
      </c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>
        <v>8579.0400000000009</v>
      </c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>
        <v>5778672.5700000003</v>
      </c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>
        <v>29085</v>
      </c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>
        <v>5100917.87</v>
      </c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>
        <v>10272372.939999999</v>
      </c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>
        <v>65925801.129999995</v>
      </c>
    </row>
    <row r="369" spans="1:814" ht="21">
      <c r="A369" s="33" t="s">
        <v>2737</v>
      </c>
      <c r="B369" s="1" t="s">
        <v>2830</v>
      </c>
      <c r="C369" s="1" t="s">
        <v>2831</v>
      </c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>
        <v>257591.93</v>
      </c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>
        <v>29205</v>
      </c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>
        <v>50136.99</v>
      </c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>
        <v>336933.92</v>
      </c>
    </row>
    <row r="370" spans="1:814" ht="21">
      <c r="A370" s="34" t="s">
        <v>2832</v>
      </c>
      <c r="B370" s="35"/>
      <c r="C370" s="36"/>
      <c r="D370" s="37">
        <f>SUM(D323:D369)</f>
        <v>76891393.530000001</v>
      </c>
      <c r="E370" s="37">
        <f t="shared" ref="E370:BP370" si="70">SUM(E323:E369)</f>
        <v>4509659.74</v>
      </c>
      <c r="F370" s="37">
        <f t="shared" si="70"/>
        <v>3902141.399999999</v>
      </c>
      <c r="G370" s="37">
        <f t="shared" si="70"/>
        <v>3066003.99</v>
      </c>
      <c r="H370" s="37">
        <f t="shared" si="70"/>
        <v>13278349.659999996</v>
      </c>
      <c r="I370" s="37">
        <f t="shared" si="70"/>
        <v>2445123.7499999995</v>
      </c>
      <c r="J370" s="37">
        <f t="shared" si="70"/>
        <v>6660409.7000000002</v>
      </c>
      <c r="K370" s="37">
        <f t="shared" si="70"/>
        <v>3948656.7100000004</v>
      </c>
      <c r="L370" s="37">
        <f t="shared" si="70"/>
        <v>4751149</v>
      </c>
      <c r="M370" s="37">
        <f t="shared" si="70"/>
        <v>2735395.11</v>
      </c>
      <c r="N370" s="37">
        <f t="shared" si="70"/>
        <v>968211.79</v>
      </c>
      <c r="O370" s="37">
        <f t="shared" si="70"/>
        <v>2503294.2199999997</v>
      </c>
      <c r="P370" s="37">
        <f t="shared" si="70"/>
        <v>2374742.6799999992</v>
      </c>
      <c r="Q370" s="37">
        <f t="shared" si="70"/>
        <v>2798501.6600000006</v>
      </c>
      <c r="R370" s="37">
        <f t="shared" si="70"/>
        <v>2179799.4099999992</v>
      </c>
      <c r="S370" s="37">
        <f t="shared" si="70"/>
        <v>3679768.5999999996</v>
      </c>
      <c r="T370" s="37">
        <f t="shared" si="70"/>
        <v>3788375.2199999997</v>
      </c>
      <c r="U370" s="37">
        <f t="shared" si="70"/>
        <v>1219929.76</v>
      </c>
      <c r="V370" s="37">
        <f t="shared" si="70"/>
        <v>56859022.099999994</v>
      </c>
      <c r="W370" s="37">
        <f t="shared" si="70"/>
        <v>23457960.740000002</v>
      </c>
      <c r="X370" s="37">
        <f t="shared" si="70"/>
        <v>8378364.6299999999</v>
      </c>
      <c r="Y370" s="37">
        <f t="shared" si="70"/>
        <v>7166693.9500000002</v>
      </c>
      <c r="Z370" s="37">
        <f t="shared" si="70"/>
        <v>1949069.9700000002</v>
      </c>
      <c r="AA370" s="37">
        <f t="shared" si="70"/>
        <v>3079099.7300000004</v>
      </c>
      <c r="AB370" s="37">
        <f t="shared" si="70"/>
        <v>1338135.42</v>
      </c>
      <c r="AC370" s="37">
        <f t="shared" si="70"/>
        <v>18200499.669999998</v>
      </c>
      <c r="AD370" s="37">
        <f t="shared" si="70"/>
        <v>3496125.2399999998</v>
      </c>
      <c r="AE370" s="37">
        <f t="shared" si="70"/>
        <v>1527490.29</v>
      </c>
      <c r="AF370" s="37">
        <f t="shared" si="70"/>
        <v>11971364.690000003</v>
      </c>
      <c r="AG370" s="37">
        <f t="shared" si="70"/>
        <v>4379263.1599999992</v>
      </c>
      <c r="AH370" s="37">
        <f t="shared" si="70"/>
        <v>7485400.6600000011</v>
      </c>
      <c r="AI370" s="37">
        <f t="shared" si="70"/>
        <v>6947607.25</v>
      </c>
      <c r="AJ370" s="37">
        <f t="shared" si="70"/>
        <v>3265743.75</v>
      </c>
      <c r="AK370" s="37">
        <f t="shared" si="70"/>
        <v>2208241.54</v>
      </c>
      <c r="AL370" s="37">
        <f t="shared" si="70"/>
        <v>3152500.77</v>
      </c>
      <c r="AM370" s="37">
        <f t="shared" si="70"/>
        <v>1991325.0000000002</v>
      </c>
      <c r="AN370" s="37">
        <f t="shared" si="70"/>
        <v>4563020.9000000004</v>
      </c>
      <c r="AO370" s="37">
        <f t="shared" si="70"/>
        <v>2538035.6799999997</v>
      </c>
      <c r="AP370" s="37">
        <f t="shared" si="70"/>
        <v>1653061.72</v>
      </c>
      <c r="AQ370" s="37">
        <f t="shared" si="70"/>
        <v>1093921.7099999997</v>
      </c>
      <c r="AR370" s="37">
        <f t="shared" si="70"/>
        <v>1835112.7000000002</v>
      </c>
      <c r="AS370" s="37">
        <f t="shared" si="70"/>
        <v>2427783.6</v>
      </c>
      <c r="AT370" s="37">
        <f t="shared" si="70"/>
        <v>32917140.639999993</v>
      </c>
      <c r="AU370" s="37">
        <f t="shared" si="70"/>
        <v>1411605.19</v>
      </c>
      <c r="AV370" s="37">
        <f t="shared" si="70"/>
        <v>1555615.3000000003</v>
      </c>
      <c r="AW370" s="37">
        <f t="shared" si="70"/>
        <v>849826.68</v>
      </c>
      <c r="AX370" s="37">
        <f t="shared" si="70"/>
        <v>2572912.8199999998</v>
      </c>
      <c r="AY370" s="37">
        <f t="shared" si="70"/>
        <v>2509767.0099999998</v>
      </c>
      <c r="AZ370" s="37">
        <f t="shared" si="70"/>
        <v>1592956.49</v>
      </c>
      <c r="BA370" s="37">
        <f t="shared" si="70"/>
        <v>1843262.6700000002</v>
      </c>
      <c r="BB370" s="37">
        <f t="shared" si="70"/>
        <v>1080648.6100000001</v>
      </c>
      <c r="BC370" s="37">
        <f t="shared" si="70"/>
        <v>2950626.94</v>
      </c>
      <c r="BD370" s="37">
        <f t="shared" si="70"/>
        <v>2128468.48</v>
      </c>
      <c r="BE370" s="37">
        <f t="shared" si="70"/>
        <v>1312350.1499999999</v>
      </c>
      <c r="BF370" s="37">
        <f t="shared" si="70"/>
        <v>8478402.6500000004</v>
      </c>
      <c r="BG370" s="37">
        <f t="shared" si="70"/>
        <v>20403.5</v>
      </c>
      <c r="BH370" s="37">
        <f t="shared" si="70"/>
        <v>1549652.82</v>
      </c>
      <c r="BI370" s="37">
        <f t="shared" si="70"/>
        <v>23098024.550000001</v>
      </c>
      <c r="BJ370" s="37">
        <f t="shared" si="70"/>
        <v>18401914.16</v>
      </c>
      <c r="BK370" s="37">
        <f t="shared" si="70"/>
        <v>3206622.7399999998</v>
      </c>
      <c r="BL370" s="37">
        <f t="shared" si="70"/>
        <v>2588265.5500000007</v>
      </c>
      <c r="BM370" s="37">
        <f t="shared" si="70"/>
        <v>3984790.8999999994</v>
      </c>
      <c r="BN370" s="37">
        <f t="shared" si="70"/>
        <v>3052938.79</v>
      </c>
      <c r="BO370" s="37">
        <f t="shared" si="70"/>
        <v>2102161.8199999998</v>
      </c>
      <c r="BP370" s="37">
        <f t="shared" si="70"/>
        <v>35783001.530000001</v>
      </c>
      <c r="BQ370" s="37">
        <f t="shared" ref="BQ370:EA370" si="71">SUM(BQ323:BQ369)</f>
        <v>2070973.0899999996</v>
      </c>
      <c r="BR370" s="37">
        <f t="shared" si="71"/>
        <v>2708906.28</v>
      </c>
      <c r="BS370" s="37">
        <f t="shared" si="71"/>
        <v>2567807.0699999998</v>
      </c>
      <c r="BT370" s="37">
        <f t="shared" si="71"/>
        <v>2220039.6700000004</v>
      </c>
      <c r="BU370" s="37">
        <f t="shared" si="71"/>
        <v>2301977.52</v>
      </c>
      <c r="BV370" s="37">
        <f t="shared" si="71"/>
        <v>2492419.8000000003</v>
      </c>
      <c r="BW370" s="37">
        <f t="shared" si="71"/>
        <v>3336285.3500000006</v>
      </c>
      <c r="BX370" s="37">
        <f t="shared" si="71"/>
        <v>14259916.909999998</v>
      </c>
      <c r="BY370" s="37">
        <f t="shared" si="71"/>
        <v>2584689.3599999994</v>
      </c>
      <c r="BZ370" s="37">
        <f t="shared" si="71"/>
        <v>2641189.7599999998</v>
      </c>
      <c r="CA370" s="37">
        <f t="shared" si="71"/>
        <v>6307211.8000000007</v>
      </c>
      <c r="CB370" s="37">
        <f t="shared" si="71"/>
        <v>2330340</v>
      </c>
      <c r="CC370" s="37">
        <f t="shared" si="71"/>
        <v>2322702.8199999998</v>
      </c>
      <c r="CD370" s="37">
        <f t="shared" si="71"/>
        <v>1574198.6400000001</v>
      </c>
      <c r="CE370" s="37">
        <f t="shared" si="71"/>
        <v>92704967.219999999</v>
      </c>
      <c r="CF370" s="37">
        <f t="shared" si="71"/>
        <v>4690726.7200000007</v>
      </c>
      <c r="CG370" s="37">
        <f t="shared" si="71"/>
        <v>6013907.3399999999</v>
      </c>
      <c r="CH370" s="37">
        <f t="shared" si="71"/>
        <v>1672139.8699999996</v>
      </c>
      <c r="CI370" s="37">
        <f t="shared" si="71"/>
        <v>2608661.6999999997</v>
      </c>
      <c r="CJ370" s="37">
        <f t="shared" si="71"/>
        <v>2990272.2800000003</v>
      </c>
      <c r="CK370" s="37">
        <f t="shared" si="71"/>
        <v>4863350.7</v>
      </c>
      <c r="CL370" s="37">
        <f t="shared" si="71"/>
        <v>2277382.0099999998</v>
      </c>
      <c r="CM370" s="37">
        <f t="shared" si="71"/>
        <v>1690546.2699999998</v>
      </c>
      <c r="CN370" s="37">
        <f t="shared" si="71"/>
        <v>1717210</v>
      </c>
      <c r="CO370" s="37">
        <f t="shared" si="71"/>
        <v>2894630.28</v>
      </c>
      <c r="CP370" s="37">
        <f t="shared" si="71"/>
        <v>2379511.44</v>
      </c>
      <c r="CQ370" s="37">
        <f t="shared" si="71"/>
        <v>47895131.500000007</v>
      </c>
      <c r="CR370" s="37">
        <f t="shared" si="71"/>
        <v>1951640.83</v>
      </c>
      <c r="CS370" s="37">
        <f t="shared" si="71"/>
        <v>2803234.6699999995</v>
      </c>
      <c r="CT370" s="37">
        <f t="shared" si="71"/>
        <v>5616570.0700000003</v>
      </c>
      <c r="CU370" s="37">
        <f t="shared" si="71"/>
        <v>2275959.3999999994</v>
      </c>
      <c r="CV370" s="37">
        <f t="shared" si="71"/>
        <v>2545003.7700000005</v>
      </c>
      <c r="CW370" s="37">
        <f t="shared" si="71"/>
        <v>1826697.75</v>
      </c>
      <c r="CX370" s="37">
        <f t="shared" si="71"/>
        <v>2167443.9000000004</v>
      </c>
      <c r="CY370" s="37">
        <f t="shared" si="71"/>
        <v>23035103.57</v>
      </c>
      <c r="CZ370" s="37">
        <f t="shared" si="71"/>
        <v>21029716.620000001</v>
      </c>
      <c r="DA370" s="37">
        <f t="shared" si="71"/>
        <v>5933715.1800000006</v>
      </c>
      <c r="DB370" s="37">
        <f t="shared" si="71"/>
        <v>2959380.38</v>
      </c>
      <c r="DC370" s="37">
        <f t="shared" si="71"/>
        <v>6885063.4400000013</v>
      </c>
      <c r="DD370" s="37">
        <f t="shared" si="71"/>
        <v>6477862.8099999987</v>
      </c>
      <c r="DE370" s="37">
        <f t="shared" si="71"/>
        <v>4982769.9000000004</v>
      </c>
      <c r="DF370" s="37">
        <f t="shared" si="71"/>
        <v>6572873.2199999997</v>
      </c>
      <c r="DG370" s="37">
        <f t="shared" si="71"/>
        <v>3403867.05</v>
      </c>
      <c r="DH370" s="37">
        <f t="shared" si="71"/>
        <v>69099104.51000002</v>
      </c>
      <c r="DI370" s="37">
        <f t="shared" si="71"/>
        <v>3718066.709999999</v>
      </c>
      <c r="DJ370" s="37">
        <f t="shared" si="71"/>
        <v>3765314.629999999</v>
      </c>
      <c r="DK370" s="37">
        <f t="shared" si="71"/>
        <v>3797783.11</v>
      </c>
      <c r="DL370" s="37">
        <f t="shared" si="71"/>
        <v>3792491.5999999996</v>
      </c>
      <c r="DM370" s="37">
        <f t="shared" si="71"/>
        <v>2884222.91</v>
      </c>
      <c r="DN370" s="37">
        <f t="shared" si="71"/>
        <v>4306380.2499999991</v>
      </c>
      <c r="DO370" s="37">
        <f t="shared" si="71"/>
        <v>2623347.7400000002</v>
      </c>
      <c r="DP370" s="37">
        <f t="shared" si="71"/>
        <v>6944377.0199999996</v>
      </c>
      <c r="DQ370" s="37">
        <f t="shared" si="71"/>
        <v>41038407.32</v>
      </c>
      <c r="DR370" s="37">
        <f t="shared" si="71"/>
        <v>4619711</v>
      </c>
      <c r="DS370" s="37">
        <f t="shared" si="71"/>
        <v>9087138.0500000007</v>
      </c>
      <c r="DT370" s="37">
        <f t="shared" si="71"/>
        <v>12810654.720000001</v>
      </c>
      <c r="DU370" s="37">
        <f t="shared" si="71"/>
        <v>3258698.09</v>
      </c>
      <c r="DV370" s="37">
        <f t="shared" si="71"/>
        <v>2378090</v>
      </c>
      <c r="DW370" s="37">
        <f t="shared" si="71"/>
        <v>3656686.2199999997</v>
      </c>
      <c r="DX370" s="37">
        <f t="shared" si="71"/>
        <v>1674913.84</v>
      </c>
      <c r="DY370" s="37">
        <f t="shared" si="71"/>
        <v>3421307.6600000011</v>
      </c>
      <c r="DZ370" s="37">
        <f t="shared" si="71"/>
        <v>2129548.91</v>
      </c>
      <c r="EA370" s="37">
        <f t="shared" si="71"/>
        <v>7265118.5899999989</v>
      </c>
      <c r="EB370" s="37">
        <f t="shared" ref="EB370:ED370" si="72">SUM(EB323:EB369)</f>
        <v>25313343.390000008</v>
      </c>
      <c r="EC370" s="37">
        <f t="shared" si="72"/>
        <v>17598064.809999991</v>
      </c>
      <c r="ED370" s="37">
        <f t="shared" si="72"/>
        <v>2667381.83</v>
      </c>
      <c r="EE370" s="37">
        <f t="shared" ref="EE370:GK370" si="73">SUM(EE323:EE369)</f>
        <v>11290800.24</v>
      </c>
      <c r="EF370" s="37">
        <f t="shared" si="73"/>
        <v>3219112.8199999994</v>
      </c>
      <c r="EG370" s="37">
        <f t="shared" si="73"/>
        <v>3693398.189999999</v>
      </c>
      <c r="EH370" s="37">
        <f t="shared" si="73"/>
        <v>4268141.3</v>
      </c>
      <c r="EI370" s="37">
        <f t="shared" si="73"/>
        <v>49082172.030000001</v>
      </c>
      <c r="EJ370" s="37">
        <f t="shared" si="73"/>
        <v>4736870.6500000004</v>
      </c>
      <c r="EK370" s="37">
        <f t="shared" si="73"/>
        <v>8497161.0900000017</v>
      </c>
      <c r="EL370" s="37">
        <f t="shared" si="73"/>
        <v>11513523.089999998</v>
      </c>
      <c r="EM370" s="37">
        <f t="shared" si="73"/>
        <v>5755311.7999999998</v>
      </c>
      <c r="EN370" s="37">
        <f t="shared" si="73"/>
        <v>2918717.36</v>
      </c>
      <c r="EO370" s="37">
        <f t="shared" si="73"/>
        <v>1671805.3799999997</v>
      </c>
      <c r="EP370" s="37">
        <f t="shared" si="73"/>
        <v>37721388.259999998</v>
      </c>
      <c r="EQ370" s="37">
        <f t="shared" si="73"/>
        <v>5367759.3600000013</v>
      </c>
      <c r="ER370" s="37">
        <f t="shared" si="73"/>
        <v>5725599.9200000009</v>
      </c>
      <c r="ES370" s="37">
        <f t="shared" si="73"/>
        <v>2345369.21</v>
      </c>
      <c r="ET370" s="37">
        <f t="shared" si="73"/>
        <v>2295455.08</v>
      </c>
      <c r="EU370" s="37">
        <f t="shared" si="73"/>
        <v>2665730.27</v>
      </c>
      <c r="EV370" s="37">
        <f t="shared" si="73"/>
        <v>3502955.7800000003</v>
      </c>
      <c r="EW370" s="37">
        <f t="shared" si="73"/>
        <v>1803338.3500000003</v>
      </c>
      <c r="EX370" s="37">
        <f t="shared" si="73"/>
        <v>31897323.269999992</v>
      </c>
      <c r="EY370" s="37">
        <f t="shared" si="73"/>
        <v>13671951.640000001</v>
      </c>
      <c r="EZ370" s="37">
        <f>SUM(EZ323:EZ369)</f>
        <v>3644884.5199999996</v>
      </c>
      <c r="FA370" s="37">
        <f>SUM(FA323:FA369)</f>
        <v>5442948.8400000008</v>
      </c>
      <c r="FB370" s="37">
        <f>SUM(FB323:FB369)</f>
        <v>2128610.46</v>
      </c>
      <c r="FC370" s="37">
        <f>SUM(FC323:FC369)</f>
        <v>3159995.22</v>
      </c>
      <c r="FD370" s="37">
        <f t="shared" si="73"/>
        <v>137855.09999999998</v>
      </c>
      <c r="FE370" s="37">
        <f t="shared" si="73"/>
        <v>2128820.1399999997</v>
      </c>
      <c r="FF370" s="37">
        <f>SUM(FF323:FF369)</f>
        <v>1838849.8099999998</v>
      </c>
      <c r="FG370" s="37">
        <f>SUM(FG323:FG369)</f>
        <v>2245277.4</v>
      </c>
      <c r="FH370" s="37">
        <f>SUM(FH323:FH369)</f>
        <v>825349.9800000001</v>
      </c>
      <c r="FI370" s="37">
        <f>SUM(FI323:FI369)</f>
        <v>1868508.21</v>
      </c>
      <c r="FJ370" s="37">
        <f>SUM(FJ323:FJ369)</f>
        <v>1526910.72</v>
      </c>
      <c r="FK370" s="37">
        <f t="shared" si="73"/>
        <v>2571962.8200000012</v>
      </c>
      <c r="FL370" s="37">
        <f t="shared" si="73"/>
        <v>1395376.8999999997</v>
      </c>
      <c r="FM370" s="37">
        <f t="shared" si="73"/>
        <v>1376421.83</v>
      </c>
      <c r="FN370" s="37">
        <f t="shared" si="73"/>
        <v>2011960.42</v>
      </c>
      <c r="FO370" s="37">
        <f t="shared" si="73"/>
        <v>1176510.0199999998</v>
      </c>
      <c r="FP370" s="37">
        <f t="shared" si="73"/>
        <v>44802335.24000001</v>
      </c>
      <c r="FQ370" s="37">
        <f t="shared" si="73"/>
        <v>34109097.5</v>
      </c>
      <c r="FR370" s="37">
        <f t="shared" si="73"/>
        <v>3536123.9199999995</v>
      </c>
      <c r="FS370" s="37">
        <f t="shared" si="73"/>
        <v>7000665.7200000007</v>
      </c>
      <c r="FT370" s="37">
        <f t="shared" si="73"/>
        <v>7112778.5000000009</v>
      </c>
      <c r="FU370" s="37">
        <f t="shared" si="73"/>
        <v>2979903.8700000006</v>
      </c>
      <c r="FV370" s="37">
        <f t="shared" si="73"/>
        <v>1776525.9200000002</v>
      </c>
      <c r="FW370" s="37">
        <f t="shared" si="73"/>
        <v>982298.05999999994</v>
      </c>
      <c r="FX370" s="37">
        <f t="shared" si="73"/>
        <v>1495805.2900000003</v>
      </c>
      <c r="FY370" s="37">
        <f t="shared" si="73"/>
        <v>1081535.19</v>
      </c>
      <c r="FZ370" s="37">
        <f t="shared" si="73"/>
        <v>1696656.5099999998</v>
      </c>
      <c r="GA370" s="37">
        <f t="shared" si="73"/>
        <v>55753742.530000001</v>
      </c>
      <c r="GB370" s="37">
        <f t="shared" si="73"/>
        <v>18676521.780000005</v>
      </c>
      <c r="GC370" s="37">
        <f t="shared" si="73"/>
        <v>3410524.6300000004</v>
      </c>
      <c r="GD370" s="37">
        <f t="shared" si="73"/>
        <v>2045016.44</v>
      </c>
      <c r="GE370" s="37">
        <f t="shared" si="73"/>
        <v>2286158.87</v>
      </c>
      <c r="GF370" s="37">
        <f t="shared" si="73"/>
        <v>648388.65</v>
      </c>
      <c r="GG370" s="37">
        <f t="shared" si="73"/>
        <v>2544966.16</v>
      </c>
      <c r="GH370" s="37">
        <f t="shared" si="73"/>
        <v>1139668.8500000001</v>
      </c>
      <c r="GI370" s="37">
        <f t="shared" si="73"/>
        <v>1165309.3499999999</v>
      </c>
      <c r="GJ370" s="37">
        <f t="shared" si="73"/>
        <v>2284238.86</v>
      </c>
      <c r="GK370" s="37">
        <f t="shared" si="73"/>
        <v>2331930.4700000002</v>
      </c>
      <c r="GL370" s="37">
        <f t="shared" ref="GL370:IX370" si="74">SUM(GL323:GL369)</f>
        <v>1068692.6500000001</v>
      </c>
      <c r="GM370" s="37">
        <f t="shared" si="74"/>
        <v>31551656.219999999</v>
      </c>
      <c r="GN370" s="37">
        <f t="shared" si="74"/>
        <v>10710703.699999999</v>
      </c>
      <c r="GO370" s="37">
        <f t="shared" si="74"/>
        <v>2254992.48</v>
      </c>
      <c r="GP370" s="37">
        <f t="shared" si="74"/>
        <v>1171409.6800000002</v>
      </c>
      <c r="GQ370" s="37">
        <f t="shared" si="74"/>
        <v>1094825.2200000002</v>
      </c>
      <c r="GR370" s="37">
        <f t="shared" si="74"/>
        <v>1332566.52</v>
      </c>
      <c r="GS370" s="37">
        <f t="shared" si="74"/>
        <v>21697783.330000006</v>
      </c>
      <c r="GT370" s="37">
        <f t="shared" si="74"/>
        <v>1466884.8299999998</v>
      </c>
      <c r="GU370" s="37">
        <f t="shared" si="74"/>
        <v>3366335.1499999994</v>
      </c>
      <c r="GV370" s="37">
        <f t="shared" si="74"/>
        <v>4042728.5300000003</v>
      </c>
      <c r="GW370" s="37">
        <f t="shared" si="74"/>
        <v>2067667.61</v>
      </c>
      <c r="GX370" s="37">
        <f t="shared" si="74"/>
        <v>3796147.4799999995</v>
      </c>
      <c r="GY370" s="37">
        <f t="shared" si="74"/>
        <v>2103932.44</v>
      </c>
      <c r="GZ370" s="37">
        <f t="shared" si="74"/>
        <v>13898206.440000003</v>
      </c>
      <c r="HA370" s="37">
        <f t="shared" si="74"/>
        <v>14535341.460000001</v>
      </c>
      <c r="HB370" s="37">
        <f t="shared" si="74"/>
        <v>1692919.3499999999</v>
      </c>
      <c r="HC370" s="37">
        <f t="shared" si="74"/>
        <v>1792341.16</v>
      </c>
      <c r="HD370" s="37">
        <f t="shared" si="74"/>
        <v>7699691.7999999989</v>
      </c>
      <c r="HE370" s="37">
        <f t="shared" si="74"/>
        <v>1493225.62</v>
      </c>
      <c r="HF370" s="37">
        <f t="shared" si="74"/>
        <v>13063302.899999999</v>
      </c>
      <c r="HG370" s="37">
        <f t="shared" si="74"/>
        <v>6579923.5199999996</v>
      </c>
      <c r="HH370" s="37">
        <f t="shared" si="74"/>
        <v>3545406.4899999998</v>
      </c>
      <c r="HI370" s="37">
        <f t="shared" si="74"/>
        <v>2154655.0500000003</v>
      </c>
      <c r="HJ370" s="37">
        <f t="shared" si="74"/>
        <v>3043659.9400000004</v>
      </c>
      <c r="HK370" s="37">
        <f t="shared" si="74"/>
        <v>2316120.1</v>
      </c>
      <c r="HL370" s="37">
        <f t="shared" si="74"/>
        <v>3445567</v>
      </c>
      <c r="HM370" s="37">
        <f t="shared" si="74"/>
        <v>1548342.96</v>
      </c>
      <c r="HN370" s="37">
        <f t="shared" si="74"/>
        <v>2287730.2799999993</v>
      </c>
      <c r="HO370" s="37">
        <f t="shared" si="74"/>
        <v>52738980</v>
      </c>
      <c r="HP370" s="37">
        <f t="shared" si="74"/>
        <v>7558567.7200000007</v>
      </c>
      <c r="HQ370" s="37">
        <f t="shared" si="74"/>
        <v>2636206.41</v>
      </c>
      <c r="HR370" s="37">
        <f t="shared" si="74"/>
        <v>3527523.0999999996</v>
      </c>
      <c r="HS370" s="37">
        <f t="shared" si="74"/>
        <v>4073945.36</v>
      </c>
      <c r="HT370" s="37">
        <f t="shared" si="74"/>
        <v>2285153.2200000002</v>
      </c>
      <c r="HU370" s="37">
        <f t="shared" si="74"/>
        <v>12964130.129999999</v>
      </c>
      <c r="HV370" s="37">
        <f t="shared" si="74"/>
        <v>1810759.6</v>
      </c>
      <c r="HW370" s="37">
        <f t="shared" si="74"/>
        <v>2066942.4599999997</v>
      </c>
      <c r="HX370" s="37">
        <f t="shared" si="74"/>
        <v>21789739.159999996</v>
      </c>
      <c r="HY370" s="37">
        <f t="shared" si="74"/>
        <v>3029360.13</v>
      </c>
      <c r="HZ370" s="37">
        <f t="shared" si="74"/>
        <v>3993507.86</v>
      </c>
      <c r="IA370" s="37">
        <f t="shared" si="74"/>
        <v>8855519.5099999998</v>
      </c>
      <c r="IB370" s="37">
        <f t="shared" si="74"/>
        <v>2640689.48</v>
      </c>
      <c r="IC370" s="37">
        <f t="shared" si="74"/>
        <v>3763399.0499999989</v>
      </c>
      <c r="ID370" s="37">
        <f t="shared" si="74"/>
        <v>41909400.390000001</v>
      </c>
      <c r="IE370" s="37">
        <f t="shared" si="74"/>
        <v>3493900.32</v>
      </c>
      <c r="IF370" s="37">
        <f t="shared" si="74"/>
        <v>17709817.34</v>
      </c>
      <c r="IG370" s="37">
        <f t="shared" si="74"/>
        <v>1486415.2799999998</v>
      </c>
      <c r="IH370" s="37">
        <f t="shared" si="74"/>
        <v>1420569.83</v>
      </c>
      <c r="II370" s="37">
        <f t="shared" si="74"/>
        <v>4108185.2600000002</v>
      </c>
      <c r="IJ370" s="37">
        <f t="shared" si="74"/>
        <v>5566227.6100000003</v>
      </c>
      <c r="IK370" s="37">
        <f t="shared" si="74"/>
        <v>2642989.5700000003</v>
      </c>
      <c r="IL370" s="37">
        <f t="shared" si="74"/>
        <v>2334138.8200000003</v>
      </c>
      <c r="IM370" s="37">
        <f t="shared" si="74"/>
        <v>1524632.81</v>
      </c>
      <c r="IN370" s="37">
        <f t="shared" si="74"/>
        <v>48811324.300000004</v>
      </c>
      <c r="IO370" s="37">
        <f t="shared" si="74"/>
        <v>15492513.180000002</v>
      </c>
      <c r="IP370" s="37">
        <f t="shared" si="74"/>
        <v>14101001.879999999</v>
      </c>
      <c r="IQ370" s="37">
        <f t="shared" si="74"/>
        <v>20129977.539999999</v>
      </c>
      <c r="IR370" s="37">
        <f t="shared" si="74"/>
        <v>3070181.5799999996</v>
      </c>
      <c r="IS370" s="37">
        <f t="shared" si="74"/>
        <v>1911718.1500000001</v>
      </c>
      <c r="IT370" s="37">
        <f t="shared" si="74"/>
        <v>1449878.6400000001</v>
      </c>
      <c r="IU370" s="37">
        <f t="shared" si="74"/>
        <v>2786743.5700000003</v>
      </c>
      <c r="IV370" s="37">
        <f t="shared" si="74"/>
        <v>3004492.28</v>
      </c>
      <c r="IW370" s="37">
        <f t="shared" si="74"/>
        <v>4052764.34</v>
      </c>
      <c r="IX370" s="37">
        <f t="shared" si="74"/>
        <v>2240829.9200000004</v>
      </c>
      <c r="IY370" s="37">
        <f t="shared" ref="IY370:LJ370" si="75">SUM(IY323:IY369)</f>
        <v>20681084.400000002</v>
      </c>
      <c r="IZ370" s="37">
        <f t="shared" si="75"/>
        <v>4238863.1399999997</v>
      </c>
      <c r="JA370" s="37">
        <f t="shared" si="75"/>
        <v>3362297.9400000004</v>
      </c>
      <c r="JB370" s="37">
        <f t="shared" si="75"/>
        <v>14368208</v>
      </c>
      <c r="JC370" s="37">
        <f t="shared" si="75"/>
        <v>18276388.620000001</v>
      </c>
      <c r="JD370" s="37">
        <f t="shared" si="75"/>
        <v>23752054.969999999</v>
      </c>
      <c r="JE370" s="37">
        <f t="shared" si="75"/>
        <v>17369845.199999999</v>
      </c>
      <c r="JF370" s="37">
        <f t="shared" si="75"/>
        <v>9912757.7899999991</v>
      </c>
      <c r="JG370" s="37">
        <f t="shared" si="75"/>
        <v>7945996.5099999988</v>
      </c>
      <c r="JH370" s="37">
        <f t="shared" si="75"/>
        <v>3058748.7799999993</v>
      </c>
      <c r="JI370" s="37">
        <f t="shared" si="75"/>
        <v>4601084.3099999996</v>
      </c>
      <c r="JJ370" s="37">
        <f t="shared" si="75"/>
        <v>4566171.8500000015</v>
      </c>
      <c r="JK370" s="37">
        <f t="shared" si="75"/>
        <v>5525946.5800000001</v>
      </c>
      <c r="JL370" s="37">
        <f t="shared" si="75"/>
        <v>10883142.110000001</v>
      </c>
      <c r="JM370" s="37">
        <f t="shared" si="75"/>
        <v>3688218.9500000007</v>
      </c>
      <c r="JN370" s="37">
        <f t="shared" si="75"/>
        <v>61201806.740000002</v>
      </c>
      <c r="JO370" s="37">
        <f t="shared" si="75"/>
        <v>1956257.4600000002</v>
      </c>
      <c r="JP370" s="37">
        <f t="shared" si="75"/>
        <v>2217025.0500000003</v>
      </c>
      <c r="JQ370" s="37">
        <f t="shared" si="75"/>
        <v>1699093.61</v>
      </c>
      <c r="JR370" s="37">
        <f t="shared" si="75"/>
        <v>1927373.88</v>
      </c>
      <c r="JS370" s="37">
        <f t="shared" si="75"/>
        <v>1524348.38</v>
      </c>
      <c r="JT370" s="37">
        <f t="shared" si="75"/>
        <v>2513203.2699999996</v>
      </c>
      <c r="JU370" s="37">
        <f t="shared" si="75"/>
        <v>3089396.66</v>
      </c>
      <c r="JV370" s="37">
        <f t="shared" si="75"/>
        <v>3032575.3699999996</v>
      </c>
      <c r="JW370" s="37">
        <f t="shared" si="75"/>
        <v>3122674.43</v>
      </c>
      <c r="JX370" s="37">
        <f t="shared" si="75"/>
        <v>2281163.9800000004</v>
      </c>
      <c r="JY370" s="37">
        <f t="shared" si="75"/>
        <v>1588312.1699999997</v>
      </c>
      <c r="JZ370" s="37">
        <f t="shared" si="75"/>
        <v>56315583.829999998</v>
      </c>
      <c r="KA370" s="37">
        <f t="shared" si="75"/>
        <v>3171293.67</v>
      </c>
      <c r="KB370" s="37">
        <f t="shared" si="75"/>
        <v>3025953.8299999996</v>
      </c>
      <c r="KC370" s="37">
        <f t="shared" si="75"/>
        <v>5034653.72</v>
      </c>
      <c r="KD370" s="37">
        <f t="shared" si="75"/>
        <v>4996631.5699999994</v>
      </c>
      <c r="KE370" s="37">
        <f t="shared" si="75"/>
        <v>1892079.54</v>
      </c>
      <c r="KF370" s="37">
        <f t="shared" si="75"/>
        <v>14087660.140000001</v>
      </c>
      <c r="KG370" s="37">
        <f t="shared" si="75"/>
        <v>3844935.6799999997</v>
      </c>
      <c r="KH370" s="37">
        <f t="shared" si="75"/>
        <v>2500667.8400000003</v>
      </c>
      <c r="KI370" s="37">
        <f t="shared" si="75"/>
        <v>1281361.4600000002</v>
      </c>
      <c r="KJ370" s="37">
        <f t="shared" si="75"/>
        <v>67555821</v>
      </c>
      <c r="KK370" s="37">
        <f t="shared" si="75"/>
        <v>3275136</v>
      </c>
      <c r="KL370" s="37">
        <f t="shared" si="75"/>
        <v>2710097.31</v>
      </c>
      <c r="KM370" s="37">
        <f t="shared" si="75"/>
        <v>912800</v>
      </c>
      <c r="KN370" s="37">
        <f t="shared" si="75"/>
        <v>1947718.68</v>
      </c>
      <c r="KO370" s="37">
        <f t="shared" si="75"/>
        <v>5565941.96</v>
      </c>
      <c r="KP370" s="37">
        <f t="shared" si="75"/>
        <v>12148863.250000002</v>
      </c>
      <c r="KQ370" s="37">
        <f t="shared" si="75"/>
        <v>10545172.469999999</v>
      </c>
      <c r="KR370" s="37">
        <f t="shared" si="75"/>
        <v>1186266.18</v>
      </c>
      <c r="KS370" s="37">
        <f t="shared" si="75"/>
        <v>3379097.3000000003</v>
      </c>
      <c r="KT370" s="37">
        <f t="shared" si="75"/>
        <v>896737.7899999998</v>
      </c>
      <c r="KU370" s="37">
        <f t="shared" si="75"/>
        <v>3140554.1700000004</v>
      </c>
      <c r="KV370" s="37">
        <f t="shared" si="75"/>
        <v>26111861.699999996</v>
      </c>
      <c r="KW370" s="37">
        <f t="shared" si="75"/>
        <v>2955525.5899999994</v>
      </c>
      <c r="KX370" s="37">
        <f t="shared" si="75"/>
        <v>1643174.63</v>
      </c>
      <c r="KY370" s="37">
        <f t="shared" si="75"/>
        <v>2021625.59</v>
      </c>
      <c r="KZ370" s="37">
        <f t="shared" si="75"/>
        <v>1108576.8800000004</v>
      </c>
      <c r="LA370" s="37">
        <f t="shared" si="75"/>
        <v>1052984.0900000001</v>
      </c>
      <c r="LB370" s="37">
        <f t="shared" si="75"/>
        <v>2035414.2000000002</v>
      </c>
      <c r="LC370" s="37">
        <f t="shared" si="75"/>
        <v>27497030.180000007</v>
      </c>
      <c r="LD370" s="37">
        <f t="shared" si="75"/>
        <v>6494237.1199999992</v>
      </c>
      <c r="LE370" s="37">
        <f t="shared" si="75"/>
        <v>2162907.79</v>
      </c>
      <c r="LF370" s="37">
        <f t="shared" si="75"/>
        <v>1101929.0899999996</v>
      </c>
      <c r="LG370" s="37">
        <f t="shared" si="75"/>
        <v>1353382.5300000003</v>
      </c>
      <c r="LH370" s="37">
        <f t="shared" si="75"/>
        <v>2404833.4499999997</v>
      </c>
      <c r="LI370" s="37">
        <f t="shared" si="75"/>
        <v>1738967.2700000003</v>
      </c>
      <c r="LJ370" s="37">
        <f t="shared" si="75"/>
        <v>38268141.630000003</v>
      </c>
      <c r="LK370" s="37">
        <f t="shared" ref="LK370:NV370" si="76">SUM(LK323:LK369)</f>
        <v>18016673.539999995</v>
      </c>
      <c r="LL370" s="37">
        <f t="shared" si="76"/>
        <v>7161180.5099999988</v>
      </c>
      <c r="LM370" s="37">
        <f t="shared" si="76"/>
        <v>7216057.2699999996</v>
      </c>
      <c r="LN370" s="37">
        <f t="shared" si="76"/>
        <v>2135305.5300000003</v>
      </c>
      <c r="LO370" s="37">
        <f t="shared" si="76"/>
        <v>2343729.7799999998</v>
      </c>
      <c r="LP370" s="37">
        <f t="shared" si="76"/>
        <v>2138531.3200000008</v>
      </c>
      <c r="LQ370" s="37">
        <f t="shared" si="76"/>
        <v>1860259.9999999998</v>
      </c>
      <c r="LR370" s="37">
        <f t="shared" si="76"/>
        <v>1562216.83</v>
      </c>
      <c r="LS370" s="37">
        <f t="shared" si="76"/>
        <v>32948159.550000001</v>
      </c>
      <c r="LT370" s="37">
        <f t="shared" si="76"/>
        <v>9764317.2800000031</v>
      </c>
      <c r="LU370" s="37">
        <f t="shared" si="76"/>
        <v>19545990.239999998</v>
      </c>
      <c r="LV370" s="37">
        <f t="shared" si="76"/>
        <v>5129897</v>
      </c>
      <c r="LW370" s="37">
        <f t="shared" si="76"/>
        <v>3262016.91</v>
      </c>
      <c r="LX370" s="37">
        <f t="shared" si="76"/>
        <v>472043.92000000004</v>
      </c>
      <c r="LY370" s="37">
        <f t="shared" si="76"/>
        <v>31376131</v>
      </c>
      <c r="LZ370" s="37">
        <f t="shared" si="76"/>
        <v>2954575.8099999991</v>
      </c>
      <c r="MA370" s="37">
        <f t="shared" si="76"/>
        <v>4096264.0599999996</v>
      </c>
      <c r="MB370" s="37">
        <f t="shared" si="76"/>
        <v>21040057.66</v>
      </c>
      <c r="MC370" s="37">
        <f t="shared" si="76"/>
        <v>5097631.5600000005</v>
      </c>
      <c r="MD370" s="37">
        <f t="shared" si="76"/>
        <v>15216341.43</v>
      </c>
      <c r="ME370" s="37">
        <f t="shared" si="76"/>
        <v>2818482.5999999996</v>
      </c>
      <c r="MF370" s="37">
        <f t="shared" si="76"/>
        <v>1588368.66</v>
      </c>
      <c r="MG370" s="37">
        <f t="shared" si="76"/>
        <v>947599.48</v>
      </c>
      <c r="MH370" s="37">
        <f t="shared" si="76"/>
        <v>26218912.560000002</v>
      </c>
      <c r="MI370" s="37">
        <f t="shared" si="76"/>
        <v>2260862.9900000007</v>
      </c>
      <c r="MJ370" s="37">
        <f t="shared" si="76"/>
        <v>5620790.2599999998</v>
      </c>
      <c r="MK370" s="37">
        <f t="shared" si="76"/>
        <v>1202903.55</v>
      </c>
      <c r="ML370" s="37">
        <f t="shared" si="76"/>
        <v>4702793.8299999991</v>
      </c>
      <c r="MM370" s="37">
        <f t="shared" si="76"/>
        <v>8963754</v>
      </c>
      <c r="MN370" s="37">
        <f t="shared" si="76"/>
        <v>2934877.42</v>
      </c>
      <c r="MO370" s="37">
        <f t="shared" si="76"/>
        <v>1536753</v>
      </c>
      <c r="MP370" s="37">
        <f t="shared" si="76"/>
        <v>5606581.5599999996</v>
      </c>
      <c r="MQ370" s="37">
        <f t="shared" si="76"/>
        <v>2221154.2899999996</v>
      </c>
      <c r="MR370" s="37">
        <f t="shared" si="76"/>
        <v>2667027.7600000002</v>
      </c>
      <c r="MS370" s="37">
        <f t="shared" si="76"/>
        <v>4176942</v>
      </c>
      <c r="MT370" s="37">
        <f t="shared" si="76"/>
        <v>1857980.2300000002</v>
      </c>
      <c r="MU370" s="37">
        <f t="shared" si="76"/>
        <v>10510650.939999999</v>
      </c>
      <c r="MV370" s="37">
        <f t="shared" si="76"/>
        <v>98361152.690000013</v>
      </c>
      <c r="MW370" s="37">
        <f t="shared" si="76"/>
        <v>2257618.65</v>
      </c>
      <c r="MX370" s="37">
        <f t="shared" si="76"/>
        <v>2271949.7200000002</v>
      </c>
      <c r="MY370" s="37">
        <f t="shared" si="76"/>
        <v>4562257.7699999996</v>
      </c>
      <c r="MZ370" s="37">
        <f t="shared" si="76"/>
        <v>10252689.040000001</v>
      </c>
      <c r="NA370" s="37">
        <f t="shared" si="76"/>
        <v>3898206.5800000005</v>
      </c>
      <c r="NB370" s="37">
        <f t="shared" si="76"/>
        <v>4687585</v>
      </c>
      <c r="NC370" s="37">
        <f t="shared" si="76"/>
        <v>2500999.9699999997</v>
      </c>
      <c r="ND370" s="37">
        <f t="shared" si="76"/>
        <v>5701500.3800000008</v>
      </c>
      <c r="NE370" s="37">
        <f t="shared" si="76"/>
        <v>2140591.0199999996</v>
      </c>
      <c r="NF370" s="37">
        <f t="shared" si="76"/>
        <v>4194391.63</v>
      </c>
      <c r="NG370" s="37">
        <f t="shared" si="76"/>
        <v>2147530.9499999997</v>
      </c>
      <c r="NH370" s="37">
        <f t="shared" si="76"/>
        <v>2497210.8699999996</v>
      </c>
      <c r="NI370" s="37">
        <f t="shared" si="76"/>
        <v>3027002.7</v>
      </c>
      <c r="NJ370" s="37">
        <f t="shared" si="76"/>
        <v>3179185.72</v>
      </c>
      <c r="NK370" s="37">
        <f t="shared" si="76"/>
        <v>5025125.1399999997</v>
      </c>
      <c r="NL370" s="37">
        <f t="shared" si="76"/>
        <v>2781721.8800000004</v>
      </c>
      <c r="NM370" s="37">
        <f t="shared" si="76"/>
        <v>2249894.2399999998</v>
      </c>
      <c r="NN370" s="37">
        <f t="shared" si="76"/>
        <v>1267237.3400000001</v>
      </c>
      <c r="NO370" s="37">
        <f t="shared" si="76"/>
        <v>7622258.0099999998</v>
      </c>
      <c r="NP370" s="37">
        <f t="shared" si="76"/>
        <v>8752780.209999999</v>
      </c>
      <c r="NQ370" s="37">
        <f t="shared" si="76"/>
        <v>1701831.2699999998</v>
      </c>
      <c r="NR370" s="37">
        <f t="shared" si="76"/>
        <v>34352002.469999999</v>
      </c>
      <c r="NS370" s="37">
        <f t="shared" si="76"/>
        <v>1775926.23</v>
      </c>
      <c r="NT370" s="37">
        <f t="shared" si="76"/>
        <v>5817716.2299999995</v>
      </c>
      <c r="NU370" s="37">
        <f t="shared" si="76"/>
        <v>3316742.29</v>
      </c>
      <c r="NV370" s="37">
        <f t="shared" si="76"/>
        <v>3573222.5399999996</v>
      </c>
      <c r="NW370" s="37">
        <f t="shared" ref="NW370:QH370" si="77">SUM(NW323:NW369)</f>
        <v>12674535.779999999</v>
      </c>
      <c r="NX370" s="37">
        <f t="shared" si="77"/>
        <v>3169170.5399999996</v>
      </c>
      <c r="NY370" s="37">
        <f t="shared" si="77"/>
        <v>988161.73</v>
      </c>
      <c r="NZ370" s="37">
        <f t="shared" si="77"/>
        <v>5669164.8300000001</v>
      </c>
      <c r="OA370" s="37">
        <f t="shared" si="77"/>
        <v>2179995.3200000003</v>
      </c>
      <c r="OB370" s="37">
        <f t="shared" si="77"/>
        <v>3288053.8600000003</v>
      </c>
      <c r="OC370" s="37">
        <f t="shared" si="77"/>
        <v>53153654.75</v>
      </c>
      <c r="OD370" s="37">
        <f t="shared" si="77"/>
        <v>5424003.21</v>
      </c>
      <c r="OE370" s="37">
        <f t="shared" si="77"/>
        <v>2715572.6300000004</v>
      </c>
      <c r="OF370" s="37">
        <f t="shared" si="77"/>
        <v>4724532.4600000009</v>
      </c>
      <c r="OG370" s="37">
        <f t="shared" si="77"/>
        <v>2339109.6300000004</v>
      </c>
      <c r="OH370" s="37">
        <f t="shared" si="77"/>
        <v>5660037.2200000007</v>
      </c>
      <c r="OI370" s="37">
        <f t="shared" si="77"/>
        <v>8670533.8099999987</v>
      </c>
      <c r="OJ370" s="37">
        <f t="shared" si="77"/>
        <v>2702167.77</v>
      </c>
      <c r="OK370" s="37">
        <f t="shared" si="77"/>
        <v>2801012.58</v>
      </c>
      <c r="OL370" s="37">
        <f t="shared" si="77"/>
        <v>6306511.5899999999</v>
      </c>
      <c r="OM370" s="37">
        <f t="shared" si="77"/>
        <v>9413209.9600000009</v>
      </c>
      <c r="ON370" s="37">
        <f t="shared" si="77"/>
        <v>2038486.5699999998</v>
      </c>
      <c r="OO370" s="37">
        <f t="shared" si="77"/>
        <v>2250181.3400000003</v>
      </c>
      <c r="OP370" s="37">
        <f t="shared" si="77"/>
        <v>2725052.7300000004</v>
      </c>
      <c r="OQ370" s="37">
        <f t="shared" si="77"/>
        <v>1676488.2400000005</v>
      </c>
      <c r="OR370" s="37">
        <f t="shared" si="77"/>
        <v>2233829.25</v>
      </c>
      <c r="OS370" s="37">
        <f t="shared" si="77"/>
        <v>2423802.0499999998</v>
      </c>
      <c r="OT370" s="37">
        <f t="shared" si="77"/>
        <v>1443526.57</v>
      </c>
      <c r="OU370" s="37">
        <f t="shared" si="77"/>
        <v>3100855</v>
      </c>
      <c r="OV370" s="37">
        <f t="shared" si="77"/>
        <v>2257093.1500000004</v>
      </c>
      <c r="OW370" s="37">
        <f t="shared" si="77"/>
        <v>41414677.430000007</v>
      </c>
      <c r="OX370" s="37">
        <f t="shared" si="77"/>
        <v>1729495.32</v>
      </c>
      <c r="OY370" s="37">
        <f t="shared" si="77"/>
        <v>2012319.2400000002</v>
      </c>
      <c r="OZ370" s="37">
        <f t="shared" si="77"/>
        <v>2016617.36</v>
      </c>
      <c r="PA370" s="37">
        <f t="shared" si="77"/>
        <v>1620248.06</v>
      </c>
      <c r="PB370" s="37">
        <f t="shared" si="77"/>
        <v>2600448.1700000004</v>
      </c>
      <c r="PC370" s="37">
        <f t="shared" si="77"/>
        <v>69681.67</v>
      </c>
      <c r="PD370" s="37">
        <f t="shared" si="77"/>
        <v>5055646.32</v>
      </c>
      <c r="PE370" s="37">
        <f t="shared" si="77"/>
        <v>1282521.0399999996</v>
      </c>
      <c r="PF370" s="37">
        <f t="shared" si="77"/>
        <v>1627970.3</v>
      </c>
      <c r="PG370" s="37">
        <f t="shared" si="77"/>
        <v>5882097.7899999982</v>
      </c>
      <c r="PH370" s="37">
        <f t="shared" si="77"/>
        <v>24565842.279999997</v>
      </c>
      <c r="PI370" s="37">
        <f t="shared" si="77"/>
        <v>2450222.04</v>
      </c>
      <c r="PJ370" s="37">
        <f t="shared" si="77"/>
        <v>2801605.2700000005</v>
      </c>
      <c r="PK370" s="37">
        <f t="shared" si="77"/>
        <v>7325079.0399999991</v>
      </c>
      <c r="PL370" s="37">
        <f t="shared" si="77"/>
        <v>3301066.5100000007</v>
      </c>
      <c r="PM370" s="37">
        <f t="shared" si="77"/>
        <v>2849457.3899999997</v>
      </c>
      <c r="PN370" s="37">
        <f t="shared" si="77"/>
        <v>2112707.77</v>
      </c>
      <c r="PO370" s="37">
        <f t="shared" si="77"/>
        <v>1385931.48</v>
      </c>
      <c r="PP370" s="37">
        <f t="shared" si="77"/>
        <v>37152766.479999997</v>
      </c>
      <c r="PQ370" s="37">
        <f t="shared" si="77"/>
        <v>2356187.9000000004</v>
      </c>
      <c r="PR370" s="37">
        <f t="shared" si="77"/>
        <v>4505118.8199999994</v>
      </c>
      <c r="PS370" s="37">
        <f t="shared" si="77"/>
        <v>2666546.94</v>
      </c>
      <c r="PT370" s="37">
        <f t="shared" si="77"/>
        <v>1802002.21</v>
      </c>
      <c r="PU370" s="37">
        <f t="shared" si="77"/>
        <v>2224531.8699999992</v>
      </c>
      <c r="PV370" s="37">
        <f t="shared" si="77"/>
        <v>3581445.75</v>
      </c>
      <c r="PW370" s="37">
        <f t="shared" si="77"/>
        <v>8859272.2699999996</v>
      </c>
      <c r="PX370" s="37">
        <f t="shared" si="77"/>
        <v>2789182.3300000005</v>
      </c>
      <c r="PY370" s="37">
        <f t="shared" si="77"/>
        <v>2090077.7600000002</v>
      </c>
      <c r="PZ370" s="37">
        <f t="shared" si="77"/>
        <v>2886615.4100000006</v>
      </c>
      <c r="QA370" s="37">
        <f t="shared" si="77"/>
        <v>5640554.6899999995</v>
      </c>
      <c r="QB370" s="37">
        <f t="shared" si="77"/>
        <v>1825762.3399999999</v>
      </c>
      <c r="QC370" s="37">
        <f t="shared" si="77"/>
        <v>2533139.3299999996</v>
      </c>
      <c r="QD370" s="37">
        <f t="shared" si="77"/>
        <v>46019743.300000004</v>
      </c>
      <c r="QE370" s="37">
        <f t="shared" si="77"/>
        <v>2375850.7999999998</v>
      </c>
      <c r="QF370" s="37">
        <f t="shared" si="77"/>
        <v>2092087.9100000001</v>
      </c>
      <c r="QG370" s="37">
        <f t="shared" si="77"/>
        <v>4449244.37</v>
      </c>
      <c r="QH370" s="37">
        <f t="shared" si="77"/>
        <v>3976261.1300000004</v>
      </c>
      <c r="QI370" s="37">
        <f t="shared" ref="QI370:ST370" si="78">SUM(QI323:QI369)</f>
        <v>2905384.68</v>
      </c>
      <c r="QJ370" s="37">
        <f t="shared" si="78"/>
        <v>1297857.31</v>
      </c>
      <c r="QK370" s="37">
        <f t="shared" si="78"/>
        <v>12897948.67</v>
      </c>
      <c r="QL370" s="37">
        <f t="shared" si="78"/>
        <v>2185010.08</v>
      </c>
      <c r="QM370" s="37">
        <f t="shared" si="78"/>
        <v>4777640.6399999997</v>
      </c>
      <c r="QN370" s="37">
        <f t="shared" si="78"/>
        <v>5597534.0300000003</v>
      </c>
      <c r="QO370" s="37">
        <f t="shared" si="78"/>
        <v>1833645.3599999999</v>
      </c>
      <c r="QP370" s="37">
        <f t="shared" si="78"/>
        <v>1333217.0599999996</v>
      </c>
      <c r="QQ370" s="37">
        <f t="shared" si="78"/>
        <v>4748756.2299999995</v>
      </c>
      <c r="QR370" s="37">
        <f t="shared" si="78"/>
        <v>2309796.88</v>
      </c>
      <c r="QS370" s="37">
        <f t="shared" si="78"/>
        <v>2063392.5599999998</v>
      </c>
      <c r="QT370" s="37">
        <f t="shared" si="78"/>
        <v>24312705.140000001</v>
      </c>
      <c r="QU370" s="37">
        <f t="shared" si="78"/>
        <v>7333562.5100000007</v>
      </c>
      <c r="QV370" s="37">
        <f t="shared" si="78"/>
        <v>29156327.399999999</v>
      </c>
      <c r="QW370" s="37">
        <f t="shared" si="78"/>
        <v>7127277.9299999997</v>
      </c>
      <c r="QX370" s="37">
        <f t="shared" si="78"/>
        <v>1506449.1899999997</v>
      </c>
      <c r="QY370" s="37">
        <f t="shared" si="78"/>
        <v>1409475.0199999998</v>
      </c>
      <c r="QZ370" s="37">
        <f t="shared" si="78"/>
        <v>23395257.84</v>
      </c>
      <c r="RA370" s="37">
        <f t="shared" si="78"/>
        <v>1611940.82</v>
      </c>
      <c r="RB370" s="37">
        <f t="shared" si="78"/>
        <v>1650325.1000000003</v>
      </c>
      <c r="RC370" s="37">
        <f t="shared" si="78"/>
        <v>2324203.7800000003</v>
      </c>
      <c r="RD370" s="37">
        <f t="shared" si="78"/>
        <v>1779147.1599999997</v>
      </c>
      <c r="RE370" s="37">
        <f t="shared" si="78"/>
        <v>25386291.360000003</v>
      </c>
      <c r="RF370" s="37">
        <f t="shared" si="78"/>
        <v>5193577.7300000004</v>
      </c>
      <c r="RG370" s="37">
        <f t="shared" si="78"/>
        <v>3866495.4400000004</v>
      </c>
      <c r="RH370" s="37">
        <f t="shared" si="78"/>
        <v>7378166.2800000003</v>
      </c>
      <c r="RI370" s="37">
        <f t="shared" si="78"/>
        <v>2754123.94</v>
      </c>
      <c r="RJ370" s="37">
        <f t="shared" si="78"/>
        <v>4074497.2</v>
      </c>
      <c r="RK370" s="37">
        <f t="shared" si="78"/>
        <v>81354577.289999992</v>
      </c>
      <c r="RL370" s="37">
        <f t="shared" si="78"/>
        <v>2960573.0899999994</v>
      </c>
      <c r="RM370" s="37">
        <f t="shared" si="78"/>
        <v>2810409.14</v>
      </c>
      <c r="RN370" s="37">
        <f t="shared" si="78"/>
        <v>15993193.060000002</v>
      </c>
      <c r="RO370" s="37">
        <f t="shared" si="78"/>
        <v>1291073.78</v>
      </c>
      <c r="RP370" s="37">
        <f t="shared" si="78"/>
        <v>2327145.17</v>
      </c>
      <c r="RQ370" s="37">
        <f t="shared" si="78"/>
        <v>6831342.5300000003</v>
      </c>
      <c r="RR370" s="37">
        <f t="shared" si="78"/>
        <v>2727149.8200000003</v>
      </c>
      <c r="RS370" s="37">
        <f t="shared" si="78"/>
        <v>2242835.0000000005</v>
      </c>
      <c r="RT370" s="37">
        <f t="shared" si="78"/>
        <v>3186752.4499999997</v>
      </c>
      <c r="RU370" s="37">
        <f t="shared" si="78"/>
        <v>2273252.87</v>
      </c>
      <c r="RV370" s="37">
        <f t="shared" si="78"/>
        <v>8846811.9100000001</v>
      </c>
      <c r="RW370" s="37">
        <f t="shared" si="78"/>
        <v>3951846.5399999996</v>
      </c>
      <c r="RX370" s="37">
        <f t="shared" si="78"/>
        <v>5873060.1100000003</v>
      </c>
      <c r="RY370" s="37">
        <f t="shared" si="78"/>
        <v>2420126.0100000002</v>
      </c>
      <c r="RZ370" s="37">
        <f t="shared" si="78"/>
        <v>1772863.0999999999</v>
      </c>
      <c r="SA370" s="37">
        <f t="shared" si="78"/>
        <v>2231679.6100000003</v>
      </c>
      <c r="SB370" s="37">
        <f t="shared" si="78"/>
        <v>1510490.25</v>
      </c>
      <c r="SC370" s="37">
        <f t="shared" si="78"/>
        <v>8781748.959999999</v>
      </c>
      <c r="SD370" s="37">
        <f t="shared" si="78"/>
        <v>1912318.23</v>
      </c>
      <c r="SE370" s="37">
        <f t="shared" si="78"/>
        <v>2803765.3600000008</v>
      </c>
      <c r="SF370" s="37">
        <f t="shared" si="78"/>
        <v>397012.62</v>
      </c>
      <c r="SG370" s="37">
        <f t="shared" si="78"/>
        <v>34947068.130000003</v>
      </c>
      <c r="SH370" s="37">
        <f t="shared" si="78"/>
        <v>3873808.41</v>
      </c>
      <c r="SI370" s="37">
        <f t="shared" si="78"/>
        <v>1831718.0899999999</v>
      </c>
      <c r="SJ370" s="37">
        <f t="shared" si="78"/>
        <v>9247052.4700000007</v>
      </c>
      <c r="SK370" s="37">
        <f t="shared" si="78"/>
        <v>3436429.9800000004</v>
      </c>
      <c r="SL370" s="37">
        <f t="shared" si="78"/>
        <v>4362241.75</v>
      </c>
      <c r="SM370" s="37">
        <f t="shared" si="78"/>
        <v>5301443.25</v>
      </c>
      <c r="SN370" s="37">
        <f t="shared" si="78"/>
        <v>2560261.6000000006</v>
      </c>
      <c r="SO370" s="37">
        <f t="shared" si="78"/>
        <v>4674205.1500000004</v>
      </c>
      <c r="SP370" s="37">
        <f t="shared" si="78"/>
        <v>13378630.1</v>
      </c>
      <c r="SQ370" s="37">
        <f t="shared" si="78"/>
        <v>2948140.49</v>
      </c>
      <c r="SR370" s="37">
        <f t="shared" si="78"/>
        <v>3492580.6000000006</v>
      </c>
      <c r="SS370" s="37">
        <f t="shared" si="78"/>
        <v>3194382.64</v>
      </c>
      <c r="ST370" s="37">
        <f t="shared" si="78"/>
        <v>2461437.9799999995</v>
      </c>
      <c r="SU370" s="37">
        <f t="shared" ref="SU370:VF370" si="79">SUM(SU323:SU369)</f>
        <v>1657374.5399999998</v>
      </c>
      <c r="SV370" s="37">
        <f t="shared" si="79"/>
        <v>190335272.50999999</v>
      </c>
      <c r="SW370" s="37">
        <f t="shared" si="79"/>
        <v>8523786.6000000015</v>
      </c>
      <c r="SX370" s="37">
        <f t="shared" si="79"/>
        <v>3001613.52</v>
      </c>
      <c r="SY370" s="37">
        <f t="shared" si="79"/>
        <v>2760855.87</v>
      </c>
      <c r="SZ370" s="37">
        <f t="shared" si="79"/>
        <v>2700131.07</v>
      </c>
      <c r="TA370" s="37">
        <f t="shared" si="79"/>
        <v>7914743.1600000001</v>
      </c>
      <c r="TB370" s="37">
        <f t="shared" si="79"/>
        <v>5388691.8499999996</v>
      </c>
      <c r="TC370" s="37">
        <f t="shared" si="79"/>
        <v>5680313.3199999994</v>
      </c>
      <c r="TD370" s="37">
        <f t="shared" si="79"/>
        <v>5110347.55</v>
      </c>
      <c r="TE370" s="37">
        <f t="shared" si="79"/>
        <v>4023673.3200000003</v>
      </c>
      <c r="TF370" s="37">
        <f t="shared" si="79"/>
        <v>2092471.02</v>
      </c>
      <c r="TG370" s="37">
        <f t="shared" si="79"/>
        <v>13681554.410000002</v>
      </c>
      <c r="TH370" s="37">
        <f t="shared" si="79"/>
        <v>4260920.4799999995</v>
      </c>
      <c r="TI370" s="37">
        <f t="shared" si="79"/>
        <v>10512614.700000001</v>
      </c>
      <c r="TJ370" s="37">
        <f t="shared" si="79"/>
        <v>20224708.270000003</v>
      </c>
      <c r="TK370" s="37">
        <f t="shared" si="79"/>
        <v>2873187.0599999996</v>
      </c>
      <c r="TL370" s="37">
        <f t="shared" si="79"/>
        <v>4919934.26</v>
      </c>
      <c r="TM370" s="37">
        <f t="shared" si="79"/>
        <v>4621395.42</v>
      </c>
      <c r="TN370" s="37">
        <f t="shared" si="79"/>
        <v>2505945.4299999997</v>
      </c>
      <c r="TO370" s="37">
        <f t="shared" si="79"/>
        <v>7459021.3000000007</v>
      </c>
      <c r="TP370" s="37">
        <f t="shared" si="79"/>
        <v>27375162.319999997</v>
      </c>
      <c r="TQ370" s="37">
        <f t="shared" si="79"/>
        <v>3656565.62</v>
      </c>
      <c r="TR370" s="37">
        <f t="shared" si="79"/>
        <v>2643642.89</v>
      </c>
      <c r="TS370" s="37">
        <f t="shared" si="79"/>
        <v>1983795.46</v>
      </c>
      <c r="TT370" s="37">
        <f t="shared" si="79"/>
        <v>4400442</v>
      </c>
      <c r="TU370" s="37">
        <f t="shared" si="79"/>
        <v>2265901.0299999998</v>
      </c>
      <c r="TV370" s="37">
        <f t="shared" si="79"/>
        <v>2515440.02</v>
      </c>
      <c r="TW370" s="37">
        <f t="shared" si="79"/>
        <v>3438101.1100000003</v>
      </c>
      <c r="TX370" s="37">
        <f t="shared" si="79"/>
        <v>20608931.909999996</v>
      </c>
      <c r="TY370" s="37">
        <f t="shared" si="79"/>
        <v>6415944.5100000007</v>
      </c>
      <c r="TZ370" s="37">
        <f t="shared" si="79"/>
        <v>1075420.3</v>
      </c>
      <c r="UA370" s="37">
        <f t="shared" si="79"/>
        <v>2267779.1700000009</v>
      </c>
      <c r="UB370" s="37">
        <f t="shared" si="79"/>
        <v>1437771.54</v>
      </c>
      <c r="UC370" s="37">
        <f t="shared" si="79"/>
        <v>67716347.679999992</v>
      </c>
      <c r="UD370" s="37">
        <f t="shared" si="79"/>
        <v>3835722.3599999994</v>
      </c>
      <c r="UE370" s="37">
        <f t="shared" si="79"/>
        <v>4997965.37</v>
      </c>
      <c r="UF370" s="37">
        <f t="shared" si="79"/>
        <v>23184224.91</v>
      </c>
      <c r="UG370" s="37">
        <f t="shared" si="79"/>
        <v>4687690.580000001</v>
      </c>
      <c r="UH370" s="37">
        <f t="shared" si="79"/>
        <v>4911060.2600000007</v>
      </c>
      <c r="UI370" s="37">
        <f t="shared" si="79"/>
        <v>9250831.3200000003</v>
      </c>
      <c r="UJ370" s="37">
        <f t="shared" si="79"/>
        <v>3523632.26</v>
      </c>
      <c r="UK370" s="37">
        <f t="shared" si="79"/>
        <v>3181408.4799999995</v>
      </c>
      <c r="UL370" s="37">
        <f t="shared" si="79"/>
        <v>7793357.2799999993</v>
      </c>
      <c r="UM370" s="37">
        <f t="shared" si="79"/>
        <v>6146486.6999999993</v>
      </c>
      <c r="UN370" s="37">
        <f t="shared" si="79"/>
        <v>3282845.7800000012</v>
      </c>
      <c r="UO370" s="37">
        <f t="shared" si="79"/>
        <v>2333967.4600000004</v>
      </c>
      <c r="UP370" s="37">
        <f t="shared" si="79"/>
        <v>2991624.46</v>
      </c>
      <c r="UQ370" s="37">
        <f t="shared" si="79"/>
        <v>2988908.35</v>
      </c>
      <c r="UR370" s="37">
        <f t="shared" si="79"/>
        <v>2653092.4599999995</v>
      </c>
      <c r="US370" s="37">
        <f t="shared" si="79"/>
        <v>1851917.2499999998</v>
      </c>
      <c r="UT370" s="37">
        <f t="shared" si="79"/>
        <v>2908618.49</v>
      </c>
      <c r="UU370" s="37">
        <f t="shared" si="79"/>
        <v>3084172.1700000004</v>
      </c>
      <c r="UV370" s="37">
        <f t="shared" si="79"/>
        <v>2977160.27</v>
      </c>
      <c r="UW370" s="37">
        <f t="shared" si="79"/>
        <v>2518631.83</v>
      </c>
      <c r="UX370" s="37">
        <f t="shared" si="79"/>
        <v>2174300</v>
      </c>
      <c r="UY370" s="37">
        <f t="shared" si="79"/>
        <v>1738285.2900000003</v>
      </c>
      <c r="UZ370" s="37">
        <f t="shared" si="79"/>
        <v>80362632.180000007</v>
      </c>
      <c r="VA370" s="37">
        <f t="shared" si="79"/>
        <v>3235994.4699999997</v>
      </c>
      <c r="VB370" s="37">
        <f t="shared" si="79"/>
        <v>11138417.120000003</v>
      </c>
      <c r="VC370" s="37">
        <f t="shared" si="79"/>
        <v>3034668</v>
      </c>
      <c r="VD370" s="37">
        <f t="shared" si="79"/>
        <v>36608941.659999996</v>
      </c>
      <c r="VE370" s="37">
        <f t="shared" si="79"/>
        <v>5261037.0200000005</v>
      </c>
      <c r="VF370" s="37">
        <f t="shared" si="79"/>
        <v>2683131.59</v>
      </c>
      <c r="VG370" s="37">
        <f t="shared" ref="VG370:XR370" si="80">SUM(VG323:VG369)</f>
        <v>3864637.93</v>
      </c>
      <c r="VH370" s="37">
        <f t="shared" si="80"/>
        <v>11708658.060000002</v>
      </c>
      <c r="VI370" s="37">
        <f t="shared" si="80"/>
        <v>11558231.359999999</v>
      </c>
      <c r="VJ370" s="37">
        <f t="shared" si="80"/>
        <v>6088873.7899999991</v>
      </c>
      <c r="VK370" s="37">
        <f t="shared" si="80"/>
        <v>3663124.7100000004</v>
      </c>
      <c r="VL370" s="37">
        <f t="shared" si="80"/>
        <v>3362146.69</v>
      </c>
      <c r="VM370" s="37">
        <f t="shared" si="80"/>
        <v>3852155.0299999993</v>
      </c>
      <c r="VN370" s="37">
        <f t="shared" si="80"/>
        <v>1818048.7900000003</v>
      </c>
      <c r="VO370" s="37">
        <f t="shared" si="80"/>
        <v>768617.94000000018</v>
      </c>
      <c r="VP370" s="37">
        <f t="shared" si="80"/>
        <v>1879335.2400000002</v>
      </c>
      <c r="VQ370" s="37">
        <f t="shared" si="80"/>
        <v>29504419.68</v>
      </c>
      <c r="VR370" s="37">
        <f t="shared" si="80"/>
        <v>2549114.1099999994</v>
      </c>
      <c r="VS370" s="37">
        <f t="shared" si="80"/>
        <v>2303433.8499999996</v>
      </c>
      <c r="VT370" s="37">
        <f t="shared" si="80"/>
        <v>2114670.5699999998</v>
      </c>
      <c r="VU370" s="37">
        <f t="shared" si="80"/>
        <v>3630702.1799999997</v>
      </c>
      <c r="VV370" s="37">
        <f t="shared" si="80"/>
        <v>1400665.5200000003</v>
      </c>
      <c r="VW370" s="37">
        <f t="shared" si="80"/>
        <v>1744664.05</v>
      </c>
      <c r="VX370" s="37">
        <f t="shared" si="80"/>
        <v>20642494.670000006</v>
      </c>
      <c r="VY370" s="37">
        <f t="shared" si="80"/>
        <v>2146536.75</v>
      </c>
      <c r="VZ370" s="37">
        <f t="shared" si="80"/>
        <v>2601984.3499999996</v>
      </c>
      <c r="WA370" s="37">
        <f t="shared" si="80"/>
        <v>2711822.35</v>
      </c>
      <c r="WB370" s="37">
        <f t="shared" si="80"/>
        <v>1265081.5599999998</v>
      </c>
      <c r="WC370" s="37">
        <f t="shared" si="80"/>
        <v>2369979</v>
      </c>
      <c r="WD370" s="37">
        <f t="shared" si="80"/>
        <v>2545572</v>
      </c>
      <c r="WE370" s="37">
        <f t="shared" si="80"/>
        <v>2111221.3199999998</v>
      </c>
      <c r="WF370" s="37">
        <f t="shared" si="80"/>
        <v>5797677.3999999994</v>
      </c>
      <c r="WG370" s="37">
        <f t="shared" si="80"/>
        <v>48217857.960000008</v>
      </c>
      <c r="WH370" s="37">
        <f t="shared" si="80"/>
        <v>2168816.9999999995</v>
      </c>
      <c r="WI370" s="37">
        <f t="shared" si="80"/>
        <v>3465319.5</v>
      </c>
      <c r="WJ370" s="37">
        <f t="shared" si="80"/>
        <v>19489164.75</v>
      </c>
      <c r="WK370" s="37">
        <f t="shared" si="80"/>
        <v>7801768.9699999997</v>
      </c>
      <c r="WL370" s="37">
        <f t="shared" si="80"/>
        <v>2029095.79</v>
      </c>
      <c r="WM370" s="37">
        <f t="shared" si="80"/>
        <v>3075819.21</v>
      </c>
      <c r="WN370" s="37">
        <f t="shared" si="80"/>
        <v>4383714.8499999996</v>
      </c>
      <c r="WO370" s="37">
        <f t="shared" si="80"/>
        <v>3338155.3399999994</v>
      </c>
      <c r="WP370" s="37">
        <f t="shared" si="80"/>
        <v>8239424.3600000003</v>
      </c>
      <c r="WQ370" s="37">
        <f t="shared" si="80"/>
        <v>2269807.11</v>
      </c>
      <c r="WR370" s="37">
        <f t="shared" si="80"/>
        <v>2115405.66</v>
      </c>
      <c r="WS370" s="37">
        <f t="shared" si="80"/>
        <v>1676446.75</v>
      </c>
      <c r="WT370" s="37">
        <f t="shared" si="80"/>
        <v>2786272.5</v>
      </c>
      <c r="WU370" s="37">
        <f t="shared" si="80"/>
        <v>1780010.21</v>
      </c>
      <c r="WV370" s="37">
        <f t="shared" si="80"/>
        <v>2133642.9000000004</v>
      </c>
      <c r="WW370" s="37">
        <f t="shared" si="80"/>
        <v>2527135.39</v>
      </c>
      <c r="WX370" s="37">
        <f t="shared" si="80"/>
        <v>1757023.0299999998</v>
      </c>
      <c r="WY370" s="37">
        <f t="shared" si="80"/>
        <v>1875536.4699999997</v>
      </c>
      <c r="WZ370" s="37">
        <f t="shared" si="80"/>
        <v>1916468.2799999998</v>
      </c>
      <c r="XA370" s="37">
        <f t="shared" si="80"/>
        <v>1597174.7300000002</v>
      </c>
      <c r="XB370" s="37">
        <f t="shared" si="80"/>
        <v>1751390.7000000002</v>
      </c>
      <c r="XC370" s="37">
        <f t="shared" si="80"/>
        <v>27281216.440000001</v>
      </c>
      <c r="XD370" s="37">
        <f t="shared" si="80"/>
        <v>2260431.79</v>
      </c>
      <c r="XE370" s="37">
        <f t="shared" si="80"/>
        <v>3274868.59</v>
      </c>
      <c r="XF370" s="37">
        <f t="shared" si="80"/>
        <v>3919680.7299999995</v>
      </c>
      <c r="XG370" s="37">
        <f t="shared" si="80"/>
        <v>1914014.02</v>
      </c>
      <c r="XH370" s="37">
        <f t="shared" si="80"/>
        <v>2151778.3699999996</v>
      </c>
      <c r="XI370" s="37">
        <f t="shared" si="80"/>
        <v>2411578.15</v>
      </c>
      <c r="XJ370" s="37">
        <f t="shared" si="80"/>
        <v>136383660.96999997</v>
      </c>
      <c r="XK370" s="37">
        <f t="shared" si="80"/>
        <v>2626739.0799999996</v>
      </c>
      <c r="XL370" s="37">
        <f t="shared" si="80"/>
        <v>1855740.3800000001</v>
      </c>
      <c r="XM370" s="37">
        <f t="shared" si="80"/>
        <v>4676702.9299999988</v>
      </c>
      <c r="XN370" s="37">
        <f t="shared" si="80"/>
        <v>3636822.2399999993</v>
      </c>
      <c r="XO370" s="37">
        <f t="shared" si="80"/>
        <v>1056212.6300000004</v>
      </c>
      <c r="XP370" s="37">
        <f t="shared" si="80"/>
        <v>3238574.7</v>
      </c>
      <c r="XQ370" s="37">
        <f t="shared" si="80"/>
        <v>2672827.52</v>
      </c>
      <c r="XR370" s="37">
        <f t="shared" si="80"/>
        <v>4571380.1099999994</v>
      </c>
      <c r="XS370" s="37">
        <f t="shared" ref="XS370:AAD370" si="81">SUM(XS323:XS369)</f>
        <v>2609290.63</v>
      </c>
      <c r="XT370" s="37">
        <f t="shared" si="81"/>
        <v>4053509.59</v>
      </c>
      <c r="XU370" s="37">
        <f t="shared" si="81"/>
        <v>19036481.340000004</v>
      </c>
      <c r="XV370" s="37">
        <f t="shared" si="81"/>
        <v>6599903.6900000004</v>
      </c>
      <c r="XW370" s="37">
        <f t="shared" si="81"/>
        <v>1967415.99</v>
      </c>
      <c r="XX370" s="37">
        <f t="shared" si="81"/>
        <v>3740694.14</v>
      </c>
      <c r="XY370" s="37">
        <f t="shared" si="81"/>
        <v>1926581.8999999997</v>
      </c>
      <c r="XZ370" s="37">
        <f t="shared" si="81"/>
        <v>1311578.7099999997</v>
      </c>
      <c r="YA370" s="37">
        <f t="shared" si="81"/>
        <v>1682319.54</v>
      </c>
      <c r="YB370" s="37">
        <f t="shared" si="81"/>
        <v>1686713.4100000001</v>
      </c>
      <c r="YC370" s="37">
        <f t="shared" si="81"/>
        <v>15194727.219999999</v>
      </c>
      <c r="YD370" s="37">
        <f t="shared" si="81"/>
        <v>17939965.720000006</v>
      </c>
      <c r="YE370" s="37">
        <f t="shared" si="81"/>
        <v>937476.90000000014</v>
      </c>
      <c r="YF370" s="37">
        <f t="shared" si="81"/>
        <v>2155467.64</v>
      </c>
      <c r="YG370" s="37">
        <f t="shared" si="81"/>
        <v>1637808.3299999998</v>
      </c>
      <c r="YH370" s="37">
        <f t="shared" si="81"/>
        <v>1869090.2999999998</v>
      </c>
      <c r="YI370" s="37">
        <f t="shared" si="81"/>
        <v>1686356.34</v>
      </c>
      <c r="YJ370" s="37">
        <f t="shared" si="81"/>
        <v>32368014.489999998</v>
      </c>
      <c r="YK370" s="37">
        <f t="shared" si="81"/>
        <v>3146978.35</v>
      </c>
      <c r="YL370" s="37">
        <f t="shared" si="81"/>
        <v>1681919.0999999999</v>
      </c>
      <c r="YM370" s="37">
        <f t="shared" si="81"/>
        <v>5939162.7299999995</v>
      </c>
      <c r="YN370" s="37">
        <f t="shared" si="81"/>
        <v>2619025.54</v>
      </c>
      <c r="YO370" s="37">
        <f t="shared" si="81"/>
        <v>2616130.5100000002</v>
      </c>
      <c r="YP370" s="37">
        <f t="shared" si="81"/>
        <v>2545750.7199999997</v>
      </c>
      <c r="YQ370" s="37">
        <f t="shared" si="81"/>
        <v>2422264.98</v>
      </c>
      <c r="YR370" s="37">
        <f t="shared" si="81"/>
        <v>30172135.210000001</v>
      </c>
      <c r="YS370" s="37">
        <f t="shared" si="81"/>
        <v>1668741.18</v>
      </c>
      <c r="YT370" s="37">
        <f t="shared" si="81"/>
        <v>4454133.0200000005</v>
      </c>
      <c r="YU370" s="37">
        <f t="shared" si="81"/>
        <v>2161826.91</v>
      </c>
      <c r="YV370" s="37">
        <f t="shared" si="81"/>
        <v>2259958.5199999996</v>
      </c>
      <c r="YW370" s="37">
        <f t="shared" si="81"/>
        <v>10478127.08</v>
      </c>
      <c r="YX370" s="37">
        <f t="shared" si="81"/>
        <v>4450370.4000000004</v>
      </c>
      <c r="YY370" s="37">
        <f t="shared" si="81"/>
        <v>3178832.1900000004</v>
      </c>
      <c r="YZ370" s="37">
        <f t="shared" si="81"/>
        <v>2635609.9700000007</v>
      </c>
      <c r="ZA370" s="37">
        <f t="shared" si="81"/>
        <v>1310181.2300000002</v>
      </c>
      <c r="ZB370" s="37">
        <f t="shared" si="81"/>
        <v>1587729.7199999997</v>
      </c>
      <c r="ZC370" s="37">
        <f t="shared" si="81"/>
        <v>27202350.559999999</v>
      </c>
      <c r="ZD370" s="37">
        <f t="shared" si="81"/>
        <v>2496711.8200000003</v>
      </c>
      <c r="ZE370" s="37">
        <f t="shared" si="81"/>
        <v>5450728.79</v>
      </c>
      <c r="ZF370" s="37">
        <f t="shared" si="81"/>
        <v>5637027.5300000012</v>
      </c>
      <c r="ZG370" s="37">
        <f t="shared" si="81"/>
        <v>2504074.62</v>
      </c>
      <c r="ZH370" s="37">
        <f t="shared" si="81"/>
        <v>5671892.8000000007</v>
      </c>
      <c r="ZI370" s="37">
        <f t="shared" si="81"/>
        <v>2583951.3599999999</v>
      </c>
      <c r="ZJ370" s="37">
        <f t="shared" si="81"/>
        <v>21598186.509999998</v>
      </c>
      <c r="ZK370" s="37">
        <f t="shared" si="81"/>
        <v>21274810.030000001</v>
      </c>
      <c r="ZL370" s="37">
        <f t="shared" si="81"/>
        <v>2000814.51</v>
      </c>
      <c r="ZM370" s="37">
        <f t="shared" si="81"/>
        <v>2703344.1599999997</v>
      </c>
      <c r="ZN370" s="37">
        <f t="shared" si="81"/>
        <v>4376899.5599999996</v>
      </c>
      <c r="ZO370" s="37">
        <f t="shared" si="81"/>
        <v>2591352.7999999998</v>
      </c>
      <c r="ZP370" s="37">
        <f t="shared" si="81"/>
        <v>25296137.48</v>
      </c>
      <c r="ZQ370" s="37">
        <f t="shared" si="81"/>
        <v>6231595.4099999992</v>
      </c>
      <c r="ZR370" s="37">
        <f t="shared" si="81"/>
        <v>4383334.8600000003</v>
      </c>
      <c r="ZS370" s="37">
        <f t="shared" si="81"/>
        <v>2134766.86</v>
      </c>
      <c r="ZT370" s="37">
        <f t="shared" si="81"/>
        <v>2151490.35</v>
      </c>
      <c r="ZU370" s="37">
        <f t="shared" si="81"/>
        <v>3813050.8799999994</v>
      </c>
      <c r="ZV370" s="37">
        <f t="shared" si="81"/>
        <v>18733478.100000001</v>
      </c>
      <c r="ZW370" s="37">
        <f t="shared" si="81"/>
        <v>27535907.949999999</v>
      </c>
      <c r="ZX370" s="37">
        <f t="shared" si="81"/>
        <v>2584965.06</v>
      </c>
      <c r="ZY370" s="37">
        <f t="shared" si="81"/>
        <v>1955886.45</v>
      </c>
      <c r="ZZ370" s="37">
        <f t="shared" si="81"/>
        <v>2657436.6799999997</v>
      </c>
      <c r="AAA370" s="37">
        <f t="shared" si="81"/>
        <v>1075997.33</v>
      </c>
      <c r="AAB370" s="37">
        <f t="shared" si="81"/>
        <v>2350483.64</v>
      </c>
      <c r="AAC370" s="37">
        <f t="shared" si="81"/>
        <v>3124600.92</v>
      </c>
      <c r="AAD370" s="37">
        <f t="shared" si="81"/>
        <v>1152385.96</v>
      </c>
      <c r="AAE370" s="37">
        <f t="shared" ref="AAE370:ACP370" si="82">SUM(AAE323:AAE369)</f>
        <v>79809493.450000018</v>
      </c>
      <c r="AAF370" s="37">
        <f t="shared" si="82"/>
        <v>9476250.0600000005</v>
      </c>
      <c r="AAG370" s="37">
        <f t="shared" si="82"/>
        <v>7709656.5199999996</v>
      </c>
      <c r="AAH370" s="37">
        <f t="shared" si="82"/>
        <v>2198659.2200000002</v>
      </c>
      <c r="AAI370" s="37">
        <f t="shared" si="82"/>
        <v>1456438.26</v>
      </c>
      <c r="AAJ370" s="37">
        <f t="shared" si="82"/>
        <v>1682367.5699999998</v>
      </c>
      <c r="AAK370" s="37">
        <f t="shared" si="82"/>
        <v>2925647.46</v>
      </c>
      <c r="AAL370" s="37">
        <f t="shared" si="82"/>
        <v>1648763.6700000002</v>
      </c>
      <c r="AAM370" s="37">
        <f t="shared" si="82"/>
        <v>49438490.049999997</v>
      </c>
      <c r="AAN370" s="37">
        <f t="shared" si="82"/>
        <v>12255426.430000002</v>
      </c>
      <c r="AAO370" s="37">
        <f t="shared" si="82"/>
        <v>9069403.1799999997</v>
      </c>
      <c r="AAP370" s="37">
        <f t="shared" si="82"/>
        <v>2517024.9099999997</v>
      </c>
      <c r="AAQ370" s="37">
        <f t="shared" si="82"/>
        <v>2938485.95</v>
      </c>
      <c r="AAR370" s="37">
        <f t="shared" si="82"/>
        <v>2764810.67</v>
      </c>
      <c r="AAS370" s="37">
        <f t="shared" si="82"/>
        <v>2668501.61</v>
      </c>
      <c r="AAT370" s="37">
        <f t="shared" si="82"/>
        <v>1446225.76</v>
      </c>
      <c r="AAU370" s="37">
        <f t="shared" si="82"/>
        <v>3273494.1500000004</v>
      </c>
      <c r="AAV370" s="37">
        <f t="shared" si="82"/>
        <v>1480846.44</v>
      </c>
      <c r="AAW370" s="37">
        <f t="shared" si="82"/>
        <v>4545402.53</v>
      </c>
      <c r="AAX370" s="37">
        <f t="shared" si="82"/>
        <v>2156152.5</v>
      </c>
      <c r="AAY370" s="37">
        <f t="shared" si="82"/>
        <v>3029969.5800000005</v>
      </c>
      <c r="AAZ370" s="37">
        <f t="shared" si="82"/>
        <v>2941082.1500000004</v>
      </c>
      <c r="ABA370" s="37">
        <f t="shared" si="82"/>
        <v>2412721.8000000003</v>
      </c>
      <c r="ABB370" s="37">
        <f t="shared" si="82"/>
        <v>3278680.5300000003</v>
      </c>
      <c r="ABC370" s="37">
        <f t="shared" si="82"/>
        <v>6357126.2599999998</v>
      </c>
      <c r="ABD370" s="37">
        <f t="shared" si="82"/>
        <v>2356358.13</v>
      </c>
      <c r="ABE370" s="37">
        <f t="shared" si="82"/>
        <v>3393278.9399999995</v>
      </c>
      <c r="ABF370" s="37">
        <f t="shared" si="82"/>
        <v>1260351.9399999997</v>
      </c>
      <c r="ABG370" s="37">
        <f t="shared" si="82"/>
        <v>216772.98</v>
      </c>
      <c r="ABH370" s="37">
        <f t="shared" si="82"/>
        <v>32064814.200000003</v>
      </c>
      <c r="ABI370" s="37">
        <f t="shared" si="82"/>
        <v>2785700.03</v>
      </c>
      <c r="ABJ370" s="37">
        <f t="shared" si="82"/>
        <v>3411373.19</v>
      </c>
      <c r="ABK370" s="37">
        <f t="shared" si="82"/>
        <v>1962616.08</v>
      </c>
      <c r="ABL370" s="37">
        <f t="shared" si="82"/>
        <v>2126657.6599999997</v>
      </c>
      <c r="ABM370" s="37">
        <f t="shared" si="82"/>
        <v>8450436.129999999</v>
      </c>
      <c r="ABN370" s="37">
        <f t="shared" si="82"/>
        <v>1697947.6800000002</v>
      </c>
      <c r="ABO370" s="37">
        <f t="shared" si="82"/>
        <v>2222444.5799999996</v>
      </c>
      <c r="ABP370" s="37">
        <f t="shared" si="82"/>
        <v>2176009.2800000003</v>
      </c>
      <c r="ABQ370" s="37">
        <f t="shared" si="82"/>
        <v>2105446.3600000003</v>
      </c>
      <c r="ABR370" s="37">
        <f t="shared" si="82"/>
        <v>32045796.400000002</v>
      </c>
      <c r="ABS370" s="37">
        <f t="shared" si="82"/>
        <v>25093298.500000004</v>
      </c>
      <c r="ABT370" s="37">
        <f t="shared" si="82"/>
        <v>4235902.5</v>
      </c>
      <c r="ABU370" s="37">
        <f t="shared" si="82"/>
        <v>3977691.11</v>
      </c>
      <c r="ABV370" s="37">
        <f t="shared" si="82"/>
        <v>5127427.379999999</v>
      </c>
      <c r="ABW370" s="37">
        <f t="shared" si="82"/>
        <v>4205388.7000000011</v>
      </c>
      <c r="ABX370" s="37">
        <f t="shared" si="82"/>
        <v>2606857.0899999994</v>
      </c>
      <c r="ABY370" s="37">
        <f t="shared" si="82"/>
        <v>2781041.86</v>
      </c>
      <c r="ABZ370" s="37">
        <f t="shared" si="82"/>
        <v>3251172.55</v>
      </c>
      <c r="ACA370" s="37">
        <f t="shared" si="82"/>
        <v>3595144.64</v>
      </c>
      <c r="ACB370" s="37">
        <f t="shared" si="82"/>
        <v>2086348.11</v>
      </c>
      <c r="ACC370" s="37">
        <f t="shared" si="82"/>
        <v>1455380.2099999997</v>
      </c>
      <c r="ACD370" s="37">
        <f t="shared" si="82"/>
        <v>5207532.59</v>
      </c>
      <c r="ACE370" s="37">
        <f t="shared" si="82"/>
        <v>31755400.199999999</v>
      </c>
      <c r="ACF370" s="37">
        <f t="shared" si="82"/>
        <v>3600820.3400000008</v>
      </c>
      <c r="ACG370" s="37">
        <f t="shared" si="82"/>
        <v>2628606.7700000005</v>
      </c>
      <c r="ACH370" s="37">
        <f t="shared" si="82"/>
        <v>2536925.2100000004</v>
      </c>
      <c r="ACI370" s="37">
        <f t="shared" si="82"/>
        <v>2454442.8199999998</v>
      </c>
      <c r="ACJ370" s="37">
        <f t="shared" si="82"/>
        <v>2930748.7800000003</v>
      </c>
      <c r="ACK370" s="37">
        <f t="shared" si="82"/>
        <v>1265778.1200000001</v>
      </c>
      <c r="ACL370" s="37">
        <f t="shared" si="82"/>
        <v>3915833.4600000004</v>
      </c>
      <c r="ACM370" s="37">
        <f t="shared" si="82"/>
        <v>4422811.43</v>
      </c>
      <c r="ACN370" s="37">
        <f t="shared" si="82"/>
        <v>2150784.2099999995</v>
      </c>
      <c r="ACO370" s="37">
        <f t="shared" si="82"/>
        <v>6741543.5199999996</v>
      </c>
      <c r="ACP370" s="37">
        <f t="shared" si="82"/>
        <v>3272104.7600000002</v>
      </c>
      <c r="ACQ370" s="37">
        <f t="shared" ref="ACQ370:AEH370" si="83">SUM(ACQ323:ACQ369)</f>
        <v>21830607.68</v>
      </c>
      <c r="ACR370" s="37">
        <f t="shared" si="83"/>
        <v>1816740.83</v>
      </c>
      <c r="ACS370" s="37">
        <f t="shared" si="83"/>
        <v>2118747.5499999998</v>
      </c>
      <c r="ACT370" s="37">
        <f t="shared" si="83"/>
        <v>1992683.57</v>
      </c>
      <c r="ACU370" s="37">
        <f t="shared" si="83"/>
        <v>3417804.4400000004</v>
      </c>
      <c r="ACV370" s="37">
        <f t="shared" si="83"/>
        <v>1928875.9699999997</v>
      </c>
      <c r="ACW370" s="37">
        <f t="shared" si="83"/>
        <v>1342154.3499999996</v>
      </c>
      <c r="ACX370" s="37">
        <f t="shared" si="83"/>
        <v>979909.94</v>
      </c>
      <c r="ACY370" s="37">
        <f t="shared" si="83"/>
        <v>2022345.2699999998</v>
      </c>
      <c r="ACZ370" s="37">
        <f t="shared" si="83"/>
        <v>1913587.9400000004</v>
      </c>
      <c r="ADA370" s="37">
        <f t="shared" si="83"/>
        <v>5443499.7799999984</v>
      </c>
      <c r="ADB370" s="37">
        <f t="shared" si="83"/>
        <v>40932964.869999997</v>
      </c>
      <c r="ADC370" s="37">
        <f t="shared" si="83"/>
        <v>13071464.34</v>
      </c>
      <c r="ADD370" s="37">
        <f t="shared" si="83"/>
        <v>0</v>
      </c>
      <c r="ADE370" s="37">
        <f t="shared" si="83"/>
        <v>1557772.53</v>
      </c>
      <c r="ADF370" s="37">
        <f t="shared" si="83"/>
        <v>8139336.6800000006</v>
      </c>
      <c r="ADG370" s="37">
        <f t="shared" si="83"/>
        <v>4608246.84</v>
      </c>
      <c r="ADH370" s="37">
        <f t="shared" si="83"/>
        <v>394016.56999999995</v>
      </c>
      <c r="ADI370" s="37">
        <f t="shared" si="83"/>
        <v>181544.15</v>
      </c>
      <c r="ADJ370" s="37">
        <f t="shared" si="83"/>
        <v>113944119.36000001</v>
      </c>
      <c r="ADK370" s="37">
        <f t="shared" si="83"/>
        <v>37679825.449999996</v>
      </c>
      <c r="ADL370" s="37">
        <f t="shared" si="83"/>
        <v>2147684.41</v>
      </c>
      <c r="ADM370" s="37">
        <f t="shared" si="83"/>
        <v>3847487.99</v>
      </c>
      <c r="ADN370" s="37">
        <f t="shared" si="83"/>
        <v>10932833.83</v>
      </c>
      <c r="ADO370" s="37">
        <f t="shared" si="83"/>
        <v>5664493.3799999999</v>
      </c>
      <c r="ADP370" s="37">
        <f t="shared" si="83"/>
        <v>2177244.2400000002</v>
      </c>
      <c r="ADQ370" s="37">
        <f t="shared" si="83"/>
        <v>4268888.1399999997</v>
      </c>
      <c r="ADR370" s="37">
        <f t="shared" si="83"/>
        <v>1583123.5700000003</v>
      </c>
      <c r="ADS370" s="37">
        <f t="shared" si="83"/>
        <v>3625512.35</v>
      </c>
      <c r="ADT370" s="37">
        <f t="shared" si="83"/>
        <v>5806223.0699999994</v>
      </c>
      <c r="ADU370" s="37">
        <f t="shared" si="83"/>
        <v>2008841.27</v>
      </c>
      <c r="ADV370" s="37">
        <f t="shared" si="83"/>
        <v>2693718.8600000003</v>
      </c>
      <c r="ADW370" s="37">
        <f t="shared" si="83"/>
        <v>2784022.62</v>
      </c>
      <c r="ADX370" s="37">
        <f t="shared" si="83"/>
        <v>1783579.99</v>
      </c>
      <c r="ADY370" s="37">
        <f t="shared" si="83"/>
        <v>1434930.4300000002</v>
      </c>
      <c r="ADZ370" s="37">
        <f t="shared" si="83"/>
        <v>1420302.0799999998</v>
      </c>
      <c r="AEA370" s="37">
        <f t="shared" si="83"/>
        <v>28350980.819999997</v>
      </c>
      <c r="AEB370" s="37">
        <f t="shared" si="83"/>
        <v>2130964.67</v>
      </c>
      <c r="AEC370" s="37">
        <f t="shared" si="83"/>
        <v>1664282.3299999998</v>
      </c>
      <c r="AED370" s="37">
        <f t="shared" si="83"/>
        <v>2599890.7599999998</v>
      </c>
      <c r="AEE370" s="37">
        <f t="shared" si="83"/>
        <v>6589783.0700000003</v>
      </c>
      <c r="AEF370" s="37">
        <f t="shared" si="83"/>
        <v>2309190.2999999998</v>
      </c>
      <c r="AEG370" s="37">
        <f t="shared" si="83"/>
        <v>3250527.91</v>
      </c>
      <c r="AEH370" s="37">
        <f t="shared" si="83"/>
        <v>6724040050.8900042</v>
      </c>
    </row>
    <row r="371" spans="1:814" ht="21">
      <c r="A371" s="4" t="s">
        <v>2833</v>
      </c>
      <c r="B371" s="1" t="s">
        <v>2102</v>
      </c>
      <c r="C371" s="1" t="s">
        <v>2103</v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>
        <v>6158122.8700000001</v>
      </c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>
        <v>6158122.8700000001</v>
      </c>
    </row>
    <row r="372" spans="1:814" ht="21">
      <c r="A372" s="4" t="s">
        <v>2833</v>
      </c>
      <c r="B372" s="1" t="s">
        <v>2104</v>
      </c>
      <c r="C372" s="1" t="s">
        <v>2105</v>
      </c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>
        <v>0</v>
      </c>
    </row>
    <row r="373" spans="1:814" ht="21">
      <c r="A373" s="4" t="s">
        <v>2833</v>
      </c>
      <c r="B373" s="1" t="s">
        <v>2106</v>
      </c>
      <c r="C373" s="1" t="s">
        <v>2107</v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>
        <v>0</v>
      </c>
    </row>
    <row r="374" spans="1:814" ht="21">
      <c r="A374" s="4" t="s">
        <v>2833</v>
      </c>
      <c r="B374" s="1" t="s">
        <v>2108</v>
      </c>
      <c r="C374" s="1" t="s">
        <v>2109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>
        <v>88668</v>
      </c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>
        <v>6720</v>
      </c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>
        <v>4021</v>
      </c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>
        <v>101899</v>
      </c>
    </row>
    <row r="375" spans="1:814" ht="21">
      <c r="A375" s="4" t="s">
        <v>2833</v>
      </c>
      <c r="B375" s="1" t="s">
        <v>2110</v>
      </c>
      <c r="C375" s="1" t="s">
        <v>2111</v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>
        <v>0</v>
      </c>
    </row>
    <row r="376" spans="1:814" ht="21">
      <c r="A376" s="4" t="s">
        <v>2833</v>
      </c>
      <c r="B376" s="1" t="s">
        <v>2112</v>
      </c>
      <c r="C376" s="1" t="s">
        <v>2113</v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>
        <v>15253.13</v>
      </c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>
        <v>15253.13</v>
      </c>
    </row>
    <row r="377" spans="1:814" ht="21">
      <c r="A377" s="4" t="s">
        <v>2833</v>
      </c>
      <c r="B377" s="1" t="s">
        <v>2114</v>
      </c>
      <c r="C377" s="1" t="s">
        <v>2115</v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>
        <v>0</v>
      </c>
    </row>
    <row r="378" spans="1:814" ht="21">
      <c r="A378" s="4" t="s">
        <v>2833</v>
      </c>
      <c r="B378" s="1" t="s">
        <v>2116</v>
      </c>
      <c r="C378" s="1" t="s">
        <v>2117</v>
      </c>
      <c r="D378" s="2">
        <v>55830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>
        <v>66206.19</v>
      </c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>
        <v>28080</v>
      </c>
      <c r="CZ378" s="2"/>
      <c r="DA378" s="2"/>
      <c r="DB378" s="2"/>
      <c r="DC378" s="2"/>
      <c r="DD378" s="2"/>
      <c r="DE378" s="2"/>
      <c r="DF378" s="2"/>
      <c r="DG378" s="2"/>
      <c r="DH378" s="2">
        <v>203512.65</v>
      </c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>
        <v>81943.199999999997</v>
      </c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>
        <v>90823.29</v>
      </c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>
        <v>60438</v>
      </c>
      <c r="IO378" s="2">
        <v>41025.599999999999</v>
      </c>
      <c r="IP378" s="2"/>
      <c r="IQ378" s="2"/>
      <c r="IR378" s="2"/>
      <c r="IS378" s="2"/>
      <c r="IT378" s="2"/>
      <c r="IU378" s="2"/>
      <c r="IV378" s="2"/>
      <c r="IW378" s="2"/>
      <c r="IX378" s="2"/>
      <c r="IY378" s="2">
        <v>76657.8</v>
      </c>
      <c r="IZ378" s="2"/>
      <c r="JA378" s="2"/>
      <c r="JB378" s="2"/>
      <c r="JC378" s="2"/>
      <c r="JD378" s="2"/>
      <c r="JE378" s="2">
        <v>93689.7</v>
      </c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>
        <v>102573</v>
      </c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>
        <v>35322.839999999997</v>
      </c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>
        <v>26550</v>
      </c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>
        <v>163265.01</v>
      </c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>
        <v>66813</v>
      </c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>
        <v>51810</v>
      </c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>
        <v>71334</v>
      </c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>
        <v>70732.2</v>
      </c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>
        <v>35817.599999999999</v>
      </c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>
        <v>1608945.57</v>
      </c>
    </row>
    <row r="379" spans="1:814" ht="21">
      <c r="A379" s="4" t="s">
        <v>2833</v>
      </c>
      <c r="B379" s="1" t="s">
        <v>2118</v>
      </c>
      <c r="C379" s="1" t="s">
        <v>2119</v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>
        <v>0</v>
      </c>
    </row>
    <row r="380" spans="1:814" ht="21">
      <c r="A380" s="4" t="s">
        <v>2833</v>
      </c>
      <c r="B380" s="1" t="s">
        <v>2120</v>
      </c>
      <c r="C380" s="1" t="s">
        <v>2121</v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>
        <v>0</v>
      </c>
    </row>
    <row r="381" spans="1:814" ht="21">
      <c r="A381" s="4" t="s">
        <v>2833</v>
      </c>
      <c r="B381" s="1" t="s">
        <v>2122</v>
      </c>
      <c r="C381" s="1" t="s">
        <v>2123</v>
      </c>
      <c r="D381" s="2">
        <v>188835</v>
      </c>
      <c r="E381" s="2"/>
      <c r="F381" s="2"/>
      <c r="G381" s="2"/>
      <c r="H381" s="2">
        <v>333598.25</v>
      </c>
      <c r="I381" s="2"/>
      <c r="J381" s="2"/>
      <c r="K381" s="2"/>
      <c r="L381" s="2"/>
      <c r="M381" s="2">
        <v>21250</v>
      </c>
      <c r="N381" s="2">
        <v>91609</v>
      </c>
      <c r="O381" s="2"/>
      <c r="P381" s="2"/>
      <c r="Q381" s="2"/>
      <c r="R381" s="2"/>
      <c r="S381" s="2">
        <v>73812</v>
      </c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>
        <v>14700</v>
      </c>
      <c r="AL381" s="2"/>
      <c r="AM381" s="2"/>
      <c r="AN381" s="2"/>
      <c r="AO381" s="2">
        <v>0</v>
      </c>
      <c r="AP381" s="2">
        <v>11122.5</v>
      </c>
      <c r="AQ381" s="2"/>
      <c r="AR381" s="2"/>
      <c r="AS381" s="2"/>
      <c r="AT381" s="2">
        <v>78300</v>
      </c>
      <c r="AU381" s="2"/>
      <c r="AV381" s="2"/>
      <c r="AW381" s="2"/>
      <c r="AX381" s="2"/>
      <c r="AY381" s="2">
        <v>215750</v>
      </c>
      <c r="AZ381" s="2">
        <v>32000</v>
      </c>
      <c r="BA381" s="2"/>
      <c r="BB381" s="2"/>
      <c r="BC381" s="2"/>
      <c r="BD381" s="2">
        <v>8950</v>
      </c>
      <c r="BE381" s="2">
        <v>12830</v>
      </c>
      <c r="BF381" s="2"/>
      <c r="BG381" s="2"/>
      <c r="BH381" s="2"/>
      <c r="BI381" s="2"/>
      <c r="BJ381" s="2">
        <v>93670</v>
      </c>
      <c r="BK381" s="2">
        <v>6400</v>
      </c>
      <c r="BL381" s="2">
        <v>27310</v>
      </c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>
        <v>338652</v>
      </c>
      <c r="BY381" s="2"/>
      <c r="BZ381" s="2"/>
      <c r="CA381" s="2">
        <v>9610</v>
      </c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>
        <v>14500</v>
      </c>
      <c r="CM381" s="2"/>
      <c r="CN381" s="2"/>
      <c r="CO381" s="2"/>
      <c r="CP381" s="2"/>
      <c r="CQ381" s="2">
        <v>31145</v>
      </c>
      <c r="CR381" s="2"/>
      <c r="CS381" s="2"/>
      <c r="CT381" s="2">
        <v>137105</v>
      </c>
      <c r="CU381" s="2"/>
      <c r="CV381" s="2"/>
      <c r="CW381" s="2"/>
      <c r="CX381" s="2"/>
      <c r="CY381" s="2">
        <v>93414</v>
      </c>
      <c r="CZ381" s="2">
        <v>71247.5</v>
      </c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>
        <v>23435</v>
      </c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>
        <v>47400</v>
      </c>
      <c r="EC381" s="2">
        <v>64900</v>
      </c>
      <c r="ED381" s="2"/>
      <c r="EE381" s="2">
        <v>54000</v>
      </c>
      <c r="EF381" s="2"/>
      <c r="EG381" s="2"/>
      <c r="EH381" s="2"/>
      <c r="EI381" s="2">
        <v>143000</v>
      </c>
      <c r="EJ381" s="2"/>
      <c r="EK381" s="2"/>
      <c r="EL381" s="2"/>
      <c r="EM381" s="2"/>
      <c r="EN381" s="2"/>
      <c r="EO381" s="2"/>
      <c r="EP381" s="2">
        <v>35095</v>
      </c>
      <c r="EQ381" s="2">
        <v>20190</v>
      </c>
      <c r="ER381" s="2"/>
      <c r="ES381" s="2"/>
      <c r="ET381" s="2">
        <v>42199</v>
      </c>
      <c r="EU381" s="2"/>
      <c r="EV381" s="2"/>
      <c r="EW381" s="2">
        <v>48453.25</v>
      </c>
      <c r="EX381" s="2">
        <v>35905</v>
      </c>
      <c r="EY381" s="2"/>
      <c r="EZ381" s="2">
        <v>24020</v>
      </c>
      <c r="FA381" s="2"/>
      <c r="FB381" s="2"/>
      <c r="FC381" s="2"/>
      <c r="FD381" s="2">
        <v>193868</v>
      </c>
      <c r="FE381" s="2"/>
      <c r="FF381" s="2"/>
      <c r="FG381" s="2"/>
      <c r="FH381" s="2">
        <v>9130</v>
      </c>
      <c r="FI381" s="2"/>
      <c r="FJ381" s="2"/>
      <c r="FK381" s="2">
        <v>58060</v>
      </c>
      <c r="FL381" s="2"/>
      <c r="FM381" s="2"/>
      <c r="FN381" s="2"/>
      <c r="FO381" s="2"/>
      <c r="FP381" s="2">
        <v>47446</v>
      </c>
      <c r="FQ381" s="2">
        <v>304637</v>
      </c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>
        <v>182791.75</v>
      </c>
      <c r="GN381" s="2">
        <v>35700</v>
      </c>
      <c r="GO381" s="2"/>
      <c r="GP381" s="2"/>
      <c r="GQ381" s="2"/>
      <c r="GR381" s="2"/>
      <c r="GS381" s="2">
        <v>35800</v>
      </c>
      <c r="GT381" s="2"/>
      <c r="GU381" s="2">
        <v>0</v>
      </c>
      <c r="GV381" s="2"/>
      <c r="GW381" s="2"/>
      <c r="GX381" s="2"/>
      <c r="GY381" s="2"/>
      <c r="GZ381" s="2">
        <v>77290</v>
      </c>
      <c r="HA381" s="2"/>
      <c r="HB381" s="2"/>
      <c r="HC381" s="2"/>
      <c r="HD381" s="2"/>
      <c r="HE381" s="2"/>
      <c r="HF381" s="2"/>
      <c r="HG381" s="2"/>
      <c r="HH381" s="2"/>
      <c r="HI381" s="2"/>
      <c r="HJ381" s="2">
        <v>6370</v>
      </c>
      <c r="HK381" s="2"/>
      <c r="HL381" s="2"/>
      <c r="HM381" s="2"/>
      <c r="HN381" s="2"/>
      <c r="HO381" s="2">
        <v>4290</v>
      </c>
      <c r="HP381" s="2"/>
      <c r="HQ381" s="2"/>
      <c r="HR381" s="2"/>
      <c r="HS381" s="2"/>
      <c r="HT381" s="2"/>
      <c r="HU381" s="2"/>
      <c r="HV381" s="2"/>
      <c r="HW381" s="2"/>
      <c r="HX381" s="2">
        <v>173189</v>
      </c>
      <c r="HY381" s="2"/>
      <c r="HZ381" s="2"/>
      <c r="IA381" s="2"/>
      <c r="IB381" s="2"/>
      <c r="IC381" s="2"/>
      <c r="ID381" s="2"/>
      <c r="IE381" s="2"/>
      <c r="IF381" s="2">
        <v>104920</v>
      </c>
      <c r="IG381" s="2"/>
      <c r="IH381" s="2"/>
      <c r="II381" s="2"/>
      <c r="IJ381" s="2"/>
      <c r="IK381" s="2"/>
      <c r="IL381" s="2"/>
      <c r="IM381" s="2">
        <v>27040</v>
      </c>
      <c r="IN381" s="2">
        <v>164920</v>
      </c>
      <c r="IO381" s="2">
        <v>6100</v>
      </c>
      <c r="IP381" s="2">
        <v>118790</v>
      </c>
      <c r="IQ381" s="2">
        <v>24130</v>
      </c>
      <c r="IR381" s="2"/>
      <c r="IS381" s="2"/>
      <c r="IT381" s="2">
        <v>14540</v>
      </c>
      <c r="IU381" s="2"/>
      <c r="IV381" s="2"/>
      <c r="IW381" s="2"/>
      <c r="IX381" s="2"/>
      <c r="IY381" s="2">
        <v>28800</v>
      </c>
      <c r="IZ381" s="2"/>
      <c r="JA381" s="2"/>
      <c r="JB381" s="2"/>
      <c r="JC381" s="2">
        <v>46197</v>
      </c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>
        <v>79320</v>
      </c>
      <c r="JO381" s="2"/>
      <c r="JP381" s="2">
        <v>3068.25</v>
      </c>
      <c r="JQ381" s="2"/>
      <c r="JR381" s="2"/>
      <c r="JS381" s="2"/>
      <c r="JT381" s="2"/>
      <c r="JU381" s="2"/>
      <c r="JV381" s="2"/>
      <c r="JW381" s="2"/>
      <c r="JX381" s="2"/>
      <c r="JY381" s="2">
        <v>69441.25</v>
      </c>
      <c r="JZ381" s="2">
        <v>54500</v>
      </c>
      <c r="KA381" s="2"/>
      <c r="KB381" s="2"/>
      <c r="KC381" s="2"/>
      <c r="KD381" s="2"/>
      <c r="KE381" s="2"/>
      <c r="KF381" s="2"/>
      <c r="KG381" s="2">
        <v>26322</v>
      </c>
      <c r="KH381" s="2"/>
      <c r="KI381" s="2">
        <v>4760</v>
      </c>
      <c r="KJ381" s="2">
        <v>138000</v>
      </c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>
        <v>147412</v>
      </c>
      <c r="KW381" s="2"/>
      <c r="KX381" s="2"/>
      <c r="KY381" s="2"/>
      <c r="KZ381" s="2">
        <v>88702</v>
      </c>
      <c r="LA381" s="2"/>
      <c r="LB381" s="2"/>
      <c r="LC381" s="2"/>
      <c r="LD381" s="2">
        <v>220110</v>
      </c>
      <c r="LE381" s="2"/>
      <c r="LF381" s="2">
        <v>23559</v>
      </c>
      <c r="LG381" s="2">
        <v>63740</v>
      </c>
      <c r="LH381" s="2"/>
      <c r="LI381" s="2"/>
      <c r="LJ381" s="2">
        <v>215210</v>
      </c>
      <c r="LK381" s="2"/>
      <c r="LL381" s="2"/>
      <c r="LM381" s="2">
        <v>68300</v>
      </c>
      <c r="LN381" s="2"/>
      <c r="LO381" s="2"/>
      <c r="LP381" s="2"/>
      <c r="LQ381" s="2"/>
      <c r="LR381" s="2"/>
      <c r="LS381" s="2">
        <v>78550</v>
      </c>
      <c r="LT381" s="2"/>
      <c r="LU381" s="2"/>
      <c r="LV381" s="2"/>
      <c r="LW381" s="2"/>
      <c r="LX381" s="2"/>
      <c r="LY381" s="2">
        <v>22000</v>
      </c>
      <c r="LZ381" s="2">
        <v>0</v>
      </c>
      <c r="MA381" s="2"/>
      <c r="MB381" s="2">
        <v>137735</v>
      </c>
      <c r="MC381" s="2">
        <v>146565</v>
      </c>
      <c r="MD381" s="2"/>
      <c r="ME381" s="2"/>
      <c r="MF381" s="2"/>
      <c r="MG381" s="2">
        <v>20000</v>
      </c>
      <c r="MH381" s="2"/>
      <c r="MI381" s="2"/>
      <c r="MJ381" s="2">
        <v>32307.75</v>
      </c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>
        <v>58700</v>
      </c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>
        <v>54000</v>
      </c>
      <c r="NQ381" s="2"/>
      <c r="NR381" s="2">
        <v>1419770</v>
      </c>
      <c r="NS381" s="2"/>
      <c r="NT381" s="2"/>
      <c r="NU381" s="2"/>
      <c r="NV381" s="2"/>
      <c r="NW381" s="2">
        <v>22212</v>
      </c>
      <c r="NX381" s="2"/>
      <c r="NY381" s="2"/>
      <c r="NZ381" s="2"/>
      <c r="OA381" s="2"/>
      <c r="OB381" s="2">
        <v>0</v>
      </c>
      <c r="OC381" s="2">
        <v>61000</v>
      </c>
      <c r="OD381" s="2"/>
      <c r="OE381" s="2"/>
      <c r="OF381" s="2">
        <v>123900</v>
      </c>
      <c r="OG381" s="2"/>
      <c r="OH381" s="2"/>
      <c r="OI381" s="2">
        <v>53700</v>
      </c>
      <c r="OJ381" s="2"/>
      <c r="OK381" s="2"/>
      <c r="OL381" s="2">
        <v>186045</v>
      </c>
      <c r="OM381" s="2"/>
      <c r="ON381" s="2"/>
      <c r="OO381" s="2"/>
      <c r="OP381" s="2"/>
      <c r="OQ381" s="2"/>
      <c r="OR381" s="2"/>
      <c r="OS381" s="2"/>
      <c r="OT381" s="2">
        <v>14000</v>
      </c>
      <c r="OU381" s="2"/>
      <c r="OV381" s="2"/>
      <c r="OW381" s="2">
        <v>22990</v>
      </c>
      <c r="OX381" s="2"/>
      <c r="OY381" s="2"/>
      <c r="OZ381" s="2"/>
      <c r="PA381" s="2">
        <v>8000</v>
      </c>
      <c r="PB381" s="2"/>
      <c r="PC381" s="2">
        <v>53712.5</v>
      </c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>
        <v>9863</v>
      </c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>
        <v>22900</v>
      </c>
      <c r="QE381" s="2">
        <v>0</v>
      </c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>
        <v>51430</v>
      </c>
      <c r="QU381" s="2"/>
      <c r="QV381" s="2">
        <v>31000</v>
      </c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>
        <v>2224122.5</v>
      </c>
      <c r="RL381" s="2"/>
      <c r="RM381" s="2">
        <v>34740</v>
      </c>
      <c r="RN381" s="2"/>
      <c r="RO381" s="2"/>
      <c r="RP381" s="2"/>
      <c r="RQ381" s="2">
        <v>0</v>
      </c>
      <c r="RR381" s="2"/>
      <c r="RS381" s="2">
        <v>3221.5</v>
      </c>
      <c r="RT381" s="2"/>
      <c r="RU381" s="2">
        <v>52468</v>
      </c>
      <c r="RV381" s="2"/>
      <c r="RW381" s="2">
        <v>0</v>
      </c>
      <c r="RX381" s="2"/>
      <c r="RY381" s="2"/>
      <c r="RZ381" s="2">
        <v>2704</v>
      </c>
      <c r="SA381" s="2">
        <v>13870</v>
      </c>
      <c r="SB381" s="2"/>
      <c r="SC381" s="2"/>
      <c r="SD381" s="2"/>
      <c r="SE381" s="2"/>
      <c r="SF381" s="2"/>
      <c r="SG381" s="2"/>
      <c r="SH381" s="2">
        <v>119160</v>
      </c>
      <c r="SI381" s="2"/>
      <c r="SJ381" s="2">
        <v>0</v>
      </c>
      <c r="SK381" s="2"/>
      <c r="SL381" s="2"/>
      <c r="SM381" s="2">
        <v>142317</v>
      </c>
      <c r="SN381" s="2">
        <v>59410</v>
      </c>
      <c r="SO381" s="2"/>
      <c r="SP381" s="2"/>
      <c r="SQ381" s="2"/>
      <c r="SR381" s="2"/>
      <c r="SS381" s="2"/>
      <c r="ST381" s="2"/>
      <c r="SU381" s="2"/>
      <c r="SV381" s="2"/>
      <c r="SW381" s="2">
        <v>23315</v>
      </c>
      <c r="SX381" s="2"/>
      <c r="SY381" s="2">
        <v>56160</v>
      </c>
      <c r="SZ381" s="2"/>
      <c r="TA381" s="2"/>
      <c r="TB381" s="2"/>
      <c r="TC381" s="2"/>
      <c r="TD381" s="2"/>
      <c r="TE381" s="2">
        <v>42050</v>
      </c>
      <c r="TF381" s="2"/>
      <c r="TG381" s="2"/>
      <c r="TH381" s="2"/>
      <c r="TI381" s="2"/>
      <c r="TJ381" s="2">
        <v>17850</v>
      </c>
      <c r="TK381" s="2"/>
      <c r="TL381" s="2"/>
      <c r="TM381" s="2"/>
      <c r="TN381" s="2"/>
      <c r="TO381" s="2"/>
      <c r="TP381" s="2"/>
      <c r="TQ381" s="2"/>
      <c r="TR381" s="2"/>
      <c r="TS381" s="2"/>
      <c r="TT381" s="2">
        <v>19883</v>
      </c>
      <c r="TU381" s="2"/>
      <c r="TV381" s="2"/>
      <c r="TW381" s="2"/>
      <c r="TX381" s="2"/>
      <c r="TY381" s="2"/>
      <c r="TZ381" s="2"/>
      <c r="UA381" s="2"/>
      <c r="UB381" s="2"/>
      <c r="UC381" s="2">
        <v>85325</v>
      </c>
      <c r="UD381" s="2"/>
      <c r="UE381" s="2"/>
      <c r="UF381" s="2">
        <v>36480</v>
      </c>
      <c r="UG381" s="2"/>
      <c r="UH381" s="2"/>
      <c r="UI381" s="2"/>
      <c r="UJ381" s="2">
        <v>3740</v>
      </c>
      <c r="UK381" s="2"/>
      <c r="UL381" s="2">
        <v>22000</v>
      </c>
      <c r="UM381" s="2"/>
      <c r="UN381" s="2"/>
      <c r="UO381" s="2"/>
      <c r="UP381" s="2"/>
      <c r="UQ381" s="2">
        <v>22000</v>
      </c>
      <c r="UR381" s="2"/>
      <c r="US381" s="2"/>
      <c r="UT381" s="2"/>
      <c r="UU381" s="2"/>
      <c r="UV381" s="2"/>
      <c r="UW381" s="2"/>
      <c r="UX381" s="2"/>
      <c r="UY381" s="2"/>
      <c r="UZ381" s="2">
        <v>78680</v>
      </c>
      <c r="VA381" s="2"/>
      <c r="VB381" s="2"/>
      <c r="VC381" s="2"/>
      <c r="VD381" s="2">
        <v>33650</v>
      </c>
      <c r="VE381" s="2"/>
      <c r="VF381" s="2"/>
      <c r="VG381" s="2">
        <v>22000</v>
      </c>
      <c r="VH381" s="2"/>
      <c r="VI381" s="2"/>
      <c r="VJ381" s="2"/>
      <c r="VK381" s="2"/>
      <c r="VL381" s="2">
        <v>25500</v>
      </c>
      <c r="VM381" s="2"/>
      <c r="VN381" s="2"/>
      <c r="VO381" s="2"/>
      <c r="VP381" s="2"/>
      <c r="VQ381" s="2"/>
      <c r="VR381" s="2">
        <v>90930</v>
      </c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>
        <v>190742</v>
      </c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>
        <v>12019</v>
      </c>
      <c r="YG381" s="2"/>
      <c r="YH381" s="2"/>
      <c r="YI381" s="2"/>
      <c r="YJ381" s="2">
        <v>153220</v>
      </c>
      <c r="YK381" s="2"/>
      <c r="YL381" s="2">
        <v>32084</v>
      </c>
      <c r="YM381" s="2"/>
      <c r="YN381" s="2"/>
      <c r="YO381" s="2"/>
      <c r="YP381" s="2"/>
      <c r="YQ381" s="2"/>
      <c r="YR381" s="2"/>
      <c r="YS381" s="2"/>
      <c r="YT381" s="2"/>
      <c r="YU381" s="2"/>
      <c r="YV381" s="2">
        <v>4441.5</v>
      </c>
      <c r="YW381" s="2"/>
      <c r="YX381" s="2"/>
      <c r="YY381" s="2"/>
      <c r="YZ381" s="2">
        <v>25940</v>
      </c>
      <c r="ZA381" s="2"/>
      <c r="ZB381" s="2"/>
      <c r="ZC381" s="2"/>
      <c r="ZD381" s="2"/>
      <c r="ZE381" s="2"/>
      <c r="ZF381" s="2"/>
      <c r="ZG381" s="2"/>
      <c r="ZH381" s="2"/>
      <c r="ZI381" s="2">
        <v>30600</v>
      </c>
      <c r="ZJ381" s="2"/>
      <c r="ZK381" s="2"/>
      <c r="ZL381" s="2">
        <v>63105</v>
      </c>
      <c r="ZM381" s="2"/>
      <c r="ZN381" s="2"/>
      <c r="ZO381" s="2"/>
      <c r="ZP381" s="2"/>
      <c r="ZQ381" s="2"/>
      <c r="ZR381" s="2"/>
      <c r="ZS381" s="2"/>
      <c r="ZT381" s="2"/>
      <c r="ZU381" s="2"/>
      <c r="ZV381" s="2">
        <v>1900</v>
      </c>
      <c r="ZW381" s="2">
        <v>29000</v>
      </c>
      <c r="ZX381" s="2"/>
      <c r="ZY381" s="2">
        <v>27939.5</v>
      </c>
      <c r="ZZ381" s="2"/>
      <c r="AAA381" s="2">
        <v>59809.47</v>
      </c>
      <c r="AAB381" s="2">
        <v>3440</v>
      </c>
      <c r="AAC381" s="2">
        <v>1850</v>
      </c>
      <c r="AAD381" s="2"/>
      <c r="AAE381" s="2">
        <v>93600</v>
      </c>
      <c r="AAF381" s="2"/>
      <c r="AAG381" s="2">
        <v>161417.5</v>
      </c>
      <c r="AAH381" s="2">
        <v>2500</v>
      </c>
      <c r="AAI381" s="2"/>
      <c r="AAJ381" s="2"/>
      <c r="AAK381" s="2"/>
      <c r="AAL381" s="2"/>
      <c r="AAM381" s="2">
        <v>105900</v>
      </c>
      <c r="AAN381" s="2">
        <v>5770</v>
      </c>
      <c r="AAO381" s="2">
        <v>24345</v>
      </c>
      <c r="AAP381" s="2"/>
      <c r="AAQ381" s="2"/>
      <c r="AAR381" s="2"/>
      <c r="AAS381" s="2"/>
      <c r="AAT381" s="2">
        <v>1870</v>
      </c>
      <c r="AAU381" s="2"/>
      <c r="AAV381" s="2">
        <v>18300</v>
      </c>
      <c r="AAW381" s="2"/>
      <c r="AAX381" s="2">
        <v>15195</v>
      </c>
      <c r="AAY381" s="2"/>
      <c r="AAZ381" s="2"/>
      <c r="ABA381" s="2"/>
      <c r="ABB381" s="2">
        <v>0</v>
      </c>
      <c r="ABC381" s="2"/>
      <c r="ABD381" s="2">
        <v>28845</v>
      </c>
      <c r="ABE381" s="2"/>
      <c r="ABF381" s="2"/>
      <c r="ABG381" s="2"/>
      <c r="ABH381" s="2">
        <v>747718</v>
      </c>
      <c r="ABI381" s="2">
        <v>0</v>
      </c>
      <c r="ABJ381" s="2"/>
      <c r="ABK381" s="2"/>
      <c r="ABL381" s="2"/>
      <c r="ABM381" s="2"/>
      <c r="ABN381" s="2"/>
      <c r="ABO381" s="2">
        <v>16790</v>
      </c>
      <c r="ABP381" s="2"/>
      <c r="ABQ381" s="2"/>
      <c r="ABR381" s="2">
        <v>700</v>
      </c>
      <c r="ABS381" s="2">
        <v>10820</v>
      </c>
      <c r="ABT381" s="2">
        <v>113048</v>
      </c>
      <c r="ABU381" s="2"/>
      <c r="ABV381" s="2"/>
      <c r="ABW381" s="2"/>
      <c r="ABX381" s="2"/>
      <c r="ABY381" s="2"/>
      <c r="ABZ381" s="2">
        <v>23980</v>
      </c>
      <c r="ACA381" s="2"/>
      <c r="ACB381" s="2"/>
      <c r="ACC381" s="2">
        <v>13000</v>
      </c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>
        <v>16195</v>
      </c>
      <c r="ACO381" s="2"/>
      <c r="ACP381" s="2"/>
      <c r="ACQ381" s="2">
        <v>33865</v>
      </c>
      <c r="ACR381" s="2">
        <v>9276.75</v>
      </c>
      <c r="ACS381" s="2">
        <v>36223</v>
      </c>
      <c r="ACT381" s="2"/>
      <c r="ACU381" s="2"/>
      <c r="ACV381" s="2"/>
      <c r="ACW381" s="2"/>
      <c r="ACX381" s="2"/>
      <c r="ACY381" s="2"/>
      <c r="ACZ381" s="2"/>
      <c r="ADA381" s="2"/>
      <c r="ADB381" s="2">
        <v>72290</v>
      </c>
      <c r="ADC381" s="2"/>
      <c r="ADD381" s="2">
        <v>59552</v>
      </c>
      <c r="ADE381" s="2"/>
      <c r="ADF381" s="2"/>
      <c r="ADG381" s="2"/>
      <c r="ADH381" s="2"/>
      <c r="ADI381" s="2"/>
      <c r="ADJ381" s="2">
        <v>81030</v>
      </c>
      <c r="ADK381" s="2">
        <v>44890</v>
      </c>
      <c r="ADL381" s="2"/>
      <c r="ADM381" s="2"/>
      <c r="ADN381" s="2"/>
      <c r="ADO381" s="2"/>
      <c r="ADP381" s="2"/>
      <c r="ADQ381" s="2"/>
      <c r="ADR381" s="2"/>
      <c r="ADS381" s="2">
        <v>62985</v>
      </c>
      <c r="ADT381" s="2"/>
      <c r="ADU381" s="2"/>
      <c r="ADV381" s="2"/>
      <c r="ADW381" s="2"/>
      <c r="ADX381" s="2"/>
      <c r="ADY381" s="2"/>
      <c r="ADZ381" s="2">
        <v>74445</v>
      </c>
      <c r="AEA381" s="2"/>
      <c r="AEB381" s="2"/>
      <c r="AEC381" s="2"/>
      <c r="AED381" s="2"/>
      <c r="AEE381" s="2"/>
      <c r="AEF381" s="2"/>
      <c r="AEG381" s="2"/>
      <c r="AEH381" s="2">
        <v>14601915.220000001</v>
      </c>
    </row>
    <row r="382" spans="1:814" ht="21">
      <c r="A382" s="4" t="s">
        <v>2833</v>
      </c>
      <c r="B382" s="1" t="s">
        <v>2124</v>
      </c>
      <c r="C382" s="1" t="s">
        <v>2125</v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>
        <v>34840</v>
      </c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>
        <v>133857.60000000001</v>
      </c>
      <c r="AAH382" s="2"/>
      <c r="AAI382" s="2"/>
      <c r="AAJ382" s="2"/>
      <c r="AAK382" s="2"/>
      <c r="AAL382" s="2"/>
      <c r="AAM382" s="2">
        <v>0</v>
      </c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>
        <v>168697.60000000001</v>
      </c>
    </row>
    <row r="383" spans="1:814" ht="21">
      <c r="A383" s="4" t="s">
        <v>2833</v>
      </c>
      <c r="B383" s="1" t="s">
        <v>2126</v>
      </c>
      <c r="C383" s="1" t="s">
        <v>2127</v>
      </c>
      <c r="D383" s="2">
        <v>79025</v>
      </c>
      <c r="E383" s="2"/>
      <c r="F383" s="2">
        <v>1990</v>
      </c>
      <c r="G383" s="2"/>
      <c r="H383" s="2">
        <v>1862</v>
      </c>
      <c r="I383" s="2"/>
      <c r="J383" s="2">
        <v>5496</v>
      </c>
      <c r="K383" s="2"/>
      <c r="L383" s="2"/>
      <c r="M383" s="2"/>
      <c r="N383" s="2">
        <v>4380</v>
      </c>
      <c r="O383" s="2"/>
      <c r="P383" s="2"/>
      <c r="Q383" s="2"/>
      <c r="R383" s="2"/>
      <c r="S383" s="2">
        <v>17606</v>
      </c>
      <c r="T383" s="2"/>
      <c r="U383" s="2"/>
      <c r="V383" s="2"/>
      <c r="W383" s="2"/>
      <c r="X383" s="2"/>
      <c r="Y383" s="2"/>
      <c r="Z383" s="2"/>
      <c r="AA383" s="2"/>
      <c r="AB383" s="2">
        <v>9950</v>
      </c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>
        <v>0</v>
      </c>
      <c r="AP383" s="2">
        <v>1914</v>
      </c>
      <c r="AQ383" s="2"/>
      <c r="AR383" s="2"/>
      <c r="AS383" s="2"/>
      <c r="AT383" s="2">
        <v>87319</v>
      </c>
      <c r="AU383" s="2"/>
      <c r="AV383" s="2"/>
      <c r="AW383" s="2"/>
      <c r="AX383" s="2"/>
      <c r="AY383" s="2">
        <v>25744</v>
      </c>
      <c r="AZ383" s="2"/>
      <c r="BA383" s="2"/>
      <c r="BB383" s="2"/>
      <c r="BC383" s="2">
        <v>6521</v>
      </c>
      <c r="BD383" s="2"/>
      <c r="BE383" s="2">
        <v>2055</v>
      </c>
      <c r="BF383" s="2"/>
      <c r="BG383" s="2"/>
      <c r="BH383" s="2"/>
      <c r="BI383" s="2">
        <v>420903</v>
      </c>
      <c r="BJ383" s="2">
        <v>46453</v>
      </c>
      <c r="BK383" s="2"/>
      <c r="BL383" s="2"/>
      <c r="BM383" s="2"/>
      <c r="BN383" s="2">
        <v>58706</v>
      </c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>
        <v>89966</v>
      </c>
      <c r="CB383" s="2"/>
      <c r="CC383" s="2"/>
      <c r="CD383" s="2"/>
      <c r="CE383" s="2">
        <v>240599</v>
      </c>
      <c r="CF383" s="2"/>
      <c r="CG383" s="2"/>
      <c r="CH383" s="2"/>
      <c r="CI383" s="2"/>
      <c r="CJ383" s="2"/>
      <c r="CK383" s="2"/>
      <c r="CL383" s="2"/>
      <c r="CM383" s="2"/>
      <c r="CN383" s="2">
        <v>0</v>
      </c>
      <c r="CO383" s="2"/>
      <c r="CP383" s="2"/>
      <c r="CQ383" s="2">
        <v>119457</v>
      </c>
      <c r="CR383" s="2"/>
      <c r="CS383" s="2"/>
      <c r="CT383" s="2"/>
      <c r="CU383" s="2"/>
      <c r="CV383" s="2"/>
      <c r="CW383" s="2"/>
      <c r="CX383" s="2"/>
      <c r="CY383" s="2">
        <v>95319</v>
      </c>
      <c r="CZ383" s="2">
        <v>99209.5</v>
      </c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>
        <v>29160</v>
      </c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>
        <v>84852.5</v>
      </c>
      <c r="EC383" s="2">
        <v>214595.5</v>
      </c>
      <c r="ED383" s="2"/>
      <c r="EE383" s="2">
        <v>62356</v>
      </c>
      <c r="EF383" s="2"/>
      <c r="EG383" s="2"/>
      <c r="EH383" s="2"/>
      <c r="EI383" s="2">
        <v>108609</v>
      </c>
      <c r="EJ383" s="2"/>
      <c r="EK383" s="2">
        <v>66515.25</v>
      </c>
      <c r="EL383" s="2"/>
      <c r="EM383" s="2"/>
      <c r="EN383" s="2">
        <v>0</v>
      </c>
      <c r="EO383" s="2"/>
      <c r="EP383" s="2">
        <v>192048.9</v>
      </c>
      <c r="EQ383" s="2"/>
      <c r="ER383" s="2"/>
      <c r="ES383" s="2"/>
      <c r="ET383" s="2"/>
      <c r="EU383" s="2"/>
      <c r="EV383" s="2"/>
      <c r="EW383" s="2">
        <v>4539</v>
      </c>
      <c r="EX383" s="2">
        <v>177087.5</v>
      </c>
      <c r="EY383" s="2">
        <v>24948</v>
      </c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>
        <v>94501</v>
      </c>
      <c r="FQ383" s="2">
        <v>101950.5</v>
      </c>
      <c r="FR383" s="2"/>
      <c r="FS383" s="2"/>
      <c r="FT383" s="2"/>
      <c r="FU383" s="2"/>
      <c r="FV383" s="2"/>
      <c r="FW383" s="2"/>
      <c r="FX383" s="2"/>
      <c r="FY383" s="2"/>
      <c r="FZ383" s="2"/>
      <c r="GA383" s="2">
        <v>130520</v>
      </c>
      <c r="GB383" s="2">
        <v>43858.5</v>
      </c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>
        <v>72271</v>
      </c>
      <c r="GN383" s="2">
        <v>36236</v>
      </c>
      <c r="GO383" s="2"/>
      <c r="GP383" s="2"/>
      <c r="GQ383" s="2"/>
      <c r="GR383" s="2"/>
      <c r="GS383" s="2">
        <v>31311</v>
      </c>
      <c r="GT383" s="2"/>
      <c r="GU383" s="2"/>
      <c r="GV383" s="2"/>
      <c r="GW383" s="2"/>
      <c r="GX383" s="2"/>
      <c r="GY383" s="2"/>
      <c r="GZ383" s="2">
        <v>61461</v>
      </c>
      <c r="HA383" s="2">
        <v>4660</v>
      </c>
      <c r="HB383" s="2"/>
      <c r="HC383" s="2">
        <v>33182</v>
      </c>
      <c r="HD383" s="2"/>
      <c r="HE383" s="2"/>
      <c r="HF383" s="2"/>
      <c r="HG383" s="2"/>
      <c r="HH383" s="2"/>
      <c r="HI383" s="2"/>
      <c r="HJ383" s="2"/>
      <c r="HK383" s="2"/>
      <c r="HL383" s="2">
        <v>10332</v>
      </c>
      <c r="HM383" s="2"/>
      <c r="HN383" s="2"/>
      <c r="HO383" s="2">
        <v>204575</v>
      </c>
      <c r="HP383" s="2"/>
      <c r="HQ383" s="2"/>
      <c r="HR383" s="2"/>
      <c r="HS383" s="2"/>
      <c r="HT383" s="2"/>
      <c r="HU383" s="2"/>
      <c r="HV383" s="2"/>
      <c r="HW383" s="2"/>
      <c r="HX383" s="2">
        <v>93843</v>
      </c>
      <c r="HY383" s="2"/>
      <c r="HZ383" s="2"/>
      <c r="IA383" s="2"/>
      <c r="IB383" s="2"/>
      <c r="IC383" s="2"/>
      <c r="ID383" s="2">
        <v>4300</v>
      </c>
      <c r="IE383" s="2"/>
      <c r="IF383" s="2">
        <v>362388.5</v>
      </c>
      <c r="IG383" s="2"/>
      <c r="IH383" s="2"/>
      <c r="II383" s="2"/>
      <c r="IJ383" s="2">
        <v>22792</v>
      </c>
      <c r="IK383" s="2"/>
      <c r="IL383" s="2"/>
      <c r="IM383" s="2"/>
      <c r="IN383" s="2">
        <v>126240</v>
      </c>
      <c r="IO383" s="2">
        <v>33200</v>
      </c>
      <c r="IP383" s="2">
        <v>79070</v>
      </c>
      <c r="IQ383" s="2">
        <v>45509</v>
      </c>
      <c r="IR383" s="2"/>
      <c r="IS383" s="2"/>
      <c r="IT383" s="2">
        <v>7645</v>
      </c>
      <c r="IU383" s="2"/>
      <c r="IV383" s="2"/>
      <c r="IW383" s="2"/>
      <c r="IX383" s="2"/>
      <c r="IY383" s="2">
        <v>80273.5</v>
      </c>
      <c r="IZ383" s="2"/>
      <c r="JA383" s="2"/>
      <c r="JB383" s="2">
        <v>33722.75</v>
      </c>
      <c r="JC383" s="2"/>
      <c r="JD383" s="2">
        <v>237742</v>
      </c>
      <c r="JE383" s="2"/>
      <c r="JF383" s="2"/>
      <c r="JG383" s="2"/>
      <c r="JH383" s="2">
        <v>6990</v>
      </c>
      <c r="JI383" s="2"/>
      <c r="JJ383" s="2"/>
      <c r="JK383" s="2"/>
      <c r="JL383" s="2"/>
      <c r="JM383" s="2"/>
      <c r="JN383" s="2">
        <v>102446</v>
      </c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>
        <v>122275.25</v>
      </c>
      <c r="KA383" s="2">
        <v>3480</v>
      </c>
      <c r="KB383" s="2"/>
      <c r="KC383" s="2"/>
      <c r="KD383" s="2"/>
      <c r="KE383" s="2"/>
      <c r="KF383" s="2"/>
      <c r="KG383" s="2"/>
      <c r="KH383" s="2"/>
      <c r="KI383" s="2"/>
      <c r="KJ383" s="2">
        <v>878761</v>
      </c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>
        <v>148001.75</v>
      </c>
      <c r="KW383" s="2"/>
      <c r="KX383" s="2"/>
      <c r="KY383" s="2"/>
      <c r="KZ383" s="2"/>
      <c r="LA383" s="2"/>
      <c r="LB383" s="2"/>
      <c r="LC383" s="2">
        <v>120644</v>
      </c>
      <c r="LD383" s="2"/>
      <c r="LE383" s="2">
        <v>23136</v>
      </c>
      <c r="LF383" s="2"/>
      <c r="LG383" s="2"/>
      <c r="LH383" s="2">
        <v>0</v>
      </c>
      <c r="LI383" s="2"/>
      <c r="LJ383" s="2">
        <v>60178.5</v>
      </c>
      <c r="LK383" s="2"/>
      <c r="LL383" s="2"/>
      <c r="LM383" s="2"/>
      <c r="LN383" s="2"/>
      <c r="LO383" s="2"/>
      <c r="LP383" s="2"/>
      <c r="LQ383" s="2"/>
      <c r="LR383" s="2"/>
      <c r="LS383" s="2">
        <v>190419.5</v>
      </c>
      <c r="LT383" s="2"/>
      <c r="LU383" s="2"/>
      <c r="LV383" s="2"/>
      <c r="LW383" s="2"/>
      <c r="LX383" s="2"/>
      <c r="LY383" s="2">
        <v>54719</v>
      </c>
      <c r="LZ383" s="2"/>
      <c r="MA383" s="2"/>
      <c r="MB383" s="2"/>
      <c r="MC383" s="2"/>
      <c r="MD383" s="2">
        <v>32864</v>
      </c>
      <c r="ME383" s="2"/>
      <c r="MF383" s="2"/>
      <c r="MG383" s="2">
        <v>450</v>
      </c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>
        <v>130406</v>
      </c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>
        <v>750</v>
      </c>
      <c r="NQ383" s="2"/>
      <c r="NR383" s="2">
        <v>50426</v>
      </c>
      <c r="NS383" s="2"/>
      <c r="NT383" s="2"/>
      <c r="NU383" s="2"/>
      <c r="NV383" s="2"/>
      <c r="NW383" s="2">
        <v>19593</v>
      </c>
      <c r="NX383" s="2"/>
      <c r="NY383" s="2"/>
      <c r="NZ383" s="2"/>
      <c r="OA383" s="2"/>
      <c r="OB383" s="2"/>
      <c r="OC383" s="2">
        <v>155228</v>
      </c>
      <c r="OD383" s="2"/>
      <c r="OE383" s="2"/>
      <c r="OF383" s="2"/>
      <c r="OG383" s="2">
        <v>4550</v>
      </c>
      <c r="OH383" s="2"/>
      <c r="OI383" s="2"/>
      <c r="OJ383" s="2"/>
      <c r="OK383" s="2"/>
      <c r="OL383" s="2">
        <v>162606</v>
      </c>
      <c r="OM383" s="2"/>
      <c r="ON383" s="2"/>
      <c r="OO383" s="2"/>
      <c r="OP383" s="2"/>
      <c r="OQ383" s="2"/>
      <c r="OR383" s="2"/>
      <c r="OS383" s="2"/>
      <c r="OT383" s="2">
        <v>24355</v>
      </c>
      <c r="OU383" s="2"/>
      <c r="OV383" s="2"/>
      <c r="OW383" s="2">
        <v>70530</v>
      </c>
      <c r="OX383" s="2"/>
      <c r="OY383" s="2"/>
      <c r="OZ383" s="2"/>
      <c r="PA383" s="2"/>
      <c r="PB383" s="2"/>
      <c r="PC383" s="2"/>
      <c r="PD383" s="2"/>
      <c r="PE383" s="2"/>
      <c r="PF383" s="2"/>
      <c r="PG383" s="2">
        <v>16540</v>
      </c>
      <c r="PH383" s="2"/>
      <c r="PI383" s="2"/>
      <c r="PJ383" s="2"/>
      <c r="PK383" s="2"/>
      <c r="PL383" s="2"/>
      <c r="PM383" s="2"/>
      <c r="PN383" s="2"/>
      <c r="PO383" s="2"/>
      <c r="PP383" s="2">
        <v>26618</v>
      </c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>
        <v>2339</v>
      </c>
      <c r="QC383" s="2"/>
      <c r="QD383" s="2">
        <v>122312.75</v>
      </c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>
        <v>57484</v>
      </c>
      <c r="QW383" s="2"/>
      <c r="QX383" s="2"/>
      <c r="QY383" s="2"/>
      <c r="QZ383" s="2"/>
      <c r="RA383" s="2"/>
      <c r="RB383" s="2"/>
      <c r="RC383" s="2"/>
      <c r="RD383" s="2"/>
      <c r="RE383" s="2">
        <v>2850</v>
      </c>
      <c r="RF383" s="2"/>
      <c r="RG383" s="2"/>
      <c r="RH383" s="2"/>
      <c r="RI383" s="2"/>
      <c r="RJ383" s="2"/>
      <c r="RK383" s="2">
        <v>106034</v>
      </c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>
        <v>8000</v>
      </c>
      <c r="RW383" s="2">
        <v>0</v>
      </c>
      <c r="RX383" s="2"/>
      <c r="RY383" s="2">
        <v>12835</v>
      </c>
      <c r="RZ383" s="2"/>
      <c r="SA383" s="2"/>
      <c r="SB383" s="2"/>
      <c r="SC383" s="2"/>
      <c r="SD383" s="2"/>
      <c r="SE383" s="2"/>
      <c r="SF383" s="2"/>
      <c r="SG383" s="2">
        <v>42100</v>
      </c>
      <c r="SH383" s="2"/>
      <c r="SI383" s="2"/>
      <c r="SJ383" s="2"/>
      <c r="SK383" s="2"/>
      <c r="SL383" s="2"/>
      <c r="SM383" s="2"/>
      <c r="SN383" s="2">
        <v>2240</v>
      </c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>
        <v>13523</v>
      </c>
      <c r="TF383" s="2"/>
      <c r="TG383" s="2"/>
      <c r="TH383" s="2"/>
      <c r="TI383" s="2"/>
      <c r="TJ383" s="2">
        <v>91390</v>
      </c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>
        <v>221292</v>
      </c>
      <c r="UD383" s="2"/>
      <c r="UE383" s="2"/>
      <c r="UF383" s="2"/>
      <c r="UG383" s="2"/>
      <c r="UH383" s="2"/>
      <c r="UI383" s="2"/>
      <c r="UJ383" s="2"/>
      <c r="UK383" s="2"/>
      <c r="UL383" s="2">
        <v>1500</v>
      </c>
      <c r="UM383" s="2">
        <v>3342</v>
      </c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>
        <v>150076.5</v>
      </c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>
        <v>8697</v>
      </c>
      <c r="VR383" s="2">
        <v>26142</v>
      </c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>
        <v>128740</v>
      </c>
      <c r="WH383" s="2"/>
      <c r="WI383" s="2"/>
      <c r="WJ383" s="2"/>
      <c r="WK383" s="2">
        <v>95950</v>
      </c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>
        <v>8079</v>
      </c>
      <c r="XE383" s="2"/>
      <c r="XF383" s="2"/>
      <c r="XG383" s="2"/>
      <c r="XH383" s="2"/>
      <c r="XI383" s="2"/>
      <c r="XJ383" s="2">
        <v>112843</v>
      </c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>
        <v>69428</v>
      </c>
      <c r="YK383" s="2"/>
      <c r="YL383" s="2"/>
      <c r="YM383" s="2"/>
      <c r="YN383" s="2"/>
      <c r="YO383" s="2"/>
      <c r="YP383" s="2"/>
      <c r="YQ383" s="2"/>
      <c r="YR383" s="2">
        <v>305093.75</v>
      </c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>
        <v>90116.5</v>
      </c>
      <c r="ZD383" s="2"/>
      <c r="ZE383" s="2"/>
      <c r="ZF383" s="2"/>
      <c r="ZG383" s="2"/>
      <c r="ZH383" s="2"/>
      <c r="ZI383" s="2"/>
      <c r="ZJ383" s="2"/>
      <c r="ZK383" s="2"/>
      <c r="ZL383" s="2">
        <v>35156</v>
      </c>
      <c r="ZM383" s="2"/>
      <c r="ZN383" s="2"/>
      <c r="ZO383" s="2"/>
      <c r="ZP383" s="2"/>
      <c r="ZQ383" s="2"/>
      <c r="ZR383" s="2">
        <v>42665</v>
      </c>
      <c r="ZS383" s="2"/>
      <c r="ZT383" s="2"/>
      <c r="ZU383" s="2"/>
      <c r="ZV383" s="2">
        <v>32780</v>
      </c>
      <c r="ZW383" s="2">
        <v>10478</v>
      </c>
      <c r="ZX383" s="2"/>
      <c r="ZY383" s="2">
        <v>10200</v>
      </c>
      <c r="ZZ383" s="2"/>
      <c r="AAA383" s="2"/>
      <c r="AAB383" s="2"/>
      <c r="AAC383" s="2"/>
      <c r="AAD383" s="2"/>
      <c r="AAE383" s="2">
        <v>70341</v>
      </c>
      <c r="AAF383" s="2"/>
      <c r="AAG383" s="2"/>
      <c r="AAH383" s="2">
        <v>70273</v>
      </c>
      <c r="AAI383" s="2"/>
      <c r="AAJ383" s="2">
        <v>0</v>
      </c>
      <c r="AAK383" s="2"/>
      <c r="AAL383" s="2"/>
      <c r="AAM383" s="2">
        <v>85100</v>
      </c>
      <c r="AAN383" s="2">
        <v>600</v>
      </c>
      <c r="AAO383" s="2">
        <v>21017</v>
      </c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>
        <v>5510</v>
      </c>
      <c r="ABE383" s="2"/>
      <c r="ABF383" s="2"/>
      <c r="ABG383" s="2"/>
      <c r="ABH383" s="2">
        <v>57223</v>
      </c>
      <c r="ABI383" s="2"/>
      <c r="ABJ383" s="2"/>
      <c r="ABK383" s="2"/>
      <c r="ABL383" s="2"/>
      <c r="ABM383" s="2"/>
      <c r="ABN383" s="2"/>
      <c r="ABO383" s="2"/>
      <c r="ABP383" s="2"/>
      <c r="ABQ383" s="2"/>
      <c r="ABR383" s="2">
        <v>44363</v>
      </c>
      <c r="ABS383" s="2">
        <v>26052</v>
      </c>
      <c r="ABT383" s="2"/>
      <c r="ABU383" s="2"/>
      <c r="ABV383" s="2"/>
      <c r="ABW383" s="2"/>
      <c r="ABX383" s="2">
        <v>6573</v>
      </c>
      <c r="ABY383" s="2"/>
      <c r="ABZ383" s="2">
        <v>8977.5</v>
      </c>
      <c r="ACA383" s="2"/>
      <c r="ACB383" s="2"/>
      <c r="ACC383" s="2"/>
      <c r="ACD383" s="2"/>
      <c r="ACE383" s="2">
        <v>49556</v>
      </c>
      <c r="ACF383" s="2"/>
      <c r="ACG383" s="2"/>
      <c r="ACH383" s="2"/>
      <c r="ACI383" s="2"/>
      <c r="ACJ383" s="2"/>
      <c r="ACK383" s="2"/>
      <c r="ACL383" s="2"/>
      <c r="ACM383" s="2"/>
      <c r="ACN383" s="2">
        <v>9890</v>
      </c>
      <c r="ACO383" s="2"/>
      <c r="ACP383" s="2"/>
      <c r="ACQ383" s="2">
        <v>8799</v>
      </c>
      <c r="ACR383" s="2"/>
      <c r="ACS383" s="2"/>
      <c r="ACT383" s="2"/>
      <c r="ACU383" s="2">
        <v>19520</v>
      </c>
      <c r="ACV383" s="2"/>
      <c r="ACW383" s="2"/>
      <c r="ACX383" s="2"/>
      <c r="ACY383" s="2"/>
      <c r="ACZ383" s="2"/>
      <c r="ADA383" s="2"/>
      <c r="ADB383" s="2">
        <v>289728.25</v>
      </c>
      <c r="ADC383" s="2">
        <v>15114</v>
      </c>
      <c r="ADD383" s="2">
        <v>4260</v>
      </c>
      <c r="ADE383" s="2"/>
      <c r="ADF383" s="2"/>
      <c r="ADG383" s="2"/>
      <c r="ADH383" s="2"/>
      <c r="ADI383" s="2"/>
      <c r="ADJ383" s="2">
        <v>201189.5</v>
      </c>
      <c r="ADK383" s="2">
        <v>34423</v>
      </c>
      <c r="ADL383" s="2"/>
      <c r="ADM383" s="2"/>
      <c r="ADN383" s="2"/>
      <c r="ADO383" s="2"/>
      <c r="ADP383" s="2"/>
      <c r="ADQ383" s="2"/>
      <c r="ADR383" s="2"/>
      <c r="ADS383" s="2">
        <v>13067.5</v>
      </c>
      <c r="ADT383" s="2"/>
      <c r="ADU383" s="2"/>
      <c r="ADV383" s="2"/>
      <c r="ADW383" s="2"/>
      <c r="ADX383" s="2"/>
      <c r="ADY383" s="2"/>
      <c r="ADZ383" s="2"/>
      <c r="AEA383" s="2">
        <v>16880</v>
      </c>
      <c r="AEB383" s="2"/>
      <c r="AEC383" s="2"/>
      <c r="AED383" s="2"/>
      <c r="AEE383" s="2"/>
      <c r="AEF383" s="2"/>
      <c r="AEG383" s="2"/>
      <c r="AEH383" s="2">
        <v>10750830.65</v>
      </c>
    </row>
    <row r="384" spans="1:814" ht="21">
      <c r="A384" s="4" t="s">
        <v>2833</v>
      </c>
      <c r="B384" s="1" t="s">
        <v>2128</v>
      </c>
      <c r="C384" s="1" t="s">
        <v>2129</v>
      </c>
      <c r="D384" s="2">
        <v>154168</v>
      </c>
      <c r="E384" s="2"/>
      <c r="F384" s="2">
        <v>17500</v>
      </c>
      <c r="G384" s="2"/>
      <c r="H384" s="2">
        <v>21670</v>
      </c>
      <c r="I384" s="2"/>
      <c r="J384" s="2"/>
      <c r="K384" s="2"/>
      <c r="L384" s="2"/>
      <c r="M384" s="2"/>
      <c r="N384" s="2">
        <v>27000</v>
      </c>
      <c r="O384" s="2"/>
      <c r="P384" s="2"/>
      <c r="Q384" s="2"/>
      <c r="R384" s="2"/>
      <c r="S384" s="2">
        <v>3000</v>
      </c>
      <c r="T384" s="2">
        <v>20650</v>
      </c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>
        <v>191616</v>
      </c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>
        <v>8600</v>
      </c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>
        <v>3274</v>
      </c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>
        <v>1256</v>
      </c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>
        <v>1104</v>
      </c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>
        <v>2100</v>
      </c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>
        <v>26840</v>
      </c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>
        <v>9833</v>
      </c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>
        <v>11000</v>
      </c>
      <c r="AEB384" s="2"/>
      <c r="AEC384" s="2"/>
      <c r="AED384" s="2"/>
      <c r="AEE384" s="2"/>
      <c r="AEF384" s="2"/>
      <c r="AEG384" s="2"/>
      <c r="AEH384" s="2">
        <v>499611</v>
      </c>
    </row>
    <row r="385" spans="1:814" ht="21">
      <c r="A385" s="4" t="s">
        <v>2833</v>
      </c>
      <c r="B385" s="1" t="s">
        <v>2130</v>
      </c>
      <c r="C385" s="1" t="s">
        <v>2131</v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>
        <v>10500</v>
      </c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>
        <v>22000</v>
      </c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>
        <v>43000</v>
      </c>
      <c r="CF385" s="2"/>
      <c r="CG385" s="2"/>
      <c r="CH385" s="2"/>
      <c r="CI385" s="2"/>
      <c r="CJ385" s="2"/>
      <c r="CK385" s="2"/>
      <c r="CL385" s="2"/>
      <c r="CM385" s="2">
        <v>13000</v>
      </c>
      <c r="CN385" s="2"/>
      <c r="CO385" s="2"/>
      <c r="CP385" s="2"/>
      <c r="CQ385" s="2">
        <v>7051.5</v>
      </c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>
        <v>93830</v>
      </c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>
        <v>10400</v>
      </c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>
        <v>9884</v>
      </c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>
        <v>3996</v>
      </c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>
        <v>93164</v>
      </c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>
        <v>9000</v>
      </c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>
        <v>4956</v>
      </c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>
        <v>16397.75</v>
      </c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>
        <v>11000</v>
      </c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>
        <v>18352.5</v>
      </c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>
        <v>7011</v>
      </c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>
        <v>61639</v>
      </c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>
        <v>12582</v>
      </c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>
        <v>5227</v>
      </c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>
        <v>452990.75</v>
      </c>
    </row>
    <row r="386" spans="1:814" ht="21">
      <c r="A386" s="4" t="s">
        <v>2833</v>
      </c>
      <c r="B386" s="1" t="s">
        <v>2132</v>
      </c>
      <c r="C386" s="1" t="s">
        <v>2133</v>
      </c>
      <c r="D386" s="2">
        <v>20895772</v>
      </c>
      <c r="E386" s="2">
        <v>82425</v>
      </c>
      <c r="F386" s="2"/>
      <c r="G386" s="2"/>
      <c r="H386" s="2">
        <v>423601</v>
      </c>
      <c r="I386" s="2">
        <v>55220</v>
      </c>
      <c r="J386" s="2"/>
      <c r="K386" s="2"/>
      <c r="L386" s="2">
        <v>89767</v>
      </c>
      <c r="M386" s="2"/>
      <c r="N386" s="2">
        <v>16800</v>
      </c>
      <c r="O386" s="2"/>
      <c r="P386" s="2"/>
      <c r="Q386" s="2"/>
      <c r="R386" s="2"/>
      <c r="S386" s="2">
        <v>191878</v>
      </c>
      <c r="T386" s="2"/>
      <c r="U386" s="2">
        <v>0</v>
      </c>
      <c r="V386" s="2">
        <v>24318577</v>
      </c>
      <c r="W386" s="2">
        <v>273576</v>
      </c>
      <c r="X386" s="2"/>
      <c r="Y386" s="2"/>
      <c r="Z386" s="2"/>
      <c r="AA386" s="2"/>
      <c r="AB386" s="2"/>
      <c r="AC386" s="2"/>
      <c r="AD386" s="2"/>
      <c r="AE386" s="2"/>
      <c r="AF386" s="2">
        <v>598478</v>
      </c>
      <c r="AG386" s="2"/>
      <c r="AH386" s="2">
        <v>797467</v>
      </c>
      <c r="AI386" s="2"/>
      <c r="AJ386" s="2"/>
      <c r="AK386" s="2">
        <v>7150</v>
      </c>
      <c r="AL386" s="2">
        <v>765</v>
      </c>
      <c r="AM386" s="2"/>
      <c r="AN386" s="2">
        <v>44211.55</v>
      </c>
      <c r="AO386" s="2"/>
      <c r="AP386" s="2"/>
      <c r="AQ386" s="2">
        <v>73976</v>
      </c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>
        <v>2822494.1</v>
      </c>
      <c r="BG386" s="2"/>
      <c r="BH386" s="2"/>
      <c r="BI386" s="2">
        <v>406112</v>
      </c>
      <c r="BJ386" s="2">
        <v>374367</v>
      </c>
      <c r="BK386" s="2"/>
      <c r="BL386" s="2"/>
      <c r="BM386" s="2">
        <v>100</v>
      </c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>
        <v>735790</v>
      </c>
      <c r="BY386" s="2"/>
      <c r="BZ386" s="2">
        <v>27006</v>
      </c>
      <c r="CA386" s="2">
        <v>40472</v>
      </c>
      <c r="CB386" s="2"/>
      <c r="CC386" s="2"/>
      <c r="CD386" s="2"/>
      <c r="CE386" s="2">
        <v>4437473</v>
      </c>
      <c r="CF386" s="2"/>
      <c r="CG386" s="2"/>
      <c r="CH386" s="2"/>
      <c r="CI386" s="2"/>
      <c r="CJ386" s="2">
        <v>29063</v>
      </c>
      <c r="CK386" s="2"/>
      <c r="CL386" s="2"/>
      <c r="CM386" s="2"/>
      <c r="CN386" s="2"/>
      <c r="CO386" s="2"/>
      <c r="CP386" s="2"/>
      <c r="CQ386" s="2">
        <v>399340</v>
      </c>
      <c r="CR386" s="2"/>
      <c r="CS386" s="2"/>
      <c r="CT386" s="2"/>
      <c r="CU386" s="2"/>
      <c r="CV386" s="2"/>
      <c r="CW386" s="2">
        <v>75349</v>
      </c>
      <c r="CX386" s="2"/>
      <c r="CY386" s="2">
        <v>775830</v>
      </c>
      <c r="CZ386" s="2">
        <v>14771071</v>
      </c>
      <c r="DA386" s="2">
        <v>11357</v>
      </c>
      <c r="DB386" s="2">
        <v>166882</v>
      </c>
      <c r="DC386" s="2">
        <v>3224655</v>
      </c>
      <c r="DD386" s="2">
        <v>4286791</v>
      </c>
      <c r="DE386" s="2">
        <v>5527000</v>
      </c>
      <c r="DF386" s="2">
        <v>16007808</v>
      </c>
      <c r="DG386" s="2"/>
      <c r="DH386" s="2">
        <v>5521421</v>
      </c>
      <c r="DI386" s="2">
        <v>22748</v>
      </c>
      <c r="DJ386" s="2">
        <v>274944</v>
      </c>
      <c r="DK386" s="2"/>
      <c r="DL386" s="2"/>
      <c r="DM386" s="2"/>
      <c r="DN386" s="2">
        <v>186494</v>
      </c>
      <c r="DO386" s="2"/>
      <c r="DP386" s="2">
        <v>411</v>
      </c>
      <c r="DQ386" s="2">
        <v>3674408</v>
      </c>
      <c r="DR386" s="2"/>
      <c r="DS386" s="2">
        <v>1648857</v>
      </c>
      <c r="DT386" s="2">
        <v>124691</v>
      </c>
      <c r="DU386" s="2">
        <v>143114</v>
      </c>
      <c r="DV386" s="2">
        <v>81225</v>
      </c>
      <c r="DW386" s="2">
        <v>86663</v>
      </c>
      <c r="DX386" s="2"/>
      <c r="DY386" s="2"/>
      <c r="DZ386" s="2">
        <v>41258</v>
      </c>
      <c r="EA386" s="2"/>
      <c r="EB386" s="2">
        <v>815697</v>
      </c>
      <c r="EC386" s="2">
        <v>2656052</v>
      </c>
      <c r="ED386" s="2">
        <v>13708</v>
      </c>
      <c r="EE386" s="2"/>
      <c r="EF386" s="2"/>
      <c r="EG386" s="2"/>
      <c r="EH386" s="2"/>
      <c r="EI386" s="2">
        <v>1276802.8999999999</v>
      </c>
      <c r="EJ386" s="2"/>
      <c r="EK386" s="2"/>
      <c r="EL386" s="2"/>
      <c r="EM386" s="2"/>
      <c r="EN386" s="2"/>
      <c r="EO386" s="2"/>
      <c r="EP386" s="2"/>
      <c r="EQ386" s="2"/>
      <c r="ER386" s="2">
        <v>301286</v>
      </c>
      <c r="ES386" s="2">
        <v>4129</v>
      </c>
      <c r="ET386" s="2"/>
      <c r="EU386" s="2"/>
      <c r="EV386" s="2">
        <v>9918</v>
      </c>
      <c r="EW386" s="2"/>
      <c r="EX386" s="2">
        <v>3668204</v>
      </c>
      <c r="EY386" s="2"/>
      <c r="EZ386" s="2"/>
      <c r="FA386" s="2"/>
      <c r="FB386" s="2"/>
      <c r="FC386" s="2">
        <v>6126</v>
      </c>
      <c r="FD386" s="2">
        <v>164587</v>
      </c>
      <c r="FE386" s="2"/>
      <c r="FF386" s="2"/>
      <c r="FG386" s="2"/>
      <c r="FH386" s="2"/>
      <c r="FI386" s="2"/>
      <c r="FJ386" s="2">
        <v>19683</v>
      </c>
      <c r="FK386" s="2">
        <v>5690</v>
      </c>
      <c r="FL386" s="2"/>
      <c r="FM386" s="2"/>
      <c r="FN386" s="2"/>
      <c r="FO386" s="2">
        <v>43662</v>
      </c>
      <c r="FP386" s="2"/>
      <c r="FQ386" s="2"/>
      <c r="FR386" s="2"/>
      <c r="FS386" s="2"/>
      <c r="FT386" s="2">
        <v>414947</v>
      </c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>
        <v>380137</v>
      </c>
      <c r="GT386" s="2">
        <v>15781</v>
      </c>
      <c r="GU386" s="2"/>
      <c r="GV386" s="2"/>
      <c r="GW386" s="2"/>
      <c r="GX386" s="2"/>
      <c r="GY386" s="2"/>
      <c r="GZ386" s="2"/>
      <c r="HA386" s="2">
        <v>1046205</v>
      </c>
      <c r="HB386" s="2">
        <v>23400</v>
      </c>
      <c r="HC386" s="2">
        <v>108699</v>
      </c>
      <c r="HD386" s="2">
        <v>24016</v>
      </c>
      <c r="HE386" s="2">
        <v>53424</v>
      </c>
      <c r="HF386" s="2">
        <v>267807</v>
      </c>
      <c r="HG386" s="2"/>
      <c r="HH386" s="2">
        <v>3141168</v>
      </c>
      <c r="HI386" s="2">
        <v>27627</v>
      </c>
      <c r="HJ386" s="2"/>
      <c r="HK386" s="2"/>
      <c r="HL386" s="2">
        <v>59657</v>
      </c>
      <c r="HM386" s="2">
        <v>18526</v>
      </c>
      <c r="HN386" s="2">
        <v>10267</v>
      </c>
      <c r="HO386" s="2"/>
      <c r="HP386" s="2">
        <v>90484</v>
      </c>
      <c r="HQ386" s="2"/>
      <c r="HR386" s="2"/>
      <c r="HS386" s="2"/>
      <c r="HT386" s="2"/>
      <c r="HU386" s="2"/>
      <c r="HV386" s="2"/>
      <c r="HW386" s="2"/>
      <c r="HX386" s="2">
        <v>924458</v>
      </c>
      <c r="HY386" s="2"/>
      <c r="HZ386" s="2">
        <v>250196</v>
      </c>
      <c r="IA386" s="2"/>
      <c r="IB386" s="2"/>
      <c r="IC386" s="2">
        <v>617060.5</v>
      </c>
      <c r="ID386" s="2"/>
      <c r="IE386" s="2">
        <v>22</v>
      </c>
      <c r="IF386" s="2">
        <v>635449</v>
      </c>
      <c r="IG386" s="2"/>
      <c r="IH386" s="2">
        <v>59738</v>
      </c>
      <c r="II386" s="2"/>
      <c r="IJ386" s="2"/>
      <c r="IK386" s="2">
        <v>3515</v>
      </c>
      <c r="IL386" s="2">
        <v>998</v>
      </c>
      <c r="IM386" s="2"/>
      <c r="IN386" s="2">
        <v>5132240</v>
      </c>
      <c r="IO386" s="2">
        <v>2132888</v>
      </c>
      <c r="IP386" s="2">
        <v>642505</v>
      </c>
      <c r="IQ386" s="2">
        <v>435576</v>
      </c>
      <c r="IR386" s="2">
        <v>653851</v>
      </c>
      <c r="IS386" s="2"/>
      <c r="IT386" s="2"/>
      <c r="IU386" s="2"/>
      <c r="IV386" s="2"/>
      <c r="IW386" s="2"/>
      <c r="IX386" s="2"/>
      <c r="IY386" s="2">
        <v>480489.6</v>
      </c>
      <c r="IZ386" s="2"/>
      <c r="JA386" s="2">
        <v>176087</v>
      </c>
      <c r="JB386" s="2"/>
      <c r="JC386" s="2">
        <v>262900</v>
      </c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>
        <v>7431754.4400000004</v>
      </c>
      <c r="JO386" s="2">
        <v>122160</v>
      </c>
      <c r="JP386" s="2">
        <v>16489</v>
      </c>
      <c r="JQ386" s="2">
        <v>19405</v>
      </c>
      <c r="JR386" s="2">
        <v>460</v>
      </c>
      <c r="JS386" s="2"/>
      <c r="JT386" s="2">
        <v>23622</v>
      </c>
      <c r="JU386" s="2">
        <v>207609.60000000001</v>
      </c>
      <c r="JV386" s="2">
        <v>130894</v>
      </c>
      <c r="JW386" s="2"/>
      <c r="JX386" s="2"/>
      <c r="JY386" s="2">
        <v>3048</v>
      </c>
      <c r="JZ386" s="2">
        <v>1581762</v>
      </c>
      <c r="KA386" s="2"/>
      <c r="KB386" s="2"/>
      <c r="KC386" s="2"/>
      <c r="KD386" s="2">
        <v>251373</v>
      </c>
      <c r="KE386" s="2"/>
      <c r="KF386" s="2"/>
      <c r="KG386" s="2"/>
      <c r="KH386" s="2"/>
      <c r="KI386" s="2"/>
      <c r="KJ386" s="2">
        <v>9460053</v>
      </c>
      <c r="KK386" s="2"/>
      <c r="KL386" s="2">
        <v>53685</v>
      </c>
      <c r="KM386" s="2">
        <v>793618</v>
      </c>
      <c r="KN386" s="2">
        <v>46400</v>
      </c>
      <c r="KO386" s="2"/>
      <c r="KP386" s="2"/>
      <c r="KQ386" s="2">
        <v>41798</v>
      </c>
      <c r="KR386" s="2"/>
      <c r="KS386" s="2"/>
      <c r="KT386" s="2">
        <v>92533</v>
      </c>
      <c r="KU386" s="2"/>
      <c r="KV386" s="2">
        <v>10834464.25</v>
      </c>
      <c r="KW386" s="2">
        <v>86775</v>
      </c>
      <c r="KX386" s="2"/>
      <c r="KY386" s="2">
        <v>167795.75</v>
      </c>
      <c r="KZ386" s="2">
        <v>19850</v>
      </c>
      <c r="LA386" s="2"/>
      <c r="LB386" s="2">
        <v>1390</v>
      </c>
      <c r="LC386" s="2">
        <v>139650.41</v>
      </c>
      <c r="LD386" s="2"/>
      <c r="LE386" s="2"/>
      <c r="LF386" s="2"/>
      <c r="LG386" s="2"/>
      <c r="LH386" s="2"/>
      <c r="LI386" s="2">
        <v>15031</v>
      </c>
      <c r="LJ386" s="2">
        <v>1341030.6499999999</v>
      </c>
      <c r="LK386" s="2"/>
      <c r="LL386" s="2">
        <v>17684</v>
      </c>
      <c r="LM386" s="2"/>
      <c r="LN386" s="2"/>
      <c r="LO386" s="2"/>
      <c r="LP386" s="2"/>
      <c r="LQ386" s="2"/>
      <c r="LR386" s="2"/>
      <c r="LS386" s="2">
        <v>10934421.99</v>
      </c>
      <c r="LT386" s="2">
        <v>417615</v>
      </c>
      <c r="LU386" s="2">
        <v>1584579</v>
      </c>
      <c r="LV386" s="2">
        <v>332826</v>
      </c>
      <c r="LW386" s="2"/>
      <c r="LX386" s="2"/>
      <c r="LY386" s="2">
        <v>4000</v>
      </c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>
        <v>206421</v>
      </c>
      <c r="MV386" s="2">
        <v>2509693</v>
      </c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>
        <v>5460</v>
      </c>
      <c r="NN386" s="2"/>
      <c r="NO386" s="2"/>
      <c r="NP386" s="2"/>
      <c r="NQ386" s="2"/>
      <c r="NR386" s="2"/>
      <c r="NS386" s="2"/>
      <c r="NT386" s="2">
        <v>2400</v>
      </c>
      <c r="NU386" s="2">
        <v>350</v>
      </c>
      <c r="NV386" s="2"/>
      <c r="NW386" s="2"/>
      <c r="NX386" s="2"/>
      <c r="NY386" s="2"/>
      <c r="NZ386" s="2"/>
      <c r="OA386" s="2"/>
      <c r="OB386" s="2">
        <v>40</v>
      </c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>
        <v>1997943</v>
      </c>
      <c r="OX386" s="2"/>
      <c r="OY386" s="2"/>
      <c r="OZ386" s="2"/>
      <c r="PA386" s="2"/>
      <c r="PB386" s="2"/>
      <c r="PC386" s="2"/>
      <c r="PD386" s="2">
        <v>85078.5</v>
      </c>
      <c r="PE386" s="2"/>
      <c r="PF386" s="2"/>
      <c r="PG386" s="2">
        <v>7328</v>
      </c>
      <c r="PH386" s="2">
        <v>123188.05</v>
      </c>
      <c r="PI386" s="2">
        <v>90601.8</v>
      </c>
      <c r="PJ386" s="2">
        <v>14697.5</v>
      </c>
      <c r="PK386" s="2">
        <v>31461</v>
      </c>
      <c r="PL386" s="2"/>
      <c r="PM386" s="2">
        <v>59239</v>
      </c>
      <c r="PN386" s="2">
        <v>61846.7</v>
      </c>
      <c r="PO386" s="2">
        <v>14408.75</v>
      </c>
      <c r="PP386" s="2">
        <v>5299290.5</v>
      </c>
      <c r="PQ386" s="2">
        <v>59051</v>
      </c>
      <c r="PR386" s="2">
        <v>14968</v>
      </c>
      <c r="PS386" s="2"/>
      <c r="PT386" s="2">
        <v>25767.25</v>
      </c>
      <c r="PU386" s="2">
        <v>407567</v>
      </c>
      <c r="PV386" s="2">
        <v>14896</v>
      </c>
      <c r="PW386" s="2">
        <v>5405</v>
      </c>
      <c r="PX386" s="2">
        <v>156404.54999999999</v>
      </c>
      <c r="PY386" s="2">
        <v>19111</v>
      </c>
      <c r="PZ386" s="2">
        <v>85883</v>
      </c>
      <c r="QA386" s="2">
        <v>305454.09999999998</v>
      </c>
      <c r="QB386" s="2"/>
      <c r="QC386" s="2">
        <v>24375</v>
      </c>
      <c r="QD386" s="2"/>
      <c r="QE386" s="2">
        <v>16182.22</v>
      </c>
      <c r="QF386" s="2">
        <v>13510</v>
      </c>
      <c r="QG386" s="2">
        <v>535480</v>
      </c>
      <c r="QH386" s="2">
        <v>51587.1</v>
      </c>
      <c r="QI386" s="2">
        <v>29301.8</v>
      </c>
      <c r="QJ386" s="2">
        <v>1893.85</v>
      </c>
      <c r="QK386" s="2"/>
      <c r="QL386" s="2">
        <v>2100</v>
      </c>
      <c r="QM386" s="2">
        <v>430332</v>
      </c>
      <c r="QN386" s="2">
        <v>475088.67</v>
      </c>
      <c r="QO386" s="2">
        <v>262800</v>
      </c>
      <c r="QP386" s="2">
        <v>2932</v>
      </c>
      <c r="QQ386" s="2"/>
      <c r="QR386" s="2"/>
      <c r="QS386" s="2">
        <v>68876.95</v>
      </c>
      <c r="QT386" s="2">
        <v>2211514</v>
      </c>
      <c r="QU386" s="2">
        <v>243644.98</v>
      </c>
      <c r="QV386" s="2">
        <v>743065</v>
      </c>
      <c r="QW386" s="2">
        <v>191755</v>
      </c>
      <c r="QX386" s="2">
        <v>92642.5</v>
      </c>
      <c r="QY386" s="2">
        <v>31054</v>
      </c>
      <c r="QZ386" s="2">
        <v>28834</v>
      </c>
      <c r="RA386" s="2">
        <v>13161</v>
      </c>
      <c r="RB386" s="2"/>
      <c r="RC386" s="2">
        <v>76569</v>
      </c>
      <c r="RD386" s="2"/>
      <c r="RE386" s="2">
        <v>73178</v>
      </c>
      <c r="RF386" s="2"/>
      <c r="RG386" s="2"/>
      <c r="RH386" s="2">
        <v>5161</v>
      </c>
      <c r="RI386" s="2">
        <v>472257</v>
      </c>
      <c r="RJ386" s="2">
        <v>799728</v>
      </c>
      <c r="RK386" s="2">
        <v>3146666</v>
      </c>
      <c r="RL386" s="2">
        <v>111424</v>
      </c>
      <c r="RM386" s="2">
        <v>43383.4</v>
      </c>
      <c r="RN386" s="2">
        <v>580829.92000000004</v>
      </c>
      <c r="RO386" s="2"/>
      <c r="RP386" s="2">
        <v>61499</v>
      </c>
      <c r="RQ386" s="2">
        <v>249510.47</v>
      </c>
      <c r="RR386" s="2">
        <v>110988.85</v>
      </c>
      <c r="RS386" s="2"/>
      <c r="RT386" s="2">
        <v>57767</v>
      </c>
      <c r="RU386" s="2">
        <v>33166</v>
      </c>
      <c r="RV386" s="2">
        <v>240521.1</v>
      </c>
      <c r="RW386" s="2">
        <v>22973.5</v>
      </c>
      <c r="RX386" s="2">
        <v>790852.02</v>
      </c>
      <c r="RY386" s="2">
        <v>150734.1</v>
      </c>
      <c r="RZ386" s="2">
        <v>934</v>
      </c>
      <c r="SA386" s="2">
        <v>304161.23</v>
      </c>
      <c r="SB386" s="2">
        <v>84082</v>
      </c>
      <c r="SC386" s="2">
        <v>1619846.75</v>
      </c>
      <c r="SD386" s="2"/>
      <c r="SE386" s="2"/>
      <c r="SF386" s="2"/>
      <c r="SG386" s="2">
        <v>769839</v>
      </c>
      <c r="SH386" s="2"/>
      <c r="SI386" s="2"/>
      <c r="SJ386" s="2">
        <v>121740</v>
      </c>
      <c r="SK386" s="2"/>
      <c r="SL386" s="2">
        <v>2098</v>
      </c>
      <c r="SM386" s="2"/>
      <c r="SN386" s="2">
        <v>3717</v>
      </c>
      <c r="SO386" s="2"/>
      <c r="SP386" s="2"/>
      <c r="SQ386" s="2"/>
      <c r="SR386" s="2"/>
      <c r="SS386" s="2"/>
      <c r="ST386" s="2">
        <v>11440</v>
      </c>
      <c r="SU386" s="2"/>
      <c r="SV386" s="2">
        <v>1575185.3</v>
      </c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>
        <v>43025</v>
      </c>
      <c r="TN386" s="2"/>
      <c r="TO386" s="2">
        <v>43226</v>
      </c>
      <c r="TP386" s="2"/>
      <c r="TQ386" s="2"/>
      <c r="TR386" s="2"/>
      <c r="TS386" s="2">
        <v>535</v>
      </c>
      <c r="TT386" s="2"/>
      <c r="TU386" s="2"/>
      <c r="TV386" s="2"/>
      <c r="TW386" s="2"/>
      <c r="TX386" s="2">
        <v>98712</v>
      </c>
      <c r="TY386" s="2"/>
      <c r="TZ386" s="2"/>
      <c r="UA386" s="2"/>
      <c r="UB386" s="2"/>
      <c r="UC386" s="2">
        <v>1318559</v>
      </c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>
        <v>96831</v>
      </c>
      <c r="UW386" s="2"/>
      <c r="UX386" s="2"/>
      <c r="UY386" s="2"/>
      <c r="UZ386" s="2">
        <v>215805.75</v>
      </c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>
        <v>3325055.1</v>
      </c>
      <c r="VR386" s="2">
        <v>6950</v>
      </c>
      <c r="VS386" s="2"/>
      <c r="VT386" s="2">
        <v>50</v>
      </c>
      <c r="VU386" s="2"/>
      <c r="VV386" s="2">
        <v>60725</v>
      </c>
      <c r="VW386" s="2"/>
      <c r="VX386" s="2">
        <v>2438453</v>
      </c>
      <c r="VY386" s="2">
        <v>44835</v>
      </c>
      <c r="VZ386" s="2"/>
      <c r="WA386" s="2">
        <v>29051</v>
      </c>
      <c r="WB386" s="2">
        <v>120742</v>
      </c>
      <c r="WC386" s="2"/>
      <c r="WD386" s="2">
        <v>60042.51</v>
      </c>
      <c r="WE386" s="2">
        <v>42931</v>
      </c>
      <c r="WF386" s="2"/>
      <c r="WG386" s="2">
        <v>3015247</v>
      </c>
      <c r="WH386" s="2"/>
      <c r="WI386" s="2"/>
      <c r="WJ386" s="2"/>
      <c r="WK386" s="2"/>
      <c r="WL386" s="2"/>
      <c r="WM386" s="2"/>
      <c r="WN386" s="2"/>
      <c r="WO386" s="2"/>
      <c r="WP386" s="2"/>
      <c r="WQ386" s="2">
        <v>12414</v>
      </c>
      <c r="WR386" s="2"/>
      <c r="WS386" s="2"/>
      <c r="WT386" s="2">
        <v>27953.75</v>
      </c>
      <c r="WU386" s="2"/>
      <c r="WV386" s="2"/>
      <c r="WW386" s="2"/>
      <c r="WX386" s="2"/>
      <c r="WY386" s="2"/>
      <c r="WZ386" s="2"/>
      <c r="XA386" s="2"/>
      <c r="XB386" s="2"/>
      <c r="XC386" s="2">
        <v>161347</v>
      </c>
      <c r="XD386" s="2"/>
      <c r="XE386" s="2"/>
      <c r="XF386" s="2"/>
      <c r="XG386" s="2"/>
      <c r="XH386" s="2"/>
      <c r="XI386" s="2"/>
      <c r="XJ386" s="2">
        <v>20054530</v>
      </c>
      <c r="XK386" s="2"/>
      <c r="XL386" s="2"/>
      <c r="XM386" s="2">
        <v>4843</v>
      </c>
      <c r="XN386" s="2"/>
      <c r="XO386" s="2"/>
      <c r="XP386" s="2">
        <v>43200</v>
      </c>
      <c r="XQ386" s="2"/>
      <c r="XR386" s="2">
        <v>130872</v>
      </c>
      <c r="XS386" s="2"/>
      <c r="XT386" s="2">
        <v>148900</v>
      </c>
      <c r="XU386" s="2"/>
      <c r="XV386" s="2">
        <v>381709</v>
      </c>
      <c r="XW386" s="2"/>
      <c r="XX386" s="2">
        <v>28439</v>
      </c>
      <c r="XY386" s="2"/>
      <c r="XZ386" s="2"/>
      <c r="YA386" s="2"/>
      <c r="YB386" s="2"/>
      <c r="YC386" s="2"/>
      <c r="YD386" s="2">
        <v>499825</v>
      </c>
      <c r="YE386" s="2"/>
      <c r="YF386" s="2">
        <v>24605</v>
      </c>
      <c r="YG386" s="2"/>
      <c r="YH386" s="2"/>
      <c r="YI386" s="2">
        <v>11680</v>
      </c>
      <c r="YJ386" s="2">
        <v>3041841</v>
      </c>
      <c r="YK386" s="2"/>
      <c r="YL386" s="2"/>
      <c r="YM386" s="2"/>
      <c r="YN386" s="2"/>
      <c r="YO386" s="2"/>
      <c r="YP386" s="2"/>
      <c r="YQ386" s="2"/>
      <c r="YR386" s="2">
        <v>31000</v>
      </c>
      <c r="YS386" s="2">
        <v>81264</v>
      </c>
      <c r="YT386" s="2"/>
      <c r="YU386" s="2"/>
      <c r="YV386" s="2"/>
      <c r="YW386" s="2">
        <v>17546</v>
      </c>
      <c r="YX386" s="2"/>
      <c r="YY386" s="2"/>
      <c r="YZ386" s="2"/>
      <c r="ZA386" s="2">
        <v>194614</v>
      </c>
      <c r="ZB386" s="2"/>
      <c r="ZC386" s="2">
        <v>360882</v>
      </c>
      <c r="ZD386" s="2"/>
      <c r="ZE386" s="2"/>
      <c r="ZF386" s="2"/>
      <c r="ZG386" s="2"/>
      <c r="ZH386" s="2"/>
      <c r="ZI386" s="2"/>
      <c r="ZJ386" s="2">
        <v>346873</v>
      </c>
      <c r="ZK386" s="2"/>
      <c r="ZL386" s="2"/>
      <c r="ZM386" s="2"/>
      <c r="ZN386" s="2"/>
      <c r="ZO386" s="2"/>
      <c r="ZP386" s="2"/>
      <c r="ZQ386" s="2">
        <v>4994.5</v>
      </c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>
        <v>25773</v>
      </c>
      <c r="AAC386" s="2"/>
      <c r="AAD386" s="2"/>
      <c r="AAE386" s="2">
        <v>5085073.99</v>
      </c>
      <c r="AAF386" s="2"/>
      <c r="AAG386" s="2"/>
      <c r="AAH386" s="2">
        <v>3468468</v>
      </c>
      <c r="AAI386" s="2">
        <v>1413</v>
      </c>
      <c r="AAJ386" s="2"/>
      <c r="AAK386" s="2">
        <v>46748</v>
      </c>
      <c r="AAL386" s="2"/>
      <c r="AAM386" s="2">
        <v>2753294.5</v>
      </c>
      <c r="AAN386" s="2"/>
      <c r="AAO386" s="2"/>
      <c r="AAP386" s="2"/>
      <c r="AAQ386" s="2">
        <v>95000</v>
      </c>
      <c r="AAR386" s="2"/>
      <c r="AAS386" s="2">
        <v>123831</v>
      </c>
      <c r="AAT386" s="2"/>
      <c r="AAU386" s="2">
        <v>68084</v>
      </c>
      <c r="AAV386" s="2"/>
      <c r="AAW386" s="2">
        <v>44089</v>
      </c>
      <c r="AAX386" s="2">
        <v>56232</v>
      </c>
      <c r="AAY386" s="2">
        <v>307632</v>
      </c>
      <c r="AAZ386" s="2">
        <v>74538</v>
      </c>
      <c r="ABA386" s="2"/>
      <c r="ABB386" s="2">
        <v>191502</v>
      </c>
      <c r="ABC386" s="2">
        <v>325643</v>
      </c>
      <c r="ABD386" s="2">
        <v>27307</v>
      </c>
      <c r="ABE386" s="2">
        <v>366973</v>
      </c>
      <c r="ABF386" s="2">
        <v>13297</v>
      </c>
      <c r="ABG386" s="2"/>
      <c r="ABH386" s="2">
        <v>81943</v>
      </c>
      <c r="ABI386" s="2"/>
      <c r="ABJ386" s="2">
        <v>573086</v>
      </c>
      <c r="ABK386" s="2"/>
      <c r="ABL386" s="2"/>
      <c r="ABM386" s="2">
        <v>159188</v>
      </c>
      <c r="ABN386" s="2"/>
      <c r="ABO386" s="2"/>
      <c r="ABP386" s="2"/>
      <c r="ABQ386" s="2"/>
      <c r="ABR386" s="2">
        <v>11500</v>
      </c>
      <c r="ABS386" s="2"/>
      <c r="ABT386" s="2">
        <v>213720</v>
      </c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>
        <v>863125.22</v>
      </c>
      <c r="ACF386" s="2"/>
      <c r="ACG386" s="2"/>
      <c r="ACH386" s="2"/>
      <c r="ACI386" s="2"/>
      <c r="ACJ386" s="2"/>
      <c r="ACK386" s="2">
        <v>11261.16</v>
      </c>
      <c r="ACL386" s="2"/>
      <c r="ACM386" s="2"/>
      <c r="ACN386" s="2"/>
      <c r="ACO386" s="2">
        <v>42016.44</v>
      </c>
      <c r="ACP386" s="2"/>
      <c r="ACQ386" s="2">
        <v>11450</v>
      </c>
      <c r="ACR386" s="2"/>
      <c r="ACS386" s="2"/>
      <c r="ACT386" s="2"/>
      <c r="ACU386" s="2">
        <v>25804.25</v>
      </c>
      <c r="ACV386" s="2"/>
      <c r="ACW386" s="2"/>
      <c r="ACX386" s="2"/>
      <c r="ACY386" s="2"/>
      <c r="ACZ386" s="2"/>
      <c r="ADA386" s="2"/>
      <c r="ADB386" s="2">
        <v>411640</v>
      </c>
      <c r="ADC386" s="2"/>
      <c r="ADD386" s="2"/>
      <c r="ADE386" s="2"/>
      <c r="ADF386" s="2"/>
      <c r="ADG386" s="2"/>
      <c r="ADH386" s="2"/>
      <c r="ADI386" s="2"/>
      <c r="ADJ386" s="2">
        <v>7064441</v>
      </c>
      <c r="ADK386" s="2"/>
      <c r="ADL386" s="2"/>
      <c r="ADM386" s="2"/>
      <c r="ADN386" s="2"/>
      <c r="ADO386" s="2">
        <v>86055</v>
      </c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>
        <v>281795991.07000005</v>
      </c>
    </row>
    <row r="387" spans="1:814" ht="21">
      <c r="A387" s="4" t="s">
        <v>2833</v>
      </c>
      <c r="B387" s="1" t="s">
        <v>2134</v>
      </c>
      <c r="C387" s="1" t="s">
        <v>2135</v>
      </c>
      <c r="D387" s="2">
        <v>2240587.25</v>
      </c>
      <c r="E387" s="2">
        <v>11852727</v>
      </c>
      <c r="F387" s="2">
        <v>11691543</v>
      </c>
      <c r="G387" s="2">
        <v>5360399</v>
      </c>
      <c r="H387" s="2">
        <v>18047645</v>
      </c>
      <c r="I387" s="2">
        <v>6927440.5</v>
      </c>
      <c r="J387" s="2">
        <v>6202537</v>
      </c>
      <c r="K387" s="2">
        <v>11447440</v>
      </c>
      <c r="L387" s="2">
        <v>8032865</v>
      </c>
      <c r="M387" s="2">
        <v>9945233</v>
      </c>
      <c r="N387" s="2">
        <v>3536519</v>
      </c>
      <c r="O387" s="2">
        <v>5846447.5</v>
      </c>
      <c r="P387" s="2">
        <v>1529131</v>
      </c>
      <c r="Q387" s="2">
        <v>6061370</v>
      </c>
      <c r="R387" s="2">
        <v>6222390</v>
      </c>
      <c r="S387" s="2">
        <v>9239571</v>
      </c>
      <c r="T387" s="2">
        <v>8398602</v>
      </c>
      <c r="U387" s="2">
        <v>2947901</v>
      </c>
      <c r="V387" s="2"/>
      <c r="W387" s="2"/>
      <c r="X387" s="2"/>
      <c r="Y387" s="2"/>
      <c r="Z387" s="2"/>
      <c r="AA387" s="2"/>
      <c r="AB387" s="2"/>
      <c r="AC387" s="2">
        <v>4367</v>
      </c>
      <c r="AD387" s="2"/>
      <c r="AE387" s="2"/>
      <c r="AF387" s="2">
        <v>23409.34</v>
      </c>
      <c r="AG387" s="2"/>
      <c r="AH387" s="2"/>
      <c r="AI387" s="2"/>
      <c r="AJ387" s="2"/>
      <c r="AK387" s="2"/>
      <c r="AL387" s="2"/>
      <c r="AM387" s="2"/>
      <c r="AN387" s="2"/>
      <c r="AO387" s="2"/>
      <c r="AP387" s="2">
        <v>11603</v>
      </c>
      <c r="AQ387" s="2"/>
      <c r="AR387" s="2"/>
      <c r="AS387" s="2"/>
      <c r="AT387" s="2">
        <v>508138.5</v>
      </c>
      <c r="AU387" s="2">
        <v>984092.5</v>
      </c>
      <c r="AV387" s="2">
        <v>647870.5</v>
      </c>
      <c r="AW387" s="2">
        <v>1259079</v>
      </c>
      <c r="AX387" s="2">
        <v>3581958.5</v>
      </c>
      <c r="AY387" s="2">
        <v>1709214.3</v>
      </c>
      <c r="AZ387" s="2">
        <v>750013.75</v>
      </c>
      <c r="BA387" s="2">
        <v>3251873.25</v>
      </c>
      <c r="BB387" s="2">
        <v>681685.25</v>
      </c>
      <c r="BC387" s="2">
        <v>316308</v>
      </c>
      <c r="BD387" s="2">
        <v>297849.25</v>
      </c>
      <c r="BE387" s="2">
        <v>391711</v>
      </c>
      <c r="BF387" s="2">
        <v>2501591.25</v>
      </c>
      <c r="BG387" s="2"/>
      <c r="BH387" s="2">
        <v>1833007.43</v>
      </c>
      <c r="BI387" s="2">
        <v>166061.38</v>
      </c>
      <c r="BJ387" s="2">
        <v>1810345.79</v>
      </c>
      <c r="BK387" s="2">
        <v>5727211.2999999998</v>
      </c>
      <c r="BL387" s="2">
        <v>1451260</v>
      </c>
      <c r="BM387" s="2">
        <v>11097222</v>
      </c>
      <c r="BN387" s="2">
        <v>9161344.4800000004</v>
      </c>
      <c r="BO387" s="2">
        <v>3239430</v>
      </c>
      <c r="BP387" s="2">
        <v>3146586</v>
      </c>
      <c r="BQ387" s="2">
        <v>8818230</v>
      </c>
      <c r="BR387" s="2">
        <v>12159027.25</v>
      </c>
      <c r="BS387" s="2">
        <v>19875815</v>
      </c>
      <c r="BT387" s="2">
        <v>10720025</v>
      </c>
      <c r="BU387" s="2">
        <v>9552894</v>
      </c>
      <c r="BV387" s="2">
        <v>1612424.49</v>
      </c>
      <c r="BW387" s="2">
        <v>1579025.29</v>
      </c>
      <c r="BX387" s="2">
        <v>73000</v>
      </c>
      <c r="BY387" s="2">
        <v>739140</v>
      </c>
      <c r="BZ387" s="2">
        <v>829689.5</v>
      </c>
      <c r="CA387" s="2">
        <v>402506</v>
      </c>
      <c r="CB387" s="2">
        <v>799249</v>
      </c>
      <c r="CC387" s="2">
        <v>1238240</v>
      </c>
      <c r="CD387" s="2">
        <v>897231</v>
      </c>
      <c r="CE387" s="2">
        <v>305396.8</v>
      </c>
      <c r="CF387" s="2">
        <v>5795761.7400000002</v>
      </c>
      <c r="CG387" s="2">
        <v>5788049.5</v>
      </c>
      <c r="CH387" s="2">
        <v>4890990.5</v>
      </c>
      <c r="CI387" s="2">
        <v>4384559.25</v>
      </c>
      <c r="CJ387" s="2">
        <v>6837265.5</v>
      </c>
      <c r="CK387" s="2">
        <v>7363291</v>
      </c>
      <c r="CL387" s="2">
        <v>2261195</v>
      </c>
      <c r="CM387" s="2">
        <v>14768648.5</v>
      </c>
      <c r="CN387" s="2">
        <v>5511489</v>
      </c>
      <c r="CO387" s="2">
        <v>8257800</v>
      </c>
      <c r="CP387" s="2">
        <v>5765276</v>
      </c>
      <c r="CQ387" s="2">
        <v>513123</v>
      </c>
      <c r="CR387" s="2">
        <v>4360318.95</v>
      </c>
      <c r="CS387" s="2">
        <v>6163608</v>
      </c>
      <c r="CT387" s="2">
        <v>4174548.35</v>
      </c>
      <c r="CU387" s="2">
        <v>1894757.5</v>
      </c>
      <c r="CV387" s="2">
        <v>8219777.4500000002</v>
      </c>
      <c r="CW387" s="2">
        <v>1724202.1</v>
      </c>
      <c r="CX387" s="2">
        <v>3789530</v>
      </c>
      <c r="CY387" s="2">
        <v>577821</v>
      </c>
      <c r="CZ387" s="2">
        <v>1524403.5</v>
      </c>
      <c r="DA387" s="2">
        <v>5757749</v>
      </c>
      <c r="DB387" s="2">
        <v>2736153</v>
      </c>
      <c r="DC387" s="2">
        <v>3140310.5</v>
      </c>
      <c r="DD387" s="2">
        <v>1440291</v>
      </c>
      <c r="DE387" s="2">
        <v>3458532</v>
      </c>
      <c r="DF387" s="2">
        <v>429734</v>
      </c>
      <c r="DG387" s="2">
        <v>6561895</v>
      </c>
      <c r="DH387" s="2">
        <v>2123308</v>
      </c>
      <c r="DI387" s="2">
        <v>3776974</v>
      </c>
      <c r="DJ387" s="2">
        <v>5320420</v>
      </c>
      <c r="DK387" s="2">
        <v>6510805</v>
      </c>
      <c r="DL387" s="2">
        <v>13735409</v>
      </c>
      <c r="DM387" s="2">
        <v>3461621</v>
      </c>
      <c r="DN387" s="2">
        <v>18365561</v>
      </c>
      <c r="DO387" s="2">
        <v>2758552</v>
      </c>
      <c r="DP387" s="2">
        <v>6696332.25</v>
      </c>
      <c r="DQ387" s="2">
        <v>2477049.75</v>
      </c>
      <c r="DR387" s="2">
        <v>1327721</v>
      </c>
      <c r="DS387" s="2">
        <v>2170273</v>
      </c>
      <c r="DT387" s="2">
        <v>280994</v>
      </c>
      <c r="DU387" s="2">
        <v>1651718</v>
      </c>
      <c r="DV387" s="2">
        <v>707096.33</v>
      </c>
      <c r="DW387" s="2">
        <v>1384999</v>
      </c>
      <c r="DX387" s="2">
        <v>1081295</v>
      </c>
      <c r="DY387" s="2">
        <v>619508</v>
      </c>
      <c r="DZ387" s="2">
        <v>317966.5</v>
      </c>
      <c r="EA387" s="2">
        <v>1383809.75</v>
      </c>
      <c r="EB387" s="2">
        <v>145420</v>
      </c>
      <c r="EC387" s="2">
        <v>149070</v>
      </c>
      <c r="ED387" s="2">
        <v>1967658</v>
      </c>
      <c r="EE387" s="2">
        <v>4008411.3</v>
      </c>
      <c r="EF387" s="2">
        <v>1254262</v>
      </c>
      <c r="EG387" s="2">
        <v>3324771</v>
      </c>
      <c r="EH387" s="2">
        <v>2488023.2999999998</v>
      </c>
      <c r="EI387" s="2">
        <v>8170743.2300000004</v>
      </c>
      <c r="EJ387" s="2">
        <v>5321227.8</v>
      </c>
      <c r="EK387" s="2">
        <v>5923180.5999999996</v>
      </c>
      <c r="EL387" s="2">
        <v>11703901.17</v>
      </c>
      <c r="EM387" s="2">
        <v>10166721.619999999</v>
      </c>
      <c r="EN387" s="2">
        <v>5200205.25</v>
      </c>
      <c r="EO387" s="2">
        <v>2282455.12</v>
      </c>
      <c r="EP387" s="2">
        <v>7694601.75</v>
      </c>
      <c r="EQ387" s="2">
        <v>3517737.44</v>
      </c>
      <c r="ER387" s="2">
        <v>1538840</v>
      </c>
      <c r="ES387" s="2">
        <v>943926.25</v>
      </c>
      <c r="ET387" s="2">
        <v>959316.71</v>
      </c>
      <c r="EU387" s="2">
        <v>669089</v>
      </c>
      <c r="EV387" s="2">
        <v>1130530</v>
      </c>
      <c r="EW387" s="2">
        <v>2396925.7000000002</v>
      </c>
      <c r="EX387" s="2"/>
      <c r="EY387" s="2"/>
      <c r="EZ387" s="2">
        <v>2204245.25</v>
      </c>
      <c r="FA387" s="2">
        <v>1477650</v>
      </c>
      <c r="FB387" s="2">
        <v>8158411.75</v>
      </c>
      <c r="FC387" s="2">
        <v>2488233.75</v>
      </c>
      <c r="FD387" s="2">
        <v>144628.70000000001</v>
      </c>
      <c r="FE387" s="2"/>
      <c r="FF387" s="2">
        <v>559680</v>
      </c>
      <c r="FG387" s="2">
        <v>1915909.75</v>
      </c>
      <c r="FH387" s="2">
        <v>1422594.77</v>
      </c>
      <c r="FI387" s="2">
        <v>1259742</v>
      </c>
      <c r="FJ387" s="2">
        <v>1100478.75</v>
      </c>
      <c r="FK387" s="2">
        <v>900978.3</v>
      </c>
      <c r="FL387" s="2">
        <v>1811179.75</v>
      </c>
      <c r="FM387" s="2">
        <v>279514.5</v>
      </c>
      <c r="FN387" s="2">
        <v>1110010.74</v>
      </c>
      <c r="FO387" s="2">
        <v>360458</v>
      </c>
      <c r="FP387" s="2">
        <v>1930812.66</v>
      </c>
      <c r="FQ387" s="2">
        <v>966967.75</v>
      </c>
      <c r="FR387" s="2">
        <v>3985494.75</v>
      </c>
      <c r="FS387" s="2">
        <v>1608606.15</v>
      </c>
      <c r="FT387" s="2">
        <v>2295315</v>
      </c>
      <c r="FU387" s="2">
        <v>861699.57</v>
      </c>
      <c r="FV387" s="2">
        <v>1747061.66</v>
      </c>
      <c r="FW387" s="2">
        <v>775359</v>
      </c>
      <c r="FX387" s="2">
        <v>554748.30000000005</v>
      </c>
      <c r="FY387" s="2">
        <v>957227.75</v>
      </c>
      <c r="FZ387" s="2">
        <v>1233688.83</v>
      </c>
      <c r="GA387" s="2">
        <v>3922429.75</v>
      </c>
      <c r="GB387" s="2">
        <v>517550</v>
      </c>
      <c r="GC387" s="2">
        <v>2072168.83</v>
      </c>
      <c r="GD387" s="2">
        <v>1950325</v>
      </c>
      <c r="GE387" s="2">
        <v>3643331.25</v>
      </c>
      <c r="GF387" s="2">
        <v>1370858</v>
      </c>
      <c r="GG387" s="2">
        <v>3359915</v>
      </c>
      <c r="GH387" s="2">
        <v>727769</v>
      </c>
      <c r="GI387" s="2">
        <v>6568</v>
      </c>
      <c r="GJ387" s="2">
        <v>3149082</v>
      </c>
      <c r="GK387" s="2">
        <v>3218629.49</v>
      </c>
      <c r="GL387" s="2">
        <v>1319076</v>
      </c>
      <c r="GM387" s="2">
        <v>42591</v>
      </c>
      <c r="GN387" s="2">
        <v>1963904.05</v>
      </c>
      <c r="GO387" s="2">
        <v>2688074.25</v>
      </c>
      <c r="GP387" s="2">
        <v>259486</v>
      </c>
      <c r="GQ387" s="2"/>
      <c r="GR387" s="2">
        <v>147576.9</v>
      </c>
      <c r="GS387" s="2">
        <v>1025026.24</v>
      </c>
      <c r="GT387" s="2">
        <v>380960.5</v>
      </c>
      <c r="GU387" s="2">
        <v>735973.25</v>
      </c>
      <c r="GV387" s="2">
        <v>2509410.29</v>
      </c>
      <c r="GW387" s="2">
        <v>924292.5</v>
      </c>
      <c r="GX387" s="2">
        <v>3116620.4</v>
      </c>
      <c r="GY387" s="2">
        <v>146799.25</v>
      </c>
      <c r="GZ387" s="2">
        <v>152060</v>
      </c>
      <c r="HA387" s="2">
        <v>338184</v>
      </c>
      <c r="HB387" s="2"/>
      <c r="HC387" s="2">
        <v>348567</v>
      </c>
      <c r="HD387" s="2">
        <v>2482324.2999999998</v>
      </c>
      <c r="HE387" s="2">
        <v>308234</v>
      </c>
      <c r="HF387" s="2">
        <v>12760</v>
      </c>
      <c r="HG387" s="2">
        <v>434348</v>
      </c>
      <c r="HH387" s="2">
        <v>301021</v>
      </c>
      <c r="HI387" s="2">
        <v>2389244</v>
      </c>
      <c r="HJ387" s="2">
        <v>2002416</v>
      </c>
      <c r="HK387" s="2">
        <v>1396362</v>
      </c>
      <c r="HL387" s="2">
        <v>14867</v>
      </c>
      <c r="HM387" s="2">
        <v>301593.5</v>
      </c>
      <c r="HN387" s="2">
        <v>1213756</v>
      </c>
      <c r="HO387" s="2">
        <v>877683</v>
      </c>
      <c r="HP387" s="2">
        <v>10959271.25</v>
      </c>
      <c r="HQ387" s="2">
        <v>3279070.21</v>
      </c>
      <c r="HR387" s="2">
        <v>9339848</v>
      </c>
      <c r="HS387" s="2">
        <v>5644602</v>
      </c>
      <c r="HT387" s="2">
        <v>6770896</v>
      </c>
      <c r="HU387" s="2">
        <v>12964694</v>
      </c>
      <c r="HV387" s="2">
        <v>2464369</v>
      </c>
      <c r="HW387" s="2">
        <v>4022378.75</v>
      </c>
      <c r="HX387" s="2">
        <v>2104385.4500000002</v>
      </c>
      <c r="HY387" s="2">
        <v>3901626.53</v>
      </c>
      <c r="HZ387" s="2">
        <v>2583891.4500000002</v>
      </c>
      <c r="IA387" s="2">
        <v>9383172.4900000002</v>
      </c>
      <c r="IB387" s="2">
        <v>737320.5</v>
      </c>
      <c r="IC387" s="2">
        <v>3612088.64</v>
      </c>
      <c r="ID387" s="2">
        <v>2200128.29</v>
      </c>
      <c r="IE387" s="2">
        <v>2057658.16</v>
      </c>
      <c r="IF387" s="2">
        <v>802</v>
      </c>
      <c r="IG387" s="2">
        <v>1072542.3700000001</v>
      </c>
      <c r="IH387" s="2"/>
      <c r="II387" s="2">
        <v>910122.2</v>
      </c>
      <c r="IJ387" s="2">
        <v>38017.22</v>
      </c>
      <c r="IK387" s="2">
        <v>1315188.5</v>
      </c>
      <c r="IL387" s="2">
        <v>1584.87</v>
      </c>
      <c r="IM387" s="2"/>
      <c r="IN387" s="2">
        <v>1120462.1499999999</v>
      </c>
      <c r="IO387" s="2">
        <v>3098263.5</v>
      </c>
      <c r="IP387" s="2">
        <v>5054079.25</v>
      </c>
      <c r="IQ387" s="2">
        <v>2304542.2000000002</v>
      </c>
      <c r="IR387" s="2">
        <v>4375158</v>
      </c>
      <c r="IS387" s="2">
        <v>2843037.1</v>
      </c>
      <c r="IT387" s="2">
        <v>2345074.2599999998</v>
      </c>
      <c r="IU387" s="2">
        <v>7270090.5999999996</v>
      </c>
      <c r="IV387" s="2">
        <v>1825268</v>
      </c>
      <c r="IW387" s="2">
        <v>5700017.6500000004</v>
      </c>
      <c r="IX387" s="2">
        <v>1543196.65</v>
      </c>
      <c r="IY387" s="2">
        <v>349781.5</v>
      </c>
      <c r="IZ387" s="2">
        <v>2000</v>
      </c>
      <c r="JA387" s="2">
        <v>348520</v>
      </c>
      <c r="JB387" s="2">
        <v>177606.84</v>
      </c>
      <c r="JC387" s="2">
        <v>1670479</v>
      </c>
      <c r="JD387" s="2">
        <v>248751.68</v>
      </c>
      <c r="JE387" s="2">
        <v>1433432</v>
      </c>
      <c r="JF387" s="2">
        <v>490160</v>
      </c>
      <c r="JG387" s="2">
        <v>3359083</v>
      </c>
      <c r="JH387" s="2">
        <v>3855911</v>
      </c>
      <c r="JI387" s="2">
        <v>3180850</v>
      </c>
      <c r="JJ387" s="2">
        <v>2007895</v>
      </c>
      <c r="JK387" s="2">
        <v>1619008</v>
      </c>
      <c r="JL387" s="2">
        <v>4725726.5</v>
      </c>
      <c r="JM387" s="2">
        <v>2541782</v>
      </c>
      <c r="JN387" s="2">
        <v>450428</v>
      </c>
      <c r="JO387" s="2">
        <v>8482776</v>
      </c>
      <c r="JP387" s="2">
        <v>4756459</v>
      </c>
      <c r="JQ387" s="2">
        <v>5332827.63</v>
      </c>
      <c r="JR387" s="2">
        <v>4168524</v>
      </c>
      <c r="JS387" s="2">
        <v>4863736</v>
      </c>
      <c r="JT387" s="2">
        <v>4915576</v>
      </c>
      <c r="JU387" s="2">
        <v>4534441</v>
      </c>
      <c r="JV387" s="2">
        <v>5051802</v>
      </c>
      <c r="JW387" s="2">
        <v>3938967</v>
      </c>
      <c r="JX387" s="2">
        <v>5662544</v>
      </c>
      <c r="JY387" s="2">
        <v>3642575</v>
      </c>
      <c r="JZ387" s="2">
        <v>2154540.25</v>
      </c>
      <c r="KA387" s="2">
        <v>3485145</v>
      </c>
      <c r="KB387" s="2">
        <v>3463761</v>
      </c>
      <c r="KC387" s="2">
        <v>4169235.5</v>
      </c>
      <c r="KD387" s="2">
        <v>1420870</v>
      </c>
      <c r="KE387" s="2">
        <v>1496058</v>
      </c>
      <c r="KF387" s="2">
        <v>3750035</v>
      </c>
      <c r="KG387" s="2">
        <v>2160872</v>
      </c>
      <c r="KH387" s="2">
        <v>1565230.5</v>
      </c>
      <c r="KI387" s="2">
        <v>626423</v>
      </c>
      <c r="KJ387" s="2">
        <v>1165647.05</v>
      </c>
      <c r="KK387" s="2">
        <v>555353</v>
      </c>
      <c r="KL387" s="2">
        <v>456024</v>
      </c>
      <c r="KM387" s="2">
        <v>8028025.5</v>
      </c>
      <c r="KN387" s="2">
        <v>327031</v>
      </c>
      <c r="KO387" s="2">
        <v>1755017.75</v>
      </c>
      <c r="KP387" s="2">
        <v>3471514.75</v>
      </c>
      <c r="KQ387" s="2">
        <v>4562213</v>
      </c>
      <c r="KR387" s="2">
        <v>80885</v>
      </c>
      <c r="KS387" s="2">
        <v>702229</v>
      </c>
      <c r="KT387" s="2">
        <v>2421491.5</v>
      </c>
      <c r="KU387" s="2">
        <v>2068755</v>
      </c>
      <c r="KV387" s="2">
        <v>258653</v>
      </c>
      <c r="KW387" s="2">
        <v>1073441.75</v>
      </c>
      <c r="KX387" s="2">
        <v>3443867.05</v>
      </c>
      <c r="KY387" s="2">
        <v>1404736.5</v>
      </c>
      <c r="KZ387" s="2">
        <v>3603704.5</v>
      </c>
      <c r="LA387" s="2">
        <v>121200.75</v>
      </c>
      <c r="LB387" s="2">
        <v>516652.94</v>
      </c>
      <c r="LC387" s="2">
        <v>461088.25</v>
      </c>
      <c r="LD387" s="2">
        <v>5649531.5999999996</v>
      </c>
      <c r="LE387" s="2">
        <v>4830709.2</v>
      </c>
      <c r="LF387" s="2">
        <v>3624331.94</v>
      </c>
      <c r="LG387" s="2">
        <v>2675332.46</v>
      </c>
      <c r="LH387" s="2">
        <v>5277695.46</v>
      </c>
      <c r="LI387" s="2">
        <v>1210480.45</v>
      </c>
      <c r="LJ387" s="2">
        <v>218392.45</v>
      </c>
      <c r="LK387" s="2">
        <v>1618866</v>
      </c>
      <c r="LL387" s="2">
        <v>2038936.54</v>
      </c>
      <c r="LM387" s="2">
        <v>159497.60000000001</v>
      </c>
      <c r="LN387" s="2">
        <v>1496494.78</v>
      </c>
      <c r="LO387" s="2">
        <v>3422156.92</v>
      </c>
      <c r="LP387" s="2">
        <v>1206394.1499999999</v>
      </c>
      <c r="LQ387" s="2">
        <v>771222.24</v>
      </c>
      <c r="LR387" s="2">
        <v>604276</v>
      </c>
      <c r="LS387" s="2"/>
      <c r="LT387" s="2">
        <v>2921644</v>
      </c>
      <c r="LU387" s="2">
        <v>5284214.7699999996</v>
      </c>
      <c r="LV387" s="2">
        <v>1283429</v>
      </c>
      <c r="LW387" s="2">
        <v>2847586</v>
      </c>
      <c r="LX387" s="2">
        <v>21971</v>
      </c>
      <c r="LY387" s="2">
        <v>320509.32</v>
      </c>
      <c r="LZ387" s="2">
        <v>1603482</v>
      </c>
      <c r="MA387" s="2">
        <v>1428050.82</v>
      </c>
      <c r="MB387" s="2">
        <v>3285586</v>
      </c>
      <c r="MC387" s="2">
        <v>3418097.54</v>
      </c>
      <c r="MD387" s="2">
        <v>2603088.63</v>
      </c>
      <c r="ME387" s="2">
        <v>1659165.35</v>
      </c>
      <c r="MF387" s="2"/>
      <c r="MG387" s="2"/>
      <c r="MH387" s="2">
        <v>552888</v>
      </c>
      <c r="MI387" s="2">
        <v>711079.2</v>
      </c>
      <c r="MJ387" s="2">
        <v>244118</v>
      </c>
      <c r="MK387" s="2">
        <v>255116</v>
      </c>
      <c r="ML387" s="2">
        <v>816227</v>
      </c>
      <c r="MM387" s="2">
        <v>1439667</v>
      </c>
      <c r="MN387" s="2"/>
      <c r="MO387" s="2">
        <v>841440.01</v>
      </c>
      <c r="MP387" s="2">
        <v>2103718.88</v>
      </c>
      <c r="MQ387" s="2">
        <v>438659</v>
      </c>
      <c r="MR387" s="2">
        <v>1317073</v>
      </c>
      <c r="MS387" s="2">
        <v>1006315</v>
      </c>
      <c r="MT387" s="2">
        <v>496270</v>
      </c>
      <c r="MU387" s="2">
        <v>671946.2</v>
      </c>
      <c r="MV387" s="2">
        <v>154335</v>
      </c>
      <c r="MW387" s="2">
        <v>365480</v>
      </c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>
        <v>285804</v>
      </c>
      <c r="NJ387" s="2">
        <v>304023</v>
      </c>
      <c r="NK387" s="2">
        <v>183600</v>
      </c>
      <c r="NL387" s="2">
        <v>281050</v>
      </c>
      <c r="NM387" s="2">
        <v>409882.28</v>
      </c>
      <c r="NN387" s="2">
        <v>64342</v>
      </c>
      <c r="NO387" s="2"/>
      <c r="NP387" s="2">
        <v>900145</v>
      </c>
      <c r="NQ387" s="2"/>
      <c r="NR387" s="2">
        <v>91897.69</v>
      </c>
      <c r="NS387" s="2">
        <v>699395.2</v>
      </c>
      <c r="NT387" s="2"/>
      <c r="NU387" s="2">
        <v>2045575</v>
      </c>
      <c r="NV387" s="2">
        <v>1421879</v>
      </c>
      <c r="NW387" s="2">
        <v>2021859.1</v>
      </c>
      <c r="NX387" s="2">
        <v>872742.07</v>
      </c>
      <c r="NY387" s="2">
        <v>286438.40000000002</v>
      </c>
      <c r="NZ387" s="2">
        <v>4438905.9800000004</v>
      </c>
      <c r="OA387" s="2">
        <v>485219.32</v>
      </c>
      <c r="OB387" s="2">
        <v>798367</v>
      </c>
      <c r="OC387" s="2">
        <v>419520</v>
      </c>
      <c r="OD387" s="2">
        <v>2426093.5</v>
      </c>
      <c r="OE387" s="2">
        <v>3911673</v>
      </c>
      <c r="OF387" s="2">
        <v>2443780</v>
      </c>
      <c r="OG387" s="2">
        <v>6017476</v>
      </c>
      <c r="OH387" s="2">
        <v>2980862.91</v>
      </c>
      <c r="OI387" s="2">
        <v>1074001.25</v>
      </c>
      <c r="OJ387" s="2">
        <v>2211229.59</v>
      </c>
      <c r="OK387" s="2">
        <v>946990</v>
      </c>
      <c r="OL387" s="2">
        <v>5412283.0999999996</v>
      </c>
      <c r="OM387" s="2">
        <v>1611545.9</v>
      </c>
      <c r="ON387" s="2">
        <v>377330</v>
      </c>
      <c r="OO387" s="2">
        <v>1313915.5</v>
      </c>
      <c r="OP387" s="2">
        <v>5215282.22</v>
      </c>
      <c r="OQ387" s="2">
        <v>610045</v>
      </c>
      <c r="OR387" s="2">
        <v>1123263.5</v>
      </c>
      <c r="OS387" s="2">
        <v>1908331.75</v>
      </c>
      <c r="OT387" s="2">
        <v>2219102</v>
      </c>
      <c r="OU387" s="2">
        <v>2482168</v>
      </c>
      <c r="OV387" s="2">
        <v>1120025.01</v>
      </c>
      <c r="OW387" s="2">
        <v>1429475.85</v>
      </c>
      <c r="OX387" s="2">
        <v>1340086.8</v>
      </c>
      <c r="OY387" s="2">
        <v>1078334</v>
      </c>
      <c r="OZ387" s="2">
        <v>262980</v>
      </c>
      <c r="PA387" s="2"/>
      <c r="PB387" s="2">
        <v>1744733.95</v>
      </c>
      <c r="PC387" s="2">
        <v>432117</v>
      </c>
      <c r="PD387" s="2">
        <v>1313575</v>
      </c>
      <c r="PE387" s="2">
        <v>131650</v>
      </c>
      <c r="PF387" s="2">
        <v>1707940.95</v>
      </c>
      <c r="PG387" s="2">
        <v>2160558.5</v>
      </c>
      <c r="PH387" s="2">
        <v>2061096.35</v>
      </c>
      <c r="PI387" s="2">
        <v>1996767.45</v>
      </c>
      <c r="PJ387" s="2">
        <v>1750963.65</v>
      </c>
      <c r="PK387" s="2">
        <v>871863.5</v>
      </c>
      <c r="PL387" s="2"/>
      <c r="PM387" s="2">
        <v>52149</v>
      </c>
      <c r="PN387" s="2">
        <v>883287</v>
      </c>
      <c r="PO387" s="2">
        <v>79664.5</v>
      </c>
      <c r="PP387" s="2">
        <v>2146431.87</v>
      </c>
      <c r="PQ387" s="2">
        <v>92801</v>
      </c>
      <c r="PR387" s="2">
        <v>321431.52</v>
      </c>
      <c r="PS387" s="2"/>
      <c r="PT387" s="2"/>
      <c r="PU387" s="2">
        <v>170918.5</v>
      </c>
      <c r="PV387" s="2"/>
      <c r="PW387" s="2"/>
      <c r="PX387" s="2"/>
      <c r="PY387" s="2"/>
      <c r="PZ387" s="2"/>
      <c r="QA387" s="2">
        <v>1098315.31</v>
      </c>
      <c r="QB387" s="2">
        <v>298700</v>
      </c>
      <c r="QC387" s="2">
        <v>100417.5</v>
      </c>
      <c r="QD387" s="2">
        <v>2254877.42</v>
      </c>
      <c r="QE387" s="2">
        <v>150738.75</v>
      </c>
      <c r="QF387" s="2">
        <v>1637631</v>
      </c>
      <c r="QG387" s="2">
        <v>4208186.75</v>
      </c>
      <c r="QH387" s="2">
        <v>2519851</v>
      </c>
      <c r="QI387" s="2">
        <v>2148039.2000000002</v>
      </c>
      <c r="QJ387" s="2">
        <v>1026544</v>
      </c>
      <c r="QK387" s="2">
        <v>1129477</v>
      </c>
      <c r="QL387" s="2">
        <v>348180</v>
      </c>
      <c r="QM387" s="2">
        <v>1992387</v>
      </c>
      <c r="QN387" s="2">
        <v>4394933.9000000004</v>
      </c>
      <c r="QO387" s="2">
        <v>706593</v>
      </c>
      <c r="QP387" s="2">
        <v>251531</v>
      </c>
      <c r="QQ387" s="2">
        <v>875828.07</v>
      </c>
      <c r="QR387" s="2">
        <v>748728.75</v>
      </c>
      <c r="QS387" s="2">
        <v>727885</v>
      </c>
      <c r="QT387" s="2">
        <v>3894508</v>
      </c>
      <c r="QU387" s="2">
        <v>4677248.75</v>
      </c>
      <c r="QV387" s="2">
        <v>44157</v>
      </c>
      <c r="QW387" s="2">
        <v>3361297</v>
      </c>
      <c r="QX387" s="2">
        <v>3887077.8</v>
      </c>
      <c r="QY387" s="2">
        <v>1027640</v>
      </c>
      <c r="QZ387" s="2">
        <v>623039.5</v>
      </c>
      <c r="RA387" s="2"/>
      <c r="RB387" s="2">
        <v>3206650</v>
      </c>
      <c r="RC387" s="2">
        <v>1492793.5</v>
      </c>
      <c r="RD387" s="2">
        <v>4188852</v>
      </c>
      <c r="RE387" s="2">
        <v>88600</v>
      </c>
      <c r="RF387" s="2">
        <v>3650370</v>
      </c>
      <c r="RG387" s="2">
        <v>5315459</v>
      </c>
      <c r="RH387" s="2"/>
      <c r="RI387" s="2">
        <v>776240</v>
      </c>
      <c r="RJ387" s="2">
        <v>537250</v>
      </c>
      <c r="RK387" s="2">
        <v>69700</v>
      </c>
      <c r="RL387" s="2">
        <v>5562959.9800000004</v>
      </c>
      <c r="RM387" s="2">
        <v>71397</v>
      </c>
      <c r="RN387" s="2">
        <v>3796934</v>
      </c>
      <c r="RO387" s="2">
        <v>762677</v>
      </c>
      <c r="RP387" s="2">
        <v>3995353</v>
      </c>
      <c r="RQ387" s="2">
        <v>474839.57</v>
      </c>
      <c r="RR387" s="2">
        <v>1837481.01</v>
      </c>
      <c r="RS387" s="2">
        <v>549863</v>
      </c>
      <c r="RT387" s="2">
        <v>2497108</v>
      </c>
      <c r="RU387" s="2">
        <v>3303125</v>
      </c>
      <c r="RV387" s="2">
        <v>5696656.5</v>
      </c>
      <c r="RW387" s="2">
        <v>1046442.52</v>
      </c>
      <c r="RX387" s="2">
        <v>6189995</v>
      </c>
      <c r="RY387" s="2">
        <v>1617635.5</v>
      </c>
      <c r="RZ387" s="2">
        <v>1579231</v>
      </c>
      <c r="SA387" s="2">
        <v>592102</v>
      </c>
      <c r="SB387" s="2">
        <v>1340928</v>
      </c>
      <c r="SC387" s="2">
        <v>4256380</v>
      </c>
      <c r="SD387" s="2">
        <v>176180</v>
      </c>
      <c r="SE387" s="2">
        <v>901091.82</v>
      </c>
      <c r="SF387" s="2">
        <v>891403.93</v>
      </c>
      <c r="SG387" s="2">
        <v>141081.67000000001</v>
      </c>
      <c r="SH387" s="2">
        <v>797295.6</v>
      </c>
      <c r="SI387" s="2">
        <v>1781066.12</v>
      </c>
      <c r="SJ387" s="2">
        <v>2012788.3</v>
      </c>
      <c r="SK387" s="2">
        <v>3117393.14</v>
      </c>
      <c r="SL387" s="2">
        <v>1114881.44</v>
      </c>
      <c r="SM387" s="2">
        <v>1332322.3</v>
      </c>
      <c r="SN387" s="2">
        <v>517216.7</v>
      </c>
      <c r="SO387" s="2"/>
      <c r="SP387" s="2">
        <v>1510202.83</v>
      </c>
      <c r="SQ387" s="2">
        <v>1182822.6599999999</v>
      </c>
      <c r="SR387" s="2">
        <v>1099713.77</v>
      </c>
      <c r="SS387" s="2">
        <v>4324258.55</v>
      </c>
      <c r="ST387" s="2">
        <v>197942</v>
      </c>
      <c r="SU387" s="2">
        <v>199057.25</v>
      </c>
      <c r="SV387" s="2">
        <v>32719</v>
      </c>
      <c r="SW387" s="2">
        <v>5007176.13</v>
      </c>
      <c r="SX387" s="2">
        <v>19859</v>
      </c>
      <c r="SY387" s="2">
        <v>7332</v>
      </c>
      <c r="SZ387" s="2">
        <v>1472413.24</v>
      </c>
      <c r="TA387" s="2">
        <v>2539792.19</v>
      </c>
      <c r="TB387" s="2">
        <v>532121</v>
      </c>
      <c r="TC387" s="2">
        <v>567147</v>
      </c>
      <c r="TD387" s="2"/>
      <c r="TE387" s="2">
        <v>1390131</v>
      </c>
      <c r="TF387" s="2"/>
      <c r="TG387" s="2">
        <v>191087</v>
      </c>
      <c r="TH387" s="2">
        <v>322584</v>
      </c>
      <c r="TI387" s="2"/>
      <c r="TJ387" s="2">
        <v>25506</v>
      </c>
      <c r="TK387" s="2">
        <v>37243.599999999999</v>
      </c>
      <c r="TL387" s="2">
        <v>7051021</v>
      </c>
      <c r="TM387" s="2">
        <v>2285510.38</v>
      </c>
      <c r="TN387" s="2">
        <v>326000</v>
      </c>
      <c r="TO387" s="2">
        <v>1930200</v>
      </c>
      <c r="TP387" s="2">
        <v>4056883</v>
      </c>
      <c r="TQ387" s="2">
        <v>1140</v>
      </c>
      <c r="TR387" s="2"/>
      <c r="TS387" s="2">
        <v>1760629</v>
      </c>
      <c r="TT387" s="2">
        <v>139297</v>
      </c>
      <c r="TU387" s="2">
        <v>795404.75</v>
      </c>
      <c r="TV387" s="2">
        <v>322301.75</v>
      </c>
      <c r="TW387" s="2">
        <v>200230</v>
      </c>
      <c r="TX387" s="2">
        <v>37855</v>
      </c>
      <c r="TY387" s="2">
        <v>3915</v>
      </c>
      <c r="TZ387" s="2"/>
      <c r="UA387" s="2"/>
      <c r="UB387" s="2"/>
      <c r="UC387" s="2">
        <v>11718700.539999999</v>
      </c>
      <c r="UD387" s="2">
        <v>5808469</v>
      </c>
      <c r="UE387" s="2">
        <v>10148522</v>
      </c>
      <c r="UF387" s="2">
        <v>8600152.5</v>
      </c>
      <c r="UG387" s="2">
        <v>12637409.25</v>
      </c>
      <c r="UH387" s="2">
        <v>8654573.1500000004</v>
      </c>
      <c r="UI387" s="2">
        <v>16568358.539999999</v>
      </c>
      <c r="UJ387" s="2">
        <v>9697212.25</v>
      </c>
      <c r="UK387" s="2">
        <v>4962040</v>
      </c>
      <c r="UL387" s="2">
        <v>13624596</v>
      </c>
      <c r="UM387" s="2">
        <v>13041461.949999999</v>
      </c>
      <c r="UN387" s="2">
        <v>6369113</v>
      </c>
      <c r="UO387" s="2">
        <v>3123901</v>
      </c>
      <c r="UP387" s="2">
        <v>6006460.5499999998</v>
      </c>
      <c r="UQ387" s="2">
        <v>4119001.4</v>
      </c>
      <c r="UR387" s="2">
        <v>4240692.25</v>
      </c>
      <c r="US387" s="2">
        <v>4316905.7</v>
      </c>
      <c r="UT387" s="2">
        <v>6980932.75</v>
      </c>
      <c r="UU387" s="2">
        <v>2339254</v>
      </c>
      <c r="UV387" s="2">
        <v>3194599.75</v>
      </c>
      <c r="UW387" s="2">
        <v>6217463</v>
      </c>
      <c r="UX387" s="2">
        <v>6456325.0999999996</v>
      </c>
      <c r="UY387" s="2">
        <v>2337593.5</v>
      </c>
      <c r="UZ387" s="2">
        <v>1945174.25</v>
      </c>
      <c r="VA387" s="2">
        <v>2887747.25</v>
      </c>
      <c r="VB387" s="2">
        <v>7218099</v>
      </c>
      <c r="VC387" s="2">
        <v>2561856.5</v>
      </c>
      <c r="VD387" s="2">
        <v>2359914.75</v>
      </c>
      <c r="VE387" s="2">
        <v>2313628.5</v>
      </c>
      <c r="VF387" s="2">
        <v>5910881.4000000004</v>
      </c>
      <c r="VG387" s="2">
        <v>1690007</v>
      </c>
      <c r="VH387" s="2">
        <v>3503948</v>
      </c>
      <c r="VI387" s="2">
        <v>6205500.3499999996</v>
      </c>
      <c r="VJ387" s="2">
        <v>2512928</v>
      </c>
      <c r="VK387" s="2">
        <v>3250591.31</v>
      </c>
      <c r="VL387" s="2">
        <v>2345895.5</v>
      </c>
      <c r="VM387" s="2">
        <v>1743037.55</v>
      </c>
      <c r="VN387" s="2">
        <v>1034589</v>
      </c>
      <c r="VO387" s="2"/>
      <c r="VP387" s="2">
        <v>1249820</v>
      </c>
      <c r="VQ387" s="2">
        <v>1889053</v>
      </c>
      <c r="VR387" s="2">
        <v>1539661</v>
      </c>
      <c r="VS387" s="2">
        <v>2935313</v>
      </c>
      <c r="VT387" s="2">
        <v>1501815</v>
      </c>
      <c r="VU387" s="2">
        <v>2071305</v>
      </c>
      <c r="VV387" s="2">
        <v>1190504</v>
      </c>
      <c r="VW387" s="2">
        <v>922109</v>
      </c>
      <c r="VX387" s="2">
        <v>1212005.2</v>
      </c>
      <c r="VY387" s="2"/>
      <c r="VZ387" s="2"/>
      <c r="WA387" s="2"/>
      <c r="WB387" s="2">
        <v>270504.64</v>
      </c>
      <c r="WC387" s="2">
        <v>0</v>
      </c>
      <c r="WD387" s="2">
        <v>0</v>
      </c>
      <c r="WE387" s="2"/>
      <c r="WF387" s="2">
        <v>0</v>
      </c>
      <c r="WG387" s="2"/>
      <c r="WH387" s="2"/>
      <c r="WI387" s="2"/>
      <c r="WJ387" s="2">
        <v>498182</v>
      </c>
      <c r="WK387" s="2"/>
      <c r="WL387" s="2"/>
      <c r="WM387" s="2"/>
      <c r="WN387" s="2"/>
      <c r="WO387" s="2"/>
      <c r="WP387" s="2"/>
      <c r="WQ387" s="2">
        <v>86164.05</v>
      </c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>
        <v>353408</v>
      </c>
      <c r="XE387" s="2">
        <v>338145</v>
      </c>
      <c r="XF387" s="2"/>
      <c r="XG387" s="2">
        <v>181993</v>
      </c>
      <c r="XH387" s="2">
        <v>503858</v>
      </c>
      <c r="XI387" s="2">
        <v>1568859</v>
      </c>
      <c r="XJ387" s="2">
        <v>966463</v>
      </c>
      <c r="XK387" s="2">
        <v>556554</v>
      </c>
      <c r="XL387" s="2">
        <v>250840</v>
      </c>
      <c r="XM387" s="2">
        <v>130200</v>
      </c>
      <c r="XN387" s="2">
        <v>1066830</v>
      </c>
      <c r="XO387" s="2">
        <v>34700.050000000003</v>
      </c>
      <c r="XP387" s="2">
        <v>808404</v>
      </c>
      <c r="XQ387" s="2">
        <v>266213</v>
      </c>
      <c r="XR387" s="2">
        <v>4487000</v>
      </c>
      <c r="XS387" s="2">
        <v>187300</v>
      </c>
      <c r="XT387" s="2">
        <v>1815</v>
      </c>
      <c r="XU387" s="2">
        <v>2070518</v>
      </c>
      <c r="XV387" s="2"/>
      <c r="XW387" s="2">
        <v>306450</v>
      </c>
      <c r="XX387" s="2">
        <v>85550</v>
      </c>
      <c r="XY387" s="2">
        <v>40300</v>
      </c>
      <c r="XZ387" s="2"/>
      <c r="YA387" s="2">
        <v>962417</v>
      </c>
      <c r="YB387" s="2">
        <v>54500</v>
      </c>
      <c r="YC387" s="2"/>
      <c r="YD387" s="2">
        <v>243960</v>
      </c>
      <c r="YE387" s="2">
        <v>911475</v>
      </c>
      <c r="YF387" s="2">
        <v>928927.72</v>
      </c>
      <c r="YG387" s="2">
        <v>136250</v>
      </c>
      <c r="YH387" s="2">
        <v>747030</v>
      </c>
      <c r="YI387" s="2">
        <v>72850</v>
      </c>
      <c r="YJ387" s="2">
        <v>313963</v>
      </c>
      <c r="YK387" s="2">
        <v>6015424.2400000002</v>
      </c>
      <c r="YL387" s="2">
        <v>4723729</v>
      </c>
      <c r="YM387" s="2">
        <v>10585207.199999999</v>
      </c>
      <c r="YN387" s="2">
        <v>3774497</v>
      </c>
      <c r="YO387" s="2">
        <v>3264780.61</v>
      </c>
      <c r="YP387" s="2">
        <v>6679912.7999999998</v>
      </c>
      <c r="YQ387" s="2"/>
      <c r="YR387" s="2">
        <v>306367</v>
      </c>
      <c r="YS387" s="2">
        <v>220230.5</v>
      </c>
      <c r="YT387" s="2">
        <v>227708.5</v>
      </c>
      <c r="YU387" s="2">
        <v>651991.64</v>
      </c>
      <c r="YV387" s="2">
        <v>29179</v>
      </c>
      <c r="YW387" s="2">
        <v>512227</v>
      </c>
      <c r="YX387" s="2"/>
      <c r="YY387" s="2">
        <v>303934</v>
      </c>
      <c r="YZ387" s="2">
        <v>257877</v>
      </c>
      <c r="ZA387" s="2">
        <v>988881.67</v>
      </c>
      <c r="ZB387" s="2">
        <v>659502.43999999994</v>
      </c>
      <c r="ZC387" s="2">
        <v>1500</v>
      </c>
      <c r="ZD387" s="2"/>
      <c r="ZE387" s="2"/>
      <c r="ZF387" s="2">
        <v>15350</v>
      </c>
      <c r="ZG387" s="2"/>
      <c r="ZH387" s="2"/>
      <c r="ZI387" s="2"/>
      <c r="ZJ387" s="2"/>
      <c r="ZK387" s="2">
        <v>54368.95</v>
      </c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>
        <v>720212.74</v>
      </c>
      <c r="ZY387" s="2">
        <v>182567.75</v>
      </c>
      <c r="ZZ387" s="2">
        <v>173457.75</v>
      </c>
      <c r="AAA387" s="2"/>
      <c r="AAB387" s="2">
        <v>3712825.14</v>
      </c>
      <c r="AAC387" s="2">
        <v>3387393.75</v>
      </c>
      <c r="AAD387" s="2">
        <v>380212</v>
      </c>
      <c r="AAE387" s="2"/>
      <c r="AAF387" s="2"/>
      <c r="AAG387" s="2">
        <v>30800</v>
      </c>
      <c r="AAH387" s="2"/>
      <c r="AAI387" s="2">
        <v>101273</v>
      </c>
      <c r="AAJ387" s="2"/>
      <c r="AAK387" s="2"/>
      <c r="AAL387" s="2"/>
      <c r="AAM387" s="2">
        <v>640919.31000000006</v>
      </c>
      <c r="AAN387" s="2">
        <v>32500</v>
      </c>
      <c r="AAO387" s="2">
        <v>122867.25</v>
      </c>
      <c r="AAP387" s="2">
        <v>37450</v>
      </c>
      <c r="AAQ387" s="2"/>
      <c r="AAR387" s="2">
        <v>776696</v>
      </c>
      <c r="AAS387" s="2">
        <v>33375.75</v>
      </c>
      <c r="AAT387" s="2"/>
      <c r="AAU387" s="2">
        <v>61800</v>
      </c>
      <c r="AAV387" s="2">
        <v>127060</v>
      </c>
      <c r="AAW387" s="2">
        <v>45500</v>
      </c>
      <c r="AAX387" s="2">
        <v>15930</v>
      </c>
      <c r="AAY387" s="2">
        <v>219364.82</v>
      </c>
      <c r="AAZ387" s="2">
        <v>368303</v>
      </c>
      <c r="ABA387" s="2">
        <v>24850</v>
      </c>
      <c r="ABB387" s="2">
        <v>24099</v>
      </c>
      <c r="ABC387" s="2">
        <v>116729</v>
      </c>
      <c r="ABD387" s="2">
        <v>80074</v>
      </c>
      <c r="ABE387" s="2"/>
      <c r="ABF387" s="2"/>
      <c r="ABG387" s="2"/>
      <c r="ABH387" s="2">
        <v>3570258.4</v>
      </c>
      <c r="ABI387" s="2">
        <v>4665458</v>
      </c>
      <c r="ABJ387" s="2">
        <v>7453939.5</v>
      </c>
      <c r="ABK387" s="2">
        <v>7177799.6900000004</v>
      </c>
      <c r="ABL387" s="2">
        <v>4124448.46</v>
      </c>
      <c r="ABM387" s="2">
        <v>10200737.84</v>
      </c>
      <c r="ABN387" s="2">
        <v>3834179</v>
      </c>
      <c r="ABO387" s="2">
        <v>3317586</v>
      </c>
      <c r="ABP387" s="2">
        <v>1530631.25</v>
      </c>
      <c r="ABQ387" s="2">
        <v>1805972.79</v>
      </c>
      <c r="ABR387" s="2">
        <v>494224</v>
      </c>
      <c r="ABS387" s="2">
        <v>1181025</v>
      </c>
      <c r="ABT387" s="2">
        <v>1998632</v>
      </c>
      <c r="ABU387" s="2">
        <v>1474589.5</v>
      </c>
      <c r="ABV387" s="2">
        <v>1409483.15</v>
      </c>
      <c r="ABW387" s="2">
        <v>1140128</v>
      </c>
      <c r="ABX387" s="2">
        <v>45306</v>
      </c>
      <c r="ABY387" s="2">
        <v>463884</v>
      </c>
      <c r="ABZ387" s="2">
        <v>1407319</v>
      </c>
      <c r="ACA387" s="2">
        <v>3593802.3</v>
      </c>
      <c r="ACB387" s="2">
        <v>291437</v>
      </c>
      <c r="ACC387" s="2">
        <v>1025520.25</v>
      </c>
      <c r="ACD387" s="2">
        <v>1175942</v>
      </c>
      <c r="ACE387" s="2">
        <v>2459199</v>
      </c>
      <c r="ACF387" s="2">
        <v>1396180.43</v>
      </c>
      <c r="ACG387" s="2">
        <v>2821435.02</v>
      </c>
      <c r="ACH387" s="2">
        <v>1660764</v>
      </c>
      <c r="ACI387" s="2">
        <v>3977797.16</v>
      </c>
      <c r="ACJ387" s="2">
        <v>371418</v>
      </c>
      <c r="ACK387" s="2">
        <v>281055</v>
      </c>
      <c r="ACL387" s="2">
        <v>2367300</v>
      </c>
      <c r="ACM387" s="2">
        <v>1406168</v>
      </c>
      <c r="ACN387" s="2">
        <v>324588</v>
      </c>
      <c r="ACO387" s="2">
        <v>3058189.5</v>
      </c>
      <c r="ACP387" s="2">
        <v>697098</v>
      </c>
      <c r="ACQ387" s="2">
        <v>410450.5</v>
      </c>
      <c r="ACR387" s="2">
        <v>2632058.5</v>
      </c>
      <c r="ACS387" s="2">
        <v>5038641</v>
      </c>
      <c r="ACT387" s="2">
        <v>2127083</v>
      </c>
      <c r="ACU387" s="2">
        <v>6288612.25</v>
      </c>
      <c r="ACV387" s="2">
        <v>2200613.5499999998</v>
      </c>
      <c r="ACW387" s="2">
        <v>1460138</v>
      </c>
      <c r="ACX387" s="2">
        <v>2813975</v>
      </c>
      <c r="ACY387" s="2">
        <v>2235523.6800000002</v>
      </c>
      <c r="ACZ387" s="2">
        <v>3609670.75</v>
      </c>
      <c r="ADA387" s="2">
        <v>3843061</v>
      </c>
      <c r="ADB387" s="2">
        <v>515243</v>
      </c>
      <c r="ADC387" s="2">
        <v>845329.25</v>
      </c>
      <c r="ADD387" s="2">
        <v>5352805.25</v>
      </c>
      <c r="ADE387" s="2">
        <v>2364700</v>
      </c>
      <c r="ADF387" s="2">
        <v>6736160</v>
      </c>
      <c r="ADG387" s="2">
        <v>3077933</v>
      </c>
      <c r="ADH387" s="2">
        <v>726563</v>
      </c>
      <c r="ADI387" s="2">
        <v>820052</v>
      </c>
      <c r="ADJ387" s="2">
        <v>12409</v>
      </c>
      <c r="ADK387" s="2"/>
      <c r="ADL387" s="2">
        <v>2510362.5499999998</v>
      </c>
      <c r="ADM387" s="2">
        <v>2777539.48</v>
      </c>
      <c r="ADN387" s="2">
        <v>7480</v>
      </c>
      <c r="ADO387" s="2">
        <v>468800</v>
      </c>
      <c r="ADP387" s="2">
        <v>297933.59999999998</v>
      </c>
      <c r="ADQ387" s="2"/>
      <c r="ADR387" s="2">
        <v>953093.75</v>
      </c>
      <c r="ADS387" s="2">
        <v>543580</v>
      </c>
      <c r="ADT387" s="2">
        <v>4080271.25</v>
      </c>
      <c r="ADU387" s="2">
        <v>193567</v>
      </c>
      <c r="ADV387" s="2">
        <v>3362888</v>
      </c>
      <c r="ADW387" s="2">
        <v>1823482.15</v>
      </c>
      <c r="ADX387" s="2">
        <v>2223872.25</v>
      </c>
      <c r="ADY387" s="2"/>
      <c r="ADZ387" s="2">
        <v>180417</v>
      </c>
      <c r="AEA387" s="2">
        <v>167522</v>
      </c>
      <c r="AEB387" s="2">
        <v>756874</v>
      </c>
      <c r="AEC387" s="2">
        <v>1598452</v>
      </c>
      <c r="AED387" s="2">
        <v>1635241.78</v>
      </c>
      <c r="AEE387" s="2">
        <v>1425850</v>
      </c>
      <c r="AEF387" s="2">
        <v>1108852.3899999999</v>
      </c>
      <c r="AEG387" s="2">
        <v>824235.25</v>
      </c>
      <c r="AEH387" s="2">
        <v>1848175335.9700007</v>
      </c>
    </row>
    <row r="388" spans="1:814" ht="21">
      <c r="A388" s="4" t="s">
        <v>2833</v>
      </c>
      <c r="B388" s="1" t="s">
        <v>2136</v>
      </c>
      <c r="C388" s="1" t="s">
        <v>2137</v>
      </c>
      <c r="D388" s="2">
        <v>91031</v>
      </c>
      <c r="E388" s="2">
        <v>132960</v>
      </c>
      <c r="F388" s="2">
        <v>213329</v>
      </c>
      <c r="G388" s="2">
        <v>67150</v>
      </c>
      <c r="H388" s="2">
        <v>502949.5</v>
      </c>
      <c r="I388" s="2">
        <v>187682</v>
      </c>
      <c r="J388" s="2">
        <v>3546343</v>
      </c>
      <c r="K388" s="2">
        <v>115270</v>
      </c>
      <c r="L388" s="2">
        <v>87</v>
      </c>
      <c r="M388" s="2">
        <v>106023</v>
      </c>
      <c r="N388" s="2">
        <v>1792</v>
      </c>
      <c r="O388" s="2">
        <v>64526</v>
      </c>
      <c r="P388" s="2">
        <v>46907.25</v>
      </c>
      <c r="Q388" s="2">
        <v>25290</v>
      </c>
      <c r="R388" s="2">
        <v>67800</v>
      </c>
      <c r="S388" s="2">
        <v>131476</v>
      </c>
      <c r="T388" s="2">
        <v>44520</v>
      </c>
      <c r="U388" s="2">
        <v>51190</v>
      </c>
      <c r="V388" s="2"/>
      <c r="W388" s="2"/>
      <c r="X388" s="2"/>
      <c r="Y388" s="2">
        <v>58816</v>
      </c>
      <c r="Z388" s="2"/>
      <c r="AA388" s="2"/>
      <c r="AB388" s="2"/>
      <c r="AC388" s="2"/>
      <c r="AD388" s="2">
        <v>1657</v>
      </c>
      <c r="AE388" s="2"/>
      <c r="AF388" s="2"/>
      <c r="AG388" s="2"/>
      <c r="AH388" s="2"/>
      <c r="AI388" s="2"/>
      <c r="AJ388" s="2"/>
      <c r="AK388" s="2"/>
      <c r="AL388" s="2"/>
      <c r="AM388" s="2"/>
      <c r="AN388" s="2">
        <v>19605</v>
      </c>
      <c r="AO388" s="2"/>
      <c r="AP388" s="2">
        <v>17500</v>
      </c>
      <c r="AQ388" s="2">
        <v>1315</v>
      </c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>
        <v>732850</v>
      </c>
      <c r="BJ388" s="2">
        <v>10220</v>
      </c>
      <c r="BK388" s="2">
        <v>12663</v>
      </c>
      <c r="BL388" s="2">
        <v>157318.5</v>
      </c>
      <c r="BM388" s="2">
        <v>2261</v>
      </c>
      <c r="BN388" s="2">
        <v>3230</v>
      </c>
      <c r="BO388" s="2">
        <v>1763</v>
      </c>
      <c r="BP388" s="2">
        <v>2960</v>
      </c>
      <c r="BQ388" s="2"/>
      <c r="BR388" s="2">
        <v>436390.75</v>
      </c>
      <c r="BS388" s="2">
        <v>379786.5</v>
      </c>
      <c r="BT388" s="2">
        <v>226248.75</v>
      </c>
      <c r="BU388" s="2">
        <v>310120.5</v>
      </c>
      <c r="BV388" s="2">
        <v>94134</v>
      </c>
      <c r="BW388" s="2"/>
      <c r="BX388" s="2"/>
      <c r="BY388" s="2">
        <v>15200</v>
      </c>
      <c r="BZ388" s="2">
        <v>402873.25</v>
      </c>
      <c r="CA388" s="2"/>
      <c r="CB388" s="2">
        <v>81450</v>
      </c>
      <c r="CC388" s="2">
        <v>368858</v>
      </c>
      <c r="CD388" s="2">
        <v>12500</v>
      </c>
      <c r="CE388" s="2">
        <v>3609666.75</v>
      </c>
      <c r="CF388" s="2">
        <v>148622.25</v>
      </c>
      <c r="CG388" s="2">
        <v>157505</v>
      </c>
      <c r="CH388" s="2">
        <v>175147.25</v>
      </c>
      <c r="CI388" s="2">
        <v>298968</v>
      </c>
      <c r="CJ388" s="2">
        <v>137262.75</v>
      </c>
      <c r="CK388" s="2">
        <v>688552.25</v>
      </c>
      <c r="CL388" s="2">
        <v>157442</v>
      </c>
      <c r="CM388" s="2">
        <v>343057.5</v>
      </c>
      <c r="CN388" s="2">
        <v>246878</v>
      </c>
      <c r="CO388" s="2">
        <v>222076.5</v>
      </c>
      <c r="CP388" s="2">
        <v>85204</v>
      </c>
      <c r="CQ388" s="2">
        <v>1619161</v>
      </c>
      <c r="CR388" s="2">
        <v>700</v>
      </c>
      <c r="CS388" s="2"/>
      <c r="CT388" s="2"/>
      <c r="CU388" s="2"/>
      <c r="CV388" s="2">
        <v>768876</v>
      </c>
      <c r="CW388" s="2"/>
      <c r="CX388" s="2"/>
      <c r="CY388" s="2">
        <v>2494386</v>
      </c>
      <c r="CZ388" s="2">
        <v>1043426</v>
      </c>
      <c r="DA388" s="2">
        <v>4550</v>
      </c>
      <c r="DB388" s="2">
        <v>7253</v>
      </c>
      <c r="DC388" s="2">
        <v>2192</v>
      </c>
      <c r="DD388" s="2"/>
      <c r="DE388" s="2">
        <v>1362</v>
      </c>
      <c r="DF388" s="2"/>
      <c r="DG388" s="2">
        <v>18913</v>
      </c>
      <c r="DH388" s="2">
        <v>827058</v>
      </c>
      <c r="DI388" s="2">
        <v>8339.25</v>
      </c>
      <c r="DJ388" s="2">
        <v>83018</v>
      </c>
      <c r="DK388" s="2">
        <v>16566.5</v>
      </c>
      <c r="DL388" s="2">
        <v>184322.25</v>
      </c>
      <c r="DM388" s="2">
        <v>6963</v>
      </c>
      <c r="DN388" s="2">
        <v>156988.25</v>
      </c>
      <c r="DO388" s="2">
        <v>29105</v>
      </c>
      <c r="DP388" s="2">
        <v>36090.5</v>
      </c>
      <c r="DQ388" s="2">
        <v>264537.5</v>
      </c>
      <c r="DR388" s="2">
        <v>47647</v>
      </c>
      <c r="DS388" s="2">
        <v>29960</v>
      </c>
      <c r="DT388" s="2">
        <v>5409</v>
      </c>
      <c r="DU388" s="2">
        <v>43316</v>
      </c>
      <c r="DV388" s="2">
        <v>30061</v>
      </c>
      <c r="DW388" s="2">
        <v>739131.65</v>
      </c>
      <c r="DX388" s="2"/>
      <c r="DY388" s="2">
        <v>5420</v>
      </c>
      <c r="DZ388" s="2"/>
      <c r="EA388" s="2">
        <v>3528</v>
      </c>
      <c r="EB388" s="2">
        <v>55207</v>
      </c>
      <c r="EC388" s="2">
        <v>446</v>
      </c>
      <c r="ED388" s="2"/>
      <c r="EE388" s="2">
        <v>106755.75</v>
      </c>
      <c r="EF388" s="2">
        <v>192140</v>
      </c>
      <c r="EG388" s="2">
        <v>705888.75</v>
      </c>
      <c r="EH388" s="2">
        <v>1466777</v>
      </c>
      <c r="EI388" s="2">
        <v>3423105.25</v>
      </c>
      <c r="EJ388" s="2">
        <v>1007272</v>
      </c>
      <c r="EK388" s="2">
        <v>2570479.2000000002</v>
      </c>
      <c r="EL388" s="2">
        <v>2504417</v>
      </c>
      <c r="EM388" s="2">
        <v>740824</v>
      </c>
      <c r="EN388" s="2">
        <v>1761401</v>
      </c>
      <c r="EO388" s="2">
        <v>170799</v>
      </c>
      <c r="EP388" s="2"/>
      <c r="EQ388" s="2">
        <v>10622925.58</v>
      </c>
      <c r="ER388" s="2">
        <v>6782188.7400000002</v>
      </c>
      <c r="ES388" s="2">
        <v>116014</v>
      </c>
      <c r="ET388" s="2">
        <v>875930.75</v>
      </c>
      <c r="EU388" s="2">
        <v>2070543.75</v>
      </c>
      <c r="EV388" s="2">
        <v>138648</v>
      </c>
      <c r="EW388" s="2">
        <v>52072</v>
      </c>
      <c r="EX388" s="2">
        <v>7070605.7999999998</v>
      </c>
      <c r="EY388" s="2">
        <v>1030599.45</v>
      </c>
      <c r="EZ388" s="2">
        <v>988736.5</v>
      </c>
      <c r="FA388" s="2">
        <v>1315727</v>
      </c>
      <c r="FB388" s="2">
        <v>274233.5</v>
      </c>
      <c r="FC388" s="2"/>
      <c r="FD388" s="2"/>
      <c r="FE388" s="2"/>
      <c r="FF388" s="2">
        <v>1041224.75</v>
      </c>
      <c r="FG388" s="2">
        <v>1355232</v>
      </c>
      <c r="FH388" s="2">
        <v>26090</v>
      </c>
      <c r="FI388" s="2">
        <v>334767.75</v>
      </c>
      <c r="FJ388" s="2"/>
      <c r="FK388" s="2">
        <v>531863.74</v>
      </c>
      <c r="FL388" s="2">
        <v>504614.5</v>
      </c>
      <c r="FM388" s="2">
        <v>649932.94999999995</v>
      </c>
      <c r="FN388" s="2"/>
      <c r="FO388" s="2"/>
      <c r="FP388" s="2">
        <v>11998172.25</v>
      </c>
      <c r="FQ388" s="2">
        <v>1984441.5</v>
      </c>
      <c r="FR388" s="2">
        <v>1278642</v>
      </c>
      <c r="FS388" s="2">
        <v>3760592.75</v>
      </c>
      <c r="FT388" s="2">
        <v>4551395.75</v>
      </c>
      <c r="FU388" s="2">
        <v>1905794</v>
      </c>
      <c r="FV388" s="2">
        <v>1198789.5</v>
      </c>
      <c r="FW388" s="2">
        <v>570587.75</v>
      </c>
      <c r="FX388" s="2">
        <v>636976.5</v>
      </c>
      <c r="FY388" s="2">
        <v>851269.75</v>
      </c>
      <c r="FZ388" s="2">
        <v>1351324</v>
      </c>
      <c r="GA388" s="2"/>
      <c r="GB388" s="2">
        <v>6670</v>
      </c>
      <c r="GC388" s="2">
        <v>10399</v>
      </c>
      <c r="GD388" s="2">
        <v>60846</v>
      </c>
      <c r="GE388" s="2">
        <v>3334</v>
      </c>
      <c r="GF388" s="2"/>
      <c r="GG388" s="2">
        <v>3878</v>
      </c>
      <c r="GH388" s="2"/>
      <c r="GI388" s="2"/>
      <c r="GJ388" s="2">
        <v>7096</v>
      </c>
      <c r="GK388" s="2">
        <v>10790</v>
      </c>
      <c r="GL388" s="2">
        <v>413</v>
      </c>
      <c r="GM388" s="2">
        <v>205541.6</v>
      </c>
      <c r="GN388" s="2">
        <v>39561</v>
      </c>
      <c r="GO388" s="2"/>
      <c r="GP388" s="2">
        <v>50</v>
      </c>
      <c r="GQ388" s="2"/>
      <c r="GR388" s="2">
        <v>9140</v>
      </c>
      <c r="GS388" s="2">
        <v>2313</v>
      </c>
      <c r="GT388" s="2"/>
      <c r="GU388" s="2"/>
      <c r="GV388" s="2"/>
      <c r="GW388" s="2">
        <v>132876.75</v>
      </c>
      <c r="GX388" s="2"/>
      <c r="GY388" s="2"/>
      <c r="GZ388" s="2">
        <v>241425</v>
      </c>
      <c r="HA388" s="2">
        <v>18981</v>
      </c>
      <c r="HB388" s="2"/>
      <c r="HC388" s="2"/>
      <c r="HD388" s="2">
        <v>30575</v>
      </c>
      <c r="HE388" s="2">
        <v>3664</v>
      </c>
      <c r="HF388" s="2">
        <v>1132284</v>
      </c>
      <c r="HG388" s="2"/>
      <c r="HH388" s="2">
        <v>1608</v>
      </c>
      <c r="HI388" s="2">
        <v>321846.75</v>
      </c>
      <c r="HJ388" s="2">
        <v>3215</v>
      </c>
      <c r="HK388" s="2">
        <v>9163</v>
      </c>
      <c r="HL388" s="2"/>
      <c r="HM388" s="2"/>
      <c r="HN388" s="2"/>
      <c r="HO388" s="2">
        <v>12729470.199999999</v>
      </c>
      <c r="HP388" s="2">
        <v>1351951</v>
      </c>
      <c r="HQ388" s="2">
        <v>275559.24</v>
      </c>
      <c r="HR388" s="2">
        <v>868214.25</v>
      </c>
      <c r="HS388" s="2">
        <v>108038</v>
      </c>
      <c r="HT388" s="2"/>
      <c r="HU388" s="2">
        <v>2337168</v>
      </c>
      <c r="HV388" s="2">
        <v>260483.25</v>
      </c>
      <c r="HW388" s="2"/>
      <c r="HX388" s="2"/>
      <c r="HY388" s="2">
        <v>22218.25</v>
      </c>
      <c r="HZ388" s="2">
        <v>3099</v>
      </c>
      <c r="IA388" s="2">
        <v>3640674.25</v>
      </c>
      <c r="IB388" s="2">
        <v>849810.75</v>
      </c>
      <c r="IC388" s="2">
        <v>72131.5</v>
      </c>
      <c r="ID388" s="2">
        <v>61375</v>
      </c>
      <c r="IE388" s="2">
        <v>187970.5</v>
      </c>
      <c r="IF388" s="2">
        <v>398262</v>
      </c>
      <c r="IG388" s="2"/>
      <c r="IH388" s="2"/>
      <c r="II388" s="2"/>
      <c r="IJ388" s="2"/>
      <c r="IK388" s="2"/>
      <c r="IL388" s="2">
        <v>749614.75</v>
      </c>
      <c r="IM388" s="2"/>
      <c r="IN388" s="2">
        <v>2749136.84</v>
      </c>
      <c r="IO388" s="2">
        <v>2105237.75</v>
      </c>
      <c r="IP388" s="2">
        <v>6490</v>
      </c>
      <c r="IQ388" s="2">
        <v>1753986.05</v>
      </c>
      <c r="IR388" s="2">
        <v>94554.71</v>
      </c>
      <c r="IS388" s="2"/>
      <c r="IT388" s="2"/>
      <c r="IU388" s="2">
        <v>206463</v>
      </c>
      <c r="IV388" s="2">
        <v>104427.25</v>
      </c>
      <c r="IW388" s="2">
        <v>255502</v>
      </c>
      <c r="IX388" s="2">
        <v>169492</v>
      </c>
      <c r="IY388" s="2">
        <v>1450752.5</v>
      </c>
      <c r="IZ388" s="2"/>
      <c r="JA388" s="2">
        <v>658497.25</v>
      </c>
      <c r="JB388" s="2">
        <v>4906333.18</v>
      </c>
      <c r="JC388" s="2"/>
      <c r="JD388" s="2">
        <v>26385</v>
      </c>
      <c r="JE388" s="2">
        <v>3005397.75</v>
      </c>
      <c r="JF388" s="2">
        <v>664194</v>
      </c>
      <c r="JG388" s="2">
        <v>1295145.25</v>
      </c>
      <c r="JH388" s="2">
        <v>1330322.8</v>
      </c>
      <c r="JI388" s="2"/>
      <c r="JJ388" s="2">
        <v>795588.75</v>
      </c>
      <c r="JK388" s="2">
        <v>375575.5</v>
      </c>
      <c r="JL388" s="2">
        <v>333669</v>
      </c>
      <c r="JM388" s="2">
        <v>37900</v>
      </c>
      <c r="JN388" s="2">
        <v>2620541</v>
      </c>
      <c r="JO388" s="2">
        <v>185383</v>
      </c>
      <c r="JP388" s="2">
        <v>154387.5</v>
      </c>
      <c r="JQ388" s="2"/>
      <c r="JR388" s="2">
        <v>60236</v>
      </c>
      <c r="JS388" s="2"/>
      <c r="JT388" s="2"/>
      <c r="JU388" s="2"/>
      <c r="JV388" s="2"/>
      <c r="JW388" s="2">
        <v>47656</v>
      </c>
      <c r="JX388" s="2">
        <v>34876.5</v>
      </c>
      <c r="JY388" s="2">
        <v>107535</v>
      </c>
      <c r="JZ388" s="2"/>
      <c r="KA388" s="2">
        <v>430</v>
      </c>
      <c r="KB388" s="2"/>
      <c r="KC388" s="2">
        <v>36800</v>
      </c>
      <c r="KD388" s="2">
        <v>65115</v>
      </c>
      <c r="KE388" s="2"/>
      <c r="KF388" s="2">
        <v>4332</v>
      </c>
      <c r="KG388" s="2"/>
      <c r="KH388" s="2">
        <v>53131</v>
      </c>
      <c r="KI388" s="2"/>
      <c r="KJ388" s="2">
        <v>1904063.6</v>
      </c>
      <c r="KK388" s="2">
        <v>102952</v>
      </c>
      <c r="KL388" s="2">
        <v>31613</v>
      </c>
      <c r="KM388" s="2">
        <v>644191.25</v>
      </c>
      <c r="KN388" s="2">
        <v>215920</v>
      </c>
      <c r="KO388" s="2">
        <v>224311</v>
      </c>
      <c r="KP388" s="2">
        <v>1049551.25</v>
      </c>
      <c r="KQ388" s="2">
        <v>2578193.5</v>
      </c>
      <c r="KR388" s="2">
        <v>159466</v>
      </c>
      <c r="KS388" s="2">
        <v>1628443.5</v>
      </c>
      <c r="KT388" s="2">
        <v>178121</v>
      </c>
      <c r="KU388" s="2">
        <v>127334</v>
      </c>
      <c r="KV388" s="2"/>
      <c r="KW388" s="2"/>
      <c r="KX388" s="2"/>
      <c r="KY388" s="2"/>
      <c r="KZ388" s="2">
        <v>287991.62</v>
      </c>
      <c r="LA388" s="2"/>
      <c r="LB388" s="2"/>
      <c r="LC388" s="2">
        <v>653864.59</v>
      </c>
      <c r="LD388" s="2">
        <v>12755.5</v>
      </c>
      <c r="LE388" s="2">
        <v>42741</v>
      </c>
      <c r="LF388" s="2">
        <v>53325</v>
      </c>
      <c r="LG388" s="2">
        <v>687690.25</v>
      </c>
      <c r="LH388" s="2"/>
      <c r="LI388" s="2"/>
      <c r="LJ388" s="2"/>
      <c r="LK388" s="2">
        <v>161496.70000000001</v>
      </c>
      <c r="LL388" s="2">
        <v>78515</v>
      </c>
      <c r="LM388" s="2">
        <v>1842546.84</v>
      </c>
      <c r="LN388" s="2"/>
      <c r="LO388" s="2"/>
      <c r="LP388" s="2">
        <v>632934.75</v>
      </c>
      <c r="LQ388" s="2">
        <v>76556.25</v>
      </c>
      <c r="LR388" s="2">
        <v>1207169.22</v>
      </c>
      <c r="LS388" s="2">
        <v>22216053.920000002</v>
      </c>
      <c r="LT388" s="2">
        <v>1299279</v>
      </c>
      <c r="LU388" s="2">
        <v>269135</v>
      </c>
      <c r="LV388" s="2">
        <v>4603370.07</v>
      </c>
      <c r="LW388" s="2">
        <v>4163852.74</v>
      </c>
      <c r="LX388" s="2">
        <v>30394</v>
      </c>
      <c r="LY388" s="2">
        <v>1666683.46</v>
      </c>
      <c r="LZ388" s="2">
        <v>322943</v>
      </c>
      <c r="MA388" s="2">
        <v>607274</v>
      </c>
      <c r="MB388" s="2">
        <v>650522.49</v>
      </c>
      <c r="MC388" s="2">
        <v>1021886</v>
      </c>
      <c r="MD388" s="2">
        <v>125249.5</v>
      </c>
      <c r="ME388" s="2">
        <v>333555</v>
      </c>
      <c r="MF388" s="2"/>
      <c r="MG388" s="2"/>
      <c r="MH388" s="2"/>
      <c r="MI388" s="2">
        <v>33600</v>
      </c>
      <c r="MJ388" s="2">
        <v>7181804.7699999996</v>
      </c>
      <c r="MK388" s="2">
        <v>7600</v>
      </c>
      <c r="ML388" s="2">
        <v>5069670</v>
      </c>
      <c r="MM388" s="2">
        <v>399925</v>
      </c>
      <c r="MN388" s="2"/>
      <c r="MO388" s="2"/>
      <c r="MP388" s="2"/>
      <c r="MQ388" s="2">
        <v>30100</v>
      </c>
      <c r="MR388" s="2"/>
      <c r="MS388" s="2"/>
      <c r="MT388" s="2">
        <v>8000</v>
      </c>
      <c r="MU388" s="2">
        <v>1594414.61</v>
      </c>
      <c r="MV388" s="2">
        <v>7195877.29</v>
      </c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>
        <v>175435.72</v>
      </c>
      <c r="NH388" s="2"/>
      <c r="NI388" s="2"/>
      <c r="NJ388" s="2"/>
      <c r="NK388" s="2"/>
      <c r="NL388" s="2"/>
      <c r="NM388" s="2"/>
      <c r="NN388" s="2"/>
      <c r="NO388" s="2"/>
      <c r="NP388" s="2">
        <v>540226.44999999995</v>
      </c>
      <c r="NQ388" s="2"/>
      <c r="NR388" s="2">
        <v>164376</v>
      </c>
      <c r="NS388" s="2">
        <v>3270</v>
      </c>
      <c r="NT388" s="2">
        <v>2790622</v>
      </c>
      <c r="NU388" s="2">
        <v>42306</v>
      </c>
      <c r="NV388" s="2"/>
      <c r="NW388" s="2">
        <v>7085420.04</v>
      </c>
      <c r="NX388" s="2">
        <v>577100</v>
      </c>
      <c r="NY388" s="2">
        <v>70673</v>
      </c>
      <c r="NZ388" s="2"/>
      <c r="OA388" s="2"/>
      <c r="OB388" s="2"/>
      <c r="OC388" s="2">
        <v>16582</v>
      </c>
      <c r="OD388" s="2">
        <v>9479031.8499999996</v>
      </c>
      <c r="OE388" s="2">
        <v>778</v>
      </c>
      <c r="OF388" s="2">
        <v>1720</v>
      </c>
      <c r="OG388" s="2">
        <v>490</v>
      </c>
      <c r="OH388" s="2"/>
      <c r="OI388" s="2">
        <v>3360</v>
      </c>
      <c r="OJ388" s="2"/>
      <c r="OK388" s="2">
        <v>4347780</v>
      </c>
      <c r="OL388" s="2">
        <v>2333940.91</v>
      </c>
      <c r="OM388" s="2"/>
      <c r="ON388" s="2">
        <v>1800</v>
      </c>
      <c r="OO388" s="2"/>
      <c r="OP388" s="2">
        <v>896</v>
      </c>
      <c r="OQ388" s="2"/>
      <c r="OR388" s="2">
        <v>6680</v>
      </c>
      <c r="OS388" s="2">
        <v>5230</v>
      </c>
      <c r="OT388" s="2"/>
      <c r="OU388" s="2"/>
      <c r="OV388" s="2"/>
      <c r="OW388" s="2">
        <v>2333500</v>
      </c>
      <c r="OX388" s="2">
        <v>9200</v>
      </c>
      <c r="OY388" s="2">
        <v>276850</v>
      </c>
      <c r="OZ388" s="2">
        <v>13416</v>
      </c>
      <c r="PA388" s="2"/>
      <c r="PB388" s="2">
        <v>394259.5</v>
      </c>
      <c r="PC388" s="2"/>
      <c r="PD388" s="2">
        <v>141944</v>
      </c>
      <c r="PE388" s="2"/>
      <c r="PF388" s="2">
        <v>374208</v>
      </c>
      <c r="PG388" s="2">
        <v>1220070.25</v>
      </c>
      <c r="PH388" s="2">
        <v>428385.6</v>
      </c>
      <c r="PI388" s="2">
        <v>54455.75</v>
      </c>
      <c r="PJ388" s="2">
        <v>139317.95000000001</v>
      </c>
      <c r="PK388" s="2"/>
      <c r="PL388" s="2"/>
      <c r="PM388" s="2"/>
      <c r="PN388" s="2"/>
      <c r="PO388" s="2">
        <v>51024.5</v>
      </c>
      <c r="PP388" s="2"/>
      <c r="PQ388" s="2">
        <v>293771.3</v>
      </c>
      <c r="PR388" s="2"/>
      <c r="PS388" s="2"/>
      <c r="PT388" s="2"/>
      <c r="PU388" s="2"/>
      <c r="PV388" s="2">
        <v>660854.07999999996</v>
      </c>
      <c r="PW388" s="2">
        <v>1591507.54</v>
      </c>
      <c r="PX388" s="2"/>
      <c r="PY388" s="2">
        <v>271476.26</v>
      </c>
      <c r="PZ388" s="2"/>
      <c r="QA388" s="2"/>
      <c r="QB388" s="2">
        <v>347664.55</v>
      </c>
      <c r="QC388" s="2">
        <v>709569</v>
      </c>
      <c r="QD388" s="2">
        <v>13306</v>
      </c>
      <c r="QE388" s="2">
        <v>100</v>
      </c>
      <c r="QF388" s="2">
        <v>1595</v>
      </c>
      <c r="QG388" s="2">
        <v>3639</v>
      </c>
      <c r="QH388" s="2">
        <v>1192</v>
      </c>
      <c r="QI388" s="2">
        <v>1838</v>
      </c>
      <c r="QJ388" s="2"/>
      <c r="QK388" s="2">
        <v>2364</v>
      </c>
      <c r="QL388" s="2">
        <v>290</v>
      </c>
      <c r="QM388" s="2">
        <v>967</v>
      </c>
      <c r="QN388" s="2">
        <v>136957.9</v>
      </c>
      <c r="QO388" s="2"/>
      <c r="QP388" s="2"/>
      <c r="QQ388" s="2">
        <v>1066</v>
      </c>
      <c r="QR388" s="2">
        <v>177337.75</v>
      </c>
      <c r="QS388" s="2">
        <v>789</v>
      </c>
      <c r="QT388" s="2"/>
      <c r="QU388" s="2">
        <v>441529</v>
      </c>
      <c r="QV388" s="2">
        <v>1643007.71</v>
      </c>
      <c r="QW388" s="2">
        <v>455759.34</v>
      </c>
      <c r="QX388" s="2"/>
      <c r="QY388" s="2"/>
      <c r="QZ388" s="2">
        <v>405692</v>
      </c>
      <c r="RA388" s="2"/>
      <c r="RB388" s="2"/>
      <c r="RC388" s="2">
        <v>124598.5</v>
      </c>
      <c r="RD388" s="2"/>
      <c r="RE388" s="2">
        <v>1620</v>
      </c>
      <c r="RF388" s="2"/>
      <c r="RG388" s="2"/>
      <c r="RH388" s="2"/>
      <c r="RI388" s="2"/>
      <c r="RJ388" s="2"/>
      <c r="RK388" s="2">
        <v>655351.35</v>
      </c>
      <c r="RL388" s="2">
        <v>28979</v>
      </c>
      <c r="RM388" s="2"/>
      <c r="RN388" s="2">
        <v>76603.75</v>
      </c>
      <c r="RO388" s="2"/>
      <c r="RP388" s="2">
        <v>104900.75</v>
      </c>
      <c r="RQ388" s="2">
        <v>193217.75</v>
      </c>
      <c r="RR388" s="2">
        <v>14224.25</v>
      </c>
      <c r="RS388" s="2">
        <v>70862.25</v>
      </c>
      <c r="RT388" s="2">
        <v>145544.75</v>
      </c>
      <c r="RU388" s="2">
        <v>56814.25</v>
      </c>
      <c r="RV388" s="2">
        <v>215927</v>
      </c>
      <c r="RW388" s="2">
        <v>34481.75</v>
      </c>
      <c r="RX388" s="2">
        <v>99450.75</v>
      </c>
      <c r="RY388" s="2">
        <v>3769.5</v>
      </c>
      <c r="RZ388" s="2">
        <v>40251.5</v>
      </c>
      <c r="SA388" s="2">
        <v>87548.5</v>
      </c>
      <c r="SB388" s="2">
        <v>33184.5</v>
      </c>
      <c r="SC388" s="2">
        <v>200769.75</v>
      </c>
      <c r="SD388" s="2">
        <v>427500</v>
      </c>
      <c r="SE388" s="2">
        <v>37763.5</v>
      </c>
      <c r="SF388" s="2">
        <v>40982.75</v>
      </c>
      <c r="SG388" s="2"/>
      <c r="SH388" s="2"/>
      <c r="SI388" s="2"/>
      <c r="SJ388" s="2">
        <v>1963912.98</v>
      </c>
      <c r="SK388" s="2"/>
      <c r="SL388" s="2">
        <v>51995</v>
      </c>
      <c r="SM388" s="2">
        <v>0</v>
      </c>
      <c r="SN388" s="2"/>
      <c r="SO388" s="2"/>
      <c r="SP388" s="2">
        <v>4999314.8899999997</v>
      </c>
      <c r="SQ388" s="2">
        <v>605487.75</v>
      </c>
      <c r="SR388" s="2">
        <v>243023</v>
      </c>
      <c r="SS388" s="2">
        <v>1079814.7</v>
      </c>
      <c r="ST388" s="2">
        <v>320931.5</v>
      </c>
      <c r="SU388" s="2"/>
      <c r="SV388" s="2">
        <v>12200</v>
      </c>
      <c r="SW388" s="2"/>
      <c r="SX388" s="2"/>
      <c r="SY388" s="2">
        <v>429796</v>
      </c>
      <c r="SZ388" s="2"/>
      <c r="TA388" s="2">
        <v>123480</v>
      </c>
      <c r="TB388" s="2">
        <v>30258</v>
      </c>
      <c r="TC388" s="2">
        <v>973828.3</v>
      </c>
      <c r="TD388" s="2">
        <v>272607.75</v>
      </c>
      <c r="TE388" s="2">
        <v>10640</v>
      </c>
      <c r="TF388" s="2"/>
      <c r="TG388" s="2"/>
      <c r="TH388" s="2"/>
      <c r="TI388" s="2"/>
      <c r="TJ388" s="2">
        <v>20703.75</v>
      </c>
      <c r="TK388" s="2"/>
      <c r="TL388" s="2">
        <v>1113350</v>
      </c>
      <c r="TM388" s="2">
        <v>72650.25</v>
      </c>
      <c r="TN388" s="2">
        <v>163791.25</v>
      </c>
      <c r="TO388" s="2">
        <v>94080.6</v>
      </c>
      <c r="TP388" s="2">
        <v>325708.05</v>
      </c>
      <c r="TQ388" s="2">
        <v>500</v>
      </c>
      <c r="TR388" s="2"/>
      <c r="TS388" s="2"/>
      <c r="TT388" s="2"/>
      <c r="TU388" s="2">
        <v>60709.25</v>
      </c>
      <c r="TV388" s="2"/>
      <c r="TW388" s="2"/>
      <c r="TX388" s="2">
        <v>147518.03</v>
      </c>
      <c r="TY388" s="2">
        <v>39814.25</v>
      </c>
      <c r="TZ388" s="2"/>
      <c r="UA388" s="2"/>
      <c r="UB388" s="2"/>
      <c r="UC388" s="2">
        <v>735394</v>
      </c>
      <c r="UD388" s="2">
        <v>8372</v>
      </c>
      <c r="UE388" s="2">
        <v>17447</v>
      </c>
      <c r="UF388" s="2">
        <v>392473</v>
      </c>
      <c r="UG388" s="2">
        <v>14879</v>
      </c>
      <c r="UH388" s="2">
        <v>808</v>
      </c>
      <c r="UI388" s="2">
        <v>41477</v>
      </c>
      <c r="UJ388" s="2">
        <v>21025</v>
      </c>
      <c r="UK388" s="2">
        <v>124991.03</v>
      </c>
      <c r="UL388" s="2">
        <v>75230</v>
      </c>
      <c r="UM388" s="2">
        <v>10632</v>
      </c>
      <c r="UN388" s="2">
        <v>2323</v>
      </c>
      <c r="UO388" s="2">
        <v>550</v>
      </c>
      <c r="UP388" s="2">
        <v>1834</v>
      </c>
      <c r="UQ388" s="2"/>
      <c r="UR388" s="2">
        <v>11873</v>
      </c>
      <c r="US388" s="2"/>
      <c r="UT388" s="2">
        <v>72045</v>
      </c>
      <c r="UU388" s="2">
        <v>104772.65</v>
      </c>
      <c r="UV388" s="2"/>
      <c r="UW388" s="2">
        <v>3000</v>
      </c>
      <c r="UX388" s="2">
        <v>2770</v>
      </c>
      <c r="UY388" s="2">
        <v>3096</v>
      </c>
      <c r="UZ388" s="2">
        <v>86164</v>
      </c>
      <c r="VA388" s="2">
        <v>330</v>
      </c>
      <c r="VB388" s="2">
        <v>30810</v>
      </c>
      <c r="VC388" s="2">
        <v>519</v>
      </c>
      <c r="VD388" s="2">
        <v>7114</v>
      </c>
      <c r="VE388" s="2">
        <v>2240</v>
      </c>
      <c r="VF388" s="2">
        <v>425</v>
      </c>
      <c r="VG388" s="2">
        <v>1324</v>
      </c>
      <c r="VH388" s="2">
        <v>3463</v>
      </c>
      <c r="VI388" s="2">
        <v>9668</v>
      </c>
      <c r="VJ388" s="2">
        <v>3788</v>
      </c>
      <c r="VK388" s="2">
        <v>1023</v>
      </c>
      <c r="VL388" s="2"/>
      <c r="VM388" s="2">
        <v>471</v>
      </c>
      <c r="VN388" s="2">
        <v>747</v>
      </c>
      <c r="VO388" s="2"/>
      <c r="VP388" s="2">
        <v>167</v>
      </c>
      <c r="VQ388" s="2"/>
      <c r="VR388" s="2">
        <v>1945</v>
      </c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>
        <v>22431</v>
      </c>
      <c r="WJ388" s="2"/>
      <c r="WK388" s="2"/>
      <c r="WL388" s="2"/>
      <c r="WM388" s="2"/>
      <c r="WN388" s="2"/>
      <c r="WO388" s="2"/>
      <c r="WP388" s="2"/>
      <c r="WQ388" s="2">
        <v>276649</v>
      </c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>
        <v>584154</v>
      </c>
      <c r="XK388" s="2"/>
      <c r="XL388" s="2">
        <v>300</v>
      </c>
      <c r="XM388" s="2">
        <v>103001</v>
      </c>
      <c r="XN388" s="2">
        <v>7056</v>
      </c>
      <c r="XO388" s="2">
        <v>190084.58</v>
      </c>
      <c r="XP388" s="2">
        <v>38146</v>
      </c>
      <c r="XQ388" s="2">
        <v>95716</v>
      </c>
      <c r="XR388" s="2">
        <v>191393</v>
      </c>
      <c r="XS388" s="2">
        <v>0</v>
      </c>
      <c r="XT388" s="2"/>
      <c r="XU388" s="2">
        <v>715061</v>
      </c>
      <c r="XV388" s="2"/>
      <c r="XW388" s="2">
        <v>533</v>
      </c>
      <c r="XX388" s="2">
        <v>6460</v>
      </c>
      <c r="XY388" s="2">
        <v>11558</v>
      </c>
      <c r="XZ388" s="2">
        <v>44800</v>
      </c>
      <c r="YA388" s="2"/>
      <c r="YB388" s="2">
        <v>1546</v>
      </c>
      <c r="YC388" s="2">
        <v>125218</v>
      </c>
      <c r="YD388" s="2">
        <v>7844</v>
      </c>
      <c r="YE388" s="2"/>
      <c r="YF388" s="2"/>
      <c r="YG388" s="2">
        <v>3325</v>
      </c>
      <c r="YH388" s="2">
        <v>10050</v>
      </c>
      <c r="YI388" s="2">
        <v>5635</v>
      </c>
      <c r="YJ388" s="2"/>
      <c r="YK388" s="2"/>
      <c r="YL388" s="2"/>
      <c r="YM388" s="2">
        <v>523539</v>
      </c>
      <c r="YN388" s="2"/>
      <c r="YO388" s="2">
        <v>111116.59</v>
      </c>
      <c r="YP388" s="2"/>
      <c r="YQ388" s="2"/>
      <c r="YR388" s="2"/>
      <c r="YS388" s="2"/>
      <c r="YT388" s="2">
        <v>1122733.58</v>
      </c>
      <c r="YU388" s="2">
        <v>8432</v>
      </c>
      <c r="YV388" s="2">
        <v>584848.25</v>
      </c>
      <c r="YW388" s="2">
        <v>1949241.59</v>
      </c>
      <c r="YX388" s="2"/>
      <c r="YY388" s="2">
        <v>5062</v>
      </c>
      <c r="YZ388" s="2">
        <v>2031</v>
      </c>
      <c r="ZA388" s="2">
        <v>701174.12</v>
      </c>
      <c r="ZB388" s="2"/>
      <c r="ZC388" s="2">
        <v>366004.33</v>
      </c>
      <c r="ZD388" s="2">
        <v>12675</v>
      </c>
      <c r="ZE388" s="2">
        <v>13356</v>
      </c>
      <c r="ZF388" s="2">
        <v>14442</v>
      </c>
      <c r="ZG388" s="2">
        <v>46567</v>
      </c>
      <c r="ZH388" s="2">
        <v>17020</v>
      </c>
      <c r="ZI388" s="2">
        <v>23707</v>
      </c>
      <c r="ZJ388" s="2">
        <v>90675</v>
      </c>
      <c r="ZK388" s="2">
        <v>17148341</v>
      </c>
      <c r="ZL388" s="2"/>
      <c r="ZM388" s="2">
        <v>113788.84</v>
      </c>
      <c r="ZN388" s="2">
        <v>20869</v>
      </c>
      <c r="ZO388" s="2">
        <v>20570</v>
      </c>
      <c r="ZP388" s="2">
        <v>6065</v>
      </c>
      <c r="ZQ388" s="2">
        <v>2830</v>
      </c>
      <c r="ZR388" s="2">
        <v>77658</v>
      </c>
      <c r="ZS388" s="2">
        <v>6110</v>
      </c>
      <c r="ZT388" s="2">
        <v>4407</v>
      </c>
      <c r="ZU388" s="2">
        <v>6577</v>
      </c>
      <c r="ZV388" s="2"/>
      <c r="ZW388" s="2"/>
      <c r="ZX388" s="2"/>
      <c r="ZY388" s="2"/>
      <c r="ZZ388" s="2">
        <v>414981.5</v>
      </c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>
        <v>1155584</v>
      </c>
      <c r="AAN388" s="2"/>
      <c r="AAO388" s="2"/>
      <c r="AAP388" s="2">
        <v>10086</v>
      </c>
      <c r="AAQ388" s="2"/>
      <c r="AAR388" s="2"/>
      <c r="AAS388" s="2">
        <v>86067</v>
      </c>
      <c r="AAT388" s="2"/>
      <c r="AAU388" s="2">
        <v>92014</v>
      </c>
      <c r="AAV388" s="2">
        <v>74451</v>
      </c>
      <c r="AAW388" s="2">
        <v>12473</v>
      </c>
      <c r="AAX388" s="2">
        <v>60738</v>
      </c>
      <c r="AAY388" s="2"/>
      <c r="AAZ388" s="2">
        <v>2320</v>
      </c>
      <c r="ABA388" s="2">
        <v>597781</v>
      </c>
      <c r="ABB388" s="2"/>
      <c r="ABC388" s="2"/>
      <c r="ABD388" s="2"/>
      <c r="ABE388" s="2">
        <v>110757</v>
      </c>
      <c r="ABF388" s="2"/>
      <c r="ABG388" s="2">
        <v>1840</v>
      </c>
      <c r="ABH388" s="2">
        <v>594854</v>
      </c>
      <c r="ABI388" s="2">
        <v>86492</v>
      </c>
      <c r="ABJ388" s="2">
        <v>104675</v>
      </c>
      <c r="ABK388" s="2">
        <v>86631</v>
      </c>
      <c r="ABL388" s="2">
        <v>57104</v>
      </c>
      <c r="ABM388" s="2">
        <v>74552</v>
      </c>
      <c r="ABN388" s="2">
        <v>40822</v>
      </c>
      <c r="ABO388" s="2">
        <v>89194</v>
      </c>
      <c r="ABP388" s="2">
        <v>32703</v>
      </c>
      <c r="ABQ388" s="2"/>
      <c r="ABR388" s="2">
        <v>96723</v>
      </c>
      <c r="ABS388" s="2">
        <v>16265</v>
      </c>
      <c r="ABT388" s="2"/>
      <c r="ABU388" s="2"/>
      <c r="ABV388" s="2"/>
      <c r="ABW388" s="2"/>
      <c r="ABX388" s="2"/>
      <c r="ABY388" s="2"/>
      <c r="ABZ388" s="2"/>
      <c r="ACA388" s="2"/>
      <c r="ACB388" s="2"/>
      <c r="ACC388" s="2">
        <v>5398</v>
      </c>
      <c r="ACD388" s="2">
        <v>1348</v>
      </c>
      <c r="ACE388" s="2">
        <v>831500</v>
      </c>
      <c r="ACF388" s="2">
        <v>156234</v>
      </c>
      <c r="ACG388" s="2">
        <v>95572</v>
      </c>
      <c r="ACH388" s="2">
        <v>5254</v>
      </c>
      <c r="ACI388" s="2">
        <v>717</v>
      </c>
      <c r="ACJ388" s="2">
        <v>601</v>
      </c>
      <c r="ACK388" s="2"/>
      <c r="ACL388" s="2">
        <v>383769</v>
      </c>
      <c r="ACM388" s="2">
        <v>1100</v>
      </c>
      <c r="ACN388" s="2"/>
      <c r="ACO388" s="2">
        <v>3404</v>
      </c>
      <c r="ACP388" s="2">
        <v>47157.25</v>
      </c>
      <c r="ACQ388" s="2">
        <v>1093659.19</v>
      </c>
      <c r="ACR388" s="2">
        <v>248802.67</v>
      </c>
      <c r="ACS388" s="2">
        <v>53695</v>
      </c>
      <c r="ACT388" s="2">
        <v>337759.25</v>
      </c>
      <c r="ACU388" s="2">
        <v>2137263.2000000002</v>
      </c>
      <c r="ACV388" s="2">
        <v>661339</v>
      </c>
      <c r="ACW388" s="2"/>
      <c r="ACX388" s="2">
        <v>506529.5</v>
      </c>
      <c r="ACY388" s="2">
        <v>281654.82</v>
      </c>
      <c r="ACZ388" s="2">
        <v>300125.46000000002</v>
      </c>
      <c r="ADA388" s="2">
        <v>140886.01</v>
      </c>
      <c r="ADB388" s="2">
        <v>1222799</v>
      </c>
      <c r="ADC388" s="2">
        <v>26954.959999999999</v>
      </c>
      <c r="ADD388" s="2"/>
      <c r="ADE388" s="2"/>
      <c r="ADF388" s="2"/>
      <c r="ADG388" s="2"/>
      <c r="ADH388" s="2"/>
      <c r="ADI388" s="2">
        <v>174760.5</v>
      </c>
      <c r="ADJ388" s="2">
        <v>420506.39</v>
      </c>
      <c r="ADK388" s="2">
        <v>5291529.49</v>
      </c>
      <c r="ADL388" s="2">
        <v>448416.34</v>
      </c>
      <c r="ADM388" s="2">
        <v>1671401.69</v>
      </c>
      <c r="ADN388" s="2">
        <v>734370.01</v>
      </c>
      <c r="ADO388" s="2">
        <v>419335.89</v>
      </c>
      <c r="ADP388" s="2">
        <v>125913</v>
      </c>
      <c r="ADQ388" s="2"/>
      <c r="ADR388" s="2">
        <v>308612</v>
      </c>
      <c r="ADS388" s="2">
        <v>1351356.53</v>
      </c>
      <c r="ADT388" s="2">
        <v>315557.92</v>
      </c>
      <c r="ADU388" s="2">
        <v>279809</v>
      </c>
      <c r="ADV388" s="2">
        <v>347241.75</v>
      </c>
      <c r="ADW388" s="2">
        <v>339732.14</v>
      </c>
      <c r="ADX388" s="2">
        <v>767920.5</v>
      </c>
      <c r="ADY388" s="2">
        <v>483550.34</v>
      </c>
      <c r="ADZ388" s="2">
        <v>278419</v>
      </c>
      <c r="AEA388" s="2"/>
      <c r="AEB388" s="2"/>
      <c r="AEC388" s="2"/>
      <c r="AED388" s="2"/>
      <c r="AEE388" s="2"/>
      <c r="AEF388" s="2"/>
      <c r="AEG388" s="2"/>
      <c r="AEH388" s="2">
        <v>385959137.44999981</v>
      </c>
    </row>
    <row r="389" spans="1:814" ht="21">
      <c r="A389" s="4" t="s">
        <v>2833</v>
      </c>
      <c r="B389" s="1" t="s">
        <v>2138</v>
      </c>
      <c r="C389" s="1" t="s">
        <v>2139</v>
      </c>
      <c r="D389" s="2">
        <v>44032.99</v>
      </c>
      <c r="E389" s="2"/>
      <c r="F389" s="2">
        <v>15436</v>
      </c>
      <c r="G389" s="2">
        <v>5622</v>
      </c>
      <c r="H389" s="2">
        <v>3683</v>
      </c>
      <c r="I389" s="2">
        <v>111647.75</v>
      </c>
      <c r="J389" s="2">
        <v>32511</v>
      </c>
      <c r="K389" s="2">
        <v>10000</v>
      </c>
      <c r="L389" s="2">
        <v>25116.57</v>
      </c>
      <c r="M389" s="2">
        <v>1304</v>
      </c>
      <c r="N389" s="2">
        <v>7582.06</v>
      </c>
      <c r="O389" s="2">
        <v>823</v>
      </c>
      <c r="P389" s="2"/>
      <c r="Q389" s="2">
        <v>415</v>
      </c>
      <c r="R389" s="2">
        <v>2000</v>
      </c>
      <c r="S389" s="2">
        <v>736</v>
      </c>
      <c r="T389" s="2">
        <v>3800</v>
      </c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>
        <v>65275</v>
      </c>
      <c r="BM389" s="2">
        <v>560</v>
      </c>
      <c r="BN389" s="2">
        <v>1380</v>
      </c>
      <c r="BO389" s="2"/>
      <c r="BP389" s="2"/>
      <c r="BQ389" s="2"/>
      <c r="BR389" s="2"/>
      <c r="BS389" s="2"/>
      <c r="BT389" s="2"/>
      <c r="BU389" s="2"/>
      <c r="BV389" s="2"/>
      <c r="BW389" s="2"/>
      <c r="BX389" s="2">
        <v>46550.85</v>
      </c>
      <c r="BY389" s="2">
        <v>30468.43</v>
      </c>
      <c r="BZ389" s="2">
        <v>13606.3</v>
      </c>
      <c r="CA389" s="2"/>
      <c r="CB389" s="2"/>
      <c r="CC389" s="2"/>
      <c r="CD389" s="2"/>
      <c r="CE389" s="2">
        <v>9884</v>
      </c>
      <c r="CF389" s="2"/>
      <c r="CG389" s="2"/>
      <c r="CH389" s="2">
        <v>700</v>
      </c>
      <c r="CI389" s="2">
        <v>1450</v>
      </c>
      <c r="CJ389" s="2"/>
      <c r="CK389" s="2">
        <v>1835</v>
      </c>
      <c r="CL389" s="2"/>
      <c r="CM389" s="2"/>
      <c r="CN389" s="2"/>
      <c r="CO389" s="2">
        <v>104024.71</v>
      </c>
      <c r="CP389" s="2">
        <v>11717.31</v>
      </c>
      <c r="CQ389" s="2">
        <v>26492</v>
      </c>
      <c r="CR389" s="2">
        <v>62155.58</v>
      </c>
      <c r="CS389" s="2">
        <v>111940.75</v>
      </c>
      <c r="CT389" s="2"/>
      <c r="CU389" s="2"/>
      <c r="CV389" s="2">
        <v>174574.36</v>
      </c>
      <c r="CW389" s="2">
        <v>135048.75</v>
      </c>
      <c r="CX389" s="2"/>
      <c r="CY389" s="2">
        <v>9219</v>
      </c>
      <c r="CZ389" s="2">
        <v>21950</v>
      </c>
      <c r="DA389" s="2"/>
      <c r="DB389" s="2"/>
      <c r="DC389" s="2"/>
      <c r="DD389" s="2"/>
      <c r="DE389" s="2"/>
      <c r="DF389" s="2">
        <v>93267</v>
      </c>
      <c r="DG389" s="2">
        <v>624</v>
      </c>
      <c r="DH389" s="2"/>
      <c r="DI389" s="2"/>
      <c r="DJ389" s="2">
        <v>16820.8</v>
      </c>
      <c r="DK389" s="2"/>
      <c r="DL389" s="2">
        <v>15817</v>
      </c>
      <c r="DM389" s="2">
        <v>8947.2000000000007</v>
      </c>
      <c r="DN389" s="2">
        <v>36236.199999999997</v>
      </c>
      <c r="DO389" s="2">
        <v>7278.6</v>
      </c>
      <c r="DP389" s="2">
        <v>28042.400000000001</v>
      </c>
      <c r="DQ389" s="2"/>
      <c r="DR389" s="2"/>
      <c r="DS389" s="2">
        <v>400</v>
      </c>
      <c r="DT389" s="2"/>
      <c r="DU389" s="2">
        <v>32279.13</v>
      </c>
      <c r="DV389" s="2"/>
      <c r="DW389" s="2">
        <v>28944.03</v>
      </c>
      <c r="DX389" s="2"/>
      <c r="DY389" s="2"/>
      <c r="DZ389" s="2">
        <v>3975.8</v>
      </c>
      <c r="EA389" s="2"/>
      <c r="EB389" s="2"/>
      <c r="EC389" s="2"/>
      <c r="ED389" s="2">
        <v>3760</v>
      </c>
      <c r="EE389" s="2"/>
      <c r="EF389" s="2"/>
      <c r="EG389" s="2">
        <v>0</v>
      </c>
      <c r="EH389" s="2"/>
      <c r="EI389" s="2">
        <v>203201.94</v>
      </c>
      <c r="EJ389" s="2">
        <v>283873.84999999998</v>
      </c>
      <c r="EK389" s="2">
        <v>111859.65</v>
      </c>
      <c r="EL389" s="2">
        <v>582420.14</v>
      </c>
      <c r="EM389" s="2">
        <v>369066.35</v>
      </c>
      <c r="EN389" s="2">
        <v>455321.33</v>
      </c>
      <c r="EO389" s="2"/>
      <c r="EP389" s="2"/>
      <c r="EQ389" s="2">
        <v>965621.43</v>
      </c>
      <c r="ER389" s="2">
        <v>266899.49</v>
      </c>
      <c r="ES389" s="2">
        <v>1603854.59</v>
      </c>
      <c r="ET389" s="2"/>
      <c r="EU389" s="2">
        <v>92138.71</v>
      </c>
      <c r="EV389" s="2">
        <v>963132.5</v>
      </c>
      <c r="EW389" s="2">
        <v>206308.02</v>
      </c>
      <c r="EX389" s="2">
        <v>560333</v>
      </c>
      <c r="EY389" s="2">
        <v>129913.68</v>
      </c>
      <c r="EZ389" s="2">
        <v>15486</v>
      </c>
      <c r="FA389" s="2">
        <v>57025.5</v>
      </c>
      <c r="FB389" s="2">
        <v>8806.5</v>
      </c>
      <c r="FC389" s="2"/>
      <c r="FD389" s="2"/>
      <c r="FE389" s="2"/>
      <c r="FF389" s="2"/>
      <c r="FG389" s="2">
        <v>7824</v>
      </c>
      <c r="FH389" s="2">
        <v>990</v>
      </c>
      <c r="FI389" s="2">
        <v>22065</v>
      </c>
      <c r="FJ389" s="2"/>
      <c r="FK389" s="2"/>
      <c r="FL389" s="2"/>
      <c r="FM389" s="2"/>
      <c r="FN389" s="2"/>
      <c r="FO389" s="2"/>
      <c r="FP389" s="2"/>
      <c r="FQ389" s="2"/>
      <c r="FR389" s="2">
        <v>146028.10999999999</v>
      </c>
      <c r="FS389" s="2"/>
      <c r="FT389" s="2">
        <v>89044.39</v>
      </c>
      <c r="FU389" s="2"/>
      <c r="FV389" s="2"/>
      <c r="FW389" s="2"/>
      <c r="FX389" s="2"/>
      <c r="FY389" s="2">
        <v>26422.01</v>
      </c>
      <c r="FZ389" s="2">
        <v>78089.34</v>
      </c>
      <c r="GA389" s="2"/>
      <c r="GB389" s="2"/>
      <c r="GC389" s="2"/>
      <c r="GD389" s="2"/>
      <c r="GE389" s="2"/>
      <c r="GF389" s="2"/>
      <c r="GG389" s="2">
        <v>253350.76</v>
      </c>
      <c r="GH389" s="2"/>
      <c r="GI389" s="2"/>
      <c r="GJ389" s="2">
        <v>45273.919999999998</v>
      </c>
      <c r="GK389" s="2"/>
      <c r="GL389" s="2"/>
      <c r="GM389" s="2"/>
      <c r="GN389" s="2"/>
      <c r="GO389" s="2"/>
      <c r="GP389" s="2"/>
      <c r="GQ389" s="2"/>
      <c r="GR389" s="2"/>
      <c r="GS389" s="2">
        <v>41200.080000000002</v>
      </c>
      <c r="GT389" s="2">
        <v>12148.85</v>
      </c>
      <c r="GU389" s="2">
        <v>2511</v>
      </c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>
        <v>317083.3</v>
      </c>
      <c r="HQ389" s="2">
        <v>114733.24</v>
      </c>
      <c r="HR389" s="2">
        <v>147500.20000000001</v>
      </c>
      <c r="HS389" s="2">
        <v>284723.21000000002</v>
      </c>
      <c r="HT389" s="2">
        <v>677358.3</v>
      </c>
      <c r="HU389" s="2">
        <v>1451744.51</v>
      </c>
      <c r="HV389" s="2">
        <v>72492.160000000003</v>
      </c>
      <c r="HW389" s="2">
        <v>137514.54999999999</v>
      </c>
      <c r="HX389" s="2">
        <v>232320.94</v>
      </c>
      <c r="HY389" s="2">
        <v>77875.75</v>
      </c>
      <c r="HZ389" s="2">
        <v>51991</v>
      </c>
      <c r="IA389" s="2">
        <v>351793.5</v>
      </c>
      <c r="IB389" s="2">
        <v>207861.4</v>
      </c>
      <c r="IC389" s="2"/>
      <c r="ID389" s="2">
        <v>27029</v>
      </c>
      <c r="IE389" s="2">
        <v>12550</v>
      </c>
      <c r="IF389" s="2">
        <v>4895</v>
      </c>
      <c r="IG389" s="2">
        <v>291523.12</v>
      </c>
      <c r="IH389" s="2">
        <v>31267.439999999999</v>
      </c>
      <c r="II389" s="2">
        <v>180909.11</v>
      </c>
      <c r="IJ389" s="2">
        <v>88889.2</v>
      </c>
      <c r="IK389" s="2">
        <v>45001.8</v>
      </c>
      <c r="IL389" s="2">
        <v>178787.5</v>
      </c>
      <c r="IM389" s="2">
        <v>4049</v>
      </c>
      <c r="IN389" s="2"/>
      <c r="IO389" s="2">
        <v>14403.5</v>
      </c>
      <c r="IP389" s="2"/>
      <c r="IQ389" s="2">
        <v>89857.1</v>
      </c>
      <c r="IR389" s="2"/>
      <c r="IS389" s="2"/>
      <c r="IT389" s="2">
        <v>13472.2</v>
      </c>
      <c r="IU389" s="2">
        <v>147141.04</v>
      </c>
      <c r="IV389" s="2">
        <v>16712.8</v>
      </c>
      <c r="IW389" s="2">
        <v>102724</v>
      </c>
      <c r="IX389" s="2"/>
      <c r="IY389" s="2">
        <v>234780.87</v>
      </c>
      <c r="IZ389" s="2">
        <v>61868.800000000003</v>
      </c>
      <c r="JA389" s="2"/>
      <c r="JB389" s="2"/>
      <c r="JC389" s="2">
        <v>163225.29999999999</v>
      </c>
      <c r="JD389" s="2"/>
      <c r="JE389" s="2"/>
      <c r="JF389" s="2">
        <v>33520</v>
      </c>
      <c r="JG389" s="2"/>
      <c r="JH389" s="2">
        <v>17104</v>
      </c>
      <c r="JI389" s="2"/>
      <c r="JJ389" s="2">
        <v>29613</v>
      </c>
      <c r="JK389" s="2"/>
      <c r="JL389" s="2">
        <v>46908.18</v>
      </c>
      <c r="JM389" s="2"/>
      <c r="JN389" s="2"/>
      <c r="JO389" s="2"/>
      <c r="JP389" s="2"/>
      <c r="JQ389" s="2">
        <v>104959.09</v>
      </c>
      <c r="JR389" s="2"/>
      <c r="JS389" s="2"/>
      <c r="JT389" s="2"/>
      <c r="JU389" s="2"/>
      <c r="JV389" s="2"/>
      <c r="JW389" s="2">
        <v>27643</v>
      </c>
      <c r="JX389" s="2"/>
      <c r="JY389" s="2"/>
      <c r="JZ389" s="2"/>
      <c r="KA389" s="2">
        <v>166096</v>
      </c>
      <c r="KB389" s="2">
        <v>66776</v>
      </c>
      <c r="KC389" s="2"/>
      <c r="KD389" s="2"/>
      <c r="KE389" s="2">
        <v>47302</v>
      </c>
      <c r="KF389" s="2">
        <v>225321</v>
      </c>
      <c r="KG389" s="2"/>
      <c r="KH389" s="2">
        <v>140069</v>
      </c>
      <c r="KI389" s="2"/>
      <c r="KJ389" s="2">
        <v>6765.2</v>
      </c>
      <c r="KK389" s="2">
        <v>212663.4</v>
      </c>
      <c r="KL389" s="2">
        <v>189395.20000000001</v>
      </c>
      <c r="KM389" s="2"/>
      <c r="KN389" s="2">
        <v>20180.400000000001</v>
      </c>
      <c r="KO389" s="2">
        <v>300073.2</v>
      </c>
      <c r="KP389" s="2">
        <v>172182.1</v>
      </c>
      <c r="KQ389" s="2">
        <v>318773.40000000002</v>
      </c>
      <c r="KR389" s="2"/>
      <c r="KS389" s="2">
        <v>41400.400000000001</v>
      </c>
      <c r="KT389" s="2">
        <v>294242</v>
      </c>
      <c r="KU389" s="2">
        <v>1109</v>
      </c>
      <c r="KV389" s="2">
        <v>140088.71</v>
      </c>
      <c r="KW389" s="2">
        <v>671008.74</v>
      </c>
      <c r="KX389" s="2">
        <v>447556.38</v>
      </c>
      <c r="KY389" s="2">
        <v>411141.3</v>
      </c>
      <c r="KZ389" s="2">
        <v>319544.45</v>
      </c>
      <c r="LA389" s="2">
        <v>26817.5</v>
      </c>
      <c r="LB389" s="2">
        <v>266174.09999999998</v>
      </c>
      <c r="LC389" s="2"/>
      <c r="LD389" s="2">
        <v>320769.28999999998</v>
      </c>
      <c r="LE389" s="2">
        <v>303309.78999999998</v>
      </c>
      <c r="LF389" s="2"/>
      <c r="LG389" s="2">
        <v>39206.769999999997</v>
      </c>
      <c r="LH389" s="2">
        <v>26882.75</v>
      </c>
      <c r="LI389" s="2">
        <v>1589</v>
      </c>
      <c r="LJ389" s="2">
        <v>52515.67</v>
      </c>
      <c r="LK389" s="2">
        <v>180755.4</v>
      </c>
      <c r="LL389" s="2">
        <v>178859.95</v>
      </c>
      <c r="LM389" s="2"/>
      <c r="LN389" s="2">
        <v>188588.1</v>
      </c>
      <c r="LO389" s="2">
        <v>87968.6</v>
      </c>
      <c r="LP389" s="2">
        <v>440003.07</v>
      </c>
      <c r="LQ389" s="2">
        <v>168776.2</v>
      </c>
      <c r="LR389" s="2"/>
      <c r="LS389" s="2">
        <v>337069.85</v>
      </c>
      <c r="LT389" s="2">
        <v>249120.02</v>
      </c>
      <c r="LU389" s="2">
        <v>905039.82</v>
      </c>
      <c r="LV389" s="2">
        <v>623227.82999999996</v>
      </c>
      <c r="LW389" s="2">
        <v>444105.89</v>
      </c>
      <c r="LX389" s="2"/>
      <c r="LY389" s="2"/>
      <c r="LZ389" s="2"/>
      <c r="MA389" s="2"/>
      <c r="MB389" s="2">
        <v>6850</v>
      </c>
      <c r="MC389" s="2"/>
      <c r="MD389" s="2"/>
      <c r="ME389" s="2"/>
      <c r="MF389" s="2"/>
      <c r="MG389" s="2"/>
      <c r="MH389" s="2"/>
      <c r="MI389" s="2"/>
      <c r="MJ389" s="2"/>
      <c r="MK389" s="2"/>
      <c r="ML389" s="2">
        <v>720</v>
      </c>
      <c r="MM389" s="2"/>
      <c r="MN389" s="2"/>
      <c r="MO389" s="2"/>
      <c r="MP389" s="2"/>
      <c r="MQ389" s="2">
        <v>3276</v>
      </c>
      <c r="MR389" s="2"/>
      <c r="MS389" s="2"/>
      <c r="MT389" s="2"/>
      <c r="MU389" s="2">
        <v>20365</v>
      </c>
      <c r="MV389" s="2"/>
      <c r="MW389" s="2"/>
      <c r="MX389" s="2"/>
      <c r="MY389" s="2"/>
      <c r="MZ389" s="2"/>
      <c r="NA389" s="2"/>
      <c r="NB389" s="2"/>
      <c r="NC389" s="2">
        <v>1142</v>
      </c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>
        <v>1440</v>
      </c>
      <c r="NV389" s="2"/>
      <c r="NW389" s="2"/>
      <c r="NX389" s="2">
        <v>3240</v>
      </c>
      <c r="NY389" s="2"/>
      <c r="NZ389" s="2">
        <v>3824</v>
      </c>
      <c r="OA389" s="2">
        <v>10084</v>
      </c>
      <c r="OB389" s="2"/>
      <c r="OC389" s="2">
        <v>12645</v>
      </c>
      <c r="OD389" s="2"/>
      <c r="OE389" s="2"/>
      <c r="OF389" s="2">
        <v>14484</v>
      </c>
      <c r="OG389" s="2"/>
      <c r="OH389" s="2">
        <v>56241</v>
      </c>
      <c r="OI389" s="2"/>
      <c r="OJ389" s="2"/>
      <c r="OK389" s="2">
        <v>2788</v>
      </c>
      <c r="OL389" s="2">
        <v>13821</v>
      </c>
      <c r="OM389" s="2">
        <v>30935</v>
      </c>
      <c r="ON389" s="2"/>
      <c r="OO389" s="2"/>
      <c r="OP389" s="2"/>
      <c r="OQ389" s="2"/>
      <c r="OR389" s="2"/>
      <c r="OS389" s="2"/>
      <c r="OT389" s="2"/>
      <c r="OU389" s="2"/>
      <c r="OV389" s="2"/>
      <c r="OW389" s="2">
        <v>2100</v>
      </c>
      <c r="OX389" s="2"/>
      <c r="OY389" s="2">
        <v>75634</v>
      </c>
      <c r="OZ389" s="2"/>
      <c r="PA389" s="2">
        <v>6840</v>
      </c>
      <c r="PB389" s="2">
        <v>5937.6</v>
      </c>
      <c r="PC389" s="2"/>
      <c r="PD389" s="2">
        <v>32414</v>
      </c>
      <c r="PE389" s="2"/>
      <c r="PF389" s="2"/>
      <c r="PG389" s="2">
        <v>42161</v>
      </c>
      <c r="PH389" s="2"/>
      <c r="PI389" s="2"/>
      <c r="PJ389" s="2"/>
      <c r="PK389" s="2"/>
      <c r="PL389" s="2"/>
      <c r="PM389" s="2">
        <v>300</v>
      </c>
      <c r="PN389" s="2"/>
      <c r="PO389" s="2"/>
      <c r="PP389" s="2"/>
      <c r="PQ389" s="2"/>
      <c r="PR389" s="2"/>
      <c r="PS389" s="2"/>
      <c r="PT389" s="2"/>
      <c r="PU389" s="2"/>
      <c r="PV389" s="2"/>
      <c r="PW389" s="2">
        <v>14600</v>
      </c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>
        <v>16188</v>
      </c>
      <c r="QJ389" s="2"/>
      <c r="QK389" s="2"/>
      <c r="QL389" s="2"/>
      <c r="QM389" s="2"/>
      <c r="QN389" s="2"/>
      <c r="QO389" s="2"/>
      <c r="QP389" s="2"/>
      <c r="QQ389" s="2">
        <v>2316</v>
      </c>
      <c r="QR389" s="2"/>
      <c r="QS389" s="2"/>
      <c r="QT389" s="2"/>
      <c r="QU389" s="2"/>
      <c r="QV389" s="2"/>
      <c r="QW389" s="2">
        <v>15952</v>
      </c>
      <c r="QX389" s="2">
        <v>83821.59</v>
      </c>
      <c r="QY389" s="2">
        <v>22974.39</v>
      </c>
      <c r="QZ389" s="2">
        <v>7754.1</v>
      </c>
      <c r="RA389" s="2"/>
      <c r="RB389" s="2"/>
      <c r="RC389" s="2"/>
      <c r="RD389" s="2"/>
      <c r="RE389" s="2">
        <v>370</v>
      </c>
      <c r="RF389" s="2">
        <v>92979</v>
      </c>
      <c r="RG389" s="2">
        <v>17095</v>
      </c>
      <c r="RH389" s="2"/>
      <c r="RI389" s="2"/>
      <c r="RJ389" s="2"/>
      <c r="RK389" s="2"/>
      <c r="RL389" s="2"/>
      <c r="RM389" s="2"/>
      <c r="RN389" s="2"/>
      <c r="RO389" s="2"/>
      <c r="RP389" s="2">
        <v>2250</v>
      </c>
      <c r="RQ389" s="2"/>
      <c r="RR389" s="2"/>
      <c r="RS389" s="2"/>
      <c r="RT389" s="2">
        <v>3500</v>
      </c>
      <c r="RU389" s="2"/>
      <c r="RV389" s="2">
        <v>37550.379999999997</v>
      </c>
      <c r="RW389" s="2">
        <v>67935.08</v>
      </c>
      <c r="RX389" s="2"/>
      <c r="RY389" s="2"/>
      <c r="RZ389" s="2">
        <v>425</v>
      </c>
      <c r="SA389" s="2"/>
      <c r="SB389" s="2"/>
      <c r="SC389" s="2"/>
      <c r="SD389" s="2">
        <v>19951.25</v>
      </c>
      <c r="SE389" s="2">
        <v>40883.47</v>
      </c>
      <c r="SF389" s="2"/>
      <c r="SG389" s="2"/>
      <c r="SH389" s="2"/>
      <c r="SI389" s="2">
        <v>7972.6</v>
      </c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>
        <v>4000</v>
      </c>
      <c r="SX389" s="2">
        <v>2520</v>
      </c>
      <c r="SY389" s="2">
        <v>6045</v>
      </c>
      <c r="SZ389" s="2"/>
      <c r="TA389" s="2"/>
      <c r="TB389" s="2">
        <v>13515</v>
      </c>
      <c r="TC389" s="2">
        <v>7750</v>
      </c>
      <c r="TD389" s="2"/>
      <c r="TE389" s="2"/>
      <c r="TF389" s="2"/>
      <c r="TG389" s="2"/>
      <c r="TH389" s="2"/>
      <c r="TI389" s="2"/>
      <c r="TJ389" s="2">
        <v>500</v>
      </c>
      <c r="TK389" s="2"/>
      <c r="TL389" s="2"/>
      <c r="TM389" s="2"/>
      <c r="TN389" s="2"/>
      <c r="TO389" s="2"/>
      <c r="TP389" s="2">
        <v>21995</v>
      </c>
      <c r="TQ389" s="2">
        <v>3500</v>
      </c>
      <c r="TR389" s="2"/>
      <c r="TS389" s="2"/>
      <c r="TT389" s="2"/>
      <c r="TU389" s="2"/>
      <c r="TV389" s="2"/>
      <c r="TW389" s="2">
        <v>1957</v>
      </c>
      <c r="TX389" s="2"/>
      <c r="TY389" s="2">
        <v>3500</v>
      </c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>
        <v>16419.2</v>
      </c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>
        <v>71464</v>
      </c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>
        <v>20475</v>
      </c>
      <c r="WZ389" s="2">
        <v>1440</v>
      </c>
      <c r="XA389" s="2"/>
      <c r="XB389" s="2"/>
      <c r="XC389" s="2"/>
      <c r="XD389" s="2"/>
      <c r="XE389" s="2"/>
      <c r="XF389" s="2"/>
      <c r="XG389" s="2"/>
      <c r="XH389" s="2"/>
      <c r="XI389" s="2"/>
      <c r="XJ389" s="2">
        <v>14982</v>
      </c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>
        <v>11340</v>
      </c>
      <c r="YP389" s="2"/>
      <c r="YQ389" s="2"/>
      <c r="YR389" s="2">
        <v>66483.789999999994</v>
      </c>
      <c r="YS389" s="2"/>
      <c r="YT389" s="2"/>
      <c r="YU389" s="2">
        <v>199461.3</v>
      </c>
      <c r="YV389" s="2">
        <v>270137.57</v>
      </c>
      <c r="YW389" s="2">
        <v>224860</v>
      </c>
      <c r="YX389" s="2">
        <v>377230.89</v>
      </c>
      <c r="YY389" s="2">
        <v>332290.84999999998</v>
      </c>
      <c r="YZ389" s="2">
        <v>113567.1</v>
      </c>
      <c r="ZA389" s="2">
        <v>521268.7</v>
      </c>
      <c r="ZB389" s="2"/>
      <c r="ZC389" s="2">
        <v>19299</v>
      </c>
      <c r="ZD389" s="2"/>
      <c r="ZE389" s="2"/>
      <c r="ZF389" s="2">
        <v>31875.85</v>
      </c>
      <c r="ZG389" s="2"/>
      <c r="ZH389" s="2"/>
      <c r="ZI389" s="2"/>
      <c r="ZJ389" s="2">
        <v>22095.75</v>
      </c>
      <c r="ZK389" s="2"/>
      <c r="ZL389" s="2"/>
      <c r="ZM389" s="2"/>
      <c r="ZN389" s="2">
        <v>55883.25</v>
      </c>
      <c r="ZO389" s="2"/>
      <c r="ZP389" s="2">
        <v>20021</v>
      </c>
      <c r="ZQ389" s="2">
        <v>783730.9</v>
      </c>
      <c r="ZR389" s="2">
        <v>15590.65</v>
      </c>
      <c r="ZS389" s="2">
        <v>31272.05</v>
      </c>
      <c r="ZT389" s="2">
        <v>1816</v>
      </c>
      <c r="ZU389" s="2">
        <v>23155</v>
      </c>
      <c r="ZV389" s="2"/>
      <c r="ZW389" s="2"/>
      <c r="ZX389" s="2"/>
      <c r="ZY389" s="2"/>
      <c r="ZZ389" s="2"/>
      <c r="AAA389" s="2"/>
      <c r="AAB389" s="2"/>
      <c r="AAC389" s="2"/>
      <c r="AAD389" s="2"/>
      <c r="AAE389" s="2">
        <v>640033.31000000006</v>
      </c>
      <c r="AAF389" s="2">
        <v>516722.93</v>
      </c>
      <c r="AAG389" s="2">
        <v>572017.37</v>
      </c>
      <c r="AAH389" s="2">
        <v>1321965.78</v>
      </c>
      <c r="AAI389" s="2">
        <v>170776</v>
      </c>
      <c r="AAJ389" s="2">
        <v>71324.2</v>
      </c>
      <c r="AAK389" s="2"/>
      <c r="AAL389" s="2">
        <v>30921.200000000001</v>
      </c>
      <c r="AAM389" s="2"/>
      <c r="AAN389" s="2">
        <v>14197</v>
      </c>
      <c r="AAO389" s="2"/>
      <c r="AAP389" s="2">
        <v>20500</v>
      </c>
      <c r="AAQ389" s="2">
        <v>3817</v>
      </c>
      <c r="AAR389" s="2"/>
      <c r="AAS389" s="2">
        <v>10117</v>
      </c>
      <c r="AAT389" s="2"/>
      <c r="AAU389" s="2">
        <v>13343</v>
      </c>
      <c r="AAV389" s="2">
        <v>18775</v>
      </c>
      <c r="AAW389" s="2">
        <v>7164</v>
      </c>
      <c r="AAX389" s="2">
        <v>4309</v>
      </c>
      <c r="AAY389" s="2">
        <v>15525</v>
      </c>
      <c r="AAZ389" s="2">
        <v>2290</v>
      </c>
      <c r="ABA389" s="2">
        <v>23017</v>
      </c>
      <c r="ABB389" s="2">
        <v>2478</v>
      </c>
      <c r="ABC389" s="2"/>
      <c r="ABD389" s="2">
        <v>3904</v>
      </c>
      <c r="ABE389" s="2">
        <v>26306</v>
      </c>
      <c r="ABF389" s="2"/>
      <c r="ABG389" s="2"/>
      <c r="ABH389" s="2"/>
      <c r="ABI389" s="2">
        <v>310725.5</v>
      </c>
      <c r="ABJ389" s="2">
        <v>77955</v>
      </c>
      <c r="ABK389" s="2">
        <v>178</v>
      </c>
      <c r="ABL389" s="2">
        <v>96850.9</v>
      </c>
      <c r="ABM389" s="2">
        <v>82139.899999999994</v>
      </c>
      <c r="ABN389" s="2">
        <v>128875.9</v>
      </c>
      <c r="ABO389" s="2">
        <v>11883</v>
      </c>
      <c r="ABP389" s="2">
        <v>7566.3</v>
      </c>
      <c r="ABQ389" s="2"/>
      <c r="ABR389" s="2"/>
      <c r="ABS389" s="2">
        <v>150</v>
      </c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>
        <v>11368.62</v>
      </c>
      <c r="ACS389" s="2">
        <v>21413.25</v>
      </c>
      <c r="ACT389" s="2"/>
      <c r="ACU389" s="2"/>
      <c r="ACV389" s="2">
        <v>6765</v>
      </c>
      <c r="ACW389" s="2"/>
      <c r="ACX389" s="2"/>
      <c r="ACY389" s="2"/>
      <c r="ACZ389" s="2"/>
      <c r="ADA389" s="2"/>
      <c r="ADB389" s="2"/>
      <c r="ADC389" s="2">
        <v>11440</v>
      </c>
      <c r="ADD389" s="2"/>
      <c r="ADE389" s="2"/>
      <c r="ADF389" s="2"/>
      <c r="ADG389" s="2"/>
      <c r="ADH389" s="2"/>
      <c r="ADI389" s="2"/>
      <c r="ADJ389" s="2">
        <v>148907.70000000001</v>
      </c>
      <c r="ADK389" s="2">
        <v>201213.74</v>
      </c>
      <c r="ADL389" s="2"/>
      <c r="ADM389" s="2">
        <v>6373</v>
      </c>
      <c r="ADN389" s="2">
        <v>39722</v>
      </c>
      <c r="ADO389" s="2"/>
      <c r="ADP389" s="2"/>
      <c r="ADQ389" s="2">
        <v>16922.2</v>
      </c>
      <c r="ADR389" s="2"/>
      <c r="ADS389" s="2"/>
      <c r="ADT389" s="2">
        <v>199316.95</v>
      </c>
      <c r="ADU389" s="2">
        <v>22100.799999999999</v>
      </c>
      <c r="ADV389" s="2">
        <v>6000</v>
      </c>
      <c r="ADW389" s="2">
        <v>157641.70000000001</v>
      </c>
      <c r="ADX389" s="2">
        <v>12513.6</v>
      </c>
      <c r="ADY389" s="2">
        <v>23529.68</v>
      </c>
      <c r="ADZ389" s="2">
        <v>9930.2000000000007</v>
      </c>
      <c r="AEA389" s="2"/>
      <c r="AEB389" s="2"/>
      <c r="AEC389" s="2"/>
      <c r="AED389" s="2"/>
      <c r="AEE389" s="2">
        <v>16924</v>
      </c>
      <c r="AEF389" s="2"/>
      <c r="AEG389" s="2"/>
      <c r="AEH389" s="2">
        <v>34057496.379999995</v>
      </c>
    </row>
    <row r="390" spans="1:814" ht="21">
      <c r="A390" s="4" t="s">
        <v>2833</v>
      </c>
      <c r="B390" s="1" t="s">
        <v>2140</v>
      </c>
      <c r="C390" s="1" t="s">
        <v>2141</v>
      </c>
      <c r="D390" s="2"/>
      <c r="E390" s="2"/>
      <c r="F390" s="2"/>
      <c r="G390" s="2">
        <v>800</v>
      </c>
      <c r="H390" s="2"/>
      <c r="I390" s="2"/>
      <c r="J390" s="2"/>
      <c r="K390" s="2"/>
      <c r="L390" s="2"/>
      <c r="M390" s="2"/>
      <c r="N390" s="2">
        <v>144700</v>
      </c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>
        <v>4275</v>
      </c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>
        <v>227593.28</v>
      </c>
      <c r="HC390" s="2"/>
      <c r="HD390" s="2"/>
      <c r="HE390" s="2"/>
      <c r="HF390" s="2"/>
      <c r="HG390" s="2"/>
      <c r="HH390" s="2">
        <v>252800</v>
      </c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>
        <v>630168.28</v>
      </c>
    </row>
    <row r="391" spans="1:814" ht="21">
      <c r="A391" s="4" t="s">
        <v>2833</v>
      </c>
      <c r="B391" s="1" t="s">
        <v>2142</v>
      </c>
      <c r="C391" s="1" t="s">
        <v>2143</v>
      </c>
      <c r="D391" s="2">
        <v>60164.5</v>
      </c>
      <c r="E391" s="2">
        <v>21877</v>
      </c>
      <c r="F391" s="2">
        <v>18283</v>
      </c>
      <c r="G391" s="2">
        <v>978</v>
      </c>
      <c r="H391" s="2">
        <v>830431</v>
      </c>
      <c r="I391" s="2">
        <v>350584</v>
      </c>
      <c r="J391" s="2">
        <v>2298848</v>
      </c>
      <c r="K391" s="2">
        <v>262624</v>
      </c>
      <c r="L391" s="2">
        <v>69127</v>
      </c>
      <c r="M391" s="2">
        <v>117963</v>
      </c>
      <c r="N391" s="2">
        <v>187907</v>
      </c>
      <c r="O391" s="2"/>
      <c r="P391" s="2">
        <v>643961</v>
      </c>
      <c r="Q391" s="2">
        <v>5122</v>
      </c>
      <c r="R391" s="2">
        <v>250</v>
      </c>
      <c r="S391" s="2">
        <v>251998</v>
      </c>
      <c r="T391" s="2">
        <v>3372</v>
      </c>
      <c r="U391" s="2">
        <v>43058</v>
      </c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>
        <v>1745</v>
      </c>
      <c r="BA391" s="2"/>
      <c r="BB391" s="2"/>
      <c r="BC391" s="2"/>
      <c r="BD391" s="2">
        <v>2200</v>
      </c>
      <c r="BE391" s="2"/>
      <c r="BF391" s="2"/>
      <c r="BG391" s="2"/>
      <c r="BH391" s="2">
        <v>2900</v>
      </c>
      <c r="BI391" s="2"/>
      <c r="BJ391" s="2"/>
      <c r="BK391" s="2"/>
      <c r="BL391" s="2">
        <v>1730</v>
      </c>
      <c r="BM391" s="2"/>
      <c r="BN391" s="2"/>
      <c r="BO391" s="2"/>
      <c r="BP391" s="2"/>
      <c r="BQ391" s="2"/>
      <c r="BR391" s="2">
        <v>4660</v>
      </c>
      <c r="BS391" s="2"/>
      <c r="BT391" s="2">
        <v>20980</v>
      </c>
      <c r="BU391" s="2"/>
      <c r="BV391" s="2"/>
      <c r="BW391" s="2"/>
      <c r="BX391" s="2">
        <v>476722</v>
      </c>
      <c r="BY391" s="2">
        <v>119969</v>
      </c>
      <c r="BZ391" s="2">
        <v>86301</v>
      </c>
      <c r="CA391" s="2">
        <v>26359</v>
      </c>
      <c r="CB391" s="2">
        <v>3653</v>
      </c>
      <c r="CC391" s="2">
        <v>374670</v>
      </c>
      <c r="CD391" s="2">
        <v>354195</v>
      </c>
      <c r="CE391" s="2">
        <v>550</v>
      </c>
      <c r="CF391" s="2"/>
      <c r="CG391" s="2"/>
      <c r="CH391" s="2">
        <v>570</v>
      </c>
      <c r="CI391" s="2"/>
      <c r="CJ391" s="2">
        <v>3342</v>
      </c>
      <c r="CK391" s="2"/>
      <c r="CL391" s="2"/>
      <c r="CM391" s="2">
        <v>140</v>
      </c>
      <c r="CN391" s="2"/>
      <c r="CO391" s="2"/>
      <c r="CP391" s="2">
        <v>2750</v>
      </c>
      <c r="CQ391" s="2">
        <v>1685</v>
      </c>
      <c r="CR391" s="2"/>
      <c r="CS391" s="2"/>
      <c r="CT391" s="2"/>
      <c r="CU391" s="2"/>
      <c r="CV391" s="2"/>
      <c r="CW391" s="2">
        <v>7780</v>
      </c>
      <c r="CX391" s="2"/>
      <c r="CY391" s="2">
        <v>11855</v>
      </c>
      <c r="CZ391" s="2">
        <v>132046</v>
      </c>
      <c r="DA391" s="2"/>
      <c r="DB391" s="2"/>
      <c r="DC391" s="2">
        <v>135457</v>
      </c>
      <c r="DD391" s="2">
        <v>120431</v>
      </c>
      <c r="DE391" s="2">
        <v>247702.5</v>
      </c>
      <c r="DF391" s="2">
        <v>97322</v>
      </c>
      <c r="DG391" s="2">
        <v>30968</v>
      </c>
      <c r="DH391" s="2"/>
      <c r="DI391" s="2"/>
      <c r="DJ391" s="2"/>
      <c r="DK391" s="2"/>
      <c r="DL391" s="2"/>
      <c r="DM391" s="2">
        <v>123</v>
      </c>
      <c r="DN391" s="2">
        <v>1480</v>
      </c>
      <c r="DO391" s="2"/>
      <c r="DP391" s="2"/>
      <c r="DQ391" s="2"/>
      <c r="DR391" s="2"/>
      <c r="DS391" s="2">
        <v>2900</v>
      </c>
      <c r="DT391" s="2"/>
      <c r="DU391" s="2"/>
      <c r="DV391" s="2"/>
      <c r="DW391" s="2"/>
      <c r="DX391" s="2"/>
      <c r="DY391" s="2"/>
      <c r="DZ391" s="2">
        <v>17866</v>
      </c>
      <c r="EA391" s="2">
        <v>800</v>
      </c>
      <c r="EB391" s="2"/>
      <c r="EC391" s="2"/>
      <c r="ED391" s="2">
        <v>4774</v>
      </c>
      <c r="EE391" s="2"/>
      <c r="EF391" s="2"/>
      <c r="EG391" s="2">
        <v>3263</v>
      </c>
      <c r="EH391" s="2"/>
      <c r="EI391" s="2"/>
      <c r="EJ391" s="2">
        <v>8498</v>
      </c>
      <c r="EK391" s="2"/>
      <c r="EL391" s="2">
        <v>55977</v>
      </c>
      <c r="EM391" s="2">
        <v>28015.25</v>
      </c>
      <c r="EN391" s="2">
        <v>29870</v>
      </c>
      <c r="EO391" s="2"/>
      <c r="EP391" s="2"/>
      <c r="EQ391" s="2"/>
      <c r="ER391" s="2"/>
      <c r="ES391" s="2"/>
      <c r="ET391" s="2"/>
      <c r="EU391" s="2">
        <v>1400</v>
      </c>
      <c r="EV391" s="2"/>
      <c r="EW391" s="2"/>
      <c r="EX391" s="2"/>
      <c r="EY391" s="2"/>
      <c r="EZ391" s="2"/>
      <c r="FA391" s="2"/>
      <c r="FB391" s="2">
        <v>1763</v>
      </c>
      <c r="FC391" s="2"/>
      <c r="FD391" s="2"/>
      <c r="FE391" s="2"/>
      <c r="FF391" s="2"/>
      <c r="FG391" s="2"/>
      <c r="FH391" s="2"/>
      <c r="FI391" s="2"/>
      <c r="FJ391" s="2"/>
      <c r="FK391" s="2">
        <v>3650</v>
      </c>
      <c r="FL391" s="2"/>
      <c r="FM391" s="2"/>
      <c r="FN391" s="2"/>
      <c r="FO391" s="2"/>
      <c r="FP391" s="2"/>
      <c r="FQ391" s="2"/>
      <c r="FR391" s="2"/>
      <c r="FS391" s="2">
        <v>815</v>
      </c>
      <c r="FT391" s="2"/>
      <c r="FU391" s="2"/>
      <c r="FV391" s="2"/>
      <c r="FW391" s="2"/>
      <c r="FX391" s="2"/>
      <c r="FY391" s="2"/>
      <c r="FZ391" s="2">
        <v>550</v>
      </c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>
        <v>7787</v>
      </c>
      <c r="HI391" s="2"/>
      <c r="HJ391" s="2"/>
      <c r="HK391" s="2"/>
      <c r="HL391" s="2">
        <v>18884</v>
      </c>
      <c r="HM391" s="2"/>
      <c r="HN391" s="2"/>
      <c r="HO391" s="2"/>
      <c r="HP391" s="2"/>
      <c r="HQ391" s="2"/>
      <c r="HR391" s="2">
        <v>1063</v>
      </c>
      <c r="HS391" s="2"/>
      <c r="HT391" s="2">
        <v>737</v>
      </c>
      <c r="HU391" s="2">
        <v>15344.5</v>
      </c>
      <c r="HV391" s="2"/>
      <c r="HW391" s="2"/>
      <c r="HX391" s="2"/>
      <c r="HY391" s="2"/>
      <c r="HZ391" s="2">
        <v>1670</v>
      </c>
      <c r="IA391" s="2"/>
      <c r="IB391" s="2"/>
      <c r="IC391" s="2"/>
      <c r="ID391" s="2"/>
      <c r="IE391" s="2">
        <v>2500</v>
      </c>
      <c r="IF391" s="2">
        <v>4634.5</v>
      </c>
      <c r="IG391" s="2"/>
      <c r="IH391" s="2"/>
      <c r="II391" s="2"/>
      <c r="IJ391" s="2"/>
      <c r="IK391" s="2"/>
      <c r="IL391" s="2"/>
      <c r="IM391" s="2"/>
      <c r="IN391" s="2"/>
      <c r="IO391" s="2">
        <v>42099</v>
      </c>
      <c r="IP391" s="2"/>
      <c r="IQ391" s="2">
        <v>2628</v>
      </c>
      <c r="IR391" s="2"/>
      <c r="IS391" s="2"/>
      <c r="IT391" s="2"/>
      <c r="IU391" s="2">
        <v>700</v>
      </c>
      <c r="IV391" s="2"/>
      <c r="IW391" s="2"/>
      <c r="IX391" s="2"/>
      <c r="IY391" s="2"/>
      <c r="IZ391" s="2"/>
      <c r="JA391" s="2"/>
      <c r="JB391" s="2"/>
      <c r="JC391" s="2">
        <v>65841.070000000007</v>
      </c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>
        <v>1342.5</v>
      </c>
      <c r="KC391" s="2"/>
      <c r="KD391" s="2"/>
      <c r="KE391" s="2"/>
      <c r="KF391" s="2"/>
      <c r="KG391" s="2"/>
      <c r="KH391" s="2"/>
      <c r="KI391" s="2"/>
      <c r="KJ391" s="2">
        <v>29373</v>
      </c>
      <c r="KK391" s="2">
        <v>781</v>
      </c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>
        <v>37769</v>
      </c>
      <c r="KW391" s="2">
        <v>368910.5</v>
      </c>
      <c r="KX391" s="2">
        <v>12489.25</v>
      </c>
      <c r="KY391" s="2">
        <v>57180</v>
      </c>
      <c r="KZ391" s="2">
        <v>1241</v>
      </c>
      <c r="LA391" s="2">
        <v>4656</v>
      </c>
      <c r="LB391" s="2">
        <v>9345</v>
      </c>
      <c r="LC391" s="2"/>
      <c r="LD391" s="2"/>
      <c r="LE391" s="2">
        <v>154021</v>
      </c>
      <c r="LF391" s="2"/>
      <c r="LG391" s="2"/>
      <c r="LH391" s="2"/>
      <c r="LI391" s="2"/>
      <c r="LJ391" s="2">
        <v>470</v>
      </c>
      <c r="LK391" s="2">
        <v>2868</v>
      </c>
      <c r="LL391" s="2">
        <v>3260</v>
      </c>
      <c r="LM391" s="2"/>
      <c r="LN391" s="2"/>
      <c r="LO391" s="2"/>
      <c r="LP391" s="2"/>
      <c r="LQ391" s="2"/>
      <c r="LR391" s="2"/>
      <c r="LS391" s="2">
        <v>600</v>
      </c>
      <c r="LT391" s="2"/>
      <c r="LU391" s="2">
        <v>79020.38</v>
      </c>
      <c r="LV391" s="2">
        <v>1527.5</v>
      </c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>
        <v>360</v>
      </c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>
        <v>10850</v>
      </c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>
        <v>3965</v>
      </c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>
        <v>3549</v>
      </c>
      <c r="QW391" s="2">
        <v>15536</v>
      </c>
      <c r="QX391" s="2">
        <v>30811</v>
      </c>
      <c r="QY391" s="2">
        <v>8782</v>
      </c>
      <c r="QZ391" s="2">
        <v>8294</v>
      </c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>
        <v>74551</v>
      </c>
      <c r="RO391" s="2"/>
      <c r="RP391" s="2"/>
      <c r="RQ391" s="2"/>
      <c r="RR391" s="2"/>
      <c r="RS391" s="2"/>
      <c r="RT391" s="2"/>
      <c r="RU391" s="2"/>
      <c r="RV391" s="2">
        <v>1042</v>
      </c>
      <c r="RW391" s="2"/>
      <c r="RX391" s="2"/>
      <c r="RY391" s="2"/>
      <c r="RZ391" s="2"/>
      <c r="SA391" s="2"/>
      <c r="SB391" s="2"/>
      <c r="SC391" s="2">
        <v>2390</v>
      </c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>
        <v>1701</v>
      </c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>
        <v>622</v>
      </c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>
        <v>3817.73</v>
      </c>
      <c r="YT391" s="2">
        <v>117049.05</v>
      </c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>
        <v>12897</v>
      </c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>
        <v>280</v>
      </c>
      <c r="AAC391" s="2"/>
      <c r="AAD391" s="2"/>
      <c r="AAE391" s="2"/>
      <c r="AAF391" s="2">
        <v>2540</v>
      </c>
      <c r="AAG391" s="2">
        <v>13373.5</v>
      </c>
      <c r="AAH391" s="2">
        <v>92159</v>
      </c>
      <c r="AAI391" s="2">
        <v>12338</v>
      </c>
      <c r="AAJ391" s="2">
        <v>41451</v>
      </c>
      <c r="AAK391" s="2">
        <v>30562</v>
      </c>
      <c r="AAL391" s="2">
        <v>3416</v>
      </c>
      <c r="AAM391" s="2">
        <v>1517</v>
      </c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>
        <v>754</v>
      </c>
      <c r="ABZ391" s="2"/>
      <c r="ACA391" s="2">
        <v>8787</v>
      </c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>
        <v>6114</v>
      </c>
      <c r="ADC391" s="2">
        <v>36298</v>
      </c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>
        <v>6066</v>
      </c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>
        <v>9138172.4800000023</v>
      </c>
    </row>
    <row r="392" spans="1:814" ht="21">
      <c r="A392" s="4" t="s">
        <v>2833</v>
      </c>
      <c r="B392" s="1" t="s">
        <v>2144</v>
      </c>
      <c r="C392" s="1" t="s">
        <v>2145</v>
      </c>
      <c r="D392" s="2">
        <v>60459.03</v>
      </c>
      <c r="E392" s="2">
        <v>126379.82</v>
      </c>
      <c r="F392" s="2">
        <v>145982.31</v>
      </c>
      <c r="G392" s="2"/>
      <c r="H392" s="2">
        <v>340358.64</v>
      </c>
      <c r="I392" s="2"/>
      <c r="J392" s="2"/>
      <c r="K392" s="2">
        <v>177216</v>
      </c>
      <c r="L392" s="2">
        <v>136584.14000000001</v>
      </c>
      <c r="M392" s="2"/>
      <c r="N392" s="2"/>
      <c r="O392" s="2">
        <v>53500</v>
      </c>
      <c r="P392" s="2"/>
      <c r="Q392" s="2"/>
      <c r="R392" s="2">
        <v>34062</v>
      </c>
      <c r="S392" s="2">
        <v>322737.28000000003</v>
      </c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>
        <v>248985</v>
      </c>
      <c r="AE392" s="2"/>
      <c r="AF392" s="2"/>
      <c r="AG392" s="2">
        <v>6414</v>
      </c>
      <c r="AH392" s="2">
        <v>439800</v>
      </c>
      <c r="AI392" s="2"/>
      <c r="AJ392" s="2"/>
      <c r="AK392" s="2"/>
      <c r="AL392" s="2"/>
      <c r="AM392" s="2"/>
      <c r="AN392" s="2"/>
      <c r="AO392" s="2"/>
      <c r="AP392" s="2">
        <v>80000</v>
      </c>
      <c r="AQ392" s="2"/>
      <c r="AR392" s="2">
        <v>29248.68</v>
      </c>
      <c r="AS392" s="2"/>
      <c r="AT392" s="2"/>
      <c r="AU392" s="2">
        <v>4201.8900000000003</v>
      </c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>
        <v>314821</v>
      </c>
      <c r="BY392" s="2">
        <v>15150</v>
      </c>
      <c r="BZ392" s="2">
        <v>142270</v>
      </c>
      <c r="CA392" s="2">
        <v>106047.57</v>
      </c>
      <c r="CB392" s="2">
        <v>39797.82</v>
      </c>
      <c r="CC392" s="2">
        <v>24160</v>
      </c>
      <c r="CD392" s="2">
        <v>28500</v>
      </c>
      <c r="CE392" s="2">
        <v>6720.68</v>
      </c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>
        <v>1009450</v>
      </c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>
        <v>0</v>
      </c>
      <c r="DW392" s="2"/>
      <c r="DX392" s="2"/>
      <c r="DY392" s="2"/>
      <c r="DZ392" s="2"/>
      <c r="EA392" s="2"/>
      <c r="EB392" s="2"/>
      <c r="EC392" s="2"/>
      <c r="ED392" s="2"/>
      <c r="EE392" s="2">
        <v>333559</v>
      </c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>
        <v>91669.71</v>
      </c>
      <c r="FU392" s="2"/>
      <c r="FV392" s="2">
        <v>150754.45000000001</v>
      </c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>
        <v>491685.87</v>
      </c>
      <c r="GY392" s="2"/>
      <c r="GZ392" s="2"/>
      <c r="HA392" s="2">
        <v>7659390.96</v>
      </c>
      <c r="HB392" s="2"/>
      <c r="HC392" s="2"/>
      <c r="HD392" s="2"/>
      <c r="HE392" s="2"/>
      <c r="HF392" s="2"/>
      <c r="HG392" s="2"/>
      <c r="HH392" s="2"/>
      <c r="HI392" s="2"/>
      <c r="HJ392" s="2"/>
      <c r="HK392" s="2">
        <v>37500</v>
      </c>
      <c r="HL392" s="2"/>
      <c r="HM392" s="2"/>
      <c r="HN392" s="2"/>
      <c r="HO392" s="2"/>
      <c r="HP392" s="2"/>
      <c r="HQ392" s="2"/>
      <c r="HR392" s="2"/>
      <c r="HS392" s="2">
        <v>151280.97</v>
      </c>
      <c r="HT392" s="2">
        <v>1979401.07</v>
      </c>
      <c r="HU392" s="2"/>
      <c r="HV392" s="2"/>
      <c r="HW392" s="2"/>
      <c r="HX392" s="2">
        <v>1391260</v>
      </c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>
        <v>401333.63</v>
      </c>
      <c r="IQ392" s="2"/>
      <c r="IR392" s="2"/>
      <c r="IS392" s="2"/>
      <c r="IT392" s="2"/>
      <c r="IU392" s="2"/>
      <c r="IV392" s="2"/>
      <c r="IW392" s="2"/>
      <c r="IX392" s="2">
        <v>963000</v>
      </c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>
        <v>1018965.49</v>
      </c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>
        <v>56640</v>
      </c>
      <c r="KI392" s="2"/>
      <c r="KJ392" s="2"/>
      <c r="KK392" s="2"/>
      <c r="KL392" s="2"/>
      <c r="KM392" s="2"/>
      <c r="KN392" s="2"/>
      <c r="KO392" s="2"/>
      <c r="KP392" s="2">
        <v>0</v>
      </c>
      <c r="KQ392" s="2"/>
      <c r="KR392" s="2"/>
      <c r="KS392" s="2"/>
      <c r="KT392" s="2">
        <v>60000</v>
      </c>
      <c r="KU392" s="2">
        <v>112886.39999999999</v>
      </c>
      <c r="KV392" s="2"/>
      <c r="KW392" s="2"/>
      <c r="KX392" s="2"/>
      <c r="KY392" s="2"/>
      <c r="KZ392" s="2"/>
      <c r="LA392" s="2"/>
      <c r="LB392" s="2"/>
      <c r="LC392" s="2">
        <v>19080</v>
      </c>
      <c r="LD392" s="2"/>
      <c r="LE392" s="2"/>
      <c r="LF392" s="2">
        <v>220079.47</v>
      </c>
      <c r="LG392" s="2">
        <v>1103095.5900000001</v>
      </c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>
        <v>4815242.24</v>
      </c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>
        <v>790660</v>
      </c>
      <c r="MO392" s="2"/>
      <c r="MP392" s="2">
        <v>565460</v>
      </c>
      <c r="MQ392" s="2"/>
      <c r="MR392" s="2"/>
      <c r="MS392" s="2"/>
      <c r="MT392" s="2"/>
      <c r="MU392" s="2"/>
      <c r="MV392" s="2"/>
      <c r="MW392" s="2">
        <v>40000</v>
      </c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>
        <v>40000</v>
      </c>
      <c r="NI392" s="2"/>
      <c r="NJ392" s="2">
        <v>200000</v>
      </c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>
        <v>557300</v>
      </c>
      <c r="OE392" s="2"/>
      <c r="OF392" s="2"/>
      <c r="OG392" s="2"/>
      <c r="OH392" s="2"/>
      <c r="OI392" s="2"/>
      <c r="OJ392" s="2"/>
      <c r="OK392" s="2"/>
      <c r="OL392" s="2"/>
      <c r="OM392" s="2">
        <v>16500</v>
      </c>
      <c r="ON392" s="2">
        <v>34650</v>
      </c>
      <c r="OO392" s="2"/>
      <c r="OP392" s="2"/>
      <c r="OQ392" s="2"/>
      <c r="OR392" s="2"/>
      <c r="OS392" s="2">
        <v>57360</v>
      </c>
      <c r="OT392" s="2">
        <v>20000</v>
      </c>
      <c r="OU392" s="2"/>
      <c r="OV392" s="2">
        <v>118200</v>
      </c>
      <c r="OW392" s="2"/>
      <c r="OX392" s="2"/>
      <c r="OY392" s="2"/>
      <c r="OZ392" s="2"/>
      <c r="PA392" s="2"/>
      <c r="PB392" s="2"/>
      <c r="PC392" s="2">
        <v>4000000</v>
      </c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>
        <v>57960</v>
      </c>
      <c r="PP392" s="2">
        <v>1046206</v>
      </c>
      <c r="PQ392" s="2"/>
      <c r="PR392" s="2"/>
      <c r="PS392" s="2"/>
      <c r="PT392" s="2"/>
      <c r="PU392" s="2">
        <v>20000</v>
      </c>
      <c r="PV392" s="2"/>
      <c r="PW392" s="2"/>
      <c r="PX392" s="2"/>
      <c r="PY392" s="2">
        <v>346400</v>
      </c>
      <c r="PZ392" s="2">
        <v>246960</v>
      </c>
      <c r="QA392" s="2"/>
      <c r="QB392" s="2"/>
      <c r="QC392" s="2"/>
      <c r="QD392" s="2"/>
      <c r="QE392" s="2"/>
      <c r="QF392" s="2">
        <v>14440</v>
      </c>
      <c r="QG392" s="2"/>
      <c r="QH392" s="2">
        <v>87111.19</v>
      </c>
      <c r="QI392" s="2">
        <v>980068.56</v>
      </c>
      <c r="QJ392" s="2"/>
      <c r="QK392" s="2">
        <v>203126.53</v>
      </c>
      <c r="QL392" s="2">
        <v>10800</v>
      </c>
      <c r="QM392" s="2"/>
      <c r="QN392" s="2"/>
      <c r="QO392" s="2">
        <v>102795.35</v>
      </c>
      <c r="QP392" s="2">
        <v>100196.04</v>
      </c>
      <c r="QQ392" s="2"/>
      <c r="QR392" s="2">
        <v>147460</v>
      </c>
      <c r="QS392" s="2">
        <v>109514.63</v>
      </c>
      <c r="QT392" s="2">
        <v>203609.73</v>
      </c>
      <c r="QU392" s="2">
        <v>97642.22</v>
      </c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>
        <v>35676.58</v>
      </c>
      <c r="RW392" s="2"/>
      <c r="RX392" s="2"/>
      <c r="RY392" s="2">
        <v>140176</v>
      </c>
      <c r="RZ392" s="2"/>
      <c r="SA392" s="2">
        <v>128000</v>
      </c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>
        <v>213701.57</v>
      </c>
      <c r="SY392" s="2">
        <v>339734.64</v>
      </c>
      <c r="SZ392" s="2">
        <v>111659.69</v>
      </c>
      <c r="TA392" s="2">
        <v>84738.64</v>
      </c>
      <c r="TB392" s="2"/>
      <c r="TC392" s="2">
        <v>1423565.22</v>
      </c>
      <c r="TD392" s="2">
        <v>142856</v>
      </c>
      <c r="TE392" s="2">
        <v>1091989.4099999999</v>
      </c>
      <c r="TF392" s="2">
        <v>121738.55</v>
      </c>
      <c r="TG392" s="2">
        <v>600310.89</v>
      </c>
      <c r="TH392" s="2">
        <v>180465.47</v>
      </c>
      <c r="TI392" s="2"/>
      <c r="TJ392" s="2">
        <v>550520.43999999994</v>
      </c>
      <c r="TK392" s="2">
        <v>5491121.3499999996</v>
      </c>
      <c r="TL392" s="2">
        <v>160148.96</v>
      </c>
      <c r="TM392" s="2">
        <v>39738.559999999998</v>
      </c>
      <c r="TN392" s="2">
        <v>112137.77</v>
      </c>
      <c r="TO392" s="2"/>
      <c r="TP392" s="2">
        <v>198908.69</v>
      </c>
      <c r="TQ392" s="2">
        <v>189691.43</v>
      </c>
      <c r="TR392" s="2">
        <v>66940.179999999993</v>
      </c>
      <c r="TS392" s="2">
        <v>1290.24</v>
      </c>
      <c r="TT392" s="2"/>
      <c r="TU392" s="2">
        <v>9172</v>
      </c>
      <c r="TV392" s="2">
        <v>94063.88</v>
      </c>
      <c r="TW392" s="2">
        <v>361926.46</v>
      </c>
      <c r="TX392" s="2"/>
      <c r="TY392" s="2"/>
      <c r="TZ392" s="2"/>
      <c r="UA392" s="2">
        <v>97104.98</v>
      </c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>
        <v>107199.46</v>
      </c>
      <c r="VA392" s="2"/>
      <c r="VB392" s="2"/>
      <c r="VC392" s="2"/>
      <c r="VD392" s="2">
        <v>812697</v>
      </c>
      <c r="VE392" s="2">
        <v>164660</v>
      </c>
      <c r="VF392" s="2"/>
      <c r="VG392" s="2"/>
      <c r="VH392" s="2">
        <v>12000</v>
      </c>
      <c r="VI392" s="2">
        <v>303736.76</v>
      </c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>
        <v>219900</v>
      </c>
      <c r="WF392" s="2">
        <v>3719447.41</v>
      </c>
      <c r="WG392" s="2"/>
      <c r="WH392" s="2">
        <v>12300</v>
      </c>
      <c r="WI392" s="2">
        <v>104401.18</v>
      </c>
      <c r="WJ392" s="2"/>
      <c r="WK392" s="2">
        <v>311384.74</v>
      </c>
      <c r="WL392" s="2">
        <v>301113.31</v>
      </c>
      <c r="WM392" s="2"/>
      <c r="WN392" s="2"/>
      <c r="WO392" s="2">
        <v>150427.32</v>
      </c>
      <c r="WP392" s="2">
        <v>20400.2</v>
      </c>
      <c r="WQ392" s="2">
        <v>209207.36</v>
      </c>
      <c r="WR392" s="2">
        <v>149301.65</v>
      </c>
      <c r="WS392" s="2">
        <v>286056.42</v>
      </c>
      <c r="WT392" s="2">
        <v>603175.30000000005</v>
      </c>
      <c r="WU392" s="2"/>
      <c r="WV392" s="2">
        <v>645024.09</v>
      </c>
      <c r="WW392" s="2"/>
      <c r="WX392" s="2">
        <v>897842.31</v>
      </c>
      <c r="WY392" s="2"/>
      <c r="WZ392" s="2">
        <v>246195.18</v>
      </c>
      <c r="XA392" s="2">
        <v>86365.08</v>
      </c>
      <c r="XB392" s="2">
        <v>812933.67</v>
      </c>
      <c r="XC392" s="2"/>
      <c r="XD392" s="2">
        <v>200000</v>
      </c>
      <c r="XE392" s="2">
        <v>188741.63</v>
      </c>
      <c r="XF392" s="2">
        <v>28818.400000000001</v>
      </c>
      <c r="XG392" s="2">
        <v>115624.77</v>
      </c>
      <c r="XH392" s="2">
        <v>370754</v>
      </c>
      <c r="XI392" s="2">
        <v>516756.45</v>
      </c>
      <c r="XJ392" s="2"/>
      <c r="XK392" s="2"/>
      <c r="XL392" s="2">
        <v>463950</v>
      </c>
      <c r="XM392" s="2">
        <v>1119795.03</v>
      </c>
      <c r="XN392" s="2">
        <v>590912</v>
      </c>
      <c r="XO392" s="2">
        <v>1170520</v>
      </c>
      <c r="XP392" s="2">
        <v>751500</v>
      </c>
      <c r="XQ392" s="2">
        <v>1427844</v>
      </c>
      <c r="XR392" s="2">
        <v>1447454</v>
      </c>
      <c r="XS392" s="2">
        <v>587663</v>
      </c>
      <c r="XT392" s="2">
        <v>410069</v>
      </c>
      <c r="XU392" s="2">
        <v>267240</v>
      </c>
      <c r="XV392" s="2">
        <v>2593035</v>
      </c>
      <c r="XW392" s="2">
        <v>760470</v>
      </c>
      <c r="XX392" s="2">
        <v>380224.5</v>
      </c>
      <c r="XY392" s="2">
        <v>295977</v>
      </c>
      <c r="XZ392" s="2">
        <v>391425.9</v>
      </c>
      <c r="YA392" s="2">
        <v>466402</v>
      </c>
      <c r="YB392" s="2">
        <v>449245</v>
      </c>
      <c r="YC392" s="2">
        <v>637929</v>
      </c>
      <c r="YD392" s="2">
        <v>726700</v>
      </c>
      <c r="YE392" s="2">
        <v>80688</v>
      </c>
      <c r="YF392" s="2">
        <v>1061950</v>
      </c>
      <c r="YG392" s="2">
        <v>825656</v>
      </c>
      <c r="YH392" s="2">
        <v>664294</v>
      </c>
      <c r="YI392" s="2">
        <v>504825</v>
      </c>
      <c r="YJ392" s="2"/>
      <c r="YK392" s="2">
        <v>557277.68000000005</v>
      </c>
      <c r="YL392" s="2"/>
      <c r="YM392" s="2">
        <v>47101.2</v>
      </c>
      <c r="YN392" s="2"/>
      <c r="YO392" s="2"/>
      <c r="YP392" s="2"/>
      <c r="YQ392" s="2"/>
      <c r="YR392" s="2"/>
      <c r="YS392" s="2">
        <v>300000</v>
      </c>
      <c r="YT392" s="2">
        <v>43717.34</v>
      </c>
      <c r="YU392" s="2"/>
      <c r="YV392" s="2"/>
      <c r="YW392" s="2"/>
      <c r="YX392" s="2"/>
      <c r="YY392" s="2"/>
      <c r="YZ392" s="2"/>
      <c r="ZA392" s="2">
        <v>391980</v>
      </c>
      <c r="ZB392" s="2">
        <v>298128</v>
      </c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>
        <v>1000000</v>
      </c>
      <c r="ZP392" s="2"/>
      <c r="ZQ392" s="2"/>
      <c r="ZR392" s="2">
        <v>180000</v>
      </c>
      <c r="ZS392" s="2"/>
      <c r="ZT392" s="2">
        <v>109710</v>
      </c>
      <c r="ZU392" s="2"/>
      <c r="ZV392" s="2"/>
      <c r="ZW392" s="2"/>
      <c r="ZX392" s="2"/>
      <c r="ZY392" s="2"/>
      <c r="ZZ392" s="2"/>
      <c r="AAA392" s="2"/>
      <c r="AAB392" s="2"/>
      <c r="AAC392" s="2"/>
      <c r="AAD392" s="2">
        <v>150000</v>
      </c>
      <c r="AAE392" s="2"/>
      <c r="AAF392" s="2"/>
      <c r="AAG392" s="2"/>
      <c r="AAH392" s="2">
        <v>3335701.91</v>
      </c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>
        <v>7800</v>
      </c>
      <c r="AAV392" s="2">
        <v>400000</v>
      </c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>
        <v>1419146</v>
      </c>
      <c r="ABJ392" s="2"/>
      <c r="ABK392" s="2">
        <v>739827.5</v>
      </c>
      <c r="ABL392" s="2"/>
      <c r="ABM392" s="2"/>
      <c r="ABN392" s="2"/>
      <c r="ABO392" s="2">
        <v>12949.97</v>
      </c>
      <c r="ABP392" s="2"/>
      <c r="ABQ392" s="2"/>
      <c r="ABR392" s="2"/>
      <c r="ABS392" s="2"/>
      <c r="ABT392" s="2">
        <v>750000</v>
      </c>
      <c r="ABU392" s="2"/>
      <c r="ABV392" s="2"/>
      <c r="ABW392" s="2"/>
      <c r="ABX392" s="2">
        <v>250000</v>
      </c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>
        <v>9000</v>
      </c>
      <c r="ACT392" s="2"/>
      <c r="ACU392" s="2"/>
      <c r="ACV392" s="2"/>
      <c r="ACW392" s="2"/>
      <c r="ACX392" s="2"/>
      <c r="ACY392" s="2"/>
      <c r="ACZ392" s="2">
        <v>1304770</v>
      </c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>
        <v>302743.82</v>
      </c>
      <c r="ADP392" s="2">
        <v>250000</v>
      </c>
      <c r="ADQ392" s="2"/>
      <c r="ADR392" s="2"/>
      <c r="ADS392" s="2"/>
      <c r="ADT392" s="2"/>
      <c r="ADU392" s="2">
        <v>50000</v>
      </c>
      <c r="ADV392" s="2"/>
      <c r="ADW392" s="2"/>
      <c r="ADX392" s="2">
        <v>85000</v>
      </c>
      <c r="ADY392" s="2">
        <v>60000</v>
      </c>
      <c r="ADZ392" s="2"/>
      <c r="AEA392" s="2"/>
      <c r="AEB392" s="2"/>
      <c r="AEC392" s="2"/>
      <c r="AED392" s="2"/>
      <c r="AEE392" s="2"/>
      <c r="AEF392" s="2"/>
      <c r="AEG392" s="2">
        <v>200000</v>
      </c>
      <c r="AEH392" s="2">
        <v>90052129.550000012</v>
      </c>
    </row>
    <row r="393" spans="1:814" ht="21">
      <c r="A393" s="4" t="s">
        <v>2833</v>
      </c>
      <c r="B393" s="1" t="s">
        <v>2146</v>
      </c>
      <c r="C393" s="1" t="s">
        <v>2147</v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>
        <v>100000</v>
      </c>
      <c r="Y393" s="2"/>
      <c r="Z393" s="2">
        <v>60000</v>
      </c>
      <c r="AA393" s="2"/>
      <c r="AB393" s="2"/>
      <c r="AC393" s="2">
        <v>3046865.96</v>
      </c>
      <c r="AD393" s="2"/>
      <c r="AE393" s="2"/>
      <c r="AF393" s="2"/>
      <c r="AG393" s="2">
        <v>1275678</v>
      </c>
      <c r="AH393" s="2">
        <v>179988.52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>
        <v>45278</v>
      </c>
      <c r="BB393" s="2">
        <v>1636</v>
      </c>
      <c r="BC393" s="2"/>
      <c r="BD393" s="2"/>
      <c r="BE393" s="2"/>
      <c r="BF393" s="2"/>
      <c r="BG393" s="2"/>
      <c r="BH393" s="2"/>
      <c r="BI393" s="2">
        <v>471494.05</v>
      </c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>
        <v>50086.7</v>
      </c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>
        <v>143400</v>
      </c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>
        <v>126515.7</v>
      </c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>
        <v>451541.98</v>
      </c>
      <c r="HB393" s="2"/>
      <c r="HC393" s="2"/>
      <c r="HD393" s="2"/>
      <c r="HE393" s="2"/>
      <c r="HF393" s="2">
        <v>108000</v>
      </c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>
        <v>60000</v>
      </c>
      <c r="IS393" s="2"/>
      <c r="IT393" s="2"/>
      <c r="IU393" s="2"/>
      <c r="IV393" s="2"/>
      <c r="IW393" s="2"/>
      <c r="IX393" s="2"/>
      <c r="IY393" s="2">
        <v>234337.97</v>
      </c>
      <c r="IZ393" s="2"/>
      <c r="JA393" s="2"/>
      <c r="JB393" s="2"/>
      <c r="JC393" s="2"/>
      <c r="JD393" s="2">
        <v>4480964</v>
      </c>
      <c r="JE393" s="2">
        <v>993000</v>
      </c>
      <c r="JF393" s="2"/>
      <c r="JG393" s="2"/>
      <c r="JH393" s="2"/>
      <c r="JI393" s="2"/>
      <c r="JJ393" s="2"/>
      <c r="JK393" s="2"/>
      <c r="JL393" s="2"/>
      <c r="JM393" s="2"/>
      <c r="JN393" s="2">
        <v>5291.38</v>
      </c>
      <c r="JO393" s="2"/>
      <c r="JP393" s="2"/>
      <c r="JQ393" s="2"/>
      <c r="JR393" s="2">
        <v>30000</v>
      </c>
      <c r="JS393" s="2">
        <v>2152614.7200000002</v>
      </c>
      <c r="JT393" s="2"/>
      <c r="JU393" s="2"/>
      <c r="JV393" s="2"/>
      <c r="JW393" s="2"/>
      <c r="JX393" s="2"/>
      <c r="JY393" s="2"/>
      <c r="JZ393" s="2"/>
      <c r="KA393" s="2"/>
      <c r="KB393" s="2">
        <v>200000</v>
      </c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>
        <v>688398.4</v>
      </c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>
        <v>1010128</v>
      </c>
      <c r="MJ393" s="2"/>
      <c r="MK393" s="2">
        <v>100000</v>
      </c>
      <c r="ML393" s="2"/>
      <c r="MM393" s="2"/>
      <c r="MN393" s="2"/>
      <c r="MO393" s="2"/>
      <c r="MP393" s="2"/>
      <c r="MQ393" s="2"/>
      <c r="MR393" s="2"/>
      <c r="MS393" s="2">
        <v>1462563</v>
      </c>
      <c r="MT393" s="2"/>
      <c r="MU393" s="2"/>
      <c r="MV393" s="2"/>
      <c r="MW393" s="2">
        <v>26500</v>
      </c>
      <c r="MX393" s="2"/>
      <c r="MY393" s="2"/>
      <c r="MZ393" s="2"/>
      <c r="NA393" s="2"/>
      <c r="NB393" s="2"/>
      <c r="NC393" s="2"/>
      <c r="ND393" s="2"/>
      <c r="NE393" s="2"/>
      <c r="NF393" s="2">
        <v>23500</v>
      </c>
      <c r="NG393" s="2"/>
      <c r="NH393" s="2"/>
      <c r="NI393" s="2"/>
      <c r="NJ393" s="2"/>
      <c r="NK393" s="2">
        <v>748</v>
      </c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>
        <v>1030000</v>
      </c>
      <c r="NX393" s="2"/>
      <c r="NY393" s="2"/>
      <c r="NZ393" s="2"/>
      <c r="OA393" s="2"/>
      <c r="OB393" s="2"/>
      <c r="OC393" s="2">
        <v>6000000</v>
      </c>
      <c r="OD393" s="2"/>
      <c r="OE393" s="2"/>
      <c r="OF393" s="2">
        <v>297000</v>
      </c>
      <c r="OG393" s="2"/>
      <c r="OH393" s="2"/>
      <c r="OI393" s="2">
        <v>1935340</v>
      </c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>
        <v>200000</v>
      </c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>
        <v>41440</v>
      </c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>
        <v>100000</v>
      </c>
      <c r="QA393" s="2"/>
      <c r="QB393" s="2"/>
      <c r="QC393" s="2"/>
      <c r="QD393" s="2"/>
      <c r="QE393" s="2"/>
      <c r="QF393" s="2">
        <v>31870</v>
      </c>
      <c r="QG393" s="2"/>
      <c r="QH393" s="2"/>
      <c r="QI393" s="2"/>
      <c r="QJ393" s="2"/>
      <c r="QK393" s="2"/>
      <c r="QL393" s="2">
        <v>38606</v>
      </c>
      <c r="QM393" s="2"/>
      <c r="QN393" s="2">
        <v>463603.99</v>
      </c>
      <c r="QO393" s="2"/>
      <c r="QP393" s="2"/>
      <c r="QQ393" s="2">
        <v>212656</v>
      </c>
      <c r="QR393" s="2"/>
      <c r="QS393" s="2"/>
      <c r="QT393" s="2"/>
      <c r="QU393" s="2"/>
      <c r="QV393" s="2">
        <v>302300</v>
      </c>
      <c r="QW393" s="2"/>
      <c r="QX393" s="2"/>
      <c r="QY393" s="2"/>
      <c r="QZ393" s="2">
        <v>2200000</v>
      </c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>
        <v>300000</v>
      </c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>
        <v>1651000</v>
      </c>
      <c r="SP393" s="2"/>
      <c r="SQ393" s="2"/>
      <c r="SR393" s="2">
        <v>7105000</v>
      </c>
      <c r="SS393" s="2"/>
      <c r="ST393" s="2"/>
      <c r="SU393" s="2"/>
      <c r="SV393" s="2"/>
      <c r="SW393" s="2">
        <v>55650</v>
      </c>
      <c r="SX393" s="2"/>
      <c r="SY393" s="2"/>
      <c r="SZ393" s="2"/>
      <c r="TA393" s="2"/>
      <c r="TB393" s="2">
        <v>4440000</v>
      </c>
      <c r="TC393" s="2">
        <v>2192094.79</v>
      </c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>
        <v>70443.12</v>
      </c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>
        <v>2300000</v>
      </c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>
        <v>223956.76</v>
      </c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>
        <v>558717.67000000004</v>
      </c>
      <c r="XD393" s="2"/>
      <c r="XE393" s="2"/>
      <c r="XF393" s="2"/>
      <c r="XG393" s="2"/>
      <c r="XH393" s="2"/>
      <c r="XI393" s="2"/>
      <c r="XJ393" s="2">
        <v>326300</v>
      </c>
      <c r="XK393" s="2">
        <v>16300</v>
      </c>
      <c r="XL393" s="2">
        <v>1183239</v>
      </c>
      <c r="XM393" s="2">
        <v>5036000</v>
      </c>
      <c r="XN393" s="2"/>
      <c r="XO393" s="2">
        <v>301810</v>
      </c>
      <c r="XP393" s="2">
        <v>12200</v>
      </c>
      <c r="XQ393" s="2"/>
      <c r="XR393" s="2"/>
      <c r="XS393" s="2"/>
      <c r="XT393" s="2"/>
      <c r="XU393" s="2"/>
      <c r="XV393" s="2">
        <v>10000</v>
      </c>
      <c r="XW393" s="2"/>
      <c r="XX393" s="2"/>
      <c r="XY393" s="2">
        <v>10000</v>
      </c>
      <c r="XZ393" s="2">
        <v>10000</v>
      </c>
      <c r="YA393" s="2"/>
      <c r="YB393" s="2"/>
      <c r="YC393" s="2">
        <v>2263397.63</v>
      </c>
      <c r="YD393" s="2"/>
      <c r="YE393" s="2"/>
      <c r="YF393" s="2">
        <v>6000</v>
      </c>
      <c r="YG393" s="2"/>
      <c r="YH393" s="2">
        <v>6000</v>
      </c>
      <c r="YI393" s="2"/>
      <c r="YJ393" s="2"/>
      <c r="YK393" s="2">
        <v>2000000</v>
      </c>
      <c r="YL393" s="2"/>
      <c r="YM393" s="2">
        <v>83300</v>
      </c>
      <c r="YN393" s="2"/>
      <c r="YO393" s="2">
        <v>44450</v>
      </c>
      <c r="YP393" s="2">
        <v>18650</v>
      </c>
      <c r="YQ393" s="2"/>
      <c r="YR393" s="2"/>
      <c r="YS393" s="2">
        <v>500000</v>
      </c>
      <c r="YT393" s="2">
        <v>994000</v>
      </c>
      <c r="YU393" s="2"/>
      <c r="YV393" s="2"/>
      <c r="YW393" s="2"/>
      <c r="YX393" s="2"/>
      <c r="YY393" s="2"/>
      <c r="YZ393" s="2"/>
      <c r="ZA393" s="2">
        <v>100000</v>
      </c>
      <c r="ZB393" s="2"/>
      <c r="ZC393" s="2"/>
      <c r="ZD393" s="2"/>
      <c r="ZE393" s="2"/>
      <c r="ZF393" s="2">
        <v>650000</v>
      </c>
      <c r="ZG393" s="2"/>
      <c r="ZH393" s="2"/>
      <c r="ZI393" s="2"/>
      <c r="ZJ393" s="2"/>
      <c r="ZK393" s="2">
        <v>597580</v>
      </c>
      <c r="ZL393" s="2">
        <v>1696462</v>
      </c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>
        <v>1063805.51</v>
      </c>
      <c r="AAA393" s="2"/>
      <c r="AAB393" s="2">
        <v>6000</v>
      </c>
      <c r="AAC393" s="2"/>
      <c r="AAD393" s="2"/>
      <c r="AAE393" s="2"/>
      <c r="AAF393" s="2"/>
      <c r="AAG393" s="2"/>
      <c r="AAH393" s="2"/>
      <c r="AAI393" s="2"/>
      <c r="AAJ393" s="2"/>
      <c r="AAK393" s="2">
        <v>150000</v>
      </c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>
        <v>210000</v>
      </c>
      <c r="AAX393" s="2"/>
      <c r="AAY393" s="2"/>
      <c r="AAZ393" s="2"/>
      <c r="ABA393" s="2"/>
      <c r="ABB393" s="2">
        <v>45000</v>
      </c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>
        <v>158200</v>
      </c>
      <c r="ACG393" s="2"/>
      <c r="ACH393" s="2"/>
      <c r="ACI393" s="2">
        <v>506339</v>
      </c>
      <c r="ACJ393" s="2"/>
      <c r="ACK393" s="2"/>
      <c r="ACL393" s="2"/>
      <c r="ACM393" s="2"/>
      <c r="ACN393" s="2"/>
      <c r="ACO393" s="2"/>
      <c r="ACP393" s="2"/>
      <c r="ACQ393" s="2">
        <v>816340</v>
      </c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>
        <v>43659.63</v>
      </c>
      <c r="ADV393" s="2"/>
      <c r="ADW393" s="2"/>
      <c r="ADX393" s="2"/>
      <c r="ADY393" s="2"/>
      <c r="ADZ393" s="2"/>
      <c r="AEA393" s="2"/>
      <c r="AEB393" s="2"/>
      <c r="AEC393" s="2"/>
      <c r="AED393" s="2"/>
      <c r="AEE393" s="2">
        <v>200000</v>
      </c>
      <c r="AEF393" s="2"/>
      <c r="AEG393" s="2"/>
      <c r="AEH393" s="2">
        <v>70238041.479999989</v>
      </c>
    </row>
    <row r="394" spans="1:814" ht="21">
      <c r="A394" s="4" t="s">
        <v>2833</v>
      </c>
      <c r="B394" s="1" t="s">
        <v>2148</v>
      </c>
      <c r="C394" s="1" t="s">
        <v>2149</v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>
        <v>699940</v>
      </c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>
        <v>388844</v>
      </c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>
        <v>211154.87</v>
      </c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>
        <v>1299938.8700000001</v>
      </c>
    </row>
    <row r="395" spans="1:814" ht="21">
      <c r="A395" s="4" t="s">
        <v>2833</v>
      </c>
      <c r="B395" s="1" t="s">
        <v>2150</v>
      </c>
      <c r="C395" s="1" t="s">
        <v>2151</v>
      </c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>
        <v>0</v>
      </c>
    </row>
    <row r="396" spans="1:814" ht="21">
      <c r="A396" s="4" t="s">
        <v>2833</v>
      </c>
      <c r="B396" s="1" t="s">
        <v>2152</v>
      </c>
      <c r="C396" s="1" t="s">
        <v>2153</v>
      </c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>
        <v>0</v>
      </c>
    </row>
    <row r="397" spans="1:814" ht="21">
      <c r="A397" s="4" t="s">
        <v>2833</v>
      </c>
      <c r="B397" s="1" t="s">
        <v>2154</v>
      </c>
      <c r="C397" s="1" t="s">
        <v>2155</v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>
        <v>35000</v>
      </c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>
        <v>36462.120000000003</v>
      </c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>
        <v>38337.53</v>
      </c>
      <c r="CC397" s="2">
        <v>5090.05</v>
      </c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>
        <v>866712</v>
      </c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>
        <v>60000</v>
      </c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>
        <v>500000</v>
      </c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>
        <v>795330</v>
      </c>
      <c r="HE397" s="2"/>
      <c r="HF397" s="2">
        <v>960000</v>
      </c>
      <c r="HG397" s="2"/>
      <c r="HH397" s="2"/>
      <c r="HI397" s="2"/>
      <c r="HJ397" s="2"/>
      <c r="HK397" s="2">
        <v>800000</v>
      </c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>
        <v>235000</v>
      </c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>
        <v>27700</v>
      </c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>
        <v>64520</v>
      </c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>
        <v>967654</v>
      </c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>
        <v>2039390</v>
      </c>
      <c r="PK397" s="2">
        <v>160000</v>
      </c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>
        <v>30000</v>
      </c>
      <c r="QG397" s="2"/>
      <c r="QH397" s="2"/>
      <c r="QI397" s="2"/>
      <c r="QJ397" s="2">
        <v>60300</v>
      </c>
      <c r="QK397" s="2">
        <v>200000</v>
      </c>
      <c r="QL397" s="2">
        <v>370570</v>
      </c>
      <c r="QM397" s="2"/>
      <c r="QN397" s="2"/>
      <c r="QO397" s="2"/>
      <c r="QP397" s="2"/>
      <c r="QQ397" s="2"/>
      <c r="QR397" s="2"/>
      <c r="QS397" s="2"/>
      <c r="QT397" s="2"/>
      <c r="QU397" s="2">
        <v>446808</v>
      </c>
      <c r="QV397" s="2"/>
      <c r="QW397" s="2"/>
      <c r="QX397" s="2">
        <v>73000</v>
      </c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>
        <v>570000</v>
      </c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>
        <v>34725</v>
      </c>
      <c r="SD397" s="2"/>
      <c r="SE397" s="2"/>
      <c r="SF397" s="2"/>
      <c r="SG397" s="2"/>
      <c r="SH397" s="2"/>
      <c r="SI397" s="2"/>
      <c r="SJ397" s="2"/>
      <c r="SK397" s="2"/>
      <c r="SL397" s="2">
        <v>509000</v>
      </c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>
        <v>2423568.11</v>
      </c>
      <c r="TK397" s="2">
        <v>2705414.1</v>
      </c>
      <c r="TL397" s="2">
        <v>3940177.81</v>
      </c>
      <c r="TM397" s="2"/>
      <c r="TN397" s="2"/>
      <c r="TO397" s="2"/>
      <c r="TP397" s="2">
        <v>3491516.7</v>
      </c>
      <c r="TQ397" s="2"/>
      <c r="TR397" s="2"/>
      <c r="TS397" s="2"/>
      <c r="TT397" s="2"/>
      <c r="TU397" s="2"/>
      <c r="TV397" s="2"/>
      <c r="TW397" s="2"/>
      <c r="TX397" s="2"/>
      <c r="TY397" s="2">
        <v>2061944.91</v>
      </c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>
        <v>608000</v>
      </c>
      <c r="XW397" s="2"/>
      <c r="XX397" s="2"/>
      <c r="XY397" s="2"/>
      <c r="XZ397" s="2"/>
      <c r="YA397" s="2"/>
      <c r="YB397" s="2"/>
      <c r="YC397" s="2"/>
      <c r="YD397" s="2"/>
      <c r="YE397" s="2">
        <v>200000</v>
      </c>
      <c r="YF397" s="2"/>
      <c r="YG397" s="2"/>
      <c r="YH397" s="2"/>
      <c r="YI397" s="2"/>
      <c r="YJ397" s="2"/>
      <c r="YK397" s="2"/>
      <c r="YL397" s="2"/>
      <c r="YM397" s="2"/>
      <c r="YN397" s="2">
        <v>30250</v>
      </c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>
        <v>375600</v>
      </c>
      <c r="ZH397" s="2"/>
      <c r="ZI397" s="2">
        <v>3984755</v>
      </c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>
        <v>95000</v>
      </c>
      <c r="AAB397" s="2"/>
      <c r="AAC397" s="2"/>
      <c r="AAD397" s="2"/>
      <c r="AAE397" s="2">
        <v>309700</v>
      </c>
      <c r="AAF397" s="2"/>
      <c r="AAG397" s="2"/>
      <c r="AAH397" s="2"/>
      <c r="AAI397" s="2"/>
      <c r="AAJ397" s="2"/>
      <c r="AAK397" s="2"/>
      <c r="AAL397" s="2"/>
      <c r="AAM397" s="2">
        <v>5310200</v>
      </c>
      <c r="AAN397" s="2"/>
      <c r="AAO397" s="2"/>
      <c r="AAP397" s="2"/>
      <c r="AAQ397" s="2"/>
      <c r="AAR397" s="2"/>
      <c r="AAS397" s="2"/>
      <c r="AAT397" s="2"/>
      <c r="AAU397" s="2"/>
      <c r="AAV397" s="2"/>
      <c r="AAW397" s="2">
        <v>1000000</v>
      </c>
      <c r="AAX397" s="2"/>
      <c r="AAY397" s="2"/>
      <c r="AAZ397" s="2"/>
      <c r="ABA397" s="2"/>
      <c r="ABB397" s="2"/>
      <c r="ABC397" s="2"/>
      <c r="ABD397" s="2"/>
      <c r="ABE397" s="2"/>
      <c r="ABF397" s="2"/>
      <c r="ABG397" s="2">
        <v>643686</v>
      </c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>
        <v>500000</v>
      </c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>
        <v>52530</v>
      </c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>
        <v>41730</v>
      </c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>
        <v>38928183.329999998</v>
      </c>
    </row>
    <row r="398" spans="1:814" ht="21">
      <c r="A398" s="4" t="s">
        <v>2833</v>
      </c>
      <c r="B398" s="1" t="s">
        <v>2156</v>
      </c>
      <c r="C398" s="1" t="s">
        <v>2157</v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>
        <v>301000</v>
      </c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>
        <v>0</v>
      </c>
      <c r="AEG398" s="2"/>
      <c r="AEH398" s="2">
        <v>301000</v>
      </c>
    </row>
    <row r="399" spans="1:814" ht="21">
      <c r="A399" s="4" t="s">
        <v>2833</v>
      </c>
      <c r="B399" s="1" t="s">
        <v>2158</v>
      </c>
      <c r="C399" s="1" t="s">
        <v>2159</v>
      </c>
      <c r="D399" s="2">
        <v>6632639</v>
      </c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>
        <v>2370</v>
      </c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>
        <v>3589779.99</v>
      </c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>
        <v>1160</v>
      </c>
      <c r="DA399" s="2">
        <v>444</v>
      </c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>
        <v>317074.2</v>
      </c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>
        <v>54024</v>
      </c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>
        <v>134380</v>
      </c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>
        <v>50202.879999999997</v>
      </c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>
        <v>102987.9</v>
      </c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>
        <v>10446.5</v>
      </c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>
        <v>4290</v>
      </c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>
        <v>32500</v>
      </c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>
        <v>23932.27</v>
      </c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>
        <v>1821745</v>
      </c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>
        <v>228582.75</v>
      </c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>
        <v>7720767</v>
      </c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>
        <v>18040</v>
      </c>
      <c r="ACR399" s="2"/>
      <c r="ACS399" s="2"/>
      <c r="ACT399" s="2"/>
      <c r="ACU399" s="2">
        <v>4970</v>
      </c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>
        <v>20750335.490000002</v>
      </c>
    </row>
    <row r="400" spans="1:814" ht="21">
      <c r="A400" s="4" t="s">
        <v>2833</v>
      </c>
      <c r="B400" s="1" t="s">
        <v>2160</v>
      </c>
      <c r="C400" s="1" t="s">
        <v>2161</v>
      </c>
      <c r="D400" s="2">
        <v>0</v>
      </c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>
        <v>362640</v>
      </c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>
        <v>6940</v>
      </c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>
        <v>630</v>
      </c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>
        <v>0</v>
      </c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>
        <v>975971</v>
      </c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>
        <v>536005</v>
      </c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>
        <v>3150</v>
      </c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>
        <v>20600</v>
      </c>
      <c r="OL400" s="2"/>
      <c r="OM400" s="2"/>
      <c r="ON400" s="2"/>
      <c r="OO400" s="2"/>
      <c r="OP400" s="2">
        <v>151693</v>
      </c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>
        <v>1230</v>
      </c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>
        <v>17882</v>
      </c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>
        <v>183493</v>
      </c>
      <c r="VA400" s="2"/>
      <c r="VB400" s="2"/>
      <c r="VC400" s="2"/>
      <c r="VD400" s="2"/>
      <c r="VE400" s="2"/>
      <c r="VF400" s="2"/>
      <c r="VG400" s="2">
        <v>58189</v>
      </c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>
        <v>1068960</v>
      </c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>
        <v>16870</v>
      </c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>
        <v>470</v>
      </c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>
        <v>3405573</v>
      </c>
    </row>
    <row r="401" spans="1:814" ht="21">
      <c r="A401" s="4" t="s">
        <v>2833</v>
      </c>
      <c r="B401" s="1" t="s">
        <v>2162</v>
      </c>
      <c r="C401" s="1" t="s">
        <v>2163</v>
      </c>
      <c r="D401" s="2">
        <v>108742.13</v>
      </c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>
        <v>9587.2000000000007</v>
      </c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>
        <v>565871.31999999995</v>
      </c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>
        <v>5255.47</v>
      </c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>
        <v>43987</v>
      </c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>
        <v>529387.07999999996</v>
      </c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>
        <v>1231010</v>
      </c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>
        <v>16054.81</v>
      </c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>
        <v>379551.53</v>
      </c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>
        <v>2889446.54</v>
      </c>
    </row>
    <row r="402" spans="1:814" ht="21">
      <c r="A402" s="4" t="s">
        <v>2833</v>
      </c>
      <c r="B402" s="1" t="s">
        <v>2164</v>
      </c>
      <c r="C402" s="1" t="s">
        <v>2165</v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>
        <v>690692</v>
      </c>
    </row>
    <row r="403" spans="1:814" ht="21">
      <c r="A403" s="4" t="s">
        <v>2833</v>
      </c>
      <c r="B403" s="1" t="s">
        <v>2166</v>
      </c>
      <c r="C403" s="1" t="s">
        <v>2167</v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>
        <v>0</v>
      </c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>
        <v>56950</v>
      </c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>
        <v>2550</v>
      </c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>
        <v>5000</v>
      </c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>
        <v>79564.399999999994</v>
      </c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>
        <v>8025</v>
      </c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>
        <v>75686.2</v>
      </c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>
        <v>1994717</v>
      </c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>
        <v>5479</v>
      </c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>
        <v>13674</v>
      </c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>
        <v>2241645.6</v>
      </c>
    </row>
    <row r="404" spans="1:814" ht="21">
      <c r="A404" s="4" t="s">
        <v>2833</v>
      </c>
      <c r="B404" s="1" t="s">
        <v>2168</v>
      </c>
      <c r="C404" s="1" t="s">
        <v>2169</v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>
        <v>560</v>
      </c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>
        <v>220405</v>
      </c>
      <c r="MW404" s="2"/>
      <c r="MX404" s="2"/>
      <c r="MY404" s="2"/>
      <c r="MZ404" s="2"/>
      <c r="NA404" s="2"/>
      <c r="NB404" s="2"/>
      <c r="NC404" s="2"/>
      <c r="ND404" s="2"/>
      <c r="NE404" s="2"/>
      <c r="NF404" s="2">
        <v>7830</v>
      </c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>
        <v>6655</v>
      </c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>
        <v>237240</v>
      </c>
    </row>
    <row r="405" spans="1:814" ht="21">
      <c r="A405" s="4" t="s">
        <v>2833</v>
      </c>
      <c r="B405" s="1" t="s">
        <v>2170</v>
      </c>
      <c r="C405" s="1" t="s">
        <v>2171</v>
      </c>
      <c r="D405" s="2">
        <v>58480</v>
      </c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>
        <v>14520</v>
      </c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>
        <v>421591.75</v>
      </c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>
        <v>3658685.1</v>
      </c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>
        <v>32665</v>
      </c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>
        <v>30</v>
      </c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>
        <v>4185971.85</v>
      </c>
    </row>
    <row r="406" spans="1:814" ht="21">
      <c r="A406" s="4" t="s">
        <v>2833</v>
      </c>
      <c r="B406" s="1" t="s">
        <v>2172</v>
      </c>
      <c r="C406" s="1" t="s">
        <v>2173</v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>
        <v>99464.26</v>
      </c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>
        <v>99464.26</v>
      </c>
    </row>
    <row r="407" spans="1:814" ht="21">
      <c r="A407" s="4" t="s">
        <v>2833</v>
      </c>
      <c r="B407" s="1" t="s">
        <v>2174</v>
      </c>
      <c r="C407" s="1" t="s">
        <v>2175</v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>
        <v>0</v>
      </c>
    </row>
    <row r="408" spans="1:814" ht="21">
      <c r="A408" s="4" t="s">
        <v>2833</v>
      </c>
      <c r="B408" s="1" t="s">
        <v>2176</v>
      </c>
      <c r="C408" s="1" t="s">
        <v>2177</v>
      </c>
      <c r="D408" s="2">
        <v>655386.22</v>
      </c>
      <c r="E408" s="2"/>
      <c r="F408" s="2">
        <v>106540</v>
      </c>
      <c r="G408" s="2"/>
      <c r="H408" s="2"/>
      <c r="I408" s="2"/>
      <c r="J408" s="2"/>
      <c r="K408" s="2"/>
      <c r="L408" s="2">
        <v>8640</v>
      </c>
      <c r="M408" s="2"/>
      <c r="N408" s="2"/>
      <c r="O408" s="2"/>
      <c r="P408" s="2"/>
      <c r="Q408" s="2"/>
      <c r="R408" s="2">
        <v>7198</v>
      </c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>
        <v>839</v>
      </c>
      <c r="AL408" s="2">
        <v>124978</v>
      </c>
      <c r="AM408" s="2"/>
      <c r="AN408" s="2"/>
      <c r="AO408" s="2"/>
      <c r="AP408" s="2"/>
      <c r="AQ408" s="2"/>
      <c r="AR408" s="2"/>
      <c r="AS408" s="2"/>
      <c r="AT408" s="2"/>
      <c r="AU408" s="2"/>
      <c r="AV408" s="2">
        <v>136136.04999999999</v>
      </c>
      <c r="AW408" s="2"/>
      <c r="AX408" s="2"/>
      <c r="AY408" s="2"/>
      <c r="AZ408" s="2"/>
      <c r="BA408" s="2"/>
      <c r="BB408" s="2">
        <v>27638</v>
      </c>
      <c r="BC408" s="2"/>
      <c r="BD408" s="2"/>
      <c r="BE408" s="2"/>
      <c r="BF408" s="2"/>
      <c r="BG408" s="2"/>
      <c r="BH408" s="2"/>
      <c r="BI408" s="2"/>
      <c r="BJ408" s="2"/>
      <c r="BK408" s="2"/>
      <c r="BL408" s="2">
        <v>6307</v>
      </c>
      <c r="BM408" s="2">
        <v>17518</v>
      </c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>
        <v>536838.78</v>
      </c>
      <c r="BY408" s="2"/>
      <c r="BZ408" s="2"/>
      <c r="CA408" s="2"/>
      <c r="CB408" s="2"/>
      <c r="CC408" s="2"/>
      <c r="CD408" s="2"/>
      <c r="CE408" s="2"/>
      <c r="CF408" s="2">
        <v>3918</v>
      </c>
      <c r="CG408" s="2"/>
      <c r="CH408" s="2"/>
      <c r="CI408" s="2"/>
      <c r="CJ408" s="2"/>
      <c r="CK408" s="2"/>
      <c r="CL408" s="2"/>
      <c r="CM408" s="2"/>
      <c r="CN408" s="2">
        <v>144</v>
      </c>
      <c r="CO408" s="2"/>
      <c r="CP408" s="2"/>
      <c r="CQ408" s="2">
        <v>18287.5</v>
      </c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>
        <v>15</v>
      </c>
      <c r="IL408" s="2"/>
      <c r="IM408" s="2"/>
      <c r="IN408" s="2">
        <v>31268.400000000001</v>
      </c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>
        <v>2210</v>
      </c>
      <c r="JP408" s="2"/>
      <c r="JQ408" s="2"/>
      <c r="JR408" s="2"/>
      <c r="JS408" s="2"/>
      <c r="JT408" s="2"/>
      <c r="JU408" s="2"/>
      <c r="JV408" s="2"/>
      <c r="JW408" s="2"/>
      <c r="JX408" s="2">
        <v>1622</v>
      </c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>
        <v>4234</v>
      </c>
      <c r="KR408" s="2"/>
      <c r="KS408" s="2"/>
      <c r="KT408" s="2"/>
      <c r="KU408" s="2">
        <v>7633</v>
      </c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>
        <v>120</v>
      </c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>
        <v>32753.25</v>
      </c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>
        <v>780</v>
      </c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>
        <v>923</v>
      </c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>
        <v>50</v>
      </c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>
        <v>2700</v>
      </c>
      <c r="VY408" s="2"/>
      <c r="VZ408" s="2"/>
      <c r="WA408" s="2"/>
      <c r="WB408" s="2"/>
      <c r="WC408" s="2"/>
      <c r="WD408" s="2"/>
      <c r="WE408" s="2">
        <v>7755</v>
      </c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>
        <v>2615</v>
      </c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>
        <v>636</v>
      </c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>
        <v>1642</v>
      </c>
      <c r="ACU408" s="2"/>
      <c r="ACV408" s="2"/>
      <c r="ACW408" s="2"/>
      <c r="ACX408" s="2"/>
      <c r="ACY408" s="2"/>
      <c r="ACZ408" s="2">
        <v>34751.03</v>
      </c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>
        <v>1782076.23</v>
      </c>
    </row>
    <row r="409" spans="1:814" ht="21">
      <c r="A409" s="4" t="s">
        <v>2833</v>
      </c>
      <c r="B409" s="1" t="s">
        <v>2178</v>
      </c>
      <c r="C409" s="1" t="s">
        <v>2179</v>
      </c>
      <c r="D409" s="2">
        <v>3596004.49</v>
      </c>
      <c r="E409" s="2">
        <v>40293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>
        <v>6790</v>
      </c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>
        <v>77893</v>
      </c>
      <c r="AM409" s="2"/>
      <c r="AN409" s="2"/>
      <c r="AO409" s="2"/>
      <c r="AP409" s="2"/>
      <c r="AQ409" s="2"/>
      <c r="AR409" s="2"/>
      <c r="AS409" s="2"/>
      <c r="AT409" s="2">
        <v>1228835.9099999999</v>
      </c>
      <c r="AU409" s="2"/>
      <c r="AV409" s="2">
        <v>162811.94</v>
      </c>
      <c r="AW409" s="2"/>
      <c r="AX409" s="2"/>
      <c r="AY409" s="2"/>
      <c r="AZ409" s="2"/>
      <c r="BA409" s="2"/>
      <c r="BB409" s="2">
        <v>24425</v>
      </c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>
        <v>0</v>
      </c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>
        <v>0</v>
      </c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>
        <v>200</v>
      </c>
      <c r="FU409" s="2"/>
      <c r="FV409" s="2">
        <v>200</v>
      </c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>
        <v>330857.40000000002</v>
      </c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>
        <v>6000</v>
      </c>
      <c r="IZ409" s="2"/>
      <c r="JA409" s="2">
        <v>503.01</v>
      </c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>
        <v>54079</v>
      </c>
      <c r="JP409" s="2"/>
      <c r="JQ409" s="2"/>
      <c r="JR409" s="2"/>
      <c r="JS409" s="2"/>
      <c r="JT409" s="2"/>
      <c r="JU409" s="2"/>
      <c r="JV409" s="2"/>
      <c r="JW409" s="2"/>
      <c r="JX409" s="2">
        <v>14707</v>
      </c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>
        <v>1000</v>
      </c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>
        <v>61582</v>
      </c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>
        <v>1333874</v>
      </c>
      <c r="MW409" s="2"/>
      <c r="MX409" s="2"/>
      <c r="MY409" s="2">
        <v>1000</v>
      </c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>
        <v>26050</v>
      </c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>
        <v>659935</v>
      </c>
      <c r="OD409" s="2">
        <v>537221</v>
      </c>
      <c r="OE409" s="2"/>
      <c r="OF409" s="2">
        <v>60882.75</v>
      </c>
      <c r="OG409" s="2"/>
      <c r="OH409" s="2"/>
      <c r="OI409" s="2"/>
      <c r="OJ409" s="2"/>
      <c r="OK409" s="2">
        <v>420961</v>
      </c>
      <c r="OL409" s="2">
        <v>44491</v>
      </c>
      <c r="OM409" s="2"/>
      <c r="ON409" s="2"/>
      <c r="OO409" s="2"/>
      <c r="OP409" s="2"/>
      <c r="OQ409" s="2"/>
      <c r="OR409" s="2"/>
      <c r="OS409" s="2">
        <v>8700</v>
      </c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>
        <v>135739</v>
      </c>
      <c r="PH409" s="2">
        <v>11139</v>
      </c>
      <c r="PI409" s="2">
        <v>4388</v>
      </c>
      <c r="PJ409" s="2"/>
      <c r="PK409" s="2"/>
      <c r="PL409" s="2"/>
      <c r="PM409" s="2"/>
      <c r="PN409" s="2"/>
      <c r="PO409" s="2"/>
      <c r="PP409" s="2"/>
      <c r="PQ409" s="2"/>
      <c r="PR409" s="2">
        <v>60162</v>
      </c>
      <c r="PS409" s="2">
        <v>30140</v>
      </c>
      <c r="PT409" s="2"/>
      <c r="PU409" s="2">
        <v>3400</v>
      </c>
      <c r="PV409" s="2"/>
      <c r="PW409" s="2">
        <v>157289</v>
      </c>
      <c r="PX409" s="2">
        <v>1350</v>
      </c>
      <c r="PY409" s="2"/>
      <c r="PZ409" s="2"/>
      <c r="QA409" s="2">
        <v>900</v>
      </c>
      <c r="QB409" s="2"/>
      <c r="QC409" s="2">
        <v>1680.02</v>
      </c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>
        <v>22110.5</v>
      </c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>
        <v>69082</v>
      </c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>
        <v>2200</v>
      </c>
      <c r="RM409" s="2">
        <v>1600</v>
      </c>
      <c r="RN409" s="2">
        <v>84008</v>
      </c>
      <c r="RO409" s="2"/>
      <c r="RP409" s="2"/>
      <c r="RQ409" s="2"/>
      <c r="RR409" s="2"/>
      <c r="RS409" s="2"/>
      <c r="RT409" s="2">
        <v>133950</v>
      </c>
      <c r="RU409" s="2"/>
      <c r="RV409" s="2"/>
      <c r="RW409" s="2"/>
      <c r="RX409" s="2"/>
      <c r="RY409" s="2"/>
      <c r="RZ409" s="2">
        <v>46011</v>
      </c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>
        <v>400</v>
      </c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>
        <v>48642</v>
      </c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>
        <v>400</v>
      </c>
      <c r="WC409" s="2"/>
      <c r="WD409" s="2"/>
      <c r="WE409" s="2">
        <v>2819</v>
      </c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>
        <v>5101355.5</v>
      </c>
      <c r="XK409" s="2"/>
      <c r="XL409" s="2"/>
      <c r="XM409" s="2"/>
      <c r="XN409" s="2"/>
      <c r="XO409" s="2"/>
      <c r="XP409" s="2">
        <v>59280.38</v>
      </c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>
        <v>2000</v>
      </c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>
        <v>1160</v>
      </c>
      <c r="ABS409" s="2"/>
      <c r="ABT409" s="2"/>
      <c r="ABU409" s="2"/>
      <c r="ABV409" s="2"/>
      <c r="ABW409" s="2"/>
      <c r="ABX409" s="2"/>
      <c r="ABY409" s="2"/>
      <c r="ABZ409" s="2"/>
      <c r="ACA409" s="2">
        <v>6899</v>
      </c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>
        <v>28541</v>
      </c>
      <c r="ACW409" s="2"/>
      <c r="ACX409" s="2"/>
      <c r="ACY409" s="2">
        <v>1829.75</v>
      </c>
      <c r="ACZ409" s="2">
        <v>294995.26</v>
      </c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>
        <v>33052</v>
      </c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>
        <v>15054326.560000001</v>
      </c>
    </row>
    <row r="410" spans="1:814" ht="21">
      <c r="A410" s="4" t="s">
        <v>2833</v>
      </c>
      <c r="B410" s="1" t="s">
        <v>2180</v>
      </c>
      <c r="C410" s="1" t="s">
        <v>2181</v>
      </c>
      <c r="D410" s="2">
        <v>10990705.6</v>
      </c>
      <c r="E410" s="2">
        <v>396138</v>
      </c>
      <c r="F410" s="2"/>
      <c r="G410" s="2">
        <v>6096</v>
      </c>
      <c r="H410" s="2"/>
      <c r="I410" s="2">
        <v>1644090</v>
      </c>
      <c r="J410" s="2">
        <v>203113</v>
      </c>
      <c r="K410" s="2">
        <v>499479</v>
      </c>
      <c r="L410" s="2"/>
      <c r="M410" s="2"/>
      <c r="N410" s="2"/>
      <c r="O410" s="2">
        <v>38473</v>
      </c>
      <c r="P410" s="2">
        <v>1076214</v>
      </c>
      <c r="Q410" s="2">
        <v>335736</v>
      </c>
      <c r="R410" s="2">
        <v>136016</v>
      </c>
      <c r="S410" s="2">
        <v>628580</v>
      </c>
      <c r="T410" s="2">
        <v>67962</v>
      </c>
      <c r="U410" s="2"/>
      <c r="V410" s="2">
        <v>234241.5</v>
      </c>
      <c r="W410" s="2"/>
      <c r="X410" s="2"/>
      <c r="Y410" s="2"/>
      <c r="Z410" s="2"/>
      <c r="AA410" s="2"/>
      <c r="AB410" s="2">
        <v>92102</v>
      </c>
      <c r="AC410" s="2"/>
      <c r="AD410" s="2"/>
      <c r="AE410" s="2"/>
      <c r="AF410" s="2"/>
      <c r="AG410" s="2">
        <v>170018</v>
      </c>
      <c r="AH410" s="2"/>
      <c r="AI410" s="2"/>
      <c r="AJ410" s="2"/>
      <c r="AK410" s="2">
        <v>61962</v>
      </c>
      <c r="AL410" s="2">
        <v>110890</v>
      </c>
      <c r="AM410" s="2"/>
      <c r="AN410" s="2"/>
      <c r="AO410" s="2"/>
      <c r="AP410" s="2">
        <v>17026.580000000002</v>
      </c>
      <c r="AQ410" s="2"/>
      <c r="AR410" s="2">
        <v>183326</v>
      </c>
      <c r="AS410" s="2">
        <v>92254.1</v>
      </c>
      <c r="AT410" s="2"/>
      <c r="AU410" s="2"/>
      <c r="AV410" s="2">
        <v>23933.25</v>
      </c>
      <c r="AW410" s="2"/>
      <c r="AX410" s="2"/>
      <c r="AY410" s="2"/>
      <c r="AZ410" s="2">
        <v>36855</v>
      </c>
      <c r="BA410" s="2">
        <v>25</v>
      </c>
      <c r="BB410" s="2">
        <v>2624.5</v>
      </c>
      <c r="BC410" s="2"/>
      <c r="BD410" s="2">
        <v>137966.79999999999</v>
      </c>
      <c r="BE410" s="2"/>
      <c r="BF410" s="2"/>
      <c r="BG410" s="2"/>
      <c r="BH410" s="2"/>
      <c r="BI410" s="2"/>
      <c r="BJ410" s="2"/>
      <c r="BK410" s="2"/>
      <c r="BL410" s="2">
        <v>13718</v>
      </c>
      <c r="BM410" s="2">
        <v>294651.75</v>
      </c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>
        <v>611463.74</v>
      </c>
      <c r="BY410" s="2">
        <v>41194</v>
      </c>
      <c r="BZ410" s="2">
        <v>376209</v>
      </c>
      <c r="CA410" s="2">
        <v>18406</v>
      </c>
      <c r="CB410" s="2"/>
      <c r="CC410" s="2">
        <v>161154</v>
      </c>
      <c r="CD410" s="2">
        <v>285278</v>
      </c>
      <c r="CE410" s="2">
        <v>1337267</v>
      </c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>
        <v>1362766.67</v>
      </c>
      <c r="CR410" s="2">
        <v>606220</v>
      </c>
      <c r="CS410" s="2"/>
      <c r="CT410" s="2"/>
      <c r="CU410" s="2"/>
      <c r="CV410" s="2">
        <v>66444</v>
      </c>
      <c r="CW410" s="2">
        <v>293203</v>
      </c>
      <c r="CX410" s="2">
        <v>4649.5</v>
      </c>
      <c r="CY410" s="2"/>
      <c r="CZ410" s="2">
        <v>160</v>
      </c>
      <c r="DA410" s="2">
        <v>48240.05</v>
      </c>
      <c r="DB410" s="2"/>
      <c r="DC410" s="2"/>
      <c r="DD410" s="2">
        <v>0</v>
      </c>
      <c r="DE410" s="2"/>
      <c r="DF410" s="2"/>
      <c r="DG410" s="2">
        <v>67363.55</v>
      </c>
      <c r="DH410" s="2"/>
      <c r="DI410" s="2"/>
      <c r="DJ410" s="2">
        <v>26132</v>
      </c>
      <c r="DK410" s="2"/>
      <c r="DL410" s="2"/>
      <c r="DM410" s="2">
        <v>160489</v>
      </c>
      <c r="DN410" s="2">
        <v>375731</v>
      </c>
      <c r="DO410" s="2"/>
      <c r="DP410" s="2">
        <v>1311971</v>
      </c>
      <c r="DQ410" s="2"/>
      <c r="DR410" s="2">
        <v>13862</v>
      </c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>
        <v>248578</v>
      </c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>
        <v>19989</v>
      </c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>
        <v>38672.6</v>
      </c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>
        <v>43313</v>
      </c>
      <c r="JP410" s="2"/>
      <c r="JQ410" s="2"/>
      <c r="JR410" s="2">
        <v>768406</v>
      </c>
      <c r="JS410" s="2"/>
      <c r="JT410" s="2">
        <v>2270</v>
      </c>
      <c r="JU410" s="2">
        <v>35811</v>
      </c>
      <c r="JV410" s="2">
        <v>135191</v>
      </c>
      <c r="JW410" s="2"/>
      <c r="JX410" s="2">
        <v>1005290</v>
      </c>
      <c r="JY410" s="2"/>
      <c r="JZ410" s="2"/>
      <c r="KA410" s="2"/>
      <c r="KB410" s="2"/>
      <c r="KC410" s="2">
        <v>500</v>
      </c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>
        <v>411709</v>
      </c>
      <c r="KP410" s="2"/>
      <c r="KQ410" s="2"/>
      <c r="KR410" s="2"/>
      <c r="KS410" s="2"/>
      <c r="KT410" s="2"/>
      <c r="KU410" s="2">
        <v>466133</v>
      </c>
      <c r="KV410" s="2">
        <v>272430.5</v>
      </c>
      <c r="KW410" s="2"/>
      <c r="KX410" s="2"/>
      <c r="KY410" s="2"/>
      <c r="KZ410" s="2"/>
      <c r="LA410" s="2"/>
      <c r="LB410" s="2"/>
      <c r="LC410" s="2">
        <v>1144124.75</v>
      </c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>
        <v>10112.870000000001</v>
      </c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>
        <v>2856.35</v>
      </c>
      <c r="NO410" s="2"/>
      <c r="NP410" s="2">
        <v>957</v>
      </c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>
        <v>293710.26</v>
      </c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>
        <v>1239088</v>
      </c>
      <c r="PI410" s="2"/>
      <c r="PJ410" s="2">
        <v>700</v>
      </c>
      <c r="PK410" s="2">
        <v>1512888</v>
      </c>
      <c r="PL410" s="2"/>
      <c r="PM410" s="2"/>
      <c r="PN410" s="2"/>
      <c r="PO410" s="2"/>
      <c r="PP410" s="2">
        <v>6018</v>
      </c>
      <c r="PQ410" s="2"/>
      <c r="PR410" s="2">
        <v>783776</v>
      </c>
      <c r="PS410" s="2">
        <v>294352</v>
      </c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>
        <v>632050.19999999995</v>
      </c>
      <c r="QU410" s="2"/>
      <c r="QV410" s="2"/>
      <c r="QW410" s="2"/>
      <c r="QX410" s="2">
        <v>90476.5</v>
      </c>
      <c r="QY410" s="2">
        <v>44883</v>
      </c>
      <c r="QZ410" s="2">
        <v>629489</v>
      </c>
      <c r="RA410" s="2"/>
      <c r="RB410" s="2"/>
      <c r="RC410" s="2">
        <v>514368</v>
      </c>
      <c r="RD410" s="2"/>
      <c r="RE410" s="2"/>
      <c r="RF410" s="2"/>
      <c r="RG410" s="2"/>
      <c r="RH410" s="2"/>
      <c r="RI410" s="2"/>
      <c r="RJ410" s="2"/>
      <c r="RK410" s="2"/>
      <c r="RL410" s="2">
        <v>2623</v>
      </c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>
        <v>524725</v>
      </c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>
        <v>75946</v>
      </c>
      <c r="TA410" s="2"/>
      <c r="TB410" s="2"/>
      <c r="TC410" s="2"/>
      <c r="TD410" s="2">
        <v>38579</v>
      </c>
      <c r="TE410" s="2"/>
      <c r="TF410" s="2"/>
      <c r="TG410" s="2"/>
      <c r="TH410" s="2"/>
      <c r="TI410" s="2"/>
      <c r="TJ410" s="2"/>
      <c r="TK410" s="2"/>
      <c r="TL410" s="2"/>
      <c r="TM410" s="2">
        <v>1312872</v>
      </c>
      <c r="TN410" s="2"/>
      <c r="TO410" s="2">
        <v>7</v>
      </c>
      <c r="TP410" s="2"/>
      <c r="TQ410" s="2"/>
      <c r="TR410" s="2"/>
      <c r="TS410" s="2"/>
      <c r="TT410" s="2">
        <v>49321.9</v>
      </c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>
        <v>61803</v>
      </c>
      <c r="UO410" s="2"/>
      <c r="UP410" s="2"/>
      <c r="UQ410" s="2"/>
      <c r="UR410" s="2"/>
      <c r="US410" s="2">
        <v>74738</v>
      </c>
      <c r="UT410" s="2"/>
      <c r="UU410" s="2">
        <v>65985.850000000006</v>
      </c>
      <c r="UV410" s="2"/>
      <c r="UW410" s="2">
        <v>54695</v>
      </c>
      <c r="UX410" s="2"/>
      <c r="UY410" s="2"/>
      <c r="UZ410" s="2"/>
      <c r="VA410" s="2"/>
      <c r="VB410" s="2"/>
      <c r="VC410" s="2">
        <v>20338</v>
      </c>
      <c r="VD410" s="2">
        <v>100009</v>
      </c>
      <c r="VE410" s="2"/>
      <c r="VF410" s="2">
        <v>430305</v>
      </c>
      <c r="VG410" s="2"/>
      <c r="VH410" s="2"/>
      <c r="VI410" s="2">
        <v>273476</v>
      </c>
      <c r="VJ410" s="2">
        <v>2408.1</v>
      </c>
      <c r="VK410" s="2">
        <v>336376</v>
      </c>
      <c r="VL410" s="2"/>
      <c r="VM410" s="2"/>
      <c r="VN410" s="2"/>
      <c r="VO410" s="2"/>
      <c r="VP410" s="2">
        <v>4252</v>
      </c>
      <c r="VQ410" s="2"/>
      <c r="VR410" s="2"/>
      <c r="VS410" s="2"/>
      <c r="VT410" s="2"/>
      <c r="VU410" s="2"/>
      <c r="VV410" s="2">
        <v>0</v>
      </c>
      <c r="VW410" s="2"/>
      <c r="VX410" s="2"/>
      <c r="VY410" s="2"/>
      <c r="VZ410" s="2"/>
      <c r="WA410" s="2">
        <v>66784.13</v>
      </c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>
        <v>149379.54999999999</v>
      </c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>
        <v>-92682</v>
      </c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>
        <v>8873.4</v>
      </c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>
        <v>2260</v>
      </c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>
        <v>83383</v>
      </c>
      <c r="ACU410" s="2"/>
      <c r="ACV410" s="2"/>
      <c r="ACW410" s="2"/>
      <c r="ACX410" s="2"/>
      <c r="ACY410" s="2"/>
      <c r="ACZ410" s="2">
        <v>41213.5</v>
      </c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>
        <v>32083</v>
      </c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>
        <v>8504</v>
      </c>
      <c r="AED410" s="2"/>
      <c r="AEE410" s="2"/>
      <c r="AEF410" s="2"/>
      <c r="AEG410" s="2"/>
      <c r="AEH410" s="2">
        <v>39349025.050000012</v>
      </c>
    </row>
    <row r="411" spans="1:814" ht="21">
      <c r="A411" s="4" t="s">
        <v>2833</v>
      </c>
      <c r="B411" s="1" t="s">
        <v>2182</v>
      </c>
      <c r="C411" s="1" t="s">
        <v>2183</v>
      </c>
      <c r="D411" s="2">
        <v>41730219.060000002</v>
      </c>
      <c r="E411" s="2">
        <v>54339</v>
      </c>
      <c r="F411" s="2"/>
      <c r="G411" s="2">
        <v>18472</v>
      </c>
      <c r="H411" s="2"/>
      <c r="I411" s="2">
        <v>2149755</v>
      </c>
      <c r="J411" s="2">
        <v>162138</v>
      </c>
      <c r="K411" s="2">
        <v>215835</v>
      </c>
      <c r="L411" s="2"/>
      <c r="M411" s="2"/>
      <c r="N411" s="2"/>
      <c r="O411" s="2">
        <v>28827</v>
      </c>
      <c r="P411" s="2">
        <v>113767</v>
      </c>
      <c r="Q411" s="2">
        <v>49440</v>
      </c>
      <c r="R411" s="2">
        <v>27036</v>
      </c>
      <c r="S411" s="2">
        <v>812759</v>
      </c>
      <c r="T411" s="2">
        <v>42402</v>
      </c>
      <c r="U411" s="2"/>
      <c r="V411" s="2">
        <v>1392973.72</v>
      </c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>
        <v>55254</v>
      </c>
      <c r="AH411" s="2"/>
      <c r="AI411" s="2"/>
      <c r="AJ411" s="2"/>
      <c r="AK411" s="2">
        <v>30202</v>
      </c>
      <c r="AL411" s="2">
        <v>269318</v>
      </c>
      <c r="AM411" s="2"/>
      <c r="AN411" s="2"/>
      <c r="AO411" s="2"/>
      <c r="AP411" s="2">
        <v>39369</v>
      </c>
      <c r="AQ411" s="2"/>
      <c r="AR411" s="2"/>
      <c r="AS411" s="2">
        <v>84172.11</v>
      </c>
      <c r="AT411" s="2"/>
      <c r="AU411" s="2"/>
      <c r="AV411" s="2">
        <v>178313.65</v>
      </c>
      <c r="AW411" s="2"/>
      <c r="AX411" s="2"/>
      <c r="AY411" s="2"/>
      <c r="AZ411" s="2">
        <v>78498.399999999994</v>
      </c>
      <c r="BA411" s="2"/>
      <c r="BB411" s="2">
        <v>5821</v>
      </c>
      <c r="BC411" s="2"/>
      <c r="BD411" s="2">
        <v>154755.79999999999</v>
      </c>
      <c r="BE411" s="2"/>
      <c r="BF411" s="2"/>
      <c r="BG411" s="2"/>
      <c r="BH411" s="2"/>
      <c r="BI411" s="2"/>
      <c r="BJ411" s="2"/>
      <c r="BK411" s="2"/>
      <c r="BL411" s="2"/>
      <c r="BM411" s="2">
        <v>3655</v>
      </c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>
        <v>2287522.31</v>
      </c>
      <c r="BY411" s="2">
        <v>122899</v>
      </c>
      <c r="BZ411" s="2">
        <v>297479</v>
      </c>
      <c r="CA411" s="2">
        <v>643623</v>
      </c>
      <c r="CB411" s="2"/>
      <c r="CC411" s="2">
        <v>133084</v>
      </c>
      <c r="CD411" s="2">
        <v>352777</v>
      </c>
      <c r="CE411" s="2">
        <v>13488391.75</v>
      </c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>
        <v>10023141</v>
      </c>
      <c r="CR411" s="2">
        <v>40218</v>
      </c>
      <c r="CS411" s="2"/>
      <c r="CT411" s="2"/>
      <c r="CU411" s="2"/>
      <c r="CV411" s="2"/>
      <c r="CW411" s="2">
        <v>120608</v>
      </c>
      <c r="CX411" s="2"/>
      <c r="CY411" s="2"/>
      <c r="CZ411" s="2">
        <v>313984.34999999998</v>
      </c>
      <c r="DA411" s="2">
        <v>3463.7</v>
      </c>
      <c r="DB411" s="2"/>
      <c r="DC411" s="2"/>
      <c r="DD411" s="2">
        <v>0</v>
      </c>
      <c r="DE411" s="2"/>
      <c r="DF411" s="2"/>
      <c r="DG411" s="2"/>
      <c r="DH411" s="2"/>
      <c r="DI411" s="2"/>
      <c r="DJ411" s="2"/>
      <c r="DK411" s="2"/>
      <c r="DL411" s="2"/>
      <c r="DM411" s="2"/>
      <c r="DN411" s="2">
        <v>107797.75</v>
      </c>
      <c r="DO411" s="2"/>
      <c r="DP411" s="2">
        <v>228190</v>
      </c>
      <c r="DQ411" s="2"/>
      <c r="DR411" s="2">
        <v>4317</v>
      </c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>
        <v>156433</v>
      </c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>
        <v>5618420</v>
      </c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>
        <v>61050.8</v>
      </c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>
        <v>47370</v>
      </c>
      <c r="JP411" s="2"/>
      <c r="JQ411" s="2"/>
      <c r="JR411" s="2">
        <v>21901</v>
      </c>
      <c r="JS411" s="2"/>
      <c r="JT411" s="2"/>
      <c r="JU411" s="2">
        <v>26617</v>
      </c>
      <c r="JV411" s="2">
        <v>715856</v>
      </c>
      <c r="JW411" s="2"/>
      <c r="JX411" s="2">
        <v>411927</v>
      </c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>
        <v>603147</v>
      </c>
      <c r="KV411" s="2">
        <v>2287510.21</v>
      </c>
      <c r="KW411" s="2"/>
      <c r="KX411" s="2"/>
      <c r="KY411" s="2"/>
      <c r="KZ411" s="2"/>
      <c r="LA411" s="2"/>
      <c r="LB411" s="2"/>
      <c r="LC411" s="2">
        <v>602531.85</v>
      </c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>
        <v>1036.75</v>
      </c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>
        <v>265795.65000000002</v>
      </c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>
        <v>2630336</v>
      </c>
      <c r="PI411" s="2"/>
      <c r="PJ411" s="2"/>
      <c r="PK411" s="2">
        <v>177897.95</v>
      </c>
      <c r="PL411" s="2"/>
      <c r="PM411" s="2"/>
      <c r="PN411" s="2"/>
      <c r="PO411" s="2"/>
      <c r="PP411" s="2"/>
      <c r="PQ411" s="2"/>
      <c r="PR411" s="2">
        <v>403632</v>
      </c>
      <c r="PS411" s="2">
        <v>414235</v>
      </c>
      <c r="PT411" s="2"/>
      <c r="PU411" s="2">
        <v>21593</v>
      </c>
      <c r="PV411" s="2"/>
      <c r="PW411" s="2"/>
      <c r="PX411" s="2"/>
      <c r="PY411" s="2"/>
      <c r="PZ411" s="2"/>
      <c r="QA411" s="2"/>
      <c r="QB411" s="2"/>
      <c r="QC411" s="2"/>
      <c r="QD411" s="2"/>
      <c r="QE411" s="2">
        <v>9144.7000000000007</v>
      </c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>
        <v>853333.7</v>
      </c>
      <c r="QU411" s="2"/>
      <c r="QV411" s="2"/>
      <c r="QW411" s="2"/>
      <c r="QX411" s="2">
        <v>62139.75</v>
      </c>
      <c r="QY411" s="2">
        <v>6390</v>
      </c>
      <c r="QZ411" s="2">
        <v>576637</v>
      </c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>
        <v>64170</v>
      </c>
      <c r="RU411" s="2"/>
      <c r="RV411" s="2">
        <v>600</v>
      </c>
      <c r="RW411" s="2">
        <v>171716</v>
      </c>
      <c r="RX411" s="2"/>
      <c r="RY411" s="2"/>
      <c r="RZ411" s="2"/>
      <c r="SA411" s="2"/>
      <c r="SB411" s="2"/>
      <c r="SC411" s="2"/>
      <c r="SD411" s="2">
        <v>49121</v>
      </c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>
        <v>28755</v>
      </c>
      <c r="TE411" s="2"/>
      <c r="TF411" s="2"/>
      <c r="TG411" s="2"/>
      <c r="TH411" s="2"/>
      <c r="TI411" s="2"/>
      <c r="TJ411" s="2"/>
      <c r="TK411" s="2"/>
      <c r="TL411" s="2"/>
      <c r="TM411" s="2">
        <v>553671</v>
      </c>
      <c r="TN411" s="2"/>
      <c r="TO411" s="2">
        <v>1</v>
      </c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>
        <v>110281</v>
      </c>
      <c r="UO411" s="2"/>
      <c r="UP411" s="2">
        <v>165766.82</v>
      </c>
      <c r="UQ411" s="2"/>
      <c r="UR411" s="2"/>
      <c r="US411" s="2">
        <v>41206</v>
      </c>
      <c r="UT411" s="2"/>
      <c r="UU411" s="2">
        <v>132957.85</v>
      </c>
      <c r="UV411" s="2"/>
      <c r="UW411" s="2">
        <v>31924</v>
      </c>
      <c r="UX411" s="2"/>
      <c r="UY411" s="2"/>
      <c r="UZ411" s="2">
        <v>213236.57</v>
      </c>
      <c r="VA411" s="2"/>
      <c r="VB411" s="2"/>
      <c r="VC411" s="2"/>
      <c r="VD411" s="2"/>
      <c r="VE411" s="2"/>
      <c r="VF411" s="2">
        <v>259387</v>
      </c>
      <c r="VG411" s="2">
        <v>7113.6</v>
      </c>
      <c r="VH411" s="2"/>
      <c r="VI411" s="2">
        <v>306821</v>
      </c>
      <c r="VJ411" s="2">
        <v>3037.95</v>
      </c>
      <c r="VK411" s="2">
        <v>54544</v>
      </c>
      <c r="VL411" s="2"/>
      <c r="VM411" s="2">
        <v>2700</v>
      </c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>
        <v>6088.57</v>
      </c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>
        <v>197696</v>
      </c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>
        <v>114702</v>
      </c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>
        <v>-136808.1</v>
      </c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>
        <v>3605225</v>
      </c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>
        <v>75715</v>
      </c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>
        <v>98369190.219999969</v>
      </c>
    </row>
    <row r="412" spans="1:814" ht="21">
      <c r="A412" s="4" t="s">
        <v>2833</v>
      </c>
      <c r="B412" s="1" t="s">
        <v>2184</v>
      </c>
      <c r="C412" s="1" t="s">
        <v>2185</v>
      </c>
      <c r="D412" s="2"/>
      <c r="E412" s="2"/>
      <c r="F412" s="2"/>
      <c r="G412" s="2"/>
      <c r="H412" s="2">
        <v>3800</v>
      </c>
      <c r="I412" s="2">
        <v>88700</v>
      </c>
      <c r="J412" s="2">
        <v>400</v>
      </c>
      <c r="K412" s="2"/>
      <c r="L412" s="2"/>
      <c r="M412" s="2"/>
      <c r="N412" s="2">
        <v>200</v>
      </c>
      <c r="O412" s="2">
        <v>1920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>
        <v>21129928.539999999</v>
      </c>
      <c r="AU412" s="2">
        <v>82352</v>
      </c>
      <c r="AV412" s="2">
        <v>425822.7</v>
      </c>
      <c r="AW412" s="2"/>
      <c r="AX412" s="2"/>
      <c r="AY412" s="2">
        <v>193022.9</v>
      </c>
      <c r="AZ412" s="2">
        <v>118542.3</v>
      </c>
      <c r="BA412" s="2">
        <v>13141.6</v>
      </c>
      <c r="BB412" s="2">
        <v>37089</v>
      </c>
      <c r="BC412" s="2">
        <v>401735.29</v>
      </c>
      <c r="BD412" s="2">
        <v>370635.6</v>
      </c>
      <c r="BE412" s="2">
        <v>19946.2</v>
      </c>
      <c r="BF412" s="2"/>
      <c r="BG412" s="2"/>
      <c r="BH412" s="2">
        <v>14521</v>
      </c>
      <c r="BI412" s="2">
        <v>7527060</v>
      </c>
      <c r="BJ412" s="2"/>
      <c r="BK412" s="2"/>
      <c r="BL412" s="2">
        <v>130</v>
      </c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>
        <v>1338577</v>
      </c>
      <c r="CB412" s="2"/>
      <c r="CC412" s="2"/>
      <c r="CD412" s="2"/>
      <c r="CE412" s="2">
        <v>58390653.5</v>
      </c>
      <c r="CF412" s="2">
        <v>225972</v>
      </c>
      <c r="CG412" s="2">
        <v>287748</v>
      </c>
      <c r="CH412" s="2">
        <v>3376</v>
      </c>
      <c r="CI412" s="2">
        <v>12074</v>
      </c>
      <c r="CJ412" s="2">
        <v>2876</v>
      </c>
      <c r="CK412" s="2">
        <v>7792</v>
      </c>
      <c r="CL412" s="2"/>
      <c r="CM412" s="2"/>
      <c r="CN412" s="2"/>
      <c r="CO412" s="2">
        <v>11256</v>
      </c>
      <c r="CP412" s="2">
        <v>3412.79</v>
      </c>
      <c r="CQ412" s="2">
        <v>43280015.770000003</v>
      </c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>
        <v>9889.5</v>
      </c>
      <c r="EE412" s="2"/>
      <c r="EF412" s="2"/>
      <c r="EG412" s="2">
        <v>918686</v>
      </c>
      <c r="EH412" s="2">
        <v>9381</v>
      </c>
      <c r="EI412" s="2"/>
      <c r="EJ412" s="2"/>
      <c r="EK412" s="2"/>
      <c r="EL412" s="2"/>
      <c r="EM412" s="2"/>
      <c r="EN412" s="2"/>
      <c r="EO412" s="2"/>
      <c r="EP412" s="2"/>
      <c r="EQ412" s="2"/>
      <c r="ER412" s="2">
        <v>270</v>
      </c>
      <c r="ES412" s="2"/>
      <c r="ET412" s="2"/>
      <c r="EU412" s="2"/>
      <c r="EV412" s="2">
        <v>38195</v>
      </c>
      <c r="EW412" s="2"/>
      <c r="EX412" s="2"/>
      <c r="EY412" s="2"/>
      <c r="EZ412" s="2"/>
      <c r="FA412" s="2"/>
      <c r="FB412" s="2">
        <v>7756</v>
      </c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>
        <v>9381</v>
      </c>
      <c r="FW412" s="2"/>
      <c r="FX412" s="2"/>
      <c r="FY412" s="2"/>
      <c r="FZ412" s="2">
        <v>10129</v>
      </c>
      <c r="GA412" s="2">
        <v>36792648</v>
      </c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>
        <v>31596.15</v>
      </c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>
        <v>50267261.450000003</v>
      </c>
      <c r="JE412" s="2"/>
      <c r="JF412" s="2"/>
      <c r="JG412" s="2"/>
      <c r="JH412" s="2"/>
      <c r="JI412" s="2"/>
      <c r="JJ412" s="2"/>
      <c r="JK412" s="2"/>
      <c r="JL412" s="2"/>
      <c r="JM412" s="2"/>
      <c r="JN412" s="2">
        <v>23658000</v>
      </c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>
        <v>233</v>
      </c>
      <c r="KT412" s="2"/>
      <c r="KU412" s="2">
        <v>76034</v>
      </c>
      <c r="KV412" s="2"/>
      <c r="KW412" s="2"/>
      <c r="KX412" s="2"/>
      <c r="KY412" s="2"/>
      <c r="KZ412" s="2"/>
      <c r="LA412" s="2"/>
      <c r="LB412" s="2"/>
      <c r="LC412" s="2">
        <v>0</v>
      </c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>
        <v>1771699.85</v>
      </c>
      <c r="LU412" s="2"/>
      <c r="LV412" s="2"/>
      <c r="LW412" s="2"/>
      <c r="LX412" s="2"/>
      <c r="LY412" s="2"/>
      <c r="LZ412" s="2"/>
      <c r="MA412" s="2"/>
      <c r="MB412" s="2"/>
      <c r="MC412" s="2"/>
      <c r="MD412" s="2">
        <v>2640</v>
      </c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>
        <v>10929854</v>
      </c>
      <c r="MW412" s="2"/>
      <c r="MX412" s="2"/>
      <c r="MY412" s="2"/>
      <c r="MZ412" s="2">
        <v>3905</v>
      </c>
      <c r="NA412" s="2">
        <v>20921.05</v>
      </c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>
        <v>211</v>
      </c>
      <c r="OC412" s="2"/>
      <c r="OD412" s="2"/>
      <c r="OE412" s="2"/>
      <c r="OF412" s="2">
        <v>6651</v>
      </c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>
        <v>1750</v>
      </c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>
        <v>48812935</v>
      </c>
      <c r="PQ412" s="2">
        <v>70423</v>
      </c>
      <c r="PR412" s="2"/>
      <c r="PS412" s="2">
        <v>13035</v>
      </c>
      <c r="PT412" s="2">
        <v>59584</v>
      </c>
      <c r="PU412" s="2">
        <v>230958</v>
      </c>
      <c r="PV412" s="2">
        <v>73943</v>
      </c>
      <c r="PW412" s="2">
        <v>601303</v>
      </c>
      <c r="PX412" s="2">
        <v>155981</v>
      </c>
      <c r="PY412" s="2">
        <v>86573</v>
      </c>
      <c r="PZ412" s="2">
        <v>97605</v>
      </c>
      <c r="QA412" s="2">
        <v>1839379</v>
      </c>
      <c r="QB412" s="2"/>
      <c r="QC412" s="2">
        <v>372387</v>
      </c>
      <c r="QD412" s="2">
        <v>2530</v>
      </c>
      <c r="QE412" s="2"/>
      <c r="QF412" s="2"/>
      <c r="QG412" s="2"/>
      <c r="QH412" s="2"/>
      <c r="QI412" s="2"/>
      <c r="QJ412" s="2"/>
      <c r="QK412" s="2"/>
      <c r="QL412" s="2"/>
      <c r="QM412" s="2"/>
      <c r="QN412" s="2">
        <v>25</v>
      </c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>
        <v>15790</v>
      </c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>
        <v>419</v>
      </c>
      <c r="RX412" s="2"/>
      <c r="RY412" s="2"/>
      <c r="RZ412" s="2"/>
      <c r="SA412" s="2"/>
      <c r="SB412" s="2"/>
      <c r="SC412" s="2"/>
      <c r="SD412" s="2"/>
      <c r="SE412" s="2"/>
      <c r="SF412" s="2"/>
      <c r="SG412" s="2">
        <v>669295.43000000005</v>
      </c>
      <c r="SH412" s="2"/>
      <c r="SI412" s="2"/>
      <c r="SJ412" s="2">
        <v>3212.7</v>
      </c>
      <c r="SK412" s="2"/>
      <c r="SL412" s="2">
        <v>4569</v>
      </c>
      <c r="SM412" s="2"/>
      <c r="SN412" s="2"/>
      <c r="SO412" s="2"/>
      <c r="SP412" s="2"/>
      <c r="SQ412" s="2"/>
      <c r="SR412" s="2"/>
      <c r="SS412" s="2"/>
      <c r="ST412" s="2">
        <v>604</v>
      </c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>
        <v>41584.480000000003</v>
      </c>
      <c r="VH412" s="2"/>
      <c r="VI412" s="2"/>
      <c r="VJ412" s="2"/>
      <c r="VK412" s="2"/>
      <c r="VL412" s="2"/>
      <c r="VM412" s="2"/>
      <c r="VN412" s="2"/>
      <c r="VO412" s="2"/>
      <c r="VP412" s="2"/>
      <c r="VQ412" s="2">
        <v>8041085.0099999998</v>
      </c>
      <c r="VR412" s="2"/>
      <c r="VS412" s="2"/>
      <c r="VT412" s="2"/>
      <c r="VU412" s="2"/>
      <c r="VV412" s="2"/>
      <c r="VW412" s="2"/>
      <c r="VX412" s="2"/>
      <c r="VY412" s="2"/>
      <c r="VZ412" s="2"/>
      <c r="WA412" s="2">
        <v>346896.98</v>
      </c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>
        <v>7797645</v>
      </c>
      <c r="XD412" s="2"/>
      <c r="XE412" s="2"/>
      <c r="XF412" s="2"/>
      <c r="XG412" s="2"/>
      <c r="XH412" s="2"/>
      <c r="XI412" s="2"/>
      <c r="XJ412" s="2">
        <v>60218118</v>
      </c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>
        <v>94151023.799999997</v>
      </c>
      <c r="AAN412" s="2"/>
      <c r="AAO412" s="2">
        <v>1320638</v>
      </c>
      <c r="AAP412" s="2">
        <v>94201</v>
      </c>
      <c r="AAQ412" s="2"/>
      <c r="AAR412" s="2"/>
      <c r="AAS412" s="2">
        <v>32679</v>
      </c>
      <c r="AAT412" s="2"/>
      <c r="AAU412" s="2">
        <v>7390</v>
      </c>
      <c r="AAV412" s="2"/>
      <c r="AAW412" s="2"/>
      <c r="AAX412" s="2">
        <v>1019314</v>
      </c>
      <c r="AAY412" s="2">
        <v>1035966</v>
      </c>
      <c r="AAZ412" s="2">
        <v>657473</v>
      </c>
      <c r="ABA412" s="2">
        <v>765219</v>
      </c>
      <c r="ABB412" s="2">
        <v>150878</v>
      </c>
      <c r="ABC412" s="2"/>
      <c r="ABD412" s="2">
        <v>1104466</v>
      </c>
      <c r="ABE412" s="2">
        <v>2444005</v>
      </c>
      <c r="ABF412" s="2"/>
      <c r="ABG412" s="2"/>
      <c r="ABH412" s="2"/>
      <c r="ABI412" s="2"/>
      <c r="ABJ412" s="2"/>
      <c r="ABK412" s="2"/>
      <c r="ABL412" s="2"/>
      <c r="ABM412" s="2">
        <v>180</v>
      </c>
      <c r="ABN412" s="2"/>
      <c r="ABO412" s="2"/>
      <c r="ABP412" s="2"/>
      <c r="ABQ412" s="2"/>
      <c r="ABR412" s="2">
        <v>2043179.58</v>
      </c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>
        <v>7611</v>
      </c>
      <c r="ACJ412" s="2"/>
      <c r="ACK412" s="2"/>
      <c r="ACL412" s="2">
        <v>753</v>
      </c>
      <c r="ACM412" s="2">
        <v>280</v>
      </c>
      <c r="ACN412" s="2"/>
      <c r="ACO412" s="2">
        <v>750</v>
      </c>
      <c r="ACP412" s="2"/>
      <c r="ACQ412" s="2"/>
      <c r="ACR412" s="2"/>
      <c r="ACS412" s="2"/>
      <c r="ACT412" s="2"/>
      <c r="ACU412" s="2">
        <v>177720.25</v>
      </c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>
        <v>1496047</v>
      </c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>
        <v>501871353.41000009</v>
      </c>
    </row>
    <row r="413" spans="1:814" ht="21">
      <c r="A413" s="4" t="s">
        <v>2833</v>
      </c>
      <c r="B413" s="1" t="s">
        <v>2186</v>
      </c>
      <c r="C413" s="1" t="s">
        <v>2187</v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>
        <v>45625.53</v>
      </c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>
        <v>5521</v>
      </c>
      <c r="AU413" s="2"/>
      <c r="AV413" s="2">
        <v>48037.75</v>
      </c>
      <c r="AW413" s="2"/>
      <c r="AX413" s="2"/>
      <c r="AY413" s="2"/>
      <c r="AZ413" s="2"/>
      <c r="BA413" s="2">
        <v>983.4</v>
      </c>
      <c r="BB413" s="2">
        <v>19491</v>
      </c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>
        <v>4599465.58</v>
      </c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>
        <v>2390</v>
      </c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>
        <v>454822.5</v>
      </c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>
        <v>14585.9</v>
      </c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>
        <v>359540</v>
      </c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>
        <v>2949473.5</v>
      </c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>
        <v>95748326.920000002</v>
      </c>
      <c r="MW413" s="2"/>
      <c r="MX413" s="2"/>
      <c r="MY413" s="2"/>
      <c r="MZ413" s="2"/>
      <c r="NA413" s="2">
        <v>6747.46</v>
      </c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>
        <v>1742</v>
      </c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>
        <v>1128.5</v>
      </c>
      <c r="PN413" s="2"/>
      <c r="PO413" s="2"/>
      <c r="PP413" s="2"/>
      <c r="PQ413" s="2"/>
      <c r="PR413" s="2"/>
      <c r="PS413" s="2"/>
      <c r="PT413" s="2"/>
      <c r="PU413" s="2">
        <v>35804</v>
      </c>
      <c r="PV413" s="2"/>
      <c r="PW413" s="2"/>
      <c r="PX413" s="2"/>
      <c r="PY413" s="2"/>
      <c r="PZ413" s="2"/>
      <c r="QA413" s="2"/>
      <c r="QB413" s="2">
        <v>299025.8</v>
      </c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>
        <v>15173</v>
      </c>
      <c r="RL413" s="2">
        <v>1614.63</v>
      </c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>
        <v>23102.799999999999</v>
      </c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>
        <v>86368</v>
      </c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>
        <v>90042</v>
      </c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>
        <v>80354</v>
      </c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>
        <v>6150</v>
      </c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>
        <v>105152590.93999998</v>
      </c>
    </row>
    <row r="414" spans="1:814" ht="21">
      <c r="A414" s="4" t="s">
        <v>2833</v>
      </c>
      <c r="B414" s="1" t="s">
        <v>2188</v>
      </c>
      <c r="C414" s="1" t="s">
        <v>2189</v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>
        <v>400</v>
      </c>
      <c r="AG414" s="2">
        <v>124</v>
      </c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>
        <v>53969.03</v>
      </c>
      <c r="AU414" s="2"/>
      <c r="AV414" s="2"/>
      <c r="AW414" s="2"/>
      <c r="AX414" s="2"/>
      <c r="AY414" s="2"/>
      <c r="AZ414" s="2"/>
      <c r="BA414" s="2"/>
      <c r="BB414" s="2"/>
      <c r="BC414" s="2"/>
      <c r="BD414" s="2">
        <v>12170</v>
      </c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>
        <v>0</v>
      </c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>
        <v>2627</v>
      </c>
      <c r="EH414" s="2">
        <v>27244</v>
      </c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>
        <v>320</v>
      </c>
      <c r="HI414" s="2"/>
      <c r="HJ414" s="2">
        <v>1676</v>
      </c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>
        <v>478</v>
      </c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>
        <v>4641287</v>
      </c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>
        <v>5350</v>
      </c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>
        <v>350</v>
      </c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>
        <v>7448</v>
      </c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>
        <v>1188.8</v>
      </c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>
        <v>2859</v>
      </c>
      <c r="VH414" s="2"/>
      <c r="VI414" s="2"/>
      <c r="VJ414" s="2"/>
      <c r="VK414" s="2"/>
      <c r="VL414" s="2"/>
      <c r="VM414" s="2">
        <v>1899.8</v>
      </c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>
        <v>206</v>
      </c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>
        <v>1620</v>
      </c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>
        <v>2293</v>
      </c>
      <c r="ZN414" s="2"/>
      <c r="ZO414" s="2"/>
      <c r="ZP414" s="2">
        <v>1904</v>
      </c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>
        <v>10348</v>
      </c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>
        <v>4775761.63</v>
      </c>
    </row>
    <row r="415" spans="1:814" ht="21">
      <c r="A415" s="4" t="s">
        <v>2833</v>
      </c>
      <c r="B415" s="1" t="s">
        <v>2190</v>
      </c>
      <c r="C415" s="1" t="s">
        <v>2191</v>
      </c>
      <c r="D415" s="2"/>
      <c r="E415" s="2">
        <v>66429.55</v>
      </c>
      <c r="F415" s="2">
        <v>1591.14</v>
      </c>
      <c r="G415" s="2">
        <v>30135.19</v>
      </c>
      <c r="H415" s="2">
        <v>3251.3</v>
      </c>
      <c r="I415" s="2"/>
      <c r="J415" s="2"/>
      <c r="K415" s="2"/>
      <c r="L415" s="2">
        <v>10859.9</v>
      </c>
      <c r="M415" s="2"/>
      <c r="N415" s="2">
        <v>1322.5</v>
      </c>
      <c r="O415" s="2">
        <v>12316.05</v>
      </c>
      <c r="P415" s="2"/>
      <c r="Q415" s="2"/>
      <c r="R415" s="2">
        <v>22050.5</v>
      </c>
      <c r="S415" s="2">
        <v>143340</v>
      </c>
      <c r="T415" s="2">
        <v>26657.8</v>
      </c>
      <c r="U415" s="2"/>
      <c r="V415" s="2"/>
      <c r="W415" s="2"/>
      <c r="X415" s="2"/>
      <c r="Y415" s="2"/>
      <c r="Z415" s="2"/>
      <c r="AA415" s="2"/>
      <c r="AB415" s="2"/>
      <c r="AC415" s="2"/>
      <c r="AD415" s="2">
        <v>280182.2</v>
      </c>
      <c r="AE415" s="2"/>
      <c r="AF415" s="2">
        <v>46406</v>
      </c>
      <c r="AG415" s="2">
        <v>22292.799999999999</v>
      </c>
      <c r="AH415" s="2"/>
      <c r="AI415" s="2"/>
      <c r="AJ415" s="2"/>
      <c r="AK415" s="2"/>
      <c r="AL415" s="2">
        <v>331099.23</v>
      </c>
      <c r="AM415" s="2"/>
      <c r="AN415" s="2">
        <v>2536.5500000000002</v>
      </c>
      <c r="AO415" s="2"/>
      <c r="AP415" s="2"/>
      <c r="AQ415" s="2">
        <v>143781</v>
      </c>
      <c r="AR415" s="2"/>
      <c r="AS415" s="2"/>
      <c r="AT415" s="2">
        <v>2180</v>
      </c>
      <c r="AU415" s="2"/>
      <c r="AV415" s="2">
        <v>173784.3</v>
      </c>
      <c r="AW415" s="2"/>
      <c r="AX415" s="2"/>
      <c r="AY415" s="2"/>
      <c r="AZ415" s="2"/>
      <c r="BA415" s="2">
        <v>2626.88</v>
      </c>
      <c r="BB415" s="2"/>
      <c r="BC415" s="2"/>
      <c r="BD415" s="2"/>
      <c r="BE415" s="2">
        <v>2495.92</v>
      </c>
      <c r="BF415" s="2"/>
      <c r="BG415" s="2"/>
      <c r="BH415" s="2"/>
      <c r="BI415" s="2"/>
      <c r="BJ415" s="2"/>
      <c r="BK415" s="2"/>
      <c r="BL415" s="2">
        <v>41851.85</v>
      </c>
      <c r="BM415" s="2">
        <v>72126.86</v>
      </c>
      <c r="BN415" s="2"/>
      <c r="BO415" s="2"/>
      <c r="BP415" s="2"/>
      <c r="BQ415" s="2"/>
      <c r="BR415" s="2">
        <v>30151.59</v>
      </c>
      <c r="BS415" s="2"/>
      <c r="BT415" s="2"/>
      <c r="BU415" s="2"/>
      <c r="BV415" s="2"/>
      <c r="BW415" s="2"/>
      <c r="BX415" s="2"/>
      <c r="BY415" s="2"/>
      <c r="BZ415" s="2"/>
      <c r="CA415" s="2">
        <v>172931.4</v>
      </c>
      <c r="CB415" s="2"/>
      <c r="CC415" s="2"/>
      <c r="CD415" s="2"/>
      <c r="CE415" s="2"/>
      <c r="CF415" s="2"/>
      <c r="CG415" s="2"/>
      <c r="CH415" s="2">
        <v>539.27</v>
      </c>
      <c r="CI415" s="2"/>
      <c r="CJ415" s="2">
        <v>4631.24</v>
      </c>
      <c r="CK415" s="2"/>
      <c r="CL415" s="2"/>
      <c r="CM415" s="2"/>
      <c r="CN415" s="2">
        <v>1599.9</v>
      </c>
      <c r="CO415" s="2">
        <v>9700.2999999999993</v>
      </c>
      <c r="CP415" s="2">
        <v>1824749.62</v>
      </c>
      <c r="CQ415" s="2"/>
      <c r="CR415" s="2"/>
      <c r="CS415" s="2"/>
      <c r="CT415" s="2"/>
      <c r="CU415" s="2"/>
      <c r="CV415" s="2">
        <v>98418.23</v>
      </c>
      <c r="CW415" s="2"/>
      <c r="CX415" s="2"/>
      <c r="CY415" s="2"/>
      <c r="CZ415" s="2"/>
      <c r="DA415" s="2">
        <v>353.74</v>
      </c>
      <c r="DB415" s="2">
        <v>8442.76</v>
      </c>
      <c r="DC415" s="2"/>
      <c r="DD415" s="2"/>
      <c r="DE415" s="2">
        <v>31070.49</v>
      </c>
      <c r="DF415" s="2">
        <v>22104.240000000002</v>
      </c>
      <c r="DG415" s="2">
        <v>9477.02</v>
      </c>
      <c r="DH415" s="2"/>
      <c r="DI415" s="2">
        <v>1754.8</v>
      </c>
      <c r="DJ415" s="2"/>
      <c r="DK415" s="2"/>
      <c r="DL415" s="2"/>
      <c r="DM415" s="2">
        <v>19000</v>
      </c>
      <c r="DN415" s="2"/>
      <c r="DO415" s="2"/>
      <c r="DP415" s="2"/>
      <c r="DQ415" s="2"/>
      <c r="DR415" s="2">
        <v>32312.59</v>
      </c>
      <c r="DS415" s="2"/>
      <c r="DT415" s="2"/>
      <c r="DU415" s="2">
        <v>13761.78</v>
      </c>
      <c r="DV415" s="2"/>
      <c r="DW415" s="2"/>
      <c r="DX415" s="2"/>
      <c r="DY415" s="2">
        <v>7995.25</v>
      </c>
      <c r="DZ415" s="2"/>
      <c r="EA415" s="2"/>
      <c r="EB415" s="2">
        <v>59340.800000000003</v>
      </c>
      <c r="EC415" s="2"/>
      <c r="ED415" s="2">
        <v>16084.1</v>
      </c>
      <c r="EE415" s="2"/>
      <c r="EF415" s="2"/>
      <c r="EG415" s="2">
        <v>93970.76</v>
      </c>
      <c r="EH415" s="2">
        <v>61336.81</v>
      </c>
      <c r="EI415" s="2"/>
      <c r="EJ415" s="2"/>
      <c r="EK415" s="2"/>
      <c r="EL415" s="2"/>
      <c r="EM415" s="2"/>
      <c r="EN415" s="2"/>
      <c r="EO415" s="2"/>
      <c r="EP415" s="2"/>
      <c r="EQ415" s="2"/>
      <c r="ER415" s="2">
        <v>64299.7</v>
      </c>
      <c r="ES415" s="2"/>
      <c r="ET415" s="2">
        <v>26393.3</v>
      </c>
      <c r="EU415" s="2"/>
      <c r="EV415" s="2">
        <v>31507.39</v>
      </c>
      <c r="EW415" s="2"/>
      <c r="EX415" s="2"/>
      <c r="EY415" s="2"/>
      <c r="EZ415" s="2"/>
      <c r="FA415" s="2">
        <v>33665.050000000003</v>
      </c>
      <c r="FB415" s="2"/>
      <c r="FC415" s="2"/>
      <c r="FD415" s="2"/>
      <c r="FE415" s="2"/>
      <c r="FF415" s="2"/>
      <c r="FG415" s="2"/>
      <c r="FH415" s="2"/>
      <c r="FI415" s="2"/>
      <c r="FJ415" s="2"/>
      <c r="FK415" s="2">
        <v>2645.5</v>
      </c>
      <c r="FL415" s="2">
        <v>3799.43</v>
      </c>
      <c r="FM415" s="2"/>
      <c r="FN415" s="2"/>
      <c r="FO415" s="2"/>
      <c r="FP415" s="2"/>
      <c r="FQ415" s="2">
        <v>9552.1</v>
      </c>
      <c r="FR415" s="2"/>
      <c r="FS415" s="2"/>
      <c r="FT415" s="2">
        <v>12748.4</v>
      </c>
      <c r="FU415" s="2"/>
      <c r="FV415" s="2">
        <v>26047</v>
      </c>
      <c r="FW415" s="2"/>
      <c r="FX415" s="2"/>
      <c r="FY415" s="2"/>
      <c r="FZ415" s="2">
        <v>18742.189999999999</v>
      </c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>
        <v>66290.080000000002</v>
      </c>
      <c r="GU415" s="2">
        <v>104232</v>
      </c>
      <c r="GV415" s="2"/>
      <c r="GW415" s="2"/>
      <c r="GX415" s="2">
        <v>12755.01</v>
      </c>
      <c r="GY415" s="2"/>
      <c r="GZ415" s="2"/>
      <c r="HA415" s="2"/>
      <c r="HB415" s="2"/>
      <c r="HC415" s="2"/>
      <c r="HD415" s="2">
        <v>12418.85</v>
      </c>
      <c r="HE415" s="2"/>
      <c r="HF415" s="2"/>
      <c r="HG415" s="2"/>
      <c r="HH415" s="2">
        <v>515.95000000000005</v>
      </c>
      <c r="HI415" s="2"/>
      <c r="HJ415" s="2">
        <v>11119.44</v>
      </c>
      <c r="HK415" s="2"/>
      <c r="HL415" s="2">
        <v>25460.59</v>
      </c>
      <c r="HM415" s="2">
        <v>1668.1</v>
      </c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>
        <v>20204.599999999999</v>
      </c>
      <c r="IB415" s="2"/>
      <c r="IC415" s="2"/>
      <c r="ID415" s="2"/>
      <c r="IE415" s="2">
        <v>1826.8</v>
      </c>
      <c r="IF415" s="2"/>
      <c r="IG415" s="2"/>
      <c r="IH415" s="2"/>
      <c r="II415" s="2"/>
      <c r="IJ415" s="2"/>
      <c r="IK415" s="2">
        <v>38779.800000000003</v>
      </c>
      <c r="IL415" s="2">
        <v>1923.15</v>
      </c>
      <c r="IM415" s="2"/>
      <c r="IN415" s="2">
        <v>0</v>
      </c>
      <c r="IO415" s="2">
        <v>9214</v>
      </c>
      <c r="IP415" s="2">
        <v>86650.06</v>
      </c>
      <c r="IQ415" s="2"/>
      <c r="IR415" s="2"/>
      <c r="IS415" s="2"/>
      <c r="IT415" s="2"/>
      <c r="IU415" s="2">
        <v>12645.27</v>
      </c>
      <c r="IV415" s="2"/>
      <c r="IW415" s="2"/>
      <c r="IX415" s="2">
        <v>209.3</v>
      </c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>
        <v>410609.65</v>
      </c>
      <c r="JP415" s="2">
        <v>73320.899999999994</v>
      </c>
      <c r="JQ415" s="2"/>
      <c r="JR415" s="2">
        <v>143216</v>
      </c>
      <c r="JS415" s="2">
        <v>268609.44</v>
      </c>
      <c r="JT415" s="2">
        <v>49655.31</v>
      </c>
      <c r="JU415" s="2">
        <v>13511</v>
      </c>
      <c r="JV415" s="2">
        <v>281247.78000000003</v>
      </c>
      <c r="JW415" s="2">
        <v>19892.34</v>
      </c>
      <c r="JX415" s="2">
        <v>177665.1</v>
      </c>
      <c r="JY415" s="2">
        <v>195505</v>
      </c>
      <c r="JZ415" s="2"/>
      <c r="KA415" s="2">
        <v>1966.5</v>
      </c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>
        <v>213972.43</v>
      </c>
      <c r="KR415" s="2"/>
      <c r="KS415" s="2"/>
      <c r="KT415" s="2"/>
      <c r="KU415" s="2">
        <v>421966.61</v>
      </c>
      <c r="KV415" s="2">
        <v>11062.17</v>
      </c>
      <c r="KW415" s="2"/>
      <c r="KX415" s="2"/>
      <c r="KY415" s="2">
        <v>7312.24</v>
      </c>
      <c r="KZ415" s="2"/>
      <c r="LA415" s="2"/>
      <c r="LB415" s="2"/>
      <c r="LC415" s="2"/>
      <c r="LD415" s="2"/>
      <c r="LE415" s="2"/>
      <c r="LF415" s="2">
        <v>3680</v>
      </c>
      <c r="LG415" s="2"/>
      <c r="LH415" s="2">
        <v>3572</v>
      </c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>
        <v>317054.09999999998</v>
      </c>
      <c r="LU415" s="2"/>
      <c r="LV415" s="2">
        <v>258392.46</v>
      </c>
      <c r="LW415" s="2"/>
      <c r="LX415" s="2"/>
      <c r="LY415" s="2"/>
      <c r="LZ415" s="2"/>
      <c r="MA415" s="2"/>
      <c r="MB415" s="2"/>
      <c r="MC415" s="2">
        <v>23251</v>
      </c>
      <c r="MD415" s="2">
        <v>4253.74</v>
      </c>
      <c r="ME415" s="2"/>
      <c r="MF415" s="2"/>
      <c r="MG415" s="2"/>
      <c r="MH415" s="2"/>
      <c r="MI415" s="2"/>
      <c r="MJ415" s="2"/>
      <c r="MK415" s="2"/>
      <c r="ML415" s="2"/>
      <c r="MM415" s="2">
        <v>465041.28</v>
      </c>
      <c r="MN415" s="2"/>
      <c r="MO415" s="2"/>
      <c r="MP415" s="2"/>
      <c r="MQ415" s="2"/>
      <c r="MR415" s="2"/>
      <c r="MS415" s="2"/>
      <c r="MT415" s="2"/>
      <c r="MU415" s="2"/>
      <c r="MV415" s="2">
        <v>2531191.44</v>
      </c>
      <c r="MW415" s="2"/>
      <c r="MX415" s="2"/>
      <c r="MY415" s="2"/>
      <c r="MZ415" s="2"/>
      <c r="NA415" s="2">
        <v>1878.75</v>
      </c>
      <c r="NB415" s="2"/>
      <c r="NC415" s="2"/>
      <c r="ND415" s="2"/>
      <c r="NE415" s="2"/>
      <c r="NF415" s="2"/>
      <c r="NG415" s="2">
        <v>5853.42</v>
      </c>
      <c r="NH415" s="2"/>
      <c r="NI415" s="2"/>
      <c r="NJ415" s="2"/>
      <c r="NK415" s="2"/>
      <c r="NL415" s="2"/>
      <c r="NM415" s="2"/>
      <c r="NN415" s="2"/>
      <c r="NO415" s="2"/>
      <c r="NP415" s="2">
        <v>19852.53</v>
      </c>
      <c r="NQ415" s="2">
        <v>75381.05</v>
      </c>
      <c r="NR415" s="2"/>
      <c r="NS415" s="2"/>
      <c r="NT415" s="2"/>
      <c r="NU415" s="2"/>
      <c r="NV415" s="2"/>
      <c r="NW415" s="2"/>
      <c r="NX415" s="2"/>
      <c r="NY415" s="2"/>
      <c r="NZ415" s="2">
        <v>333788.46000000002</v>
      </c>
      <c r="OA415" s="2"/>
      <c r="OB415" s="2"/>
      <c r="OC415" s="2"/>
      <c r="OD415" s="2"/>
      <c r="OE415" s="2"/>
      <c r="OF415" s="2">
        <v>2164.9899999999998</v>
      </c>
      <c r="OG415" s="2"/>
      <c r="OH415" s="2">
        <v>0</v>
      </c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>
        <v>259.2</v>
      </c>
      <c r="OU415" s="2"/>
      <c r="OV415" s="2"/>
      <c r="OW415" s="2">
        <v>53167.76</v>
      </c>
      <c r="OX415" s="2"/>
      <c r="OY415" s="2"/>
      <c r="OZ415" s="2"/>
      <c r="PA415" s="2"/>
      <c r="PB415" s="2"/>
      <c r="PC415" s="2"/>
      <c r="PD415" s="2"/>
      <c r="PE415" s="2"/>
      <c r="PF415" s="2"/>
      <c r="PG415" s="2">
        <v>237061.99</v>
      </c>
      <c r="PH415" s="2">
        <v>199554.66</v>
      </c>
      <c r="PI415" s="2">
        <v>703</v>
      </c>
      <c r="PJ415" s="2"/>
      <c r="PK415" s="2"/>
      <c r="PL415" s="2"/>
      <c r="PM415" s="2">
        <v>13160.35</v>
      </c>
      <c r="PN415" s="2">
        <v>3842</v>
      </c>
      <c r="PO415" s="2"/>
      <c r="PP415" s="2"/>
      <c r="PQ415" s="2"/>
      <c r="PR415" s="2">
        <v>42817.89</v>
      </c>
      <c r="PS415" s="2"/>
      <c r="PT415" s="2"/>
      <c r="PU415" s="2">
        <v>10958.9</v>
      </c>
      <c r="PV415" s="2"/>
      <c r="PW415" s="2">
        <v>16815.68</v>
      </c>
      <c r="PX415" s="2">
        <v>3139.74</v>
      </c>
      <c r="PY415" s="2"/>
      <c r="PZ415" s="2"/>
      <c r="QA415" s="2"/>
      <c r="QB415" s="2"/>
      <c r="QC415" s="2">
        <v>2252.94</v>
      </c>
      <c r="QD415" s="2">
        <v>601</v>
      </c>
      <c r="QE415" s="2">
        <v>2350.31</v>
      </c>
      <c r="QF415" s="2">
        <v>8919.7000000000007</v>
      </c>
      <c r="QG415" s="2"/>
      <c r="QH415" s="2"/>
      <c r="QI415" s="2"/>
      <c r="QJ415" s="2"/>
      <c r="QK415" s="2"/>
      <c r="QL415" s="2"/>
      <c r="QM415" s="2"/>
      <c r="QN415" s="2">
        <v>46740.62</v>
      </c>
      <c r="QO415" s="2"/>
      <c r="QP415" s="2"/>
      <c r="QQ415" s="2"/>
      <c r="QR415" s="2">
        <v>1306.48</v>
      </c>
      <c r="QS415" s="2"/>
      <c r="QT415" s="2">
        <v>26090.03</v>
      </c>
      <c r="QU415" s="2"/>
      <c r="QV415" s="2"/>
      <c r="QW415" s="2">
        <v>36894.550000000003</v>
      </c>
      <c r="QX415" s="2">
        <v>71507.45</v>
      </c>
      <c r="QY415" s="2"/>
      <c r="QZ415" s="2"/>
      <c r="RA415" s="2"/>
      <c r="RB415" s="2"/>
      <c r="RC415" s="2">
        <v>2518</v>
      </c>
      <c r="RD415" s="2"/>
      <c r="RE415" s="2"/>
      <c r="RF415" s="2">
        <v>12642.6</v>
      </c>
      <c r="RG415" s="2"/>
      <c r="RH415" s="2"/>
      <c r="RI415" s="2">
        <v>12493.5</v>
      </c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>
        <v>27569</v>
      </c>
      <c r="RU415" s="2"/>
      <c r="RV415" s="2">
        <v>160665.62</v>
      </c>
      <c r="RW415" s="2">
        <v>40883</v>
      </c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>
        <v>21569.1</v>
      </c>
      <c r="SU415" s="2"/>
      <c r="SV415" s="2"/>
      <c r="SW415" s="2"/>
      <c r="SX415" s="2"/>
      <c r="SY415" s="2"/>
      <c r="SZ415" s="2"/>
      <c r="TA415" s="2"/>
      <c r="TB415" s="2"/>
      <c r="TC415" s="2"/>
      <c r="TD415" s="2">
        <v>38574</v>
      </c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>
        <v>9990.2999999999993</v>
      </c>
      <c r="TP415" s="2"/>
      <c r="TQ415" s="2"/>
      <c r="TR415" s="2"/>
      <c r="TS415" s="2"/>
      <c r="TT415" s="2"/>
      <c r="TU415" s="2"/>
      <c r="TV415" s="2"/>
      <c r="TW415" s="2">
        <v>3980</v>
      </c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>
        <v>4619.71</v>
      </c>
      <c r="UV415" s="2"/>
      <c r="UW415" s="2"/>
      <c r="UX415" s="2"/>
      <c r="UY415" s="2"/>
      <c r="UZ415" s="2"/>
      <c r="VA415" s="2"/>
      <c r="VB415" s="2">
        <v>1869.95</v>
      </c>
      <c r="VC415" s="2"/>
      <c r="VD415" s="2">
        <v>494138.83</v>
      </c>
      <c r="VE415" s="2"/>
      <c r="VF415" s="2"/>
      <c r="VG415" s="2">
        <v>1156148.68</v>
      </c>
      <c r="VH415" s="2"/>
      <c r="VI415" s="2"/>
      <c r="VJ415" s="2"/>
      <c r="VK415" s="2"/>
      <c r="VL415" s="2"/>
      <c r="VM415" s="2">
        <v>18197.13</v>
      </c>
      <c r="VN415" s="2"/>
      <c r="VO415" s="2"/>
      <c r="VP415" s="2"/>
      <c r="VQ415" s="2"/>
      <c r="VR415" s="2">
        <v>7943.4</v>
      </c>
      <c r="VS415" s="2"/>
      <c r="VT415" s="2"/>
      <c r="VU415" s="2"/>
      <c r="VV415" s="2">
        <v>4522.8999999999996</v>
      </c>
      <c r="VW415" s="2"/>
      <c r="VX415" s="2"/>
      <c r="VY415" s="2"/>
      <c r="VZ415" s="2"/>
      <c r="WA415" s="2">
        <v>228675.9</v>
      </c>
      <c r="WB415" s="2">
        <v>3238.25</v>
      </c>
      <c r="WC415" s="2"/>
      <c r="WD415" s="2"/>
      <c r="WE415" s="2">
        <v>19352.89</v>
      </c>
      <c r="WF415" s="2">
        <v>79823.95</v>
      </c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>
        <v>3358.55</v>
      </c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>
        <v>22686.1</v>
      </c>
      <c r="YN415" s="2"/>
      <c r="YO415" s="2"/>
      <c r="YP415" s="2"/>
      <c r="YQ415" s="2">
        <v>8755.6</v>
      </c>
      <c r="YR415" s="2"/>
      <c r="YS415" s="2"/>
      <c r="YT415" s="2">
        <v>18467.39</v>
      </c>
      <c r="YU415" s="2"/>
      <c r="YV415" s="2">
        <v>0</v>
      </c>
      <c r="YW415" s="2"/>
      <c r="YX415" s="2"/>
      <c r="YY415" s="2">
        <v>-2379.46</v>
      </c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>
        <v>50888.55</v>
      </c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>
        <v>215759.74</v>
      </c>
      <c r="ZW415" s="2"/>
      <c r="ZX415" s="2"/>
      <c r="ZY415" s="2">
        <v>317684.58</v>
      </c>
      <c r="ZZ415" s="2">
        <v>45023.22</v>
      </c>
      <c r="AAA415" s="2"/>
      <c r="AAB415" s="2">
        <v>1571.9</v>
      </c>
      <c r="AAC415" s="2">
        <v>36783.83</v>
      </c>
      <c r="AAD415" s="2">
        <v>176946.78</v>
      </c>
      <c r="AAE415" s="2"/>
      <c r="AAF415" s="2"/>
      <c r="AAG415" s="2">
        <v>117415.5</v>
      </c>
      <c r="AAH415" s="2"/>
      <c r="AAI415" s="2"/>
      <c r="AAJ415" s="2"/>
      <c r="AAK415" s="2"/>
      <c r="AAL415" s="2"/>
      <c r="AAM415" s="2">
        <v>752252</v>
      </c>
      <c r="AAN415" s="2"/>
      <c r="AAO415" s="2">
        <v>334444</v>
      </c>
      <c r="AAP415" s="2">
        <v>20036</v>
      </c>
      <c r="AAQ415" s="2"/>
      <c r="AAR415" s="2">
        <v>9468.2999999999993</v>
      </c>
      <c r="AAS415" s="2">
        <v>32608.93</v>
      </c>
      <c r="AAT415" s="2"/>
      <c r="AAU415" s="2">
        <v>105289.55</v>
      </c>
      <c r="AAV415" s="2"/>
      <c r="AAW415" s="2">
        <v>149210</v>
      </c>
      <c r="AAX415" s="2">
        <v>86332</v>
      </c>
      <c r="AAY415" s="2">
        <v>35203</v>
      </c>
      <c r="AAZ415" s="2">
        <v>59247</v>
      </c>
      <c r="ABA415" s="2"/>
      <c r="ABB415" s="2">
        <v>28566.45</v>
      </c>
      <c r="ABC415" s="2">
        <v>127259</v>
      </c>
      <c r="ABD415" s="2"/>
      <c r="ABE415" s="2">
        <v>14266.76</v>
      </c>
      <c r="ABF415" s="2"/>
      <c r="ABG415" s="2"/>
      <c r="ABH415" s="2"/>
      <c r="ABI415" s="2"/>
      <c r="ABJ415" s="2"/>
      <c r="ABK415" s="2">
        <v>19202.330000000002</v>
      </c>
      <c r="ABL415" s="2"/>
      <c r="ABM415" s="2"/>
      <c r="ABN415" s="2"/>
      <c r="ABO415" s="2"/>
      <c r="ABP415" s="2">
        <v>8821.2999999999993</v>
      </c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>
        <v>2022.61</v>
      </c>
      <c r="ACL415" s="2"/>
      <c r="ACM415" s="2">
        <v>18262.91</v>
      </c>
      <c r="ACN415" s="2"/>
      <c r="ACO415" s="2"/>
      <c r="ACP415" s="2"/>
      <c r="ACQ415" s="2">
        <v>4195.7</v>
      </c>
      <c r="ACR415" s="2">
        <v>8873.7199999999993</v>
      </c>
      <c r="ACS415" s="2">
        <v>4774.3100000000004</v>
      </c>
      <c r="ACT415" s="2">
        <v>6653.96</v>
      </c>
      <c r="ACU415" s="2">
        <v>31268.63</v>
      </c>
      <c r="ACV415" s="2">
        <v>14159.92</v>
      </c>
      <c r="ACW415" s="2">
        <v>1051</v>
      </c>
      <c r="ACX415" s="2"/>
      <c r="ACY415" s="2">
        <v>5370.95</v>
      </c>
      <c r="ACZ415" s="2"/>
      <c r="ADA415" s="2">
        <v>7065</v>
      </c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>
        <v>7843.97</v>
      </c>
      <c r="ADM415" s="2"/>
      <c r="ADN415" s="2">
        <v>7663</v>
      </c>
      <c r="ADO415" s="2"/>
      <c r="ADP415" s="2"/>
      <c r="ADQ415" s="2"/>
      <c r="ADR415" s="2">
        <v>12473.87</v>
      </c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>
        <v>17561930.509999994</v>
      </c>
    </row>
    <row r="416" spans="1:814" ht="21">
      <c r="A416" s="4" t="s">
        <v>2833</v>
      </c>
      <c r="B416" s="1" t="s">
        <v>2192</v>
      </c>
      <c r="C416" s="1" t="s">
        <v>2193</v>
      </c>
      <c r="D416" s="2"/>
      <c r="E416" s="2">
        <v>181942</v>
      </c>
      <c r="F416" s="2"/>
      <c r="G416" s="2">
        <v>1108130.4099999999</v>
      </c>
      <c r="H416" s="2">
        <v>7445.2</v>
      </c>
      <c r="I416" s="2"/>
      <c r="J416" s="2"/>
      <c r="K416" s="2"/>
      <c r="L416" s="2"/>
      <c r="M416" s="2"/>
      <c r="N416" s="2">
        <v>2120542.3199999998</v>
      </c>
      <c r="O416" s="2">
        <v>1262.7</v>
      </c>
      <c r="P416" s="2"/>
      <c r="Q416" s="2"/>
      <c r="R416" s="2"/>
      <c r="S416" s="2">
        <v>130220</v>
      </c>
      <c r="T416" s="2"/>
      <c r="U416" s="2"/>
      <c r="V416" s="2"/>
      <c r="W416" s="2"/>
      <c r="X416" s="2">
        <v>28712.400000000001</v>
      </c>
      <c r="Y416" s="2"/>
      <c r="Z416" s="2"/>
      <c r="AA416" s="2"/>
      <c r="AB416" s="2"/>
      <c r="AC416" s="2"/>
      <c r="AD416" s="2">
        <v>115424.4</v>
      </c>
      <c r="AE416" s="2"/>
      <c r="AF416" s="2"/>
      <c r="AG416" s="2"/>
      <c r="AH416" s="2"/>
      <c r="AI416" s="2"/>
      <c r="AJ416" s="2"/>
      <c r="AK416" s="2"/>
      <c r="AL416" s="2">
        <v>608129.13</v>
      </c>
      <c r="AM416" s="2"/>
      <c r="AN416" s="2"/>
      <c r="AO416" s="2"/>
      <c r="AP416" s="2"/>
      <c r="AQ416" s="2">
        <v>102820</v>
      </c>
      <c r="AR416" s="2"/>
      <c r="AS416" s="2"/>
      <c r="AT416" s="2">
        <v>6773.2</v>
      </c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>
        <v>813.3</v>
      </c>
      <c r="BF416" s="2"/>
      <c r="BG416" s="2"/>
      <c r="BH416" s="2"/>
      <c r="BI416" s="2"/>
      <c r="BJ416" s="2"/>
      <c r="BK416" s="2"/>
      <c r="BL416" s="2">
        <v>107.1</v>
      </c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>
        <v>24695.33</v>
      </c>
      <c r="CW416" s="2"/>
      <c r="CX416" s="2"/>
      <c r="CY416" s="2"/>
      <c r="CZ416" s="2"/>
      <c r="DA416" s="2">
        <v>2993.45</v>
      </c>
      <c r="DB416" s="2"/>
      <c r="DC416" s="2"/>
      <c r="DD416" s="2"/>
      <c r="DE416" s="2"/>
      <c r="DF416" s="2"/>
      <c r="DG416" s="2"/>
      <c r="DH416" s="2"/>
      <c r="DI416" s="2">
        <v>45283.67</v>
      </c>
      <c r="DJ416" s="2"/>
      <c r="DK416" s="2"/>
      <c r="DL416" s="2"/>
      <c r="DM416" s="2"/>
      <c r="DN416" s="2">
        <v>2624</v>
      </c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>
        <v>11370.22</v>
      </c>
      <c r="DZ416" s="2"/>
      <c r="EA416" s="2"/>
      <c r="EB416" s="2">
        <v>7026361</v>
      </c>
      <c r="EC416" s="2"/>
      <c r="ED416" s="2"/>
      <c r="EE416" s="2"/>
      <c r="EF416" s="2"/>
      <c r="EG416" s="2">
        <v>428228.77</v>
      </c>
      <c r="EH416" s="2">
        <v>338160.13</v>
      </c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>
        <v>17299.78</v>
      </c>
      <c r="EU416" s="2"/>
      <c r="EV416" s="2"/>
      <c r="EW416" s="2"/>
      <c r="EX416" s="2"/>
      <c r="EY416" s="2"/>
      <c r="EZ416" s="2"/>
      <c r="FA416" s="2">
        <v>41632.800000000003</v>
      </c>
      <c r="FB416" s="2"/>
      <c r="FC416" s="2">
        <v>646183.30000000005</v>
      </c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>
        <v>87141.759999999995</v>
      </c>
      <c r="FR416" s="2"/>
      <c r="FS416" s="2"/>
      <c r="FT416" s="2">
        <v>69863.429999999993</v>
      </c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>
        <v>769.27</v>
      </c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>
        <v>3344200</v>
      </c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>
        <v>12339.78</v>
      </c>
      <c r="HX416" s="2"/>
      <c r="HY416" s="2"/>
      <c r="HZ416" s="2"/>
      <c r="IA416" s="2">
        <v>3674141.81</v>
      </c>
      <c r="IB416" s="2"/>
      <c r="IC416" s="2">
        <v>104509</v>
      </c>
      <c r="ID416" s="2"/>
      <c r="IE416" s="2">
        <v>54680.1</v>
      </c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>
        <v>397584</v>
      </c>
      <c r="IQ416" s="2"/>
      <c r="IR416" s="2"/>
      <c r="IS416" s="2"/>
      <c r="IT416" s="2"/>
      <c r="IU416" s="2">
        <v>142083.82999999999</v>
      </c>
      <c r="IV416" s="2"/>
      <c r="IW416" s="2"/>
      <c r="IX416" s="2"/>
      <c r="IY416" s="2"/>
      <c r="IZ416" s="2"/>
      <c r="JA416" s="2"/>
      <c r="JB416" s="2"/>
      <c r="JC416" s="2"/>
      <c r="JD416" s="2">
        <v>13140959.25</v>
      </c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>
        <v>743711.85</v>
      </c>
      <c r="JP416" s="2">
        <v>241876</v>
      </c>
      <c r="JQ416" s="2"/>
      <c r="JR416" s="2">
        <v>295702</v>
      </c>
      <c r="JS416" s="2"/>
      <c r="JT416" s="2">
        <v>1800063.13</v>
      </c>
      <c r="JU416" s="2"/>
      <c r="JV416" s="2">
        <v>112610</v>
      </c>
      <c r="JW416" s="2"/>
      <c r="JX416" s="2">
        <v>80678.2</v>
      </c>
      <c r="JY416" s="2"/>
      <c r="JZ416" s="2"/>
      <c r="KA416" s="2">
        <v>27319</v>
      </c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>
        <v>74521.8</v>
      </c>
      <c r="KO416" s="2"/>
      <c r="KP416" s="2"/>
      <c r="KQ416" s="2">
        <v>1551981.21</v>
      </c>
      <c r="KR416" s="2"/>
      <c r="KS416" s="2"/>
      <c r="KT416" s="2"/>
      <c r="KU416" s="2">
        <v>177589.42</v>
      </c>
      <c r="KV416" s="2">
        <v>17522.2</v>
      </c>
      <c r="KW416" s="2"/>
      <c r="KX416" s="2"/>
      <c r="KY416" s="2"/>
      <c r="KZ416" s="2"/>
      <c r="LA416" s="2"/>
      <c r="LB416" s="2"/>
      <c r="LC416" s="2">
        <v>548079.56999999995</v>
      </c>
      <c r="LD416" s="2"/>
      <c r="LE416" s="2"/>
      <c r="LF416" s="2">
        <v>3772</v>
      </c>
      <c r="LG416" s="2"/>
      <c r="LH416" s="2">
        <v>731</v>
      </c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>
        <v>8191892.6799999997</v>
      </c>
      <c r="LU416" s="2"/>
      <c r="LV416" s="2">
        <v>3917620.8</v>
      </c>
      <c r="LW416" s="2"/>
      <c r="LX416" s="2"/>
      <c r="LY416" s="2"/>
      <c r="LZ416" s="2"/>
      <c r="MA416" s="2"/>
      <c r="MB416" s="2"/>
      <c r="MC416" s="2">
        <v>5560</v>
      </c>
      <c r="MD416" s="2">
        <v>13426.7</v>
      </c>
      <c r="ME416" s="2"/>
      <c r="MF416" s="2"/>
      <c r="MG416" s="2"/>
      <c r="MH416" s="2"/>
      <c r="MI416" s="2"/>
      <c r="MJ416" s="2"/>
      <c r="MK416" s="2"/>
      <c r="ML416" s="2"/>
      <c r="MM416" s="2">
        <v>622840.23</v>
      </c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>
        <v>4998.8999999999996</v>
      </c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>
        <v>41085.620000000003</v>
      </c>
      <c r="OG416" s="2"/>
      <c r="OH416" s="2">
        <v>0</v>
      </c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>
        <v>593705.80000000005</v>
      </c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>
        <v>28672</v>
      </c>
      <c r="PV416" s="2"/>
      <c r="PW416" s="2">
        <v>128240.24</v>
      </c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>
        <v>316278.25</v>
      </c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>
        <v>74676</v>
      </c>
      <c r="RU416" s="2"/>
      <c r="RV416" s="2">
        <v>425495</v>
      </c>
      <c r="RW416" s="2">
        <v>1751</v>
      </c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>
        <v>0</v>
      </c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>
        <v>436736.5</v>
      </c>
      <c r="TP416" s="2"/>
      <c r="TQ416" s="2"/>
      <c r="TR416" s="2"/>
      <c r="TS416" s="2"/>
      <c r="TT416" s="2">
        <v>9539.7800000000007</v>
      </c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>
        <v>8266.6299999999992</v>
      </c>
      <c r="UV416" s="2"/>
      <c r="UW416" s="2"/>
      <c r="UX416" s="2"/>
      <c r="UY416" s="2"/>
      <c r="UZ416" s="2"/>
      <c r="VA416" s="2"/>
      <c r="VB416" s="2">
        <v>37685.199999999997</v>
      </c>
      <c r="VC416" s="2"/>
      <c r="VD416" s="2">
        <v>2597309.27</v>
      </c>
      <c r="VE416" s="2"/>
      <c r="VF416" s="2"/>
      <c r="VG416" s="2">
        <v>1473</v>
      </c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>
        <v>4437.97</v>
      </c>
      <c r="VW416" s="2"/>
      <c r="VX416" s="2"/>
      <c r="VY416" s="2"/>
      <c r="VZ416" s="2"/>
      <c r="WA416" s="2"/>
      <c r="WB416" s="2">
        <v>2590</v>
      </c>
      <c r="WC416" s="2"/>
      <c r="WD416" s="2"/>
      <c r="WE416" s="2"/>
      <c r="WF416" s="2">
        <v>421067.74</v>
      </c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>
        <v>41941.29</v>
      </c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>
        <v>5698321.7000000002</v>
      </c>
      <c r="ZW416" s="2"/>
      <c r="ZX416" s="2"/>
      <c r="ZY416" s="2"/>
      <c r="ZZ416" s="2"/>
      <c r="AAA416" s="2"/>
      <c r="AAB416" s="2">
        <v>4375.84</v>
      </c>
      <c r="AAC416" s="2">
        <v>739794.3</v>
      </c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>
        <v>147867.6</v>
      </c>
      <c r="AAS416" s="2">
        <v>24992.400000000001</v>
      </c>
      <c r="AAT416" s="2"/>
      <c r="AAU416" s="2">
        <v>1109444.6000000001</v>
      </c>
      <c r="AAV416" s="2"/>
      <c r="AAW416" s="2"/>
      <c r="AAX416" s="2">
        <v>279689</v>
      </c>
      <c r="AAY416" s="2">
        <v>183087</v>
      </c>
      <c r="AAZ416" s="2"/>
      <c r="ABA416" s="2"/>
      <c r="ABB416" s="2">
        <v>17182.7</v>
      </c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>
        <v>2104</v>
      </c>
      <c r="ABN416" s="2"/>
      <c r="ABO416" s="2"/>
      <c r="ABP416" s="2">
        <v>300458.59999999998</v>
      </c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>
        <v>407900.9</v>
      </c>
      <c r="ACR416" s="2">
        <v>26399.14</v>
      </c>
      <c r="ACS416" s="2">
        <v>26761.15</v>
      </c>
      <c r="ACT416" s="2"/>
      <c r="ACU416" s="2">
        <v>283851.57</v>
      </c>
      <c r="ACV416" s="2"/>
      <c r="ACW416" s="2">
        <v>5944</v>
      </c>
      <c r="ACX416" s="2"/>
      <c r="ACY416" s="2">
        <v>227.33</v>
      </c>
      <c r="ACZ416" s="2"/>
      <c r="ADA416" s="2">
        <v>38763.9</v>
      </c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>
        <v>72502370.670000017</v>
      </c>
    </row>
    <row r="417" spans="1:814" ht="21">
      <c r="A417" s="4" t="s">
        <v>2833</v>
      </c>
      <c r="B417" s="1" t="s">
        <v>2194</v>
      </c>
      <c r="C417" s="1" t="s">
        <v>2195</v>
      </c>
      <c r="D417" s="2">
        <v>21170</v>
      </c>
      <c r="E417" s="2"/>
      <c r="F417" s="2"/>
      <c r="G417" s="2">
        <v>72300</v>
      </c>
      <c r="H417" s="2">
        <v>29980</v>
      </c>
      <c r="I417" s="2"/>
      <c r="J417" s="2"/>
      <c r="K417" s="2"/>
      <c r="L417" s="2">
        <v>7891</v>
      </c>
      <c r="M417" s="2"/>
      <c r="N417" s="2"/>
      <c r="O417" s="2"/>
      <c r="P417" s="2"/>
      <c r="Q417" s="2"/>
      <c r="R417" s="2"/>
      <c r="S417" s="2">
        <v>174080</v>
      </c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>
        <v>165726.07</v>
      </c>
      <c r="AE417" s="2"/>
      <c r="AF417" s="2"/>
      <c r="AG417" s="2">
        <v>135</v>
      </c>
      <c r="AH417" s="2"/>
      <c r="AI417" s="2"/>
      <c r="AJ417" s="2"/>
      <c r="AK417" s="2"/>
      <c r="AL417" s="2"/>
      <c r="AM417" s="2"/>
      <c r="AN417" s="2">
        <v>210</v>
      </c>
      <c r="AO417" s="2"/>
      <c r="AP417" s="2"/>
      <c r="AQ417" s="2">
        <v>30800</v>
      </c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>
        <v>38789</v>
      </c>
      <c r="BM417" s="2"/>
      <c r="BN417" s="2"/>
      <c r="BO417" s="2"/>
      <c r="BP417" s="2"/>
      <c r="BQ417" s="2"/>
      <c r="BR417" s="2">
        <v>2452</v>
      </c>
      <c r="BS417" s="2"/>
      <c r="BT417" s="2"/>
      <c r="BU417" s="2">
        <v>2156</v>
      </c>
      <c r="BV417" s="2"/>
      <c r="BW417" s="2"/>
      <c r="BX417" s="2"/>
      <c r="BY417" s="2"/>
      <c r="BZ417" s="2"/>
      <c r="CA417" s="2">
        <v>98942.3</v>
      </c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>
        <v>1180</v>
      </c>
      <c r="CQ417" s="2">
        <v>184492.25</v>
      </c>
      <c r="CR417" s="2"/>
      <c r="CS417" s="2"/>
      <c r="CT417" s="2"/>
      <c r="CU417" s="2"/>
      <c r="CV417" s="2"/>
      <c r="CW417" s="2"/>
      <c r="CX417" s="2"/>
      <c r="CY417" s="2"/>
      <c r="CZ417" s="2"/>
      <c r="DA417" s="2">
        <v>2140.5300000000002</v>
      </c>
      <c r="DB417" s="2"/>
      <c r="DC417" s="2"/>
      <c r="DD417" s="2"/>
      <c r="DE417" s="2"/>
      <c r="DF417" s="2"/>
      <c r="DG417" s="2">
        <v>5030</v>
      </c>
      <c r="DH417" s="2"/>
      <c r="DI417" s="2">
        <v>15746</v>
      </c>
      <c r="DJ417" s="2"/>
      <c r="DK417" s="2"/>
      <c r="DL417" s="2"/>
      <c r="DM417" s="2"/>
      <c r="DN417" s="2"/>
      <c r="DO417" s="2"/>
      <c r="DP417" s="2"/>
      <c r="DQ417" s="2"/>
      <c r="DR417" s="2">
        <v>150</v>
      </c>
      <c r="DS417" s="2"/>
      <c r="DT417" s="2"/>
      <c r="DU417" s="2"/>
      <c r="DV417" s="2"/>
      <c r="DW417" s="2"/>
      <c r="DX417" s="2"/>
      <c r="DY417" s="2">
        <v>2140</v>
      </c>
      <c r="DZ417" s="2"/>
      <c r="EA417" s="2"/>
      <c r="EB417" s="2">
        <v>30838</v>
      </c>
      <c r="EC417" s="2"/>
      <c r="ED417" s="2">
        <v>16700</v>
      </c>
      <c r="EE417" s="2"/>
      <c r="EF417" s="2"/>
      <c r="EG417" s="2">
        <v>21680</v>
      </c>
      <c r="EH417" s="2">
        <v>2690</v>
      </c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>
        <v>250</v>
      </c>
      <c r="EU417" s="2"/>
      <c r="EV417" s="2">
        <v>150950</v>
      </c>
      <c r="EW417" s="2"/>
      <c r="EX417" s="2"/>
      <c r="EY417" s="2">
        <v>40500</v>
      </c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>
        <v>55169.4</v>
      </c>
      <c r="FU417" s="2"/>
      <c r="FV417" s="2"/>
      <c r="FW417" s="2"/>
      <c r="FX417" s="2"/>
      <c r="FY417" s="2"/>
      <c r="FZ417" s="2">
        <v>8645</v>
      </c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>
        <v>4550</v>
      </c>
      <c r="HE417" s="2"/>
      <c r="HF417" s="2"/>
      <c r="HG417" s="2"/>
      <c r="HH417" s="2"/>
      <c r="HI417" s="2"/>
      <c r="HJ417" s="2"/>
      <c r="HK417" s="2"/>
      <c r="HL417" s="2">
        <v>4250</v>
      </c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>
        <v>59510</v>
      </c>
      <c r="IB417" s="2"/>
      <c r="IC417" s="2"/>
      <c r="ID417" s="2"/>
      <c r="IE417" s="2"/>
      <c r="IF417" s="2"/>
      <c r="IG417" s="2"/>
      <c r="IH417" s="2"/>
      <c r="II417" s="2"/>
      <c r="IJ417" s="2"/>
      <c r="IK417" s="2">
        <v>8200</v>
      </c>
      <c r="IL417" s="2"/>
      <c r="IM417" s="2"/>
      <c r="IN417" s="2">
        <v>0</v>
      </c>
      <c r="IO417" s="2">
        <v>50411.4</v>
      </c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>
        <v>16200</v>
      </c>
      <c r="JP417" s="2"/>
      <c r="JQ417" s="2"/>
      <c r="JR417" s="2">
        <v>4450</v>
      </c>
      <c r="JS417" s="2"/>
      <c r="JT417" s="2">
        <v>48500</v>
      </c>
      <c r="JU417" s="2"/>
      <c r="JV417" s="2">
        <v>10200</v>
      </c>
      <c r="JW417" s="2">
        <v>414</v>
      </c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>
        <v>33615</v>
      </c>
      <c r="KW417" s="2"/>
      <c r="KX417" s="2"/>
      <c r="KY417" s="2"/>
      <c r="KZ417" s="2"/>
      <c r="LA417" s="2"/>
      <c r="LB417" s="2"/>
      <c r="LC417" s="2">
        <v>33200</v>
      </c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>
        <v>378770.87</v>
      </c>
      <c r="LX417" s="2"/>
      <c r="LY417" s="2"/>
      <c r="LZ417" s="2"/>
      <c r="MA417" s="2"/>
      <c r="MB417" s="2"/>
      <c r="MC417" s="2">
        <v>2900</v>
      </c>
      <c r="MD417" s="2">
        <v>2559.29</v>
      </c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>
        <v>7125486.8799999999</v>
      </c>
      <c r="MW417" s="2"/>
      <c r="MX417" s="2"/>
      <c r="MY417" s="2"/>
      <c r="MZ417" s="2"/>
      <c r="NA417" s="2">
        <v>200</v>
      </c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>
        <v>800</v>
      </c>
      <c r="NR417" s="2"/>
      <c r="NS417" s="2"/>
      <c r="NT417" s="2"/>
      <c r="NU417" s="2"/>
      <c r="NV417" s="2"/>
      <c r="NW417" s="2"/>
      <c r="NX417" s="2"/>
      <c r="NY417" s="2"/>
      <c r="NZ417" s="2"/>
      <c r="OA417" s="2">
        <v>7840</v>
      </c>
      <c r="OB417" s="2"/>
      <c r="OC417" s="2"/>
      <c r="OD417" s="2"/>
      <c r="OE417" s="2"/>
      <c r="OF417" s="2">
        <v>255220</v>
      </c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>
        <v>440</v>
      </c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>
        <v>89250</v>
      </c>
      <c r="PH417" s="2">
        <v>96712.92</v>
      </c>
      <c r="PI417" s="2"/>
      <c r="PJ417" s="2"/>
      <c r="PK417" s="2"/>
      <c r="PL417" s="2"/>
      <c r="PM417" s="2"/>
      <c r="PN417" s="2"/>
      <c r="PO417" s="2"/>
      <c r="PP417" s="2"/>
      <c r="PQ417" s="2"/>
      <c r="PR417" s="2">
        <v>69744</v>
      </c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>
        <v>2664.31</v>
      </c>
      <c r="QS417" s="2"/>
      <c r="QT417" s="2">
        <v>95986.9</v>
      </c>
      <c r="QU417" s="2"/>
      <c r="QV417" s="2"/>
      <c r="QW417" s="2"/>
      <c r="QX417" s="2">
        <v>45070</v>
      </c>
      <c r="QY417" s="2"/>
      <c r="QZ417" s="2"/>
      <c r="RA417" s="2"/>
      <c r="RB417" s="2"/>
      <c r="RC417" s="2">
        <v>19550</v>
      </c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>
        <v>53000</v>
      </c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>
        <v>5090</v>
      </c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>
        <v>6988.3</v>
      </c>
      <c r="UV417" s="2"/>
      <c r="UW417" s="2"/>
      <c r="UX417" s="2"/>
      <c r="UY417" s="2"/>
      <c r="UZ417" s="2"/>
      <c r="VA417" s="2"/>
      <c r="VB417" s="2">
        <v>4064.4</v>
      </c>
      <c r="VC417" s="2"/>
      <c r="VD417" s="2"/>
      <c r="VE417" s="2"/>
      <c r="VF417" s="2"/>
      <c r="VG417" s="2">
        <v>8810</v>
      </c>
      <c r="VH417" s="2"/>
      <c r="VI417" s="2"/>
      <c r="VJ417" s="2"/>
      <c r="VK417" s="2"/>
      <c r="VL417" s="2"/>
      <c r="VM417" s="2">
        <v>216.32</v>
      </c>
      <c r="VN417" s="2"/>
      <c r="VO417" s="2"/>
      <c r="VP417" s="2"/>
      <c r="VQ417" s="2"/>
      <c r="VR417" s="2"/>
      <c r="VS417" s="2"/>
      <c r="VT417" s="2"/>
      <c r="VU417" s="2"/>
      <c r="VV417" s="2">
        <v>61100</v>
      </c>
      <c r="VW417" s="2"/>
      <c r="VX417" s="2"/>
      <c r="VY417" s="2"/>
      <c r="VZ417" s="2"/>
      <c r="WA417" s="2">
        <v>143075</v>
      </c>
      <c r="WB417" s="2">
        <v>3270</v>
      </c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>
        <v>11220</v>
      </c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>
        <v>211635</v>
      </c>
      <c r="ZZ417" s="2">
        <v>110140</v>
      </c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>
        <v>400</v>
      </c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>
        <v>7200</v>
      </c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>
        <v>858405.8</v>
      </c>
      <c r="ACR417" s="2"/>
      <c r="ACS417" s="2"/>
      <c r="ACT417" s="2"/>
      <c r="ACU417" s="2"/>
      <c r="ACV417" s="2">
        <v>10974.23</v>
      </c>
      <c r="ACW417" s="2"/>
      <c r="ACX417" s="2"/>
      <c r="ACY417" s="2">
        <v>838.29</v>
      </c>
      <c r="ACZ417" s="2"/>
      <c r="ADA417" s="2">
        <v>3058</v>
      </c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>
        <v>12051515.480000002</v>
      </c>
    </row>
    <row r="418" spans="1:814" ht="21">
      <c r="A418" s="4" t="s">
        <v>2833</v>
      </c>
      <c r="B418" s="1" t="s">
        <v>2196</v>
      </c>
      <c r="C418" s="1" t="s">
        <v>2197</v>
      </c>
      <c r="D418" s="2">
        <v>1973169</v>
      </c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>
        <v>1.67</v>
      </c>
      <c r="Y418" s="2"/>
      <c r="Z418" s="2"/>
      <c r="AA418" s="2"/>
      <c r="AB418" s="2"/>
      <c r="AC418" s="2"/>
      <c r="AD418" s="2">
        <v>5666.16</v>
      </c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>
        <v>10</v>
      </c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>
        <v>1900</v>
      </c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>
        <v>413647</v>
      </c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>
        <v>4880923.8899999997</v>
      </c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>
        <v>66253</v>
      </c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>
        <v>452000</v>
      </c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>
        <v>3541816.09</v>
      </c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>
        <v>18617422.84</v>
      </c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>
        <v>233950</v>
      </c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>
        <v>52205</v>
      </c>
      <c r="QU418" s="2"/>
      <c r="QV418" s="2"/>
      <c r="QW418" s="2"/>
      <c r="QX418" s="2">
        <v>2086</v>
      </c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>
        <v>400</v>
      </c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>
        <v>1199.7</v>
      </c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>
        <v>1484124</v>
      </c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>
        <v>1904725</v>
      </c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>
        <v>33638516.349999994</v>
      </c>
    </row>
    <row r="419" spans="1:814" ht="21">
      <c r="A419" s="4" t="s">
        <v>2833</v>
      </c>
      <c r="B419" s="1" t="s">
        <v>2198</v>
      </c>
      <c r="C419" s="1" t="s">
        <v>2199</v>
      </c>
      <c r="D419" s="2"/>
      <c r="E419" s="2"/>
      <c r="F419" s="2"/>
      <c r="G419" s="2"/>
      <c r="H419" s="2">
        <v>145094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>
        <v>36471</v>
      </c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>
        <v>87687</v>
      </c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>
        <v>0</v>
      </c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>
        <v>122142</v>
      </c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>
        <v>11200</v>
      </c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>
        <v>81679</v>
      </c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>
        <v>682318.66</v>
      </c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>
        <v>8400</v>
      </c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>
        <v>226400.8</v>
      </c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>
        <v>297576.11</v>
      </c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>
        <v>371109</v>
      </c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>
        <v>103983.5</v>
      </c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>
        <v>2266236.0700000003</v>
      </c>
    </row>
    <row r="420" spans="1:814" ht="21">
      <c r="A420" s="4" t="s">
        <v>2833</v>
      </c>
      <c r="B420" s="1" t="s">
        <v>2200</v>
      </c>
      <c r="C420" s="1" t="s">
        <v>2201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>
        <v>27200</v>
      </c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>
        <v>162503</v>
      </c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>
        <v>47362</v>
      </c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>
        <v>3209212.8</v>
      </c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>
        <v>2135876.63</v>
      </c>
      <c r="KW420" s="2"/>
      <c r="KX420" s="2"/>
      <c r="KY420" s="2"/>
      <c r="KZ420" s="2"/>
      <c r="LA420" s="2"/>
      <c r="LB420" s="2"/>
      <c r="LC420" s="2">
        <v>315549.8</v>
      </c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>
        <v>8200034.1200000001</v>
      </c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>
        <v>6367.97</v>
      </c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>
        <v>121760</v>
      </c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>
        <v>90798</v>
      </c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>
        <v>4919137.74</v>
      </c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>
        <v>1510451.19</v>
      </c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>
        <v>20746253.250000004</v>
      </c>
    </row>
    <row r="421" spans="1:814" ht="21">
      <c r="A421" s="4" t="s">
        <v>2833</v>
      </c>
      <c r="B421" s="1" t="s">
        <v>2202</v>
      </c>
      <c r="C421" s="1" t="s">
        <v>2203</v>
      </c>
      <c r="D421" s="2">
        <v>27147.25</v>
      </c>
      <c r="E421" s="2"/>
      <c r="F421" s="2">
        <v>86472</v>
      </c>
      <c r="G421" s="2"/>
      <c r="H421" s="2">
        <v>867</v>
      </c>
      <c r="I421" s="2"/>
      <c r="J421" s="2">
        <v>708541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>
        <v>7725.92</v>
      </c>
      <c r="Y421" s="2"/>
      <c r="Z421" s="2"/>
      <c r="AA421" s="2">
        <v>264854</v>
      </c>
      <c r="AB421" s="2"/>
      <c r="AC421" s="2"/>
      <c r="AD421" s="2"/>
      <c r="AE421" s="2"/>
      <c r="AF421" s="2"/>
      <c r="AG421" s="2">
        <v>1119</v>
      </c>
      <c r="AH421" s="2"/>
      <c r="AI421" s="2"/>
      <c r="AJ421" s="2"/>
      <c r="AK421" s="2"/>
      <c r="AL421" s="2">
        <v>306602.55</v>
      </c>
      <c r="AM421" s="2"/>
      <c r="AN421" s="2"/>
      <c r="AO421" s="2"/>
      <c r="AP421" s="2">
        <v>131</v>
      </c>
      <c r="AQ421" s="2"/>
      <c r="AR421" s="2"/>
      <c r="AS421" s="2"/>
      <c r="AT421" s="2"/>
      <c r="AU421" s="2"/>
      <c r="AV421" s="2">
        <v>97528</v>
      </c>
      <c r="AW421" s="2"/>
      <c r="AX421" s="2"/>
      <c r="AY421" s="2"/>
      <c r="AZ421" s="2">
        <v>79244</v>
      </c>
      <c r="BA421" s="2"/>
      <c r="BB421" s="2">
        <v>333979.52000000002</v>
      </c>
      <c r="BC421" s="2"/>
      <c r="BD421" s="2">
        <v>216144.29</v>
      </c>
      <c r="BE421" s="2"/>
      <c r="BF421" s="2"/>
      <c r="BG421" s="2"/>
      <c r="BH421" s="2"/>
      <c r="BI421" s="2"/>
      <c r="BJ421" s="2"/>
      <c r="BK421" s="2">
        <v>8926</v>
      </c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>
        <v>93189.25</v>
      </c>
      <c r="CR421" s="2"/>
      <c r="CS421" s="2"/>
      <c r="CT421" s="2"/>
      <c r="CU421" s="2"/>
      <c r="CV421" s="2"/>
      <c r="CW421" s="2"/>
      <c r="CX421" s="2"/>
      <c r="CY421" s="2">
        <v>0</v>
      </c>
      <c r="CZ421" s="2">
        <v>1499</v>
      </c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>
        <v>2183</v>
      </c>
      <c r="EI421" s="2"/>
      <c r="EJ421" s="2">
        <v>50</v>
      </c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>
        <v>620</v>
      </c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>
        <v>25953.68</v>
      </c>
      <c r="HX421" s="2"/>
      <c r="HY421" s="2"/>
      <c r="HZ421" s="2"/>
      <c r="IA421" s="2"/>
      <c r="IB421" s="2"/>
      <c r="IC421" s="2"/>
      <c r="ID421" s="2"/>
      <c r="IE421" s="2"/>
      <c r="IF421" s="2"/>
      <c r="IG421" s="2">
        <v>975</v>
      </c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>
        <v>3257</v>
      </c>
      <c r="JP421" s="2"/>
      <c r="JQ421" s="2"/>
      <c r="JR421" s="2"/>
      <c r="JS421" s="2"/>
      <c r="JT421" s="2"/>
      <c r="JU421" s="2"/>
      <c r="JV421" s="2">
        <v>178</v>
      </c>
      <c r="JW421" s="2"/>
      <c r="JX421" s="2">
        <v>23864</v>
      </c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>
        <v>50</v>
      </c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>
        <v>107</v>
      </c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>
        <v>426805.92</v>
      </c>
      <c r="LU421" s="2"/>
      <c r="LV421" s="2"/>
      <c r="LW421" s="2">
        <v>196134.15</v>
      </c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>
        <v>344</v>
      </c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>
        <v>1325897.68</v>
      </c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>
        <v>30</v>
      </c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>
        <v>376050</v>
      </c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>
        <v>936028</v>
      </c>
      <c r="OL421" s="2"/>
      <c r="OM421" s="2"/>
      <c r="ON421" s="2"/>
      <c r="OO421" s="2"/>
      <c r="OP421" s="2">
        <v>65477.91</v>
      </c>
      <c r="OQ421" s="2"/>
      <c r="OR421" s="2"/>
      <c r="OS421" s="2">
        <v>9993</v>
      </c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>
        <v>13049</v>
      </c>
      <c r="PS421" s="2"/>
      <c r="PT421" s="2"/>
      <c r="PU421" s="2">
        <v>3706</v>
      </c>
      <c r="PV421" s="2"/>
      <c r="PW421" s="2">
        <v>33587</v>
      </c>
      <c r="PX421" s="2"/>
      <c r="PY421" s="2"/>
      <c r="PZ421" s="2"/>
      <c r="QA421" s="2"/>
      <c r="QB421" s="2"/>
      <c r="QC421" s="2"/>
      <c r="QD421" s="2">
        <v>2926</v>
      </c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>
        <v>728</v>
      </c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>
        <v>210</v>
      </c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>
        <v>7069</v>
      </c>
      <c r="TQ421" s="2"/>
      <c r="TR421" s="2"/>
      <c r="TS421" s="2"/>
      <c r="TT421" s="2">
        <v>2192.83</v>
      </c>
      <c r="TU421" s="2"/>
      <c r="TV421" s="2"/>
      <c r="TW421" s="2"/>
      <c r="TX421" s="2"/>
      <c r="TY421" s="2"/>
      <c r="TZ421" s="2"/>
      <c r="UA421" s="2"/>
      <c r="UB421" s="2"/>
      <c r="UC421" s="2">
        <v>1927</v>
      </c>
      <c r="UD421" s="2"/>
      <c r="UE421" s="2">
        <v>4834</v>
      </c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>
        <v>12580</v>
      </c>
      <c r="VA421" s="2"/>
      <c r="VB421" s="2"/>
      <c r="VC421" s="2"/>
      <c r="VD421" s="2"/>
      <c r="VE421" s="2"/>
      <c r="VF421" s="2"/>
      <c r="VG421" s="2">
        <v>185578</v>
      </c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>
        <v>2613</v>
      </c>
      <c r="VY421" s="2">
        <v>6059</v>
      </c>
      <c r="VZ421" s="2"/>
      <c r="WA421" s="2">
        <v>206304.77</v>
      </c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>
        <v>3332</v>
      </c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>
        <v>26637</v>
      </c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>
        <v>1625</v>
      </c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>
        <v>8747</v>
      </c>
      <c r="AAA421" s="2"/>
      <c r="AAB421" s="2">
        <v>25094</v>
      </c>
      <c r="AAC421" s="2"/>
      <c r="AAD421" s="2">
        <v>38781</v>
      </c>
      <c r="AAE421" s="2"/>
      <c r="AAF421" s="2"/>
      <c r="AAG421" s="2"/>
      <c r="AAH421" s="2"/>
      <c r="AAI421" s="2"/>
      <c r="AAJ421" s="2"/>
      <c r="AAK421" s="2">
        <v>0</v>
      </c>
      <c r="AAL421" s="2"/>
      <c r="AAM421" s="2"/>
      <c r="AAN421" s="2"/>
      <c r="AAO421" s="2"/>
      <c r="AAP421" s="2">
        <v>238120.79</v>
      </c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>
        <v>650</v>
      </c>
      <c r="ABI421" s="2"/>
      <c r="ABJ421" s="2"/>
      <c r="ABK421" s="2"/>
      <c r="ABL421" s="2"/>
      <c r="ABM421" s="2"/>
      <c r="ABN421" s="2"/>
      <c r="ABO421" s="2"/>
      <c r="ABP421" s="2"/>
      <c r="ABQ421" s="2"/>
      <c r="ABR421" s="2">
        <v>295</v>
      </c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>
        <v>883</v>
      </c>
      <c r="ACT421" s="2"/>
      <c r="ACU421" s="2">
        <v>796</v>
      </c>
      <c r="ACV421" s="2">
        <v>225</v>
      </c>
      <c r="ACW421" s="2"/>
      <c r="ACX421" s="2">
        <v>75</v>
      </c>
      <c r="ACY421" s="2"/>
      <c r="ACZ421" s="2">
        <v>10491</v>
      </c>
      <c r="ADA421" s="2"/>
      <c r="ADB421" s="2"/>
      <c r="ADC421" s="2"/>
      <c r="ADD421" s="2"/>
      <c r="ADE421" s="2"/>
      <c r="ADF421" s="2"/>
      <c r="ADG421" s="2"/>
      <c r="ADH421" s="2"/>
      <c r="ADI421" s="2"/>
      <c r="ADJ421" s="2">
        <v>7117.5</v>
      </c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>
        <v>6486421.0099999998</v>
      </c>
    </row>
    <row r="422" spans="1:814" ht="21">
      <c r="A422" s="4" t="s">
        <v>2833</v>
      </c>
      <c r="B422" s="1" t="s">
        <v>2204</v>
      </c>
      <c r="C422" s="1" t="s">
        <v>2205</v>
      </c>
      <c r="D422" s="2">
        <v>64517</v>
      </c>
      <c r="E422" s="2">
        <v>27750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>
        <v>4061</v>
      </c>
      <c r="Y422" s="2"/>
      <c r="Z422" s="2"/>
      <c r="AA422" s="2">
        <v>38185</v>
      </c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>
        <v>170071.67999999999</v>
      </c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>
        <v>81286</v>
      </c>
      <c r="BA422" s="2"/>
      <c r="BB422" s="2">
        <v>134684.95000000001</v>
      </c>
      <c r="BC422" s="2"/>
      <c r="BD422" s="2">
        <v>376285.28</v>
      </c>
      <c r="BE422" s="2"/>
      <c r="BF422" s="2"/>
      <c r="BG422" s="2"/>
      <c r="BH422" s="2"/>
      <c r="BI422" s="2"/>
      <c r="BJ422" s="2"/>
      <c r="BK422" s="2"/>
      <c r="BL422" s="2"/>
      <c r="BM422" s="2">
        <v>139825</v>
      </c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>
        <v>0</v>
      </c>
      <c r="CZ422" s="2"/>
      <c r="DA422" s="2"/>
      <c r="DB422" s="2"/>
      <c r="DC422" s="2"/>
      <c r="DD422" s="2"/>
      <c r="DE422" s="2">
        <v>4513</v>
      </c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>
        <v>50</v>
      </c>
      <c r="DS422" s="2"/>
      <c r="DT422" s="2">
        <v>6262</v>
      </c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>
        <v>782</v>
      </c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>
        <v>172860.5</v>
      </c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>
        <v>2392</v>
      </c>
      <c r="JP422" s="2"/>
      <c r="JQ422" s="2"/>
      <c r="JR422" s="2"/>
      <c r="JS422" s="2"/>
      <c r="JT422" s="2"/>
      <c r="JU422" s="2"/>
      <c r="JV422" s="2">
        <v>17249</v>
      </c>
      <c r="JW422" s="2"/>
      <c r="JX422" s="2">
        <v>26030</v>
      </c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>
        <v>7368</v>
      </c>
      <c r="KK422" s="2"/>
      <c r="KL422" s="2"/>
      <c r="KM422" s="2"/>
      <c r="KN422" s="2">
        <v>200</v>
      </c>
      <c r="KO422" s="2"/>
      <c r="KP422" s="2"/>
      <c r="KQ422" s="2"/>
      <c r="KR422" s="2"/>
      <c r="KS422" s="2"/>
      <c r="KT422" s="2"/>
      <c r="KU422" s="2">
        <v>5751</v>
      </c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>
        <v>20</v>
      </c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>
        <v>300180.82</v>
      </c>
      <c r="LU422" s="2"/>
      <c r="LV422" s="2"/>
      <c r="LW422" s="2"/>
      <c r="LX422" s="2"/>
      <c r="LY422" s="2"/>
      <c r="LZ422" s="2">
        <v>5979</v>
      </c>
      <c r="MA422" s="2"/>
      <c r="MB422" s="2"/>
      <c r="MC422" s="2"/>
      <c r="MD422" s="2"/>
      <c r="ME422" s="2"/>
      <c r="MF422" s="2"/>
      <c r="MG422" s="2"/>
      <c r="MH422" s="2"/>
      <c r="MI422" s="2">
        <v>344</v>
      </c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>
        <v>35426512</v>
      </c>
      <c r="MW422" s="2"/>
      <c r="MX422" s="2"/>
      <c r="MY422" s="2"/>
      <c r="MZ422" s="2"/>
      <c r="NA422" s="2">
        <v>450</v>
      </c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>
        <v>369.2</v>
      </c>
      <c r="OA422" s="2"/>
      <c r="OB422" s="2"/>
      <c r="OC422" s="2">
        <v>6885</v>
      </c>
      <c r="OD422" s="2"/>
      <c r="OE422" s="2"/>
      <c r="OF422" s="2"/>
      <c r="OG422" s="2"/>
      <c r="OH422" s="2"/>
      <c r="OI422" s="2"/>
      <c r="OJ422" s="2"/>
      <c r="OK422" s="2">
        <v>517260</v>
      </c>
      <c r="OL422" s="2"/>
      <c r="OM422" s="2"/>
      <c r="ON422" s="2"/>
      <c r="OO422" s="2"/>
      <c r="OP422" s="2">
        <v>139874</v>
      </c>
      <c r="OQ422" s="2"/>
      <c r="OR422" s="2"/>
      <c r="OS422" s="2">
        <v>1300</v>
      </c>
      <c r="OT422" s="2"/>
      <c r="OU422" s="2"/>
      <c r="OV422" s="2"/>
      <c r="OW422" s="2"/>
      <c r="OX422" s="2"/>
      <c r="OY422" s="2"/>
      <c r="OZ422" s="2"/>
      <c r="PA422" s="2">
        <v>4944</v>
      </c>
      <c r="PB422" s="2"/>
      <c r="PC422" s="2"/>
      <c r="PD422" s="2">
        <v>24896.5</v>
      </c>
      <c r="PE422" s="2"/>
      <c r="PF422" s="2"/>
      <c r="PG422" s="2">
        <v>695</v>
      </c>
      <c r="PH422" s="2"/>
      <c r="PI422" s="2"/>
      <c r="PJ422" s="2">
        <v>5760</v>
      </c>
      <c r="PK422" s="2"/>
      <c r="PL422" s="2"/>
      <c r="PM422" s="2"/>
      <c r="PN422" s="2"/>
      <c r="PO422" s="2"/>
      <c r="PP422" s="2"/>
      <c r="PQ422" s="2"/>
      <c r="PR422" s="2">
        <v>77913</v>
      </c>
      <c r="PS422" s="2"/>
      <c r="PT422" s="2"/>
      <c r="PU422" s="2">
        <v>11352</v>
      </c>
      <c r="PV422" s="2"/>
      <c r="PW422" s="2">
        <v>88291</v>
      </c>
      <c r="PX422" s="2"/>
      <c r="PY422" s="2"/>
      <c r="PZ422" s="2"/>
      <c r="QA422" s="2"/>
      <c r="QB422" s="2"/>
      <c r="QC422" s="2">
        <v>298</v>
      </c>
      <c r="QD422" s="2">
        <v>3567</v>
      </c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>
        <v>900</v>
      </c>
      <c r="QP422" s="2"/>
      <c r="QQ422" s="2"/>
      <c r="QR422" s="2"/>
      <c r="QS422" s="2"/>
      <c r="QT422" s="2"/>
      <c r="QU422" s="2"/>
      <c r="QV422" s="2"/>
      <c r="QW422" s="2"/>
      <c r="QX422" s="2">
        <v>66202</v>
      </c>
      <c r="QY422" s="2"/>
      <c r="QZ422" s="2">
        <v>24031</v>
      </c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>
        <v>4347.3999999999996</v>
      </c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>
        <v>2627.8</v>
      </c>
      <c r="SU422" s="2"/>
      <c r="SV422" s="2">
        <v>1530</v>
      </c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>
        <v>110</v>
      </c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>
        <v>24100</v>
      </c>
      <c r="UD422" s="2"/>
      <c r="UE422" s="2"/>
      <c r="UF422" s="2"/>
      <c r="UG422" s="2"/>
      <c r="UH422" s="2">
        <v>177267</v>
      </c>
      <c r="UI422" s="2"/>
      <c r="UJ422" s="2"/>
      <c r="UK422" s="2"/>
      <c r="UL422" s="2"/>
      <c r="UM422" s="2"/>
      <c r="UN422" s="2"/>
      <c r="UO422" s="2"/>
      <c r="UP422" s="2"/>
      <c r="UQ422" s="2">
        <v>4</v>
      </c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>
        <v>229149</v>
      </c>
      <c r="VH422" s="2"/>
      <c r="VI422" s="2"/>
      <c r="VJ422" s="2"/>
      <c r="VK422" s="2"/>
      <c r="VL422" s="2"/>
      <c r="VM422" s="2">
        <v>1792</v>
      </c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>
        <v>48256</v>
      </c>
      <c r="WB422" s="2"/>
      <c r="WC422" s="2"/>
      <c r="WD422" s="2"/>
      <c r="WE422" s="2">
        <v>10684</v>
      </c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>
        <v>11144</v>
      </c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>
        <v>600</v>
      </c>
      <c r="XQ422" s="2"/>
      <c r="XR422" s="2"/>
      <c r="XS422" s="2">
        <v>8261</v>
      </c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>
        <v>2306</v>
      </c>
      <c r="AAA422" s="2"/>
      <c r="AAB422" s="2">
        <v>17766</v>
      </c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>
        <v>24042.5</v>
      </c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>
        <v>220</v>
      </c>
      <c r="ABF422" s="2"/>
      <c r="ABG422" s="2"/>
      <c r="ABH422" s="2"/>
      <c r="ABI422" s="2"/>
      <c r="ABJ422" s="2"/>
      <c r="ABK422" s="2"/>
      <c r="ABL422" s="2"/>
      <c r="ABM422" s="2">
        <v>2798</v>
      </c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>
        <v>12399</v>
      </c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>
        <v>38573213.629999995</v>
      </c>
    </row>
    <row r="423" spans="1:814" ht="21">
      <c r="A423" s="4" t="s">
        <v>2833</v>
      </c>
      <c r="B423" s="1" t="s">
        <v>2206</v>
      </c>
      <c r="C423" s="1" t="s">
        <v>2207</v>
      </c>
      <c r="D423" s="2">
        <v>250.5</v>
      </c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>
        <v>110570.67</v>
      </c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>
        <v>405959</v>
      </c>
      <c r="CG423" s="2">
        <v>15046</v>
      </c>
      <c r="CH423" s="2">
        <v>5371</v>
      </c>
      <c r="CI423" s="2">
        <v>3543</v>
      </c>
      <c r="CJ423" s="2">
        <v>3676</v>
      </c>
      <c r="CK423" s="2">
        <v>35911</v>
      </c>
      <c r="CL423" s="2">
        <v>3650</v>
      </c>
      <c r="CM423" s="2"/>
      <c r="CN423" s="2">
        <v>5996</v>
      </c>
      <c r="CO423" s="2">
        <v>41673</v>
      </c>
      <c r="CP423" s="2">
        <v>18793</v>
      </c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>
        <v>50</v>
      </c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>
        <v>1550</v>
      </c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>
        <v>334550</v>
      </c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>
        <v>1365</v>
      </c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>
        <v>5561</v>
      </c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>
        <v>1070</v>
      </c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>
        <v>40041</v>
      </c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>
        <v>349.3</v>
      </c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>
        <v>295</v>
      </c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>
        <v>1035270.47</v>
      </c>
    </row>
    <row r="424" spans="1:814" ht="21">
      <c r="A424" s="4" t="s">
        <v>2833</v>
      </c>
      <c r="B424" s="1" t="s">
        <v>2208</v>
      </c>
      <c r="C424" s="1" t="s">
        <v>2209</v>
      </c>
      <c r="D424" s="2">
        <v>346142</v>
      </c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>
        <v>29836.9</v>
      </c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>
        <v>43593.5</v>
      </c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>
        <v>8100</v>
      </c>
      <c r="CG424" s="2"/>
      <c r="CH424" s="2"/>
      <c r="CI424" s="2"/>
      <c r="CJ424" s="2"/>
      <c r="CK424" s="2"/>
      <c r="CL424" s="2">
        <v>1744</v>
      </c>
      <c r="CM424" s="2"/>
      <c r="CN424" s="2"/>
      <c r="CO424" s="2"/>
      <c r="CP424" s="2"/>
      <c r="CQ424" s="2">
        <v>16334.25</v>
      </c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>
        <v>1000</v>
      </c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>
        <v>27675</v>
      </c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>
        <v>7888104.1399999997</v>
      </c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>
        <v>60</v>
      </c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>
        <v>4770</v>
      </c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>
        <v>85914.21</v>
      </c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>
        <v>8453274</v>
      </c>
    </row>
    <row r="425" spans="1:814" ht="21">
      <c r="A425" s="4" t="s">
        <v>2833</v>
      </c>
      <c r="B425" s="1" t="s">
        <v>2210</v>
      </c>
      <c r="C425" s="1" t="s">
        <v>2211</v>
      </c>
      <c r="D425" s="2">
        <v>37372.699999999997</v>
      </c>
      <c r="E425" s="2">
        <v>25453</v>
      </c>
      <c r="F425" s="2"/>
      <c r="G425" s="2">
        <v>2311</v>
      </c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>
        <v>66547</v>
      </c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>
        <v>2970342</v>
      </c>
      <c r="AU425" s="2"/>
      <c r="AV425" s="2"/>
      <c r="AW425" s="2"/>
      <c r="AX425" s="2"/>
      <c r="AY425" s="2"/>
      <c r="AZ425" s="2">
        <v>53546.71</v>
      </c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>
        <v>750</v>
      </c>
      <c r="BU425" s="2"/>
      <c r="BV425" s="2"/>
      <c r="BW425" s="2"/>
      <c r="BX425" s="2"/>
      <c r="BY425" s="2"/>
      <c r="BZ425" s="2"/>
      <c r="CA425" s="2">
        <v>42832</v>
      </c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>
        <v>1193796.3</v>
      </c>
      <c r="CR425" s="2"/>
      <c r="CS425" s="2"/>
      <c r="CT425" s="2"/>
      <c r="CU425" s="2">
        <v>158</v>
      </c>
      <c r="CV425" s="2"/>
      <c r="CW425" s="2"/>
      <c r="CX425" s="2"/>
      <c r="CY425" s="2"/>
      <c r="CZ425" s="2">
        <v>600</v>
      </c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>
        <v>71</v>
      </c>
      <c r="DS425" s="2">
        <v>318</v>
      </c>
      <c r="DT425" s="2">
        <v>698.4</v>
      </c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>
        <v>386</v>
      </c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>
        <v>9805.2000000000007</v>
      </c>
      <c r="FU425" s="2"/>
      <c r="FV425" s="2"/>
      <c r="FW425" s="2"/>
      <c r="FX425" s="2"/>
      <c r="FY425" s="2"/>
      <c r="FZ425" s="2"/>
      <c r="GA425" s="2">
        <v>50439</v>
      </c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>
        <v>113726</v>
      </c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>
        <v>200</v>
      </c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>
        <v>5132</v>
      </c>
      <c r="JW425" s="2"/>
      <c r="JX425" s="2">
        <v>14629</v>
      </c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>
        <v>1591</v>
      </c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>
        <v>50</v>
      </c>
      <c r="LD425" s="2"/>
      <c r="LE425" s="2"/>
      <c r="LF425" s="2">
        <v>574</v>
      </c>
      <c r="LG425" s="2"/>
      <c r="LH425" s="2">
        <v>4350</v>
      </c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>
        <v>444557</v>
      </c>
      <c r="LU425" s="2"/>
      <c r="LV425" s="2"/>
      <c r="LW425" s="2"/>
      <c r="LX425" s="2"/>
      <c r="LY425" s="2"/>
      <c r="LZ425" s="2"/>
      <c r="MA425" s="2"/>
      <c r="MB425" s="2"/>
      <c r="MC425" s="2"/>
      <c r="MD425" s="2">
        <v>4753.2</v>
      </c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>
        <v>5426</v>
      </c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>
        <v>2394</v>
      </c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>
        <v>12232.8</v>
      </c>
      <c r="PH425" s="2">
        <v>23973</v>
      </c>
      <c r="PI425" s="2">
        <v>70</v>
      </c>
      <c r="PJ425" s="2">
        <v>90</v>
      </c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>
        <v>1770</v>
      </c>
      <c r="PW425" s="2">
        <v>308</v>
      </c>
      <c r="PX425" s="2"/>
      <c r="PY425" s="2"/>
      <c r="PZ425" s="2"/>
      <c r="QA425" s="2"/>
      <c r="QB425" s="2"/>
      <c r="QC425" s="2"/>
      <c r="QD425" s="2">
        <v>23916</v>
      </c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>
        <v>14011</v>
      </c>
      <c r="QY425" s="2"/>
      <c r="QZ425" s="2">
        <v>7458</v>
      </c>
      <c r="RA425" s="2"/>
      <c r="RB425" s="2"/>
      <c r="RC425" s="2">
        <v>3405</v>
      </c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>
        <v>95576</v>
      </c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>
        <v>1640</v>
      </c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>
        <v>3</v>
      </c>
      <c r="UB425" s="2"/>
      <c r="UC425" s="2">
        <v>177363</v>
      </c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>
        <v>257.5</v>
      </c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>
        <v>142673.20000000001</v>
      </c>
      <c r="YE425" s="2"/>
      <c r="YF425" s="2"/>
      <c r="YG425" s="2"/>
      <c r="YH425" s="2"/>
      <c r="YI425" s="2"/>
      <c r="YJ425" s="2"/>
      <c r="YK425" s="2"/>
      <c r="YL425" s="2"/>
      <c r="YM425" s="2"/>
      <c r="YN425" s="2">
        <v>520</v>
      </c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>
        <v>50</v>
      </c>
      <c r="ABF425" s="2"/>
      <c r="ABG425" s="2"/>
      <c r="ABH425" s="2">
        <v>240</v>
      </c>
      <c r="ABI425" s="2">
        <v>500</v>
      </c>
      <c r="ABJ425" s="2"/>
      <c r="ABK425" s="2"/>
      <c r="ABL425" s="2"/>
      <c r="ABM425" s="2"/>
      <c r="ABN425" s="2"/>
      <c r="ABO425" s="2"/>
      <c r="ABP425" s="2"/>
      <c r="ABQ425" s="2"/>
      <c r="ABR425" s="2">
        <v>13910</v>
      </c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>
        <v>515</v>
      </c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>
        <v>256</v>
      </c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>
        <v>5573546.0100000007</v>
      </c>
    </row>
    <row r="426" spans="1:814" ht="21">
      <c r="A426" s="4" t="s">
        <v>2833</v>
      </c>
      <c r="B426" s="1" t="s">
        <v>2212</v>
      </c>
      <c r="C426" s="1" t="s">
        <v>2213</v>
      </c>
      <c r="D426" s="2">
        <v>14571.7</v>
      </c>
      <c r="E426" s="2">
        <v>81434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>
        <v>64032</v>
      </c>
      <c r="AB426" s="2"/>
      <c r="AC426" s="2"/>
      <c r="AD426" s="2"/>
      <c r="AE426" s="2"/>
      <c r="AF426" s="2"/>
      <c r="AG426" s="2">
        <v>1733</v>
      </c>
      <c r="AH426" s="2"/>
      <c r="AI426" s="2"/>
      <c r="AJ426" s="2"/>
      <c r="AK426" s="2"/>
      <c r="AL426" s="2"/>
      <c r="AM426" s="2"/>
      <c r="AN426" s="2">
        <v>681</v>
      </c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>
        <v>4519</v>
      </c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>
        <v>1261188</v>
      </c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>
        <v>2268</v>
      </c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>
        <v>700</v>
      </c>
      <c r="DS426" s="2">
        <v>14124</v>
      </c>
      <c r="DT426" s="2">
        <v>1800</v>
      </c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>
        <v>1770.4</v>
      </c>
      <c r="FS426" s="2"/>
      <c r="FT426" s="2">
        <v>21676</v>
      </c>
      <c r="FU426" s="2"/>
      <c r="FV426" s="2">
        <v>650</v>
      </c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>
        <v>3625</v>
      </c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>
        <v>29379.4</v>
      </c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>
        <v>300</v>
      </c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>
        <v>48920.45</v>
      </c>
      <c r="IG426" s="2"/>
      <c r="IH426" s="2"/>
      <c r="II426" s="2"/>
      <c r="IJ426" s="2"/>
      <c r="IK426" s="2"/>
      <c r="IL426" s="2"/>
      <c r="IM426" s="2"/>
      <c r="IN426" s="2"/>
      <c r="IO426" s="2">
        <v>20041.8</v>
      </c>
      <c r="IP426" s="2"/>
      <c r="IQ426" s="2"/>
      <c r="IR426" s="2"/>
      <c r="IS426" s="2"/>
      <c r="IT426" s="2"/>
      <c r="IU426" s="2">
        <v>1240</v>
      </c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>
        <v>15445</v>
      </c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>
        <v>436008.55</v>
      </c>
      <c r="LU426" s="2"/>
      <c r="LV426" s="2"/>
      <c r="LW426" s="2"/>
      <c r="LX426" s="2"/>
      <c r="LY426" s="2"/>
      <c r="LZ426" s="2"/>
      <c r="MA426" s="2"/>
      <c r="MB426" s="2"/>
      <c r="MC426" s="2">
        <v>400</v>
      </c>
      <c r="MD426" s="2"/>
      <c r="ME426" s="2"/>
      <c r="MF426" s="2"/>
      <c r="MG426" s="2"/>
      <c r="MH426" s="2"/>
      <c r="MI426" s="2"/>
      <c r="MJ426" s="2"/>
      <c r="MK426" s="2"/>
      <c r="ML426" s="2"/>
      <c r="MM426" s="2">
        <v>1200</v>
      </c>
      <c r="MN426" s="2"/>
      <c r="MO426" s="2"/>
      <c r="MP426" s="2"/>
      <c r="MQ426" s="2"/>
      <c r="MR426" s="2"/>
      <c r="MS426" s="2"/>
      <c r="MT426" s="2"/>
      <c r="MU426" s="2"/>
      <c r="MV426" s="2">
        <v>1123106.52</v>
      </c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>
        <v>100</v>
      </c>
      <c r="NN426" s="2"/>
      <c r="NO426" s="2">
        <v>1100</v>
      </c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>
        <v>221395</v>
      </c>
      <c r="OD426" s="2">
        <v>40453</v>
      </c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>
        <v>8330</v>
      </c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>
        <v>8018</v>
      </c>
      <c r="PH426" s="2">
        <v>49209</v>
      </c>
      <c r="PI426" s="2"/>
      <c r="PJ426" s="2">
        <v>12</v>
      </c>
      <c r="PK426" s="2"/>
      <c r="PL426" s="2"/>
      <c r="PM426" s="2"/>
      <c r="PN426" s="2"/>
      <c r="PO426" s="2"/>
      <c r="PP426" s="2">
        <v>1447</v>
      </c>
      <c r="PQ426" s="2">
        <v>11087</v>
      </c>
      <c r="PR426" s="2">
        <v>15518</v>
      </c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>
        <v>1135</v>
      </c>
      <c r="QD426" s="2">
        <v>6363</v>
      </c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>
        <v>232561</v>
      </c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>
        <v>2192</v>
      </c>
      <c r="SK426" s="2"/>
      <c r="SL426" s="2"/>
      <c r="SM426" s="2"/>
      <c r="SN426" s="2"/>
      <c r="SO426" s="2"/>
      <c r="SP426" s="2"/>
      <c r="SQ426" s="2"/>
      <c r="SR426" s="2"/>
      <c r="SS426" s="2"/>
      <c r="ST426" s="2">
        <v>3227.8</v>
      </c>
      <c r="SU426" s="2"/>
      <c r="SV426" s="2">
        <v>771916</v>
      </c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>
        <v>492</v>
      </c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>
        <v>33542</v>
      </c>
      <c r="UD426" s="2">
        <v>8896</v>
      </c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>
        <v>350</v>
      </c>
      <c r="UR426" s="2"/>
      <c r="US426" s="2"/>
      <c r="UT426" s="2"/>
      <c r="UU426" s="2">
        <v>45</v>
      </c>
      <c r="UV426" s="2"/>
      <c r="UW426" s="2">
        <v>8067</v>
      </c>
      <c r="UX426" s="2"/>
      <c r="UY426" s="2"/>
      <c r="UZ426" s="2">
        <v>279008.42</v>
      </c>
      <c r="VA426" s="2"/>
      <c r="VB426" s="2"/>
      <c r="VC426" s="2"/>
      <c r="VD426" s="2"/>
      <c r="VE426" s="2"/>
      <c r="VF426" s="2"/>
      <c r="VG426" s="2"/>
      <c r="VH426" s="2">
        <v>28660</v>
      </c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>
        <v>2366</v>
      </c>
      <c r="VY426" s="2"/>
      <c r="VZ426" s="2"/>
      <c r="WA426" s="2">
        <v>31889</v>
      </c>
      <c r="WB426" s="2"/>
      <c r="WC426" s="2"/>
      <c r="WD426" s="2"/>
      <c r="WE426" s="2">
        <v>24116</v>
      </c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>
        <v>1728</v>
      </c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>
        <v>39921.5</v>
      </c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>
        <v>37367</v>
      </c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>
        <v>5048578.5399999991</v>
      </c>
    </row>
    <row r="427" spans="1:814" ht="21">
      <c r="A427" s="4" t="s">
        <v>2833</v>
      </c>
      <c r="B427" s="1" t="s">
        <v>2214</v>
      </c>
      <c r="C427" s="1" t="s">
        <v>2215</v>
      </c>
      <c r="D427" s="2">
        <v>81882</v>
      </c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>
        <v>397</v>
      </c>
      <c r="AB427" s="2"/>
      <c r="AC427" s="2"/>
      <c r="AD427" s="2"/>
      <c r="AE427" s="2"/>
      <c r="AF427" s="2"/>
      <c r="AG427" s="2">
        <v>2292</v>
      </c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>
        <v>70246.75</v>
      </c>
      <c r="CR427" s="2"/>
      <c r="CS427" s="2"/>
      <c r="CT427" s="2"/>
      <c r="CU427" s="2"/>
      <c r="CV427" s="2"/>
      <c r="CW427" s="2"/>
      <c r="CX427" s="2"/>
      <c r="CY427" s="2"/>
      <c r="CZ427" s="2">
        <v>1844</v>
      </c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>
        <v>3126</v>
      </c>
      <c r="EC427" s="2"/>
      <c r="ED427" s="2"/>
      <c r="EE427" s="2"/>
      <c r="EF427" s="2"/>
      <c r="EG427" s="2">
        <v>352</v>
      </c>
      <c r="EH427" s="2">
        <v>4445</v>
      </c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>
        <v>4435</v>
      </c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>
        <v>112254</v>
      </c>
      <c r="KR427" s="2"/>
      <c r="KS427" s="2"/>
      <c r="KT427" s="2"/>
      <c r="KU427" s="2"/>
      <c r="KV427" s="2">
        <v>4000</v>
      </c>
      <c r="KW427" s="2"/>
      <c r="KX427" s="2"/>
      <c r="KY427" s="2"/>
      <c r="KZ427" s="2"/>
      <c r="LA427" s="2"/>
      <c r="LB427" s="2"/>
      <c r="LC427" s="2">
        <v>6000</v>
      </c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>
        <v>1008</v>
      </c>
      <c r="LU427" s="2"/>
      <c r="LV427" s="2"/>
      <c r="LW427" s="2">
        <v>584</v>
      </c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>
        <v>650</v>
      </c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>
        <v>551</v>
      </c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>
        <v>384</v>
      </c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>
        <v>23980</v>
      </c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>
        <v>33769</v>
      </c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>
        <v>52156</v>
      </c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>
        <v>45</v>
      </c>
      <c r="SM427" s="2"/>
      <c r="SN427" s="2"/>
      <c r="SO427" s="2"/>
      <c r="SP427" s="2"/>
      <c r="SQ427" s="2"/>
      <c r="SR427" s="2"/>
      <c r="SS427" s="2"/>
      <c r="ST427" s="2"/>
      <c r="SU427" s="2"/>
      <c r="SV427" s="2">
        <v>63174</v>
      </c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>
        <v>9415</v>
      </c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>
        <v>4010</v>
      </c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>
        <v>200</v>
      </c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>
        <v>50</v>
      </c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>
        <v>3656</v>
      </c>
      <c r="AAA427" s="2"/>
      <c r="AAB427" s="2">
        <v>5909</v>
      </c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>
        <v>8919</v>
      </c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>
        <v>580</v>
      </c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>
        <v>786724.35</v>
      </c>
    </row>
    <row r="428" spans="1:814" ht="21">
      <c r="A428" s="4" t="s">
        <v>2833</v>
      </c>
      <c r="B428" s="1" t="s">
        <v>2216</v>
      </c>
      <c r="C428" s="1" t="s">
        <v>2217</v>
      </c>
      <c r="D428" s="2">
        <v>193871.6</v>
      </c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>
        <v>9399</v>
      </c>
      <c r="AB428" s="2"/>
      <c r="AC428" s="2"/>
      <c r="AD428" s="2"/>
      <c r="AE428" s="2"/>
      <c r="AF428" s="2"/>
      <c r="AG428" s="2">
        <v>2490.4</v>
      </c>
      <c r="AH428" s="2"/>
      <c r="AI428" s="2">
        <v>1000</v>
      </c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>
        <v>1441.6</v>
      </c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>
        <v>9324</v>
      </c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>
        <v>3373701.64</v>
      </c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>
        <v>3824</v>
      </c>
      <c r="DO428" s="2"/>
      <c r="DP428" s="2"/>
      <c r="DQ428" s="2"/>
      <c r="DR428" s="2">
        <v>3400</v>
      </c>
      <c r="DS428" s="2"/>
      <c r="DT428" s="2"/>
      <c r="DU428" s="2"/>
      <c r="DV428" s="2"/>
      <c r="DW428" s="2"/>
      <c r="DX428" s="2"/>
      <c r="DY428" s="2"/>
      <c r="DZ428" s="2"/>
      <c r="EA428" s="2"/>
      <c r="EB428" s="2">
        <v>38500</v>
      </c>
      <c r="EC428" s="2"/>
      <c r="ED428" s="2"/>
      <c r="EE428" s="2"/>
      <c r="EF428" s="2"/>
      <c r="EG428" s="2"/>
      <c r="EH428" s="2">
        <v>5504</v>
      </c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>
        <v>142645</v>
      </c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>
        <v>237885</v>
      </c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>
        <v>535000</v>
      </c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>
        <v>14979</v>
      </c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>
        <v>415261</v>
      </c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>
        <v>543614.1</v>
      </c>
      <c r="LX428" s="2"/>
      <c r="LY428" s="2"/>
      <c r="LZ428" s="2"/>
      <c r="MA428" s="2"/>
      <c r="MB428" s="2"/>
      <c r="MC428" s="2"/>
      <c r="MD428" s="2">
        <v>10945.8</v>
      </c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>
        <v>2481481.7799999998</v>
      </c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>
        <v>300</v>
      </c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>
        <v>111892</v>
      </c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>
        <v>430862.33</v>
      </c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>
        <v>664553</v>
      </c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>
        <v>359090</v>
      </c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>
        <v>98.4</v>
      </c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>
        <v>4876912</v>
      </c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>
        <v>2020</v>
      </c>
      <c r="UD428" s="2"/>
      <c r="UE428" s="2">
        <v>21508</v>
      </c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>
        <v>100000</v>
      </c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>
        <v>9324</v>
      </c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>
        <v>470</v>
      </c>
      <c r="XJ428" s="2">
        <v>208200</v>
      </c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>
        <v>1387</v>
      </c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>
        <v>31093</v>
      </c>
      <c r="ABI428" s="2">
        <v>1</v>
      </c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>
        <v>14841978.65</v>
      </c>
    </row>
    <row r="429" spans="1:814" ht="21">
      <c r="A429" s="4" t="s">
        <v>2833</v>
      </c>
      <c r="B429" s="1" t="s">
        <v>2218</v>
      </c>
      <c r="C429" s="1" t="s">
        <v>2219</v>
      </c>
      <c r="D429" s="2">
        <v>5470387.75</v>
      </c>
      <c r="E429" s="2"/>
      <c r="F429" s="2"/>
      <c r="G429" s="2"/>
      <c r="H429" s="2"/>
      <c r="I429" s="2"/>
      <c r="J429" s="2"/>
      <c r="K429" s="2"/>
      <c r="L429" s="2"/>
      <c r="M429" s="2">
        <v>20446.5</v>
      </c>
      <c r="N429" s="2"/>
      <c r="O429" s="2"/>
      <c r="P429" s="2">
        <v>109609</v>
      </c>
      <c r="Q429" s="2"/>
      <c r="R429" s="2"/>
      <c r="S429" s="2"/>
      <c r="T429" s="2"/>
      <c r="U429" s="2"/>
      <c r="V429" s="2"/>
      <c r="W429" s="2"/>
      <c r="X429" s="2">
        <v>3320</v>
      </c>
      <c r="Y429" s="2"/>
      <c r="Z429" s="2"/>
      <c r="AA429" s="2"/>
      <c r="AB429" s="2"/>
      <c r="AC429" s="2"/>
      <c r="AD429" s="2"/>
      <c r="AE429" s="2"/>
      <c r="AF429" s="2"/>
      <c r="AG429" s="2">
        <v>599975.25</v>
      </c>
      <c r="AH429" s="2"/>
      <c r="AI429" s="2"/>
      <c r="AJ429" s="2"/>
      <c r="AK429" s="2"/>
      <c r="AL429" s="2">
        <v>123036.34</v>
      </c>
      <c r="AM429" s="2"/>
      <c r="AN429" s="2"/>
      <c r="AO429" s="2"/>
      <c r="AP429" s="2"/>
      <c r="AQ429" s="2">
        <v>6884</v>
      </c>
      <c r="AR429" s="2"/>
      <c r="AS429" s="2"/>
      <c r="AT429" s="2">
        <v>24736033.039999999</v>
      </c>
      <c r="AU429" s="2"/>
      <c r="AV429" s="2">
        <v>551285.80000000005</v>
      </c>
      <c r="AW429" s="2"/>
      <c r="AX429" s="2"/>
      <c r="AY429" s="2"/>
      <c r="AZ429" s="2"/>
      <c r="BA429" s="2">
        <v>2907.25</v>
      </c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>
        <v>16907.439999999999</v>
      </c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>
        <v>9990</v>
      </c>
      <c r="CG429" s="2"/>
      <c r="CH429" s="2">
        <v>240</v>
      </c>
      <c r="CI429" s="2"/>
      <c r="CJ429" s="2"/>
      <c r="CK429" s="2"/>
      <c r="CL429" s="2"/>
      <c r="CM429" s="2"/>
      <c r="CN429" s="2">
        <v>616</v>
      </c>
      <c r="CO429" s="2"/>
      <c r="CP429" s="2"/>
      <c r="CQ429" s="2"/>
      <c r="CR429" s="2"/>
      <c r="CS429" s="2"/>
      <c r="CT429" s="2"/>
      <c r="CU429" s="2">
        <v>467.5</v>
      </c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>
        <v>0</v>
      </c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>
        <v>7806.25</v>
      </c>
      <c r="FB429" s="2">
        <v>2118.5</v>
      </c>
      <c r="FC429" s="2"/>
      <c r="FD429" s="2"/>
      <c r="FE429" s="2"/>
      <c r="FF429" s="2"/>
      <c r="FG429" s="2"/>
      <c r="FH429" s="2"/>
      <c r="FI429" s="2"/>
      <c r="FJ429" s="2"/>
      <c r="FK429" s="2">
        <v>1501</v>
      </c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>
        <v>81185.320000000007</v>
      </c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>
        <v>605</v>
      </c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>
        <v>900</v>
      </c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>
        <v>47.5</v>
      </c>
      <c r="II429" s="2">
        <v>136</v>
      </c>
      <c r="IJ429" s="2"/>
      <c r="IK429" s="2"/>
      <c r="IL429" s="2"/>
      <c r="IM429" s="2"/>
      <c r="IN429" s="2">
        <v>112920.4</v>
      </c>
      <c r="IO429" s="2"/>
      <c r="IP429" s="2"/>
      <c r="IQ429" s="2"/>
      <c r="IR429" s="2"/>
      <c r="IS429" s="2"/>
      <c r="IT429" s="2"/>
      <c r="IU429" s="2">
        <v>101060.75</v>
      </c>
      <c r="IV429" s="2">
        <v>285</v>
      </c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>
        <v>2088.6799999999998</v>
      </c>
      <c r="JP429" s="2"/>
      <c r="JQ429" s="2"/>
      <c r="JR429" s="2">
        <v>323602</v>
      </c>
      <c r="JS429" s="2"/>
      <c r="JT429" s="2">
        <v>11501</v>
      </c>
      <c r="JU429" s="2">
        <v>113199</v>
      </c>
      <c r="JV429" s="2">
        <v>80684</v>
      </c>
      <c r="JW429" s="2"/>
      <c r="JX429" s="2">
        <v>36384</v>
      </c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>
        <v>1219730.5</v>
      </c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>
        <v>12</v>
      </c>
      <c r="LG429" s="2"/>
      <c r="LH429" s="2">
        <v>1101</v>
      </c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>
        <v>3821184.75</v>
      </c>
      <c r="LU429" s="2"/>
      <c r="LV429" s="2"/>
      <c r="LW429" s="2">
        <v>111409.42</v>
      </c>
      <c r="LX429" s="2"/>
      <c r="LY429" s="2"/>
      <c r="LZ429" s="2"/>
      <c r="MA429" s="2"/>
      <c r="MB429" s="2"/>
      <c r="MC429" s="2">
        <v>1630</v>
      </c>
      <c r="MD429" s="2"/>
      <c r="ME429" s="2"/>
      <c r="MF429" s="2"/>
      <c r="MG429" s="2"/>
      <c r="MH429" s="2"/>
      <c r="MI429" s="2">
        <v>3535.45</v>
      </c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>
        <v>8199297.2599999998</v>
      </c>
      <c r="MW429" s="2"/>
      <c r="MX429" s="2"/>
      <c r="MY429" s="2"/>
      <c r="MZ429" s="2"/>
      <c r="NA429" s="2"/>
      <c r="NB429" s="2"/>
      <c r="NC429" s="2"/>
      <c r="ND429" s="2"/>
      <c r="NE429" s="2"/>
      <c r="NF429" s="2">
        <v>75502</v>
      </c>
      <c r="NG429" s="2"/>
      <c r="NH429" s="2"/>
      <c r="NI429" s="2"/>
      <c r="NJ429" s="2"/>
      <c r="NK429" s="2"/>
      <c r="NL429" s="2"/>
      <c r="NM429" s="2">
        <v>50</v>
      </c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>
        <v>56929</v>
      </c>
      <c r="OE429" s="2"/>
      <c r="OF429" s="2"/>
      <c r="OG429" s="2"/>
      <c r="OH429" s="2"/>
      <c r="OI429" s="2"/>
      <c r="OJ429" s="2"/>
      <c r="OK429" s="2">
        <v>697688.16</v>
      </c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>
        <v>408</v>
      </c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>
        <v>646</v>
      </c>
      <c r="PN429" s="2"/>
      <c r="PO429" s="2"/>
      <c r="PP429" s="2"/>
      <c r="PQ429" s="2"/>
      <c r="PR429" s="2">
        <v>79107.25</v>
      </c>
      <c r="PS429" s="2">
        <v>25311</v>
      </c>
      <c r="PT429" s="2"/>
      <c r="PU429" s="2"/>
      <c r="PV429" s="2"/>
      <c r="PW429" s="2">
        <v>461687</v>
      </c>
      <c r="PX429" s="2">
        <v>10417.549999999999</v>
      </c>
      <c r="PY429" s="2"/>
      <c r="PZ429" s="2"/>
      <c r="QA429" s="2"/>
      <c r="QB429" s="2"/>
      <c r="QC429" s="2">
        <v>6213</v>
      </c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>
        <v>144176.07</v>
      </c>
      <c r="QY429" s="2"/>
      <c r="QZ429" s="2">
        <v>2741490</v>
      </c>
      <c r="RA429" s="2"/>
      <c r="RB429" s="2"/>
      <c r="RC429" s="2"/>
      <c r="RD429" s="2"/>
      <c r="RE429" s="2"/>
      <c r="RF429" s="2">
        <v>559957</v>
      </c>
      <c r="RG429" s="2"/>
      <c r="RH429" s="2"/>
      <c r="RI429" s="2"/>
      <c r="RJ429" s="2"/>
      <c r="RK429" s="2"/>
      <c r="RL429" s="2"/>
      <c r="RM429" s="2"/>
      <c r="RN429" s="2">
        <v>820576.97</v>
      </c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>
        <v>1492.5</v>
      </c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>
        <v>14379.19</v>
      </c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>
        <v>385119.5</v>
      </c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>
        <v>568161.36</v>
      </c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>
        <v>5523.49</v>
      </c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>
        <v>4137</v>
      </c>
      <c r="YN429" s="2">
        <v>248144.27</v>
      </c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>
        <v>81667</v>
      </c>
      <c r="ZY429" s="2"/>
      <c r="ZZ429" s="2">
        <v>592392.63</v>
      </c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>
        <v>577</v>
      </c>
      <c r="AAS429" s="2"/>
      <c r="AAT429" s="2"/>
      <c r="AAU429" s="2">
        <v>29637.599999999999</v>
      </c>
      <c r="AAV429" s="2"/>
      <c r="AAW429" s="2"/>
      <c r="AAX429" s="2"/>
      <c r="AAY429" s="2"/>
      <c r="AAZ429" s="2">
        <v>50875</v>
      </c>
      <c r="ABA429" s="2"/>
      <c r="ABB429" s="2">
        <v>4276</v>
      </c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>
        <v>21376</v>
      </c>
      <c r="ACU429" s="2"/>
      <c r="ACV429" s="2"/>
      <c r="ACW429" s="2"/>
      <c r="ACX429" s="2"/>
      <c r="ACY429" s="2">
        <v>2616.5</v>
      </c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>
        <v>60</v>
      </c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>
        <v>53859347.490000002</v>
      </c>
    </row>
    <row r="430" spans="1:814" ht="21">
      <c r="A430" s="4" t="s">
        <v>2833</v>
      </c>
      <c r="B430" s="1" t="s">
        <v>2220</v>
      </c>
      <c r="C430" s="1" t="s">
        <v>2221</v>
      </c>
      <c r="D430" s="2"/>
      <c r="E430" s="2">
        <v>2949</v>
      </c>
      <c r="F430" s="2">
        <v>751187</v>
      </c>
      <c r="G430" s="2"/>
      <c r="H430" s="2">
        <v>130</v>
      </c>
      <c r="I430" s="2"/>
      <c r="J430" s="2"/>
      <c r="K430" s="2"/>
      <c r="L430" s="2"/>
      <c r="M430" s="2"/>
      <c r="N430" s="2">
        <v>3997</v>
      </c>
      <c r="O430" s="2"/>
      <c r="P430" s="2"/>
      <c r="Q430" s="2"/>
      <c r="R430" s="2"/>
      <c r="S430" s="2"/>
      <c r="T430" s="2"/>
      <c r="U430" s="2"/>
      <c r="V430" s="2"/>
      <c r="W430" s="2"/>
      <c r="X430" s="2">
        <v>30</v>
      </c>
      <c r="Y430" s="2"/>
      <c r="Z430" s="2"/>
      <c r="AA430" s="2">
        <v>1421779</v>
      </c>
      <c r="AB430" s="2"/>
      <c r="AC430" s="2"/>
      <c r="AD430" s="2"/>
      <c r="AE430" s="2"/>
      <c r="AF430" s="2"/>
      <c r="AG430" s="2">
        <v>105632</v>
      </c>
      <c r="AH430" s="2"/>
      <c r="AI430" s="2"/>
      <c r="AJ430" s="2"/>
      <c r="AK430" s="2">
        <v>80</v>
      </c>
      <c r="AL430" s="2">
        <v>268970</v>
      </c>
      <c r="AM430" s="2"/>
      <c r="AN430" s="2"/>
      <c r="AO430" s="2"/>
      <c r="AP430" s="2">
        <v>83</v>
      </c>
      <c r="AQ430" s="2"/>
      <c r="AR430" s="2"/>
      <c r="AS430" s="2"/>
      <c r="AT430" s="2">
        <v>609492.5</v>
      </c>
      <c r="AU430" s="2"/>
      <c r="AV430" s="2">
        <v>32763</v>
      </c>
      <c r="AW430" s="2"/>
      <c r="AX430" s="2"/>
      <c r="AY430" s="2"/>
      <c r="AZ430" s="2">
        <v>105186.5</v>
      </c>
      <c r="BA430" s="2">
        <v>1487</v>
      </c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>
        <v>31658</v>
      </c>
      <c r="BM430" s="2"/>
      <c r="BN430" s="2"/>
      <c r="BO430" s="2"/>
      <c r="BP430" s="2"/>
      <c r="BQ430" s="2"/>
      <c r="BR430" s="2">
        <v>55515</v>
      </c>
      <c r="BS430" s="2"/>
      <c r="BT430" s="2"/>
      <c r="BU430" s="2">
        <v>5111</v>
      </c>
      <c r="BV430" s="2"/>
      <c r="BW430" s="2"/>
      <c r="BX430" s="2">
        <v>293206.07</v>
      </c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>
        <v>2296</v>
      </c>
      <c r="CL430" s="2"/>
      <c r="CM430" s="2"/>
      <c r="CN430" s="2"/>
      <c r="CO430" s="2"/>
      <c r="CP430" s="2"/>
      <c r="CQ430" s="2">
        <v>108151.75</v>
      </c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>
        <v>7590</v>
      </c>
      <c r="DS430" s="2"/>
      <c r="DT430" s="2">
        <v>0</v>
      </c>
      <c r="DU430" s="2"/>
      <c r="DV430" s="2"/>
      <c r="DW430" s="2"/>
      <c r="DX430" s="2"/>
      <c r="DY430" s="2">
        <v>1060</v>
      </c>
      <c r="DZ430" s="2"/>
      <c r="EA430" s="2"/>
      <c r="EB430" s="2"/>
      <c r="EC430" s="2"/>
      <c r="ED430" s="2">
        <v>10</v>
      </c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>
        <v>538</v>
      </c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>
        <v>9585</v>
      </c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>
        <v>35145</v>
      </c>
      <c r="GW430" s="2">
        <v>310</v>
      </c>
      <c r="GX430" s="2"/>
      <c r="GY430" s="2"/>
      <c r="GZ430" s="2"/>
      <c r="HA430" s="2"/>
      <c r="HB430" s="2"/>
      <c r="HC430" s="2">
        <v>13607</v>
      </c>
      <c r="HD430" s="2">
        <v>72</v>
      </c>
      <c r="HE430" s="2"/>
      <c r="HF430" s="2"/>
      <c r="HG430" s="2"/>
      <c r="HH430" s="2">
        <v>3825</v>
      </c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>
        <v>5467</v>
      </c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>
        <v>10704</v>
      </c>
      <c r="JP430" s="2"/>
      <c r="JQ430" s="2"/>
      <c r="JR430" s="2"/>
      <c r="JS430" s="2"/>
      <c r="JT430" s="2">
        <v>15220</v>
      </c>
      <c r="JU430" s="2"/>
      <c r="JV430" s="2">
        <v>14808</v>
      </c>
      <c r="JW430" s="2"/>
      <c r="JX430" s="2">
        <v>101312</v>
      </c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>
        <v>827</v>
      </c>
      <c r="KR430" s="2"/>
      <c r="KS430" s="2"/>
      <c r="KT430" s="2"/>
      <c r="KU430" s="2">
        <v>1124</v>
      </c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>
        <v>50</v>
      </c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>
        <v>17429.5</v>
      </c>
      <c r="LU430" s="2"/>
      <c r="LV430" s="2"/>
      <c r="LW430" s="2"/>
      <c r="LX430" s="2"/>
      <c r="LY430" s="2"/>
      <c r="LZ430" s="2"/>
      <c r="MA430" s="2">
        <v>800</v>
      </c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>
        <v>695427</v>
      </c>
      <c r="MW430" s="2"/>
      <c r="MX430" s="2"/>
      <c r="MY430" s="2"/>
      <c r="MZ430" s="2"/>
      <c r="NA430" s="2">
        <v>2</v>
      </c>
      <c r="NB430" s="2"/>
      <c r="NC430" s="2"/>
      <c r="ND430" s="2"/>
      <c r="NE430" s="2"/>
      <c r="NF430" s="2"/>
      <c r="NG430" s="2"/>
      <c r="NH430" s="2"/>
      <c r="NI430" s="2">
        <v>1010</v>
      </c>
      <c r="NJ430" s="2"/>
      <c r="NK430" s="2"/>
      <c r="NL430" s="2"/>
      <c r="NM430" s="2"/>
      <c r="NN430" s="2">
        <v>36024</v>
      </c>
      <c r="NO430" s="2">
        <v>2191</v>
      </c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>
        <v>3630</v>
      </c>
      <c r="OA430" s="2"/>
      <c r="OB430" s="2"/>
      <c r="OC430" s="2"/>
      <c r="OD430" s="2">
        <v>2229</v>
      </c>
      <c r="OE430" s="2"/>
      <c r="OF430" s="2">
        <v>75731</v>
      </c>
      <c r="OG430" s="2"/>
      <c r="OH430" s="2"/>
      <c r="OI430" s="2"/>
      <c r="OJ430" s="2"/>
      <c r="OK430" s="2"/>
      <c r="OL430" s="2"/>
      <c r="OM430" s="2"/>
      <c r="ON430" s="2"/>
      <c r="OO430" s="2">
        <v>4500</v>
      </c>
      <c r="OP430" s="2"/>
      <c r="OQ430" s="2"/>
      <c r="OR430" s="2"/>
      <c r="OS430" s="2"/>
      <c r="OT430" s="2"/>
      <c r="OU430" s="2">
        <v>480</v>
      </c>
      <c r="OV430" s="2"/>
      <c r="OW430" s="2"/>
      <c r="OX430" s="2"/>
      <c r="OY430" s="2"/>
      <c r="OZ430" s="2"/>
      <c r="PA430" s="2">
        <v>800</v>
      </c>
      <c r="PB430" s="2"/>
      <c r="PC430" s="2"/>
      <c r="PD430" s="2"/>
      <c r="PE430" s="2"/>
      <c r="PF430" s="2"/>
      <c r="PG430" s="2">
        <v>45902</v>
      </c>
      <c r="PH430" s="2">
        <v>14028</v>
      </c>
      <c r="PI430" s="2">
        <v>50</v>
      </c>
      <c r="PJ430" s="2">
        <v>240</v>
      </c>
      <c r="PK430" s="2">
        <v>60159</v>
      </c>
      <c r="PL430" s="2"/>
      <c r="PM430" s="2"/>
      <c r="PN430" s="2"/>
      <c r="PO430" s="2"/>
      <c r="PP430" s="2"/>
      <c r="PQ430" s="2"/>
      <c r="PR430" s="2">
        <v>18214</v>
      </c>
      <c r="PS430" s="2"/>
      <c r="PT430" s="2"/>
      <c r="PU430" s="2"/>
      <c r="PV430" s="2"/>
      <c r="PW430" s="2">
        <v>315</v>
      </c>
      <c r="PX430" s="2"/>
      <c r="PY430" s="2"/>
      <c r="PZ430" s="2">
        <v>15650</v>
      </c>
      <c r="QA430" s="2"/>
      <c r="QB430" s="2"/>
      <c r="QC430" s="2">
        <v>250</v>
      </c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>
        <v>6344.5</v>
      </c>
      <c r="QY430" s="2"/>
      <c r="QZ430" s="2">
        <v>45989</v>
      </c>
      <c r="RA430" s="2"/>
      <c r="RB430" s="2"/>
      <c r="RC430" s="2"/>
      <c r="RD430" s="2"/>
      <c r="RE430" s="2"/>
      <c r="RF430" s="2"/>
      <c r="RG430" s="2">
        <v>2704</v>
      </c>
      <c r="RH430" s="2"/>
      <c r="RI430" s="2"/>
      <c r="RJ430" s="2"/>
      <c r="RK430" s="2"/>
      <c r="RL430" s="2"/>
      <c r="RM430" s="2"/>
      <c r="RN430" s="2">
        <v>710</v>
      </c>
      <c r="RO430" s="2"/>
      <c r="RP430" s="2"/>
      <c r="RQ430" s="2"/>
      <c r="RR430" s="2"/>
      <c r="RS430" s="2"/>
      <c r="RT430" s="2"/>
      <c r="RU430" s="2"/>
      <c r="RV430" s="2"/>
      <c r="RW430" s="2">
        <v>180</v>
      </c>
      <c r="RX430" s="2"/>
      <c r="RY430" s="2"/>
      <c r="RZ430" s="2"/>
      <c r="SA430" s="2"/>
      <c r="SB430" s="2"/>
      <c r="SC430" s="2"/>
      <c r="SD430" s="2">
        <v>33630.769999999997</v>
      </c>
      <c r="SE430" s="2"/>
      <c r="SF430" s="2"/>
      <c r="SG430" s="2"/>
      <c r="SH430" s="2"/>
      <c r="SI430" s="2"/>
      <c r="SJ430" s="2">
        <v>4000</v>
      </c>
      <c r="SK430" s="2"/>
      <c r="SL430" s="2">
        <v>800</v>
      </c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>
        <v>1929</v>
      </c>
      <c r="TB430" s="2"/>
      <c r="TC430" s="2"/>
      <c r="TD430" s="2">
        <v>81408</v>
      </c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>
        <v>9620</v>
      </c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>
        <v>1340</v>
      </c>
      <c r="UB430" s="2"/>
      <c r="UC430" s="2"/>
      <c r="UD430" s="2"/>
      <c r="UE430" s="2"/>
      <c r="UF430" s="2"/>
      <c r="UG430" s="2"/>
      <c r="UH430" s="2">
        <v>185444</v>
      </c>
      <c r="UI430" s="2"/>
      <c r="UJ430" s="2">
        <v>459</v>
      </c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>
        <v>140</v>
      </c>
      <c r="UW430" s="2">
        <v>480</v>
      </c>
      <c r="UX430" s="2"/>
      <c r="UY430" s="2"/>
      <c r="UZ430" s="2"/>
      <c r="VA430" s="2"/>
      <c r="VB430" s="2"/>
      <c r="VC430" s="2"/>
      <c r="VD430" s="2">
        <v>5</v>
      </c>
      <c r="VE430" s="2"/>
      <c r="VF430" s="2"/>
      <c r="VG430" s="2">
        <v>53923</v>
      </c>
      <c r="VH430" s="2"/>
      <c r="VI430" s="2"/>
      <c r="VJ430" s="2"/>
      <c r="VK430" s="2">
        <v>2849</v>
      </c>
      <c r="VL430" s="2"/>
      <c r="VM430" s="2">
        <v>70</v>
      </c>
      <c r="VN430" s="2"/>
      <c r="VO430" s="2"/>
      <c r="VP430" s="2"/>
      <c r="VQ430" s="2"/>
      <c r="VR430" s="2">
        <v>80</v>
      </c>
      <c r="VS430" s="2"/>
      <c r="VT430" s="2"/>
      <c r="VU430" s="2"/>
      <c r="VV430" s="2">
        <v>1310</v>
      </c>
      <c r="VW430" s="2">
        <v>1815</v>
      </c>
      <c r="VX430" s="2"/>
      <c r="VY430" s="2"/>
      <c r="VZ430" s="2"/>
      <c r="WA430" s="2"/>
      <c r="WB430" s="2">
        <v>650</v>
      </c>
      <c r="WC430" s="2"/>
      <c r="WD430" s="2"/>
      <c r="WE430" s="2">
        <v>67553.33</v>
      </c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>
        <v>8636</v>
      </c>
      <c r="WX430" s="2"/>
      <c r="WY430" s="2"/>
      <c r="WZ430" s="2"/>
      <c r="XA430" s="2"/>
      <c r="XB430" s="2"/>
      <c r="XC430" s="2"/>
      <c r="XD430" s="2">
        <v>600</v>
      </c>
      <c r="XE430" s="2">
        <v>29867</v>
      </c>
      <c r="XF430" s="2"/>
      <c r="XG430" s="2">
        <v>22434</v>
      </c>
      <c r="XH430" s="2"/>
      <c r="XI430" s="2"/>
      <c r="XJ430" s="2"/>
      <c r="XK430" s="2"/>
      <c r="XL430" s="2"/>
      <c r="XM430" s="2"/>
      <c r="XN430" s="2"/>
      <c r="XO430" s="2"/>
      <c r="XP430" s="2">
        <v>4376</v>
      </c>
      <c r="XQ430" s="2"/>
      <c r="XR430" s="2"/>
      <c r="XS430" s="2"/>
      <c r="XT430" s="2"/>
      <c r="XU430" s="2">
        <v>80</v>
      </c>
      <c r="XV430" s="2">
        <v>5535</v>
      </c>
      <c r="XW430" s="2">
        <v>1220</v>
      </c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>
        <v>790</v>
      </c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>
        <v>1078</v>
      </c>
      <c r="ZO430" s="2"/>
      <c r="ZP430" s="2"/>
      <c r="ZQ430" s="2"/>
      <c r="ZR430" s="2"/>
      <c r="ZS430" s="2"/>
      <c r="ZT430" s="2"/>
      <c r="ZU430" s="2"/>
      <c r="ZV430" s="2">
        <v>26497</v>
      </c>
      <c r="ZW430" s="2"/>
      <c r="ZX430" s="2"/>
      <c r="ZY430" s="2"/>
      <c r="ZZ430" s="2">
        <v>9863</v>
      </c>
      <c r="AAA430" s="2"/>
      <c r="AAB430" s="2">
        <v>22317</v>
      </c>
      <c r="AAC430" s="2">
        <v>5400</v>
      </c>
      <c r="AAD430" s="2"/>
      <c r="AAE430" s="2"/>
      <c r="AAF430" s="2"/>
      <c r="AAG430" s="2"/>
      <c r="AAH430" s="2"/>
      <c r="AAI430" s="2"/>
      <c r="AAJ430" s="2">
        <v>4087</v>
      </c>
      <c r="AAK430" s="2"/>
      <c r="AAL430" s="2"/>
      <c r="AAM430" s="2"/>
      <c r="AAN430" s="2"/>
      <c r="AAO430" s="2"/>
      <c r="AAP430" s="2"/>
      <c r="AAQ430" s="2"/>
      <c r="AAR430" s="2">
        <v>4162</v>
      </c>
      <c r="AAS430" s="2"/>
      <c r="AAT430" s="2"/>
      <c r="AAU430" s="2">
        <v>9824</v>
      </c>
      <c r="AAV430" s="2"/>
      <c r="AAW430" s="2"/>
      <c r="AAX430" s="2">
        <v>1564</v>
      </c>
      <c r="AAY430" s="2"/>
      <c r="AAZ430" s="2"/>
      <c r="ABA430" s="2"/>
      <c r="ABB430" s="2">
        <v>200</v>
      </c>
      <c r="ABC430" s="2"/>
      <c r="ABD430" s="2"/>
      <c r="ABE430" s="2"/>
      <c r="ABF430" s="2"/>
      <c r="ABG430" s="2"/>
      <c r="ABH430" s="2"/>
      <c r="ABI430" s="2">
        <v>396</v>
      </c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>
        <v>14</v>
      </c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>
        <v>9919</v>
      </c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>
        <v>6176113.6699999999</v>
      </c>
    </row>
    <row r="431" spans="1:814" ht="21">
      <c r="A431" s="4" t="s">
        <v>2833</v>
      </c>
      <c r="B431" s="1" t="s">
        <v>2222</v>
      </c>
      <c r="C431" s="1" t="s">
        <v>2223</v>
      </c>
      <c r="D431" s="2">
        <v>763970</v>
      </c>
      <c r="E431" s="2">
        <v>9084</v>
      </c>
      <c r="F431" s="2">
        <v>592413</v>
      </c>
      <c r="G431" s="2"/>
      <c r="H431" s="2">
        <v>87526</v>
      </c>
      <c r="I431" s="2"/>
      <c r="J431" s="2"/>
      <c r="K431" s="2"/>
      <c r="L431" s="2"/>
      <c r="M431" s="2">
        <v>2392</v>
      </c>
      <c r="N431" s="2">
        <v>980</v>
      </c>
      <c r="O431" s="2"/>
      <c r="P431" s="2"/>
      <c r="Q431" s="2"/>
      <c r="R431" s="2"/>
      <c r="S431" s="2"/>
      <c r="T431" s="2"/>
      <c r="U431" s="2"/>
      <c r="V431" s="2"/>
      <c r="W431" s="2"/>
      <c r="X431" s="2">
        <v>10</v>
      </c>
      <c r="Y431" s="2"/>
      <c r="Z431" s="2"/>
      <c r="AA431" s="2">
        <v>642533</v>
      </c>
      <c r="AB431" s="2"/>
      <c r="AC431" s="2"/>
      <c r="AD431" s="2"/>
      <c r="AE431" s="2"/>
      <c r="AF431" s="2"/>
      <c r="AG431" s="2">
        <v>41539</v>
      </c>
      <c r="AH431" s="2"/>
      <c r="AI431" s="2"/>
      <c r="AJ431" s="2"/>
      <c r="AK431" s="2"/>
      <c r="AL431" s="2">
        <v>84703</v>
      </c>
      <c r="AM431" s="2"/>
      <c r="AN431" s="2"/>
      <c r="AO431" s="2"/>
      <c r="AP431" s="2"/>
      <c r="AQ431" s="2"/>
      <c r="AR431" s="2"/>
      <c r="AS431" s="2"/>
      <c r="AT431" s="2">
        <v>31302230.32</v>
      </c>
      <c r="AU431" s="2"/>
      <c r="AV431" s="2">
        <v>2929</v>
      </c>
      <c r="AW431" s="2"/>
      <c r="AX431" s="2"/>
      <c r="AY431" s="2"/>
      <c r="AZ431" s="2"/>
      <c r="BA431" s="2">
        <v>33</v>
      </c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>
        <v>3186</v>
      </c>
      <c r="BQ431" s="2"/>
      <c r="BR431" s="2">
        <v>10964</v>
      </c>
      <c r="BS431" s="2"/>
      <c r="BT431" s="2"/>
      <c r="BU431" s="2">
        <v>15285</v>
      </c>
      <c r="BV431" s="2"/>
      <c r="BW431" s="2"/>
      <c r="BX431" s="2">
        <v>4424335.47</v>
      </c>
      <c r="BY431" s="2"/>
      <c r="BZ431" s="2"/>
      <c r="CA431" s="2">
        <v>3034</v>
      </c>
      <c r="CB431" s="2"/>
      <c r="CC431" s="2"/>
      <c r="CD431" s="2"/>
      <c r="CE431" s="2"/>
      <c r="CF431" s="2"/>
      <c r="CG431" s="2"/>
      <c r="CH431" s="2"/>
      <c r="CI431" s="2"/>
      <c r="CJ431" s="2"/>
      <c r="CK431" s="2">
        <v>3010</v>
      </c>
      <c r="CL431" s="2"/>
      <c r="CM431" s="2"/>
      <c r="CN431" s="2"/>
      <c r="CO431" s="2"/>
      <c r="CP431" s="2"/>
      <c r="CQ431" s="2">
        <v>6113595.8399999999</v>
      </c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>
        <v>13585</v>
      </c>
      <c r="DS431" s="2"/>
      <c r="DT431" s="2">
        <v>0</v>
      </c>
      <c r="DU431" s="2"/>
      <c r="DV431" s="2"/>
      <c r="DW431" s="2"/>
      <c r="DX431" s="2"/>
      <c r="DY431" s="2">
        <v>1940</v>
      </c>
      <c r="DZ431" s="2"/>
      <c r="EA431" s="2"/>
      <c r="EB431" s="2"/>
      <c r="EC431" s="2"/>
      <c r="ED431" s="2">
        <v>1861</v>
      </c>
      <c r="EE431" s="2"/>
      <c r="EF431" s="2"/>
      <c r="EG431" s="2"/>
      <c r="EH431" s="2"/>
      <c r="EI431" s="2">
        <v>700</v>
      </c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>
        <v>11360</v>
      </c>
      <c r="FB431" s="2"/>
      <c r="FC431" s="2"/>
      <c r="FD431" s="2"/>
      <c r="FE431" s="2"/>
      <c r="FF431" s="2"/>
      <c r="FG431" s="2"/>
      <c r="FH431" s="2"/>
      <c r="FI431" s="2"/>
      <c r="FJ431" s="2"/>
      <c r="FK431" s="2">
        <v>855</v>
      </c>
      <c r="FL431" s="2"/>
      <c r="FM431" s="2"/>
      <c r="FN431" s="2"/>
      <c r="FO431" s="2"/>
      <c r="FP431" s="2">
        <v>1645</v>
      </c>
      <c r="FQ431" s="2"/>
      <c r="FR431" s="2"/>
      <c r="FS431" s="2"/>
      <c r="FT431" s="2">
        <v>1350</v>
      </c>
      <c r="FU431" s="2"/>
      <c r="FV431" s="2">
        <v>8454</v>
      </c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>
        <v>24072</v>
      </c>
      <c r="GW431" s="2"/>
      <c r="GX431" s="2"/>
      <c r="GY431" s="2"/>
      <c r="GZ431" s="2"/>
      <c r="HA431" s="2"/>
      <c r="HB431" s="2"/>
      <c r="HC431" s="2">
        <v>4768</v>
      </c>
      <c r="HD431" s="2"/>
      <c r="HE431" s="2"/>
      <c r="HF431" s="2"/>
      <c r="HG431" s="2"/>
      <c r="HH431" s="2">
        <v>1822</v>
      </c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>
        <v>38714</v>
      </c>
      <c r="JP431" s="2"/>
      <c r="JQ431" s="2"/>
      <c r="JR431" s="2"/>
      <c r="JS431" s="2"/>
      <c r="JT431" s="2"/>
      <c r="JU431" s="2"/>
      <c r="JV431" s="2">
        <v>14671</v>
      </c>
      <c r="JW431" s="2"/>
      <c r="JX431" s="2">
        <v>21036</v>
      </c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>
        <v>18243</v>
      </c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>
        <v>93306.6</v>
      </c>
      <c r="LU431" s="2"/>
      <c r="LV431" s="2"/>
      <c r="LW431" s="2"/>
      <c r="LX431" s="2"/>
      <c r="LY431" s="2"/>
      <c r="LZ431" s="2"/>
      <c r="MA431" s="2">
        <v>600</v>
      </c>
      <c r="MB431" s="2"/>
      <c r="MC431" s="2"/>
      <c r="MD431" s="2">
        <v>60887</v>
      </c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>
        <v>10671754.6</v>
      </c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>
        <v>7048</v>
      </c>
      <c r="NO431" s="2"/>
      <c r="NP431" s="2">
        <v>1720</v>
      </c>
      <c r="NQ431" s="2"/>
      <c r="NR431" s="2"/>
      <c r="NS431" s="2"/>
      <c r="NT431" s="2"/>
      <c r="NU431" s="2"/>
      <c r="NV431" s="2"/>
      <c r="NW431" s="2">
        <v>650</v>
      </c>
      <c r="NX431" s="2"/>
      <c r="NY431" s="2"/>
      <c r="NZ431" s="2">
        <v>4037</v>
      </c>
      <c r="OA431" s="2"/>
      <c r="OB431" s="2">
        <v>440</v>
      </c>
      <c r="OC431" s="2">
        <v>946109</v>
      </c>
      <c r="OD431" s="2"/>
      <c r="OE431" s="2"/>
      <c r="OF431" s="2">
        <v>102704</v>
      </c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>
        <v>200</v>
      </c>
      <c r="PB431" s="2"/>
      <c r="PC431" s="2"/>
      <c r="PD431" s="2"/>
      <c r="PE431" s="2"/>
      <c r="PF431" s="2"/>
      <c r="PG431" s="2">
        <v>5956</v>
      </c>
      <c r="PH431" s="2">
        <v>213114</v>
      </c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>
        <v>26826</v>
      </c>
      <c r="PX431" s="2"/>
      <c r="PY431" s="2"/>
      <c r="PZ431" s="2">
        <v>26162</v>
      </c>
      <c r="QA431" s="2"/>
      <c r="QB431" s="2"/>
      <c r="QC431" s="2"/>
      <c r="QD431" s="2">
        <v>3827</v>
      </c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>
        <v>22638.25</v>
      </c>
      <c r="QY431" s="2"/>
      <c r="QZ431" s="2">
        <v>31558</v>
      </c>
      <c r="RA431" s="2"/>
      <c r="RB431" s="2"/>
      <c r="RC431" s="2"/>
      <c r="RD431" s="2"/>
      <c r="RE431" s="2"/>
      <c r="RF431" s="2"/>
      <c r="RG431" s="2">
        <v>6362</v>
      </c>
      <c r="RH431" s="2"/>
      <c r="RI431" s="2"/>
      <c r="RJ431" s="2"/>
      <c r="RK431" s="2">
        <v>39747</v>
      </c>
      <c r="RL431" s="2"/>
      <c r="RM431" s="2"/>
      <c r="RN431" s="2">
        <v>9242</v>
      </c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>
        <v>1000</v>
      </c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>
        <v>380</v>
      </c>
      <c r="TB431" s="2"/>
      <c r="TC431" s="2"/>
      <c r="TD431" s="2">
        <v>32535</v>
      </c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>
        <v>3250</v>
      </c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>
        <v>22617</v>
      </c>
      <c r="UE431" s="2"/>
      <c r="UF431" s="2"/>
      <c r="UG431" s="2"/>
      <c r="UH431" s="2">
        <v>302761</v>
      </c>
      <c r="UI431" s="2"/>
      <c r="UJ431" s="2"/>
      <c r="UK431" s="2"/>
      <c r="UL431" s="2"/>
      <c r="UM431" s="2"/>
      <c r="UN431" s="2"/>
      <c r="UO431" s="2"/>
      <c r="UP431" s="2"/>
      <c r="UQ431" s="2">
        <v>8</v>
      </c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>
        <v>8037</v>
      </c>
      <c r="VC431" s="2"/>
      <c r="VD431" s="2"/>
      <c r="VE431" s="2"/>
      <c r="VF431" s="2"/>
      <c r="VG431" s="2">
        <v>64241</v>
      </c>
      <c r="VH431" s="2">
        <v>236764</v>
      </c>
      <c r="VI431" s="2"/>
      <c r="VJ431" s="2"/>
      <c r="VK431" s="2"/>
      <c r="VL431" s="2">
        <v>700</v>
      </c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>
        <v>2229</v>
      </c>
      <c r="VX431" s="2">
        <v>19326</v>
      </c>
      <c r="VY431" s="2"/>
      <c r="VZ431" s="2"/>
      <c r="WA431" s="2"/>
      <c r="WB431" s="2"/>
      <c r="WC431" s="2"/>
      <c r="WD431" s="2">
        <v>3371</v>
      </c>
      <c r="WE431" s="2">
        <v>10385.42</v>
      </c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>
        <v>3613</v>
      </c>
      <c r="WX431" s="2"/>
      <c r="WY431" s="2"/>
      <c r="WZ431" s="2"/>
      <c r="XA431" s="2"/>
      <c r="XB431" s="2"/>
      <c r="XC431" s="2"/>
      <c r="XD431" s="2"/>
      <c r="XE431" s="2"/>
      <c r="XF431" s="2">
        <v>9425</v>
      </c>
      <c r="XG431" s="2">
        <v>170</v>
      </c>
      <c r="XH431" s="2"/>
      <c r="XI431" s="2"/>
      <c r="XJ431" s="2">
        <v>487629</v>
      </c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>
        <v>2950</v>
      </c>
      <c r="XW431" s="2">
        <v>160</v>
      </c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>
        <v>600</v>
      </c>
      <c r="YO431" s="2"/>
      <c r="YP431" s="2"/>
      <c r="YQ431" s="2"/>
      <c r="YR431" s="2"/>
      <c r="YS431" s="2"/>
      <c r="YT431" s="2"/>
      <c r="YU431" s="2">
        <v>0</v>
      </c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>
        <v>26364</v>
      </c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>
        <v>308468</v>
      </c>
      <c r="AAS431" s="2"/>
      <c r="AAT431" s="2"/>
      <c r="AAU431" s="2">
        <v>17047</v>
      </c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>
        <v>8631</v>
      </c>
      <c r="ABN431" s="2"/>
      <c r="ABO431" s="2"/>
      <c r="ABP431" s="2"/>
      <c r="ABQ431" s="2"/>
      <c r="ABR431" s="2">
        <v>38847</v>
      </c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>
        <v>297</v>
      </c>
      <c r="ACW431" s="2"/>
      <c r="ACX431" s="2"/>
      <c r="ACY431" s="2">
        <v>11564.95</v>
      </c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>
        <v>3783</v>
      </c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>
        <v>58512416.450000003</v>
      </c>
    </row>
    <row r="432" spans="1:814" ht="21">
      <c r="A432" s="4" t="s">
        <v>2833</v>
      </c>
      <c r="B432" s="1" t="s">
        <v>2224</v>
      </c>
      <c r="C432" s="1" t="s">
        <v>2225</v>
      </c>
      <c r="D432" s="2">
        <v>1524120.17</v>
      </c>
      <c r="E432" s="2"/>
      <c r="F432" s="2"/>
      <c r="G432" s="2">
        <v>992.5</v>
      </c>
      <c r="H432" s="2">
        <v>23480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>
        <v>388219.5</v>
      </c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>
        <v>2601</v>
      </c>
      <c r="BG432" s="2"/>
      <c r="BH432" s="2"/>
      <c r="BI432" s="2">
        <v>35552.6</v>
      </c>
      <c r="BJ432" s="2"/>
      <c r="BK432" s="2"/>
      <c r="BL432" s="2"/>
      <c r="BM432" s="2"/>
      <c r="BN432" s="2">
        <v>150</v>
      </c>
      <c r="BO432" s="2"/>
      <c r="BP432" s="2">
        <v>14121.11</v>
      </c>
      <c r="BQ432" s="2"/>
      <c r="BR432" s="2"/>
      <c r="BS432" s="2"/>
      <c r="BT432" s="2"/>
      <c r="BU432" s="2"/>
      <c r="BV432" s="2"/>
      <c r="BW432" s="2"/>
      <c r="BX432" s="2">
        <v>3353.37</v>
      </c>
      <c r="BY432" s="2"/>
      <c r="BZ432" s="2">
        <v>1400.5</v>
      </c>
      <c r="CA432" s="2"/>
      <c r="CB432" s="2"/>
      <c r="CC432" s="2"/>
      <c r="CD432" s="2"/>
      <c r="CE432" s="2">
        <v>516501.09</v>
      </c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>
        <v>2567</v>
      </c>
      <c r="CR432" s="2"/>
      <c r="CS432" s="2"/>
      <c r="CT432" s="2"/>
      <c r="CU432" s="2"/>
      <c r="CV432" s="2"/>
      <c r="CW432" s="2"/>
      <c r="CX432" s="2"/>
      <c r="CY432" s="2">
        <v>43632.79</v>
      </c>
      <c r="CZ432" s="2">
        <v>22826.6</v>
      </c>
      <c r="DA432" s="2"/>
      <c r="DB432" s="2"/>
      <c r="DC432" s="2"/>
      <c r="DD432" s="2"/>
      <c r="DE432" s="2"/>
      <c r="DF432" s="2"/>
      <c r="DG432" s="2"/>
      <c r="DH432" s="2">
        <v>341922.81</v>
      </c>
      <c r="DI432" s="2"/>
      <c r="DJ432" s="2"/>
      <c r="DK432" s="2"/>
      <c r="DL432" s="2"/>
      <c r="DM432" s="2"/>
      <c r="DN432" s="2"/>
      <c r="DO432" s="2"/>
      <c r="DP432" s="2">
        <v>4094</v>
      </c>
      <c r="DQ432" s="2">
        <v>24337</v>
      </c>
      <c r="DR432" s="2"/>
      <c r="DS432" s="2"/>
      <c r="DT432" s="2">
        <v>14051.2</v>
      </c>
      <c r="DU432" s="2"/>
      <c r="DV432" s="2"/>
      <c r="DW432" s="2"/>
      <c r="DX432" s="2"/>
      <c r="DY432" s="2"/>
      <c r="DZ432" s="2"/>
      <c r="EA432" s="2"/>
      <c r="EB432" s="2">
        <v>15325</v>
      </c>
      <c r="EC432" s="2">
        <v>6598</v>
      </c>
      <c r="ED432" s="2"/>
      <c r="EE432" s="2">
        <v>139868</v>
      </c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>
        <v>74092.5</v>
      </c>
      <c r="EQ432" s="2"/>
      <c r="ER432" s="2"/>
      <c r="ES432" s="2"/>
      <c r="ET432" s="2"/>
      <c r="EU432" s="2"/>
      <c r="EV432" s="2"/>
      <c r="EW432" s="2"/>
      <c r="EX432" s="2">
        <v>124926.5</v>
      </c>
      <c r="EY432" s="2">
        <v>99489.5</v>
      </c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>
        <v>1205</v>
      </c>
      <c r="FT432" s="2"/>
      <c r="FU432" s="2"/>
      <c r="FV432" s="2"/>
      <c r="FW432" s="2"/>
      <c r="FX432" s="2"/>
      <c r="FY432" s="2"/>
      <c r="FZ432" s="2"/>
      <c r="GA432" s="2">
        <v>294049.5</v>
      </c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>
        <v>-209752.7</v>
      </c>
      <c r="GN432" s="2">
        <v>6061.4</v>
      </c>
      <c r="GO432" s="2"/>
      <c r="GP432" s="2">
        <v>1775</v>
      </c>
      <c r="GQ432" s="2"/>
      <c r="GR432" s="2"/>
      <c r="GS432" s="2">
        <v>85887.33</v>
      </c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>
        <v>254832.3</v>
      </c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>
        <v>28770</v>
      </c>
      <c r="KK432" s="2"/>
      <c r="KL432" s="2"/>
      <c r="KM432" s="2"/>
      <c r="KN432" s="2"/>
      <c r="KO432" s="2"/>
      <c r="KP432" s="2"/>
      <c r="KQ432" s="2">
        <v>1775.18</v>
      </c>
      <c r="KR432" s="2"/>
      <c r="KS432" s="2"/>
      <c r="KT432" s="2"/>
      <c r="KU432" s="2"/>
      <c r="KV432" s="2">
        <v>14093</v>
      </c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>
        <v>15382.6</v>
      </c>
      <c r="LZ432" s="2"/>
      <c r="MA432" s="2"/>
      <c r="MB432" s="2"/>
      <c r="MC432" s="2"/>
      <c r="MD432" s="2"/>
      <c r="ME432" s="2"/>
      <c r="MF432" s="2"/>
      <c r="MG432" s="2"/>
      <c r="MH432" s="2">
        <v>3129562.06</v>
      </c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>
        <v>9706.9</v>
      </c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>
        <v>0</v>
      </c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>
        <v>350869.9</v>
      </c>
      <c r="OD432" s="2"/>
      <c r="OE432" s="2"/>
      <c r="OF432" s="2"/>
      <c r="OG432" s="2"/>
      <c r="OH432" s="2">
        <v>45182.59</v>
      </c>
      <c r="OI432" s="2"/>
      <c r="OJ432" s="2"/>
      <c r="OK432" s="2"/>
      <c r="OL432" s="2">
        <v>122657.5</v>
      </c>
      <c r="OM432" s="2">
        <v>1200</v>
      </c>
      <c r="ON432" s="2"/>
      <c r="OO432" s="2"/>
      <c r="OP432" s="2"/>
      <c r="OQ432" s="2"/>
      <c r="OR432" s="2"/>
      <c r="OS432" s="2"/>
      <c r="OT432" s="2"/>
      <c r="OU432" s="2"/>
      <c r="OV432" s="2"/>
      <c r="OW432" s="2">
        <v>20935</v>
      </c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>
        <v>11653</v>
      </c>
      <c r="PI432" s="2"/>
      <c r="PJ432" s="2"/>
      <c r="PK432" s="2">
        <v>24</v>
      </c>
      <c r="PL432" s="2"/>
      <c r="PM432" s="2"/>
      <c r="PN432" s="2"/>
      <c r="PO432" s="2"/>
      <c r="PP432" s="2">
        <v>153997.1</v>
      </c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>
        <v>18751.5</v>
      </c>
      <c r="QE432" s="2"/>
      <c r="QF432" s="2"/>
      <c r="QG432" s="2"/>
      <c r="QH432" s="2"/>
      <c r="QI432" s="2">
        <v>17666.5</v>
      </c>
      <c r="QJ432" s="2"/>
      <c r="QK432" s="2"/>
      <c r="QL432" s="2"/>
      <c r="QM432" s="2"/>
      <c r="QN432" s="2">
        <v>0</v>
      </c>
      <c r="QO432" s="2"/>
      <c r="QP432" s="2"/>
      <c r="QQ432" s="2"/>
      <c r="QR432" s="2"/>
      <c r="QS432" s="2"/>
      <c r="QT432" s="2">
        <v>71088.399999999994</v>
      </c>
      <c r="QU432" s="2"/>
      <c r="QV432" s="2">
        <v>29652.5</v>
      </c>
      <c r="QW432" s="2">
        <v>18702.8</v>
      </c>
      <c r="QX432" s="2"/>
      <c r="QY432" s="2"/>
      <c r="QZ432" s="2">
        <v>0</v>
      </c>
      <c r="RA432" s="2"/>
      <c r="RB432" s="2"/>
      <c r="RC432" s="2"/>
      <c r="RD432" s="2"/>
      <c r="RE432" s="2">
        <v>285555</v>
      </c>
      <c r="RF432" s="2"/>
      <c r="RG432" s="2"/>
      <c r="RH432" s="2"/>
      <c r="RI432" s="2"/>
      <c r="RJ432" s="2"/>
      <c r="RK432" s="2">
        <v>1804585.3</v>
      </c>
      <c r="RL432" s="2"/>
      <c r="RM432" s="2"/>
      <c r="RN432" s="2"/>
      <c r="RO432" s="2"/>
      <c r="RP432" s="2"/>
      <c r="RQ432" s="2">
        <v>5901</v>
      </c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>
        <v>50122.5</v>
      </c>
      <c r="SQ432" s="2"/>
      <c r="SR432" s="2"/>
      <c r="SS432" s="2"/>
      <c r="ST432" s="2"/>
      <c r="SU432" s="2"/>
      <c r="SV432" s="2">
        <v>2319059.64</v>
      </c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>
        <v>1930</v>
      </c>
      <c r="UD432" s="2"/>
      <c r="UE432" s="2"/>
      <c r="UF432" s="2"/>
      <c r="UG432" s="2">
        <v>420</v>
      </c>
      <c r="UH432" s="2"/>
      <c r="UI432" s="2"/>
      <c r="UJ432" s="2"/>
      <c r="UK432" s="2"/>
      <c r="UL432" s="2"/>
      <c r="UM432" s="2"/>
      <c r="UN432" s="2"/>
      <c r="UO432" s="2"/>
      <c r="UP432" s="2">
        <v>560</v>
      </c>
      <c r="UQ432" s="2"/>
      <c r="UR432" s="2"/>
      <c r="US432" s="2"/>
      <c r="UT432" s="2"/>
      <c r="UU432" s="2"/>
      <c r="UV432" s="2"/>
      <c r="UW432" s="2"/>
      <c r="UX432" s="2"/>
      <c r="UY432" s="2"/>
      <c r="UZ432" s="2">
        <v>169254.44</v>
      </c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>
        <v>358002</v>
      </c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>
        <v>0</v>
      </c>
      <c r="WH432" s="2"/>
      <c r="WI432" s="2"/>
      <c r="WJ432" s="2"/>
      <c r="WK432" s="2"/>
      <c r="WL432" s="2"/>
      <c r="WM432" s="2"/>
      <c r="WN432" s="2"/>
      <c r="WO432" s="2"/>
      <c r="WP432" s="2">
        <v>9558</v>
      </c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>
        <v>486435.05</v>
      </c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>
        <v>685786.7</v>
      </c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>
        <v>6754</v>
      </c>
      <c r="YX432" s="2"/>
      <c r="YY432" s="2"/>
      <c r="YZ432" s="2"/>
      <c r="ZA432" s="2"/>
      <c r="ZB432" s="2"/>
      <c r="ZC432" s="2">
        <v>77853.5</v>
      </c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>
        <v>9043.98</v>
      </c>
      <c r="ZW432" s="2">
        <v>77752.5</v>
      </c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>
        <v>1427387.5</v>
      </c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>
        <v>87872</v>
      </c>
      <c r="ABI432" s="2"/>
      <c r="ABJ432" s="2"/>
      <c r="ABK432" s="2"/>
      <c r="ABL432" s="2"/>
      <c r="ABM432" s="2">
        <v>1215</v>
      </c>
      <c r="ABN432" s="2"/>
      <c r="ABO432" s="2"/>
      <c r="ABP432" s="2"/>
      <c r="ABQ432" s="2"/>
      <c r="ABR432" s="2"/>
      <c r="ABS432" s="2">
        <v>156714.20000000001</v>
      </c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>
        <v>19917.599999999999</v>
      </c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>
        <v>28890</v>
      </c>
      <c r="ADC432" s="2"/>
      <c r="ADD432" s="2"/>
      <c r="ADE432" s="2"/>
      <c r="ADF432" s="2"/>
      <c r="ADG432" s="2"/>
      <c r="ADH432" s="2"/>
      <c r="ADI432" s="2"/>
      <c r="ADJ432" s="2">
        <v>316337.24</v>
      </c>
      <c r="ADK432" s="2">
        <v>67372.5</v>
      </c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>
        <v>262823</v>
      </c>
      <c r="AEB432" s="2"/>
      <c r="AEC432" s="2"/>
      <c r="AED432" s="2"/>
      <c r="AEE432" s="2">
        <v>69295</v>
      </c>
      <c r="AEF432" s="2"/>
      <c r="AEG432" s="2"/>
      <c r="AEH432" s="2">
        <v>17081923.399999999</v>
      </c>
    </row>
    <row r="433" spans="1:814" ht="21">
      <c r="A433" s="4" t="s">
        <v>2833</v>
      </c>
      <c r="B433" s="1" t="s">
        <v>2226</v>
      </c>
      <c r="C433" s="1" t="s">
        <v>2227</v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>
        <v>0</v>
      </c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>
        <v>4729.92</v>
      </c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>
        <v>7478.03</v>
      </c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>
        <v>80</v>
      </c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>
        <v>460</v>
      </c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>
        <v>12747.95</v>
      </c>
    </row>
    <row r="434" spans="1:814" ht="21">
      <c r="A434" s="4" t="s">
        <v>2833</v>
      </c>
      <c r="B434" s="1" t="s">
        <v>2228</v>
      </c>
      <c r="C434" s="1" t="s">
        <v>2229</v>
      </c>
      <c r="D434" s="2">
        <v>22186.47</v>
      </c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>
        <v>16325.57</v>
      </c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>
        <v>7064</v>
      </c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>
        <v>225302.64</v>
      </c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>
        <v>15287.89</v>
      </c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>
        <v>8714</v>
      </c>
      <c r="DU434" s="2"/>
      <c r="DV434" s="2"/>
      <c r="DW434" s="2">
        <v>816</v>
      </c>
      <c r="DX434" s="2"/>
      <c r="DY434" s="2"/>
      <c r="DZ434" s="2"/>
      <c r="EA434" s="2">
        <v>489</v>
      </c>
      <c r="EB434" s="2">
        <v>3378</v>
      </c>
      <c r="EC434" s="2">
        <v>18320</v>
      </c>
      <c r="ED434" s="2"/>
      <c r="EE434" s="2"/>
      <c r="EF434" s="2"/>
      <c r="EG434" s="2"/>
      <c r="EH434" s="2"/>
      <c r="EI434" s="2">
        <v>44413.91</v>
      </c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>
        <v>14879.03</v>
      </c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>
        <v>11446.05</v>
      </c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>
        <v>87963.4</v>
      </c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>
        <v>530.73</v>
      </c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>
        <v>37274</v>
      </c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>
        <v>10992.9</v>
      </c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>
        <v>152394.66</v>
      </c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>
        <v>271894.45</v>
      </c>
      <c r="QX434" s="2"/>
      <c r="QY434" s="2"/>
      <c r="QZ434" s="2">
        <v>131309.70000000001</v>
      </c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>
        <v>1002615.02</v>
      </c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>
        <v>1739615.96</v>
      </c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>
        <v>149004.93</v>
      </c>
      <c r="UD434" s="2"/>
      <c r="UE434" s="2"/>
      <c r="UF434" s="2"/>
      <c r="UG434" s="2"/>
      <c r="UH434" s="2"/>
      <c r="UI434" s="2">
        <v>1615</v>
      </c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>
        <v>66916.490000000005</v>
      </c>
      <c r="UZ434" s="2">
        <v>12813</v>
      </c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>
        <v>65483.35</v>
      </c>
      <c r="WH434" s="2"/>
      <c r="WI434" s="2"/>
      <c r="WJ434" s="2"/>
      <c r="WK434" s="2"/>
      <c r="WL434" s="2"/>
      <c r="WM434" s="2"/>
      <c r="WN434" s="2"/>
      <c r="WO434" s="2"/>
      <c r="WP434" s="2">
        <v>131940.79</v>
      </c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>
        <v>286378.88</v>
      </c>
      <c r="XK434" s="2"/>
      <c r="XL434" s="2">
        <v>40420.019999999997</v>
      </c>
      <c r="XM434" s="2">
        <v>300.41000000000003</v>
      </c>
      <c r="XN434" s="2">
        <v>834295.82</v>
      </c>
      <c r="XO434" s="2">
        <v>1625.52</v>
      </c>
      <c r="XP434" s="2">
        <v>5171.5</v>
      </c>
      <c r="XQ434" s="2"/>
      <c r="XR434" s="2"/>
      <c r="XS434" s="2"/>
      <c r="XT434" s="2"/>
      <c r="XU434" s="2">
        <v>11726.18</v>
      </c>
      <c r="XV434" s="2"/>
      <c r="XW434" s="2"/>
      <c r="XX434" s="2">
        <v>9972.9500000000007</v>
      </c>
      <c r="XY434" s="2"/>
      <c r="XZ434" s="2"/>
      <c r="YA434" s="2"/>
      <c r="YB434" s="2"/>
      <c r="YC434" s="2"/>
      <c r="YD434" s="2">
        <v>18012.900000000001</v>
      </c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>
        <v>30593.51</v>
      </c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>
        <v>45578.68</v>
      </c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>
        <v>55644.15</v>
      </c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>
        <v>8103</v>
      </c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>
        <v>12014</v>
      </c>
      <c r="ADC434" s="2"/>
      <c r="ADD434" s="2"/>
      <c r="ADE434" s="2"/>
      <c r="ADF434" s="2"/>
      <c r="ADG434" s="2"/>
      <c r="ADH434" s="2"/>
      <c r="ADI434" s="2"/>
      <c r="ADJ434" s="2">
        <v>106136.96000000001</v>
      </c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>
        <v>11398.76</v>
      </c>
      <c r="AED434" s="2"/>
      <c r="AEE434" s="2"/>
      <c r="AEF434" s="2"/>
      <c r="AEG434" s="2"/>
      <c r="AEH434" s="2">
        <v>5728360.1799999997</v>
      </c>
    </row>
    <row r="435" spans="1:814" ht="21">
      <c r="A435" s="4" t="s">
        <v>2833</v>
      </c>
      <c r="B435" s="1" t="s">
        <v>2230</v>
      </c>
      <c r="C435" s="1" t="s">
        <v>2231</v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>
        <v>3920.7</v>
      </c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>
        <v>3920.7</v>
      </c>
    </row>
    <row r="436" spans="1:814" ht="21">
      <c r="A436" s="4" t="s">
        <v>2833</v>
      </c>
      <c r="B436" s="1" t="s">
        <v>2232</v>
      </c>
      <c r="C436" s="1" t="s">
        <v>2233</v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>
        <v>96</v>
      </c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>
        <v>96</v>
      </c>
    </row>
    <row r="437" spans="1:814" ht="21">
      <c r="A437" s="4" t="s">
        <v>2833</v>
      </c>
      <c r="B437" s="1" t="s">
        <v>2234</v>
      </c>
      <c r="C437" s="1" t="s">
        <v>2235</v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>
        <v>100</v>
      </c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>
        <v>4683.5</v>
      </c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>
        <v>4783.5</v>
      </c>
    </row>
    <row r="438" spans="1:814" ht="21">
      <c r="A438" s="4" t="s">
        <v>2833</v>
      </c>
      <c r="B438" s="1" t="s">
        <v>2236</v>
      </c>
      <c r="C438" s="1" t="s">
        <v>2237</v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>
        <v>8710</v>
      </c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>
        <v>8710</v>
      </c>
    </row>
    <row r="439" spans="1:814" ht="21">
      <c r="A439" s="4" t="s">
        <v>2833</v>
      </c>
      <c r="B439" s="1" t="s">
        <v>2238</v>
      </c>
      <c r="C439" s="1" t="s">
        <v>2239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>
        <v>4919.1499999999996</v>
      </c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>
        <v>831599</v>
      </c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>
        <v>836518.15</v>
      </c>
    </row>
    <row r="440" spans="1:814" ht="21">
      <c r="A440" s="4" t="s">
        <v>2833</v>
      </c>
      <c r="B440" s="1" t="s">
        <v>2240</v>
      </c>
      <c r="C440" s="1" t="s">
        <v>2241</v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>
        <v>0</v>
      </c>
    </row>
    <row r="441" spans="1:814" ht="21">
      <c r="A441" s="4" t="s">
        <v>2833</v>
      </c>
      <c r="B441" s="1" t="s">
        <v>2242</v>
      </c>
      <c r="C441" s="1" t="s">
        <v>2243</v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>
        <v>0</v>
      </c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>
        <v>9090</v>
      </c>
    </row>
    <row r="442" spans="1:814" ht="21">
      <c r="A442" s="4" t="s">
        <v>2833</v>
      </c>
      <c r="B442" s="1" t="s">
        <v>2244</v>
      </c>
      <c r="C442" s="1" t="s">
        <v>2245</v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>
        <v>739227.45</v>
      </c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>
        <v>739227.45</v>
      </c>
    </row>
    <row r="443" spans="1:814" ht="21">
      <c r="A443" s="4" t="s">
        <v>2833</v>
      </c>
      <c r="B443" s="1" t="s">
        <v>2246</v>
      </c>
      <c r="C443" s="1" t="s">
        <v>2247</v>
      </c>
      <c r="D443" s="2">
        <v>3391360.02</v>
      </c>
      <c r="E443" s="2">
        <v>105706.5</v>
      </c>
      <c r="F443" s="2">
        <v>106652.45</v>
      </c>
      <c r="G443" s="2">
        <v>231.8</v>
      </c>
      <c r="H443" s="2">
        <v>1058124.25</v>
      </c>
      <c r="I443" s="2">
        <v>46938.55</v>
      </c>
      <c r="J443" s="2">
        <v>256261.55</v>
      </c>
      <c r="K443" s="2">
        <v>101523.65</v>
      </c>
      <c r="L443" s="2">
        <v>15442.25</v>
      </c>
      <c r="M443" s="2">
        <v>96493.4</v>
      </c>
      <c r="N443" s="2">
        <v>125284.1</v>
      </c>
      <c r="O443" s="2">
        <v>0</v>
      </c>
      <c r="P443" s="2">
        <v>138406.45000000001</v>
      </c>
      <c r="Q443" s="2">
        <v>95240.35</v>
      </c>
      <c r="R443" s="2">
        <v>63223.45</v>
      </c>
      <c r="S443" s="2">
        <v>54676.3</v>
      </c>
      <c r="T443" s="2">
        <v>34590.449999999997</v>
      </c>
      <c r="U443" s="2">
        <v>59735.05</v>
      </c>
      <c r="V443" s="2">
        <v>1001385.51</v>
      </c>
      <c r="W443" s="2">
        <v>397290.95</v>
      </c>
      <c r="X443" s="2">
        <v>210423.1</v>
      </c>
      <c r="Y443" s="2">
        <v>472113.91</v>
      </c>
      <c r="Z443" s="2">
        <v>111575.36</v>
      </c>
      <c r="AA443" s="2">
        <v>278550.45</v>
      </c>
      <c r="AB443" s="2">
        <v>91962.85</v>
      </c>
      <c r="AC443" s="2">
        <v>543661.25</v>
      </c>
      <c r="AD443" s="2">
        <v>37331.199999999997</v>
      </c>
      <c r="AE443" s="2">
        <v>4843.1000000000004</v>
      </c>
      <c r="AF443" s="2">
        <v>0</v>
      </c>
      <c r="AG443" s="2">
        <v>0</v>
      </c>
      <c r="AH443" s="2">
        <v>28495.73</v>
      </c>
      <c r="AI443" s="2">
        <v>436780.55</v>
      </c>
      <c r="AJ443" s="2">
        <v>199599.75</v>
      </c>
      <c r="AK443" s="2">
        <v>39159.949999999997</v>
      </c>
      <c r="AL443" s="2">
        <v>30626.1</v>
      </c>
      <c r="AM443" s="2">
        <v>85007.9</v>
      </c>
      <c r="AN443" s="2">
        <v>2946709.56</v>
      </c>
      <c r="AO443" s="2">
        <v>15796.6</v>
      </c>
      <c r="AP443" s="2">
        <v>21931.35</v>
      </c>
      <c r="AQ443" s="2">
        <v>73936.600000000006</v>
      </c>
      <c r="AR443" s="2">
        <v>22604.3</v>
      </c>
      <c r="AS443" s="2">
        <v>41443.769999999997</v>
      </c>
      <c r="AT443" s="2"/>
      <c r="AU443" s="2"/>
      <c r="AV443" s="2">
        <v>1364.43</v>
      </c>
      <c r="AW443" s="2"/>
      <c r="AX443" s="2"/>
      <c r="AY443" s="2">
        <v>445.95</v>
      </c>
      <c r="AZ443" s="2"/>
      <c r="BA443" s="2">
        <v>20337.599999999999</v>
      </c>
      <c r="BB443" s="2">
        <v>3194.38</v>
      </c>
      <c r="BC443" s="2"/>
      <c r="BD443" s="2"/>
      <c r="BE443" s="2"/>
      <c r="BF443" s="2"/>
      <c r="BG443" s="2"/>
      <c r="BH443" s="2"/>
      <c r="BI443" s="2">
        <v>83287.45</v>
      </c>
      <c r="BJ443" s="2"/>
      <c r="BK443" s="2"/>
      <c r="BL443" s="2"/>
      <c r="BM443" s="2">
        <v>49109.3</v>
      </c>
      <c r="BN443" s="2">
        <v>211546.23999999999</v>
      </c>
      <c r="BO443" s="2">
        <v>39204.6</v>
      </c>
      <c r="BP443" s="2">
        <v>8874.9</v>
      </c>
      <c r="BQ443" s="2"/>
      <c r="BR443" s="2"/>
      <c r="BS443" s="2"/>
      <c r="BT443" s="2"/>
      <c r="BU443" s="2"/>
      <c r="BV443" s="2"/>
      <c r="BW443" s="2"/>
      <c r="BX443" s="2">
        <v>415015.55</v>
      </c>
      <c r="BY443" s="2">
        <v>98258.5</v>
      </c>
      <c r="BZ443" s="2">
        <v>155762.94999999998</v>
      </c>
      <c r="CA443" s="2">
        <v>53997.05</v>
      </c>
      <c r="CB443" s="2">
        <v>15963.800000000001</v>
      </c>
      <c r="CC443" s="2">
        <v>87935.139999999985</v>
      </c>
      <c r="CD443" s="2">
        <v>154646.70000000001</v>
      </c>
      <c r="CE443" s="2">
        <v>3114208.42</v>
      </c>
      <c r="CF443" s="2"/>
      <c r="CG443" s="2">
        <v>310830.98</v>
      </c>
      <c r="CH443" s="2"/>
      <c r="CI443" s="2"/>
      <c r="CJ443" s="2"/>
      <c r="CK443" s="2">
        <v>178637.05</v>
      </c>
      <c r="CL443" s="2"/>
      <c r="CM443" s="2"/>
      <c r="CN443" s="2"/>
      <c r="CO443" s="2">
        <v>58468.7</v>
      </c>
      <c r="CP443" s="2"/>
      <c r="CQ443" s="2">
        <v>0</v>
      </c>
      <c r="CR443" s="2">
        <v>50001.35</v>
      </c>
      <c r="CS443" s="2">
        <v>0</v>
      </c>
      <c r="CT443" s="2">
        <v>73662.05</v>
      </c>
      <c r="CU443" s="2">
        <v>7241.85</v>
      </c>
      <c r="CV443" s="2">
        <v>18290.349999999999</v>
      </c>
      <c r="CW443" s="2">
        <v>23886.799999999999</v>
      </c>
      <c r="CX443" s="2"/>
      <c r="CY443" s="2">
        <v>318769.65000000002</v>
      </c>
      <c r="CZ443" s="2">
        <v>369587.05</v>
      </c>
      <c r="DA443" s="2"/>
      <c r="DB443" s="2">
        <v>85496.2</v>
      </c>
      <c r="DC443" s="2">
        <v>2775.9</v>
      </c>
      <c r="DD443" s="2">
        <v>175693.95</v>
      </c>
      <c r="DE443" s="2"/>
      <c r="DF443" s="2"/>
      <c r="DG443" s="2"/>
      <c r="DH443" s="2"/>
      <c r="DI443" s="2">
        <v>9956</v>
      </c>
      <c r="DJ443" s="2">
        <v>30426.6</v>
      </c>
      <c r="DK443" s="2">
        <v>36245.35</v>
      </c>
      <c r="DL443" s="2">
        <v>66153.25</v>
      </c>
      <c r="DM443" s="2">
        <v>20201.75</v>
      </c>
      <c r="DN443" s="2">
        <v>7882.15</v>
      </c>
      <c r="DO443" s="2">
        <v>28883.8</v>
      </c>
      <c r="DP443" s="2">
        <v>60</v>
      </c>
      <c r="DQ443" s="2"/>
      <c r="DR443" s="2">
        <v>18639</v>
      </c>
      <c r="DS443" s="2"/>
      <c r="DT443" s="2"/>
      <c r="DU443" s="2"/>
      <c r="DV443" s="2"/>
      <c r="DW443" s="2"/>
      <c r="DX443" s="2"/>
      <c r="DY443" s="2"/>
      <c r="DZ443" s="2"/>
      <c r="EA443" s="2">
        <v>333953.5</v>
      </c>
      <c r="EB443" s="2">
        <v>1330</v>
      </c>
      <c r="EC443" s="2"/>
      <c r="ED443" s="2">
        <v>13963.1</v>
      </c>
      <c r="EE443" s="2"/>
      <c r="EF443" s="2"/>
      <c r="EG443" s="2"/>
      <c r="EH443" s="2"/>
      <c r="EI443" s="2">
        <v>1483478.34</v>
      </c>
      <c r="EJ443" s="2"/>
      <c r="EK443" s="2">
        <v>2820.55</v>
      </c>
      <c r="EL443" s="2">
        <v>95872.1</v>
      </c>
      <c r="EM443" s="2"/>
      <c r="EN443" s="2"/>
      <c r="EO443" s="2"/>
      <c r="EP443" s="2">
        <v>28683.35</v>
      </c>
      <c r="EQ443" s="2">
        <v>57510.15</v>
      </c>
      <c r="ER443" s="2"/>
      <c r="ES443" s="2"/>
      <c r="ET443" s="2"/>
      <c r="EU443" s="2"/>
      <c r="EV443" s="2">
        <v>31980.28</v>
      </c>
      <c r="EW443" s="2"/>
      <c r="EX443" s="2">
        <v>727005.31</v>
      </c>
      <c r="EY443" s="2">
        <v>139481.85</v>
      </c>
      <c r="EZ443" s="2"/>
      <c r="FA443" s="2">
        <v>165429.20000000001</v>
      </c>
      <c r="FB443" s="2"/>
      <c r="FC443" s="2"/>
      <c r="FD443" s="2"/>
      <c r="FE443" s="2">
        <v>30390.5</v>
      </c>
      <c r="FF443" s="2">
        <v>43733.25</v>
      </c>
      <c r="FG443" s="2"/>
      <c r="FH443" s="2">
        <v>121065.15</v>
      </c>
      <c r="FI443" s="2"/>
      <c r="FJ443" s="2"/>
      <c r="FK443" s="2">
        <v>24092.1</v>
      </c>
      <c r="FL443" s="2"/>
      <c r="FM443" s="2">
        <v>7460.35</v>
      </c>
      <c r="FN443" s="2">
        <v>15184.8</v>
      </c>
      <c r="FO443" s="2">
        <v>1861.05</v>
      </c>
      <c r="FP443" s="2"/>
      <c r="FQ443" s="2"/>
      <c r="FR443" s="2"/>
      <c r="FS443" s="2">
        <v>751.45</v>
      </c>
      <c r="FT443" s="2"/>
      <c r="FU443" s="2"/>
      <c r="FV443" s="2"/>
      <c r="FW443" s="2"/>
      <c r="FX443" s="2"/>
      <c r="FY443" s="2"/>
      <c r="FZ443" s="2">
        <v>429296.65</v>
      </c>
      <c r="GA443" s="2"/>
      <c r="GB443" s="2">
        <v>345365</v>
      </c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>
        <v>-487541.91</v>
      </c>
      <c r="GN443" s="2"/>
      <c r="GO443" s="2"/>
      <c r="GP443" s="2">
        <v>5450.15</v>
      </c>
      <c r="GQ443" s="2"/>
      <c r="GR443" s="2"/>
      <c r="GS443" s="2">
        <v>562425.65</v>
      </c>
      <c r="GT443" s="2"/>
      <c r="GU443" s="2"/>
      <c r="GV443" s="2"/>
      <c r="GW443" s="2"/>
      <c r="GX443" s="2">
        <v>124712.2</v>
      </c>
      <c r="GY443" s="2">
        <v>36969.25</v>
      </c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>
        <v>2763</v>
      </c>
      <c r="HK443" s="2"/>
      <c r="HL443" s="2"/>
      <c r="HM443" s="2"/>
      <c r="HN443" s="2"/>
      <c r="HO443" s="2">
        <v>406894.5</v>
      </c>
      <c r="HP443" s="2"/>
      <c r="HQ443" s="2"/>
      <c r="HR443" s="2">
        <v>10258.1</v>
      </c>
      <c r="HS443" s="2"/>
      <c r="HT443" s="2"/>
      <c r="HU443" s="2"/>
      <c r="HV443" s="2"/>
      <c r="HW443" s="2"/>
      <c r="HX443" s="2"/>
      <c r="HY443" s="2">
        <v>99130.6</v>
      </c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>
        <v>24877.65</v>
      </c>
      <c r="JH443" s="2"/>
      <c r="JI443" s="2"/>
      <c r="JJ443" s="2"/>
      <c r="JK443" s="2"/>
      <c r="JL443" s="2"/>
      <c r="JM443" s="2"/>
      <c r="JN443" s="2"/>
      <c r="JO443" s="2">
        <v>3172.65</v>
      </c>
      <c r="JP443" s="2">
        <v>14122.7</v>
      </c>
      <c r="JQ443" s="2"/>
      <c r="JR443" s="2">
        <v>0</v>
      </c>
      <c r="JS443" s="2">
        <v>2681.85</v>
      </c>
      <c r="JT443" s="2">
        <v>97662.85</v>
      </c>
      <c r="JU443" s="2">
        <v>20740.400000000001</v>
      </c>
      <c r="JV443" s="2">
        <v>906129.95</v>
      </c>
      <c r="JW443" s="2">
        <v>51813.95</v>
      </c>
      <c r="JX443" s="2">
        <v>71650.899999999994</v>
      </c>
      <c r="JY443" s="2">
        <v>198873</v>
      </c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>
        <v>0</v>
      </c>
      <c r="KP443" s="2"/>
      <c r="KQ443" s="2"/>
      <c r="KR443" s="2"/>
      <c r="KS443" s="2">
        <v>117193.24</v>
      </c>
      <c r="KT443" s="2"/>
      <c r="KU443" s="2">
        <v>17753.599999999999</v>
      </c>
      <c r="KV443" s="2">
        <v>64502.39</v>
      </c>
      <c r="KW443" s="2"/>
      <c r="KX443" s="2"/>
      <c r="KY443" s="2">
        <v>10385.1</v>
      </c>
      <c r="KZ443" s="2"/>
      <c r="LA443" s="2"/>
      <c r="LB443" s="2"/>
      <c r="LC443" s="2">
        <v>9573488.3100000005</v>
      </c>
      <c r="LD443" s="2"/>
      <c r="LE443" s="2"/>
      <c r="LF443" s="2">
        <v>386273</v>
      </c>
      <c r="LG443" s="2">
        <v>23261.7</v>
      </c>
      <c r="LH443" s="2">
        <v>105302.75</v>
      </c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>
        <v>1322513.1200000001</v>
      </c>
      <c r="LT443" s="2">
        <v>2305.65</v>
      </c>
      <c r="LU443" s="2"/>
      <c r="LV443" s="2"/>
      <c r="LW443" s="2"/>
      <c r="LX443" s="2"/>
      <c r="LY443" s="2">
        <v>1708097.15</v>
      </c>
      <c r="LZ443" s="2">
        <v>109102.75</v>
      </c>
      <c r="MA443" s="2">
        <v>170916.4</v>
      </c>
      <c r="MB443" s="2">
        <v>42770.85</v>
      </c>
      <c r="MC443" s="2">
        <v>245251.8</v>
      </c>
      <c r="MD443" s="2">
        <v>1277543.3400000001</v>
      </c>
      <c r="ME443" s="2">
        <v>45404.3</v>
      </c>
      <c r="MF443" s="2"/>
      <c r="MG443" s="2"/>
      <c r="MH443" s="2"/>
      <c r="MI443" s="2"/>
      <c r="MJ443" s="2"/>
      <c r="MK443" s="2"/>
      <c r="ML443" s="2"/>
      <c r="MM443" s="2"/>
      <c r="MN443" s="2"/>
      <c r="MO443" s="2">
        <v>75952.5</v>
      </c>
      <c r="MP443" s="2">
        <v>17981.599999999999</v>
      </c>
      <c r="MQ443" s="2"/>
      <c r="MR443" s="2"/>
      <c r="MS443" s="2"/>
      <c r="MT443" s="2"/>
      <c r="MU443" s="2">
        <v>181470.9</v>
      </c>
      <c r="MV443" s="2"/>
      <c r="MW443" s="2"/>
      <c r="MX443" s="2"/>
      <c r="MY443" s="2"/>
      <c r="MZ443" s="2"/>
      <c r="NA443" s="2"/>
      <c r="NB443" s="2"/>
      <c r="NC443" s="2"/>
      <c r="ND443" s="2">
        <v>3644.68</v>
      </c>
      <c r="NE443" s="2"/>
      <c r="NF443" s="2">
        <v>36119</v>
      </c>
      <c r="NG443" s="2"/>
      <c r="NH443" s="2"/>
      <c r="NI443" s="2"/>
      <c r="NJ443" s="2"/>
      <c r="NK443" s="2"/>
      <c r="NL443" s="2"/>
      <c r="NM443" s="2"/>
      <c r="NN443" s="2"/>
      <c r="NO443" s="2"/>
      <c r="NP443" s="2">
        <v>78843.350000000006</v>
      </c>
      <c r="NQ443" s="2"/>
      <c r="NR443" s="2"/>
      <c r="NS443" s="2"/>
      <c r="NT443" s="2"/>
      <c r="NU443" s="2">
        <v>38453.15</v>
      </c>
      <c r="NV443" s="2"/>
      <c r="NW443" s="2"/>
      <c r="NX443" s="2"/>
      <c r="NY443" s="2"/>
      <c r="NZ443" s="2"/>
      <c r="OA443" s="2">
        <v>2342</v>
      </c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>
        <v>2796745.81</v>
      </c>
      <c r="OX443" s="2"/>
      <c r="OY443" s="2">
        <v>140728.25</v>
      </c>
      <c r="OZ443" s="2">
        <v>242448.55</v>
      </c>
      <c r="PA443" s="2">
        <v>38821.75</v>
      </c>
      <c r="PB443" s="2">
        <v>382823.4</v>
      </c>
      <c r="PC443" s="2"/>
      <c r="PD443" s="2">
        <v>333475.65000000002</v>
      </c>
      <c r="PE443" s="2">
        <v>46034.15</v>
      </c>
      <c r="PF443" s="2">
        <v>147553.04999999999</v>
      </c>
      <c r="PG443" s="2">
        <v>461324.75</v>
      </c>
      <c r="PH443" s="2">
        <v>242576.8</v>
      </c>
      <c r="PI443" s="2">
        <v>343585.55</v>
      </c>
      <c r="PJ443" s="2">
        <v>503744.31</v>
      </c>
      <c r="PK443" s="2">
        <v>85669.4</v>
      </c>
      <c r="PL443" s="2">
        <v>699545.02</v>
      </c>
      <c r="PM443" s="2">
        <v>250491.25</v>
      </c>
      <c r="PN443" s="2">
        <v>215004.95</v>
      </c>
      <c r="PO443" s="2">
        <v>30417.85</v>
      </c>
      <c r="PP443" s="2">
        <v>618101.35</v>
      </c>
      <c r="PQ443" s="2">
        <v>124784.4</v>
      </c>
      <c r="PR443" s="2">
        <v>541334.69999999995</v>
      </c>
      <c r="PS443" s="2">
        <v>177061</v>
      </c>
      <c r="PT443" s="2">
        <v>90266.15</v>
      </c>
      <c r="PU443" s="2">
        <v>81380.800000000003</v>
      </c>
      <c r="PV443" s="2">
        <v>204775.35</v>
      </c>
      <c r="PW443" s="2">
        <v>632850.1</v>
      </c>
      <c r="PX443" s="2">
        <v>176529</v>
      </c>
      <c r="PY443" s="2">
        <v>163616.6</v>
      </c>
      <c r="PZ443" s="2">
        <v>71432.399999999994</v>
      </c>
      <c r="QA443" s="2">
        <v>263382.75</v>
      </c>
      <c r="QB443" s="2">
        <v>143593.1</v>
      </c>
      <c r="QC443" s="2">
        <v>121389.1</v>
      </c>
      <c r="QD443" s="2">
        <v>3441955.45</v>
      </c>
      <c r="QE443" s="2">
        <v>196309.9</v>
      </c>
      <c r="QF443" s="2">
        <v>207685.91</v>
      </c>
      <c r="QG443" s="2"/>
      <c r="QH443" s="2">
        <v>218936.05</v>
      </c>
      <c r="QI443" s="2">
        <v>274354.3</v>
      </c>
      <c r="QJ443" s="2">
        <v>39292.949999999997</v>
      </c>
      <c r="QK443" s="2">
        <v>327778.5</v>
      </c>
      <c r="QL443" s="2">
        <v>484307.15</v>
      </c>
      <c r="QM443" s="2">
        <v>225439.75</v>
      </c>
      <c r="QN443" s="2">
        <v>38684.949999999997</v>
      </c>
      <c r="QO443" s="2"/>
      <c r="QP443" s="2">
        <v>163316.4</v>
      </c>
      <c r="QQ443" s="2">
        <v>156040.82999999999</v>
      </c>
      <c r="QR443" s="2">
        <v>132514.54999999999</v>
      </c>
      <c r="QS443" s="2">
        <v>30535.85</v>
      </c>
      <c r="QT443" s="2">
        <v>0</v>
      </c>
      <c r="QU443" s="2">
        <v>61479.25</v>
      </c>
      <c r="QV443" s="2">
        <v>2255226.33</v>
      </c>
      <c r="QW443" s="2">
        <v>275264.40000000002</v>
      </c>
      <c r="QX443" s="2">
        <v>91033.279999999999</v>
      </c>
      <c r="QY443" s="2">
        <v>45871.7</v>
      </c>
      <c r="QZ443" s="2">
        <v>261850.4</v>
      </c>
      <c r="RA443" s="2">
        <v>4779.92</v>
      </c>
      <c r="RB443" s="2">
        <v>3565.28</v>
      </c>
      <c r="RC443" s="2">
        <v>198085.45</v>
      </c>
      <c r="RD443" s="2">
        <v>195237.35</v>
      </c>
      <c r="RE443" s="2">
        <v>498829.8</v>
      </c>
      <c r="RF443" s="2">
        <v>298112.84999999998</v>
      </c>
      <c r="RG443" s="2">
        <v>31760.400000000001</v>
      </c>
      <c r="RH443" s="2">
        <v>283752.65000000002</v>
      </c>
      <c r="RI443" s="2">
        <v>50793.65</v>
      </c>
      <c r="RJ443" s="2">
        <v>163257.5</v>
      </c>
      <c r="RK443" s="2">
        <v>341815.7</v>
      </c>
      <c r="RL443" s="2">
        <v>957805.2</v>
      </c>
      <c r="RM443" s="2">
        <v>316072.59999999998</v>
      </c>
      <c r="RN443" s="2">
        <v>2358192.6</v>
      </c>
      <c r="RO443" s="2">
        <v>96587.45</v>
      </c>
      <c r="RP443" s="2">
        <v>51589.75</v>
      </c>
      <c r="RQ443" s="2">
        <v>515911.75</v>
      </c>
      <c r="RR443" s="2">
        <v>43123.35</v>
      </c>
      <c r="RS443" s="2">
        <v>327234.15000000002</v>
      </c>
      <c r="RT443" s="2">
        <v>137518.20000000001</v>
      </c>
      <c r="RU443" s="2">
        <v>275409.75</v>
      </c>
      <c r="RV443" s="2">
        <v>505231.85</v>
      </c>
      <c r="RW443" s="2">
        <v>320053.09999999998</v>
      </c>
      <c r="RX443" s="2">
        <v>394607.2</v>
      </c>
      <c r="RY443" s="2">
        <v>893.95</v>
      </c>
      <c r="RZ443" s="2">
        <v>2047.25</v>
      </c>
      <c r="SA443" s="2">
        <v>183237.9</v>
      </c>
      <c r="SB443" s="2">
        <v>24582.2</v>
      </c>
      <c r="SC443" s="2">
        <v>411135.3</v>
      </c>
      <c r="SD443" s="2"/>
      <c r="SE443" s="2">
        <v>48929.75</v>
      </c>
      <c r="SF443" s="2"/>
      <c r="SG443" s="2"/>
      <c r="SH443" s="2">
        <v>74312.800000000003</v>
      </c>
      <c r="SI443" s="2"/>
      <c r="SJ443" s="2"/>
      <c r="SK443" s="2">
        <v>142585.5</v>
      </c>
      <c r="SL443" s="2">
        <v>-2063078.73</v>
      </c>
      <c r="SM443" s="2">
        <v>52891.25</v>
      </c>
      <c r="SN443" s="2"/>
      <c r="SO443" s="2"/>
      <c r="SP443" s="2"/>
      <c r="SQ443" s="2">
        <v>28598.799999999999</v>
      </c>
      <c r="SR443" s="2"/>
      <c r="SS443" s="2"/>
      <c r="ST443" s="2"/>
      <c r="SU443" s="2"/>
      <c r="SV443" s="2"/>
      <c r="SW443" s="2"/>
      <c r="SX443" s="2">
        <v>23237.95</v>
      </c>
      <c r="SY443" s="2"/>
      <c r="SZ443" s="2"/>
      <c r="TA443" s="2"/>
      <c r="TB443" s="2">
        <v>93947.4</v>
      </c>
      <c r="TC443" s="2">
        <v>7379.6</v>
      </c>
      <c r="TD443" s="2">
        <v>13438.7</v>
      </c>
      <c r="TE443" s="2"/>
      <c r="TF443" s="2"/>
      <c r="TG443" s="2"/>
      <c r="TH443" s="2"/>
      <c r="TI443" s="2"/>
      <c r="TJ443" s="2"/>
      <c r="TK443" s="2"/>
      <c r="TL443" s="2"/>
      <c r="TM443" s="2">
        <v>291117.05</v>
      </c>
      <c r="TN443" s="2">
        <v>50558.05</v>
      </c>
      <c r="TO443" s="2">
        <v>538863.75</v>
      </c>
      <c r="TP443" s="2">
        <v>353041.85</v>
      </c>
      <c r="TQ443" s="2"/>
      <c r="TR443" s="2"/>
      <c r="TS443" s="2"/>
      <c r="TT443" s="2">
        <v>105910.7</v>
      </c>
      <c r="TU443" s="2"/>
      <c r="TV443" s="2"/>
      <c r="TW443" s="2">
        <v>594707.19999999995</v>
      </c>
      <c r="TX443" s="2">
        <v>145810.75</v>
      </c>
      <c r="TY443" s="2"/>
      <c r="TZ443" s="2"/>
      <c r="UA443" s="2"/>
      <c r="UB443" s="2"/>
      <c r="UC443" s="2"/>
      <c r="UD443" s="2">
        <v>21322.04</v>
      </c>
      <c r="UE443" s="2"/>
      <c r="UF443" s="2">
        <v>234573.05</v>
      </c>
      <c r="UG443" s="2">
        <v>164164</v>
      </c>
      <c r="UH443" s="2">
        <v>272100.90000000002</v>
      </c>
      <c r="UI443" s="2">
        <v>73818.8</v>
      </c>
      <c r="UJ443" s="2">
        <v>99218</v>
      </c>
      <c r="UK443" s="2">
        <v>24853.9</v>
      </c>
      <c r="UL443" s="2">
        <v>154202.34</v>
      </c>
      <c r="UM443" s="2"/>
      <c r="UN443" s="2">
        <v>33816.199999999997</v>
      </c>
      <c r="UO443" s="2">
        <v>46368.55</v>
      </c>
      <c r="UP443" s="2">
        <v>36563.599999999999</v>
      </c>
      <c r="UQ443" s="2">
        <v>73840.649999999994</v>
      </c>
      <c r="UR443" s="2">
        <v>28453.45</v>
      </c>
      <c r="US443" s="2">
        <v>38472.15</v>
      </c>
      <c r="UT443" s="2">
        <v>45137.35</v>
      </c>
      <c r="UU443" s="2">
        <v>18612.400000000001</v>
      </c>
      <c r="UV443" s="2">
        <v>53046.1</v>
      </c>
      <c r="UW443" s="2">
        <v>0</v>
      </c>
      <c r="UX443" s="2">
        <v>1071.5999999999999</v>
      </c>
      <c r="UY443" s="2">
        <v>27889.15</v>
      </c>
      <c r="UZ443" s="2"/>
      <c r="VA443" s="2">
        <v>240227.45</v>
      </c>
      <c r="VB443" s="2">
        <v>149848.25</v>
      </c>
      <c r="VC443" s="2">
        <v>101830.75</v>
      </c>
      <c r="VD443" s="2">
        <v>367604.4</v>
      </c>
      <c r="VE443" s="2">
        <v>273414.75</v>
      </c>
      <c r="VF443" s="2">
        <v>15434.65</v>
      </c>
      <c r="VG443" s="2">
        <v>15031.85</v>
      </c>
      <c r="VH443" s="2">
        <v>96329.05</v>
      </c>
      <c r="VI443" s="2">
        <v>285162.45</v>
      </c>
      <c r="VJ443" s="2">
        <v>85556.53</v>
      </c>
      <c r="VK443" s="2">
        <v>14858</v>
      </c>
      <c r="VL443" s="2">
        <v>77236.179999999993</v>
      </c>
      <c r="VM443" s="2"/>
      <c r="VN443" s="2">
        <v>140894.5</v>
      </c>
      <c r="VO443" s="2"/>
      <c r="VP443" s="2">
        <v>13780.98</v>
      </c>
      <c r="VQ443" s="2">
        <v>170207.22</v>
      </c>
      <c r="VR443" s="2">
        <v>212998.5</v>
      </c>
      <c r="VS443" s="2"/>
      <c r="VT443" s="2"/>
      <c r="VU443" s="2"/>
      <c r="VV443" s="2">
        <v>24676.25</v>
      </c>
      <c r="VW443" s="2">
        <v>35905.199999999997</v>
      </c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>
        <v>577140.43000000005</v>
      </c>
      <c r="WQ443" s="2"/>
      <c r="WR443" s="2"/>
      <c r="WS443" s="2">
        <v>325519.87</v>
      </c>
      <c r="WT443" s="2"/>
      <c r="WU443" s="2"/>
      <c r="WV443" s="2"/>
      <c r="WW443" s="2"/>
      <c r="WX443" s="2"/>
      <c r="WY443" s="2"/>
      <c r="WZ443" s="2">
        <v>213806.84</v>
      </c>
      <c r="XA443" s="2"/>
      <c r="XB443" s="2"/>
      <c r="XC443" s="2"/>
      <c r="XD443" s="2"/>
      <c r="XE443" s="2"/>
      <c r="XF443" s="2"/>
      <c r="XG443" s="2"/>
      <c r="XH443" s="2"/>
      <c r="XI443" s="2"/>
      <c r="XJ443" s="2">
        <v>0</v>
      </c>
      <c r="XK443" s="2"/>
      <c r="XL443" s="2"/>
      <c r="XM443" s="2"/>
      <c r="XN443" s="2"/>
      <c r="XO443" s="2"/>
      <c r="XP443" s="2"/>
      <c r="XQ443" s="2">
        <v>514887.6</v>
      </c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>
        <v>32666.7</v>
      </c>
      <c r="YC443" s="2"/>
      <c r="YD443" s="2">
        <v>48203</v>
      </c>
      <c r="YE443" s="2"/>
      <c r="YF443" s="2"/>
      <c r="YG443" s="2"/>
      <c r="YH443" s="2"/>
      <c r="YI443" s="2"/>
      <c r="YJ443" s="2"/>
      <c r="YK443" s="2">
        <v>41377.760000000002</v>
      </c>
      <c r="YL443" s="2"/>
      <c r="YM443" s="2"/>
      <c r="YN443" s="2"/>
      <c r="YO443" s="2"/>
      <c r="YP443" s="2"/>
      <c r="YQ443" s="2"/>
      <c r="YR443" s="2"/>
      <c r="YS443" s="2">
        <v>24294.35</v>
      </c>
      <c r="YT443" s="2">
        <v>346553.3</v>
      </c>
      <c r="YU443" s="2">
        <v>549.1</v>
      </c>
      <c r="YV443" s="2">
        <v>-30395.05</v>
      </c>
      <c r="YW443" s="2">
        <v>84664</v>
      </c>
      <c r="YX443" s="2">
        <v>26267.5</v>
      </c>
      <c r="YY443" s="2">
        <v>122027.85</v>
      </c>
      <c r="YZ443" s="2">
        <v>907.25</v>
      </c>
      <c r="ZA443" s="2">
        <v>138016.95000000001</v>
      </c>
      <c r="ZB443" s="2">
        <v>222479.55</v>
      </c>
      <c r="ZC443" s="2">
        <v>16245</v>
      </c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>
        <v>12436.45</v>
      </c>
      <c r="AAC443" s="2"/>
      <c r="AAD443" s="2">
        <v>24624.57</v>
      </c>
      <c r="AAE443" s="2"/>
      <c r="AAF443" s="2"/>
      <c r="AAG443" s="2"/>
      <c r="AAH443" s="2"/>
      <c r="AAI443" s="2">
        <v>46975.6</v>
      </c>
      <c r="AAJ443" s="2">
        <v>151798.6</v>
      </c>
      <c r="AAK443" s="2">
        <v>1218813.8999999999</v>
      </c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>
        <v>39701.449999999997</v>
      </c>
      <c r="ABO443" s="2"/>
      <c r="ABP443" s="2">
        <v>16796</v>
      </c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>
        <v>41221.449999999997</v>
      </c>
      <c r="ACS443" s="2"/>
      <c r="ACT443" s="2">
        <v>7489.8</v>
      </c>
      <c r="ACU443" s="2">
        <v>276823.3</v>
      </c>
      <c r="ACV443" s="2">
        <v>36728.9</v>
      </c>
      <c r="ACW443" s="2">
        <v>51284.08</v>
      </c>
      <c r="ACX443" s="2">
        <v>12328.15</v>
      </c>
      <c r="ACY443" s="2"/>
      <c r="ACZ443" s="2">
        <v>11717.3</v>
      </c>
      <c r="ADA443" s="2">
        <v>52778.2</v>
      </c>
      <c r="ADB443" s="2">
        <v>7454.65</v>
      </c>
      <c r="ADC443" s="2"/>
      <c r="ADD443" s="2"/>
      <c r="ADE443" s="2"/>
      <c r="ADF443" s="2"/>
      <c r="ADG443" s="2"/>
      <c r="ADH443" s="2"/>
      <c r="ADI443" s="2"/>
      <c r="ADJ443" s="2">
        <v>2344377.81</v>
      </c>
      <c r="ADK443" s="2">
        <v>45543</v>
      </c>
      <c r="ADL443" s="2"/>
      <c r="ADM443" s="2"/>
      <c r="ADN443" s="2"/>
      <c r="ADO443" s="2"/>
      <c r="ADP443" s="2"/>
      <c r="ADQ443" s="2"/>
      <c r="ADR443" s="2"/>
      <c r="ADS443" s="2"/>
      <c r="ADT443" s="2">
        <v>14558.75</v>
      </c>
      <c r="ADU443" s="2">
        <v>258948.15</v>
      </c>
      <c r="ADV443" s="2">
        <v>77120.05</v>
      </c>
      <c r="ADW443" s="2"/>
      <c r="ADX443" s="2"/>
      <c r="ADY443" s="2">
        <v>62023.6</v>
      </c>
      <c r="ADZ443" s="2">
        <v>1277.75</v>
      </c>
      <c r="AEA443" s="2">
        <v>191763.20000000001</v>
      </c>
      <c r="AEB443" s="2"/>
      <c r="AEC443" s="2">
        <v>100009.35</v>
      </c>
      <c r="AED443" s="2"/>
      <c r="AEE443" s="2">
        <v>2038942.25</v>
      </c>
      <c r="AEF443" s="2"/>
      <c r="AEG443" s="2"/>
      <c r="AEH443" s="2">
        <v>86353954.010000035</v>
      </c>
    </row>
    <row r="444" spans="1:814" ht="21">
      <c r="A444" s="4" t="s">
        <v>2833</v>
      </c>
      <c r="B444" s="1" t="s">
        <v>2248</v>
      </c>
      <c r="C444" s="1" t="s">
        <v>2249</v>
      </c>
      <c r="D444" s="2">
        <v>11281628.68</v>
      </c>
      <c r="E444" s="2">
        <v>56771.05</v>
      </c>
      <c r="F444" s="2">
        <v>223616.35</v>
      </c>
      <c r="G444" s="2">
        <v>627.95000000000005</v>
      </c>
      <c r="H444" s="2">
        <v>569896.44999999995</v>
      </c>
      <c r="I444" s="2">
        <v>54895.75</v>
      </c>
      <c r="J444" s="2">
        <v>188985.4</v>
      </c>
      <c r="K444" s="2">
        <v>52455.199999999997</v>
      </c>
      <c r="L444" s="2">
        <v>63227.25</v>
      </c>
      <c r="M444" s="2">
        <v>46386.6</v>
      </c>
      <c r="N444" s="2">
        <v>72860.149999999994</v>
      </c>
      <c r="O444" s="2">
        <v>0</v>
      </c>
      <c r="P444" s="2">
        <v>224652.2</v>
      </c>
      <c r="Q444" s="2"/>
      <c r="R444" s="2"/>
      <c r="S444" s="2">
        <v>215728.85</v>
      </c>
      <c r="T444" s="2"/>
      <c r="U444" s="2"/>
      <c r="V444" s="2">
        <v>3973945.95</v>
      </c>
      <c r="W444" s="2">
        <v>1130936.05</v>
      </c>
      <c r="X444" s="2">
        <v>65718.149999999994</v>
      </c>
      <c r="Y444" s="2">
        <v>528585.68999999994</v>
      </c>
      <c r="Z444" s="2">
        <v>59965.94</v>
      </c>
      <c r="AA444" s="2">
        <v>709457.15</v>
      </c>
      <c r="AB444" s="2">
        <v>57249.85</v>
      </c>
      <c r="AC444" s="2">
        <v>839961.5</v>
      </c>
      <c r="AD444" s="2">
        <v>12712.9</v>
      </c>
      <c r="AE444" s="2">
        <v>5107.2</v>
      </c>
      <c r="AF444" s="2">
        <v>0</v>
      </c>
      <c r="AG444" s="2">
        <v>0</v>
      </c>
      <c r="AH444" s="2">
        <v>113721.65</v>
      </c>
      <c r="AI444" s="2">
        <v>312037</v>
      </c>
      <c r="AJ444" s="2">
        <v>250963.4</v>
      </c>
      <c r="AK444" s="2">
        <v>22234.65</v>
      </c>
      <c r="AL444" s="2">
        <v>0</v>
      </c>
      <c r="AM444" s="2"/>
      <c r="AN444" s="2">
        <v>3194049.55</v>
      </c>
      <c r="AO444" s="2">
        <v>7115.5</v>
      </c>
      <c r="AP444" s="2"/>
      <c r="AQ444" s="2">
        <v>29553.55</v>
      </c>
      <c r="AR444" s="2"/>
      <c r="AS444" s="2">
        <v>46079.49</v>
      </c>
      <c r="AT444" s="2"/>
      <c r="AU444" s="2"/>
      <c r="AV444" s="2"/>
      <c r="AW444" s="2"/>
      <c r="AX444" s="2"/>
      <c r="AY444" s="2"/>
      <c r="AZ444" s="2"/>
      <c r="BA444" s="2">
        <v>34910.6</v>
      </c>
      <c r="BB444" s="2">
        <v>5529.95</v>
      </c>
      <c r="BC444" s="2"/>
      <c r="BD444" s="2"/>
      <c r="BE444" s="2"/>
      <c r="BF444" s="2"/>
      <c r="BG444" s="2"/>
      <c r="BH444" s="2"/>
      <c r="BI444" s="2">
        <v>115195.1</v>
      </c>
      <c r="BJ444" s="2"/>
      <c r="BK444" s="2"/>
      <c r="BL444" s="2"/>
      <c r="BM444" s="2">
        <v>17059.150000000001</v>
      </c>
      <c r="BN444" s="2">
        <v>29164.53</v>
      </c>
      <c r="BO444" s="2">
        <v>834.1</v>
      </c>
      <c r="BP444" s="2"/>
      <c r="BQ444" s="2"/>
      <c r="BR444" s="2"/>
      <c r="BS444" s="2"/>
      <c r="BT444" s="2"/>
      <c r="BU444" s="2"/>
      <c r="BV444" s="2"/>
      <c r="BW444" s="2"/>
      <c r="BX444" s="2">
        <v>1820379.7999999998</v>
      </c>
      <c r="BY444" s="2">
        <v>99614.15</v>
      </c>
      <c r="BZ444" s="2">
        <v>175340.55</v>
      </c>
      <c r="CA444" s="2">
        <v>485879.39999999997</v>
      </c>
      <c r="CB444" s="2">
        <v>28241.599999999999</v>
      </c>
      <c r="CC444" s="2">
        <v>30330.65</v>
      </c>
      <c r="CD444" s="2">
        <v>256398.35</v>
      </c>
      <c r="CE444" s="2">
        <v>10331014.59</v>
      </c>
      <c r="CF444" s="2"/>
      <c r="CG444" s="2">
        <v>433974.97</v>
      </c>
      <c r="CH444" s="2"/>
      <c r="CI444" s="2"/>
      <c r="CJ444" s="2"/>
      <c r="CK444" s="2"/>
      <c r="CL444" s="2"/>
      <c r="CM444" s="2"/>
      <c r="CN444" s="2"/>
      <c r="CO444" s="2"/>
      <c r="CP444" s="2"/>
      <c r="CQ444" s="2">
        <v>0</v>
      </c>
      <c r="CR444" s="2"/>
      <c r="CS444" s="2">
        <v>7544.9</v>
      </c>
      <c r="CT444" s="2">
        <v>61540.05</v>
      </c>
      <c r="CU444" s="2">
        <v>475</v>
      </c>
      <c r="CV444" s="2"/>
      <c r="CW444" s="2">
        <v>35673.449999999997</v>
      </c>
      <c r="CX444" s="2"/>
      <c r="CY444" s="2">
        <v>1048606.2</v>
      </c>
      <c r="CZ444" s="2">
        <v>1463291.89</v>
      </c>
      <c r="DA444" s="2"/>
      <c r="DB444" s="2">
        <v>23982.75</v>
      </c>
      <c r="DC444" s="2">
        <v>95932.9</v>
      </c>
      <c r="DD444" s="2">
        <v>318143.59999999998</v>
      </c>
      <c r="DE444" s="2"/>
      <c r="DF444" s="2">
        <v>49535.85</v>
      </c>
      <c r="DG444" s="2"/>
      <c r="DH444" s="2"/>
      <c r="DI444" s="2">
        <v>1647.3</v>
      </c>
      <c r="DJ444" s="2"/>
      <c r="DK444" s="2">
        <v>57400.9</v>
      </c>
      <c r="DL444" s="2"/>
      <c r="DM444" s="2"/>
      <c r="DN444" s="2">
        <v>20820.2</v>
      </c>
      <c r="DO444" s="2">
        <v>16684.849999999999</v>
      </c>
      <c r="DP444" s="2">
        <v>0</v>
      </c>
      <c r="DQ444" s="2">
        <v>12882</v>
      </c>
      <c r="DR444" s="2">
        <v>23025.15</v>
      </c>
      <c r="DS444" s="2"/>
      <c r="DT444" s="2"/>
      <c r="DU444" s="2"/>
      <c r="DV444" s="2"/>
      <c r="DW444" s="2"/>
      <c r="DX444" s="2"/>
      <c r="DY444" s="2"/>
      <c r="DZ444" s="2"/>
      <c r="EA444" s="2"/>
      <c r="EB444" s="2">
        <v>211515.6</v>
      </c>
      <c r="EC444" s="2"/>
      <c r="ED444" s="2"/>
      <c r="EE444" s="2"/>
      <c r="EF444" s="2"/>
      <c r="EG444" s="2"/>
      <c r="EH444" s="2"/>
      <c r="EI444" s="2"/>
      <c r="EJ444" s="2"/>
      <c r="EK444" s="2">
        <v>12364.25</v>
      </c>
      <c r="EL444" s="2"/>
      <c r="EM444" s="2"/>
      <c r="EN444" s="2"/>
      <c r="EO444" s="2"/>
      <c r="EP444" s="2">
        <v>1339942.7</v>
      </c>
      <c r="EQ444" s="2"/>
      <c r="ER444" s="2"/>
      <c r="ES444" s="2"/>
      <c r="ET444" s="2"/>
      <c r="EU444" s="2"/>
      <c r="EV444" s="2"/>
      <c r="EW444" s="2"/>
      <c r="EX444" s="2">
        <v>1421941.95</v>
      </c>
      <c r="EY444" s="2">
        <v>316885.8</v>
      </c>
      <c r="EZ444" s="2"/>
      <c r="FA444" s="2">
        <v>144112.15</v>
      </c>
      <c r="FB444" s="2"/>
      <c r="FC444" s="2"/>
      <c r="FD444" s="2"/>
      <c r="FE444" s="2">
        <v>19776.150000000001</v>
      </c>
      <c r="FF444" s="2"/>
      <c r="FG444" s="2"/>
      <c r="FH444" s="2"/>
      <c r="FI444" s="2"/>
      <c r="FJ444" s="2"/>
      <c r="FK444" s="2"/>
      <c r="FL444" s="2"/>
      <c r="FM444" s="2">
        <v>9178.9</v>
      </c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>
        <v>4030253.4</v>
      </c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>
        <v>-894831.6</v>
      </c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>
        <v>10472.799999999999</v>
      </c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>
        <v>340631.05</v>
      </c>
      <c r="HP444" s="2"/>
      <c r="HQ444" s="2"/>
      <c r="HR444" s="2"/>
      <c r="HS444" s="2"/>
      <c r="HT444" s="2"/>
      <c r="HU444" s="2"/>
      <c r="HV444" s="2"/>
      <c r="HW444" s="2"/>
      <c r="HX444" s="2"/>
      <c r="HY444" s="2">
        <v>213419.4</v>
      </c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>
        <v>33362.1</v>
      </c>
      <c r="JH444" s="2"/>
      <c r="JI444" s="2"/>
      <c r="JJ444" s="2"/>
      <c r="JK444" s="2"/>
      <c r="JL444" s="2"/>
      <c r="JM444" s="2"/>
      <c r="JN444" s="2">
        <v>691612.84</v>
      </c>
      <c r="JO444" s="2"/>
      <c r="JP444" s="2"/>
      <c r="JQ444" s="2"/>
      <c r="JR444" s="2"/>
      <c r="JS444" s="2">
        <v>21850.95</v>
      </c>
      <c r="JT444" s="2">
        <v>49670.75</v>
      </c>
      <c r="JU444" s="2">
        <v>13366.5</v>
      </c>
      <c r="JV444" s="2">
        <v>1800516</v>
      </c>
      <c r="JW444" s="2">
        <v>47511.02</v>
      </c>
      <c r="JX444" s="2">
        <v>34809.9</v>
      </c>
      <c r="JY444" s="2">
        <v>3582.45</v>
      </c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>
        <v>435017.36</v>
      </c>
      <c r="KT444" s="2"/>
      <c r="KU444" s="2">
        <v>226517.05</v>
      </c>
      <c r="KV444" s="2">
        <v>279295.15000000002</v>
      </c>
      <c r="KW444" s="2"/>
      <c r="KX444" s="2"/>
      <c r="KY444" s="2">
        <v>7342.2</v>
      </c>
      <c r="KZ444" s="2"/>
      <c r="LA444" s="2"/>
      <c r="LB444" s="2"/>
      <c r="LC444" s="2">
        <v>7005312.7000000002</v>
      </c>
      <c r="LD444" s="2"/>
      <c r="LE444" s="2"/>
      <c r="LF444" s="2">
        <v>76786</v>
      </c>
      <c r="LG444" s="2">
        <v>16687.7</v>
      </c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>
        <v>3365290.48</v>
      </c>
      <c r="LT444" s="2"/>
      <c r="LU444" s="2"/>
      <c r="LV444" s="2"/>
      <c r="LW444" s="2"/>
      <c r="LX444" s="2"/>
      <c r="LY444" s="2">
        <v>3499914</v>
      </c>
      <c r="LZ444" s="2">
        <v>123195.05</v>
      </c>
      <c r="MA444" s="2">
        <v>167144.9</v>
      </c>
      <c r="MB444" s="2">
        <v>11352.95</v>
      </c>
      <c r="MC444" s="2">
        <v>74927.7</v>
      </c>
      <c r="MD444" s="2">
        <v>103933.8</v>
      </c>
      <c r="ME444" s="2">
        <v>2782.55</v>
      </c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>
        <v>9624.4500000000007</v>
      </c>
      <c r="MQ444" s="2"/>
      <c r="MR444" s="2"/>
      <c r="MS444" s="2"/>
      <c r="MT444" s="2"/>
      <c r="MU444" s="2">
        <v>100819.7</v>
      </c>
      <c r="MV444" s="2"/>
      <c r="MW444" s="2"/>
      <c r="MX444" s="2"/>
      <c r="MY444" s="2">
        <v>45851.75</v>
      </c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>
        <v>287003.55</v>
      </c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>
        <v>8513.2000000000007</v>
      </c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>
        <v>3823115.41</v>
      </c>
      <c r="OX444" s="2"/>
      <c r="OY444" s="2">
        <v>50743.3</v>
      </c>
      <c r="OZ444" s="2">
        <v>75863.199999999997</v>
      </c>
      <c r="PA444" s="2">
        <v>5377</v>
      </c>
      <c r="PB444" s="2">
        <v>3946.3</v>
      </c>
      <c r="PC444" s="2"/>
      <c r="PD444" s="2">
        <v>107568.5</v>
      </c>
      <c r="PE444" s="2">
        <v>20345.2</v>
      </c>
      <c r="PF444" s="2">
        <v>89123.3</v>
      </c>
      <c r="PG444" s="2">
        <v>292580.05</v>
      </c>
      <c r="PH444" s="2">
        <v>664051.9</v>
      </c>
      <c r="PI444" s="2">
        <v>133226.1</v>
      </c>
      <c r="PJ444" s="2">
        <v>76926.25</v>
      </c>
      <c r="PK444" s="2">
        <v>85696</v>
      </c>
      <c r="PL444" s="2">
        <v>661029</v>
      </c>
      <c r="PM444" s="2">
        <v>169961.65</v>
      </c>
      <c r="PN444" s="2">
        <v>47344.2</v>
      </c>
      <c r="PO444" s="2">
        <v>63892.2</v>
      </c>
      <c r="PP444" s="2">
        <v>3524610.2</v>
      </c>
      <c r="PQ444" s="2">
        <v>18248.55</v>
      </c>
      <c r="PR444" s="2">
        <v>198804.6</v>
      </c>
      <c r="PS444" s="2">
        <v>121325.45</v>
      </c>
      <c r="PT444" s="2">
        <v>28569.35</v>
      </c>
      <c r="PU444" s="2">
        <v>16764.650000000001</v>
      </c>
      <c r="PV444" s="2">
        <v>89522.3</v>
      </c>
      <c r="PW444" s="2">
        <v>97488.05</v>
      </c>
      <c r="PX444" s="2">
        <v>40685.65</v>
      </c>
      <c r="PY444" s="2">
        <v>37438.550000000003</v>
      </c>
      <c r="PZ444" s="2">
        <v>78489</v>
      </c>
      <c r="QA444" s="2">
        <v>269657.5</v>
      </c>
      <c r="QB444" s="2">
        <v>67393</v>
      </c>
      <c r="QC444" s="2">
        <v>23594.2</v>
      </c>
      <c r="QD444" s="2">
        <v>5850857.1500000004</v>
      </c>
      <c r="QE444" s="2">
        <v>8105.4</v>
      </c>
      <c r="QF444" s="2">
        <v>32714.2</v>
      </c>
      <c r="QG444" s="2"/>
      <c r="QH444" s="2">
        <v>310777.3</v>
      </c>
      <c r="QI444" s="2">
        <v>102751.05</v>
      </c>
      <c r="QJ444" s="2">
        <v>1748</v>
      </c>
      <c r="QK444" s="2">
        <v>422187.6</v>
      </c>
      <c r="QL444" s="2">
        <v>302665.25</v>
      </c>
      <c r="QM444" s="2">
        <v>107455.45</v>
      </c>
      <c r="QN444" s="2">
        <v>87832.25</v>
      </c>
      <c r="QO444" s="2"/>
      <c r="QP444" s="2">
        <v>18305.55</v>
      </c>
      <c r="QQ444" s="2">
        <v>12051.7</v>
      </c>
      <c r="QR444" s="2">
        <v>53300.7</v>
      </c>
      <c r="QS444" s="2"/>
      <c r="QT444" s="2">
        <v>0</v>
      </c>
      <c r="QU444" s="2">
        <v>85119.05</v>
      </c>
      <c r="QV444" s="2">
        <v>1259204.67</v>
      </c>
      <c r="QW444" s="2">
        <v>170795.75</v>
      </c>
      <c r="QX444" s="2">
        <v>11564.35</v>
      </c>
      <c r="QY444" s="2">
        <v>22502.65</v>
      </c>
      <c r="QZ444" s="2">
        <v>1133006.58</v>
      </c>
      <c r="RA444" s="2">
        <v>937.18</v>
      </c>
      <c r="RB444" s="2"/>
      <c r="RC444" s="2">
        <v>163983.29999999999</v>
      </c>
      <c r="RD444" s="2"/>
      <c r="RE444" s="2">
        <v>1763484.05</v>
      </c>
      <c r="RF444" s="2">
        <v>248559.9</v>
      </c>
      <c r="RG444" s="2">
        <v>6441.95</v>
      </c>
      <c r="RH444" s="2">
        <v>137133.45000000001</v>
      </c>
      <c r="RI444" s="2">
        <v>2086.1999999999998</v>
      </c>
      <c r="RJ444" s="2">
        <v>66540.850000000006</v>
      </c>
      <c r="RK444" s="2">
        <v>275062.05</v>
      </c>
      <c r="RL444" s="2">
        <v>623086.94999999995</v>
      </c>
      <c r="RM444" s="2">
        <v>119584.1</v>
      </c>
      <c r="RN444" s="2">
        <v>1909597.85</v>
      </c>
      <c r="RO444" s="2"/>
      <c r="RP444" s="2">
        <v>5334.25</v>
      </c>
      <c r="RQ444" s="2">
        <v>195625.9</v>
      </c>
      <c r="RR444" s="2">
        <v>1209.3499999999999</v>
      </c>
      <c r="RS444" s="2">
        <v>64376.75</v>
      </c>
      <c r="RT444" s="2">
        <v>36520.85</v>
      </c>
      <c r="RU444" s="2">
        <v>199948.4</v>
      </c>
      <c r="RV444" s="2">
        <v>118572.35</v>
      </c>
      <c r="RW444" s="2">
        <v>173837.65</v>
      </c>
      <c r="RX444" s="2">
        <v>314565.90000000002</v>
      </c>
      <c r="RY444" s="2">
        <v>10793</v>
      </c>
      <c r="RZ444" s="2">
        <v>8375.2000000000007</v>
      </c>
      <c r="SA444" s="2"/>
      <c r="SB444" s="2">
        <v>7063.25</v>
      </c>
      <c r="SC444" s="2">
        <v>345116.95</v>
      </c>
      <c r="SD444" s="2">
        <v>102820.4</v>
      </c>
      <c r="SE444" s="2"/>
      <c r="SF444" s="2"/>
      <c r="SG444" s="2"/>
      <c r="SH444" s="2"/>
      <c r="SI444" s="2"/>
      <c r="SJ444" s="2"/>
      <c r="SK444" s="2"/>
      <c r="SL444" s="2"/>
      <c r="SM444" s="2">
        <v>19494</v>
      </c>
      <c r="SN444" s="2"/>
      <c r="SO444" s="2"/>
      <c r="SP444" s="2"/>
      <c r="SQ444" s="2">
        <v>5469.15</v>
      </c>
      <c r="SR444" s="2"/>
      <c r="SS444" s="2"/>
      <c r="ST444" s="2"/>
      <c r="SU444" s="2"/>
      <c r="SV444" s="2"/>
      <c r="SW444" s="2"/>
      <c r="SX444" s="2">
        <v>8132</v>
      </c>
      <c r="SY444" s="2"/>
      <c r="SZ444" s="2"/>
      <c r="TA444" s="2"/>
      <c r="TB444" s="2">
        <v>24719</v>
      </c>
      <c r="TC444" s="2"/>
      <c r="TD444" s="2">
        <v>3484.6</v>
      </c>
      <c r="TE444" s="2"/>
      <c r="TF444" s="2"/>
      <c r="TG444" s="2"/>
      <c r="TH444" s="2"/>
      <c r="TI444" s="2"/>
      <c r="TJ444" s="2"/>
      <c r="TK444" s="2"/>
      <c r="TL444" s="2"/>
      <c r="TM444" s="2">
        <v>119802.6</v>
      </c>
      <c r="TN444" s="2">
        <v>4951.3999999999996</v>
      </c>
      <c r="TO444" s="2">
        <v>622467.55000000005</v>
      </c>
      <c r="TP444" s="2"/>
      <c r="TQ444" s="2"/>
      <c r="TR444" s="2"/>
      <c r="TS444" s="2"/>
      <c r="TT444" s="2"/>
      <c r="TU444" s="2"/>
      <c r="TV444" s="2"/>
      <c r="TW444" s="2"/>
      <c r="TX444" s="2">
        <v>179872.05</v>
      </c>
      <c r="TY444" s="2"/>
      <c r="TZ444" s="2"/>
      <c r="UA444" s="2"/>
      <c r="UB444" s="2"/>
      <c r="UC444" s="2"/>
      <c r="UD444" s="2"/>
      <c r="UE444" s="2"/>
      <c r="UF444" s="2">
        <v>779829.35</v>
      </c>
      <c r="UG444" s="2">
        <v>137405</v>
      </c>
      <c r="UH444" s="2">
        <v>197652.25</v>
      </c>
      <c r="UI444" s="2">
        <v>165351.29999999999</v>
      </c>
      <c r="UJ444" s="2">
        <v>79215.75</v>
      </c>
      <c r="UK444" s="2">
        <v>0</v>
      </c>
      <c r="UL444" s="2">
        <v>74250.61</v>
      </c>
      <c r="UM444" s="2"/>
      <c r="UN444" s="2">
        <v>15857.4</v>
      </c>
      <c r="UO444" s="2"/>
      <c r="UP444" s="2">
        <v>98295.55</v>
      </c>
      <c r="UQ444" s="2">
        <v>23192.35</v>
      </c>
      <c r="UR444" s="2">
        <v>2960.2</v>
      </c>
      <c r="US444" s="2">
        <v>61058.400000000001</v>
      </c>
      <c r="UT444" s="2"/>
      <c r="UU444" s="2">
        <v>44911.25</v>
      </c>
      <c r="UV444" s="2">
        <v>43708.55</v>
      </c>
      <c r="UW444" s="2">
        <v>0</v>
      </c>
      <c r="UX444" s="2">
        <v>11407.6</v>
      </c>
      <c r="UY444" s="2">
        <v>1262.55</v>
      </c>
      <c r="UZ444" s="2">
        <v>990888.57</v>
      </c>
      <c r="VA444" s="2">
        <v>42761.4</v>
      </c>
      <c r="VB444" s="2"/>
      <c r="VC444" s="2"/>
      <c r="VD444" s="2"/>
      <c r="VE444" s="2"/>
      <c r="VF444" s="2">
        <v>116508</v>
      </c>
      <c r="VG444" s="2"/>
      <c r="VH444" s="2">
        <v>87347.75</v>
      </c>
      <c r="VI444" s="2">
        <v>247243.2</v>
      </c>
      <c r="VJ444" s="2">
        <v>9199.7999999999993</v>
      </c>
      <c r="VK444" s="2">
        <v>1000</v>
      </c>
      <c r="VL444" s="2">
        <v>7500.73</v>
      </c>
      <c r="VM444" s="2">
        <v>11868.35</v>
      </c>
      <c r="VN444" s="2">
        <v>20559.900000000001</v>
      </c>
      <c r="VO444" s="2"/>
      <c r="VP444" s="2">
        <v>5357.05</v>
      </c>
      <c r="VQ444" s="2">
        <v>36093.35</v>
      </c>
      <c r="VR444" s="2">
        <v>25068.6</v>
      </c>
      <c r="VS444" s="2"/>
      <c r="VT444" s="2"/>
      <c r="VU444" s="2"/>
      <c r="VV444" s="2"/>
      <c r="VW444" s="2">
        <v>10205.9</v>
      </c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>
        <v>5798.8</v>
      </c>
      <c r="XA444" s="2"/>
      <c r="XB444" s="2"/>
      <c r="XC444" s="2"/>
      <c r="XD444" s="2"/>
      <c r="XE444" s="2"/>
      <c r="XF444" s="2"/>
      <c r="XG444" s="2"/>
      <c r="XH444" s="2"/>
      <c r="XI444" s="2"/>
      <c r="XJ444" s="2">
        <v>0</v>
      </c>
      <c r="XK444" s="2"/>
      <c r="XL444" s="2"/>
      <c r="XM444" s="2"/>
      <c r="XN444" s="2"/>
      <c r="XO444" s="2"/>
      <c r="XP444" s="2"/>
      <c r="XQ444" s="2">
        <v>131189.1</v>
      </c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>
        <v>3583.4</v>
      </c>
      <c r="YC444" s="2">
        <v>114913.9</v>
      </c>
      <c r="YD444" s="2">
        <v>114679.4</v>
      </c>
      <c r="YE444" s="2"/>
      <c r="YF444" s="2"/>
      <c r="YG444" s="2"/>
      <c r="YH444" s="2"/>
      <c r="YI444" s="2"/>
      <c r="YJ444" s="2"/>
      <c r="YK444" s="2">
        <v>33006.65</v>
      </c>
      <c r="YL444" s="2"/>
      <c r="YM444" s="2"/>
      <c r="YN444" s="2"/>
      <c r="YO444" s="2"/>
      <c r="YP444" s="2"/>
      <c r="YQ444" s="2"/>
      <c r="YR444" s="2"/>
      <c r="YS444" s="2">
        <v>44972.1</v>
      </c>
      <c r="YT444" s="2">
        <v>573056.19999999995</v>
      </c>
      <c r="YU444" s="2">
        <v>905.35</v>
      </c>
      <c r="YV444" s="2">
        <v>79442.8</v>
      </c>
      <c r="YW444" s="2">
        <v>243090.75</v>
      </c>
      <c r="YX444" s="2">
        <v>1153.3</v>
      </c>
      <c r="YY444" s="2">
        <v>104288.15</v>
      </c>
      <c r="YZ444" s="2">
        <v>2503.25</v>
      </c>
      <c r="ZA444" s="2">
        <v>72230.399999999994</v>
      </c>
      <c r="ZB444" s="2">
        <v>30776.2</v>
      </c>
      <c r="ZC444" s="2">
        <v>2585536.15</v>
      </c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>
        <v>256733.7</v>
      </c>
      <c r="ZW444" s="2">
        <v>244918.55</v>
      </c>
      <c r="ZX444" s="2"/>
      <c r="ZY444" s="2"/>
      <c r="ZZ444" s="2"/>
      <c r="AAA444" s="2"/>
      <c r="AAB444" s="2">
        <v>3214.8</v>
      </c>
      <c r="AAC444" s="2"/>
      <c r="AAD444" s="2"/>
      <c r="AAE444" s="2"/>
      <c r="AAF444" s="2"/>
      <c r="AAG444" s="2"/>
      <c r="AAH444" s="2"/>
      <c r="AAI444" s="2">
        <v>7384.35</v>
      </c>
      <c r="AAJ444" s="2">
        <v>43232.6</v>
      </c>
      <c r="AAK444" s="2">
        <v>812550.2</v>
      </c>
      <c r="AAL444" s="2"/>
      <c r="AAM444" s="2">
        <v>3142320.9</v>
      </c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>
        <v>3009118.35</v>
      </c>
      <c r="ABI444" s="2"/>
      <c r="ABJ444" s="2"/>
      <c r="ABK444" s="2"/>
      <c r="ABL444" s="2"/>
      <c r="ABM444" s="2"/>
      <c r="ABN444" s="2">
        <v>5233.55</v>
      </c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>
        <v>2742.41</v>
      </c>
      <c r="ACS444" s="2"/>
      <c r="ACT444" s="2">
        <v>4760.45</v>
      </c>
      <c r="ACU444" s="2">
        <v>57732.37</v>
      </c>
      <c r="ACV444" s="2">
        <v>35532.85</v>
      </c>
      <c r="ACW444" s="2"/>
      <c r="ACX444" s="2">
        <v>52731.65</v>
      </c>
      <c r="ACY444" s="2"/>
      <c r="ACZ444" s="2"/>
      <c r="ADA444" s="2"/>
      <c r="ADB444" s="2">
        <v>509654.58</v>
      </c>
      <c r="ADC444" s="2"/>
      <c r="ADD444" s="2"/>
      <c r="ADE444" s="2"/>
      <c r="ADF444" s="2"/>
      <c r="ADG444" s="2"/>
      <c r="ADH444" s="2"/>
      <c r="ADI444" s="2"/>
      <c r="ADJ444" s="2"/>
      <c r="ADK444" s="2">
        <v>653094.78</v>
      </c>
      <c r="ADL444" s="2"/>
      <c r="ADM444" s="2"/>
      <c r="ADN444" s="2"/>
      <c r="ADO444" s="2"/>
      <c r="ADP444" s="2"/>
      <c r="ADQ444" s="2"/>
      <c r="ADR444" s="2"/>
      <c r="ADS444" s="2"/>
      <c r="ADT444" s="2">
        <v>21675.200000000001</v>
      </c>
      <c r="ADU444" s="2">
        <v>103703.9</v>
      </c>
      <c r="ADV444" s="2">
        <v>4511.55</v>
      </c>
      <c r="ADW444" s="2"/>
      <c r="ADX444" s="2"/>
      <c r="ADY444" s="2"/>
      <c r="ADZ444" s="2">
        <v>1647.3</v>
      </c>
      <c r="AEA444" s="2">
        <v>996398</v>
      </c>
      <c r="AEB444" s="2"/>
      <c r="AEC444" s="2">
        <v>37512.65</v>
      </c>
      <c r="AED444" s="2"/>
      <c r="AEE444" s="2"/>
      <c r="AEF444" s="2"/>
      <c r="AEG444" s="2"/>
      <c r="AEH444" s="2">
        <v>119352077.57000002</v>
      </c>
    </row>
    <row r="445" spans="1:814" ht="21">
      <c r="A445" s="4" t="s">
        <v>2833</v>
      </c>
      <c r="B445" s="1" t="s">
        <v>2250</v>
      </c>
      <c r="C445" s="1" t="s">
        <v>2251</v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>
        <v>3759.2</v>
      </c>
      <c r="AY445" s="2"/>
      <c r="AZ445" s="2"/>
      <c r="BA445" s="2"/>
      <c r="BB445" s="2"/>
      <c r="BC445" s="2"/>
      <c r="BD445" s="2"/>
      <c r="BE445" s="2">
        <v>619.5</v>
      </c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>
        <v>19248.900000000001</v>
      </c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>
        <v>24152.600000000002</v>
      </c>
    </row>
    <row r="446" spans="1:814" ht="21">
      <c r="A446" s="4" t="s">
        <v>2833</v>
      </c>
      <c r="B446" s="1" t="s">
        <v>2252</v>
      </c>
      <c r="C446" s="1" t="s">
        <v>2253</v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>
        <v>6880</v>
      </c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>
        <v>6880</v>
      </c>
    </row>
    <row r="447" spans="1:814" ht="21">
      <c r="A447" s="4" t="s">
        <v>2833</v>
      </c>
      <c r="B447" s="1" t="s">
        <v>2254</v>
      </c>
      <c r="C447" s="1" t="s">
        <v>2255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>
        <v>8766</v>
      </c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>
        <v>4766.6000000000004</v>
      </c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>
        <v>13532.6</v>
      </c>
    </row>
    <row r="448" spans="1:814" ht="21">
      <c r="A448" s="4" t="s">
        <v>2833</v>
      </c>
      <c r="B448" s="1" t="s">
        <v>2256</v>
      </c>
      <c r="C448" s="1" t="s">
        <v>2257</v>
      </c>
      <c r="D448" s="2">
        <v>47636.23</v>
      </c>
      <c r="E448" s="2"/>
      <c r="F448" s="2">
        <v>40666.03</v>
      </c>
      <c r="G448" s="2">
        <v>6530.4</v>
      </c>
      <c r="H448" s="2">
        <v>4035.7</v>
      </c>
      <c r="I448" s="2">
        <v>1948.71</v>
      </c>
      <c r="J448" s="2">
        <v>37503.5</v>
      </c>
      <c r="K448" s="2">
        <v>19361.580000000002</v>
      </c>
      <c r="L448" s="2">
        <v>6850.2</v>
      </c>
      <c r="M448" s="2">
        <v>103.77</v>
      </c>
      <c r="N448" s="2">
        <v>25182.01</v>
      </c>
      <c r="O448" s="2">
        <v>0</v>
      </c>
      <c r="P448" s="2">
        <v>1175.8</v>
      </c>
      <c r="Q448" s="2">
        <v>6783.12</v>
      </c>
      <c r="R448" s="2">
        <v>9869.36</v>
      </c>
      <c r="S448" s="2">
        <v>2232</v>
      </c>
      <c r="T448" s="2">
        <v>8641.6</v>
      </c>
      <c r="U448" s="2"/>
      <c r="V448" s="2">
        <v>-594543.88</v>
      </c>
      <c r="W448" s="2">
        <v>19120.62</v>
      </c>
      <c r="X448" s="2">
        <v>99.87</v>
      </c>
      <c r="Y448" s="2">
        <v>1213.23</v>
      </c>
      <c r="Z448" s="2"/>
      <c r="AA448" s="2">
        <v>27762.65</v>
      </c>
      <c r="AB448" s="2">
        <v>2690.29</v>
      </c>
      <c r="AC448" s="2">
        <v>4494.05</v>
      </c>
      <c r="AD448" s="2">
        <v>45699.71</v>
      </c>
      <c r="AE448" s="2">
        <v>364.66</v>
      </c>
      <c r="AF448" s="2">
        <v>3071.12</v>
      </c>
      <c r="AG448" s="2">
        <v>1633.92</v>
      </c>
      <c r="AH448" s="2">
        <v>38197.440000000002</v>
      </c>
      <c r="AI448" s="2">
        <v>1211.77</v>
      </c>
      <c r="AJ448" s="2">
        <v>131497.01</v>
      </c>
      <c r="AK448" s="2">
        <v>171.35</v>
      </c>
      <c r="AL448" s="2">
        <v>11950.54</v>
      </c>
      <c r="AM448" s="2">
        <v>20235.91</v>
      </c>
      <c r="AN448" s="2">
        <v>5193.34</v>
      </c>
      <c r="AO448" s="2">
        <v>743.1</v>
      </c>
      <c r="AP448" s="2">
        <v>6589.54</v>
      </c>
      <c r="AQ448" s="2">
        <v>7677.08</v>
      </c>
      <c r="AR448" s="2">
        <v>450.45</v>
      </c>
      <c r="AS448" s="2">
        <v>4226.05</v>
      </c>
      <c r="AT448" s="2">
        <v>12738.49</v>
      </c>
      <c r="AU448" s="2">
        <v>195.88</v>
      </c>
      <c r="AV448" s="2">
        <v>3701.14</v>
      </c>
      <c r="AW448" s="2"/>
      <c r="AX448" s="2">
        <v>10296.700000000001</v>
      </c>
      <c r="AY448" s="2"/>
      <c r="AZ448" s="2"/>
      <c r="BA448" s="2">
        <v>338.95</v>
      </c>
      <c r="BB448" s="2"/>
      <c r="BC448" s="2"/>
      <c r="BD448" s="2"/>
      <c r="BE448" s="2">
        <v>1349.6</v>
      </c>
      <c r="BF448" s="2">
        <v>27645.18</v>
      </c>
      <c r="BG448" s="2"/>
      <c r="BH448" s="2">
        <v>1131.5899999999999</v>
      </c>
      <c r="BI448" s="2">
        <v>14454.04</v>
      </c>
      <c r="BJ448" s="2"/>
      <c r="BK448" s="2">
        <v>1556.48</v>
      </c>
      <c r="BL448" s="2">
        <v>1867.51</v>
      </c>
      <c r="BM448" s="2">
        <v>5651.54</v>
      </c>
      <c r="BN448" s="2">
        <v>6093.59</v>
      </c>
      <c r="BO448" s="2">
        <v>7222.68</v>
      </c>
      <c r="BP448" s="2">
        <v>3991.32</v>
      </c>
      <c r="BQ448" s="2">
        <v>5784.64</v>
      </c>
      <c r="BR448" s="2">
        <v>0</v>
      </c>
      <c r="BS448" s="2">
        <v>6892.71</v>
      </c>
      <c r="BT448" s="2">
        <v>1411.45</v>
      </c>
      <c r="BU448" s="2">
        <v>2088.69</v>
      </c>
      <c r="BV448" s="2">
        <v>3244.31</v>
      </c>
      <c r="BW448" s="2">
        <v>4221.7</v>
      </c>
      <c r="BX448" s="2">
        <v>3551.64</v>
      </c>
      <c r="BY448" s="2"/>
      <c r="BZ448" s="2">
        <v>9609.9</v>
      </c>
      <c r="CA448" s="2">
        <v>56264.12</v>
      </c>
      <c r="CB448" s="2"/>
      <c r="CC448" s="2">
        <v>1820.92</v>
      </c>
      <c r="CD448" s="2">
        <v>1853.21</v>
      </c>
      <c r="CE448" s="2">
        <v>841589.23</v>
      </c>
      <c r="CF448" s="2">
        <v>94982.98</v>
      </c>
      <c r="CG448" s="2">
        <v>12003</v>
      </c>
      <c r="CH448" s="2">
        <v>17533.5</v>
      </c>
      <c r="CI448" s="2">
        <v>23045.78</v>
      </c>
      <c r="CJ448" s="2">
        <v>2154.29</v>
      </c>
      <c r="CK448" s="2">
        <v>59681.89</v>
      </c>
      <c r="CL448" s="2">
        <v>7155.69</v>
      </c>
      <c r="CM448" s="2">
        <v>796.53</v>
      </c>
      <c r="CN448" s="2">
        <v>4739.3999999999996</v>
      </c>
      <c r="CO448" s="2">
        <v>12964.3</v>
      </c>
      <c r="CP448" s="2">
        <v>2063.38</v>
      </c>
      <c r="CQ448" s="2">
        <v>30316.03</v>
      </c>
      <c r="CR448" s="2">
        <v>1921.37</v>
      </c>
      <c r="CS448" s="2">
        <v>1796</v>
      </c>
      <c r="CT448" s="2">
        <v>28791.1</v>
      </c>
      <c r="CU448" s="2">
        <v>700.08</v>
      </c>
      <c r="CV448" s="2">
        <v>6047.96</v>
      </c>
      <c r="CW448" s="2">
        <v>744.3</v>
      </c>
      <c r="CX448" s="2">
        <v>2195.1799999999998</v>
      </c>
      <c r="CY448" s="2">
        <v>5483.97</v>
      </c>
      <c r="CZ448" s="2">
        <v>0</v>
      </c>
      <c r="DA448" s="2"/>
      <c r="DB448" s="2">
        <v>643.54</v>
      </c>
      <c r="DC448" s="2">
        <v>18384.259999999998</v>
      </c>
      <c r="DD448" s="2">
        <v>10076.379999999999</v>
      </c>
      <c r="DE448" s="2">
        <v>3819.45</v>
      </c>
      <c r="DF448" s="2">
        <v>6304.76</v>
      </c>
      <c r="DG448" s="2"/>
      <c r="DH448" s="2">
        <v>13091.15</v>
      </c>
      <c r="DI448" s="2">
        <v>3702.07</v>
      </c>
      <c r="DJ448" s="2">
        <v>17951.259999999998</v>
      </c>
      <c r="DK448" s="2">
        <v>9143.26</v>
      </c>
      <c r="DL448" s="2">
        <v>5847.6</v>
      </c>
      <c r="DM448" s="2">
        <v>2978.8</v>
      </c>
      <c r="DN448" s="2">
        <v>2236.27</v>
      </c>
      <c r="DO448" s="2">
        <v>13838.45</v>
      </c>
      <c r="DP448" s="2">
        <v>5143.71</v>
      </c>
      <c r="DQ448" s="2">
        <v>3351.14</v>
      </c>
      <c r="DR448" s="2">
        <v>7942.48</v>
      </c>
      <c r="DS448" s="2">
        <v>21246.83</v>
      </c>
      <c r="DT448" s="2">
        <v>16897.580000000002</v>
      </c>
      <c r="DU448" s="2">
        <v>177.46</v>
      </c>
      <c r="DV448" s="2">
        <v>10941.52</v>
      </c>
      <c r="DW448" s="2">
        <v>4803.66</v>
      </c>
      <c r="DX448" s="2">
        <v>252.17</v>
      </c>
      <c r="DY448" s="2">
        <v>183.48</v>
      </c>
      <c r="DZ448" s="2">
        <v>19876.46</v>
      </c>
      <c r="EA448" s="2">
        <v>7490.25</v>
      </c>
      <c r="EB448" s="2">
        <v>21329.5</v>
      </c>
      <c r="EC448" s="2">
        <v>4031.83</v>
      </c>
      <c r="ED448" s="2">
        <v>4450.5200000000004</v>
      </c>
      <c r="EE448" s="2">
        <v>271064.77</v>
      </c>
      <c r="EF448" s="2">
        <v>8263.6</v>
      </c>
      <c r="EG448" s="2">
        <v>9693.2999999999993</v>
      </c>
      <c r="EH448" s="2">
        <v>12172.58</v>
      </c>
      <c r="EI448" s="2">
        <v>195728.15</v>
      </c>
      <c r="EJ448" s="2">
        <v>10669.65</v>
      </c>
      <c r="EK448" s="2">
        <v>681843.37</v>
      </c>
      <c r="EL448" s="2">
        <v>7585.59</v>
      </c>
      <c r="EM448" s="2">
        <v>12725.97</v>
      </c>
      <c r="EN448" s="2">
        <v>12395.88</v>
      </c>
      <c r="EO448" s="2">
        <v>3496.2</v>
      </c>
      <c r="EP448" s="2">
        <v>45778.81</v>
      </c>
      <c r="EQ448" s="2">
        <v>52097.14</v>
      </c>
      <c r="ER448" s="2">
        <v>12809.92</v>
      </c>
      <c r="ES448" s="2"/>
      <c r="ET448" s="2">
        <v>22132.1</v>
      </c>
      <c r="EU448" s="2"/>
      <c r="EV448" s="2">
        <v>17290.240000000002</v>
      </c>
      <c r="EW448" s="2"/>
      <c r="EX448" s="2">
        <v>17579.740000000002</v>
      </c>
      <c r="EY448" s="2">
        <v>39960.5</v>
      </c>
      <c r="EZ448" s="2"/>
      <c r="FA448" s="2">
        <v>13178.45</v>
      </c>
      <c r="FB448" s="2">
        <v>2530.8000000000002</v>
      </c>
      <c r="FC448" s="2">
        <v>3716.44</v>
      </c>
      <c r="FD448" s="2"/>
      <c r="FE448" s="2">
        <v>12635.08</v>
      </c>
      <c r="FF448" s="2">
        <v>6382.09</v>
      </c>
      <c r="FG448" s="2">
        <v>7741.27</v>
      </c>
      <c r="FH448" s="2">
        <v>1451.4</v>
      </c>
      <c r="FI448" s="2">
        <v>5116.41</v>
      </c>
      <c r="FJ448" s="2">
        <v>15404</v>
      </c>
      <c r="FK448" s="2">
        <v>3348.01</v>
      </c>
      <c r="FL448" s="2">
        <v>2968.1</v>
      </c>
      <c r="FM448" s="2">
        <v>769.5</v>
      </c>
      <c r="FN448" s="2">
        <v>3257.5</v>
      </c>
      <c r="FO448" s="2">
        <v>5198.55</v>
      </c>
      <c r="FP448" s="2">
        <v>785.68</v>
      </c>
      <c r="FQ448" s="2">
        <v>27168.44</v>
      </c>
      <c r="FR448" s="2">
        <v>17510.900000000001</v>
      </c>
      <c r="FS448" s="2">
        <v>5471.4</v>
      </c>
      <c r="FT448" s="2">
        <v>7363.69</v>
      </c>
      <c r="FU448" s="2">
        <v>9621.19</v>
      </c>
      <c r="FV448" s="2">
        <v>15109.76</v>
      </c>
      <c r="FW448" s="2">
        <v>2216.35</v>
      </c>
      <c r="FX448" s="2">
        <v>3843.24</v>
      </c>
      <c r="FY448" s="2"/>
      <c r="FZ448" s="2">
        <v>2721.95</v>
      </c>
      <c r="GA448" s="2">
        <v>132763.65</v>
      </c>
      <c r="GB448" s="2">
        <v>87433.16</v>
      </c>
      <c r="GC448" s="2">
        <v>13108.55</v>
      </c>
      <c r="GD448" s="2">
        <v>12459.43</v>
      </c>
      <c r="GE448" s="2">
        <v>9588.23</v>
      </c>
      <c r="GF448" s="2">
        <v>11029.84</v>
      </c>
      <c r="GG448" s="2">
        <v>5409.92</v>
      </c>
      <c r="GH448" s="2">
        <v>7509.61</v>
      </c>
      <c r="GI448" s="2">
        <v>2942.94</v>
      </c>
      <c r="GJ448" s="2">
        <v>3064.56</v>
      </c>
      <c r="GK448" s="2">
        <v>27511.87</v>
      </c>
      <c r="GL448" s="2">
        <v>15356.05</v>
      </c>
      <c r="GM448" s="2">
        <v>-3515.69</v>
      </c>
      <c r="GN448" s="2">
        <v>2068.64</v>
      </c>
      <c r="GO448" s="2">
        <v>8137.2</v>
      </c>
      <c r="GP448" s="2">
        <v>326.10000000000002</v>
      </c>
      <c r="GQ448" s="2"/>
      <c r="GR448" s="2"/>
      <c r="GS448" s="2">
        <v>11348.28</v>
      </c>
      <c r="GT448" s="2">
        <v>4573.57</v>
      </c>
      <c r="GU448" s="2">
        <v>7398.51</v>
      </c>
      <c r="GV448" s="2">
        <v>2281.0300000000002</v>
      </c>
      <c r="GW448" s="2">
        <v>3563.1</v>
      </c>
      <c r="GX448" s="2">
        <v>39078.22</v>
      </c>
      <c r="GY448" s="2">
        <v>168.2</v>
      </c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>
        <v>3005.88</v>
      </c>
      <c r="HS448" s="2">
        <v>23472.67</v>
      </c>
      <c r="HT448" s="2"/>
      <c r="HU448" s="2"/>
      <c r="HV448" s="2"/>
      <c r="HW448" s="2"/>
      <c r="HX448" s="2">
        <v>1078.83</v>
      </c>
      <c r="HY448" s="2">
        <v>1191.8399999999999</v>
      </c>
      <c r="HZ448" s="2">
        <v>13051.49</v>
      </c>
      <c r="IA448" s="2">
        <v>9761.5300000000007</v>
      </c>
      <c r="IB448" s="2">
        <v>2065.4699999999998</v>
      </c>
      <c r="IC448" s="2">
        <v>12714.23</v>
      </c>
      <c r="ID448" s="2">
        <v>56190.58</v>
      </c>
      <c r="IE448" s="2">
        <v>12468.88</v>
      </c>
      <c r="IF448" s="2"/>
      <c r="IG448" s="2">
        <v>1016.11</v>
      </c>
      <c r="IH448" s="2">
        <v>12705.75</v>
      </c>
      <c r="II448" s="2"/>
      <c r="IJ448" s="2">
        <v>2774.16</v>
      </c>
      <c r="IK448" s="2"/>
      <c r="IL448" s="2">
        <v>735.16</v>
      </c>
      <c r="IM448" s="2">
        <v>3693.3</v>
      </c>
      <c r="IN448" s="2">
        <v>72624.72</v>
      </c>
      <c r="IO448" s="2">
        <v>571.95000000000005</v>
      </c>
      <c r="IP448" s="2"/>
      <c r="IQ448" s="2">
        <v>2934.4</v>
      </c>
      <c r="IR448" s="2"/>
      <c r="IS448" s="2"/>
      <c r="IT448" s="2"/>
      <c r="IU448" s="2">
        <v>4191.0249999999996</v>
      </c>
      <c r="IV448" s="2">
        <v>6498.4</v>
      </c>
      <c r="IW448" s="2"/>
      <c r="IX448" s="2">
        <v>3001.92</v>
      </c>
      <c r="IY448" s="2">
        <v>12724.29</v>
      </c>
      <c r="IZ448" s="2"/>
      <c r="JA448" s="2"/>
      <c r="JB448" s="2"/>
      <c r="JC448" s="2"/>
      <c r="JD448" s="2">
        <v>94773.51</v>
      </c>
      <c r="JE448" s="2">
        <v>25323.38</v>
      </c>
      <c r="JF448" s="2"/>
      <c r="JG448" s="2">
        <v>14427.26</v>
      </c>
      <c r="JH448" s="2">
        <v>183487.66</v>
      </c>
      <c r="JI448" s="2"/>
      <c r="JJ448" s="2">
        <v>9257.7099999999991</v>
      </c>
      <c r="JK448" s="2">
        <v>6531.92</v>
      </c>
      <c r="JL448" s="2"/>
      <c r="JM448" s="2">
        <v>786.33</v>
      </c>
      <c r="JN448" s="2">
        <v>27637.64</v>
      </c>
      <c r="JO448" s="2">
        <v>7758.53</v>
      </c>
      <c r="JP448" s="2">
        <v>1731.39</v>
      </c>
      <c r="JQ448" s="2"/>
      <c r="JR448" s="2">
        <v>1342.77</v>
      </c>
      <c r="JS448" s="2">
        <v>3298.6</v>
      </c>
      <c r="JT448" s="2">
        <v>45442.32</v>
      </c>
      <c r="JU448" s="2">
        <v>802.86</v>
      </c>
      <c r="JV448" s="2">
        <v>7288.86</v>
      </c>
      <c r="JW448" s="2">
        <v>6397.9</v>
      </c>
      <c r="JX448" s="2">
        <v>8614.33</v>
      </c>
      <c r="JY448" s="2">
        <v>3469.1</v>
      </c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>
        <v>41703.19</v>
      </c>
      <c r="KK448" s="2"/>
      <c r="KL448" s="2"/>
      <c r="KM448" s="2"/>
      <c r="KN448" s="2">
        <v>15455.48</v>
      </c>
      <c r="KO448" s="2">
        <v>47059.45</v>
      </c>
      <c r="KP448" s="2"/>
      <c r="KQ448" s="2">
        <v>8465.7800000000007</v>
      </c>
      <c r="KR448" s="2"/>
      <c r="KS448" s="2">
        <v>40615.61</v>
      </c>
      <c r="KT448" s="2">
        <v>4542.24</v>
      </c>
      <c r="KU448" s="2">
        <v>-5223.22</v>
      </c>
      <c r="KV448" s="2">
        <v>2015.47</v>
      </c>
      <c r="KW448" s="2"/>
      <c r="KX448" s="2">
        <v>173.65</v>
      </c>
      <c r="KY448" s="2">
        <v>6286.38</v>
      </c>
      <c r="KZ448" s="2">
        <v>16398.05</v>
      </c>
      <c r="LA448" s="2"/>
      <c r="LB448" s="2">
        <v>16998.87</v>
      </c>
      <c r="LC448" s="2">
        <v>42162.31</v>
      </c>
      <c r="LD448" s="2">
        <v>10371.16</v>
      </c>
      <c r="LE448" s="2"/>
      <c r="LF448" s="2"/>
      <c r="LG448" s="2">
        <v>3521.38</v>
      </c>
      <c r="LH448" s="2">
        <v>1283.8</v>
      </c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>
        <v>213353.77</v>
      </c>
      <c r="LT448" s="2">
        <v>2540.5100000000002</v>
      </c>
      <c r="LU448" s="2">
        <v>293000.5</v>
      </c>
      <c r="LV448" s="2">
        <v>11914.89</v>
      </c>
      <c r="LW448" s="2">
        <v>7088.08</v>
      </c>
      <c r="LX448" s="2"/>
      <c r="LY448" s="2">
        <v>8740.39</v>
      </c>
      <c r="LZ448" s="2">
        <v>1193.9100000000001</v>
      </c>
      <c r="MA448" s="2">
        <v>4998.9799999999996</v>
      </c>
      <c r="MB448" s="2">
        <v>2806.6</v>
      </c>
      <c r="MC448" s="2">
        <v>8647.9</v>
      </c>
      <c r="MD448" s="2">
        <v>2285.2399999999998</v>
      </c>
      <c r="ME448" s="2">
        <v>3491.4</v>
      </c>
      <c r="MF448" s="2"/>
      <c r="MG448" s="2"/>
      <c r="MH448" s="2">
        <v>141996.35</v>
      </c>
      <c r="MI448" s="2">
        <v>4542.72</v>
      </c>
      <c r="MJ448" s="2"/>
      <c r="MK448" s="2">
        <v>2694.24</v>
      </c>
      <c r="ML448" s="2">
        <v>882.6</v>
      </c>
      <c r="MM448" s="2"/>
      <c r="MN448" s="2"/>
      <c r="MO448" s="2">
        <v>2831.8</v>
      </c>
      <c r="MP448" s="2">
        <v>26656.44</v>
      </c>
      <c r="MQ448" s="2">
        <v>20567.75</v>
      </c>
      <c r="MR448" s="2"/>
      <c r="MS448" s="2">
        <v>26694.39</v>
      </c>
      <c r="MT448" s="2">
        <v>10183.36</v>
      </c>
      <c r="MU448" s="2">
        <v>15646.1</v>
      </c>
      <c r="MV448" s="2"/>
      <c r="MW448" s="2">
        <v>7579.79</v>
      </c>
      <c r="MX448" s="2"/>
      <c r="MY448" s="2">
        <v>207.6</v>
      </c>
      <c r="MZ448" s="2"/>
      <c r="NA448" s="2">
        <v>2716.3</v>
      </c>
      <c r="NB448" s="2">
        <v>7553.14</v>
      </c>
      <c r="NC448" s="2"/>
      <c r="ND448" s="2"/>
      <c r="NE448" s="2"/>
      <c r="NF448" s="2">
        <v>3692.26</v>
      </c>
      <c r="NG448" s="2"/>
      <c r="NH448" s="2">
        <v>500.4</v>
      </c>
      <c r="NI448" s="2">
        <v>26812.93</v>
      </c>
      <c r="NJ448" s="2">
        <v>219.7</v>
      </c>
      <c r="NK448" s="2">
        <v>278718.73</v>
      </c>
      <c r="NL448" s="2">
        <v>3098.68</v>
      </c>
      <c r="NM448" s="2">
        <v>4789.21</v>
      </c>
      <c r="NN448" s="2"/>
      <c r="NO448" s="2"/>
      <c r="NP448" s="2">
        <v>9519.2800000000007</v>
      </c>
      <c r="NQ448" s="2"/>
      <c r="NR448" s="2"/>
      <c r="NS448" s="2">
        <v>3628.21</v>
      </c>
      <c r="NT448" s="2"/>
      <c r="NU448" s="2">
        <v>2286.7399999999998</v>
      </c>
      <c r="NV448" s="2"/>
      <c r="NW448" s="2"/>
      <c r="NX448" s="2">
        <v>3479</v>
      </c>
      <c r="NY448" s="2"/>
      <c r="NZ448" s="2"/>
      <c r="OA448" s="2">
        <v>26536.23</v>
      </c>
      <c r="OB448" s="2"/>
      <c r="OC448" s="2">
        <v>16915.599999999999</v>
      </c>
      <c r="OD448" s="2">
        <v>8454.33</v>
      </c>
      <c r="OE448" s="2"/>
      <c r="OF448" s="2">
        <v>7027.17</v>
      </c>
      <c r="OG448" s="2"/>
      <c r="OH448" s="2">
        <v>19976.77</v>
      </c>
      <c r="OI448" s="2">
        <v>10509.38</v>
      </c>
      <c r="OJ448" s="2">
        <v>10753.46</v>
      </c>
      <c r="OK448" s="2">
        <v>8357.81</v>
      </c>
      <c r="OL448" s="2">
        <v>13146.63</v>
      </c>
      <c r="OM448" s="2">
        <v>31453.040000000001</v>
      </c>
      <c r="ON448" s="2">
        <v>512.99</v>
      </c>
      <c r="OO448" s="2">
        <v>1427.84</v>
      </c>
      <c r="OP448" s="2">
        <v>6212.14</v>
      </c>
      <c r="OQ448" s="2"/>
      <c r="OR448" s="2">
        <v>1775.5</v>
      </c>
      <c r="OS448" s="2">
        <v>1907.83</v>
      </c>
      <c r="OT448" s="2">
        <v>971.55</v>
      </c>
      <c r="OU448" s="2">
        <v>12988.22</v>
      </c>
      <c r="OV448" s="2">
        <v>3406.03</v>
      </c>
      <c r="OW448" s="2"/>
      <c r="OX448" s="2"/>
      <c r="OY448" s="2">
        <v>3389.9</v>
      </c>
      <c r="OZ448" s="2">
        <v>22916.560000000001</v>
      </c>
      <c r="PA448" s="2">
        <v>2982.2</v>
      </c>
      <c r="PB448" s="2">
        <v>7687.85</v>
      </c>
      <c r="PC448" s="2"/>
      <c r="PD448" s="2">
        <v>1862.51</v>
      </c>
      <c r="PE448" s="2">
        <v>3907.5</v>
      </c>
      <c r="PF448" s="2">
        <v>86469.08</v>
      </c>
      <c r="PG448" s="2">
        <v>8895.6</v>
      </c>
      <c r="PH448" s="2">
        <v>4985.5</v>
      </c>
      <c r="PI448" s="2">
        <v>9256.6</v>
      </c>
      <c r="PJ448" s="2">
        <v>364.4</v>
      </c>
      <c r="PK448" s="2">
        <v>6094.1</v>
      </c>
      <c r="PL448" s="2">
        <v>5304.21</v>
      </c>
      <c r="PM448" s="2">
        <v>4697.95</v>
      </c>
      <c r="PN448" s="2">
        <v>5170.0600000000004</v>
      </c>
      <c r="PO448" s="2">
        <v>253.53</v>
      </c>
      <c r="PP448" s="2">
        <v>0</v>
      </c>
      <c r="PQ448" s="2">
        <v>5364.4</v>
      </c>
      <c r="PR448" s="2">
        <v>5219</v>
      </c>
      <c r="PS448" s="2">
        <v>1186.2</v>
      </c>
      <c r="PT448" s="2">
        <v>6223.14</v>
      </c>
      <c r="PU448" s="2">
        <v>635.4</v>
      </c>
      <c r="PV448" s="2">
        <v>305.3</v>
      </c>
      <c r="PW448" s="2">
        <v>14013.7</v>
      </c>
      <c r="PX448" s="2">
        <v>33846.5</v>
      </c>
      <c r="PY448" s="2">
        <v>5591.21</v>
      </c>
      <c r="PZ448" s="2">
        <v>11636.99</v>
      </c>
      <c r="QA448" s="2">
        <v>4621.1499999999996</v>
      </c>
      <c r="QB448" s="2">
        <v>310.37</v>
      </c>
      <c r="QC448" s="2">
        <v>2503.4699999999998</v>
      </c>
      <c r="QD448" s="2">
        <v>54520.800000000003</v>
      </c>
      <c r="QE448" s="2">
        <v>1778.82</v>
      </c>
      <c r="QF448" s="2">
        <v>1627.8</v>
      </c>
      <c r="QG448" s="2">
        <v>1789.7</v>
      </c>
      <c r="QH448" s="2">
        <v>9820.48</v>
      </c>
      <c r="QI448" s="2">
        <v>20905.18</v>
      </c>
      <c r="QJ448" s="2">
        <v>386.58</v>
      </c>
      <c r="QK448" s="2">
        <v>30709.13</v>
      </c>
      <c r="QL448" s="2">
        <v>22820.58</v>
      </c>
      <c r="QM448" s="2">
        <v>19913.61</v>
      </c>
      <c r="QN448" s="2">
        <v>7679.07</v>
      </c>
      <c r="QO448" s="2">
        <v>15981.1</v>
      </c>
      <c r="QP448" s="2">
        <v>853.48</v>
      </c>
      <c r="QQ448" s="2">
        <v>22802.91</v>
      </c>
      <c r="QR448" s="2">
        <v>23933.64</v>
      </c>
      <c r="QS448" s="2">
        <v>1916.2</v>
      </c>
      <c r="QT448" s="2">
        <v>0</v>
      </c>
      <c r="QU448" s="2">
        <v>8409.33</v>
      </c>
      <c r="QV448" s="2">
        <v>20737.830000000002</v>
      </c>
      <c r="QW448" s="2"/>
      <c r="QX448" s="2">
        <v>1755.42</v>
      </c>
      <c r="QY448" s="2">
        <v>776.5</v>
      </c>
      <c r="QZ448" s="2">
        <v>2976.5</v>
      </c>
      <c r="RA448" s="2">
        <v>689.89</v>
      </c>
      <c r="RB448" s="2">
        <v>316.16000000000003</v>
      </c>
      <c r="RC448" s="2">
        <v>532.11</v>
      </c>
      <c r="RD448" s="2">
        <v>5567.2</v>
      </c>
      <c r="RE448" s="2">
        <v>7632.99</v>
      </c>
      <c r="RF448" s="2">
        <v>3137.6</v>
      </c>
      <c r="RG448" s="2">
        <v>9591.2999999999993</v>
      </c>
      <c r="RH448" s="2">
        <v>26635.15</v>
      </c>
      <c r="RI448" s="2">
        <v>38415.120000000003</v>
      </c>
      <c r="RJ448" s="2">
        <v>5281.45</v>
      </c>
      <c r="RK448" s="2">
        <v>55249</v>
      </c>
      <c r="RL448" s="2">
        <v>20377.900000000001</v>
      </c>
      <c r="RM448" s="2">
        <v>22040.99</v>
      </c>
      <c r="RN448" s="2">
        <v>31798.9</v>
      </c>
      <c r="RO448" s="2">
        <v>2732.71</v>
      </c>
      <c r="RP448" s="2">
        <v>17657.62</v>
      </c>
      <c r="RQ448" s="2">
        <v>10242.549999999999</v>
      </c>
      <c r="RR448" s="2">
        <v>1434.28</v>
      </c>
      <c r="RS448" s="2">
        <v>3010.12</v>
      </c>
      <c r="RT448" s="2">
        <v>2585.7600000000002</v>
      </c>
      <c r="RU448" s="2">
        <v>40538.51</v>
      </c>
      <c r="RV448" s="2">
        <v>25438.799999999999</v>
      </c>
      <c r="RW448" s="2">
        <v>14452.56</v>
      </c>
      <c r="RX448" s="2">
        <v>16023.08</v>
      </c>
      <c r="RY448" s="2">
        <v>6505.1</v>
      </c>
      <c r="RZ448" s="2">
        <v>143.26</v>
      </c>
      <c r="SA448" s="2">
        <v>3892.39</v>
      </c>
      <c r="SB448" s="2">
        <v>1590.26</v>
      </c>
      <c r="SC448" s="2">
        <v>16768.7</v>
      </c>
      <c r="SD448" s="2"/>
      <c r="SE448" s="2">
        <v>1552.1</v>
      </c>
      <c r="SF448" s="2"/>
      <c r="SG448" s="2"/>
      <c r="SH448" s="2"/>
      <c r="SI448" s="2"/>
      <c r="SJ448" s="2">
        <v>1752.77</v>
      </c>
      <c r="SK448" s="2"/>
      <c r="SL448" s="2"/>
      <c r="SM448" s="2">
        <v>5072.3999999999996</v>
      </c>
      <c r="SN448" s="2"/>
      <c r="SO448" s="2"/>
      <c r="SP448" s="2">
        <v>41157.11</v>
      </c>
      <c r="SQ448" s="2">
        <v>822.57</v>
      </c>
      <c r="SR448" s="2"/>
      <c r="SS448" s="2">
        <v>46660.79</v>
      </c>
      <c r="ST448" s="2">
        <v>2739.74</v>
      </c>
      <c r="SU448" s="2"/>
      <c r="SV448" s="2">
        <v>3178660.59</v>
      </c>
      <c r="SW448" s="2">
        <v>84132.87</v>
      </c>
      <c r="SX448" s="2">
        <v>2606.42</v>
      </c>
      <c r="SY448" s="2"/>
      <c r="SZ448" s="2"/>
      <c r="TA448" s="2"/>
      <c r="TB448" s="2">
        <v>6206.46</v>
      </c>
      <c r="TC448" s="2">
        <v>30820.62</v>
      </c>
      <c r="TD448" s="2">
        <v>3396.15</v>
      </c>
      <c r="TE448" s="2"/>
      <c r="TF448" s="2"/>
      <c r="TG448" s="2"/>
      <c r="TH448" s="2"/>
      <c r="TI448" s="2"/>
      <c r="TJ448" s="2"/>
      <c r="TK448" s="2"/>
      <c r="TL448" s="2"/>
      <c r="TM448" s="2">
        <v>2847.06</v>
      </c>
      <c r="TN448" s="2">
        <v>0</v>
      </c>
      <c r="TO448" s="2">
        <v>70804.3</v>
      </c>
      <c r="TP448" s="2">
        <v>1411.19</v>
      </c>
      <c r="TQ448" s="2"/>
      <c r="TR448" s="2"/>
      <c r="TS448" s="2"/>
      <c r="TT448" s="2">
        <v>5563.24</v>
      </c>
      <c r="TU448" s="2"/>
      <c r="TV448" s="2"/>
      <c r="TW448" s="2">
        <v>15204.86</v>
      </c>
      <c r="TX448" s="2">
        <v>2892.6</v>
      </c>
      <c r="TY448" s="2"/>
      <c r="TZ448" s="2"/>
      <c r="UA448" s="2"/>
      <c r="UB448" s="2"/>
      <c r="UC448" s="2">
        <v>4234.2299999999996</v>
      </c>
      <c r="UD448" s="2"/>
      <c r="UE448" s="2"/>
      <c r="UF448" s="2">
        <v>6062.21</v>
      </c>
      <c r="UG448" s="2">
        <v>3369.4</v>
      </c>
      <c r="UH448" s="2">
        <v>9326.41</v>
      </c>
      <c r="UI448" s="2">
        <v>0</v>
      </c>
      <c r="UJ448" s="2">
        <v>1321.62</v>
      </c>
      <c r="UK448" s="2">
        <v>545.6</v>
      </c>
      <c r="UL448" s="2">
        <v>13149.51</v>
      </c>
      <c r="UM448" s="2">
        <v>6611.02</v>
      </c>
      <c r="UN448" s="2">
        <v>1411.77</v>
      </c>
      <c r="UO448" s="2">
        <v>3625.27</v>
      </c>
      <c r="UP448" s="2">
        <v>0</v>
      </c>
      <c r="UQ448" s="2">
        <v>5085.99</v>
      </c>
      <c r="UR448" s="2">
        <v>4179.2</v>
      </c>
      <c r="US448" s="2">
        <v>3727.8</v>
      </c>
      <c r="UT448" s="2">
        <v>4374.03</v>
      </c>
      <c r="UU448" s="2"/>
      <c r="UV448" s="2">
        <v>359.05</v>
      </c>
      <c r="UW448" s="2">
        <v>9041.64</v>
      </c>
      <c r="UX448" s="2">
        <v>1384.6</v>
      </c>
      <c r="UY448" s="2">
        <v>2255.44</v>
      </c>
      <c r="UZ448" s="2">
        <v>775428.07</v>
      </c>
      <c r="VA448" s="2">
        <v>12060</v>
      </c>
      <c r="VB448" s="2">
        <v>6217.8</v>
      </c>
      <c r="VC448" s="2">
        <v>8598.08</v>
      </c>
      <c r="VD448" s="2">
        <v>0</v>
      </c>
      <c r="VE448" s="2">
        <v>37197.199999999997</v>
      </c>
      <c r="VF448" s="2">
        <v>236.6</v>
      </c>
      <c r="VG448" s="2">
        <v>1312.9</v>
      </c>
      <c r="VH448" s="2">
        <v>6739.8</v>
      </c>
      <c r="VI448" s="2">
        <v>8241.6</v>
      </c>
      <c r="VJ448" s="2">
        <v>5631.11</v>
      </c>
      <c r="VK448" s="2">
        <v>5658.7</v>
      </c>
      <c r="VL448" s="2">
        <v>1048.02</v>
      </c>
      <c r="VM448" s="2">
        <v>1003.4</v>
      </c>
      <c r="VN448" s="2">
        <v>5246.1</v>
      </c>
      <c r="VO448" s="2">
        <v>510.4</v>
      </c>
      <c r="VP448" s="2">
        <v>1977.64</v>
      </c>
      <c r="VQ448" s="2">
        <v>5377.39</v>
      </c>
      <c r="VR448" s="2">
        <v>4356.8</v>
      </c>
      <c r="VS448" s="2">
        <v>7733.1</v>
      </c>
      <c r="VT448" s="2"/>
      <c r="VU448" s="2"/>
      <c r="VV448" s="2">
        <v>789.5</v>
      </c>
      <c r="VW448" s="2">
        <v>2975.8</v>
      </c>
      <c r="VX448" s="2"/>
      <c r="VY448" s="2"/>
      <c r="VZ448" s="2"/>
      <c r="WA448" s="2">
        <v>7433.89</v>
      </c>
      <c r="WB448" s="2">
        <v>12805.21</v>
      </c>
      <c r="WC448" s="2">
        <v>4311.8</v>
      </c>
      <c r="WD448" s="2">
        <v>15022</v>
      </c>
      <c r="WE448" s="2"/>
      <c r="WF448" s="2">
        <v>81898.55</v>
      </c>
      <c r="WG448" s="2">
        <v>9628.67</v>
      </c>
      <c r="WH448" s="2">
        <v>1235.5</v>
      </c>
      <c r="WI448" s="2">
        <v>5697.24</v>
      </c>
      <c r="WJ448" s="2">
        <v>-11498.66</v>
      </c>
      <c r="WK448" s="2">
        <v>10408.93</v>
      </c>
      <c r="WL448" s="2">
        <v>5299.67</v>
      </c>
      <c r="WM448" s="2">
        <v>3626.18</v>
      </c>
      <c r="WN448" s="2">
        <v>52978.15</v>
      </c>
      <c r="WO448" s="2">
        <v>8459.08</v>
      </c>
      <c r="WP448" s="2">
        <v>9593.11</v>
      </c>
      <c r="WQ448" s="2">
        <v>1314.51</v>
      </c>
      <c r="WR448" s="2">
        <v>807.5</v>
      </c>
      <c r="WS448" s="2">
        <v>7384.66</v>
      </c>
      <c r="WT448" s="2">
        <v>3556.09</v>
      </c>
      <c r="WU448" s="2">
        <v>761.57</v>
      </c>
      <c r="WV448" s="2">
        <v>8610.14</v>
      </c>
      <c r="WW448" s="2">
        <v>1215.9000000000001</v>
      </c>
      <c r="WX448" s="2">
        <v>1383.69</v>
      </c>
      <c r="WY448" s="2">
        <v>0</v>
      </c>
      <c r="WZ448" s="2">
        <v>3389.52</v>
      </c>
      <c r="XA448" s="2">
        <v>2003.41</v>
      </c>
      <c r="XB448" s="2">
        <v>1049.03</v>
      </c>
      <c r="XC448" s="2"/>
      <c r="XD448" s="2">
        <v>1785.7</v>
      </c>
      <c r="XE448" s="2">
        <v>4277.1099999999997</v>
      </c>
      <c r="XF448" s="2">
        <v>1126.28</v>
      </c>
      <c r="XG448" s="2">
        <v>3035.38</v>
      </c>
      <c r="XH448" s="2">
        <v>4459.09</v>
      </c>
      <c r="XI448" s="2">
        <v>195</v>
      </c>
      <c r="XJ448" s="2">
        <v>1212</v>
      </c>
      <c r="XK448" s="2"/>
      <c r="XL448" s="2">
        <v>3757.64</v>
      </c>
      <c r="XM448" s="2">
        <v>4157.2299999999996</v>
      </c>
      <c r="XN448" s="2">
        <v>301847.18</v>
      </c>
      <c r="XO448" s="2">
        <v>4956.92</v>
      </c>
      <c r="XP448" s="2">
        <v>19646.349999999999</v>
      </c>
      <c r="XQ448" s="2">
        <v>23671.05</v>
      </c>
      <c r="XR448" s="2"/>
      <c r="XS448" s="2">
        <v>4196.1499999999996</v>
      </c>
      <c r="XT448" s="2">
        <v>582</v>
      </c>
      <c r="XU448" s="2">
        <v>0</v>
      </c>
      <c r="XV448" s="2"/>
      <c r="XW448" s="2">
        <v>-2772.8</v>
      </c>
      <c r="XX448" s="2">
        <v>3612.77</v>
      </c>
      <c r="XY448" s="2">
        <v>1895.55</v>
      </c>
      <c r="XZ448" s="2"/>
      <c r="YA448" s="2"/>
      <c r="YB448" s="2">
        <v>38</v>
      </c>
      <c r="YC448" s="2">
        <v>14010</v>
      </c>
      <c r="YD448" s="2"/>
      <c r="YE448" s="2">
        <v>7547.27</v>
      </c>
      <c r="YF448" s="2"/>
      <c r="YG448" s="2"/>
      <c r="YH448" s="2"/>
      <c r="YI448" s="2"/>
      <c r="YJ448" s="2">
        <v>34173.08</v>
      </c>
      <c r="YK448" s="2">
        <v>7575.65</v>
      </c>
      <c r="YL448" s="2"/>
      <c r="YM448" s="2">
        <v>34908.199999999997</v>
      </c>
      <c r="YN448" s="2">
        <v>9886.3700000000008</v>
      </c>
      <c r="YO448" s="2">
        <v>19998.98</v>
      </c>
      <c r="YP448" s="2">
        <v>19788.7</v>
      </c>
      <c r="YQ448" s="2"/>
      <c r="YR448" s="2"/>
      <c r="YS448" s="2">
        <v>5408.8</v>
      </c>
      <c r="YT448" s="2">
        <v>1550.26</v>
      </c>
      <c r="YU448" s="2">
        <v>1923.17</v>
      </c>
      <c r="YV448" s="2">
        <v>-99.33</v>
      </c>
      <c r="YW448" s="2">
        <v>3500.2</v>
      </c>
      <c r="YX448" s="2">
        <v>2918.9</v>
      </c>
      <c r="YY448" s="2">
        <v>42990.11</v>
      </c>
      <c r="YZ448" s="2">
        <v>14266.6</v>
      </c>
      <c r="ZA448" s="2">
        <v>16814.509999999998</v>
      </c>
      <c r="ZB448" s="2">
        <v>16923.96</v>
      </c>
      <c r="ZC448" s="2">
        <v>166852.29</v>
      </c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>
        <v>7610.6</v>
      </c>
      <c r="ZW448" s="2">
        <v>7956.35</v>
      </c>
      <c r="ZX448" s="2"/>
      <c r="ZY448" s="2">
        <v>-958.75</v>
      </c>
      <c r="ZZ448" s="2">
        <v>0</v>
      </c>
      <c r="AAA448" s="2">
        <v>338.09</v>
      </c>
      <c r="AAB448" s="2">
        <v>10722.4</v>
      </c>
      <c r="AAC448" s="2"/>
      <c r="AAD448" s="2">
        <v>992.3</v>
      </c>
      <c r="AAE448" s="2">
        <v>308046.49</v>
      </c>
      <c r="AAF448" s="2"/>
      <c r="AAG448" s="2">
        <v>9239.2000000000007</v>
      </c>
      <c r="AAH448" s="2">
        <v>37101.839999999997</v>
      </c>
      <c r="AAI448" s="2"/>
      <c r="AAJ448" s="2">
        <v>3186.5</v>
      </c>
      <c r="AAK448" s="2">
        <v>7279.38</v>
      </c>
      <c r="AAL448" s="2">
        <v>16444.919999999998</v>
      </c>
      <c r="AAM448" s="2">
        <v>232151.74</v>
      </c>
      <c r="AAN448" s="2"/>
      <c r="AAO448" s="2"/>
      <c r="AAP448" s="2"/>
      <c r="AAQ448" s="2"/>
      <c r="AAR448" s="2"/>
      <c r="AAS448" s="2">
        <v>3827.85</v>
      </c>
      <c r="AAT448" s="2"/>
      <c r="AAU448" s="2"/>
      <c r="AAV448" s="2"/>
      <c r="AAW448" s="2"/>
      <c r="AAX448" s="2"/>
      <c r="AAY448" s="2"/>
      <c r="AAZ448" s="2">
        <v>9365</v>
      </c>
      <c r="ABA448" s="2"/>
      <c r="ABB448" s="2">
        <v>2980.3</v>
      </c>
      <c r="ABC448" s="2"/>
      <c r="ABD448" s="2"/>
      <c r="ABE448" s="2"/>
      <c r="ABF448" s="2"/>
      <c r="ABG448" s="2"/>
      <c r="ABH448" s="2">
        <v>20098.419999999998</v>
      </c>
      <c r="ABI448" s="2"/>
      <c r="ABJ448" s="2">
        <v>8520.89</v>
      </c>
      <c r="ABK448" s="2">
        <v>3994.07</v>
      </c>
      <c r="ABL448" s="2"/>
      <c r="ABM448" s="2">
        <v>8023.14</v>
      </c>
      <c r="ABN448" s="2">
        <v>1552.5</v>
      </c>
      <c r="ABO448" s="2">
        <v>6228.14</v>
      </c>
      <c r="ABP448" s="2">
        <v>6168</v>
      </c>
      <c r="ABQ448" s="2"/>
      <c r="ABR448" s="2">
        <v>19294.5</v>
      </c>
      <c r="ABS448" s="2">
        <v>3412.19</v>
      </c>
      <c r="ABT448" s="2"/>
      <c r="ABU448" s="2"/>
      <c r="ABV448" s="2"/>
      <c r="ABW448" s="2"/>
      <c r="ABX448" s="2"/>
      <c r="ABY448" s="2">
        <v>1116.31</v>
      </c>
      <c r="ABZ448" s="2"/>
      <c r="ACA448" s="2">
        <v>5475.82</v>
      </c>
      <c r="ACB448" s="2"/>
      <c r="ACC448" s="2"/>
      <c r="ACD448" s="2"/>
      <c r="ACE448" s="2"/>
      <c r="ACF448" s="2">
        <v>6148.28</v>
      </c>
      <c r="ACG448" s="2">
        <v>7783.03</v>
      </c>
      <c r="ACH448" s="2"/>
      <c r="ACI448" s="2">
        <v>6880.7</v>
      </c>
      <c r="ACJ448" s="2">
        <v>8448.17</v>
      </c>
      <c r="ACK448" s="2">
        <v>5287.59</v>
      </c>
      <c r="ACL448" s="2">
        <v>16586.23</v>
      </c>
      <c r="ACM448" s="2">
        <v>1325.7</v>
      </c>
      <c r="ACN448" s="2">
        <v>4688.05</v>
      </c>
      <c r="ACO448" s="2">
        <v>2529.4699999999998</v>
      </c>
      <c r="ACP448" s="2"/>
      <c r="ACQ448" s="2">
        <v>9482.34</v>
      </c>
      <c r="ACR448" s="2">
        <v>4103.8</v>
      </c>
      <c r="ACS448" s="2">
        <v>3757</v>
      </c>
      <c r="ACT448" s="2">
        <v>3032.71</v>
      </c>
      <c r="ACU448" s="2">
        <v>3079.4</v>
      </c>
      <c r="ACV448" s="2">
        <v>8008.07</v>
      </c>
      <c r="ACW448" s="2">
        <v>2193.0700000000002</v>
      </c>
      <c r="ACX448" s="2">
        <v>4391.1000000000004</v>
      </c>
      <c r="ACY448" s="2">
        <v>2116.9</v>
      </c>
      <c r="ACZ448" s="2">
        <v>17392.599999999999</v>
      </c>
      <c r="ADA448" s="2">
        <v>7678.3</v>
      </c>
      <c r="ADB448" s="2">
        <v>764919.8</v>
      </c>
      <c r="ADC448" s="2">
        <v>25637.88</v>
      </c>
      <c r="ADD448" s="2"/>
      <c r="ADE448" s="2"/>
      <c r="ADF448" s="2"/>
      <c r="ADG448" s="2"/>
      <c r="ADH448" s="2"/>
      <c r="ADI448" s="2"/>
      <c r="ADJ448" s="2">
        <v>116386.36</v>
      </c>
      <c r="ADK448" s="2">
        <v>7369.21</v>
      </c>
      <c r="ADL448" s="2">
        <v>3014.83</v>
      </c>
      <c r="ADM448" s="2">
        <v>1733.2</v>
      </c>
      <c r="ADN448" s="2">
        <v>86472.28</v>
      </c>
      <c r="ADO448" s="2">
        <v>12934.6</v>
      </c>
      <c r="ADP448" s="2">
        <v>5459.6</v>
      </c>
      <c r="ADQ448" s="2"/>
      <c r="ADR448" s="2"/>
      <c r="ADS448" s="2">
        <v>4384.21</v>
      </c>
      <c r="ADT448" s="2">
        <v>4231.03</v>
      </c>
      <c r="ADU448" s="2">
        <v>2812.35</v>
      </c>
      <c r="ADV448" s="2">
        <v>496.8</v>
      </c>
      <c r="ADW448" s="2">
        <v>12605.88</v>
      </c>
      <c r="ADX448" s="2">
        <v>34134.04</v>
      </c>
      <c r="ADY448" s="2"/>
      <c r="ADZ448" s="2">
        <v>5169.08</v>
      </c>
      <c r="AEA448" s="2">
        <v>9420.2999999999993</v>
      </c>
      <c r="AEB448" s="2"/>
      <c r="AEC448" s="2">
        <v>7395.93</v>
      </c>
      <c r="AED448" s="2"/>
      <c r="AEE448" s="2">
        <v>16914</v>
      </c>
      <c r="AEF448" s="2"/>
      <c r="AEG448" s="2">
        <v>13589.1</v>
      </c>
      <c r="AEH448" s="2">
        <v>14896664.345000003</v>
      </c>
    </row>
    <row r="449" spans="1:814" ht="21">
      <c r="A449" s="4" t="s">
        <v>2833</v>
      </c>
      <c r="B449" s="1" t="s">
        <v>2258</v>
      </c>
      <c r="C449" s="1" t="s">
        <v>2259</v>
      </c>
      <c r="D449" s="2">
        <v>880090.57</v>
      </c>
      <c r="E449" s="2">
        <v>16788.5</v>
      </c>
      <c r="F449" s="2">
        <v>21157.8</v>
      </c>
      <c r="G449" s="2">
        <v>4396.5</v>
      </c>
      <c r="H449" s="2">
        <v>34698.97</v>
      </c>
      <c r="I449" s="2">
        <v>10935.46</v>
      </c>
      <c r="J449" s="2"/>
      <c r="K449" s="2">
        <v>73332.66</v>
      </c>
      <c r="L449" s="2">
        <v>89375.94</v>
      </c>
      <c r="M449" s="2">
        <v>3475.75</v>
      </c>
      <c r="N449" s="2">
        <v>113927.51</v>
      </c>
      <c r="O449" s="2">
        <v>779.4</v>
      </c>
      <c r="P449" s="2">
        <v>111.9</v>
      </c>
      <c r="Q449" s="2">
        <v>242730.26</v>
      </c>
      <c r="R449" s="2">
        <v>108698.47</v>
      </c>
      <c r="S449" s="2">
        <v>1940</v>
      </c>
      <c r="T449" s="2">
        <v>5107.5</v>
      </c>
      <c r="U449" s="2"/>
      <c r="V449" s="2">
        <v>674847.43</v>
      </c>
      <c r="W449" s="2">
        <v>53433.4</v>
      </c>
      <c r="X449" s="2">
        <v>2948.04</v>
      </c>
      <c r="Y449" s="2">
        <v>26510.13</v>
      </c>
      <c r="Z449" s="2"/>
      <c r="AA449" s="2"/>
      <c r="AB449" s="2">
        <v>13149.02</v>
      </c>
      <c r="AC449" s="2">
        <v>124761.84</v>
      </c>
      <c r="AD449" s="2">
        <v>29335.65</v>
      </c>
      <c r="AE449" s="2"/>
      <c r="AF449" s="2"/>
      <c r="AG449" s="2">
        <v>5264.96</v>
      </c>
      <c r="AH449" s="2">
        <v>36299.39</v>
      </c>
      <c r="AI449" s="2">
        <v>2164.84</v>
      </c>
      <c r="AJ449" s="2">
        <v>258956.15</v>
      </c>
      <c r="AK449" s="2">
        <v>7009.49</v>
      </c>
      <c r="AL449" s="2">
        <v>3447.58</v>
      </c>
      <c r="AM449" s="2">
        <v>67505.320000000007</v>
      </c>
      <c r="AN449" s="2">
        <v>198904.97</v>
      </c>
      <c r="AO449" s="2">
        <v>29620.400000000001</v>
      </c>
      <c r="AP449" s="2">
        <v>10930.57</v>
      </c>
      <c r="AQ449" s="2">
        <v>10786.86</v>
      </c>
      <c r="AR449" s="2"/>
      <c r="AS449" s="2">
        <v>-59.33</v>
      </c>
      <c r="AT449" s="2">
        <v>278252.25</v>
      </c>
      <c r="AU449" s="2">
        <v>848.22</v>
      </c>
      <c r="AV449" s="2">
        <v>3549.86</v>
      </c>
      <c r="AW449" s="2"/>
      <c r="AX449" s="2">
        <v>44760.31</v>
      </c>
      <c r="AY449" s="2"/>
      <c r="AZ449" s="2"/>
      <c r="BA449" s="2">
        <v>1843.3</v>
      </c>
      <c r="BB449" s="2"/>
      <c r="BC449" s="2"/>
      <c r="BD449" s="2"/>
      <c r="BE449" s="2">
        <v>5276.7</v>
      </c>
      <c r="BF449" s="2">
        <v>14416.82</v>
      </c>
      <c r="BG449" s="2"/>
      <c r="BH449" s="2"/>
      <c r="BI449" s="2">
        <v>31521.64</v>
      </c>
      <c r="BJ449" s="2"/>
      <c r="BK449" s="2">
        <v>12507.33</v>
      </c>
      <c r="BL449" s="2">
        <v>508.32</v>
      </c>
      <c r="BM449" s="2">
        <v>7733.18</v>
      </c>
      <c r="BN449" s="2">
        <v>34767.919999999998</v>
      </c>
      <c r="BO449" s="2">
        <v>540</v>
      </c>
      <c r="BP449" s="2">
        <v>68544.210000000006</v>
      </c>
      <c r="BQ449" s="2">
        <v>36109.85</v>
      </c>
      <c r="BR449" s="2">
        <v>9850.5</v>
      </c>
      <c r="BS449" s="2">
        <v>5066.2</v>
      </c>
      <c r="BT449" s="2">
        <v>1510.9</v>
      </c>
      <c r="BU449" s="2">
        <v>7796.36</v>
      </c>
      <c r="BV449" s="2">
        <v>4460.3999999999996</v>
      </c>
      <c r="BW449" s="2">
        <v>9260.0300000000007</v>
      </c>
      <c r="BX449" s="2">
        <v>89702.58</v>
      </c>
      <c r="BY449" s="2"/>
      <c r="BZ449" s="2"/>
      <c r="CA449" s="2">
        <v>275933.09999999998</v>
      </c>
      <c r="CB449" s="2"/>
      <c r="CC449" s="2">
        <v>5696.79</v>
      </c>
      <c r="CD449" s="2">
        <v>26412.880000000001</v>
      </c>
      <c r="CE449" s="2">
        <v>295455.52</v>
      </c>
      <c r="CF449" s="2">
        <v>4039.7</v>
      </c>
      <c r="CG449" s="2">
        <v>57103.15</v>
      </c>
      <c r="CH449" s="2">
        <v>80535.3</v>
      </c>
      <c r="CI449" s="2">
        <v>55698.96</v>
      </c>
      <c r="CJ449" s="2">
        <v>2951.8</v>
      </c>
      <c r="CK449" s="2">
        <v>179469.62</v>
      </c>
      <c r="CL449" s="2">
        <v>9631.0499999999993</v>
      </c>
      <c r="CM449" s="2">
        <v>12561.65</v>
      </c>
      <c r="CN449" s="2">
        <v>83319.5</v>
      </c>
      <c r="CO449" s="2">
        <v>6153.2</v>
      </c>
      <c r="CP449" s="2">
        <v>20553.060000000001</v>
      </c>
      <c r="CQ449" s="2">
        <v>679444.99</v>
      </c>
      <c r="CR449" s="2">
        <v>6398.3</v>
      </c>
      <c r="CS449" s="2">
        <v>4857.92</v>
      </c>
      <c r="CT449" s="2">
        <v>19341.5</v>
      </c>
      <c r="CU449" s="2">
        <v>2740.6</v>
      </c>
      <c r="CV449" s="2">
        <v>119009.35</v>
      </c>
      <c r="CW449" s="2">
        <v>4862.91</v>
      </c>
      <c r="CX449" s="2"/>
      <c r="CY449" s="2">
        <v>610477.44999999995</v>
      </c>
      <c r="CZ449" s="2">
        <v>58155.03</v>
      </c>
      <c r="DA449" s="2"/>
      <c r="DB449" s="2">
        <v>9579</v>
      </c>
      <c r="DC449" s="2"/>
      <c r="DD449" s="2">
        <v>112622.08</v>
      </c>
      <c r="DE449" s="2">
        <v>12474.1</v>
      </c>
      <c r="DF449" s="2">
        <v>10445.89</v>
      </c>
      <c r="DG449" s="2"/>
      <c r="DH449" s="2">
        <v>490322.87</v>
      </c>
      <c r="DI449" s="2">
        <v>47389.96</v>
      </c>
      <c r="DJ449" s="2">
        <v>19914.830000000002</v>
      </c>
      <c r="DK449" s="2">
        <v>24095.55</v>
      </c>
      <c r="DL449" s="2">
        <v>2009.9</v>
      </c>
      <c r="DM449" s="2">
        <v>3674.84</v>
      </c>
      <c r="DN449" s="2">
        <v>10216.34</v>
      </c>
      <c r="DO449" s="2">
        <v>20920.689999999999</v>
      </c>
      <c r="DP449" s="2">
        <v>13887.95</v>
      </c>
      <c r="DQ449" s="2">
        <v>0</v>
      </c>
      <c r="DR449" s="2">
        <v>23334.9</v>
      </c>
      <c r="DS449" s="2">
        <v>55891.97</v>
      </c>
      <c r="DT449" s="2">
        <v>45952.33</v>
      </c>
      <c r="DU449" s="2">
        <v>45357.01</v>
      </c>
      <c r="DV449" s="2">
        <v>46696.74</v>
      </c>
      <c r="DW449" s="2">
        <v>76111.100000000006</v>
      </c>
      <c r="DX449" s="2">
        <v>30013.26</v>
      </c>
      <c r="DY449" s="2">
        <v>15424.7</v>
      </c>
      <c r="DZ449" s="2">
        <v>65229.01</v>
      </c>
      <c r="EA449" s="2">
        <v>72496.160000000003</v>
      </c>
      <c r="EB449" s="2">
        <v>635015.5</v>
      </c>
      <c r="EC449" s="2">
        <v>75512.72</v>
      </c>
      <c r="ED449" s="2">
        <v>4693.1899999999996</v>
      </c>
      <c r="EE449" s="2">
        <v>1092547.8400000001</v>
      </c>
      <c r="EF449" s="2">
        <v>5158.8999999999996</v>
      </c>
      <c r="EG449" s="2">
        <v>6961.1</v>
      </c>
      <c r="EH449" s="2">
        <v>77710.53</v>
      </c>
      <c r="EI449" s="2">
        <v>1170278.3</v>
      </c>
      <c r="EJ449" s="2"/>
      <c r="EK449" s="2">
        <v>6607609.3600000003</v>
      </c>
      <c r="EL449" s="2">
        <v>4708.6499999999996</v>
      </c>
      <c r="EM449" s="2">
        <v>74912.09</v>
      </c>
      <c r="EN449" s="2">
        <v>67601.100000000006</v>
      </c>
      <c r="EO449" s="2"/>
      <c r="EP449" s="2"/>
      <c r="EQ449" s="2">
        <v>185414.96</v>
      </c>
      <c r="ER449" s="2"/>
      <c r="ES449" s="2"/>
      <c r="ET449" s="2"/>
      <c r="EU449" s="2"/>
      <c r="EV449" s="2">
        <v>305963.06</v>
      </c>
      <c r="EW449" s="2"/>
      <c r="EX449" s="2">
        <v>913399.45</v>
      </c>
      <c r="EY449" s="2">
        <v>130148.72</v>
      </c>
      <c r="EZ449" s="2"/>
      <c r="FA449" s="2">
        <v>100937.76</v>
      </c>
      <c r="FB449" s="2">
        <v>13950.7</v>
      </c>
      <c r="FC449" s="2">
        <v>20899.28</v>
      </c>
      <c r="FD449" s="2">
        <v>1544.9</v>
      </c>
      <c r="FE449" s="2">
        <v>32865.58</v>
      </c>
      <c r="FF449" s="2">
        <v>6832.3</v>
      </c>
      <c r="FG449" s="2">
        <v>9129.26</v>
      </c>
      <c r="FH449" s="2">
        <v>22690.7</v>
      </c>
      <c r="FI449" s="2">
        <v>35616.5</v>
      </c>
      <c r="FJ449" s="2">
        <v>2791.9</v>
      </c>
      <c r="FK449" s="2">
        <v>14051.28</v>
      </c>
      <c r="FL449" s="2">
        <v>2753.3</v>
      </c>
      <c r="FM449" s="2"/>
      <c r="FN449" s="2">
        <v>12235.99</v>
      </c>
      <c r="FO449" s="2">
        <v>1632.3</v>
      </c>
      <c r="FP449" s="2">
        <v>224848.34</v>
      </c>
      <c r="FQ449" s="2"/>
      <c r="FR449" s="2">
        <v>8105.1</v>
      </c>
      <c r="FS449" s="2">
        <v>113821.1</v>
      </c>
      <c r="FT449" s="2">
        <v>23244.560000000001</v>
      </c>
      <c r="FU449" s="2">
        <v>12639.52</v>
      </c>
      <c r="FV449" s="2">
        <v>7076.8</v>
      </c>
      <c r="FW449" s="2">
        <v>6615.61</v>
      </c>
      <c r="FX449" s="2">
        <v>1294.4000000000001</v>
      </c>
      <c r="FY449" s="2"/>
      <c r="FZ449" s="2"/>
      <c r="GA449" s="2">
        <v>2050797.28</v>
      </c>
      <c r="GB449" s="2">
        <v>485922.86</v>
      </c>
      <c r="GC449" s="2">
        <v>14232.29</v>
      </c>
      <c r="GD449" s="2">
        <v>21564.15</v>
      </c>
      <c r="GE449" s="2">
        <v>8146.19</v>
      </c>
      <c r="GF449" s="2">
        <v>8304.3799999999992</v>
      </c>
      <c r="GG449" s="2"/>
      <c r="GH449" s="2">
        <v>300</v>
      </c>
      <c r="GI449" s="2">
        <v>4750.0600000000004</v>
      </c>
      <c r="GJ449" s="2">
        <v>4672.46</v>
      </c>
      <c r="GK449" s="2">
        <v>37184.75</v>
      </c>
      <c r="GL449" s="2">
        <v>185016.85</v>
      </c>
      <c r="GM449" s="2"/>
      <c r="GN449" s="2">
        <v>60074.38</v>
      </c>
      <c r="GO449" s="2">
        <v>17679</v>
      </c>
      <c r="GP449" s="2">
        <v>9944.6</v>
      </c>
      <c r="GQ449" s="2"/>
      <c r="GR449" s="2"/>
      <c r="GS449" s="2">
        <v>204548.08</v>
      </c>
      <c r="GT449" s="2">
        <v>307.89999999999998</v>
      </c>
      <c r="GU449" s="2">
        <v>4743.6499999999996</v>
      </c>
      <c r="GV449" s="2"/>
      <c r="GW449" s="2"/>
      <c r="GX449" s="2"/>
      <c r="GY449" s="2">
        <v>729.77</v>
      </c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>
        <v>0</v>
      </c>
      <c r="HP449" s="2">
        <v>99938.44</v>
      </c>
      <c r="HQ449" s="2"/>
      <c r="HR449" s="2"/>
      <c r="HS449" s="2">
        <v>80829.53</v>
      </c>
      <c r="HT449" s="2"/>
      <c r="HU449" s="2"/>
      <c r="HV449" s="2"/>
      <c r="HW449" s="2"/>
      <c r="HX449" s="2">
        <v>71584.72</v>
      </c>
      <c r="HY449" s="2">
        <v>3476.06</v>
      </c>
      <c r="HZ449" s="2">
        <v>30519.5</v>
      </c>
      <c r="IA449" s="2">
        <v>341247.36</v>
      </c>
      <c r="IB449" s="2">
        <v>24889.78</v>
      </c>
      <c r="IC449" s="2">
        <v>64652.82</v>
      </c>
      <c r="ID449" s="2">
        <v>117010.6</v>
      </c>
      <c r="IE449" s="2">
        <v>19704.37</v>
      </c>
      <c r="IF449" s="2"/>
      <c r="IG449" s="2">
        <v>7961.04</v>
      </c>
      <c r="IH449" s="2">
        <v>69309.600000000006</v>
      </c>
      <c r="II449" s="2"/>
      <c r="IJ449" s="2">
        <v>53058.21</v>
      </c>
      <c r="IK449" s="2"/>
      <c r="IL449" s="2">
        <v>205.1</v>
      </c>
      <c r="IM449" s="2"/>
      <c r="IN449" s="2"/>
      <c r="IO449" s="2">
        <v>98919.76999999999</v>
      </c>
      <c r="IP449" s="2">
        <v>423005.74</v>
      </c>
      <c r="IQ449" s="2">
        <v>4726.49</v>
      </c>
      <c r="IR449" s="2"/>
      <c r="IS449" s="2"/>
      <c r="IT449" s="2"/>
      <c r="IU449" s="2"/>
      <c r="IV449" s="2"/>
      <c r="IW449" s="2"/>
      <c r="IX449" s="2"/>
      <c r="IY449" s="2">
        <v>420417.01</v>
      </c>
      <c r="IZ449" s="2"/>
      <c r="JA449" s="2"/>
      <c r="JB449" s="2"/>
      <c r="JC449" s="2"/>
      <c r="JD449" s="2">
        <v>3555163.48</v>
      </c>
      <c r="JE449" s="2">
        <v>405838.72</v>
      </c>
      <c r="JF449" s="2"/>
      <c r="JG449" s="2">
        <v>271470.82</v>
      </c>
      <c r="JH449" s="2">
        <v>108900.1</v>
      </c>
      <c r="JI449" s="2"/>
      <c r="JJ449" s="2">
        <v>8821.35</v>
      </c>
      <c r="JK449" s="2">
        <v>16133.05</v>
      </c>
      <c r="JL449" s="2"/>
      <c r="JM449" s="2">
        <v>1938.4</v>
      </c>
      <c r="JN449" s="2">
        <v>237887.63</v>
      </c>
      <c r="JO449" s="2">
        <v>2951.7</v>
      </c>
      <c r="JP449" s="2">
        <v>2679.94</v>
      </c>
      <c r="JQ449" s="2"/>
      <c r="JR449" s="2">
        <v>0</v>
      </c>
      <c r="JS449" s="2">
        <v>23742.1</v>
      </c>
      <c r="JT449" s="2">
        <v>17032.509999999998</v>
      </c>
      <c r="JU449" s="2">
        <v>10322.6</v>
      </c>
      <c r="JV449" s="2">
        <v>13685.66</v>
      </c>
      <c r="JW449" s="2">
        <v>5064.6000000000004</v>
      </c>
      <c r="JX449" s="2">
        <v>6819.58</v>
      </c>
      <c r="JY449" s="2">
        <v>14094.3</v>
      </c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>
        <v>742406.19</v>
      </c>
      <c r="KK449" s="2"/>
      <c r="KL449" s="2"/>
      <c r="KM449" s="2"/>
      <c r="KN449" s="2">
        <v>20556.27</v>
      </c>
      <c r="KO449" s="2">
        <v>172049.61</v>
      </c>
      <c r="KP449" s="2">
        <v>10024.11</v>
      </c>
      <c r="KQ449" s="2">
        <v>0</v>
      </c>
      <c r="KR449" s="2"/>
      <c r="KS449" s="2">
        <v>25677.93</v>
      </c>
      <c r="KT449" s="2"/>
      <c r="KU449" s="2">
        <v>-2369.9299999999998</v>
      </c>
      <c r="KV449" s="2">
        <v>43837.45</v>
      </c>
      <c r="KW449" s="2"/>
      <c r="KX449" s="2">
        <v>766.32</v>
      </c>
      <c r="KY449" s="2">
        <v>5137.9799999999996</v>
      </c>
      <c r="KZ449" s="2">
        <v>4264.3599999999997</v>
      </c>
      <c r="LA449" s="2"/>
      <c r="LB449" s="2">
        <v>33866.480000000003</v>
      </c>
      <c r="LC449" s="2">
        <v>27061.13</v>
      </c>
      <c r="LD449" s="2">
        <v>307144.09000000003</v>
      </c>
      <c r="LE449" s="2"/>
      <c r="LF449" s="2"/>
      <c r="LG449" s="2"/>
      <c r="LH449" s="2">
        <v>1062.4000000000001</v>
      </c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>
        <v>1586292.2</v>
      </c>
      <c r="LT449" s="2">
        <v>18491.599999999999</v>
      </c>
      <c r="LU449" s="2">
        <v>1158544.55</v>
      </c>
      <c r="LV449" s="2">
        <v>49814.23</v>
      </c>
      <c r="LW449" s="2">
        <v>47738.15</v>
      </c>
      <c r="LX449" s="2"/>
      <c r="LY449" s="2">
        <v>29085.11</v>
      </c>
      <c r="LZ449" s="2">
        <v>37304.44</v>
      </c>
      <c r="MA449" s="2">
        <v>7840.95</v>
      </c>
      <c r="MB449" s="2">
        <v>228446</v>
      </c>
      <c r="MC449" s="2">
        <v>26711.8</v>
      </c>
      <c r="MD449" s="2">
        <v>16779.53</v>
      </c>
      <c r="ME449" s="2">
        <v>2929.61</v>
      </c>
      <c r="MF449" s="2"/>
      <c r="MG449" s="2"/>
      <c r="MH449" s="2">
        <v>2535603.75</v>
      </c>
      <c r="MI449" s="2">
        <v>19043.22</v>
      </c>
      <c r="MJ449" s="2"/>
      <c r="MK449" s="2">
        <v>12095.9</v>
      </c>
      <c r="ML449" s="2">
        <v>19634.080000000002</v>
      </c>
      <c r="MM449" s="2"/>
      <c r="MN449" s="2"/>
      <c r="MO449" s="2">
        <v>14702.4</v>
      </c>
      <c r="MP449" s="2">
        <v>17207.099999999999</v>
      </c>
      <c r="MQ449" s="2">
        <v>44128.4</v>
      </c>
      <c r="MR449" s="2">
        <v>48226.18</v>
      </c>
      <c r="MS449" s="2">
        <v>50706.9</v>
      </c>
      <c r="MT449" s="2"/>
      <c r="MU449" s="2">
        <v>44129.86</v>
      </c>
      <c r="MV449" s="2"/>
      <c r="MW449" s="2">
        <v>467183.34</v>
      </c>
      <c r="MX449" s="2"/>
      <c r="MY449" s="2"/>
      <c r="MZ449" s="2"/>
      <c r="NA449" s="2">
        <v>24121.7</v>
      </c>
      <c r="NB449" s="2"/>
      <c r="NC449" s="2"/>
      <c r="ND449" s="2"/>
      <c r="NE449" s="2"/>
      <c r="NF449" s="2"/>
      <c r="NG449" s="2"/>
      <c r="NH449" s="2">
        <v>922352.8</v>
      </c>
      <c r="NI449" s="2">
        <v>450468.62</v>
      </c>
      <c r="NJ449" s="2"/>
      <c r="NK449" s="2">
        <v>243567.12</v>
      </c>
      <c r="NL449" s="2"/>
      <c r="NM449" s="2">
        <v>46505.26</v>
      </c>
      <c r="NN449" s="2">
        <v>12629.39</v>
      </c>
      <c r="NO449" s="2">
        <v>110560</v>
      </c>
      <c r="NP449" s="2">
        <v>277727.46999999997</v>
      </c>
      <c r="NQ449" s="2">
        <v>4462.9799999999996</v>
      </c>
      <c r="NR449" s="2"/>
      <c r="NS449" s="2"/>
      <c r="NT449" s="2"/>
      <c r="NU449" s="2">
        <v>3360.01</v>
      </c>
      <c r="NV449" s="2"/>
      <c r="NW449" s="2"/>
      <c r="NX449" s="2">
        <v>10372</v>
      </c>
      <c r="NY449" s="2"/>
      <c r="NZ449" s="2"/>
      <c r="OA449" s="2"/>
      <c r="OB449" s="2"/>
      <c r="OC449" s="2">
        <v>229622.1</v>
      </c>
      <c r="OD449" s="2">
        <v>70098.36</v>
      </c>
      <c r="OE449" s="2"/>
      <c r="OF449" s="2">
        <v>106.75</v>
      </c>
      <c r="OG449" s="2"/>
      <c r="OH449" s="2">
        <v>9951.4</v>
      </c>
      <c r="OI449" s="2"/>
      <c r="OJ449" s="2">
        <v>7964.62</v>
      </c>
      <c r="OK449" s="2"/>
      <c r="OL449" s="2">
        <v>14405.11</v>
      </c>
      <c r="OM449" s="2">
        <v>31969.39</v>
      </c>
      <c r="ON449" s="2">
        <v>1684.4</v>
      </c>
      <c r="OO449" s="2">
        <v>108.8</v>
      </c>
      <c r="OP449" s="2">
        <v>8139.24</v>
      </c>
      <c r="OQ449" s="2"/>
      <c r="OR449" s="2">
        <v>765.81</v>
      </c>
      <c r="OS449" s="2">
        <v>4762.7700000000004</v>
      </c>
      <c r="OT449" s="2"/>
      <c r="OU449" s="2"/>
      <c r="OV449" s="2"/>
      <c r="OW449" s="2"/>
      <c r="OX449" s="2"/>
      <c r="OY449" s="2">
        <v>14106.99</v>
      </c>
      <c r="OZ449" s="2"/>
      <c r="PA449" s="2"/>
      <c r="PB449" s="2"/>
      <c r="PC449" s="2"/>
      <c r="PD449" s="2"/>
      <c r="PE449" s="2"/>
      <c r="PF449" s="2">
        <v>18374.7</v>
      </c>
      <c r="PG449" s="2"/>
      <c r="PH449" s="2"/>
      <c r="PI449" s="2"/>
      <c r="PJ449" s="2"/>
      <c r="PK449" s="2">
        <v>242359.55</v>
      </c>
      <c r="PL449" s="2">
        <v>23104.21</v>
      </c>
      <c r="PM449" s="2"/>
      <c r="PN449" s="2"/>
      <c r="PO449" s="2"/>
      <c r="PP449" s="2"/>
      <c r="PQ449" s="2"/>
      <c r="PR449" s="2"/>
      <c r="PS449" s="2"/>
      <c r="PT449" s="2"/>
      <c r="PU449" s="2">
        <v>9834.9</v>
      </c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>
        <v>6485.86</v>
      </c>
      <c r="SE449" s="2"/>
      <c r="SF449" s="2"/>
      <c r="SG449" s="2"/>
      <c r="SH449" s="2"/>
      <c r="SI449" s="2"/>
      <c r="SJ449" s="2">
        <v>15660.54</v>
      </c>
      <c r="SK449" s="2"/>
      <c r="SL449" s="2"/>
      <c r="SM449" s="2">
        <v>3410.8</v>
      </c>
      <c r="SN449" s="2"/>
      <c r="SO449" s="2"/>
      <c r="SP449" s="2">
        <v>163750.70000000001</v>
      </c>
      <c r="SQ449" s="2">
        <v>0</v>
      </c>
      <c r="SR449" s="2"/>
      <c r="SS449" s="2">
        <v>95182.53</v>
      </c>
      <c r="ST449" s="2">
        <v>3566.62</v>
      </c>
      <c r="SU449" s="2"/>
      <c r="SV449" s="2">
        <v>11528101.560000001</v>
      </c>
      <c r="SW449" s="2">
        <v>1033811.59</v>
      </c>
      <c r="SX449" s="2">
        <v>332821.98</v>
      </c>
      <c r="SY449" s="2"/>
      <c r="SZ449" s="2"/>
      <c r="TA449" s="2"/>
      <c r="TB449" s="2">
        <v>74257.03</v>
      </c>
      <c r="TC449" s="2">
        <v>579592.04</v>
      </c>
      <c r="TD449" s="2">
        <v>14461.95</v>
      </c>
      <c r="TE449" s="2"/>
      <c r="TF449" s="2"/>
      <c r="TG449" s="2"/>
      <c r="TH449" s="2"/>
      <c r="TI449" s="2"/>
      <c r="TJ449" s="2"/>
      <c r="TK449" s="2"/>
      <c r="TL449" s="2"/>
      <c r="TM449" s="2">
        <v>5899.26</v>
      </c>
      <c r="TN449" s="2">
        <v>2622.02</v>
      </c>
      <c r="TO449" s="2">
        <v>165745.24</v>
      </c>
      <c r="TP449" s="2"/>
      <c r="TQ449" s="2"/>
      <c r="TR449" s="2"/>
      <c r="TS449" s="2"/>
      <c r="TT449" s="2">
        <v>59420.12</v>
      </c>
      <c r="TU449" s="2"/>
      <c r="TV449" s="2"/>
      <c r="TW449" s="2">
        <v>19933.47</v>
      </c>
      <c r="TX449" s="2">
        <v>43750.58</v>
      </c>
      <c r="TY449" s="2"/>
      <c r="TZ449" s="2"/>
      <c r="UA449" s="2"/>
      <c r="UB449" s="2"/>
      <c r="UC449" s="2">
        <v>366477.19</v>
      </c>
      <c r="UD449" s="2">
        <v>29969.200000000001</v>
      </c>
      <c r="UE449" s="2">
        <v>10998.32</v>
      </c>
      <c r="UF449" s="2">
        <v>195476.05</v>
      </c>
      <c r="UG449" s="2">
        <v>16172</v>
      </c>
      <c r="UH449" s="2">
        <v>36071.96</v>
      </c>
      <c r="UI449" s="2">
        <v>0</v>
      </c>
      <c r="UJ449" s="2">
        <v>35217.300000000003</v>
      </c>
      <c r="UK449" s="2">
        <v>6594</v>
      </c>
      <c r="UL449" s="2">
        <v>71162.55</v>
      </c>
      <c r="UM449" s="2">
        <v>24558.7</v>
      </c>
      <c r="UN449" s="2">
        <v>6321</v>
      </c>
      <c r="UO449" s="2">
        <v>24737.39</v>
      </c>
      <c r="UP449" s="2">
        <v>5371</v>
      </c>
      <c r="UQ449" s="2">
        <v>10150.9</v>
      </c>
      <c r="UR449" s="2">
        <v>6882.05</v>
      </c>
      <c r="US449" s="2">
        <v>29025.4</v>
      </c>
      <c r="UT449" s="2">
        <v>32605.9</v>
      </c>
      <c r="UU449" s="2"/>
      <c r="UV449" s="2">
        <v>2236</v>
      </c>
      <c r="UW449" s="2">
        <v>26015.7</v>
      </c>
      <c r="UX449" s="2">
        <v>5840</v>
      </c>
      <c r="UY449" s="2">
        <v>682</v>
      </c>
      <c r="UZ449" s="2">
        <v>273011.15999999997</v>
      </c>
      <c r="VA449" s="2">
        <v>18261.099999999999</v>
      </c>
      <c r="VB449" s="2">
        <v>60078.2</v>
      </c>
      <c r="VC449" s="2">
        <v>31685.279999999999</v>
      </c>
      <c r="VD449" s="2">
        <v>188865.3</v>
      </c>
      <c r="VE449" s="2">
        <v>90203.6</v>
      </c>
      <c r="VF449" s="2">
        <v>0</v>
      </c>
      <c r="VG449" s="2">
        <v>4218.8</v>
      </c>
      <c r="VH449" s="2">
        <v>72867.13</v>
      </c>
      <c r="VI449" s="2">
        <v>73463.899999999994</v>
      </c>
      <c r="VJ449" s="2">
        <v>5566.8</v>
      </c>
      <c r="VK449" s="2">
        <v>4677.8999999999996</v>
      </c>
      <c r="VL449" s="2">
        <v>2001.3</v>
      </c>
      <c r="VM449" s="2">
        <v>3470.2</v>
      </c>
      <c r="VN449" s="2">
        <v>7357.4</v>
      </c>
      <c r="VO449" s="2">
        <v>11319.75</v>
      </c>
      <c r="VP449" s="2">
        <v>175.3</v>
      </c>
      <c r="VQ449" s="2">
        <v>116973.22</v>
      </c>
      <c r="VR449" s="2">
        <v>8817.2000000000007</v>
      </c>
      <c r="VS449" s="2">
        <v>3986.9</v>
      </c>
      <c r="VT449" s="2"/>
      <c r="VU449" s="2"/>
      <c r="VV449" s="2">
        <v>12753.3</v>
      </c>
      <c r="VW449" s="2">
        <v>3088.3</v>
      </c>
      <c r="VX449" s="2"/>
      <c r="VY449" s="2"/>
      <c r="VZ449" s="2"/>
      <c r="WA449" s="2">
        <v>5744.73</v>
      </c>
      <c r="WB449" s="2">
        <v>13503.42</v>
      </c>
      <c r="WC449" s="2">
        <v>13728.06</v>
      </c>
      <c r="WD449" s="2">
        <v>9624.23</v>
      </c>
      <c r="WE449" s="2"/>
      <c r="WF449" s="2">
        <v>471302.67</v>
      </c>
      <c r="WG449" s="2">
        <v>448056.65</v>
      </c>
      <c r="WH449" s="2">
        <v>78.8</v>
      </c>
      <c r="WI449" s="2">
        <v>14793.74</v>
      </c>
      <c r="WJ449" s="2"/>
      <c r="WK449" s="2">
        <v>2731.8</v>
      </c>
      <c r="WL449" s="2">
        <v>7608.37</v>
      </c>
      <c r="WM449" s="2">
        <v>17882.990000000002</v>
      </c>
      <c r="WN449" s="2">
        <v>6938.3</v>
      </c>
      <c r="WO449" s="2">
        <v>26326.240000000002</v>
      </c>
      <c r="WP449" s="2">
        <v>19984.310000000001</v>
      </c>
      <c r="WQ449" s="2">
        <v>1793.2</v>
      </c>
      <c r="WR449" s="2">
        <v>-0.46</v>
      </c>
      <c r="WS449" s="2">
        <v>9062.4</v>
      </c>
      <c r="WT449" s="2"/>
      <c r="WU449" s="2">
        <v>1314.09</v>
      </c>
      <c r="WV449" s="2">
        <v>16089.8</v>
      </c>
      <c r="WW449" s="2"/>
      <c r="WX449" s="2">
        <v>6666.5</v>
      </c>
      <c r="WY449" s="2">
        <v>0</v>
      </c>
      <c r="WZ449" s="2"/>
      <c r="XA449" s="2">
        <v>1961.81</v>
      </c>
      <c r="XB449" s="2"/>
      <c r="XC449" s="2"/>
      <c r="XD449" s="2">
        <v>23596.27</v>
      </c>
      <c r="XE449" s="2">
        <v>9384.56</v>
      </c>
      <c r="XF449" s="2"/>
      <c r="XG449" s="2">
        <v>3133.18</v>
      </c>
      <c r="XH449" s="2">
        <v>14418.13</v>
      </c>
      <c r="XI449" s="2">
        <v>2170</v>
      </c>
      <c r="XJ449" s="2">
        <v>464236.97</v>
      </c>
      <c r="XK449" s="2"/>
      <c r="XL449" s="2">
        <v>105930.32</v>
      </c>
      <c r="XM449" s="2">
        <v>13556.86</v>
      </c>
      <c r="XN449" s="2">
        <v>1050492.93</v>
      </c>
      <c r="XO449" s="2">
        <v>19617</v>
      </c>
      <c r="XP449" s="2">
        <v>644850.98</v>
      </c>
      <c r="XQ449" s="2">
        <v>41116.410000000003</v>
      </c>
      <c r="XR449" s="2"/>
      <c r="XS449" s="2">
        <v>11630.58</v>
      </c>
      <c r="XT449" s="2">
        <v>6659.74</v>
      </c>
      <c r="XU449" s="2">
        <v>43464.5</v>
      </c>
      <c r="XV449" s="2"/>
      <c r="XW449" s="2">
        <v>0</v>
      </c>
      <c r="XX449" s="2">
        <v>25447.7</v>
      </c>
      <c r="XY449" s="2">
        <v>6336.5</v>
      </c>
      <c r="XZ449" s="2"/>
      <c r="YA449" s="2"/>
      <c r="YB449" s="2">
        <v>612.6</v>
      </c>
      <c r="YC449" s="2">
        <v>138109.29999999999</v>
      </c>
      <c r="YD449" s="2">
        <v>182976.56</v>
      </c>
      <c r="YE449" s="2"/>
      <c r="YF449" s="2"/>
      <c r="YG449" s="2"/>
      <c r="YH449" s="2"/>
      <c r="YI449" s="2"/>
      <c r="YJ449" s="2"/>
      <c r="YK449" s="2">
        <v>41583.83</v>
      </c>
      <c r="YL449" s="2"/>
      <c r="YM449" s="2">
        <v>129985.05</v>
      </c>
      <c r="YN449" s="2">
        <v>54019.77</v>
      </c>
      <c r="YO449" s="2">
        <v>21490.34</v>
      </c>
      <c r="YP449" s="2">
        <v>28621.9</v>
      </c>
      <c r="YQ449" s="2"/>
      <c r="YR449" s="2"/>
      <c r="YS449" s="2">
        <v>9491.2000000000007</v>
      </c>
      <c r="YT449" s="2">
        <v>4345.7</v>
      </c>
      <c r="YU449" s="2">
        <v>2039.4</v>
      </c>
      <c r="YV449" s="2">
        <v>-1699.12</v>
      </c>
      <c r="YW449" s="2">
        <v>6971.57</v>
      </c>
      <c r="YX449" s="2">
        <v>9324.2999999999993</v>
      </c>
      <c r="YY449" s="2">
        <v>42943.14</v>
      </c>
      <c r="YZ449" s="2">
        <v>32188.7</v>
      </c>
      <c r="ZA449" s="2">
        <v>38862.129999999997</v>
      </c>
      <c r="ZB449" s="2">
        <v>38790.870000000003</v>
      </c>
      <c r="ZC449" s="2">
        <v>1711928.61</v>
      </c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>
        <v>195484.02</v>
      </c>
      <c r="ZW449" s="2">
        <v>176295.58</v>
      </c>
      <c r="ZX449" s="2"/>
      <c r="ZY449" s="2">
        <v>3288.86</v>
      </c>
      <c r="ZZ449" s="2">
        <v>2444.6999999999998</v>
      </c>
      <c r="AAA449" s="2">
        <v>723.49</v>
      </c>
      <c r="AAB449" s="2">
        <v>5635.29</v>
      </c>
      <c r="AAC449" s="2">
        <v>0</v>
      </c>
      <c r="AAD449" s="2">
        <v>8430.27</v>
      </c>
      <c r="AAE449" s="2">
        <v>4103873.33</v>
      </c>
      <c r="AAF449" s="2"/>
      <c r="AAG449" s="2">
        <v>60531.05</v>
      </c>
      <c r="AAH449" s="2">
        <v>562822.23</v>
      </c>
      <c r="AAI449" s="2"/>
      <c r="AAJ449" s="2">
        <v>10002.6</v>
      </c>
      <c r="AAK449" s="2">
        <v>13988.99</v>
      </c>
      <c r="AAL449" s="2">
        <v>19932.79</v>
      </c>
      <c r="AAM449" s="2">
        <v>329759.53999999998</v>
      </c>
      <c r="AAN449" s="2"/>
      <c r="AAO449" s="2">
        <v>117246.03</v>
      </c>
      <c r="AAP449" s="2"/>
      <c r="AAQ449" s="2"/>
      <c r="AAR449" s="2"/>
      <c r="AAS449" s="2">
        <v>14005.7</v>
      </c>
      <c r="AAT449" s="2"/>
      <c r="AAU449" s="2"/>
      <c r="AAV449" s="2"/>
      <c r="AAW449" s="2"/>
      <c r="AAX449" s="2"/>
      <c r="AAY449" s="2"/>
      <c r="AAZ449" s="2"/>
      <c r="ABA449" s="2"/>
      <c r="ABB449" s="2">
        <v>6965.6</v>
      </c>
      <c r="ABC449" s="2"/>
      <c r="ABD449" s="2"/>
      <c r="ABE449" s="2"/>
      <c r="ABF449" s="2"/>
      <c r="ABG449" s="2"/>
      <c r="ABH449" s="2">
        <v>284635.90999999997</v>
      </c>
      <c r="ABI449" s="2"/>
      <c r="ABJ449" s="2">
        <v>259827.69</v>
      </c>
      <c r="ABK449" s="2">
        <v>12312.76</v>
      </c>
      <c r="ABL449" s="2">
        <v>0</v>
      </c>
      <c r="ABM449" s="2">
        <v>8793.3700000000008</v>
      </c>
      <c r="ABN449" s="2"/>
      <c r="ABO449" s="2">
        <v>15255.32</v>
      </c>
      <c r="ABP449" s="2">
        <v>53089.599999999999</v>
      </c>
      <c r="ABQ449" s="2"/>
      <c r="ABR449" s="2">
        <v>1484406.45</v>
      </c>
      <c r="ABS449" s="2">
        <v>120542.7</v>
      </c>
      <c r="ABT449" s="2"/>
      <c r="ABU449" s="2"/>
      <c r="ABV449" s="2"/>
      <c r="ABW449" s="2"/>
      <c r="ABX449" s="2"/>
      <c r="ABY449" s="2">
        <v>5279.75</v>
      </c>
      <c r="ABZ449" s="2"/>
      <c r="ACA449" s="2"/>
      <c r="ACB449" s="2"/>
      <c r="ACC449" s="2"/>
      <c r="ACD449" s="2"/>
      <c r="ACE449" s="2"/>
      <c r="ACF449" s="2">
        <v>12313.81</v>
      </c>
      <c r="ACG449" s="2">
        <v>4055.23</v>
      </c>
      <c r="ACH449" s="2"/>
      <c r="ACI449" s="2">
        <v>7560.4</v>
      </c>
      <c r="ACJ449" s="2"/>
      <c r="ACK449" s="2"/>
      <c r="ACL449" s="2">
        <v>70276.11</v>
      </c>
      <c r="ACM449" s="2"/>
      <c r="ACN449" s="2">
        <v>2815.78</v>
      </c>
      <c r="ACO449" s="2">
        <v>13018.86</v>
      </c>
      <c r="ACP449" s="2"/>
      <c r="ACQ449" s="2">
        <v>284782.19</v>
      </c>
      <c r="ACR449" s="2">
        <v>9805.9599999999991</v>
      </c>
      <c r="ACS449" s="2">
        <v>1097.67</v>
      </c>
      <c r="ACT449" s="2">
        <v>6749.91</v>
      </c>
      <c r="ACU449" s="2">
        <v>35705.68</v>
      </c>
      <c r="ACV449" s="2">
        <v>9447.1</v>
      </c>
      <c r="ACW449" s="2">
        <v>11030.47</v>
      </c>
      <c r="ACX449" s="2">
        <v>4997.6099999999997</v>
      </c>
      <c r="ACY449" s="2">
        <v>5270.6</v>
      </c>
      <c r="ACZ449" s="2">
        <v>12533.79</v>
      </c>
      <c r="ADA449" s="2">
        <v>13015.9</v>
      </c>
      <c r="ADB449" s="2"/>
      <c r="ADC449" s="2"/>
      <c r="ADD449" s="2"/>
      <c r="ADE449" s="2"/>
      <c r="ADF449" s="2"/>
      <c r="ADG449" s="2"/>
      <c r="ADH449" s="2"/>
      <c r="ADI449" s="2"/>
      <c r="ADJ449" s="2">
        <v>12003676.43</v>
      </c>
      <c r="ADK449" s="2">
        <v>1279263.95</v>
      </c>
      <c r="ADL449" s="2">
        <v>1680</v>
      </c>
      <c r="ADM449" s="2"/>
      <c r="ADN449" s="2">
        <v>34883.11</v>
      </c>
      <c r="ADO449" s="2">
        <v>5528.6</v>
      </c>
      <c r="ADP449" s="2">
        <v>905.5</v>
      </c>
      <c r="ADQ449" s="2"/>
      <c r="ADR449" s="2"/>
      <c r="ADS449" s="2">
        <v>14368.2</v>
      </c>
      <c r="ADT449" s="2">
        <v>15146.97</v>
      </c>
      <c r="ADU449" s="2">
        <v>2954.04</v>
      </c>
      <c r="ADV449" s="2">
        <v>7758.08</v>
      </c>
      <c r="ADW449" s="2">
        <v>40973.14</v>
      </c>
      <c r="ADX449" s="2">
        <v>49052.23</v>
      </c>
      <c r="ADY449" s="2"/>
      <c r="ADZ449" s="2">
        <v>1582.24</v>
      </c>
      <c r="AEA449" s="2">
        <v>265836.40000000002</v>
      </c>
      <c r="AEB449" s="2"/>
      <c r="AEC449" s="2">
        <v>15151.46</v>
      </c>
      <c r="AED449" s="2"/>
      <c r="AEE449" s="2">
        <v>17736.72</v>
      </c>
      <c r="AEF449" s="2"/>
      <c r="AEG449" s="2"/>
      <c r="AEH449" s="2">
        <v>87140519.989999995</v>
      </c>
    </row>
    <row r="450" spans="1:814" ht="21">
      <c r="A450" s="4" t="s">
        <v>2833</v>
      </c>
      <c r="B450" s="1" t="s">
        <v>2260</v>
      </c>
      <c r="C450" s="1" t="s">
        <v>2261</v>
      </c>
      <c r="D450" s="2">
        <v>164620.28</v>
      </c>
      <c r="E450" s="2">
        <v>2810</v>
      </c>
      <c r="F450" s="2"/>
      <c r="G450" s="2">
        <v>8330</v>
      </c>
      <c r="H450" s="2">
        <v>63674.6</v>
      </c>
      <c r="I450" s="2"/>
      <c r="J450" s="2"/>
      <c r="K450" s="2">
        <v>8483.1</v>
      </c>
      <c r="L450" s="2">
        <v>27294.2</v>
      </c>
      <c r="M450" s="2">
        <v>0</v>
      </c>
      <c r="N450" s="2"/>
      <c r="O450" s="2">
        <v>4478</v>
      </c>
      <c r="P450" s="2"/>
      <c r="Q450" s="2"/>
      <c r="R450" s="2"/>
      <c r="S450" s="2">
        <v>2655</v>
      </c>
      <c r="T450" s="2"/>
      <c r="U450" s="2"/>
      <c r="V450" s="2"/>
      <c r="W450" s="2"/>
      <c r="X450" s="2">
        <v>17908</v>
      </c>
      <c r="Y450" s="2">
        <v>14779.47</v>
      </c>
      <c r="Z450" s="2"/>
      <c r="AA450" s="2"/>
      <c r="AB450" s="2"/>
      <c r="AC450" s="2">
        <v>28650.5</v>
      </c>
      <c r="AD450" s="2">
        <v>72870.78</v>
      </c>
      <c r="AE450" s="2"/>
      <c r="AF450" s="2">
        <v>4320</v>
      </c>
      <c r="AG450" s="2">
        <v>3414.42</v>
      </c>
      <c r="AH450" s="2">
        <v>5693</v>
      </c>
      <c r="AI450" s="2">
        <v>820</v>
      </c>
      <c r="AJ450" s="2"/>
      <c r="AK450" s="2">
        <v>6287</v>
      </c>
      <c r="AL450" s="2"/>
      <c r="AM450" s="2">
        <v>43541.96</v>
      </c>
      <c r="AN450" s="2">
        <v>46785.8</v>
      </c>
      <c r="AO450" s="2"/>
      <c r="AP450" s="2">
        <v>1006.59</v>
      </c>
      <c r="AQ450" s="2">
        <v>8265</v>
      </c>
      <c r="AR450" s="2">
        <v>6525</v>
      </c>
      <c r="AS450" s="2">
        <v>1420</v>
      </c>
      <c r="AT450" s="2">
        <v>54482</v>
      </c>
      <c r="AU450" s="2"/>
      <c r="AV450" s="2"/>
      <c r="AW450" s="2"/>
      <c r="AX450" s="2">
        <v>32173.9</v>
      </c>
      <c r="AY450" s="2"/>
      <c r="AZ450" s="2"/>
      <c r="BA450" s="2">
        <v>3009.85</v>
      </c>
      <c r="BB450" s="2"/>
      <c r="BC450" s="2"/>
      <c r="BD450" s="2"/>
      <c r="BE450" s="2"/>
      <c r="BF450" s="2">
        <v>600</v>
      </c>
      <c r="BG450" s="2"/>
      <c r="BH450" s="2">
        <v>280</v>
      </c>
      <c r="BI450" s="2">
        <v>357.35</v>
      </c>
      <c r="BJ450" s="2">
        <v>0</v>
      </c>
      <c r="BK450" s="2">
        <v>16170</v>
      </c>
      <c r="BL450" s="2">
        <v>4072.31</v>
      </c>
      <c r="BM450" s="2">
        <v>18595.400000000001</v>
      </c>
      <c r="BN450" s="2">
        <v>6840</v>
      </c>
      <c r="BO450" s="2"/>
      <c r="BP450" s="2">
        <v>32444.05</v>
      </c>
      <c r="BQ450" s="2">
        <v>8509.11</v>
      </c>
      <c r="BR450" s="2">
        <v>780.1</v>
      </c>
      <c r="BS450" s="2">
        <v>31005</v>
      </c>
      <c r="BT450" s="2">
        <v>2350</v>
      </c>
      <c r="BU450" s="2">
        <v>7365.6</v>
      </c>
      <c r="BV450" s="2">
        <v>0</v>
      </c>
      <c r="BW450" s="2">
        <v>6196</v>
      </c>
      <c r="BX450" s="2">
        <v>39151.69</v>
      </c>
      <c r="BY450" s="2"/>
      <c r="BZ450" s="2">
        <v>800</v>
      </c>
      <c r="CA450" s="2">
        <v>11734</v>
      </c>
      <c r="CB450" s="2"/>
      <c r="CC450" s="2">
        <v>1820</v>
      </c>
      <c r="CD450" s="2">
        <v>18277.37</v>
      </c>
      <c r="CE450" s="2">
        <v>216924.28</v>
      </c>
      <c r="CF450" s="2">
        <v>448.26</v>
      </c>
      <c r="CG450" s="2">
        <v>9050</v>
      </c>
      <c r="CH450" s="2">
        <v>24530</v>
      </c>
      <c r="CI450" s="2"/>
      <c r="CJ450" s="2"/>
      <c r="CK450" s="2"/>
      <c r="CL450" s="2"/>
      <c r="CM450" s="2">
        <v>1320</v>
      </c>
      <c r="CN450" s="2">
        <v>16311</v>
      </c>
      <c r="CO450" s="2"/>
      <c r="CP450" s="2">
        <v>11306.5</v>
      </c>
      <c r="CQ450" s="2">
        <v>86246.87</v>
      </c>
      <c r="CR450" s="2">
        <v>1465</v>
      </c>
      <c r="CS450" s="2">
        <v>4190.5600000000004</v>
      </c>
      <c r="CT450" s="2">
        <v>0</v>
      </c>
      <c r="CU450" s="2"/>
      <c r="CV450" s="2"/>
      <c r="CW450" s="2"/>
      <c r="CX450" s="2"/>
      <c r="CY450" s="2">
        <v>15819.5</v>
      </c>
      <c r="CZ450" s="2">
        <v>0</v>
      </c>
      <c r="DA450" s="2"/>
      <c r="DB450" s="2">
        <v>2280</v>
      </c>
      <c r="DC450" s="2">
        <v>48676</v>
      </c>
      <c r="DD450" s="2">
        <v>0</v>
      </c>
      <c r="DE450" s="2">
        <v>2910</v>
      </c>
      <c r="DF450" s="2"/>
      <c r="DG450" s="2"/>
      <c r="DH450" s="2">
        <v>697025.08</v>
      </c>
      <c r="DI450" s="2">
        <v>5537</v>
      </c>
      <c r="DJ450" s="2">
        <v>14124</v>
      </c>
      <c r="DK450" s="2">
        <v>32941.269999999997</v>
      </c>
      <c r="DL450" s="2">
        <v>10810</v>
      </c>
      <c r="DM450" s="2">
        <v>4240</v>
      </c>
      <c r="DN450" s="2">
        <v>27280</v>
      </c>
      <c r="DO450" s="2">
        <v>25288.23</v>
      </c>
      <c r="DP450" s="2">
        <v>15635</v>
      </c>
      <c r="DQ450" s="2">
        <v>15020</v>
      </c>
      <c r="DR450" s="2">
        <v>6045</v>
      </c>
      <c r="DS450" s="2"/>
      <c r="DT450" s="2">
        <v>15417</v>
      </c>
      <c r="DU450" s="2">
        <v>7080</v>
      </c>
      <c r="DV450" s="2"/>
      <c r="DW450" s="2">
        <v>877.75</v>
      </c>
      <c r="DX450" s="2">
        <v>1020.5</v>
      </c>
      <c r="DY450" s="2">
        <v>1140</v>
      </c>
      <c r="DZ450" s="2">
        <v>6205.9</v>
      </c>
      <c r="EA450" s="2">
        <v>9540</v>
      </c>
      <c r="EB450" s="2">
        <v>44307.7</v>
      </c>
      <c r="EC450" s="2">
        <v>20248</v>
      </c>
      <c r="ED450" s="2">
        <v>18920</v>
      </c>
      <c r="EE450" s="2">
        <v>193987</v>
      </c>
      <c r="EF450" s="2">
        <v>11240.73</v>
      </c>
      <c r="EG450" s="2">
        <v>8380</v>
      </c>
      <c r="EH450" s="2">
        <v>11780</v>
      </c>
      <c r="EI450" s="2">
        <v>95760.65</v>
      </c>
      <c r="EJ450" s="2"/>
      <c r="EK450" s="2">
        <v>38936</v>
      </c>
      <c r="EL450" s="2"/>
      <c r="EM450" s="2">
        <v>2478</v>
      </c>
      <c r="EN450" s="2">
        <v>3175</v>
      </c>
      <c r="EO450" s="2"/>
      <c r="EP450" s="2"/>
      <c r="EQ450" s="2">
        <v>130927.95</v>
      </c>
      <c r="ER450" s="2">
        <v>9715.2000000000007</v>
      </c>
      <c r="ES450" s="2"/>
      <c r="ET450" s="2"/>
      <c r="EU450" s="2"/>
      <c r="EV450" s="2">
        <v>57758</v>
      </c>
      <c r="EW450" s="2"/>
      <c r="EX450" s="2"/>
      <c r="EY450" s="2">
        <v>17318.5</v>
      </c>
      <c r="EZ450" s="2"/>
      <c r="FA450" s="2">
        <v>5470</v>
      </c>
      <c r="FB450" s="2">
        <v>5380</v>
      </c>
      <c r="FC450" s="2">
        <v>40020</v>
      </c>
      <c r="FD450" s="2"/>
      <c r="FE450" s="2"/>
      <c r="FF450" s="2">
        <v>15847</v>
      </c>
      <c r="FG450" s="2"/>
      <c r="FH450" s="2"/>
      <c r="FI450" s="2">
        <v>9806</v>
      </c>
      <c r="FJ450" s="2">
        <v>6644</v>
      </c>
      <c r="FK450" s="2">
        <v>875</v>
      </c>
      <c r="FL450" s="2">
        <v>4110</v>
      </c>
      <c r="FM450" s="2"/>
      <c r="FN450" s="2">
        <v>40</v>
      </c>
      <c r="FO450" s="2">
        <v>2290</v>
      </c>
      <c r="FP450" s="2">
        <v>86285.43</v>
      </c>
      <c r="FQ450" s="2"/>
      <c r="FR450" s="2">
        <v>2335</v>
      </c>
      <c r="FS450" s="2">
        <v>10773.5</v>
      </c>
      <c r="FT450" s="2">
        <v>16513.96</v>
      </c>
      <c r="FU450" s="2">
        <v>5980</v>
      </c>
      <c r="FV450" s="2"/>
      <c r="FW450" s="2">
        <v>5938.5</v>
      </c>
      <c r="FX450" s="2">
        <v>2950</v>
      </c>
      <c r="FY450" s="2"/>
      <c r="FZ450" s="2">
        <v>4965</v>
      </c>
      <c r="GA450" s="2">
        <v>531094.52</v>
      </c>
      <c r="GB450" s="2">
        <v>25761.33</v>
      </c>
      <c r="GC450" s="2"/>
      <c r="GD450" s="2"/>
      <c r="GE450" s="2"/>
      <c r="GF450" s="2"/>
      <c r="GG450" s="2">
        <v>9250</v>
      </c>
      <c r="GH450" s="2">
        <v>4390</v>
      </c>
      <c r="GI450" s="2"/>
      <c r="GJ450" s="2">
        <v>14517</v>
      </c>
      <c r="GK450" s="2"/>
      <c r="GL450" s="2"/>
      <c r="GM450" s="2"/>
      <c r="GN450" s="2"/>
      <c r="GO450" s="2">
        <v>0</v>
      </c>
      <c r="GP450" s="2"/>
      <c r="GQ450" s="2"/>
      <c r="GR450" s="2"/>
      <c r="GS450" s="2">
        <v>5570</v>
      </c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>
        <v>166761.62</v>
      </c>
      <c r="HP450" s="2"/>
      <c r="HQ450" s="2"/>
      <c r="HR450" s="2"/>
      <c r="HS450" s="2"/>
      <c r="HT450" s="2"/>
      <c r="HU450" s="2"/>
      <c r="HV450" s="2"/>
      <c r="HW450" s="2"/>
      <c r="HX450" s="2">
        <v>6389.75</v>
      </c>
      <c r="HY450" s="2">
        <v>694</v>
      </c>
      <c r="HZ450" s="2">
        <v>0</v>
      </c>
      <c r="IA450" s="2">
        <v>15</v>
      </c>
      <c r="IB450" s="2">
        <v>2150</v>
      </c>
      <c r="IC450" s="2">
        <v>8650</v>
      </c>
      <c r="ID450" s="2">
        <v>510311.49</v>
      </c>
      <c r="IE450" s="2">
        <v>782</v>
      </c>
      <c r="IF450" s="2"/>
      <c r="IG450" s="2">
        <v>-1265</v>
      </c>
      <c r="IH450" s="2">
        <v>7860</v>
      </c>
      <c r="II450" s="2"/>
      <c r="IJ450" s="2"/>
      <c r="IK450" s="2"/>
      <c r="IL450" s="2">
        <v>8133</v>
      </c>
      <c r="IM450" s="2"/>
      <c r="IN450" s="2">
        <v>946317.58</v>
      </c>
      <c r="IO450" s="2">
        <v>15997.9</v>
      </c>
      <c r="IP450" s="2"/>
      <c r="IQ450" s="2">
        <v>59664.4</v>
      </c>
      <c r="IR450" s="2"/>
      <c r="IS450" s="2"/>
      <c r="IT450" s="2"/>
      <c r="IU450" s="2"/>
      <c r="IV450" s="2"/>
      <c r="IW450" s="2"/>
      <c r="IX450" s="2"/>
      <c r="IY450" s="2">
        <v>0</v>
      </c>
      <c r="IZ450" s="2"/>
      <c r="JA450" s="2"/>
      <c r="JB450" s="2"/>
      <c r="JC450" s="2"/>
      <c r="JD450" s="2">
        <v>593991.19999999995</v>
      </c>
      <c r="JE450" s="2">
        <v>85737.64</v>
      </c>
      <c r="JF450" s="2"/>
      <c r="JG450" s="2">
        <v>88103.2</v>
      </c>
      <c r="JH450" s="2"/>
      <c r="JI450" s="2"/>
      <c r="JJ450" s="2">
        <v>1515</v>
      </c>
      <c r="JK450" s="2">
        <v>4770</v>
      </c>
      <c r="JL450" s="2"/>
      <c r="JM450" s="2"/>
      <c r="JN450" s="2">
        <v>114787.3</v>
      </c>
      <c r="JO450" s="2"/>
      <c r="JP450" s="2"/>
      <c r="JQ450" s="2"/>
      <c r="JR450" s="2">
        <v>445</v>
      </c>
      <c r="JS450" s="2"/>
      <c r="JT450" s="2"/>
      <c r="JU450" s="2">
        <v>260</v>
      </c>
      <c r="JV450" s="2">
        <v>18520</v>
      </c>
      <c r="JW450" s="2">
        <v>7830</v>
      </c>
      <c r="JX450" s="2">
        <v>13958.5</v>
      </c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>
        <v>1674720.3</v>
      </c>
      <c r="KK450" s="2"/>
      <c r="KL450" s="2"/>
      <c r="KM450" s="2"/>
      <c r="KN450" s="2"/>
      <c r="KO450" s="2"/>
      <c r="KP450" s="2"/>
      <c r="KQ450" s="2">
        <v>25954.799999999999</v>
      </c>
      <c r="KR450" s="2"/>
      <c r="KS450" s="2">
        <v>9100</v>
      </c>
      <c r="KT450" s="2"/>
      <c r="KU450" s="2"/>
      <c r="KV450" s="2">
        <v>4894.5</v>
      </c>
      <c r="KW450" s="2"/>
      <c r="KX450" s="2">
        <v>620</v>
      </c>
      <c r="KY450" s="2"/>
      <c r="KZ450" s="2"/>
      <c r="LA450" s="2"/>
      <c r="LB450" s="2"/>
      <c r="LC450" s="2">
        <v>23051</v>
      </c>
      <c r="LD450" s="2">
        <v>4162.3999999999996</v>
      </c>
      <c r="LE450" s="2"/>
      <c r="LF450" s="2"/>
      <c r="LG450" s="2">
        <v>2218.12</v>
      </c>
      <c r="LH450" s="2">
        <v>5370</v>
      </c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>
        <v>466210.84</v>
      </c>
      <c r="LT450" s="2">
        <v>3785</v>
      </c>
      <c r="LU450" s="2">
        <v>93157.58</v>
      </c>
      <c r="LV450" s="2"/>
      <c r="LW450" s="2">
        <v>3620</v>
      </c>
      <c r="LX450" s="2"/>
      <c r="LY450" s="2">
        <v>13112</v>
      </c>
      <c r="LZ450" s="2">
        <v>32145.05</v>
      </c>
      <c r="MA450" s="2"/>
      <c r="MB450" s="2"/>
      <c r="MC450" s="2">
        <v>110</v>
      </c>
      <c r="MD450" s="2">
        <v>11730</v>
      </c>
      <c r="ME450" s="2">
        <v>314</v>
      </c>
      <c r="MF450" s="2"/>
      <c r="MG450" s="2"/>
      <c r="MH450" s="2">
        <v>746771.94</v>
      </c>
      <c r="MI450" s="2">
        <v>6687.22</v>
      </c>
      <c r="MJ450" s="2"/>
      <c r="MK450" s="2">
        <v>5451.6</v>
      </c>
      <c r="ML450" s="2"/>
      <c r="MM450" s="2"/>
      <c r="MN450" s="2"/>
      <c r="MO450" s="2">
        <v>2135</v>
      </c>
      <c r="MP450" s="2">
        <v>0</v>
      </c>
      <c r="MQ450" s="2">
        <v>770</v>
      </c>
      <c r="MR450" s="2">
        <v>25142.73</v>
      </c>
      <c r="MS450" s="2"/>
      <c r="MT450" s="2"/>
      <c r="MU450" s="2">
        <v>106594</v>
      </c>
      <c r="MV450" s="2"/>
      <c r="MW450" s="2">
        <v>171759.25</v>
      </c>
      <c r="MX450" s="2"/>
      <c r="MY450" s="2">
        <v>1320</v>
      </c>
      <c r="MZ450" s="2"/>
      <c r="NA450" s="2">
        <v>11567</v>
      </c>
      <c r="NB450" s="2">
        <v>57247.53</v>
      </c>
      <c r="NC450" s="2"/>
      <c r="ND450" s="2">
        <v>990</v>
      </c>
      <c r="NE450" s="2"/>
      <c r="NF450" s="2">
        <v>48309.85</v>
      </c>
      <c r="NG450" s="2">
        <v>600</v>
      </c>
      <c r="NH450" s="2">
        <v>7213.8</v>
      </c>
      <c r="NI450" s="2">
        <v>34375</v>
      </c>
      <c r="NJ450" s="2"/>
      <c r="NK450" s="2">
        <v>184918.48</v>
      </c>
      <c r="NL450" s="2"/>
      <c r="NM450" s="2">
        <v>5570</v>
      </c>
      <c r="NN450" s="2"/>
      <c r="NO450" s="2">
        <v>20204.900000000001</v>
      </c>
      <c r="NP450" s="2">
        <v>13828</v>
      </c>
      <c r="NQ450" s="2">
        <v>1380</v>
      </c>
      <c r="NR450" s="2"/>
      <c r="NS450" s="2"/>
      <c r="NT450" s="2"/>
      <c r="NU450" s="2"/>
      <c r="NV450" s="2"/>
      <c r="NW450" s="2"/>
      <c r="NX450" s="2">
        <v>4107</v>
      </c>
      <c r="NY450" s="2"/>
      <c r="NZ450" s="2"/>
      <c r="OA450" s="2">
        <v>10795</v>
      </c>
      <c r="OB450" s="2"/>
      <c r="OC450" s="2">
        <v>20249.7</v>
      </c>
      <c r="OD450" s="2">
        <v>1320</v>
      </c>
      <c r="OE450" s="2"/>
      <c r="OF450" s="2">
        <v>0</v>
      </c>
      <c r="OG450" s="2"/>
      <c r="OH450" s="2"/>
      <c r="OI450" s="2">
        <v>7404</v>
      </c>
      <c r="OJ450" s="2"/>
      <c r="OK450" s="2"/>
      <c r="OL450" s="2">
        <v>2869</v>
      </c>
      <c r="OM450" s="2"/>
      <c r="ON450" s="2"/>
      <c r="OO450" s="2">
        <v>3677.02</v>
      </c>
      <c r="OP450" s="2"/>
      <c r="OQ450" s="2"/>
      <c r="OR450" s="2">
        <v>42500</v>
      </c>
      <c r="OS450" s="2">
        <v>3284.5</v>
      </c>
      <c r="OT450" s="2">
        <v>880</v>
      </c>
      <c r="OU450" s="2">
        <v>48750</v>
      </c>
      <c r="OV450" s="2">
        <v>-440</v>
      </c>
      <c r="OW450" s="2">
        <v>2445.62</v>
      </c>
      <c r="OX450" s="2"/>
      <c r="OY450" s="2">
        <v>6020</v>
      </c>
      <c r="OZ450" s="2"/>
      <c r="PA450" s="2"/>
      <c r="PB450" s="2">
        <v>850</v>
      </c>
      <c r="PC450" s="2"/>
      <c r="PD450" s="2"/>
      <c r="PE450" s="2">
        <v>30347.3</v>
      </c>
      <c r="PF450" s="2"/>
      <c r="PG450" s="2"/>
      <c r="PH450" s="2">
        <v>4295</v>
      </c>
      <c r="PI450" s="2">
        <v>8480</v>
      </c>
      <c r="PJ450" s="2"/>
      <c r="PK450" s="2">
        <v>120</v>
      </c>
      <c r="PL450" s="2"/>
      <c r="PM450" s="2"/>
      <c r="PN450" s="2">
        <v>5985</v>
      </c>
      <c r="PO450" s="2">
        <v>1180</v>
      </c>
      <c r="PP450" s="2">
        <v>10650.05</v>
      </c>
      <c r="PQ450" s="2">
        <v>140</v>
      </c>
      <c r="PR450" s="2"/>
      <c r="PS450" s="2"/>
      <c r="PT450" s="2">
        <v>2110</v>
      </c>
      <c r="PU450" s="2"/>
      <c r="PV450" s="2">
        <v>0</v>
      </c>
      <c r="PW450" s="2">
        <v>12819</v>
      </c>
      <c r="PX450" s="2"/>
      <c r="PY450" s="2">
        <v>-1080</v>
      </c>
      <c r="PZ450" s="2">
        <v>2108</v>
      </c>
      <c r="QA450" s="2">
        <v>7845</v>
      </c>
      <c r="QB450" s="2">
        <v>1530</v>
      </c>
      <c r="QC450" s="2"/>
      <c r="QD450" s="2">
        <v>344548.2</v>
      </c>
      <c r="QE450" s="2">
        <v>1170</v>
      </c>
      <c r="QF450" s="2">
        <v>250</v>
      </c>
      <c r="QG450" s="2">
        <v>2360</v>
      </c>
      <c r="QH450" s="2">
        <v>14705</v>
      </c>
      <c r="QI450" s="2"/>
      <c r="QJ450" s="2">
        <v>25</v>
      </c>
      <c r="QK450" s="2">
        <v>184930.43</v>
      </c>
      <c r="QL450" s="2"/>
      <c r="QM450" s="2">
        <v>17669.599999999999</v>
      </c>
      <c r="QN450" s="2">
        <v>0</v>
      </c>
      <c r="QO450" s="2">
        <v>1194.49</v>
      </c>
      <c r="QP450" s="2">
        <v>2029</v>
      </c>
      <c r="QQ450" s="2">
        <v>179</v>
      </c>
      <c r="QR450" s="2">
        <v>18915</v>
      </c>
      <c r="QS450" s="2">
        <v>2804</v>
      </c>
      <c r="QT450" s="2">
        <v>0</v>
      </c>
      <c r="QU450" s="2">
        <v>5680</v>
      </c>
      <c r="QV450" s="2">
        <v>5014.2</v>
      </c>
      <c r="QW450" s="2">
        <v>9574.1</v>
      </c>
      <c r="QX450" s="2">
        <v>501.18</v>
      </c>
      <c r="QY450" s="2">
        <v>55</v>
      </c>
      <c r="QZ450" s="2">
        <v>6674</v>
      </c>
      <c r="RA450" s="2">
        <v>300</v>
      </c>
      <c r="RB450" s="2"/>
      <c r="RC450" s="2">
        <v>55439</v>
      </c>
      <c r="RD450" s="2">
        <v>14505</v>
      </c>
      <c r="RE450" s="2"/>
      <c r="RF450" s="2">
        <v>8002</v>
      </c>
      <c r="RG450" s="2">
        <v>7186.4</v>
      </c>
      <c r="RH450" s="2">
        <v>4770</v>
      </c>
      <c r="RI450" s="2">
        <v>629</v>
      </c>
      <c r="RJ450" s="2">
        <v>10904</v>
      </c>
      <c r="RK450" s="2">
        <v>229856.14</v>
      </c>
      <c r="RL450" s="2">
        <v>33422</v>
      </c>
      <c r="RM450" s="2"/>
      <c r="RN450" s="2">
        <v>5570</v>
      </c>
      <c r="RO450" s="2"/>
      <c r="RP450" s="2">
        <v>4040.9</v>
      </c>
      <c r="RQ450" s="2">
        <v>20530</v>
      </c>
      <c r="RR450" s="2">
        <v>2389</v>
      </c>
      <c r="RS450" s="2">
        <v>390</v>
      </c>
      <c r="RT450" s="2">
        <v>8097</v>
      </c>
      <c r="RU450" s="2"/>
      <c r="RV450" s="2">
        <v>25617.4</v>
      </c>
      <c r="RW450" s="2">
        <v>6527</v>
      </c>
      <c r="RX450" s="2">
        <v>42657</v>
      </c>
      <c r="RY450" s="2">
        <v>749</v>
      </c>
      <c r="RZ450" s="2">
        <v>3290</v>
      </c>
      <c r="SA450" s="2">
        <v>4546.3999999999996</v>
      </c>
      <c r="SB450" s="2">
        <v>1300</v>
      </c>
      <c r="SC450" s="2">
        <v>19242</v>
      </c>
      <c r="SD450" s="2"/>
      <c r="SE450" s="2">
        <v>3820.7</v>
      </c>
      <c r="SF450" s="2"/>
      <c r="SG450" s="2"/>
      <c r="SH450" s="2"/>
      <c r="SI450" s="2"/>
      <c r="SJ450" s="2">
        <v>8451</v>
      </c>
      <c r="SK450" s="2"/>
      <c r="SL450" s="2"/>
      <c r="SM450" s="2">
        <v>42444</v>
      </c>
      <c r="SN450" s="2"/>
      <c r="SO450" s="2"/>
      <c r="SP450" s="2">
        <v>82462.83</v>
      </c>
      <c r="SQ450" s="2">
        <v>5104</v>
      </c>
      <c r="SR450" s="2"/>
      <c r="SS450" s="2"/>
      <c r="ST450" s="2">
        <v>8132</v>
      </c>
      <c r="SU450" s="2"/>
      <c r="SV450" s="2">
        <v>967740.47</v>
      </c>
      <c r="SW450" s="2"/>
      <c r="SX450" s="2">
        <v>11155.33</v>
      </c>
      <c r="SY450" s="2"/>
      <c r="SZ450" s="2"/>
      <c r="TA450" s="2"/>
      <c r="TB450" s="2">
        <v>8755</v>
      </c>
      <c r="TC450" s="2">
        <v>22050.639999999999</v>
      </c>
      <c r="TD450" s="2">
        <v>13232</v>
      </c>
      <c r="TE450" s="2"/>
      <c r="TF450" s="2"/>
      <c r="TG450" s="2"/>
      <c r="TH450" s="2"/>
      <c r="TI450" s="2"/>
      <c r="TJ450" s="2"/>
      <c r="TK450" s="2"/>
      <c r="TL450" s="2"/>
      <c r="TM450" s="2">
        <v>2388</v>
      </c>
      <c r="TN450" s="2">
        <v>4320</v>
      </c>
      <c r="TO450" s="2">
        <v>186073</v>
      </c>
      <c r="TP450" s="2"/>
      <c r="TQ450" s="2"/>
      <c r="TR450" s="2"/>
      <c r="TS450" s="2"/>
      <c r="TT450" s="2"/>
      <c r="TU450" s="2"/>
      <c r="TV450" s="2"/>
      <c r="TW450" s="2"/>
      <c r="TX450" s="2">
        <v>16120.1</v>
      </c>
      <c r="TY450" s="2"/>
      <c r="TZ450" s="2"/>
      <c r="UA450" s="2"/>
      <c r="UB450" s="2"/>
      <c r="UC450" s="2">
        <v>11881</v>
      </c>
      <c r="UD450" s="2"/>
      <c r="UE450" s="2">
        <v>8865.4</v>
      </c>
      <c r="UF450" s="2">
        <v>11152</v>
      </c>
      <c r="UG450" s="2"/>
      <c r="UH450" s="2">
        <v>35403.15</v>
      </c>
      <c r="UI450" s="2">
        <v>6701</v>
      </c>
      <c r="UJ450" s="2"/>
      <c r="UK450" s="2">
        <v>2900</v>
      </c>
      <c r="UL450" s="2"/>
      <c r="UM450" s="2">
        <v>8501.9</v>
      </c>
      <c r="UN450" s="2">
        <v>1110</v>
      </c>
      <c r="UO450" s="2">
        <v>2450</v>
      </c>
      <c r="UP450" s="2">
        <v>1145</v>
      </c>
      <c r="UQ450" s="2">
        <v>3335</v>
      </c>
      <c r="UR450" s="2">
        <v>1855</v>
      </c>
      <c r="US450" s="2">
        <v>2131.3000000000002</v>
      </c>
      <c r="UT450" s="2">
        <v>7682.8</v>
      </c>
      <c r="UU450" s="2"/>
      <c r="UV450" s="2">
        <v>359</v>
      </c>
      <c r="UW450" s="2">
        <v>4827</v>
      </c>
      <c r="UX450" s="2">
        <v>1100</v>
      </c>
      <c r="UY450" s="2">
        <v>1556.7</v>
      </c>
      <c r="UZ450" s="2">
        <v>1628310.82</v>
      </c>
      <c r="VA450" s="2">
        <v>4297</v>
      </c>
      <c r="VB450" s="2">
        <v>59228.4</v>
      </c>
      <c r="VC450" s="2">
        <v>7010.8</v>
      </c>
      <c r="VD450" s="2"/>
      <c r="VE450" s="2"/>
      <c r="VF450" s="2">
        <v>0</v>
      </c>
      <c r="VG450" s="2"/>
      <c r="VH450" s="2"/>
      <c r="VI450" s="2">
        <v>5460</v>
      </c>
      <c r="VJ450" s="2">
        <v>11025</v>
      </c>
      <c r="VK450" s="2">
        <v>7435.8</v>
      </c>
      <c r="VL450" s="2"/>
      <c r="VM450" s="2">
        <v>14854</v>
      </c>
      <c r="VN450" s="2">
        <v>7779</v>
      </c>
      <c r="VO450" s="2"/>
      <c r="VP450" s="2">
        <v>4850</v>
      </c>
      <c r="VQ450" s="2">
        <v>6730</v>
      </c>
      <c r="VR450" s="2"/>
      <c r="VS450" s="2">
        <v>10585.8</v>
      </c>
      <c r="VT450" s="2"/>
      <c r="VU450" s="2"/>
      <c r="VV450" s="2">
        <v>3260</v>
      </c>
      <c r="VW450" s="2"/>
      <c r="VX450" s="2"/>
      <c r="VY450" s="2"/>
      <c r="VZ450" s="2"/>
      <c r="WA450" s="2">
        <v>5505</v>
      </c>
      <c r="WB450" s="2">
        <v>2933</v>
      </c>
      <c r="WC450" s="2">
        <v>7587</v>
      </c>
      <c r="WD450" s="2"/>
      <c r="WE450" s="2"/>
      <c r="WF450" s="2">
        <v>53274.62</v>
      </c>
      <c r="WG450" s="2">
        <v>78913.55</v>
      </c>
      <c r="WH450" s="2"/>
      <c r="WI450" s="2"/>
      <c r="WJ450" s="2"/>
      <c r="WK450" s="2"/>
      <c r="WL450" s="2"/>
      <c r="WM450" s="2"/>
      <c r="WN450" s="2"/>
      <c r="WO450" s="2">
        <v>5700</v>
      </c>
      <c r="WP450" s="2"/>
      <c r="WQ450" s="2"/>
      <c r="WR450" s="2"/>
      <c r="WS450" s="2"/>
      <c r="WT450" s="2"/>
      <c r="WU450" s="2">
        <v>402</v>
      </c>
      <c r="WV450" s="2">
        <v>3185</v>
      </c>
      <c r="WW450" s="2"/>
      <c r="WX450" s="2"/>
      <c r="WY450" s="2">
        <v>0</v>
      </c>
      <c r="WZ450" s="2"/>
      <c r="XA450" s="2"/>
      <c r="XB450" s="2">
        <v>240</v>
      </c>
      <c r="XC450" s="2"/>
      <c r="XD450" s="2">
        <v>705</v>
      </c>
      <c r="XE450" s="2"/>
      <c r="XF450" s="2"/>
      <c r="XG450" s="2">
        <v>3280</v>
      </c>
      <c r="XH450" s="2">
        <v>6635</v>
      </c>
      <c r="XI450" s="2"/>
      <c r="XJ450" s="2">
        <v>40786.730000000003</v>
      </c>
      <c r="XK450" s="2"/>
      <c r="XL450" s="2">
        <v>79156.600000000006</v>
      </c>
      <c r="XM450" s="2">
        <v>22928.49</v>
      </c>
      <c r="XN450" s="2">
        <v>127166</v>
      </c>
      <c r="XO450" s="2">
        <v>13873</v>
      </c>
      <c r="XP450" s="2"/>
      <c r="XQ450" s="2">
        <v>14564.9</v>
      </c>
      <c r="XR450" s="2"/>
      <c r="XS450" s="2">
        <v>7459</v>
      </c>
      <c r="XT450" s="2"/>
      <c r="XU450" s="2"/>
      <c r="XV450" s="2"/>
      <c r="XW450" s="2"/>
      <c r="XX450" s="2">
        <v>110</v>
      </c>
      <c r="XY450" s="2">
        <v>3544</v>
      </c>
      <c r="XZ450" s="2"/>
      <c r="YA450" s="2"/>
      <c r="YB450" s="2"/>
      <c r="YC450" s="2"/>
      <c r="YD450" s="2">
        <v>2196.5</v>
      </c>
      <c r="YE450" s="2">
        <v>680</v>
      </c>
      <c r="YF450" s="2"/>
      <c r="YG450" s="2"/>
      <c r="YH450" s="2"/>
      <c r="YI450" s="2"/>
      <c r="YJ450" s="2"/>
      <c r="YK450" s="2"/>
      <c r="YL450" s="2"/>
      <c r="YM450" s="2"/>
      <c r="YN450" s="2"/>
      <c r="YO450" s="2">
        <v>5130</v>
      </c>
      <c r="YP450" s="2">
        <v>15570</v>
      </c>
      <c r="YQ450" s="2"/>
      <c r="YR450" s="2"/>
      <c r="YS450" s="2"/>
      <c r="YT450" s="2">
        <v>6220</v>
      </c>
      <c r="YU450" s="2">
        <v>7938.3</v>
      </c>
      <c r="YV450" s="2">
        <v>840</v>
      </c>
      <c r="YW450" s="2">
        <v>51650</v>
      </c>
      <c r="YX450" s="2"/>
      <c r="YY450" s="2"/>
      <c r="YZ450" s="2"/>
      <c r="ZA450" s="2"/>
      <c r="ZB450" s="2">
        <v>280</v>
      </c>
      <c r="ZC450" s="2">
        <v>13.6</v>
      </c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>
        <v>51544.33</v>
      </c>
      <c r="ZW450" s="2"/>
      <c r="ZX450" s="2"/>
      <c r="ZY450" s="2">
        <v>2939.18</v>
      </c>
      <c r="ZZ450" s="2"/>
      <c r="AAA450" s="2">
        <v>3900</v>
      </c>
      <c r="AAB450" s="2"/>
      <c r="AAC450" s="2"/>
      <c r="AAD450" s="2"/>
      <c r="AAE450" s="2">
        <v>557694.39</v>
      </c>
      <c r="AAF450" s="2"/>
      <c r="AAG450" s="2"/>
      <c r="AAH450" s="2">
        <v>50187</v>
      </c>
      <c r="AAI450" s="2"/>
      <c r="AAJ450" s="2"/>
      <c r="AAK450" s="2">
        <v>3058</v>
      </c>
      <c r="AAL450" s="2">
        <v>6450</v>
      </c>
      <c r="AAM450" s="2">
        <v>27825.3</v>
      </c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>
        <v>3910</v>
      </c>
      <c r="ABA450" s="2"/>
      <c r="ABB450" s="2"/>
      <c r="ABC450" s="2"/>
      <c r="ABD450" s="2"/>
      <c r="ABE450" s="2"/>
      <c r="ABF450" s="2"/>
      <c r="ABG450" s="2"/>
      <c r="ABH450" s="2">
        <v>27167.35</v>
      </c>
      <c r="ABI450" s="2"/>
      <c r="ABJ450" s="2">
        <v>3896</v>
      </c>
      <c r="ABK450" s="2">
        <v>1836</v>
      </c>
      <c r="ABL450" s="2">
        <v>8250</v>
      </c>
      <c r="ABM450" s="2">
        <v>69559</v>
      </c>
      <c r="ABN450" s="2">
        <v>4575</v>
      </c>
      <c r="ABO450" s="2">
        <v>8357.1</v>
      </c>
      <c r="ABP450" s="2">
        <v>2640</v>
      </c>
      <c r="ABQ450" s="2"/>
      <c r="ABR450" s="2">
        <v>51174.39</v>
      </c>
      <c r="ABS450" s="2">
        <v>14082.2</v>
      </c>
      <c r="ABT450" s="2"/>
      <c r="ABU450" s="2"/>
      <c r="ABV450" s="2"/>
      <c r="ABW450" s="2"/>
      <c r="ABX450" s="2"/>
      <c r="ABY450" s="2">
        <v>18312.5</v>
      </c>
      <c r="ABZ450" s="2"/>
      <c r="ACA450" s="2"/>
      <c r="ACB450" s="2"/>
      <c r="ACC450" s="2"/>
      <c r="ACD450" s="2"/>
      <c r="ACE450" s="2"/>
      <c r="ACF450" s="2"/>
      <c r="ACG450" s="2">
        <v>1743</v>
      </c>
      <c r="ACH450" s="2"/>
      <c r="ACI450" s="2"/>
      <c r="ACJ450" s="2"/>
      <c r="ACK450" s="2"/>
      <c r="ACL450" s="2"/>
      <c r="ACM450" s="2"/>
      <c r="ACN450" s="2"/>
      <c r="ACO450" s="2"/>
      <c r="ACP450" s="2"/>
      <c r="ACQ450" s="2">
        <v>46058</v>
      </c>
      <c r="ACR450" s="2"/>
      <c r="ACS450" s="2"/>
      <c r="ACT450" s="2"/>
      <c r="ACU450" s="2">
        <v>13496</v>
      </c>
      <c r="ACV450" s="2">
        <v>1020</v>
      </c>
      <c r="ACW450" s="2">
        <v>2330</v>
      </c>
      <c r="ACX450" s="2">
        <v>13030</v>
      </c>
      <c r="ACY450" s="2"/>
      <c r="ACZ450" s="2">
        <v>3720.8</v>
      </c>
      <c r="ADA450" s="2">
        <v>3695</v>
      </c>
      <c r="ADB450" s="2">
        <v>427721.88</v>
      </c>
      <c r="ADC450" s="2"/>
      <c r="ADD450" s="2"/>
      <c r="ADE450" s="2"/>
      <c r="ADF450" s="2"/>
      <c r="ADG450" s="2"/>
      <c r="ADH450" s="2"/>
      <c r="ADI450" s="2"/>
      <c r="ADJ450" s="2">
        <v>928115.45</v>
      </c>
      <c r="ADK450" s="2">
        <v>65533.38</v>
      </c>
      <c r="ADL450" s="2">
        <v>2978</v>
      </c>
      <c r="ADM450" s="2"/>
      <c r="ADN450" s="2"/>
      <c r="ADO450" s="2">
        <v>24050</v>
      </c>
      <c r="ADP450" s="2"/>
      <c r="ADQ450" s="2"/>
      <c r="ADR450" s="2"/>
      <c r="ADS450" s="2"/>
      <c r="ADT450" s="2"/>
      <c r="ADU450" s="2">
        <v>4515</v>
      </c>
      <c r="ADV450" s="2">
        <v>8100</v>
      </c>
      <c r="ADW450" s="2"/>
      <c r="ADX450" s="2"/>
      <c r="ADY450" s="2"/>
      <c r="ADZ450" s="2">
        <v>3782</v>
      </c>
      <c r="AEA450" s="2">
        <v>29178.5</v>
      </c>
      <c r="AEB450" s="2"/>
      <c r="AEC450" s="2">
        <v>4170</v>
      </c>
      <c r="AED450" s="2"/>
      <c r="AEE450" s="2">
        <v>63262.6</v>
      </c>
      <c r="AEF450" s="2"/>
      <c r="AEG450" s="2">
        <v>5020</v>
      </c>
      <c r="AEH450" s="2">
        <v>18456603.40000001</v>
      </c>
    </row>
    <row r="451" spans="1:814" ht="21">
      <c r="A451" s="4" t="s">
        <v>2833</v>
      </c>
      <c r="B451" s="1" t="s">
        <v>2262</v>
      </c>
      <c r="C451" s="1" t="s">
        <v>2263</v>
      </c>
      <c r="D451" s="2">
        <v>3035131.14</v>
      </c>
      <c r="E451" s="2"/>
      <c r="F451" s="2"/>
      <c r="G451" s="2"/>
      <c r="H451" s="2">
        <v>5600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>
        <v>436.28</v>
      </c>
      <c r="Y451" s="2"/>
      <c r="Z451" s="2"/>
      <c r="AA451" s="2"/>
      <c r="AB451" s="2"/>
      <c r="AC451" s="2">
        <v>191542</v>
      </c>
      <c r="AD451" s="2"/>
      <c r="AE451" s="2"/>
      <c r="AF451" s="2">
        <v>7731.8</v>
      </c>
      <c r="AG451" s="2"/>
      <c r="AH451" s="2"/>
      <c r="AI451" s="2">
        <v>1510.5</v>
      </c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>
        <v>316746.2</v>
      </c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>
        <v>1200</v>
      </c>
      <c r="BG451" s="2"/>
      <c r="BH451" s="2"/>
      <c r="BI451" s="2">
        <v>79660.160000000003</v>
      </c>
      <c r="BJ451" s="2">
        <v>52406.2</v>
      </c>
      <c r="BK451" s="2"/>
      <c r="BL451" s="2"/>
      <c r="BM451" s="2">
        <v>14726.55</v>
      </c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>
        <v>306539.09999999998</v>
      </c>
      <c r="BY451" s="2"/>
      <c r="BZ451" s="2"/>
      <c r="CA451" s="2"/>
      <c r="CB451" s="2"/>
      <c r="CC451" s="2">
        <v>2075.73</v>
      </c>
      <c r="CD451" s="2"/>
      <c r="CE451" s="2">
        <v>1894617.1</v>
      </c>
      <c r="CF451" s="2"/>
      <c r="CG451" s="2">
        <v>74517.2</v>
      </c>
      <c r="CH451" s="2"/>
      <c r="CI451" s="2"/>
      <c r="CJ451" s="2"/>
      <c r="CK451" s="2"/>
      <c r="CL451" s="2"/>
      <c r="CM451" s="2"/>
      <c r="CN451" s="2"/>
      <c r="CO451" s="2"/>
      <c r="CP451" s="2"/>
      <c r="CQ451" s="2">
        <v>357574.62</v>
      </c>
      <c r="CR451" s="2"/>
      <c r="CS451" s="2"/>
      <c r="CT451" s="2"/>
      <c r="CU451" s="2"/>
      <c r="CV451" s="2"/>
      <c r="CW451" s="2"/>
      <c r="CX451" s="2"/>
      <c r="CY451" s="2">
        <v>152567.6</v>
      </c>
      <c r="CZ451" s="2">
        <v>117749</v>
      </c>
      <c r="DA451" s="2"/>
      <c r="DB451" s="2"/>
      <c r="DC451" s="2"/>
      <c r="DD451" s="2"/>
      <c r="DE451" s="2"/>
      <c r="DF451" s="2"/>
      <c r="DG451" s="2"/>
      <c r="DH451" s="2">
        <v>12037174.18</v>
      </c>
      <c r="DI451" s="2"/>
      <c r="DJ451" s="2"/>
      <c r="DK451" s="2"/>
      <c r="DL451" s="2">
        <v>140</v>
      </c>
      <c r="DM451" s="2"/>
      <c r="DN451" s="2">
        <v>250</v>
      </c>
      <c r="DO451" s="2"/>
      <c r="DP451" s="2"/>
      <c r="DQ451" s="2"/>
      <c r="DR451" s="2"/>
      <c r="DS451" s="2"/>
      <c r="DT451" s="2">
        <v>74310</v>
      </c>
      <c r="DU451" s="2"/>
      <c r="DV451" s="2"/>
      <c r="DW451" s="2"/>
      <c r="DX451" s="2"/>
      <c r="DY451" s="2"/>
      <c r="DZ451" s="2"/>
      <c r="EA451" s="2"/>
      <c r="EB451" s="2">
        <v>23585.5</v>
      </c>
      <c r="EC451" s="2">
        <v>55462.2</v>
      </c>
      <c r="ED451" s="2"/>
      <c r="EE451" s="2">
        <v>415830.2</v>
      </c>
      <c r="EF451" s="2"/>
      <c r="EG451" s="2"/>
      <c r="EH451" s="2"/>
      <c r="EI451" s="2">
        <v>3195951.71</v>
      </c>
      <c r="EJ451" s="2"/>
      <c r="EK451" s="2"/>
      <c r="EL451" s="2"/>
      <c r="EM451" s="2"/>
      <c r="EN451" s="2">
        <v>16540</v>
      </c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>
        <v>35265</v>
      </c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>
        <v>29205.8</v>
      </c>
      <c r="FT451" s="2">
        <v>71561.649999999994</v>
      </c>
      <c r="FU451" s="2"/>
      <c r="FV451" s="2"/>
      <c r="FW451" s="2"/>
      <c r="FX451" s="2"/>
      <c r="FY451" s="2"/>
      <c r="FZ451" s="2">
        <v>34989.620000000003</v>
      </c>
      <c r="GA451" s="2">
        <v>166434.63</v>
      </c>
      <c r="GB451" s="2">
        <v>53889.2</v>
      </c>
      <c r="GC451" s="2"/>
      <c r="GD451" s="2"/>
      <c r="GE451" s="2"/>
      <c r="GF451" s="2"/>
      <c r="GG451" s="2"/>
      <c r="GH451" s="2"/>
      <c r="GI451" s="2"/>
      <c r="GJ451" s="2">
        <v>690</v>
      </c>
      <c r="GK451" s="2"/>
      <c r="GL451" s="2"/>
      <c r="GM451" s="2">
        <v>-122654.58</v>
      </c>
      <c r="GN451" s="2"/>
      <c r="GO451" s="2"/>
      <c r="GP451" s="2"/>
      <c r="GQ451" s="2"/>
      <c r="GR451" s="2"/>
      <c r="GS451" s="2">
        <v>123260</v>
      </c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>
        <v>406988.1</v>
      </c>
      <c r="HP451" s="2"/>
      <c r="HQ451" s="2"/>
      <c r="HR451" s="2"/>
      <c r="HS451" s="2"/>
      <c r="HT451" s="2"/>
      <c r="HU451" s="2"/>
      <c r="HV451" s="2"/>
      <c r="HW451" s="2"/>
      <c r="HX451" s="2">
        <v>81153.3</v>
      </c>
      <c r="HY451" s="2"/>
      <c r="HZ451" s="2">
        <v>3550</v>
      </c>
      <c r="IA451" s="2">
        <v>75821.2</v>
      </c>
      <c r="IB451" s="2"/>
      <c r="IC451" s="2"/>
      <c r="ID451" s="2">
        <v>1908024.26</v>
      </c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>
        <v>99153.7</v>
      </c>
      <c r="IQ451" s="2">
        <v>55054.5</v>
      </c>
      <c r="IR451" s="2"/>
      <c r="IS451" s="2"/>
      <c r="IT451" s="2"/>
      <c r="IU451" s="2"/>
      <c r="IV451" s="2"/>
      <c r="IW451" s="2"/>
      <c r="IX451" s="2"/>
      <c r="IY451" s="2">
        <v>0</v>
      </c>
      <c r="IZ451" s="2"/>
      <c r="JA451" s="2"/>
      <c r="JB451" s="2"/>
      <c r="JC451" s="2"/>
      <c r="JD451" s="2">
        <v>1914550.25</v>
      </c>
      <c r="JE451" s="2">
        <v>16453.099999999999</v>
      </c>
      <c r="JF451" s="2"/>
      <c r="JG451" s="2">
        <v>1421.1</v>
      </c>
      <c r="JH451" s="2"/>
      <c r="JI451" s="2"/>
      <c r="JJ451" s="2"/>
      <c r="JK451" s="2"/>
      <c r="JL451" s="2"/>
      <c r="JM451" s="2"/>
      <c r="JN451" s="2">
        <v>815216.84</v>
      </c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>
        <v>186061</v>
      </c>
      <c r="KK451" s="2"/>
      <c r="KL451" s="2"/>
      <c r="KM451" s="2"/>
      <c r="KN451" s="2"/>
      <c r="KO451" s="2"/>
      <c r="KP451" s="2"/>
      <c r="KQ451" s="2">
        <v>2870</v>
      </c>
      <c r="KR451" s="2"/>
      <c r="KS451" s="2"/>
      <c r="KT451" s="2"/>
      <c r="KU451" s="2"/>
      <c r="KV451" s="2">
        <v>4946.55</v>
      </c>
      <c r="KW451" s="2"/>
      <c r="KX451" s="2"/>
      <c r="KY451" s="2"/>
      <c r="KZ451" s="2"/>
      <c r="LA451" s="2"/>
      <c r="LB451" s="2"/>
      <c r="LC451" s="2">
        <v>68545.5</v>
      </c>
      <c r="LD451" s="2">
        <v>2593817.9500000002</v>
      </c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>
        <v>844865.33</v>
      </c>
      <c r="LT451" s="2">
        <v>90</v>
      </c>
      <c r="LU451" s="2">
        <v>323705.61</v>
      </c>
      <c r="LV451" s="2">
        <v>3951.4</v>
      </c>
      <c r="LW451" s="2">
        <v>2758.7</v>
      </c>
      <c r="LX451" s="2"/>
      <c r="LY451" s="2">
        <v>83140.600000000006</v>
      </c>
      <c r="LZ451" s="2">
        <v>36124</v>
      </c>
      <c r="MA451" s="2"/>
      <c r="MB451" s="2"/>
      <c r="MC451" s="2"/>
      <c r="MD451" s="2">
        <v>105733.04</v>
      </c>
      <c r="ME451" s="2"/>
      <c r="MF451" s="2"/>
      <c r="MG451" s="2"/>
      <c r="MH451" s="2">
        <v>6708110.4100000001</v>
      </c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>
        <v>162524.92000000001</v>
      </c>
      <c r="MW451" s="2"/>
      <c r="MX451" s="2"/>
      <c r="MY451" s="2"/>
      <c r="MZ451" s="2"/>
      <c r="NA451" s="2"/>
      <c r="NB451" s="2">
        <v>273270.86</v>
      </c>
      <c r="NC451" s="2"/>
      <c r="ND451" s="2"/>
      <c r="NE451" s="2"/>
      <c r="NF451" s="2"/>
      <c r="NG451" s="2"/>
      <c r="NH451" s="2"/>
      <c r="NI451" s="2"/>
      <c r="NJ451" s="2"/>
      <c r="NK451" s="2">
        <v>2951.8</v>
      </c>
      <c r="NL451" s="2"/>
      <c r="NM451" s="2"/>
      <c r="NN451" s="2"/>
      <c r="NO451" s="2">
        <v>103173</v>
      </c>
      <c r="NP451" s="2">
        <v>25998</v>
      </c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>
        <v>11425.54</v>
      </c>
      <c r="OJ451" s="2"/>
      <c r="OK451" s="2"/>
      <c r="OL451" s="2">
        <v>120555.17</v>
      </c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>
        <v>71838.7</v>
      </c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>
        <v>37020</v>
      </c>
      <c r="PI451" s="2"/>
      <c r="PJ451" s="2"/>
      <c r="PK451" s="2"/>
      <c r="PL451" s="2"/>
      <c r="PM451" s="2"/>
      <c r="PN451" s="2"/>
      <c r="PO451" s="2"/>
      <c r="PP451" s="2">
        <v>26257.9</v>
      </c>
      <c r="PQ451" s="2">
        <v>15</v>
      </c>
      <c r="PR451" s="2"/>
      <c r="PS451" s="2"/>
      <c r="PT451" s="2"/>
      <c r="PU451" s="2"/>
      <c r="PV451" s="2"/>
      <c r="PW451" s="2"/>
      <c r="PX451" s="2"/>
      <c r="PY451" s="2"/>
      <c r="PZ451" s="2">
        <v>240</v>
      </c>
      <c r="QA451" s="2">
        <v>15</v>
      </c>
      <c r="QB451" s="2"/>
      <c r="QC451" s="2"/>
      <c r="QD451" s="2"/>
      <c r="QE451" s="2">
        <v>41.4</v>
      </c>
      <c r="QF451" s="2"/>
      <c r="QG451" s="2">
        <v>58370</v>
      </c>
      <c r="QH451" s="2">
        <v>0</v>
      </c>
      <c r="QI451" s="2"/>
      <c r="QJ451" s="2"/>
      <c r="QK451" s="2">
        <v>79096.66</v>
      </c>
      <c r="QL451" s="2"/>
      <c r="QM451" s="2">
        <v>78.3</v>
      </c>
      <c r="QN451" s="2"/>
      <c r="QO451" s="2"/>
      <c r="QP451" s="2"/>
      <c r="QQ451" s="2"/>
      <c r="QR451" s="2"/>
      <c r="QS451" s="2"/>
      <c r="QT451" s="2">
        <v>27809.9</v>
      </c>
      <c r="QU451" s="2">
        <v>5880</v>
      </c>
      <c r="QV451" s="2">
        <v>121629</v>
      </c>
      <c r="QW451" s="2">
        <v>25045</v>
      </c>
      <c r="QX451" s="2"/>
      <c r="QY451" s="2"/>
      <c r="QZ451" s="2"/>
      <c r="RA451" s="2"/>
      <c r="RB451" s="2"/>
      <c r="RC451" s="2">
        <v>19.5</v>
      </c>
      <c r="RD451" s="2"/>
      <c r="RE451" s="2"/>
      <c r="RF451" s="2"/>
      <c r="RG451" s="2"/>
      <c r="RH451" s="2"/>
      <c r="RI451" s="2"/>
      <c r="RJ451" s="2">
        <v>280</v>
      </c>
      <c r="RK451" s="2">
        <v>2364402.4</v>
      </c>
      <c r="RL451" s="2">
        <v>36960</v>
      </c>
      <c r="RM451" s="2"/>
      <c r="RN451" s="2">
        <v>28745</v>
      </c>
      <c r="RO451" s="2"/>
      <c r="RP451" s="2"/>
      <c r="RQ451" s="2">
        <v>5600</v>
      </c>
      <c r="RR451" s="2"/>
      <c r="RS451" s="2"/>
      <c r="RT451" s="2"/>
      <c r="RU451" s="2"/>
      <c r="RV451" s="2">
        <v>10644.6</v>
      </c>
      <c r="RW451" s="2">
        <v>440</v>
      </c>
      <c r="RX451" s="2">
        <v>15905</v>
      </c>
      <c r="RY451" s="2"/>
      <c r="RZ451" s="2"/>
      <c r="SA451" s="2"/>
      <c r="SB451" s="2"/>
      <c r="SC451" s="2">
        <v>13260</v>
      </c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>
        <v>223848.37</v>
      </c>
      <c r="SQ451" s="2"/>
      <c r="SR451" s="2"/>
      <c r="SS451" s="2"/>
      <c r="ST451" s="2">
        <v>100</v>
      </c>
      <c r="SU451" s="2"/>
      <c r="SV451" s="2">
        <v>6946130.2300000004</v>
      </c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>
        <v>2800.63</v>
      </c>
      <c r="TN451" s="2"/>
      <c r="TO451" s="2">
        <v>7130.8</v>
      </c>
      <c r="TP451" s="2"/>
      <c r="TQ451" s="2"/>
      <c r="TR451" s="2"/>
      <c r="TS451" s="2"/>
      <c r="TT451" s="2">
        <v>885.7</v>
      </c>
      <c r="TU451" s="2"/>
      <c r="TV451" s="2"/>
      <c r="TW451" s="2"/>
      <c r="TX451" s="2">
        <v>55695</v>
      </c>
      <c r="TY451" s="2"/>
      <c r="TZ451" s="2"/>
      <c r="UA451" s="2"/>
      <c r="UB451" s="2"/>
      <c r="UC451" s="2">
        <v>154773</v>
      </c>
      <c r="UD451" s="2"/>
      <c r="UE451" s="2">
        <v>720</v>
      </c>
      <c r="UF451" s="2"/>
      <c r="UG451" s="2">
        <v>111</v>
      </c>
      <c r="UH451" s="2"/>
      <c r="UI451" s="2"/>
      <c r="UJ451" s="2"/>
      <c r="UK451" s="2"/>
      <c r="UL451" s="2"/>
      <c r="UM451" s="2"/>
      <c r="UN451" s="2">
        <v>100</v>
      </c>
      <c r="UO451" s="2"/>
      <c r="UP451" s="2"/>
      <c r="UQ451" s="2"/>
      <c r="UR451" s="2"/>
      <c r="US451" s="2">
        <v>840</v>
      </c>
      <c r="UT451" s="2"/>
      <c r="UU451" s="2"/>
      <c r="UV451" s="2">
        <v>140</v>
      </c>
      <c r="UW451" s="2"/>
      <c r="UX451" s="2">
        <v>15</v>
      </c>
      <c r="UY451" s="2"/>
      <c r="UZ451" s="2">
        <v>601503.56000000006</v>
      </c>
      <c r="VA451" s="2">
        <v>10942.5</v>
      </c>
      <c r="VB451" s="2">
        <v>22143.89</v>
      </c>
      <c r="VC451" s="2"/>
      <c r="VD451" s="2"/>
      <c r="VE451" s="2"/>
      <c r="VF451" s="2">
        <v>130</v>
      </c>
      <c r="VG451" s="2"/>
      <c r="VH451" s="2"/>
      <c r="VI451" s="2"/>
      <c r="VJ451" s="2">
        <v>886</v>
      </c>
      <c r="VK451" s="2">
        <v>667.4</v>
      </c>
      <c r="VL451" s="2"/>
      <c r="VM451" s="2"/>
      <c r="VN451" s="2"/>
      <c r="VO451" s="2"/>
      <c r="VP451" s="2"/>
      <c r="VQ451" s="2">
        <v>12820</v>
      </c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>
        <v>490101.5</v>
      </c>
      <c r="WH451" s="2">
        <v>638.4</v>
      </c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>
        <v>1370</v>
      </c>
      <c r="WV451" s="2"/>
      <c r="WW451" s="2"/>
      <c r="WX451" s="2"/>
      <c r="WY451" s="2">
        <v>0</v>
      </c>
      <c r="WZ451" s="2"/>
      <c r="XA451" s="2"/>
      <c r="XB451" s="2"/>
      <c r="XC451" s="2"/>
      <c r="XD451" s="2"/>
      <c r="XE451" s="2"/>
      <c r="XF451" s="2"/>
      <c r="XG451" s="2"/>
      <c r="XH451" s="2"/>
      <c r="XI451" s="2">
        <v>159</v>
      </c>
      <c r="XJ451" s="2">
        <v>4193681.51</v>
      </c>
      <c r="XK451" s="2"/>
      <c r="XL451" s="2"/>
      <c r="XM451" s="2"/>
      <c r="XN451" s="2">
        <v>3700</v>
      </c>
      <c r="XO451" s="2"/>
      <c r="XP451" s="2"/>
      <c r="XQ451" s="2">
        <v>6400</v>
      </c>
      <c r="XR451" s="2"/>
      <c r="XS451" s="2"/>
      <c r="XT451" s="2"/>
      <c r="XU451" s="2">
        <v>174194</v>
      </c>
      <c r="XV451" s="2"/>
      <c r="XW451" s="2"/>
      <c r="XX451" s="2"/>
      <c r="XY451" s="2"/>
      <c r="XZ451" s="2"/>
      <c r="YA451" s="2"/>
      <c r="YB451" s="2"/>
      <c r="YC451" s="2"/>
      <c r="YD451" s="2">
        <v>126983.75</v>
      </c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>
        <v>23070</v>
      </c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>
        <v>30747.8</v>
      </c>
      <c r="ZW451" s="2"/>
      <c r="ZX451" s="2"/>
      <c r="ZY451" s="2"/>
      <c r="ZZ451" s="2"/>
      <c r="AAA451" s="2"/>
      <c r="AAB451" s="2"/>
      <c r="AAC451" s="2"/>
      <c r="AAD451" s="2"/>
      <c r="AAE451" s="2">
        <v>391630.67</v>
      </c>
      <c r="AAF451" s="2"/>
      <c r="AAG451" s="2"/>
      <c r="AAH451" s="2">
        <v>130089.8</v>
      </c>
      <c r="AAI451" s="2"/>
      <c r="AAJ451" s="2"/>
      <c r="AAK451" s="2">
        <v>7</v>
      </c>
      <c r="AAL451" s="2"/>
      <c r="AAM451" s="2">
        <v>1995852.54</v>
      </c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>
        <v>188572.5</v>
      </c>
      <c r="ABI451" s="2"/>
      <c r="ABJ451" s="2"/>
      <c r="ABK451" s="2"/>
      <c r="ABL451" s="2"/>
      <c r="ABM451" s="2">
        <v>700</v>
      </c>
      <c r="ABN451" s="2"/>
      <c r="ABO451" s="2"/>
      <c r="ABP451" s="2"/>
      <c r="ABQ451" s="2"/>
      <c r="ABR451" s="2">
        <v>414726.94</v>
      </c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>
        <v>231182.8</v>
      </c>
      <c r="ACR451" s="2"/>
      <c r="ACS451" s="2"/>
      <c r="ACT451" s="2"/>
      <c r="ACU451" s="2"/>
      <c r="ACV451" s="2"/>
      <c r="ACW451" s="2"/>
      <c r="ACX451" s="2"/>
      <c r="ACY451" s="2"/>
      <c r="ACZ451" s="2">
        <v>570</v>
      </c>
      <c r="ADA451" s="2"/>
      <c r="ADB451" s="2"/>
      <c r="ADC451" s="2"/>
      <c r="ADD451" s="2"/>
      <c r="ADE451" s="2"/>
      <c r="ADF451" s="2"/>
      <c r="ADG451" s="2"/>
      <c r="ADH451" s="2"/>
      <c r="ADI451" s="2"/>
      <c r="ADJ451" s="2">
        <v>7380603.5199999996</v>
      </c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>
        <v>134724.20000000001</v>
      </c>
      <c r="AEB451" s="2"/>
      <c r="AEC451" s="2"/>
      <c r="AED451" s="2"/>
      <c r="AEE451" s="2">
        <v>1120</v>
      </c>
      <c r="AEF451" s="2"/>
      <c r="AEG451" s="2"/>
      <c r="AEH451" s="2">
        <v>68148414.349999994</v>
      </c>
    </row>
    <row r="452" spans="1:814" ht="21">
      <c r="A452" s="4" t="s">
        <v>2833</v>
      </c>
      <c r="B452" s="1" t="s">
        <v>2264</v>
      </c>
      <c r="C452" s="1" t="s">
        <v>2265</v>
      </c>
      <c r="D452" s="2"/>
      <c r="E452" s="2"/>
      <c r="F452" s="2"/>
      <c r="G452" s="2"/>
      <c r="H452" s="2">
        <v>0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>
        <v>750</v>
      </c>
      <c r="Y452" s="2"/>
      <c r="Z452" s="2"/>
      <c r="AA452" s="2"/>
      <c r="AB452" s="2"/>
      <c r="AC452" s="2"/>
      <c r="AD452" s="2"/>
      <c r="AE452" s="2"/>
      <c r="AF452" s="2">
        <v>77010</v>
      </c>
      <c r="AG452" s="2">
        <v>953</v>
      </c>
      <c r="AH452" s="2">
        <v>61915</v>
      </c>
      <c r="AI452" s="2"/>
      <c r="AJ452" s="2"/>
      <c r="AK452" s="2"/>
      <c r="AL452" s="2"/>
      <c r="AM452" s="2"/>
      <c r="AN452" s="2"/>
      <c r="AO452" s="2">
        <v>6314</v>
      </c>
      <c r="AP452" s="2"/>
      <c r="AQ452" s="2"/>
      <c r="AR452" s="2"/>
      <c r="AS452" s="2"/>
      <c r="AT452" s="2">
        <v>341006.5</v>
      </c>
      <c r="AU452" s="2"/>
      <c r="AV452" s="2"/>
      <c r="AW452" s="2"/>
      <c r="AX452" s="2">
        <v>16950.88</v>
      </c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>
        <v>1850.3</v>
      </c>
      <c r="BO452" s="2"/>
      <c r="BP452" s="2">
        <v>71900</v>
      </c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>
        <v>120400</v>
      </c>
      <c r="CF452" s="2"/>
      <c r="CG452" s="2"/>
      <c r="CH452" s="2">
        <v>362.5</v>
      </c>
      <c r="CI452" s="2"/>
      <c r="CJ452" s="2"/>
      <c r="CK452" s="2"/>
      <c r="CL452" s="2"/>
      <c r="CM452" s="2"/>
      <c r="CN452" s="2">
        <v>4596.3</v>
      </c>
      <c r="CO452" s="2"/>
      <c r="CP452" s="2"/>
      <c r="CQ452" s="2">
        <v>265633.23</v>
      </c>
      <c r="CR452" s="2"/>
      <c r="CS452" s="2"/>
      <c r="CT452" s="2">
        <v>9450</v>
      </c>
      <c r="CU452" s="2"/>
      <c r="CV452" s="2"/>
      <c r="CW452" s="2"/>
      <c r="CX452" s="2"/>
      <c r="CY452" s="2">
        <v>12346.96</v>
      </c>
      <c r="CZ452" s="2">
        <v>3250</v>
      </c>
      <c r="DA452" s="2"/>
      <c r="DB452" s="2"/>
      <c r="DC452" s="2"/>
      <c r="DD452" s="2"/>
      <c r="DE452" s="2"/>
      <c r="DF452" s="2"/>
      <c r="DG452" s="2"/>
      <c r="DH452" s="2">
        <v>230002.8</v>
      </c>
      <c r="DI452" s="2"/>
      <c r="DJ452" s="2"/>
      <c r="DK452" s="2"/>
      <c r="DL452" s="2"/>
      <c r="DM452" s="2">
        <v>333.9</v>
      </c>
      <c r="DN452" s="2"/>
      <c r="DO452" s="2"/>
      <c r="DP452" s="2"/>
      <c r="DQ452" s="2">
        <v>13165.88</v>
      </c>
      <c r="DR452" s="2"/>
      <c r="DS452" s="2"/>
      <c r="DT452" s="2">
        <v>2892.3</v>
      </c>
      <c r="DU452" s="2"/>
      <c r="DV452" s="2"/>
      <c r="DW452" s="2"/>
      <c r="DX452" s="2"/>
      <c r="DY452" s="2"/>
      <c r="DZ452" s="2">
        <v>2580</v>
      </c>
      <c r="EA452" s="2"/>
      <c r="EB452" s="2">
        <v>102033.60000000001</v>
      </c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>
        <v>400</v>
      </c>
      <c r="ER452" s="2"/>
      <c r="ES452" s="2"/>
      <c r="ET452" s="2"/>
      <c r="EU452" s="2"/>
      <c r="EV452" s="2"/>
      <c r="EW452" s="2"/>
      <c r="EX452" s="2">
        <v>175093.7</v>
      </c>
      <c r="EY452" s="2"/>
      <c r="EZ452" s="2"/>
      <c r="FA452" s="2"/>
      <c r="FB452" s="2"/>
      <c r="FC452" s="2">
        <v>1474</v>
      </c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>
        <v>201717.2</v>
      </c>
      <c r="FQ452" s="2"/>
      <c r="FR452" s="2"/>
      <c r="FS452" s="2">
        <v>76.599999999999994</v>
      </c>
      <c r="FT452" s="2"/>
      <c r="FU452" s="2"/>
      <c r="FV452" s="2"/>
      <c r="FW452" s="2"/>
      <c r="FX452" s="2"/>
      <c r="FY452" s="2"/>
      <c r="FZ452" s="2"/>
      <c r="GA452" s="2">
        <v>43239.19</v>
      </c>
      <c r="GB452" s="2">
        <v>1400</v>
      </c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>
        <v>19832.5</v>
      </c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>
        <v>30023.9</v>
      </c>
      <c r="HP452" s="2"/>
      <c r="HQ452" s="2"/>
      <c r="HR452" s="2"/>
      <c r="HS452" s="2"/>
      <c r="HT452" s="2"/>
      <c r="HU452" s="2"/>
      <c r="HV452" s="2"/>
      <c r="HW452" s="2"/>
      <c r="HX452" s="2">
        <v>3723.1</v>
      </c>
      <c r="HY452" s="2"/>
      <c r="HZ452" s="2"/>
      <c r="IA452" s="2"/>
      <c r="IB452" s="2"/>
      <c r="IC452" s="2"/>
      <c r="ID452" s="2">
        <v>10920.02</v>
      </c>
      <c r="IE452" s="2"/>
      <c r="IF452" s="2"/>
      <c r="IG452" s="2"/>
      <c r="IH452" s="2"/>
      <c r="II452" s="2"/>
      <c r="IJ452" s="2"/>
      <c r="IK452" s="2"/>
      <c r="IL452" s="2"/>
      <c r="IM452" s="2"/>
      <c r="IN452" s="2">
        <v>87924.99</v>
      </c>
      <c r="IO452" s="2">
        <v>426.9</v>
      </c>
      <c r="IP452" s="2"/>
      <c r="IQ452" s="2"/>
      <c r="IR452" s="2"/>
      <c r="IS452" s="2"/>
      <c r="IT452" s="2"/>
      <c r="IU452" s="2"/>
      <c r="IV452" s="2"/>
      <c r="IW452" s="2"/>
      <c r="IX452" s="2"/>
      <c r="IY452" s="2">
        <v>17810</v>
      </c>
      <c r="IZ452" s="2"/>
      <c r="JA452" s="2"/>
      <c r="JB452" s="2"/>
      <c r="JC452" s="2"/>
      <c r="JD452" s="2">
        <v>197188.1</v>
      </c>
      <c r="JE452" s="2"/>
      <c r="JF452" s="2"/>
      <c r="JG452" s="2"/>
      <c r="JH452" s="2"/>
      <c r="JI452" s="2"/>
      <c r="JJ452" s="2">
        <v>0</v>
      </c>
      <c r="JK452" s="2">
        <v>4451.3999999999996</v>
      </c>
      <c r="JL452" s="2"/>
      <c r="JM452" s="2"/>
      <c r="JN452" s="2">
        <v>3600</v>
      </c>
      <c r="JO452" s="2"/>
      <c r="JP452" s="2"/>
      <c r="JQ452" s="2"/>
      <c r="JR452" s="2"/>
      <c r="JS452" s="2"/>
      <c r="JT452" s="2"/>
      <c r="JU452" s="2">
        <v>0</v>
      </c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>
        <v>274958.5</v>
      </c>
      <c r="KK452" s="2"/>
      <c r="KL452" s="2"/>
      <c r="KM452" s="2"/>
      <c r="KN452" s="2"/>
      <c r="KO452" s="2"/>
      <c r="KP452" s="2"/>
      <c r="KQ452" s="2">
        <v>35964.300000000003</v>
      </c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>
        <v>10631.44</v>
      </c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>
        <v>3000</v>
      </c>
      <c r="LU452" s="2"/>
      <c r="LV452" s="2"/>
      <c r="LW452" s="2"/>
      <c r="LX452" s="2"/>
      <c r="LY452" s="2">
        <v>10500</v>
      </c>
      <c r="LZ452" s="2">
        <v>65780.399999999994</v>
      </c>
      <c r="MA452" s="2"/>
      <c r="MB452" s="2"/>
      <c r="MC452" s="2"/>
      <c r="MD452" s="2">
        <v>117068.89</v>
      </c>
      <c r="ME452" s="2"/>
      <c r="MF452" s="2"/>
      <c r="MG452" s="2"/>
      <c r="MH452" s="2">
        <v>50816.6</v>
      </c>
      <c r="MI452" s="2"/>
      <c r="MJ452" s="2"/>
      <c r="MK452" s="2"/>
      <c r="ML452" s="2"/>
      <c r="MM452" s="2"/>
      <c r="MN452" s="2"/>
      <c r="MO452" s="2"/>
      <c r="MP452" s="2">
        <v>0</v>
      </c>
      <c r="MQ452" s="2"/>
      <c r="MR452" s="2">
        <v>0</v>
      </c>
      <c r="MS452" s="2"/>
      <c r="MT452" s="2"/>
      <c r="MU452" s="2"/>
      <c r="MV452" s="2">
        <v>856634.71</v>
      </c>
      <c r="MW452" s="2"/>
      <c r="MX452" s="2"/>
      <c r="MY452" s="2"/>
      <c r="MZ452" s="2"/>
      <c r="NA452" s="2"/>
      <c r="NB452" s="2">
        <v>9980.85</v>
      </c>
      <c r="NC452" s="2"/>
      <c r="ND452" s="2"/>
      <c r="NE452" s="2"/>
      <c r="NF452" s="2"/>
      <c r="NG452" s="2"/>
      <c r="NH452" s="2"/>
      <c r="NI452" s="2"/>
      <c r="NJ452" s="2"/>
      <c r="NK452" s="2">
        <v>21202.6</v>
      </c>
      <c r="NL452" s="2"/>
      <c r="NM452" s="2"/>
      <c r="NN452" s="2"/>
      <c r="NO452" s="2"/>
      <c r="NP452" s="2">
        <v>31875</v>
      </c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>
        <v>38790</v>
      </c>
      <c r="OD452" s="2">
        <v>37519.5</v>
      </c>
      <c r="OE452" s="2"/>
      <c r="OF452" s="2">
        <v>15376.09</v>
      </c>
      <c r="OG452" s="2"/>
      <c r="OH452" s="2"/>
      <c r="OI452" s="2"/>
      <c r="OJ452" s="2"/>
      <c r="OK452" s="2"/>
      <c r="OL452" s="2">
        <v>5104.59</v>
      </c>
      <c r="OM452" s="2"/>
      <c r="ON452" s="2"/>
      <c r="OO452" s="2">
        <v>8785</v>
      </c>
      <c r="OP452" s="2"/>
      <c r="OQ452" s="2"/>
      <c r="OR452" s="2">
        <v>250</v>
      </c>
      <c r="OS452" s="2"/>
      <c r="OT452" s="2">
        <v>6544.5</v>
      </c>
      <c r="OU452" s="2"/>
      <c r="OV452" s="2">
        <v>500</v>
      </c>
      <c r="OW452" s="2">
        <v>9750</v>
      </c>
      <c r="OX452" s="2"/>
      <c r="OY452" s="2"/>
      <c r="OZ452" s="2"/>
      <c r="PA452" s="2"/>
      <c r="PB452" s="2">
        <v>0</v>
      </c>
      <c r="PC452" s="2"/>
      <c r="PD452" s="2"/>
      <c r="PE452" s="2"/>
      <c r="PF452" s="2"/>
      <c r="PG452" s="2"/>
      <c r="PH452" s="2">
        <v>28150</v>
      </c>
      <c r="PI452" s="2"/>
      <c r="PJ452" s="2"/>
      <c r="PK452" s="2"/>
      <c r="PL452" s="2"/>
      <c r="PM452" s="2"/>
      <c r="PN452" s="2"/>
      <c r="PO452" s="2"/>
      <c r="PP452" s="2">
        <v>9200</v>
      </c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>
        <v>700</v>
      </c>
      <c r="QE452" s="2"/>
      <c r="QF452" s="2"/>
      <c r="QG452" s="2"/>
      <c r="QH452" s="2">
        <v>1500</v>
      </c>
      <c r="QI452" s="2"/>
      <c r="QJ452" s="2"/>
      <c r="QK452" s="2">
        <v>9389.7999999999993</v>
      </c>
      <c r="QL452" s="2"/>
      <c r="QM452" s="2"/>
      <c r="QN452" s="2">
        <v>2705</v>
      </c>
      <c r="QO452" s="2"/>
      <c r="QP452" s="2"/>
      <c r="QQ452" s="2"/>
      <c r="QR452" s="2"/>
      <c r="QS452" s="2"/>
      <c r="QT452" s="2">
        <v>0</v>
      </c>
      <c r="QU452" s="2"/>
      <c r="QV452" s="2">
        <v>4634.8900000000003</v>
      </c>
      <c r="QW452" s="2">
        <v>2812</v>
      </c>
      <c r="QX452" s="2"/>
      <c r="QY452" s="2"/>
      <c r="QZ452" s="2">
        <v>5253.3</v>
      </c>
      <c r="RA452" s="2"/>
      <c r="RB452" s="2"/>
      <c r="RC452" s="2"/>
      <c r="RD452" s="2">
        <v>644.1</v>
      </c>
      <c r="RE452" s="2">
        <v>83302</v>
      </c>
      <c r="RF452" s="2">
        <v>7753.2</v>
      </c>
      <c r="RG452" s="2"/>
      <c r="RH452" s="2">
        <v>45945</v>
      </c>
      <c r="RI452" s="2"/>
      <c r="RJ452" s="2"/>
      <c r="RK452" s="2">
        <v>7887</v>
      </c>
      <c r="RL452" s="2"/>
      <c r="RM452" s="2"/>
      <c r="RN452" s="2">
        <v>88200</v>
      </c>
      <c r="RO452" s="2"/>
      <c r="RP452" s="2">
        <v>1250</v>
      </c>
      <c r="RQ452" s="2">
        <v>4742.8999999999996</v>
      </c>
      <c r="RR452" s="2"/>
      <c r="RS452" s="2"/>
      <c r="RT452" s="2"/>
      <c r="RU452" s="2"/>
      <c r="RV452" s="2">
        <v>49796</v>
      </c>
      <c r="RW452" s="2"/>
      <c r="RX452" s="2">
        <v>8750</v>
      </c>
      <c r="RY452" s="2"/>
      <c r="RZ452" s="2">
        <v>500</v>
      </c>
      <c r="SA452" s="2"/>
      <c r="SB452" s="2"/>
      <c r="SC452" s="2">
        <v>30490</v>
      </c>
      <c r="SD452" s="2"/>
      <c r="SE452" s="2"/>
      <c r="SF452" s="2"/>
      <c r="SG452" s="2"/>
      <c r="SH452" s="2"/>
      <c r="SI452" s="2"/>
      <c r="SJ452" s="2">
        <v>1484.71</v>
      </c>
      <c r="SK452" s="2"/>
      <c r="SL452" s="2"/>
      <c r="SM452" s="2"/>
      <c r="SN452" s="2"/>
      <c r="SO452" s="2"/>
      <c r="SP452" s="2">
        <v>10200</v>
      </c>
      <c r="SQ452" s="2">
        <v>3750</v>
      </c>
      <c r="SR452" s="2"/>
      <c r="SS452" s="2"/>
      <c r="ST452" s="2"/>
      <c r="SU452" s="2"/>
      <c r="SV452" s="2">
        <v>230321.98</v>
      </c>
      <c r="SW452" s="2"/>
      <c r="SX452" s="2"/>
      <c r="SY452" s="2"/>
      <c r="SZ452" s="2"/>
      <c r="TA452" s="2"/>
      <c r="TB452" s="2">
        <v>740</v>
      </c>
      <c r="TC452" s="2">
        <v>1842.1</v>
      </c>
      <c r="TD452" s="2">
        <v>750</v>
      </c>
      <c r="TE452" s="2"/>
      <c r="TF452" s="2"/>
      <c r="TG452" s="2"/>
      <c r="TH452" s="2"/>
      <c r="TI452" s="2"/>
      <c r="TJ452" s="2"/>
      <c r="TK452" s="2"/>
      <c r="TL452" s="2"/>
      <c r="TM452" s="2">
        <v>1250</v>
      </c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>
        <v>12468</v>
      </c>
      <c r="UG452" s="2">
        <v>1250</v>
      </c>
      <c r="UH452" s="2"/>
      <c r="UI452" s="2">
        <v>748</v>
      </c>
      <c r="UJ452" s="2">
        <v>3674.2</v>
      </c>
      <c r="UK452" s="2"/>
      <c r="UL452" s="2"/>
      <c r="UM452" s="2"/>
      <c r="UN452" s="2"/>
      <c r="UO452" s="2"/>
      <c r="UP452" s="2"/>
      <c r="UQ452" s="2"/>
      <c r="UR452" s="2"/>
      <c r="US452" s="2">
        <v>812.5</v>
      </c>
      <c r="UT452" s="2">
        <v>987.8</v>
      </c>
      <c r="UU452" s="2"/>
      <c r="UV452" s="2"/>
      <c r="UW452" s="2"/>
      <c r="UX452" s="2"/>
      <c r="UY452" s="2"/>
      <c r="UZ452" s="2">
        <v>133481.4</v>
      </c>
      <c r="VA452" s="2"/>
      <c r="VB452" s="2">
        <v>494727.8</v>
      </c>
      <c r="VC452" s="2"/>
      <c r="VD452" s="2"/>
      <c r="VE452" s="2"/>
      <c r="VF452" s="2">
        <v>0</v>
      </c>
      <c r="VG452" s="2"/>
      <c r="VH452" s="2"/>
      <c r="VI452" s="2">
        <v>218777.60000000001</v>
      </c>
      <c r="VJ452" s="2">
        <v>780</v>
      </c>
      <c r="VK452" s="2"/>
      <c r="VL452" s="2"/>
      <c r="VM452" s="2"/>
      <c r="VN452" s="2">
        <v>24681.7</v>
      </c>
      <c r="VO452" s="2"/>
      <c r="VP452" s="2">
        <v>547.1</v>
      </c>
      <c r="VQ452" s="2">
        <v>1432.24</v>
      </c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>
        <v>1587.1</v>
      </c>
      <c r="WC452" s="2"/>
      <c r="WD452" s="2"/>
      <c r="WE452" s="2"/>
      <c r="WF452" s="2"/>
      <c r="WG452" s="2">
        <v>40300</v>
      </c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>
        <v>55451</v>
      </c>
      <c r="XK452" s="2"/>
      <c r="XL452" s="2"/>
      <c r="XM452" s="2"/>
      <c r="XN452" s="2">
        <v>5592</v>
      </c>
      <c r="XO452" s="2">
        <v>5760</v>
      </c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>
        <v>131950</v>
      </c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>
        <v>250</v>
      </c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>
        <v>400.1</v>
      </c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>
        <v>2990.4</v>
      </c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>
        <v>17940.439999999999</v>
      </c>
      <c r="ABI452" s="2"/>
      <c r="ABJ452" s="2"/>
      <c r="ABK452" s="2">
        <v>805.3</v>
      </c>
      <c r="ABL452" s="2"/>
      <c r="ABM452" s="2">
        <v>11625</v>
      </c>
      <c r="ABN452" s="2"/>
      <c r="ABO452" s="2"/>
      <c r="ABP452" s="2"/>
      <c r="ABQ452" s="2"/>
      <c r="ABR452" s="2">
        <v>2818.61</v>
      </c>
      <c r="ABS452" s="2">
        <v>25967.47</v>
      </c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>
        <v>7197.7</v>
      </c>
      <c r="ACR452" s="2"/>
      <c r="ACS452" s="2"/>
      <c r="ACT452" s="2"/>
      <c r="ACU452" s="2">
        <v>55050</v>
      </c>
      <c r="ACV452" s="2"/>
      <c r="ACW452" s="2"/>
      <c r="ACX452" s="2">
        <v>0</v>
      </c>
      <c r="ACY452" s="2">
        <v>494</v>
      </c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>
        <v>821877.84</v>
      </c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>
        <v>820</v>
      </c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>
        <v>6965689.4099999992</v>
      </c>
    </row>
    <row r="453" spans="1:814" ht="21">
      <c r="A453" s="4" t="s">
        <v>2833</v>
      </c>
      <c r="B453" s="1" t="s">
        <v>2266</v>
      </c>
      <c r="C453" s="1" t="s">
        <v>2267</v>
      </c>
      <c r="D453" s="2">
        <v>793022.24</v>
      </c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>
        <v>0</v>
      </c>
      <c r="Y453" s="2"/>
      <c r="Z453" s="2"/>
      <c r="AA453" s="2"/>
      <c r="AB453" s="2"/>
      <c r="AC453" s="2">
        <v>105290</v>
      </c>
      <c r="AD453" s="2"/>
      <c r="AE453" s="2"/>
      <c r="AF453" s="2">
        <v>15530</v>
      </c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>
        <v>3069625.32</v>
      </c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>
        <v>50279.15</v>
      </c>
      <c r="BJ453" s="2">
        <v>32251.7</v>
      </c>
      <c r="BK453" s="2"/>
      <c r="BL453" s="2"/>
      <c r="BM453" s="2"/>
      <c r="BN453" s="2"/>
      <c r="BO453" s="2"/>
      <c r="BP453" s="2">
        <v>217153.47</v>
      </c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>
        <v>1217429.5</v>
      </c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>
        <v>13.03</v>
      </c>
      <c r="CR453" s="2"/>
      <c r="CS453" s="2"/>
      <c r="CT453" s="2">
        <v>502.7</v>
      </c>
      <c r="CU453" s="2"/>
      <c r="CV453" s="2"/>
      <c r="CW453" s="2"/>
      <c r="CX453" s="2"/>
      <c r="CY453" s="2">
        <v>20216.25</v>
      </c>
      <c r="CZ453" s="2">
        <v>48150.25</v>
      </c>
      <c r="DA453" s="2"/>
      <c r="DB453" s="2"/>
      <c r="DC453" s="2"/>
      <c r="DD453" s="2"/>
      <c r="DE453" s="2"/>
      <c r="DF453" s="2"/>
      <c r="DG453" s="2"/>
      <c r="DH453" s="2">
        <v>1641108.3</v>
      </c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>
        <v>115550</v>
      </c>
      <c r="DU453" s="2"/>
      <c r="DV453" s="2"/>
      <c r="DW453" s="2"/>
      <c r="DX453" s="2"/>
      <c r="DY453" s="2"/>
      <c r="DZ453" s="2"/>
      <c r="EA453" s="2"/>
      <c r="EB453" s="2">
        <v>39760</v>
      </c>
      <c r="EC453" s="2">
        <v>42730</v>
      </c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>
        <v>0.01</v>
      </c>
      <c r="EQ453" s="2"/>
      <c r="ER453" s="2"/>
      <c r="ES453" s="2"/>
      <c r="ET453" s="2"/>
      <c r="EU453" s="2"/>
      <c r="EV453" s="2"/>
      <c r="EW453" s="2"/>
      <c r="EX453" s="2">
        <v>20041</v>
      </c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>
        <v>34840.050000000003</v>
      </c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>
        <v>62468.86</v>
      </c>
      <c r="GB453" s="2">
        <v>31682.36</v>
      </c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>
        <v>-13561.07</v>
      </c>
      <c r="GN453" s="2"/>
      <c r="GO453" s="2"/>
      <c r="GP453" s="2"/>
      <c r="GQ453" s="2"/>
      <c r="GR453" s="2"/>
      <c r="GS453" s="2">
        <v>481223.6</v>
      </c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>
        <v>37284.949999999997</v>
      </c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>
        <v>102103.51</v>
      </c>
      <c r="IE453" s="2"/>
      <c r="IF453" s="2"/>
      <c r="IG453" s="2"/>
      <c r="IH453" s="2"/>
      <c r="II453" s="2"/>
      <c r="IJ453" s="2">
        <v>10000</v>
      </c>
      <c r="IK453" s="2"/>
      <c r="IL453" s="2"/>
      <c r="IM453" s="2"/>
      <c r="IN453" s="2">
        <v>202533.4</v>
      </c>
      <c r="IO453" s="2">
        <v>8861.2999999999993</v>
      </c>
      <c r="IP453" s="2"/>
      <c r="IQ453" s="2">
        <v>18210.5</v>
      </c>
      <c r="IR453" s="2"/>
      <c r="IS453" s="2"/>
      <c r="IT453" s="2"/>
      <c r="IU453" s="2"/>
      <c r="IV453" s="2"/>
      <c r="IW453" s="2"/>
      <c r="IX453" s="2"/>
      <c r="IY453" s="2">
        <v>0</v>
      </c>
      <c r="IZ453" s="2"/>
      <c r="JA453" s="2"/>
      <c r="JB453" s="2"/>
      <c r="JC453" s="2"/>
      <c r="JD453" s="2">
        <v>1031152.1</v>
      </c>
      <c r="JE453" s="2"/>
      <c r="JF453" s="2"/>
      <c r="JG453" s="2"/>
      <c r="JH453" s="2"/>
      <c r="JI453" s="2"/>
      <c r="JJ453" s="2"/>
      <c r="JK453" s="2"/>
      <c r="JL453" s="2"/>
      <c r="JM453" s="2"/>
      <c r="JN453" s="2">
        <v>289917.87</v>
      </c>
      <c r="JO453" s="2"/>
      <c r="JP453" s="2"/>
      <c r="JQ453" s="2"/>
      <c r="JR453" s="2"/>
      <c r="JS453" s="2"/>
      <c r="JT453" s="2"/>
      <c r="JU453" s="2">
        <v>99750</v>
      </c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>
        <v>495212.49</v>
      </c>
      <c r="KK453" s="2"/>
      <c r="KL453" s="2"/>
      <c r="KM453" s="2"/>
      <c r="KN453" s="2"/>
      <c r="KO453" s="2"/>
      <c r="KP453" s="2">
        <v>66580</v>
      </c>
      <c r="KQ453" s="2"/>
      <c r="KR453" s="2"/>
      <c r="KS453" s="2"/>
      <c r="KT453" s="2"/>
      <c r="KU453" s="2"/>
      <c r="KV453" s="2">
        <v>109117.57</v>
      </c>
      <c r="KW453" s="2"/>
      <c r="KX453" s="2"/>
      <c r="KY453" s="2"/>
      <c r="KZ453" s="2"/>
      <c r="LA453" s="2"/>
      <c r="LB453" s="2"/>
      <c r="LC453" s="2">
        <v>170477.04</v>
      </c>
      <c r="LD453" s="2">
        <v>27909.91</v>
      </c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>
        <v>3922277.83</v>
      </c>
      <c r="LT453" s="2"/>
      <c r="LU453" s="2"/>
      <c r="LV453" s="2"/>
      <c r="LW453" s="2"/>
      <c r="LX453" s="2"/>
      <c r="LY453" s="2"/>
      <c r="LZ453" s="2">
        <v>27851.3</v>
      </c>
      <c r="MA453" s="2"/>
      <c r="MB453" s="2"/>
      <c r="MC453" s="2"/>
      <c r="MD453" s="2"/>
      <c r="ME453" s="2"/>
      <c r="MF453" s="2"/>
      <c r="MG453" s="2"/>
      <c r="MH453" s="2">
        <v>419100.38</v>
      </c>
      <c r="MI453" s="2"/>
      <c r="MJ453" s="2"/>
      <c r="MK453" s="2"/>
      <c r="ML453" s="2"/>
      <c r="MM453" s="2"/>
      <c r="MN453" s="2"/>
      <c r="MO453" s="2"/>
      <c r="MP453" s="2"/>
      <c r="MQ453" s="2"/>
      <c r="MR453" s="2">
        <v>9421.1</v>
      </c>
      <c r="MS453" s="2"/>
      <c r="MT453" s="2"/>
      <c r="MU453" s="2"/>
      <c r="MV453" s="2">
        <v>1211975.3</v>
      </c>
      <c r="MW453" s="2"/>
      <c r="MX453" s="2"/>
      <c r="MY453" s="2"/>
      <c r="MZ453" s="2"/>
      <c r="NA453" s="2"/>
      <c r="NB453" s="2">
        <v>175059.48</v>
      </c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>
        <v>153050</v>
      </c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>
        <v>142298.97</v>
      </c>
      <c r="OE453" s="2"/>
      <c r="OF453" s="2"/>
      <c r="OG453" s="2"/>
      <c r="OH453" s="2"/>
      <c r="OI453" s="2">
        <v>11891.22</v>
      </c>
      <c r="OJ453" s="2"/>
      <c r="OK453" s="2"/>
      <c r="OL453" s="2">
        <v>45430</v>
      </c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>
        <v>185681.03</v>
      </c>
      <c r="OX453" s="2"/>
      <c r="OY453" s="2"/>
      <c r="OZ453" s="2"/>
      <c r="PA453" s="2"/>
      <c r="PB453" s="2"/>
      <c r="PC453" s="2"/>
      <c r="PD453" s="2"/>
      <c r="PE453" s="2"/>
      <c r="PF453" s="2"/>
      <c r="PG453" s="2">
        <v>2000</v>
      </c>
      <c r="PH453" s="2">
        <v>95370</v>
      </c>
      <c r="PI453" s="2"/>
      <c r="PJ453" s="2"/>
      <c r="PK453" s="2"/>
      <c r="PL453" s="2"/>
      <c r="PM453" s="2"/>
      <c r="PN453" s="2"/>
      <c r="PO453" s="2"/>
      <c r="PP453" s="2">
        <v>374724.37</v>
      </c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>
        <v>7175</v>
      </c>
      <c r="QB453" s="2"/>
      <c r="QC453" s="2"/>
      <c r="QD453" s="2">
        <v>106079.8</v>
      </c>
      <c r="QE453" s="2">
        <v>674.9</v>
      </c>
      <c r="QF453" s="2"/>
      <c r="QG453" s="2">
        <v>92800</v>
      </c>
      <c r="QH453" s="2">
        <v>57924.98</v>
      </c>
      <c r="QI453" s="2"/>
      <c r="QJ453" s="2"/>
      <c r="QK453" s="2">
        <v>96320.2</v>
      </c>
      <c r="QL453" s="2"/>
      <c r="QM453" s="2"/>
      <c r="QN453" s="2"/>
      <c r="QO453" s="2"/>
      <c r="QP453" s="2"/>
      <c r="QQ453" s="2"/>
      <c r="QR453" s="2"/>
      <c r="QS453" s="2"/>
      <c r="QT453" s="2">
        <v>0</v>
      </c>
      <c r="QU453" s="2">
        <v>14400</v>
      </c>
      <c r="QV453" s="2">
        <v>59840.77</v>
      </c>
      <c r="QW453" s="2">
        <v>47816.5</v>
      </c>
      <c r="QX453" s="2"/>
      <c r="QY453" s="2"/>
      <c r="QZ453" s="2">
        <v>111496.64</v>
      </c>
      <c r="RA453" s="2"/>
      <c r="RB453" s="2"/>
      <c r="RC453" s="2"/>
      <c r="RD453" s="2"/>
      <c r="RE453" s="2">
        <v>29510</v>
      </c>
      <c r="RF453" s="2"/>
      <c r="RG453" s="2"/>
      <c r="RH453" s="2"/>
      <c r="RI453" s="2"/>
      <c r="RJ453" s="2">
        <v>70080</v>
      </c>
      <c r="RK453" s="2">
        <v>565406.28</v>
      </c>
      <c r="RL453" s="2">
        <v>97200</v>
      </c>
      <c r="RM453" s="2"/>
      <c r="RN453" s="2">
        <v>102900</v>
      </c>
      <c r="RO453" s="2"/>
      <c r="RP453" s="2">
        <v>4687.38</v>
      </c>
      <c r="RQ453" s="2">
        <v>16350</v>
      </c>
      <c r="RR453" s="2"/>
      <c r="RS453" s="2"/>
      <c r="RT453" s="2"/>
      <c r="RU453" s="2"/>
      <c r="RV453" s="2">
        <v>28300</v>
      </c>
      <c r="RW453" s="2"/>
      <c r="RX453" s="2">
        <v>40400</v>
      </c>
      <c r="RY453" s="2"/>
      <c r="RZ453" s="2"/>
      <c r="SA453" s="2"/>
      <c r="SB453" s="2"/>
      <c r="SC453" s="2">
        <v>43960</v>
      </c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>
        <v>737269.8</v>
      </c>
      <c r="SQ453" s="2"/>
      <c r="SR453" s="2"/>
      <c r="SS453" s="2"/>
      <c r="ST453" s="2"/>
      <c r="SU453" s="2"/>
      <c r="SV453" s="2">
        <v>1793870.02</v>
      </c>
      <c r="SW453" s="2"/>
      <c r="SX453" s="2"/>
      <c r="SY453" s="2"/>
      <c r="SZ453" s="2"/>
      <c r="TA453" s="2"/>
      <c r="TB453" s="2"/>
      <c r="TC453" s="2">
        <v>24570</v>
      </c>
      <c r="TD453" s="2">
        <v>2250</v>
      </c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>
        <v>94920</v>
      </c>
      <c r="TY453" s="2"/>
      <c r="TZ453" s="2"/>
      <c r="UA453" s="2"/>
      <c r="UB453" s="2"/>
      <c r="UC453" s="2">
        <v>319562.74</v>
      </c>
      <c r="UD453" s="2"/>
      <c r="UE453" s="2"/>
      <c r="UF453" s="2"/>
      <c r="UG453" s="2">
        <v>500</v>
      </c>
      <c r="UH453" s="2">
        <v>43156.639999999999</v>
      </c>
      <c r="UI453" s="2"/>
      <c r="UJ453" s="2"/>
      <c r="UK453" s="2"/>
      <c r="UL453" s="2"/>
      <c r="UM453" s="2"/>
      <c r="UN453" s="2">
        <v>1262.7</v>
      </c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>
        <v>149652.53</v>
      </c>
      <c r="VA453" s="2"/>
      <c r="VB453" s="2">
        <v>19398.900000000001</v>
      </c>
      <c r="VC453" s="2">
        <v>123772.6</v>
      </c>
      <c r="VD453" s="2"/>
      <c r="VE453" s="2"/>
      <c r="VF453" s="2">
        <v>0</v>
      </c>
      <c r="VG453" s="2"/>
      <c r="VH453" s="2"/>
      <c r="VI453" s="2"/>
      <c r="VJ453" s="2"/>
      <c r="VK453" s="2">
        <v>1887.7</v>
      </c>
      <c r="VL453" s="2"/>
      <c r="VM453" s="2"/>
      <c r="VN453" s="2">
        <v>9806.7999999999993</v>
      </c>
      <c r="VO453" s="2"/>
      <c r="VP453" s="2"/>
      <c r="VQ453" s="2">
        <v>182491.88</v>
      </c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>
        <v>143678.67000000001</v>
      </c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>
        <v>434478.88</v>
      </c>
      <c r="XK453" s="2"/>
      <c r="XL453" s="2"/>
      <c r="XM453" s="2"/>
      <c r="XN453" s="2">
        <v>13135.8</v>
      </c>
      <c r="XO453" s="2"/>
      <c r="XP453" s="2"/>
      <c r="XQ453" s="2"/>
      <c r="XR453" s="2"/>
      <c r="XS453" s="2"/>
      <c r="XT453" s="2"/>
      <c r="XU453" s="2">
        <v>38384.58</v>
      </c>
      <c r="XV453" s="2"/>
      <c r="XW453" s="2"/>
      <c r="XX453" s="2"/>
      <c r="XY453" s="2"/>
      <c r="XZ453" s="2"/>
      <c r="YA453" s="2"/>
      <c r="YB453" s="2"/>
      <c r="YC453" s="2">
        <v>4590</v>
      </c>
      <c r="YD453" s="2">
        <v>119769.3</v>
      </c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>
        <v>2000</v>
      </c>
      <c r="YX453" s="2"/>
      <c r="YY453" s="2"/>
      <c r="YZ453" s="2"/>
      <c r="ZA453" s="2"/>
      <c r="ZB453" s="2"/>
      <c r="ZC453" s="2">
        <v>3554.69</v>
      </c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>
        <v>103914.4</v>
      </c>
      <c r="ZW453" s="2"/>
      <c r="ZX453" s="2"/>
      <c r="ZY453" s="2"/>
      <c r="ZZ453" s="2"/>
      <c r="AAA453" s="2"/>
      <c r="AAB453" s="2"/>
      <c r="AAC453" s="2"/>
      <c r="AAD453" s="2"/>
      <c r="AAE453" s="2">
        <v>501073.95</v>
      </c>
      <c r="AAF453" s="2"/>
      <c r="AAG453" s="2"/>
      <c r="AAH453" s="2">
        <v>960</v>
      </c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>
        <v>107821.82</v>
      </c>
      <c r="ABI453" s="2"/>
      <c r="ABJ453" s="2"/>
      <c r="ABK453" s="2"/>
      <c r="ABL453" s="2"/>
      <c r="ABM453" s="2">
        <v>1500</v>
      </c>
      <c r="ABN453" s="2"/>
      <c r="ABO453" s="2">
        <v>35953.449999999997</v>
      </c>
      <c r="ABP453" s="2"/>
      <c r="ABQ453" s="2"/>
      <c r="ABR453" s="2">
        <v>756047.57</v>
      </c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>
        <v>239433.92</v>
      </c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>
        <v>4262195.1399999997</v>
      </c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>
        <v>146657.9</v>
      </c>
      <c r="AEB453" s="2"/>
      <c r="AEC453" s="2"/>
      <c r="AED453" s="2"/>
      <c r="AEE453" s="2"/>
      <c r="AEF453" s="2"/>
      <c r="AEG453" s="2"/>
      <c r="AEH453" s="2">
        <v>29939744.529999997</v>
      </c>
    </row>
    <row r="454" spans="1:814" ht="21">
      <c r="A454" s="4" t="s">
        <v>2833</v>
      </c>
      <c r="B454" s="1" t="s">
        <v>2268</v>
      </c>
      <c r="C454" s="1" t="s">
        <v>2269</v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>
        <v>0</v>
      </c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>
        <v>13096.26</v>
      </c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>
        <v>13146.26</v>
      </c>
    </row>
    <row r="455" spans="1:814" ht="21">
      <c r="A455" s="4" t="s">
        <v>2833</v>
      </c>
      <c r="B455" s="1" t="s">
        <v>2270</v>
      </c>
      <c r="C455" s="1" t="s">
        <v>2271</v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>
        <v>0</v>
      </c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>
        <v>3946</v>
      </c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>
        <v>3946</v>
      </c>
    </row>
    <row r="456" spans="1:814" ht="21">
      <c r="A456" s="4" t="s">
        <v>2833</v>
      </c>
      <c r="B456" s="1" t="s">
        <v>2272</v>
      </c>
      <c r="C456" s="1" t="s">
        <v>2273</v>
      </c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>
        <v>0</v>
      </c>
    </row>
    <row r="457" spans="1:814" ht="21">
      <c r="A457" s="4" t="s">
        <v>2833</v>
      </c>
      <c r="B457" s="1" t="s">
        <v>2274</v>
      </c>
      <c r="C457" s="1" t="s">
        <v>2275</v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>
        <v>0</v>
      </c>
    </row>
    <row r="458" spans="1:814" ht="21">
      <c r="A458" s="4" t="s">
        <v>2833</v>
      </c>
      <c r="B458" s="1" t="s">
        <v>2276</v>
      </c>
      <c r="C458" s="1" t="s">
        <v>2277</v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>
        <v>1092.2</v>
      </c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>
        <v>1092.2</v>
      </c>
    </row>
    <row r="459" spans="1:814" ht="21">
      <c r="A459" s="4" t="s">
        <v>2833</v>
      </c>
      <c r="B459" s="1" t="s">
        <v>2278</v>
      </c>
      <c r="C459" s="1" t="s">
        <v>2279</v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>
        <v>0</v>
      </c>
    </row>
    <row r="460" spans="1:814" ht="21">
      <c r="A460" s="4" t="s">
        <v>2833</v>
      </c>
      <c r="B460" s="1" t="s">
        <v>2280</v>
      </c>
      <c r="C460" s="1" t="s">
        <v>2281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>
        <v>103169.47</v>
      </c>
    </row>
    <row r="461" spans="1:814" ht="21">
      <c r="A461" s="4" t="s">
        <v>2833</v>
      </c>
      <c r="B461" s="1" t="s">
        <v>2282</v>
      </c>
      <c r="C461" s="1" t="s">
        <v>2283</v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>
        <v>60978.05</v>
      </c>
    </row>
    <row r="462" spans="1:814" ht="21">
      <c r="A462" s="4" t="s">
        <v>2833</v>
      </c>
      <c r="B462" s="1" t="s">
        <v>2284</v>
      </c>
      <c r="C462" s="1" t="s">
        <v>2285</v>
      </c>
      <c r="D462" s="2"/>
      <c r="E462" s="2">
        <v>890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>
        <v>191886</v>
      </c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>
        <v>160633.75</v>
      </c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>
        <v>353409.75</v>
      </c>
    </row>
    <row r="463" spans="1:814" ht="21">
      <c r="A463" s="4" t="s">
        <v>2833</v>
      </c>
      <c r="B463" s="1" t="s">
        <v>2286</v>
      </c>
      <c r="C463" s="1" t="s">
        <v>2287</v>
      </c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>
        <v>2483127</v>
      </c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>
        <v>10207</v>
      </c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>
        <v>50</v>
      </c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>
        <v>1675.5</v>
      </c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>
        <v>1020</v>
      </c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>
        <v>27</v>
      </c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>
        <v>2499319.5</v>
      </c>
    </row>
    <row r="464" spans="1:814" ht="21">
      <c r="A464" s="4" t="s">
        <v>2833</v>
      </c>
      <c r="B464" s="1" t="s">
        <v>2288</v>
      </c>
      <c r="C464" s="1" t="s">
        <v>2289</v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>
        <v>62151152</v>
      </c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>
        <v>7675</v>
      </c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>
        <v>41428</v>
      </c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>
        <v>62200255</v>
      </c>
    </row>
    <row r="465" spans="1:814" ht="21">
      <c r="A465" s="4" t="s">
        <v>2833</v>
      </c>
      <c r="B465" s="1" t="s">
        <v>2290</v>
      </c>
      <c r="C465" s="1" t="s">
        <v>2291</v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>
        <v>37977.31</v>
      </c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>
        <v>2</v>
      </c>
      <c r="LT465" s="2"/>
      <c r="LU465" s="2"/>
      <c r="LV465" s="2">
        <v>3</v>
      </c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>
        <v>5500</v>
      </c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>
        <v>126427.67</v>
      </c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>
        <v>399999</v>
      </c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>
        <v>569909.98</v>
      </c>
    </row>
    <row r="466" spans="1:814" ht="21">
      <c r="A466" s="4" t="s">
        <v>2833</v>
      </c>
      <c r="B466" s="1" t="s">
        <v>2292</v>
      </c>
      <c r="C466" s="1" t="s">
        <v>2293</v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>
        <v>87048.97</v>
      </c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>
        <v>1</v>
      </c>
      <c r="HI466" s="2"/>
      <c r="HJ466" s="2"/>
      <c r="HK466" s="2"/>
      <c r="HL466" s="2"/>
      <c r="HM466" s="2"/>
      <c r="HN466" s="2"/>
      <c r="HO466" s="2">
        <v>1</v>
      </c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>
        <v>87050.97</v>
      </c>
    </row>
    <row r="467" spans="1:814" ht="21">
      <c r="A467" s="4" t="s">
        <v>2833</v>
      </c>
      <c r="B467" s="1" t="s">
        <v>2294</v>
      </c>
      <c r="C467" s="1" t="s">
        <v>2295</v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>
        <v>13499.44</v>
      </c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>
        <v>2</v>
      </c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>
        <v>159533.41</v>
      </c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>
        <v>51309.59</v>
      </c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>
        <v>224347.44</v>
      </c>
    </row>
    <row r="468" spans="1:814" ht="21">
      <c r="A468" s="4" t="s">
        <v>2833</v>
      </c>
      <c r="B468" s="1" t="s">
        <v>2296</v>
      </c>
      <c r="C468" s="1" t="s">
        <v>2297</v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>
        <v>1</v>
      </c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>
        <v>1</v>
      </c>
    </row>
    <row r="469" spans="1:814" ht="21">
      <c r="A469" s="4" t="s">
        <v>2833</v>
      </c>
      <c r="B469" s="1" t="s">
        <v>2298</v>
      </c>
      <c r="C469" s="1" t="s">
        <v>2299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>
        <v>1</v>
      </c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>
        <v>1</v>
      </c>
    </row>
    <row r="470" spans="1:814" ht="21">
      <c r="A470" s="4" t="s">
        <v>2833</v>
      </c>
      <c r="B470" s="1" t="s">
        <v>2300</v>
      </c>
      <c r="C470" s="1" t="s">
        <v>2301</v>
      </c>
      <c r="D470" s="2"/>
      <c r="E470" s="2"/>
      <c r="F470" s="2"/>
      <c r="G470" s="2">
        <v>1</v>
      </c>
      <c r="H470" s="2">
        <v>17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>
        <v>3645.75</v>
      </c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>
        <v>34</v>
      </c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>
        <v>3</v>
      </c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>
        <v>1</v>
      </c>
      <c r="HI470" s="2"/>
      <c r="HJ470" s="2"/>
      <c r="HK470" s="2">
        <v>31</v>
      </c>
      <c r="HL470" s="2"/>
      <c r="HM470" s="2"/>
      <c r="HN470" s="2"/>
      <c r="HO470" s="2"/>
      <c r="HP470" s="2"/>
      <c r="HQ470" s="2"/>
      <c r="HR470" s="2">
        <v>3</v>
      </c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>
        <v>271161.07</v>
      </c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>
        <v>1</v>
      </c>
      <c r="JS470" s="2"/>
      <c r="JT470" s="2"/>
      <c r="JU470" s="2">
        <v>12</v>
      </c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>
        <v>1</v>
      </c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>
        <v>847739</v>
      </c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>
        <v>32</v>
      </c>
      <c r="MN470" s="2"/>
      <c r="MO470" s="2"/>
      <c r="MP470" s="2"/>
      <c r="MQ470" s="2"/>
      <c r="MR470" s="2"/>
      <c r="MS470" s="2"/>
      <c r="MT470" s="2"/>
      <c r="MU470" s="2"/>
      <c r="MV470" s="2">
        <v>18</v>
      </c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>
        <v>120</v>
      </c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>
        <v>1</v>
      </c>
      <c r="QB470" s="2"/>
      <c r="QC470" s="2"/>
      <c r="QD470" s="2"/>
      <c r="QE470" s="2"/>
      <c r="QF470" s="2"/>
      <c r="QG470" s="2"/>
      <c r="QH470" s="2">
        <v>1</v>
      </c>
      <c r="QI470" s="2"/>
      <c r="QJ470" s="2"/>
      <c r="QK470" s="2"/>
      <c r="QL470" s="2">
        <v>4</v>
      </c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>
        <v>2</v>
      </c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>
        <v>16</v>
      </c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>
        <v>2</v>
      </c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>
        <v>9</v>
      </c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>
        <v>1</v>
      </c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>
        <v>1146.52</v>
      </c>
      <c r="ADK470" s="2"/>
      <c r="ADL470" s="2"/>
      <c r="ADM470" s="2"/>
      <c r="ADN470" s="2">
        <v>4</v>
      </c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>
        <v>1128578.24</v>
      </c>
    </row>
    <row r="471" spans="1:814" ht="21">
      <c r="A471" s="4" t="s">
        <v>2833</v>
      </c>
      <c r="B471" s="1" t="s">
        <v>2302</v>
      </c>
      <c r="C471" s="1" t="s">
        <v>2303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>
        <v>2</v>
      </c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>
        <v>1</v>
      </c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>
        <v>1</v>
      </c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>
        <v>1</v>
      </c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>
        <v>354200</v>
      </c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>
        <v>5</v>
      </c>
      <c r="MN471" s="2"/>
      <c r="MO471" s="2"/>
      <c r="MP471" s="2"/>
      <c r="MQ471" s="2"/>
      <c r="MR471" s="2"/>
      <c r="MS471" s="2"/>
      <c r="MT471" s="2"/>
      <c r="MU471" s="2"/>
      <c r="MV471" s="2">
        <v>5</v>
      </c>
      <c r="MW471" s="2"/>
      <c r="MX471" s="2"/>
      <c r="MY471" s="2"/>
      <c r="MZ471" s="2"/>
      <c r="NA471" s="2">
        <v>2</v>
      </c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>
        <v>1</v>
      </c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>
        <v>7</v>
      </c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>
        <v>3</v>
      </c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>
        <v>354230</v>
      </c>
    </row>
    <row r="472" spans="1:814" ht="21">
      <c r="A472" s="4" t="s">
        <v>2833</v>
      </c>
      <c r="B472" s="1" t="s">
        <v>2304</v>
      </c>
      <c r="C472" s="1" t="s">
        <v>2305</v>
      </c>
      <c r="D472" s="2"/>
      <c r="E472" s="2"/>
      <c r="F472" s="2"/>
      <c r="G472" s="2">
        <v>1</v>
      </c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>
        <v>4</v>
      </c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>
        <v>168090</v>
      </c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>
        <v>4</v>
      </c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>
        <v>1</v>
      </c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>
        <v>1</v>
      </c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>
        <v>3</v>
      </c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>
        <v>1</v>
      </c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>
        <v>1.3</v>
      </c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>
        <v>169867.96</v>
      </c>
    </row>
    <row r="473" spans="1:814" ht="21">
      <c r="A473" s="4" t="s">
        <v>2833</v>
      </c>
      <c r="B473" s="1" t="s">
        <v>2306</v>
      </c>
      <c r="C473" s="1" t="s">
        <v>2307</v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>
        <v>4</v>
      </c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>
        <v>2</v>
      </c>
      <c r="JO473" s="2"/>
      <c r="JP473" s="2"/>
      <c r="JQ473" s="2"/>
      <c r="JR473" s="2"/>
      <c r="JS473" s="2"/>
      <c r="JT473" s="2"/>
      <c r="JU473" s="2">
        <v>3</v>
      </c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>
        <v>119272</v>
      </c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>
        <v>8</v>
      </c>
      <c r="MN473" s="2"/>
      <c r="MO473" s="2"/>
      <c r="MP473" s="2"/>
      <c r="MQ473" s="2"/>
      <c r="MR473" s="2"/>
      <c r="MS473" s="2"/>
      <c r="MT473" s="2"/>
      <c r="MU473" s="2"/>
      <c r="MV473" s="2">
        <v>30</v>
      </c>
      <c r="MW473" s="2"/>
      <c r="MX473" s="2"/>
      <c r="MY473" s="2"/>
      <c r="MZ473" s="2"/>
      <c r="NA473" s="2">
        <v>6</v>
      </c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>
        <v>2</v>
      </c>
      <c r="QI473" s="2"/>
      <c r="QJ473" s="2"/>
      <c r="QK473" s="2"/>
      <c r="QL473" s="2">
        <v>3</v>
      </c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>
        <v>5</v>
      </c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>
        <v>4</v>
      </c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>
        <v>12</v>
      </c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>
        <v>1</v>
      </c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>
        <v>1</v>
      </c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>
        <v>2212.52</v>
      </c>
      <c r="ADK473" s="2"/>
      <c r="ADL473" s="2"/>
      <c r="ADM473" s="2"/>
      <c r="ADN473" s="2">
        <v>7</v>
      </c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>
        <v>121615.52</v>
      </c>
    </row>
    <row r="474" spans="1:814" ht="21">
      <c r="A474" s="4" t="s">
        <v>2833</v>
      </c>
      <c r="B474" s="1" t="s">
        <v>2308</v>
      </c>
      <c r="C474" s="1" t="s">
        <v>2309</v>
      </c>
      <c r="D474" s="2"/>
      <c r="E474" s="2"/>
      <c r="F474" s="2"/>
      <c r="G474" s="2">
        <v>4</v>
      </c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>
        <v>1</v>
      </c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>
        <v>1</v>
      </c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>
        <v>8</v>
      </c>
    </row>
    <row r="475" spans="1:814" ht="21">
      <c r="A475" s="4" t="s">
        <v>2833</v>
      </c>
      <c r="B475" s="1" t="s">
        <v>2310</v>
      </c>
      <c r="C475" s="1" t="s">
        <v>2311</v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>
        <v>1</v>
      </c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>
        <v>1</v>
      </c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>
        <v>2</v>
      </c>
    </row>
    <row r="476" spans="1:814" ht="21">
      <c r="A476" s="4" t="s">
        <v>2833</v>
      </c>
      <c r="B476" s="1" t="s">
        <v>2312</v>
      </c>
      <c r="C476" s="1" t="s">
        <v>2313</v>
      </c>
      <c r="D476" s="2"/>
      <c r="E476" s="2"/>
      <c r="F476" s="2"/>
      <c r="G476" s="2">
        <v>17</v>
      </c>
      <c r="H476" s="2">
        <v>50.96</v>
      </c>
      <c r="I476" s="2"/>
      <c r="J476" s="2"/>
      <c r="K476" s="2"/>
      <c r="L476" s="2"/>
      <c r="M476" s="2"/>
      <c r="N476" s="2"/>
      <c r="O476" s="2"/>
      <c r="P476" s="2"/>
      <c r="Q476" s="2"/>
      <c r="R476" s="2">
        <v>31571.72</v>
      </c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>
        <v>718.27</v>
      </c>
      <c r="BS476" s="2"/>
      <c r="BT476" s="2"/>
      <c r="BU476" s="2"/>
      <c r="BV476" s="2"/>
      <c r="BW476" s="2">
        <v>6</v>
      </c>
      <c r="BX476" s="2"/>
      <c r="BY476" s="2"/>
      <c r="BZ476" s="2"/>
      <c r="CA476" s="2"/>
      <c r="CB476" s="2"/>
      <c r="CC476" s="2"/>
      <c r="CD476" s="2"/>
      <c r="CE476" s="2">
        <v>5</v>
      </c>
      <c r="CF476" s="2"/>
      <c r="CG476" s="2"/>
      <c r="CH476" s="2">
        <v>6</v>
      </c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>
        <v>24</v>
      </c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>
        <v>4</v>
      </c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>
        <v>7</v>
      </c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>
        <v>8</v>
      </c>
      <c r="JO476" s="2"/>
      <c r="JP476" s="2"/>
      <c r="JQ476" s="2"/>
      <c r="JR476" s="2"/>
      <c r="JS476" s="2"/>
      <c r="JT476" s="2"/>
      <c r="JU476" s="2">
        <v>3</v>
      </c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>
        <v>61239.02</v>
      </c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>
        <v>1338404</v>
      </c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>
        <v>62</v>
      </c>
      <c r="MN476" s="2"/>
      <c r="MO476" s="2"/>
      <c r="MP476" s="2"/>
      <c r="MQ476" s="2"/>
      <c r="MR476" s="2"/>
      <c r="MS476" s="2"/>
      <c r="MT476" s="2"/>
      <c r="MU476" s="2"/>
      <c r="MV476" s="2">
        <v>74</v>
      </c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>
        <v>330</v>
      </c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>
        <v>9.06</v>
      </c>
      <c r="PQ476" s="2"/>
      <c r="PR476" s="2"/>
      <c r="PS476" s="2"/>
      <c r="PT476" s="2"/>
      <c r="PU476" s="2"/>
      <c r="PV476" s="2">
        <v>4</v>
      </c>
      <c r="PW476" s="2">
        <v>169</v>
      </c>
      <c r="PX476" s="2"/>
      <c r="PY476" s="2"/>
      <c r="PZ476" s="2"/>
      <c r="QA476" s="2">
        <v>4</v>
      </c>
      <c r="QB476" s="2"/>
      <c r="QC476" s="2"/>
      <c r="QD476" s="2"/>
      <c r="QE476" s="2"/>
      <c r="QF476" s="2"/>
      <c r="QG476" s="2"/>
      <c r="QH476" s="2">
        <v>2</v>
      </c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>
        <v>6</v>
      </c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>
        <v>34.020000000000003</v>
      </c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>
        <v>1</v>
      </c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>
        <v>58</v>
      </c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>
        <v>2</v>
      </c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>
        <v>20643.080000000002</v>
      </c>
      <c r="ACV476" s="2"/>
      <c r="ACW476" s="2">
        <v>3</v>
      </c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>
        <v>17</v>
      </c>
      <c r="ADK476" s="2"/>
      <c r="ADL476" s="2"/>
      <c r="ADM476" s="2"/>
      <c r="ADN476" s="2">
        <v>6</v>
      </c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>
        <v>1557730.0100000002</v>
      </c>
    </row>
    <row r="477" spans="1:814" ht="21">
      <c r="A477" s="4" t="s">
        <v>2833</v>
      </c>
      <c r="B477" s="1" t="s">
        <v>2314</v>
      </c>
      <c r="C477" s="1" t="s">
        <v>2315</v>
      </c>
      <c r="D477" s="2"/>
      <c r="E477" s="2"/>
      <c r="F477" s="2"/>
      <c r="G477" s="2">
        <v>36</v>
      </c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>
        <v>2</v>
      </c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>
        <v>7</v>
      </c>
      <c r="BS477" s="2"/>
      <c r="BT477" s="2"/>
      <c r="BU477" s="2"/>
      <c r="BV477" s="2"/>
      <c r="BW477" s="2">
        <v>1</v>
      </c>
      <c r="BX477" s="2"/>
      <c r="BY477" s="2"/>
      <c r="BZ477" s="2"/>
      <c r="CA477" s="2"/>
      <c r="CB477" s="2"/>
      <c r="CC477" s="2"/>
      <c r="CD477" s="2"/>
      <c r="CE477" s="2">
        <v>14</v>
      </c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>
        <v>2</v>
      </c>
      <c r="HL477" s="2"/>
      <c r="HM477" s="2"/>
      <c r="HN477" s="2"/>
      <c r="HO477" s="2"/>
      <c r="HP477" s="2"/>
      <c r="HQ477" s="2"/>
      <c r="HR477" s="2">
        <v>2</v>
      </c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>
        <v>2</v>
      </c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>
        <v>2</v>
      </c>
      <c r="JO477" s="2"/>
      <c r="JP477" s="2"/>
      <c r="JQ477" s="2"/>
      <c r="JR477" s="2"/>
      <c r="JS477" s="2"/>
      <c r="JT477" s="2"/>
      <c r="JU477" s="2">
        <v>37</v>
      </c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>
        <v>296114</v>
      </c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>
        <v>27</v>
      </c>
      <c r="MN477" s="2"/>
      <c r="MO477" s="2"/>
      <c r="MP477" s="2"/>
      <c r="MQ477" s="2"/>
      <c r="MR477" s="2"/>
      <c r="MS477" s="2"/>
      <c r="MT477" s="2"/>
      <c r="MU477" s="2"/>
      <c r="MV477" s="2">
        <v>104</v>
      </c>
      <c r="MW477" s="2"/>
      <c r="MX477" s="2"/>
      <c r="MY477" s="2"/>
      <c r="MZ477" s="2"/>
      <c r="NA477" s="2">
        <v>133</v>
      </c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>
        <v>12</v>
      </c>
      <c r="PQ477" s="2"/>
      <c r="PR477" s="2"/>
      <c r="PS477" s="2"/>
      <c r="PT477" s="2"/>
      <c r="PU477" s="2"/>
      <c r="PV477" s="2">
        <v>2</v>
      </c>
      <c r="PW477" s="2"/>
      <c r="PX477" s="2"/>
      <c r="PY477" s="2"/>
      <c r="PZ477" s="2"/>
      <c r="QA477" s="2">
        <v>21</v>
      </c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>
        <v>17</v>
      </c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>
        <v>7</v>
      </c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>
        <v>24</v>
      </c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>
        <v>17100</v>
      </c>
      <c r="VZ477" s="2"/>
      <c r="WA477" s="2"/>
      <c r="WB477" s="2"/>
      <c r="WC477" s="2"/>
      <c r="WD477" s="2">
        <v>4</v>
      </c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>
        <v>7</v>
      </c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>
        <v>2</v>
      </c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>
        <v>4</v>
      </c>
      <c r="ACV477" s="2"/>
      <c r="ACW477" s="2">
        <v>3</v>
      </c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>
        <v>19</v>
      </c>
      <c r="ADK477" s="2"/>
      <c r="ADL477" s="2"/>
      <c r="ADM477" s="2"/>
      <c r="ADN477" s="2">
        <v>18</v>
      </c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>
        <v>314474</v>
      </c>
    </row>
    <row r="478" spans="1:814" ht="21">
      <c r="A478" s="4" t="s">
        <v>2833</v>
      </c>
      <c r="B478" s="1" t="s">
        <v>2316</v>
      </c>
      <c r="C478" s="1" t="s">
        <v>2317</v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>
        <v>1</v>
      </c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>
        <v>1</v>
      </c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>
        <v>2</v>
      </c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>
        <v>3</v>
      </c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>
        <v>2</v>
      </c>
      <c r="JO478" s="2"/>
      <c r="JP478" s="2"/>
      <c r="JQ478" s="2"/>
      <c r="JR478" s="2"/>
      <c r="JS478" s="2"/>
      <c r="JT478" s="2"/>
      <c r="JU478" s="2">
        <v>1</v>
      </c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>
        <v>390185</v>
      </c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>
        <v>6</v>
      </c>
      <c r="MN478" s="2"/>
      <c r="MO478" s="2"/>
      <c r="MP478" s="2"/>
      <c r="MQ478" s="2"/>
      <c r="MR478" s="2"/>
      <c r="MS478" s="2"/>
      <c r="MT478" s="2"/>
      <c r="MU478" s="2"/>
      <c r="MV478" s="2">
        <v>3</v>
      </c>
      <c r="MW478" s="2"/>
      <c r="MX478" s="2"/>
      <c r="MY478" s="2"/>
      <c r="MZ478" s="2"/>
      <c r="NA478" s="2">
        <v>8</v>
      </c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>
        <v>2</v>
      </c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>
        <v>5</v>
      </c>
      <c r="QB478" s="2"/>
      <c r="QC478" s="2"/>
      <c r="QD478" s="2"/>
      <c r="QE478" s="2"/>
      <c r="QF478" s="2"/>
      <c r="QG478" s="2"/>
      <c r="QH478" s="2">
        <v>1</v>
      </c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>
        <v>5</v>
      </c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>
        <v>2</v>
      </c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>
        <v>1</v>
      </c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>
        <v>3</v>
      </c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>
        <v>1</v>
      </c>
      <c r="ACV478" s="2"/>
      <c r="ACW478" s="2">
        <v>1</v>
      </c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>
        <v>1</v>
      </c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>
        <v>390454</v>
      </c>
    </row>
    <row r="479" spans="1:814" ht="21">
      <c r="A479" s="4" t="s">
        <v>2833</v>
      </c>
      <c r="B479" s="1" t="s">
        <v>2318</v>
      </c>
      <c r="C479" s="1" t="s">
        <v>2319</v>
      </c>
      <c r="D479" s="2"/>
      <c r="E479" s="2"/>
      <c r="F479" s="2"/>
      <c r="G479" s="2">
        <v>1</v>
      </c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>
        <v>3</v>
      </c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>
        <v>2</v>
      </c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>
        <v>1</v>
      </c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>
        <v>9</v>
      </c>
    </row>
    <row r="480" spans="1:814" ht="21">
      <c r="A480" s="4" t="s">
        <v>2833</v>
      </c>
      <c r="B480" s="1" t="s">
        <v>2320</v>
      </c>
      <c r="C480" s="1" t="s">
        <v>2321</v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>
        <v>5538.3</v>
      </c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>
        <v>3</v>
      </c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>
        <v>21374.63</v>
      </c>
    </row>
    <row r="481" spans="1:814" ht="21">
      <c r="A481" s="4" t="s">
        <v>2833</v>
      </c>
      <c r="B481" s="1" t="s">
        <v>2322</v>
      </c>
      <c r="C481" s="1" t="s">
        <v>2323</v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>
        <v>0</v>
      </c>
    </row>
    <row r="482" spans="1:814" ht="21">
      <c r="A482" s="4" t="s">
        <v>2833</v>
      </c>
      <c r="B482" s="1" t="s">
        <v>2324</v>
      </c>
      <c r="C482" s="1" t="s">
        <v>2325</v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>
        <v>0</v>
      </c>
    </row>
    <row r="483" spans="1:814" ht="21">
      <c r="A483" s="4" t="s">
        <v>2833</v>
      </c>
      <c r="B483" s="1" t="s">
        <v>2326</v>
      </c>
      <c r="C483" s="1" t="s">
        <v>2327</v>
      </c>
      <c r="D483" s="2"/>
      <c r="E483" s="2"/>
      <c r="F483" s="2"/>
      <c r="G483" s="2"/>
      <c r="H483" s="2">
        <v>57.96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>
        <v>33922.33</v>
      </c>
      <c r="X483" s="2"/>
      <c r="Y483" s="2"/>
      <c r="Z483" s="2"/>
      <c r="AA483" s="2"/>
      <c r="AB483" s="2"/>
      <c r="AC483" s="2"/>
      <c r="AD483" s="2"/>
      <c r="AE483" s="2"/>
      <c r="AF483" s="2"/>
      <c r="AG483" s="2">
        <v>6264.63</v>
      </c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>
        <v>248.93</v>
      </c>
      <c r="CF483" s="2"/>
      <c r="CG483" s="2"/>
      <c r="CH483" s="2">
        <v>16</v>
      </c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>
        <v>1</v>
      </c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>
        <v>1</v>
      </c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>
        <v>5</v>
      </c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>
        <v>71879.78</v>
      </c>
      <c r="IQ483" s="2"/>
      <c r="IR483" s="2"/>
      <c r="IS483" s="2"/>
      <c r="IT483" s="2"/>
      <c r="IU483" s="2"/>
      <c r="IV483" s="2"/>
      <c r="IW483" s="2"/>
      <c r="IX483" s="2"/>
      <c r="IY483" s="2"/>
      <c r="IZ483" s="2">
        <v>1</v>
      </c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>
        <v>176089.94</v>
      </c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>
        <v>207274.56</v>
      </c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>
        <v>372172.72</v>
      </c>
      <c r="PQ483" s="2"/>
      <c r="PR483" s="2"/>
      <c r="PS483" s="2"/>
      <c r="PT483" s="2"/>
      <c r="PU483" s="2"/>
      <c r="PV483" s="2">
        <v>63549.95</v>
      </c>
      <c r="PW483" s="2">
        <v>96</v>
      </c>
      <c r="PX483" s="2"/>
      <c r="PY483" s="2"/>
      <c r="PZ483" s="2"/>
      <c r="QA483" s="2">
        <v>13757.62</v>
      </c>
      <c r="QB483" s="2"/>
      <c r="QC483" s="2"/>
      <c r="QD483" s="2"/>
      <c r="QE483" s="2"/>
      <c r="QF483" s="2"/>
      <c r="QG483" s="2"/>
      <c r="QH483" s="2">
        <v>1</v>
      </c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>
        <v>19593.86</v>
      </c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>
        <v>18943.740000000002</v>
      </c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>
        <v>130</v>
      </c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>
        <v>16581</v>
      </c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>
        <v>7</v>
      </c>
      <c r="YE483" s="2"/>
      <c r="YF483" s="2"/>
      <c r="YG483" s="2"/>
      <c r="YH483" s="2"/>
      <c r="YI483" s="2"/>
      <c r="YJ483" s="2">
        <v>1</v>
      </c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>
        <v>3</v>
      </c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>
        <v>1</v>
      </c>
      <c r="ADK483" s="2"/>
      <c r="ADL483" s="2"/>
      <c r="ADM483" s="2"/>
      <c r="ADN483" s="2">
        <v>9</v>
      </c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>
        <v>1238745.2100000002</v>
      </c>
    </row>
    <row r="484" spans="1:814" ht="21">
      <c r="A484" s="4" t="s">
        <v>2833</v>
      </c>
      <c r="B484" s="1" t="s">
        <v>2328</v>
      </c>
      <c r="C484" s="1" t="s">
        <v>2329</v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>
        <v>108331.56</v>
      </c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>
        <v>100500</v>
      </c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>
        <v>208831.56</v>
      </c>
    </row>
    <row r="485" spans="1:814" ht="21">
      <c r="A485" s="4" t="s">
        <v>2833</v>
      </c>
      <c r="B485" s="1" t="s">
        <v>2330</v>
      </c>
      <c r="C485" s="1" t="s">
        <v>2331</v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>
        <v>3</v>
      </c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>
        <v>3</v>
      </c>
    </row>
    <row r="486" spans="1:814" ht="21">
      <c r="A486" s="4" t="s">
        <v>2833</v>
      </c>
      <c r="B486" s="1" t="s">
        <v>2332</v>
      </c>
      <c r="C486" s="1" t="s">
        <v>2333</v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>
        <v>0</v>
      </c>
    </row>
    <row r="487" spans="1:814" ht="21">
      <c r="A487" s="4" t="s">
        <v>2833</v>
      </c>
      <c r="B487" s="1" t="s">
        <v>2334</v>
      </c>
      <c r="C487" s="1" t="s">
        <v>2335</v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>
        <v>1609.03</v>
      </c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>
        <v>2</v>
      </c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>
        <v>1</v>
      </c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>
        <v>1624.03</v>
      </c>
    </row>
    <row r="488" spans="1:814" ht="21">
      <c r="A488" s="4" t="s">
        <v>2833</v>
      </c>
      <c r="B488" s="1" t="s">
        <v>2336</v>
      </c>
      <c r="C488" s="1" t="s">
        <v>2337</v>
      </c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>
        <v>0</v>
      </c>
    </row>
    <row r="489" spans="1:814" ht="21">
      <c r="A489" s="4" t="s">
        <v>2833</v>
      </c>
      <c r="B489" s="1" t="s">
        <v>2338</v>
      </c>
      <c r="C489" s="1" t="s">
        <v>2339</v>
      </c>
      <c r="D489" s="2">
        <v>1026583.82</v>
      </c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>
        <v>1412.8</v>
      </c>
      <c r="U489" s="2"/>
      <c r="V489" s="2">
        <v>28956</v>
      </c>
      <c r="W489" s="2"/>
      <c r="X489" s="2"/>
      <c r="Y489" s="2"/>
      <c r="Z489" s="2">
        <v>707.22</v>
      </c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>
        <v>266922</v>
      </c>
      <c r="AU489" s="2"/>
      <c r="AV489" s="2"/>
      <c r="AW489" s="2"/>
      <c r="AX489" s="2"/>
      <c r="AY489" s="2"/>
      <c r="AZ489" s="2"/>
      <c r="BA489" s="2">
        <v>76.790000000000006</v>
      </c>
      <c r="BB489" s="2"/>
      <c r="BC489" s="2"/>
      <c r="BD489" s="2"/>
      <c r="BE489" s="2"/>
      <c r="BF489" s="2"/>
      <c r="BG489" s="2"/>
      <c r="BH489" s="2"/>
      <c r="BI489" s="2">
        <v>1101309.72</v>
      </c>
      <c r="BJ489" s="2">
        <v>1411396.01</v>
      </c>
      <c r="BK489" s="2"/>
      <c r="BL489" s="2"/>
      <c r="BM489" s="2"/>
      <c r="BN489" s="2"/>
      <c r="BO489" s="2"/>
      <c r="BP489" s="2">
        <v>1878576.03</v>
      </c>
      <c r="BQ489" s="2"/>
      <c r="BR489" s="2"/>
      <c r="BS489" s="2"/>
      <c r="BT489" s="2"/>
      <c r="BU489" s="2"/>
      <c r="BV489" s="2"/>
      <c r="BW489" s="2"/>
      <c r="BX489" s="2">
        <v>492877.82</v>
      </c>
      <c r="BY489" s="2"/>
      <c r="BZ489" s="2"/>
      <c r="CA489" s="2">
        <v>5436</v>
      </c>
      <c r="CB489" s="2"/>
      <c r="CC489" s="2"/>
      <c r="CD489" s="2"/>
      <c r="CE489" s="2">
        <v>4874024.99</v>
      </c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>
        <v>1069815.58</v>
      </c>
      <c r="CR489" s="2"/>
      <c r="CS489" s="2"/>
      <c r="CT489" s="2"/>
      <c r="CU489" s="2"/>
      <c r="CV489" s="2"/>
      <c r="CW489" s="2"/>
      <c r="CX489" s="2"/>
      <c r="CY489" s="2">
        <v>45782.94</v>
      </c>
      <c r="CZ489" s="2">
        <v>813119.28</v>
      </c>
      <c r="DA489" s="2"/>
      <c r="DB489" s="2"/>
      <c r="DC489" s="2"/>
      <c r="DD489" s="2"/>
      <c r="DE489" s="2"/>
      <c r="DF489" s="2"/>
      <c r="DG489" s="2"/>
      <c r="DH489" s="2">
        <v>106818.79</v>
      </c>
      <c r="DI489" s="2"/>
      <c r="DJ489" s="2"/>
      <c r="DK489" s="2"/>
      <c r="DL489" s="2"/>
      <c r="DM489" s="2"/>
      <c r="DN489" s="2"/>
      <c r="DO489" s="2"/>
      <c r="DP489" s="2"/>
      <c r="DQ489" s="2">
        <v>133126.99</v>
      </c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>
        <v>243468.26</v>
      </c>
      <c r="EC489" s="2">
        <v>36192.519999999997</v>
      </c>
      <c r="ED489" s="2"/>
      <c r="EE489" s="2">
        <v>11364.36</v>
      </c>
      <c r="EF489" s="2"/>
      <c r="EG489" s="2"/>
      <c r="EH489" s="2"/>
      <c r="EI489" s="2">
        <v>961522.52</v>
      </c>
      <c r="EJ489" s="2"/>
      <c r="EK489" s="2"/>
      <c r="EL489" s="2"/>
      <c r="EM489" s="2"/>
      <c r="EN489" s="2"/>
      <c r="EO489" s="2"/>
      <c r="EP489" s="2">
        <v>27692</v>
      </c>
      <c r="EQ489" s="2"/>
      <c r="ER489" s="2"/>
      <c r="ES489" s="2"/>
      <c r="ET489" s="2"/>
      <c r="EU489" s="2"/>
      <c r="EV489" s="2"/>
      <c r="EW489" s="2"/>
      <c r="EX489" s="2">
        <v>1894006.44</v>
      </c>
      <c r="EY489" s="2">
        <v>266731.02</v>
      </c>
      <c r="EZ489" s="2"/>
      <c r="FA489" s="2"/>
      <c r="FB489" s="2"/>
      <c r="FC489" s="2"/>
      <c r="FD489" s="2"/>
      <c r="FE489" s="2">
        <v>68000</v>
      </c>
      <c r="FF489" s="2">
        <v>38000</v>
      </c>
      <c r="FG489" s="2"/>
      <c r="FH489" s="2"/>
      <c r="FI489" s="2"/>
      <c r="FJ489" s="2"/>
      <c r="FK489" s="2"/>
      <c r="FL489" s="2"/>
      <c r="FM489" s="2">
        <v>35700</v>
      </c>
      <c r="FN489" s="2"/>
      <c r="FO489" s="2"/>
      <c r="FP489" s="2">
        <v>1485803.49</v>
      </c>
      <c r="FQ489" s="2"/>
      <c r="FR489" s="2"/>
      <c r="FS489" s="2"/>
      <c r="FT489" s="2"/>
      <c r="FU489" s="2"/>
      <c r="FV489" s="2">
        <v>349.93</v>
      </c>
      <c r="FW489" s="2"/>
      <c r="FX489" s="2"/>
      <c r="FY489" s="2"/>
      <c r="FZ489" s="2"/>
      <c r="GA489" s="2"/>
      <c r="GB489" s="2"/>
      <c r="GC489" s="2"/>
      <c r="GD489" s="2"/>
      <c r="GE489" s="2"/>
      <c r="GF489" s="2">
        <v>17.82</v>
      </c>
      <c r="GG489" s="2"/>
      <c r="GH489" s="2"/>
      <c r="GI489" s="2">
        <v>42.73</v>
      </c>
      <c r="GJ489" s="2"/>
      <c r="GK489" s="2"/>
      <c r="GL489" s="2"/>
      <c r="GM489" s="2"/>
      <c r="GN489" s="2">
        <v>100471.66</v>
      </c>
      <c r="GO489" s="2"/>
      <c r="GP489" s="2"/>
      <c r="GQ489" s="2"/>
      <c r="GR489" s="2"/>
      <c r="GS489" s="2">
        <v>1196620.49</v>
      </c>
      <c r="GT489" s="2"/>
      <c r="GU489" s="2"/>
      <c r="GV489" s="2"/>
      <c r="GW489" s="2"/>
      <c r="GX489" s="2"/>
      <c r="GY489" s="2"/>
      <c r="GZ489" s="2">
        <v>19323698.399999999</v>
      </c>
      <c r="HA489" s="2">
        <v>6916</v>
      </c>
      <c r="HB489" s="2"/>
      <c r="HC489" s="2"/>
      <c r="HD489" s="2">
        <v>3000</v>
      </c>
      <c r="HE489" s="2"/>
      <c r="HF489" s="2"/>
      <c r="HG489" s="2"/>
      <c r="HH489" s="2"/>
      <c r="HI489" s="2">
        <v>30</v>
      </c>
      <c r="HJ489" s="2"/>
      <c r="HK489" s="2"/>
      <c r="HL489" s="2"/>
      <c r="HM489" s="2">
        <v>1000</v>
      </c>
      <c r="HN489" s="2"/>
      <c r="HO489" s="2">
        <v>506133.22</v>
      </c>
      <c r="HP489" s="2"/>
      <c r="HQ489" s="2"/>
      <c r="HR489" s="2"/>
      <c r="HS489" s="2"/>
      <c r="HT489" s="2">
        <v>832.14</v>
      </c>
      <c r="HU489" s="2"/>
      <c r="HV489" s="2"/>
      <c r="HW489" s="2"/>
      <c r="HX489" s="2"/>
      <c r="HY489" s="2"/>
      <c r="HZ489" s="2"/>
      <c r="IA489" s="2"/>
      <c r="IB489" s="2"/>
      <c r="IC489" s="2"/>
      <c r="ID489" s="2">
        <v>812842.26</v>
      </c>
      <c r="IE489" s="2"/>
      <c r="IF489" s="2">
        <v>85110.12</v>
      </c>
      <c r="IG489" s="2"/>
      <c r="IH489" s="2"/>
      <c r="II489" s="2"/>
      <c r="IJ489" s="2"/>
      <c r="IK489" s="2"/>
      <c r="IL489" s="2"/>
      <c r="IM489" s="2"/>
      <c r="IN489" s="2">
        <v>725063.87</v>
      </c>
      <c r="IO489" s="2">
        <v>26696</v>
      </c>
      <c r="IP489" s="2">
        <v>116300</v>
      </c>
      <c r="IQ489" s="2">
        <v>895.77</v>
      </c>
      <c r="IR489" s="2"/>
      <c r="IS489" s="2"/>
      <c r="IT489" s="2"/>
      <c r="IU489" s="2"/>
      <c r="IV489" s="2"/>
      <c r="IW489" s="2"/>
      <c r="IX489" s="2"/>
      <c r="IY489" s="2">
        <v>78405</v>
      </c>
      <c r="IZ489" s="2">
        <v>2258.88</v>
      </c>
      <c r="JA489" s="2"/>
      <c r="JB489" s="2">
        <v>46054.51</v>
      </c>
      <c r="JC489" s="2"/>
      <c r="JD489" s="2">
        <v>803365.9</v>
      </c>
      <c r="JE489" s="2"/>
      <c r="JF489" s="2">
        <v>418.15</v>
      </c>
      <c r="JG489" s="2">
        <v>29.31</v>
      </c>
      <c r="JH489" s="2"/>
      <c r="JI489" s="2"/>
      <c r="JJ489" s="2"/>
      <c r="JK489" s="2"/>
      <c r="JL489" s="2"/>
      <c r="JM489" s="2"/>
      <c r="JN489" s="2">
        <v>2214779.14</v>
      </c>
      <c r="JO489" s="2"/>
      <c r="JP489" s="2"/>
      <c r="JQ489" s="2"/>
      <c r="JR489" s="2"/>
      <c r="JS489" s="2"/>
      <c r="JT489" s="2">
        <v>2884.11</v>
      </c>
      <c r="JU489" s="2"/>
      <c r="JV489" s="2"/>
      <c r="JW489" s="2"/>
      <c r="JX489" s="2"/>
      <c r="JY489" s="2"/>
      <c r="JZ489" s="2">
        <v>1031952.15</v>
      </c>
      <c r="KA489" s="2"/>
      <c r="KB489" s="2"/>
      <c r="KC489" s="2"/>
      <c r="KD489" s="2"/>
      <c r="KE489" s="2"/>
      <c r="KF489" s="2"/>
      <c r="KG489" s="2"/>
      <c r="KH489" s="2"/>
      <c r="KI489" s="2"/>
      <c r="KJ489" s="2">
        <v>88177.73</v>
      </c>
      <c r="KK489" s="2"/>
      <c r="KL489" s="2"/>
      <c r="KM489" s="2"/>
      <c r="KN489" s="2"/>
      <c r="KO489" s="2">
        <v>18000</v>
      </c>
      <c r="KP489" s="2"/>
      <c r="KQ489" s="2"/>
      <c r="KR489" s="2"/>
      <c r="KS489" s="2"/>
      <c r="KT489" s="2"/>
      <c r="KU489" s="2">
        <v>77.67</v>
      </c>
      <c r="KV489" s="2">
        <v>8908978.9800000004</v>
      </c>
      <c r="KW489" s="2"/>
      <c r="KX489" s="2"/>
      <c r="KY489" s="2"/>
      <c r="KZ489" s="2"/>
      <c r="LA489" s="2"/>
      <c r="LB489" s="2"/>
      <c r="LC489" s="2">
        <v>988452.97</v>
      </c>
      <c r="LD489" s="2"/>
      <c r="LE489" s="2"/>
      <c r="LF489" s="2"/>
      <c r="LG489" s="2"/>
      <c r="LH489" s="2"/>
      <c r="LI489" s="2"/>
      <c r="LJ489" s="2">
        <v>81198.81</v>
      </c>
      <c r="LK489" s="2"/>
      <c r="LL489" s="2"/>
      <c r="LM489" s="2"/>
      <c r="LN489" s="2"/>
      <c r="LO489" s="2"/>
      <c r="LP489" s="2"/>
      <c r="LQ489" s="2"/>
      <c r="LR489" s="2"/>
      <c r="LS489" s="2">
        <v>636660.71</v>
      </c>
      <c r="LT489" s="2"/>
      <c r="LU489" s="2"/>
      <c r="LV489" s="2"/>
      <c r="LW489" s="2"/>
      <c r="LX489" s="2"/>
      <c r="LY489" s="2">
        <v>189785</v>
      </c>
      <c r="LZ489" s="2"/>
      <c r="MA489" s="2"/>
      <c r="MB489" s="2"/>
      <c r="MC489" s="2"/>
      <c r="MD489" s="2"/>
      <c r="ME489" s="2"/>
      <c r="MF489" s="2"/>
      <c r="MG489" s="2"/>
      <c r="MH489" s="2">
        <v>453935.27</v>
      </c>
      <c r="MI489" s="2"/>
      <c r="MJ489" s="2">
        <v>253.6</v>
      </c>
      <c r="MK489" s="2"/>
      <c r="ML489" s="2"/>
      <c r="MM489" s="2"/>
      <c r="MN489" s="2"/>
      <c r="MO489" s="2"/>
      <c r="MP489" s="2"/>
      <c r="MQ489" s="2"/>
      <c r="MR489" s="2">
        <v>125.83</v>
      </c>
      <c r="MS489" s="2">
        <v>220.11</v>
      </c>
      <c r="MT489" s="2"/>
      <c r="MU489" s="2"/>
      <c r="MV489" s="2">
        <v>1564069.83</v>
      </c>
      <c r="MW489" s="2">
        <v>3165</v>
      </c>
      <c r="MX489" s="2"/>
      <c r="MY489" s="2"/>
      <c r="MZ489" s="2"/>
      <c r="NA489" s="2"/>
      <c r="NB489" s="2"/>
      <c r="NC489" s="2"/>
      <c r="ND489" s="2"/>
      <c r="NE489" s="2"/>
      <c r="NF489" s="2">
        <v>30.82</v>
      </c>
      <c r="NG489" s="2"/>
      <c r="NH489" s="2"/>
      <c r="NI489" s="2">
        <v>1826.81</v>
      </c>
      <c r="NJ489" s="2"/>
      <c r="NK489" s="2"/>
      <c r="NL489" s="2"/>
      <c r="NM489" s="2"/>
      <c r="NN489" s="2"/>
      <c r="NO489" s="2"/>
      <c r="NP489" s="2">
        <v>99052.26</v>
      </c>
      <c r="NQ489" s="2"/>
      <c r="NR489" s="2">
        <v>377809.13</v>
      </c>
      <c r="NS489" s="2"/>
      <c r="NT489" s="2"/>
      <c r="NU489" s="2"/>
      <c r="NV489" s="2"/>
      <c r="NW489" s="2"/>
      <c r="NX489" s="2"/>
      <c r="NY489" s="2"/>
      <c r="NZ489" s="2"/>
      <c r="OA489" s="2"/>
      <c r="OB489" s="2">
        <v>86800</v>
      </c>
      <c r="OC489" s="2">
        <v>136038</v>
      </c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>
        <v>438.38</v>
      </c>
      <c r="OT489" s="2"/>
      <c r="OU489" s="2"/>
      <c r="OV489" s="2"/>
      <c r="OW489" s="2">
        <v>119250</v>
      </c>
      <c r="OX489" s="2"/>
      <c r="OY489" s="2">
        <v>131.91999999999999</v>
      </c>
      <c r="OZ489" s="2"/>
      <c r="PA489" s="2"/>
      <c r="PB489" s="2"/>
      <c r="PC489" s="2"/>
      <c r="PD489" s="2"/>
      <c r="PE489" s="2"/>
      <c r="PF489" s="2"/>
      <c r="PG489" s="2"/>
      <c r="PH489" s="2">
        <v>5700</v>
      </c>
      <c r="PI489" s="2"/>
      <c r="PJ489" s="2"/>
      <c r="PK489" s="2"/>
      <c r="PL489" s="2"/>
      <c r="PM489" s="2"/>
      <c r="PN489" s="2"/>
      <c r="PO489" s="2"/>
      <c r="PP489" s="2">
        <v>1002006.86</v>
      </c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>
        <v>36600</v>
      </c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>
        <v>18030.12</v>
      </c>
      <c r="QW489" s="2"/>
      <c r="QX489" s="2"/>
      <c r="QY489" s="2"/>
      <c r="QZ489" s="2"/>
      <c r="RA489" s="2"/>
      <c r="RB489" s="2"/>
      <c r="RC489" s="2"/>
      <c r="RD489" s="2"/>
      <c r="RE489" s="2">
        <v>2927908</v>
      </c>
      <c r="RF489" s="2"/>
      <c r="RG489" s="2"/>
      <c r="RH489" s="2"/>
      <c r="RI489" s="2"/>
      <c r="RJ489" s="2"/>
      <c r="RK489" s="2">
        <v>6677397.4299999997</v>
      </c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>
        <v>260.64999999999998</v>
      </c>
      <c r="SH489" s="2"/>
      <c r="SI489" s="2"/>
      <c r="SJ489" s="2"/>
      <c r="SK489" s="2"/>
      <c r="SL489" s="2"/>
      <c r="SM489" s="2"/>
      <c r="SN489" s="2"/>
      <c r="SO489" s="2"/>
      <c r="SP489" s="2">
        <v>77000</v>
      </c>
      <c r="SQ489" s="2"/>
      <c r="SR489" s="2"/>
      <c r="SS489" s="2"/>
      <c r="ST489" s="2"/>
      <c r="SU489" s="2"/>
      <c r="SV489" s="2">
        <v>814596.74</v>
      </c>
      <c r="SW489" s="2">
        <v>222.84</v>
      </c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>
        <v>748063.6</v>
      </c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>
        <v>23511.43</v>
      </c>
      <c r="VA489" s="2"/>
      <c r="VB489" s="2"/>
      <c r="VC489" s="2">
        <v>222.64</v>
      </c>
      <c r="VD489" s="2">
        <v>28367.29</v>
      </c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>
        <v>8376.39</v>
      </c>
      <c r="VR489" s="2"/>
      <c r="VS489" s="2"/>
      <c r="VT489" s="2"/>
      <c r="VU489" s="2"/>
      <c r="VV489" s="2"/>
      <c r="VW489" s="2"/>
      <c r="VX489" s="2">
        <v>170501.62</v>
      </c>
      <c r="VY489" s="2"/>
      <c r="VZ489" s="2"/>
      <c r="WA489" s="2"/>
      <c r="WB489" s="2"/>
      <c r="WC489" s="2"/>
      <c r="WD489" s="2"/>
      <c r="WE489" s="2"/>
      <c r="WF489" s="2"/>
      <c r="WG489" s="2">
        <v>261294</v>
      </c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>
        <v>705.34</v>
      </c>
      <c r="XD489" s="2"/>
      <c r="XE489" s="2"/>
      <c r="XF489" s="2">
        <v>259600</v>
      </c>
      <c r="XG489" s="2"/>
      <c r="XH489" s="2"/>
      <c r="XI489" s="2"/>
      <c r="XJ489" s="2">
        <v>572669.66</v>
      </c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>
        <v>60267.99</v>
      </c>
      <c r="YK489" s="2"/>
      <c r="YL489" s="2"/>
      <c r="YM489" s="2"/>
      <c r="YN489" s="2"/>
      <c r="YO489" s="2"/>
      <c r="YP489" s="2"/>
      <c r="YQ489" s="2"/>
      <c r="YR489" s="2">
        <v>393327.64</v>
      </c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>
        <v>11815</v>
      </c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>
        <v>800929.84</v>
      </c>
      <c r="ZW489" s="2">
        <v>72049.97</v>
      </c>
      <c r="ZX489" s="2"/>
      <c r="ZY489" s="2"/>
      <c r="ZZ489" s="2"/>
      <c r="AAA489" s="2"/>
      <c r="AAB489" s="2"/>
      <c r="AAC489" s="2"/>
      <c r="AAD489" s="2"/>
      <c r="AAE489" s="2">
        <v>1504286.61</v>
      </c>
      <c r="AAF489" s="2"/>
      <c r="AAG489" s="2"/>
      <c r="AAH489" s="2">
        <v>130422.71</v>
      </c>
      <c r="AAI489" s="2"/>
      <c r="AAJ489" s="2"/>
      <c r="AAK489" s="2"/>
      <c r="AAL489" s="2"/>
      <c r="AAM489" s="2">
        <v>5119466.4800000004</v>
      </c>
      <c r="AAN489" s="2">
        <v>20440</v>
      </c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>
        <v>603192.69999999995</v>
      </c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>
        <v>907834.13</v>
      </c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>
        <v>398980</v>
      </c>
      <c r="ACF489" s="2"/>
      <c r="ACG489" s="2"/>
      <c r="ACH489" s="2"/>
      <c r="ACI489" s="2"/>
      <c r="ACJ489" s="2"/>
      <c r="ACK489" s="2"/>
      <c r="ACL489" s="2">
        <v>593.29999999999995</v>
      </c>
      <c r="ACM489" s="2"/>
      <c r="ACN489" s="2"/>
      <c r="ACO489" s="2"/>
      <c r="ACP489" s="2"/>
      <c r="ACQ489" s="2">
        <v>454828.73</v>
      </c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>
        <v>2440288.23</v>
      </c>
      <c r="ADC489" s="2">
        <v>289790.03999999998</v>
      </c>
      <c r="ADD489" s="2"/>
      <c r="ADE489" s="2"/>
      <c r="ADF489" s="2"/>
      <c r="ADG489" s="2"/>
      <c r="ADH489" s="2"/>
      <c r="ADI489" s="2"/>
      <c r="ADJ489" s="2">
        <v>1576742.46</v>
      </c>
      <c r="ADK489" s="2">
        <v>284611.33</v>
      </c>
      <c r="ADL489" s="2"/>
      <c r="ADM489" s="2"/>
      <c r="ADN489" s="2"/>
      <c r="ADO489" s="2"/>
      <c r="ADP489" s="2"/>
      <c r="ADQ489" s="2">
        <v>308</v>
      </c>
      <c r="ADR489" s="2"/>
      <c r="ADS489" s="2"/>
      <c r="ADT489" s="2"/>
      <c r="ADU489" s="2"/>
      <c r="ADV489" s="2"/>
      <c r="ADW489" s="2"/>
      <c r="ADX489" s="2">
        <v>1687.62</v>
      </c>
      <c r="ADY489" s="2"/>
      <c r="ADZ489" s="2"/>
      <c r="AEA489" s="2">
        <v>33046.14</v>
      </c>
      <c r="AEB489" s="2"/>
      <c r="AEC489" s="2"/>
      <c r="AED489" s="2"/>
      <c r="AEE489" s="2"/>
      <c r="AEF489" s="2"/>
      <c r="AEG489" s="2"/>
      <c r="AEH489" s="2">
        <v>94211561.010000035</v>
      </c>
    </row>
    <row r="490" spans="1:814" ht="21">
      <c r="A490" s="4" t="s">
        <v>2833</v>
      </c>
      <c r="B490" s="1" t="s">
        <v>2340</v>
      </c>
      <c r="C490" s="1" t="s">
        <v>2341</v>
      </c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>
        <v>193900</v>
      </c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>
        <v>193900</v>
      </c>
    </row>
    <row r="491" spans="1:814" ht="21">
      <c r="A491" s="4" t="s">
        <v>2833</v>
      </c>
      <c r="B491" s="1" t="s">
        <v>2342</v>
      </c>
      <c r="C491" s="1" t="s">
        <v>2343</v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>
        <v>74651.259999999995</v>
      </c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>
        <v>38377.199999999997</v>
      </c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>
        <v>113028.45999999999</v>
      </c>
    </row>
    <row r="492" spans="1:814" ht="21">
      <c r="A492" s="4" t="s">
        <v>2833</v>
      </c>
      <c r="B492" s="1" t="s">
        <v>2344</v>
      </c>
      <c r="C492" s="1" t="s">
        <v>2345</v>
      </c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>
        <v>8500</v>
      </c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>
        <v>1030000</v>
      </c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>
        <v>910892</v>
      </c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>
        <v>457000</v>
      </c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>
        <v>244069.45</v>
      </c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>
        <v>675317</v>
      </c>
      <c r="NU492" s="2"/>
      <c r="NV492" s="2"/>
      <c r="NW492" s="2">
        <v>20990</v>
      </c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>
        <v>323700</v>
      </c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>
        <v>4213</v>
      </c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>
        <v>3674681.45</v>
      </c>
    </row>
    <row r="493" spans="1:814" ht="21">
      <c r="A493" s="4" t="s">
        <v>2833</v>
      </c>
      <c r="B493" s="1" t="s">
        <v>2346</v>
      </c>
      <c r="C493" s="1" t="s">
        <v>2347</v>
      </c>
      <c r="D493" s="2">
        <v>41830</v>
      </c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>
        <v>666566</v>
      </c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>
        <v>1005580</v>
      </c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>
        <v>146700</v>
      </c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>
        <v>6350910.5999999996</v>
      </c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>
        <v>50000</v>
      </c>
      <c r="LY493" s="2"/>
      <c r="LZ493" s="2"/>
      <c r="MA493" s="2"/>
      <c r="MB493" s="2"/>
      <c r="MC493" s="2"/>
      <c r="MD493" s="2"/>
      <c r="ME493" s="2"/>
      <c r="MF493" s="2"/>
      <c r="MG493" s="2"/>
      <c r="MH493" s="2">
        <v>20161646.390000001</v>
      </c>
      <c r="MI493" s="2"/>
      <c r="MJ493" s="2"/>
      <c r="MK493" s="2">
        <v>204.31</v>
      </c>
      <c r="ML493" s="2"/>
      <c r="MM493" s="2"/>
      <c r="MN493" s="2">
        <v>458864</v>
      </c>
      <c r="MO493" s="2"/>
      <c r="MP493" s="2"/>
      <c r="MQ493" s="2"/>
      <c r="MR493" s="2"/>
      <c r="MS493" s="2"/>
      <c r="MT493" s="2">
        <v>116025</v>
      </c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>
        <v>4440.66</v>
      </c>
      <c r="NT493" s="2">
        <v>789717</v>
      </c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>
        <v>1965887.48</v>
      </c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>
        <v>7140275.7400000002</v>
      </c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>
        <v>25900</v>
      </c>
      <c r="SE493" s="2"/>
      <c r="SF493" s="2"/>
      <c r="SG493" s="2"/>
      <c r="SH493" s="2"/>
      <c r="SI493" s="2"/>
      <c r="SJ493" s="2"/>
      <c r="SK493" s="2">
        <v>350000</v>
      </c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>
        <v>39274547.18</v>
      </c>
    </row>
    <row r="494" spans="1:814" ht="21">
      <c r="A494" s="4" t="s">
        <v>2833</v>
      </c>
      <c r="B494" s="1" t="s">
        <v>2348</v>
      </c>
      <c r="C494" s="1" t="s">
        <v>2349</v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>
        <v>0</v>
      </c>
      <c r="PM494" s="2"/>
      <c r="PN494" s="2">
        <v>0</v>
      </c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>
        <v>0</v>
      </c>
    </row>
    <row r="495" spans="1:814" ht="21">
      <c r="A495" s="4" t="s">
        <v>2833</v>
      </c>
      <c r="B495" s="1" t="s">
        <v>2350</v>
      </c>
      <c r="C495" s="1" t="s">
        <v>2351</v>
      </c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>
        <v>17199</v>
      </c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>
        <v>17199</v>
      </c>
    </row>
    <row r="496" spans="1:814" ht="21">
      <c r="A496" s="4" t="s">
        <v>2833</v>
      </c>
      <c r="B496" s="1" t="s">
        <v>2352</v>
      </c>
      <c r="C496" s="1" t="s">
        <v>2353</v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>
        <v>108850</v>
      </c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>
        <v>19500</v>
      </c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>
        <v>23480</v>
      </c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>
        <v>12000000</v>
      </c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>
        <v>290000</v>
      </c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>
        <v>12441830</v>
      </c>
    </row>
    <row r="497" spans="1:814" ht="21">
      <c r="A497" s="4" t="s">
        <v>2833</v>
      </c>
      <c r="B497" s="1" t="s">
        <v>2354</v>
      </c>
      <c r="C497" s="1" t="s">
        <v>2355</v>
      </c>
      <c r="D497" s="2">
        <v>16359907.48</v>
      </c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>
        <v>1701454.5</v>
      </c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>
        <v>5633504.9000000004</v>
      </c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>
        <v>30000</v>
      </c>
      <c r="DH497" s="2">
        <v>18650498.609999999</v>
      </c>
      <c r="DI497" s="2"/>
      <c r="DJ497" s="2"/>
      <c r="DK497" s="2">
        <v>90000</v>
      </c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>
        <v>37250</v>
      </c>
      <c r="IL497" s="2"/>
      <c r="IM497" s="2"/>
      <c r="IN497" s="2">
        <v>16975619.469999999</v>
      </c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>
        <v>15759358.33</v>
      </c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>
        <v>7539041.9100000001</v>
      </c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>
        <v>6663570.6100000003</v>
      </c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>
        <v>240000</v>
      </c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>
        <v>12425626.439999999</v>
      </c>
      <c r="AAF497" s="2"/>
      <c r="AAG497" s="2"/>
      <c r="AAH497" s="2"/>
      <c r="AAI497" s="2"/>
      <c r="AAJ497" s="2"/>
      <c r="AAK497" s="2"/>
      <c r="AAL497" s="2"/>
      <c r="AAM497" s="2">
        <v>287160</v>
      </c>
      <c r="AAN497" s="2"/>
      <c r="AAO497" s="2"/>
      <c r="AAP497" s="2"/>
      <c r="AAQ497" s="2"/>
      <c r="AAR497" s="2"/>
      <c r="AAS497" s="2">
        <v>22800</v>
      </c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>
        <v>6466615.21</v>
      </c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>
        <v>35200</v>
      </c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>
        <v>12756023.800000001</v>
      </c>
      <c r="ADC497" s="2"/>
      <c r="ADD497" s="2"/>
      <c r="ADE497" s="2"/>
      <c r="ADF497" s="2"/>
      <c r="ADG497" s="2"/>
      <c r="ADH497" s="2"/>
      <c r="ADI497" s="2"/>
      <c r="ADJ497" s="2">
        <v>8524697.8300000001</v>
      </c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>
        <v>137090288.66999999</v>
      </c>
    </row>
    <row r="498" spans="1:814" ht="21">
      <c r="A498" s="4" t="s">
        <v>2833</v>
      </c>
      <c r="B498" s="1" t="s">
        <v>2356</v>
      </c>
      <c r="C498" s="1" t="s">
        <v>2357</v>
      </c>
      <c r="D498" s="2"/>
      <c r="E498" s="2"/>
      <c r="F498" s="2"/>
      <c r="G498" s="2"/>
      <c r="H498" s="2"/>
      <c r="I498" s="2"/>
      <c r="J498" s="2">
        <v>60000</v>
      </c>
      <c r="K498" s="2"/>
      <c r="L498" s="2"/>
      <c r="M498" s="2"/>
      <c r="N498" s="2"/>
      <c r="O498" s="2">
        <v>0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>
        <v>690000</v>
      </c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>
        <v>131212</v>
      </c>
      <c r="BJ498" s="2"/>
      <c r="BK498" s="2"/>
      <c r="BL498" s="2"/>
      <c r="BM498" s="2"/>
      <c r="BN498" s="2"/>
      <c r="BO498" s="2"/>
      <c r="BP498" s="2">
        <v>840000</v>
      </c>
      <c r="BQ498" s="2"/>
      <c r="BR498" s="2"/>
      <c r="BS498" s="2"/>
      <c r="BT498" s="2"/>
      <c r="BU498" s="2"/>
      <c r="BV498" s="2"/>
      <c r="BW498" s="2"/>
      <c r="BX498" s="2">
        <v>660000</v>
      </c>
      <c r="BY498" s="2"/>
      <c r="BZ498" s="2"/>
      <c r="CA498" s="2"/>
      <c r="CB498" s="2"/>
      <c r="CC498" s="2"/>
      <c r="CD498" s="2"/>
      <c r="CE498" s="2">
        <v>810000</v>
      </c>
      <c r="CF498" s="2"/>
      <c r="CG498" s="2">
        <v>840000</v>
      </c>
      <c r="CH498" s="2"/>
      <c r="CI498" s="2"/>
      <c r="CJ498" s="2"/>
      <c r="CK498" s="2">
        <v>810000</v>
      </c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>
        <v>30000</v>
      </c>
      <c r="CW498" s="2">
        <v>60000</v>
      </c>
      <c r="CX498" s="2"/>
      <c r="CY498" s="2">
        <v>390000</v>
      </c>
      <c r="CZ498" s="2">
        <v>1200000</v>
      </c>
      <c r="DA498" s="2">
        <v>120000</v>
      </c>
      <c r="DB498" s="2"/>
      <c r="DC498" s="2">
        <v>60000</v>
      </c>
      <c r="DD498" s="2"/>
      <c r="DE498" s="2"/>
      <c r="DF498" s="2">
        <v>270000</v>
      </c>
      <c r="DG498" s="2"/>
      <c r="DH498" s="2"/>
      <c r="DI498" s="2"/>
      <c r="DJ498" s="2"/>
      <c r="DK498" s="2"/>
      <c r="DL498" s="2"/>
      <c r="DM498" s="2"/>
      <c r="DN498" s="2"/>
      <c r="DO498" s="2">
        <v>300000</v>
      </c>
      <c r="DP498" s="2"/>
      <c r="DQ498" s="2">
        <v>600000</v>
      </c>
      <c r="DR498" s="2"/>
      <c r="DS498" s="2"/>
      <c r="DT498" s="2"/>
      <c r="DU498" s="2"/>
      <c r="DV498" s="2"/>
      <c r="DW498" s="2"/>
      <c r="DX498" s="2"/>
      <c r="DY498" s="2"/>
      <c r="DZ498" s="2"/>
      <c r="EA498" s="2">
        <v>600000</v>
      </c>
      <c r="EB498" s="2"/>
      <c r="EC498" s="2"/>
      <c r="ED498" s="2"/>
      <c r="EE498" s="2"/>
      <c r="EF498" s="2"/>
      <c r="EG498" s="2"/>
      <c r="EH498" s="2"/>
      <c r="EI498" s="2">
        <v>4620000</v>
      </c>
      <c r="EJ498" s="2"/>
      <c r="EK498" s="2">
        <v>960000</v>
      </c>
      <c r="EL498" s="2">
        <v>1350000</v>
      </c>
      <c r="EM498" s="2"/>
      <c r="EN498" s="2">
        <v>720000</v>
      </c>
      <c r="EO498" s="2"/>
      <c r="EP498" s="2">
        <v>2760000</v>
      </c>
      <c r="EQ498" s="2">
        <v>1110000</v>
      </c>
      <c r="ER498" s="2"/>
      <c r="ES498" s="2"/>
      <c r="ET498" s="2"/>
      <c r="EU498" s="2">
        <v>60000</v>
      </c>
      <c r="EV498" s="2">
        <v>120000</v>
      </c>
      <c r="EW498" s="2">
        <v>30000</v>
      </c>
      <c r="EX498" s="2"/>
      <c r="EY498" s="2">
        <v>360000</v>
      </c>
      <c r="EZ498" s="2">
        <v>360000</v>
      </c>
      <c r="FA498" s="2">
        <v>420000</v>
      </c>
      <c r="FB498" s="2"/>
      <c r="FC498" s="2"/>
      <c r="FD498" s="2"/>
      <c r="FE498" s="2">
        <v>180000</v>
      </c>
      <c r="FF498" s="2"/>
      <c r="FG498" s="2">
        <v>120000</v>
      </c>
      <c r="FH498" s="2">
        <v>120000</v>
      </c>
      <c r="FI498" s="2">
        <v>150000</v>
      </c>
      <c r="FJ498" s="2">
        <v>210000</v>
      </c>
      <c r="FK498" s="2">
        <v>120000</v>
      </c>
      <c r="FL498" s="2">
        <v>60000</v>
      </c>
      <c r="FM498" s="2"/>
      <c r="FN498" s="2">
        <v>90000</v>
      </c>
      <c r="FO498" s="2"/>
      <c r="FP498" s="2"/>
      <c r="FQ498" s="2"/>
      <c r="FR498" s="2">
        <v>30000</v>
      </c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>
        <v>60000</v>
      </c>
      <c r="GD498" s="2"/>
      <c r="GE498" s="2"/>
      <c r="GF498" s="2"/>
      <c r="GG498" s="2"/>
      <c r="GH498" s="2"/>
      <c r="GI498" s="2">
        <v>60000</v>
      </c>
      <c r="GJ498" s="2"/>
      <c r="GK498" s="2">
        <v>210000</v>
      </c>
      <c r="GL498" s="2"/>
      <c r="GM498" s="2"/>
      <c r="GN498" s="2">
        <v>180000</v>
      </c>
      <c r="GO498" s="2"/>
      <c r="GP498" s="2">
        <v>180000</v>
      </c>
      <c r="GQ498" s="2"/>
      <c r="GR498" s="2">
        <v>120000</v>
      </c>
      <c r="GS498" s="2">
        <v>60000</v>
      </c>
      <c r="GT498" s="2"/>
      <c r="GU498" s="2"/>
      <c r="GV498" s="2">
        <v>300000</v>
      </c>
      <c r="GW498" s="2"/>
      <c r="GX498" s="2"/>
      <c r="GY498" s="2">
        <v>90000</v>
      </c>
      <c r="GZ498" s="2"/>
      <c r="HA498" s="2"/>
      <c r="HB498" s="2"/>
      <c r="HC498" s="2">
        <v>210000</v>
      </c>
      <c r="HD498" s="2">
        <v>120000</v>
      </c>
      <c r="HE498" s="2">
        <v>60000</v>
      </c>
      <c r="HF498" s="2">
        <v>1828500</v>
      </c>
      <c r="HG498" s="2">
        <v>990000</v>
      </c>
      <c r="HH498" s="2">
        <v>60000</v>
      </c>
      <c r="HI498" s="2">
        <v>30000</v>
      </c>
      <c r="HJ498" s="2">
        <v>300000</v>
      </c>
      <c r="HK498" s="2"/>
      <c r="HL498" s="2"/>
      <c r="HM498" s="2"/>
      <c r="HN498" s="2"/>
      <c r="HO498" s="2"/>
      <c r="HP498" s="2">
        <v>300000</v>
      </c>
      <c r="HQ498" s="2">
        <v>90000</v>
      </c>
      <c r="HR498" s="2"/>
      <c r="HS498" s="2"/>
      <c r="HT498" s="2"/>
      <c r="HU498" s="2"/>
      <c r="HV498" s="2"/>
      <c r="HW498" s="2"/>
      <c r="HX498" s="2">
        <v>720000</v>
      </c>
      <c r="HY498" s="2">
        <v>90000</v>
      </c>
      <c r="HZ498" s="2">
        <v>120000</v>
      </c>
      <c r="IA498" s="2">
        <v>1440759</v>
      </c>
      <c r="IB498" s="2"/>
      <c r="IC498" s="2">
        <v>60000</v>
      </c>
      <c r="ID498" s="2">
        <v>1620000</v>
      </c>
      <c r="IE498" s="2">
        <v>210000</v>
      </c>
      <c r="IF498" s="2">
        <v>720000</v>
      </c>
      <c r="IG498" s="2"/>
      <c r="IH498" s="2">
        <v>30000</v>
      </c>
      <c r="II498" s="2"/>
      <c r="IJ498" s="2">
        <v>180000</v>
      </c>
      <c r="IK498" s="2">
        <v>60000</v>
      </c>
      <c r="IL498" s="2">
        <v>120000</v>
      </c>
      <c r="IM498" s="2"/>
      <c r="IN498" s="2"/>
      <c r="IO498" s="2"/>
      <c r="IP498" s="2">
        <v>90000</v>
      </c>
      <c r="IQ498" s="2">
        <v>360000</v>
      </c>
      <c r="IR498" s="2"/>
      <c r="IS498" s="2"/>
      <c r="IT498" s="2"/>
      <c r="IU498" s="2"/>
      <c r="IV498" s="2"/>
      <c r="IW498" s="2">
        <v>120000</v>
      </c>
      <c r="IX498" s="2"/>
      <c r="IY498" s="2"/>
      <c r="IZ498" s="2">
        <v>30000</v>
      </c>
      <c r="JA498" s="2">
        <v>180000</v>
      </c>
      <c r="JB498" s="2">
        <v>990000</v>
      </c>
      <c r="JC498" s="2"/>
      <c r="JD498" s="2">
        <v>1680000</v>
      </c>
      <c r="JE498" s="2">
        <v>540000</v>
      </c>
      <c r="JF498" s="2"/>
      <c r="JG498" s="2">
        <v>150000</v>
      </c>
      <c r="JH498" s="2">
        <v>90000</v>
      </c>
      <c r="JI498" s="2">
        <v>90000</v>
      </c>
      <c r="JJ498" s="2"/>
      <c r="JK498" s="2">
        <v>30000</v>
      </c>
      <c r="JL498" s="2"/>
      <c r="JM498" s="2"/>
      <c r="JN498" s="2"/>
      <c r="JO498" s="2"/>
      <c r="JP498" s="2">
        <v>30000</v>
      </c>
      <c r="JQ498" s="2">
        <v>30000</v>
      </c>
      <c r="JR498" s="2"/>
      <c r="JS498" s="2">
        <v>30000</v>
      </c>
      <c r="JT498" s="2">
        <v>30000</v>
      </c>
      <c r="JU498" s="2">
        <v>30000</v>
      </c>
      <c r="JV498" s="2"/>
      <c r="JW498" s="2">
        <v>120000</v>
      </c>
      <c r="JX498" s="2"/>
      <c r="JY498" s="2"/>
      <c r="JZ498" s="2">
        <v>1680000</v>
      </c>
      <c r="KA498" s="2"/>
      <c r="KB498" s="2">
        <v>210000</v>
      </c>
      <c r="KC498" s="2">
        <v>150000</v>
      </c>
      <c r="KD498" s="2">
        <v>210000</v>
      </c>
      <c r="KE498" s="2">
        <v>60000</v>
      </c>
      <c r="KF498" s="2">
        <v>240000</v>
      </c>
      <c r="KG498" s="2"/>
      <c r="KH498" s="2"/>
      <c r="KI498" s="2">
        <v>60000</v>
      </c>
      <c r="KJ498" s="2"/>
      <c r="KK498" s="2"/>
      <c r="KL498" s="2"/>
      <c r="KM498" s="2">
        <v>750000</v>
      </c>
      <c r="KN498" s="2"/>
      <c r="KO498" s="2"/>
      <c r="KP498" s="2"/>
      <c r="KQ498" s="2"/>
      <c r="KR498" s="2"/>
      <c r="KS498" s="2"/>
      <c r="KT498" s="2"/>
      <c r="KU498" s="2"/>
      <c r="KV498" s="2">
        <v>1080000</v>
      </c>
      <c r="KW498" s="2"/>
      <c r="KX498" s="2">
        <v>90000</v>
      </c>
      <c r="KY498" s="2">
        <v>30000</v>
      </c>
      <c r="KZ498" s="2">
        <v>150000</v>
      </c>
      <c r="LA498" s="2"/>
      <c r="LB498" s="2">
        <v>60000</v>
      </c>
      <c r="LC498" s="2">
        <v>840000</v>
      </c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>
        <v>900000</v>
      </c>
      <c r="LT498" s="2">
        <v>1020000</v>
      </c>
      <c r="LU498" s="2">
        <v>1920000</v>
      </c>
      <c r="LV498" s="2">
        <v>150000</v>
      </c>
      <c r="LW498" s="2">
        <v>600000</v>
      </c>
      <c r="LX498" s="2">
        <v>60000</v>
      </c>
      <c r="LY498" s="2">
        <v>2250000</v>
      </c>
      <c r="LZ498" s="2">
        <v>90000</v>
      </c>
      <c r="MA498" s="2"/>
      <c r="MB498" s="2">
        <v>900000</v>
      </c>
      <c r="MC498" s="2">
        <v>150000</v>
      </c>
      <c r="MD498" s="2"/>
      <c r="ME498" s="2">
        <v>270000</v>
      </c>
      <c r="MF498" s="2">
        <v>60000</v>
      </c>
      <c r="MG498" s="2"/>
      <c r="MH498" s="2">
        <v>513434</v>
      </c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>
        <v>570000</v>
      </c>
      <c r="MV498" s="2">
        <v>6907400</v>
      </c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>
        <v>150000</v>
      </c>
      <c r="NS498" s="2">
        <v>180000</v>
      </c>
      <c r="NT498" s="2">
        <v>360000</v>
      </c>
      <c r="NU498" s="2">
        <v>90000</v>
      </c>
      <c r="NV498" s="2"/>
      <c r="NW498" s="2">
        <v>630000</v>
      </c>
      <c r="NX498" s="2">
        <v>150000</v>
      </c>
      <c r="NY498" s="2"/>
      <c r="NZ498" s="2"/>
      <c r="OA498" s="2"/>
      <c r="OB498" s="2">
        <v>60000</v>
      </c>
      <c r="OC498" s="2">
        <v>960000</v>
      </c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>
        <v>240</v>
      </c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>
        <v>30000</v>
      </c>
      <c r="PK498" s="2"/>
      <c r="PL498" s="2"/>
      <c r="PM498" s="2"/>
      <c r="PN498" s="2"/>
      <c r="PO498" s="2">
        <v>30000</v>
      </c>
      <c r="PP498" s="2"/>
      <c r="PQ498" s="2"/>
      <c r="PR498" s="2">
        <v>50000</v>
      </c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>
        <v>60000</v>
      </c>
      <c r="QG498" s="2"/>
      <c r="QH498" s="2"/>
      <c r="QI498" s="2">
        <v>60000</v>
      </c>
      <c r="QJ498" s="2"/>
      <c r="QK498" s="2"/>
      <c r="QL498" s="2">
        <v>90000</v>
      </c>
      <c r="QM498" s="2"/>
      <c r="QN498" s="2"/>
      <c r="QO498" s="2"/>
      <c r="QP498" s="2"/>
      <c r="QQ498" s="2"/>
      <c r="QR498" s="2"/>
      <c r="QS498" s="2"/>
      <c r="QT498" s="2"/>
      <c r="QU498" s="2"/>
      <c r="QV498" s="2">
        <v>1170000</v>
      </c>
      <c r="QW498" s="2">
        <v>570000</v>
      </c>
      <c r="QX498" s="2">
        <v>60000</v>
      </c>
      <c r="QY498" s="2"/>
      <c r="QZ498" s="2"/>
      <c r="RA498" s="2">
        <v>60000</v>
      </c>
      <c r="RB498" s="2">
        <v>60000</v>
      </c>
      <c r="RC498" s="2">
        <v>60000</v>
      </c>
      <c r="RD498" s="2">
        <v>60000</v>
      </c>
      <c r="RE498" s="2">
        <v>68741</v>
      </c>
      <c r="RF498" s="2">
        <v>3660000</v>
      </c>
      <c r="RG498" s="2"/>
      <c r="RH498" s="2"/>
      <c r="RI498" s="2"/>
      <c r="RJ498" s="2"/>
      <c r="RK498" s="2">
        <v>7530000</v>
      </c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>
        <v>90000</v>
      </c>
      <c r="SJ498" s="2"/>
      <c r="SK498" s="2">
        <v>60000</v>
      </c>
      <c r="SL498" s="2">
        <v>60000</v>
      </c>
      <c r="SM498" s="2"/>
      <c r="SN498" s="2">
        <v>30000</v>
      </c>
      <c r="SO498" s="2"/>
      <c r="SP498" s="2">
        <v>120000</v>
      </c>
      <c r="SQ498" s="2"/>
      <c r="SR498" s="2"/>
      <c r="SS498" s="2"/>
      <c r="ST498" s="2">
        <v>30000</v>
      </c>
      <c r="SU498" s="2">
        <v>90000</v>
      </c>
      <c r="SV498" s="2">
        <v>34899712.509999998</v>
      </c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>
        <v>7440000</v>
      </c>
      <c r="TK498" s="2"/>
      <c r="TL498" s="2"/>
      <c r="TM498" s="2"/>
      <c r="TN498" s="2"/>
      <c r="TO498" s="2"/>
      <c r="TP498" s="2">
        <v>8100000</v>
      </c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>
        <v>1380000</v>
      </c>
      <c r="UI498" s="2">
        <v>1620000</v>
      </c>
      <c r="UJ498" s="2">
        <v>2820000</v>
      </c>
      <c r="UK498" s="2"/>
      <c r="UL498" s="2">
        <v>3600000</v>
      </c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>
        <v>90000</v>
      </c>
      <c r="VR498" s="2"/>
      <c r="VS498" s="2"/>
      <c r="VT498" s="2"/>
      <c r="VU498" s="2"/>
      <c r="VV498" s="2">
        <v>30000</v>
      </c>
      <c r="VW498" s="2"/>
      <c r="VX498" s="2">
        <v>120000</v>
      </c>
      <c r="VY498" s="2"/>
      <c r="VZ498" s="2"/>
      <c r="WA498" s="2"/>
      <c r="WB498" s="2"/>
      <c r="WC498" s="2">
        <v>840000</v>
      </c>
      <c r="WD498" s="2"/>
      <c r="WE498" s="2">
        <v>13994.05</v>
      </c>
      <c r="WF498" s="2">
        <v>30000</v>
      </c>
      <c r="WG498" s="2"/>
      <c r="WH498" s="2"/>
      <c r="WI498" s="2">
        <v>420000</v>
      </c>
      <c r="WJ498" s="2"/>
      <c r="WK498" s="2"/>
      <c r="WL498" s="2">
        <v>120000</v>
      </c>
      <c r="WM498" s="2">
        <v>180000</v>
      </c>
      <c r="WN498" s="2"/>
      <c r="WO498" s="2">
        <v>510000</v>
      </c>
      <c r="WP498" s="2"/>
      <c r="WQ498" s="2">
        <v>30000</v>
      </c>
      <c r="WR498" s="2"/>
      <c r="WS498" s="2">
        <v>120000</v>
      </c>
      <c r="WT498" s="2">
        <v>180000</v>
      </c>
      <c r="WU498" s="2">
        <v>90000</v>
      </c>
      <c r="WV498" s="2"/>
      <c r="WW498" s="2"/>
      <c r="WX498" s="2"/>
      <c r="WY498" s="2"/>
      <c r="WZ498" s="2">
        <v>35000</v>
      </c>
      <c r="XA498" s="2"/>
      <c r="XB498" s="2">
        <v>300000</v>
      </c>
      <c r="XC498" s="2"/>
      <c r="XD498" s="2"/>
      <c r="XE498" s="2"/>
      <c r="XF498" s="2"/>
      <c r="XG498" s="2"/>
      <c r="XH498" s="2"/>
      <c r="XI498" s="2"/>
      <c r="XJ498" s="2">
        <v>900000</v>
      </c>
      <c r="XK498" s="2"/>
      <c r="XL498" s="2">
        <v>60000</v>
      </c>
      <c r="XM498" s="2">
        <v>240000</v>
      </c>
      <c r="XN498" s="2"/>
      <c r="XO498" s="2"/>
      <c r="XP498" s="2">
        <v>90000</v>
      </c>
      <c r="XQ498" s="2">
        <v>390000</v>
      </c>
      <c r="XR498" s="2"/>
      <c r="XS498" s="2"/>
      <c r="XT498" s="2">
        <v>180000</v>
      </c>
      <c r="XU498" s="2"/>
      <c r="XV498" s="2">
        <v>90000</v>
      </c>
      <c r="XW498" s="2">
        <v>60000</v>
      </c>
      <c r="XX498" s="2"/>
      <c r="XY498" s="2"/>
      <c r="XZ498" s="2"/>
      <c r="YA498" s="2">
        <v>180000</v>
      </c>
      <c r="YB498" s="2"/>
      <c r="YC498" s="2">
        <v>240000</v>
      </c>
      <c r="YD498" s="2"/>
      <c r="YE498" s="2"/>
      <c r="YF498" s="2">
        <v>180000</v>
      </c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>
        <v>1530000</v>
      </c>
      <c r="YS498" s="2"/>
      <c r="YT498" s="2"/>
      <c r="YU498" s="2">
        <v>60000</v>
      </c>
      <c r="YV498" s="2">
        <v>120000</v>
      </c>
      <c r="YW498" s="2">
        <v>490000</v>
      </c>
      <c r="YX498" s="2"/>
      <c r="YY498" s="2"/>
      <c r="YZ498" s="2"/>
      <c r="ZA498" s="2">
        <v>150000</v>
      </c>
      <c r="ZB498" s="2"/>
      <c r="ZC498" s="2">
        <v>12505000.810000001</v>
      </c>
      <c r="ZD498" s="2">
        <v>-7500</v>
      </c>
      <c r="ZE498" s="2"/>
      <c r="ZF498" s="2"/>
      <c r="ZG498" s="2">
        <v>1740000</v>
      </c>
      <c r="ZH498" s="2"/>
      <c r="ZI498" s="2"/>
      <c r="ZJ498" s="2"/>
      <c r="ZK498" s="2">
        <v>2040000</v>
      </c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>
        <v>1050000</v>
      </c>
      <c r="AAF498" s="2"/>
      <c r="AAG498" s="2"/>
      <c r="AAH498" s="2">
        <v>1350000</v>
      </c>
      <c r="AAI498" s="2"/>
      <c r="AAJ498" s="2"/>
      <c r="AAK498" s="2"/>
      <c r="AAL498" s="2"/>
      <c r="AAM498" s="2">
        <v>3253030</v>
      </c>
      <c r="AAN498" s="2"/>
      <c r="AAO498" s="2">
        <v>540000</v>
      </c>
      <c r="AAP498" s="2"/>
      <c r="AAQ498" s="2">
        <v>360000</v>
      </c>
      <c r="AAR498" s="2">
        <v>180000</v>
      </c>
      <c r="AAS498" s="2">
        <v>120000</v>
      </c>
      <c r="AAT498" s="2"/>
      <c r="AAU498" s="2">
        <v>150000</v>
      </c>
      <c r="AAV498" s="2">
        <v>120000</v>
      </c>
      <c r="AAW498" s="2"/>
      <c r="AAX498" s="2">
        <v>90000</v>
      </c>
      <c r="AAY498" s="2"/>
      <c r="AAZ498" s="2"/>
      <c r="ABA498" s="2"/>
      <c r="ABB498" s="2">
        <v>150000</v>
      </c>
      <c r="ABC498" s="2">
        <v>180000</v>
      </c>
      <c r="ABD498" s="2"/>
      <c r="ABE498" s="2">
        <v>240000</v>
      </c>
      <c r="ABF498" s="2"/>
      <c r="ABG498" s="2"/>
      <c r="ABH498" s="2"/>
      <c r="ABI498" s="2">
        <v>60000</v>
      </c>
      <c r="ABJ498" s="2">
        <v>60000</v>
      </c>
      <c r="ABK498" s="2">
        <v>60000</v>
      </c>
      <c r="ABL498" s="2">
        <v>180000</v>
      </c>
      <c r="ABM498" s="2"/>
      <c r="ABN498" s="2"/>
      <c r="ABO498" s="2"/>
      <c r="ABP498" s="2">
        <v>60000</v>
      </c>
      <c r="ABQ498" s="2"/>
      <c r="ABR498" s="2"/>
      <c r="ABS498" s="2"/>
      <c r="ABT498" s="2">
        <v>10000</v>
      </c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>
        <v>60000</v>
      </c>
      <c r="ACS498" s="2"/>
      <c r="ACT498" s="2"/>
      <c r="ACU498" s="2"/>
      <c r="ACV498" s="2"/>
      <c r="ACW498" s="2"/>
      <c r="ACX498" s="2"/>
      <c r="ACY498" s="2"/>
      <c r="ACZ498" s="2">
        <v>30000</v>
      </c>
      <c r="ADA498" s="2"/>
      <c r="ADB498" s="2"/>
      <c r="ADC498" s="2"/>
      <c r="ADD498" s="2"/>
      <c r="ADE498" s="2"/>
      <c r="ADF498" s="2"/>
      <c r="ADG498" s="2"/>
      <c r="ADH498" s="2"/>
      <c r="ADI498" s="2"/>
      <c r="ADJ498" s="2">
        <v>1290000</v>
      </c>
      <c r="ADK498" s="2">
        <v>600000</v>
      </c>
      <c r="ADL498" s="2"/>
      <c r="ADM498" s="2">
        <v>180000</v>
      </c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>
        <v>173529523.37</v>
      </c>
    </row>
    <row r="499" spans="1:814" ht="21">
      <c r="A499" s="4" t="s">
        <v>2833</v>
      </c>
      <c r="B499" s="1" t="s">
        <v>2358</v>
      </c>
      <c r="C499" s="1" t="s">
        <v>2359</v>
      </c>
      <c r="D499" s="2"/>
      <c r="E499" s="2"/>
      <c r="F499" s="2"/>
      <c r="G499" s="2">
        <v>1613</v>
      </c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625</v>
      </c>
      <c r="S499" s="2"/>
      <c r="T499" s="2">
        <v>17261</v>
      </c>
      <c r="U499" s="2"/>
      <c r="V499" s="2">
        <v>113075</v>
      </c>
      <c r="W499" s="2">
        <v>59682</v>
      </c>
      <c r="X499" s="2"/>
      <c r="Y499" s="2"/>
      <c r="Z499" s="2"/>
      <c r="AA499" s="2">
        <v>5364</v>
      </c>
      <c r="AB499" s="2"/>
      <c r="AC499" s="2">
        <v>34778</v>
      </c>
      <c r="AD499" s="2"/>
      <c r="AE499" s="2"/>
      <c r="AF499" s="2">
        <v>8798</v>
      </c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>
        <v>33544</v>
      </c>
      <c r="BQ499" s="2"/>
      <c r="BR499" s="2"/>
      <c r="BS499" s="2"/>
      <c r="BT499" s="2"/>
      <c r="BU499" s="2"/>
      <c r="BV499" s="2"/>
      <c r="BW499" s="2"/>
      <c r="BX499" s="2"/>
      <c r="BY499" s="2"/>
      <c r="BZ499" s="2">
        <v>600</v>
      </c>
      <c r="CA499" s="2">
        <v>500</v>
      </c>
      <c r="CB499" s="2">
        <v>11384</v>
      </c>
      <c r="CC499" s="2">
        <v>500</v>
      </c>
      <c r="CD499" s="2"/>
      <c r="CE499" s="2"/>
      <c r="CF499" s="2"/>
      <c r="CG499" s="2"/>
      <c r="CH499" s="2"/>
      <c r="CI499" s="2"/>
      <c r="CJ499" s="2">
        <v>2771</v>
      </c>
      <c r="CK499" s="2">
        <v>3962</v>
      </c>
      <c r="CL499" s="2"/>
      <c r="CM499" s="2"/>
      <c r="CN499" s="2"/>
      <c r="CO499" s="2">
        <v>2070</v>
      </c>
      <c r="CP499" s="2">
        <v>5377</v>
      </c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>
        <v>2050</v>
      </c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>
        <v>47648</v>
      </c>
      <c r="EF499" s="2"/>
      <c r="EG499" s="2"/>
      <c r="EH499" s="2">
        <v>3741</v>
      </c>
      <c r="EI499" s="2"/>
      <c r="EJ499" s="2">
        <v>1649</v>
      </c>
      <c r="EK499" s="2"/>
      <c r="EL499" s="2"/>
      <c r="EM499" s="2"/>
      <c r="EN499" s="2"/>
      <c r="EO499" s="2"/>
      <c r="EP499" s="2">
        <v>7730481.1399999997</v>
      </c>
      <c r="EQ499" s="2"/>
      <c r="ER499" s="2"/>
      <c r="ES499" s="2"/>
      <c r="ET499" s="2"/>
      <c r="EU499" s="2"/>
      <c r="EV499" s="2"/>
      <c r="EW499" s="2"/>
      <c r="EX499" s="2">
        <v>302346</v>
      </c>
      <c r="EY499" s="2">
        <v>30481</v>
      </c>
      <c r="EZ499" s="2"/>
      <c r="FA499" s="2">
        <v>3165</v>
      </c>
      <c r="FB499" s="2"/>
      <c r="FC499" s="2"/>
      <c r="FD499" s="2">
        <v>590</v>
      </c>
      <c r="FE499" s="2"/>
      <c r="FF499" s="2">
        <v>1277</v>
      </c>
      <c r="FG499" s="2">
        <v>33133</v>
      </c>
      <c r="FH499" s="2">
        <v>6962</v>
      </c>
      <c r="FI499" s="2"/>
      <c r="FJ499" s="2"/>
      <c r="FK499" s="2">
        <v>17246</v>
      </c>
      <c r="FL499" s="2">
        <v>2360</v>
      </c>
      <c r="FM499" s="2">
        <v>514</v>
      </c>
      <c r="FN499" s="2"/>
      <c r="FO499" s="2">
        <v>1000</v>
      </c>
      <c r="FP499" s="2"/>
      <c r="FQ499" s="2">
        <v>11000</v>
      </c>
      <c r="FR499" s="2">
        <v>8389</v>
      </c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>
        <v>6275</v>
      </c>
      <c r="GE499" s="2">
        <v>36120</v>
      </c>
      <c r="GF499" s="2"/>
      <c r="GG499" s="2">
        <v>2546</v>
      </c>
      <c r="GH499" s="2"/>
      <c r="GI499" s="2"/>
      <c r="GJ499" s="2"/>
      <c r="GK499" s="2">
        <v>19411</v>
      </c>
      <c r="GL499" s="2">
        <v>7867</v>
      </c>
      <c r="GM499" s="2"/>
      <c r="GN499" s="2">
        <v>320</v>
      </c>
      <c r="GO499" s="2"/>
      <c r="GP499" s="2"/>
      <c r="GQ499" s="2"/>
      <c r="GR499" s="2"/>
      <c r="GS499" s="2">
        <v>12181</v>
      </c>
      <c r="GT499" s="2"/>
      <c r="GU499" s="2"/>
      <c r="GV499" s="2">
        <v>13790</v>
      </c>
      <c r="GW499" s="2"/>
      <c r="GX499" s="2"/>
      <c r="GY499" s="2"/>
      <c r="GZ499" s="2">
        <v>132072</v>
      </c>
      <c r="HA499" s="2">
        <v>254141</v>
      </c>
      <c r="HB499" s="2"/>
      <c r="HC499" s="2"/>
      <c r="HD499" s="2"/>
      <c r="HE499" s="2">
        <v>5932</v>
      </c>
      <c r="HF499" s="2"/>
      <c r="HG499" s="2">
        <v>39057</v>
      </c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>
        <v>36444</v>
      </c>
      <c r="HW499" s="2"/>
      <c r="HX499" s="2">
        <v>34475</v>
      </c>
      <c r="HY499" s="2">
        <v>9973</v>
      </c>
      <c r="HZ499" s="2"/>
      <c r="IA499" s="2">
        <v>16018</v>
      </c>
      <c r="IB499" s="2"/>
      <c r="IC499" s="2">
        <v>1967</v>
      </c>
      <c r="ID499" s="2">
        <v>180635.25</v>
      </c>
      <c r="IE499" s="2"/>
      <c r="IF499" s="2">
        <v>278289</v>
      </c>
      <c r="IG499" s="2"/>
      <c r="IH499" s="2"/>
      <c r="II499" s="2">
        <v>242637</v>
      </c>
      <c r="IJ499" s="2"/>
      <c r="IK499" s="2">
        <v>721</v>
      </c>
      <c r="IL499" s="2"/>
      <c r="IM499" s="2"/>
      <c r="IN499" s="2">
        <v>194331</v>
      </c>
      <c r="IO499" s="2">
        <v>262495</v>
      </c>
      <c r="IP499" s="2"/>
      <c r="IQ499" s="2"/>
      <c r="IR499" s="2">
        <v>5231</v>
      </c>
      <c r="IS499" s="2">
        <v>30579</v>
      </c>
      <c r="IT499" s="2">
        <v>53914</v>
      </c>
      <c r="IU499" s="2">
        <v>173049</v>
      </c>
      <c r="IV499" s="2">
        <v>575</v>
      </c>
      <c r="IW499" s="2">
        <v>7025</v>
      </c>
      <c r="IX499" s="2"/>
      <c r="IY499" s="2"/>
      <c r="IZ499" s="2">
        <v>595</v>
      </c>
      <c r="JA499" s="2"/>
      <c r="JB499" s="2"/>
      <c r="JC499" s="2"/>
      <c r="JD499" s="2">
        <v>2735080.05</v>
      </c>
      <c r="JE499" s="2">
        <v>44444</v>
      </c>
      <c r="JF499" s="2">
        <v>87759</v>
      </c>
      <c r="JG499" s="2">
        <v>24710</v>
      </c>
      <c r="JH499" s="2">
        <v>47779</v>
      </c>
      <c r="JI499" s="2">
        <v>155484.25</v>
      </c>
      <c r="JJ499" s="2">
        <v>190984</v>
      </c>
      <c r="JK499" s="2">
        <v>191192</v>
      </c>
      <c r="JL499" s="2">
        <v>3687</v>
      </c>
      <c r="JM499" s="2">
        <v>96450</v>
      </c>
      <c r="JN499" s="2">
        <v>172189.5</v>
      </c>
      <c r="JO499" s="2"/>
      <c r="JP499" s="2"/>
      <c r="JQ499" s="2"/>
      <c r="JR499" s="2">
        <v>824</v>
      </c>
      <c r="JS499" s="2"/>
      <c r="JT499" s="2"/>
      <c r="JU499" s="2"/>
      <c r="JV499" s="2"/>
      <c r="JW499" s="2"/>
      <c r="JX499" s="2"/>
      <c r="JY499" s="2"/>
      <c r="JZ499" s="2">
        <v>181660</v>
      </c>
      <c r="KA499" s="2"/>
      <c r="KB499" s="2"/>
      <c r="KC499" s="2"/>
      <c r="KD499" s="2"/>
      <c r="KE499" s="2">
        <v>830</v>
      </c>
      <c r="KF499" s="2">
        <v>30490</v>
      </c>
      <c r="KG499" s="2"/>
      <c r="KH499" s="2">
        <v>1800</v>
      </c>
      <c r="KI499" s="2"/>
      <c r="KJ499" s="2">
        <v>1340</v>
      </c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>
        <v>54148</v>
      </c>
      <c r="KW499" s="2"/>
      <c r="KX499" s="2"/>
      <c r="KY499" s="2"/>
      <c r="KZ499" s="2"/>
      <c r="LA499" s="2"/>
      <c r="LB499" s="2"/>
      <c r="LC499" s="2">
        <v>13670</v>
      </c>
      <c r="LD499" s="2"/>
      <c r="LE499" s="2"/>
      <c r="LF499" s="2"/>
      <c r="LG499" s="2"/>
      <c r="LH499" s="2"/>
      <c r="LI499" s="2"/>
      <c r="LJ499" s="2">
        <v>207036.9</v>
      </c>
      <c r="LK499" s="2">
        <v>93026</v>
      </c>
      <c r="LL499" s="2"/>
      <c r="LM499" s="2"/>
      <c r="LN499" s="2">
        <v>36863</v>
      </c>
      <c r="LO499" s="2">
        <v>2991</v>
      </c>
      <c r="LP499" s="2">
        <v>33405.5</v>
      </c>
      <c r="LQ499" s="2"/>
      <c r="LR499" s="2"/>
      <c r="LS499" s="2">
        <v>3327341.75</v>
      </c>
      <c r="LT499" s="2">
        <v>23134</v>
      </c>
      <c r="LU499" s="2"/>
      <c r="LV499" s="2">
        <v>4341</v>
      </c>
      <c r="LW499" s="2">
        <v>14868</v>
      </c>
      <c r="LX499" s="2"/>
      <c r="LY499" s="2">
        <v>26859</v>
      </c>
      <c r="LZ499" s="2"/>
      <c r="MA499" s="2"/>
      <c r="MB499" s="2">
        <v>17271</v>
      </c>
      <c r="MC499" s="2">
        <v>7938</v>
      </c>
      <c r="MD499" s="2">
        <v>5709</v>
      </c>
      <c r="ME499" s="2"/>
      <c r="MF499" s="2"/>
      <c r="MG499" s="2"/>
      <c r="MH499" s="2"/>
      <c r="MI499" s="2"/>
      <c r="MJ499" s="2"/>
      <c r="MK499" s="2"/>
      <c r="ML499" s="2"/>
      <c r="MM499" s="2">
        <v>125626</v>
      </c>
      <c r="MN499" s="2"/>
      <c r="MO499" s="2"/>
      <c r="MP499" s="2"/>
      <c r="MQ499" s="2"/>
      <c r="MR499" s="2"/>
      <c r="MS499" s="2"/>
      <c r="MT499" s="2"/>
      <c r="MU499" s="2"/>
      <c r="MV499" s="2">
        <v>43238</v>
      </c>
      <c r="MW499" s="2">
        <v>4852</v>
      </c>
      <c r="MX499" s="2"/>
      <c r="MY499" s="2"/>
      <c r="MZ499" s="2"/>
      <c r="NA499" s="2"/>
      <c r="NB499" s="2"/>
      <c r="NC499" s="2">
        <v>-2000</v>
      </c>
      <c r="ND499" s="2"/>
      <c r="NE499" s="2"/>
      <c r="NF499" s="2">
        <v>39288</v>
      </c>
      <c r="NG499" s="2"/>
      <c r="NH499" s="2"/>
      <c r="NI499" s="2"/>
      <c r="NJ499" s="2"/>
      <c r="NK499" s="2"/>
      <c r="NL499" s="2"/>
      <c r="NM499" s="2">
        <v>6456</v>
      </c>
      <c r="NN499" s="2"/>
      <c r="NO499" s="2">
        <v>2968</v>
      </c>
      <c r="NP499" s="2"/>
      <c r="NQ499" s="2"/>
      <c r="NR499" s="2"/>
      <c r="NS499" s="2"/>
      <c r="NT499" s="2"/>
      <c r="NU499" s="2"/>
      <c r="NV499" s="2"/>
      <c r="NW499" s="2">
        <v>3378</v>
      </c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>
        <v>3467</v>
      </c>
      <c r="OL499" s="2"/>
      <c r="OM499" s="2"/>
      <c r="ON499" s="2"/>
      <c r="OO499" s="2"/>
      <c r="OP499" s="2"/>
      <c r="OQ499" s="2"/>
      <c r="OR499" s="2"/>
      <c r="OS499" s="2">
        <v>12069</v>
      </c>
      <c r="OT499" s="2"/>
      <c r="OU499" s="2"/>
      <c r="OV499" s="2"/>
      <c r="OW499" s="2"/>
      <c r="OX499" s="2"/>
      <c r="OY499" s="2">
        <v>4677</v>
      </c>
      <c r="OZ499" s="2">
        <v>335</v>
      </c>
      <c r="PA499" s="2"/>
      <c r="PB499" s="2">
        <v>13783</v>
      </c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>
        <v>185459</v>
      </c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>
        <v>224550</v>
      </c>
      <c r="QB499" s="2">
        <v>7882</v>
      </c>
      <c r="QC499" s="2">
        <v>860</v>
      </c>
      <c r="QD499" s="2"/>
      <c r="QE499" s="2"/>
      <c r="QF499" s="2"/>
      <c r="QG499" s="2"/>
      <c r="QH499" s="2"/>
      <c r="QI499" s="2">
        <v>9171</v>
      </c>
      <c r="QJ499" s="2"/>
      <c r="QK499" s="2">
        <v>175341.25</v>
      </c>
      <c r="QL499" s="2"/>
      <c r="QM499" s="2"/>
      <c r="QN499" s="2"/>
      <c r="QO499" s="2"/>
      <c r="QP499" s="2">
        <v>5733</v>
      </c>
      <c r="QQ499" s="2"/>
      <c r="QR499" s="2"/>
      <c r="QS499" s="2"/>
      <c r="QT499" s="2">
        <v>18322</v>
      </c>
      <c r="QU499" s="2"/>
      <c r="QV499" s="2"/>
      <c r="QW499" s="2"/>
      <c r="QX499" s="2">
        <v>2517</v>
      </c>
      <c r="QY499" s="2"/>
      <c r="QZ499" s="2"/>
      <c r="RA499" s="2"/>
      <c r="RB499" s="2"/>
      <c r="RC499" s="2"/>
      <c r="RD499" s="2"/>
      <c r="RE499" s="2">
        <v>10564</v>
      </c>
      <c r="RF499" s="2"/>
      <c r="RG499" s="2"/>
      <c r="RH499" s="2"/>
      <c r="RI499" s="2"/>
      <c r="RJ499" s="2"/>
      <c r="RK499" s="2">
        <v>348763</v>
      </c>
      <c r="RL499" s="2"/>
      <c r="RM499" s="2"/>
      <c r="RN499" s="2"/>
      <c r="RO499" s="2"/>
      <c r="RP499" s="2">
        <v>2729</v>
      </c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>
        <v>19693</v>
      </c>
      <c r="SJ499" s="2"/>
      <c r="SK499" s="2">
        <v>1644</v>
      </c>
      <c r="SL499" s="2"/>
      <c r="SM499" s="2"/>
      <c r="SN499" s="2"/>
      <c r="SO499" s="2"/>
      <c r="SP499" s="2"/>
      <c r="SQ499" s="2"/>
      <c r="SR499" s="2">
        <v>41304</v>
      </c>
      <c r="SS499" s="2">
        <v>2670</v>
      </c>
      <c r="ST499" s="2"/>
      <c r="SU499" s="2"/>
      <c r="SV499" s="2"/>
      <c r="SW499" s="2"/>
      <c r="SX499" s="2"/>
      <c r="SY499" s="2">
        <v>140</v>
      </c>
      <c r="SZ499" s="2"/>
      <c r="TA499" s="2"/>
      <c r="TB499" s="2"/>
      <c r="TC499" s="2">
        <v>1020</v>
      </c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>
        <v>15078</v>
      </c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>
        <v>7598</v>
      </c>
      <c r="VD499" s="2"/>
      <c r="VE499" s="2"/>
      <c r="VF499" s="2"/>
      <c r="VG499" s="2"/>
      <c r="VH499" s="2"/>
      <c r="VI499" s="2">
        <v>5396</v>
      </c>
      <c r="VJ499" s="2"/>
      <c r="VK499" s="2">
        <v>258</v>
      </c>
      <c r="VL499" s="2"/>
      <c r="VM499" s="2"/>
      <c r="VN499" s="2"/>
      <c r="VO499" s="2"/>
      <c r="VP499" s="2">
        <v>3716</v>
      </c>
      <c r="VQ499" s="2">
        <v>29715</v>
      </c>
      <c r="VR499" s="2"/>
      <c r="VS499" s="2"/>
      <c r="VT499" s="2"/>
      <c r="VU499" s="2">
        <v>480</v>
      </c>
      <c r="VV499" s="2">
        <v>100</v>
      </c>
      <c r="VW499" s="2"/>
      <c r="VX499" s="2"/>
      <c r="VY499" s="2"/>
      <c r="VZ499" s="2"/>
      <c r="WA499" s="2"/>
      <c r="WB499" s="2"/>
      <c r="WC499" s="2"/>
      <c r="WD499" s="2"/>
      <c r="WE499" s="2"/>
      <c r="WF499" s="2">
        <v>13695</v>
      </c>
      <c r="WG499" s="2">
        <v>79634.25</v>
      </c>
      <c r="WH499" s="2"/>
      <c r="WI499" s="2"/>
      <c r="WJ499" s="2">
        <v>25765</v>
      </c>
      <c r="WK499" s="2"/>
      <c r="WL499" s="2">
        <v>3269</v>
      </c>
      <c r="WM499" s="2">
        <v>8470</v>
      </c>
      <c r="WN499" s="2"/>
      <c r="WO499" s="2">
        <v>8412</v>
      </c>
      <c r="WP499" s="2"/>
      <c r="WQ499" s="2">
        <v>560</v>
      </c>
      <c r="WR499" s="2">
        <v>10280</v>
      </c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>
        <v>2060</v>
      </c>
      <c r="XN499" s="2"/>
      <c r="XO499" s="2"/>
      <c r="XP499" s="2"/>
      <c r="XQ499" s="2">
        <v>10469</v>
      </c>
      <c r="XR499" s="2">
        <v>4880</v>
      </c>
      <c r="XS499" s="2"/>
      <c r="XT499" s="2"/>
      <c r="XU499" s="2">
        <v>28514</v>
      </c>
      <c r="XV499" s="2">
        <v>58549</v>
      </c>
      <c r="XW499" s="2"/>
      <c r="XX499" s="2"/>
      <c r="XY499" s="2"/>
      <c r="XZ499" s="2"/>
      <c r="YA499" s="2"/>
      <c r="YB499" s="2"/>
      <c r="YC499" s="2">
        <v>33732</v>
      </c>
      <c r="YD499" s="2"/>
      <c r="YE499" s="2"/>
      <c r="YF499" s="2"/>
      <c r="YG499" s="2">
        <v>570</v>
      </c>
      <c r="YH499" s="2"/>
      <c r="YI499" s="2"/>
      <c r="YJ499" s="2">
        <v>0</v>
      </c>
      <c r="YK499" s="2"/>
      <c r="YL499" s="2"/>
      <c r="YM499" s="2">
        <v>0</v>
      </c>
      <c r="YN499" s="2"/>
      <c r="YO499" s="2"/>
      <c r="YP499" s="2"/>
      <c r="YQ499" s="2"/>
      <c r="YR499" s="2">
        <v>68448.5</v>
      </c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>
        <v>66285</v>
      </c>
      <c r="ZE499" s="2"/>
      <c r="ZF499" s="2"/>
      <c r="ZG499" s="2">
        <v>18322</v>
      </c>
      <c r="ZH499" s="2"/>
      <c r="ZI499" s="2"/>
      <c r="ZJ499" s="2">
        <v>311456</v>
      </c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>
        <v>4631</v>
      </c>
      <c r="AAA499" s="2"/>
      <c r="AAB499" s="2"/>
      <c r="AAC499" s="2"/>
      <c r="AAD499" s="2">
        <v>3078</v>
      </c>
      <c r="AAE499" s="2"/>
      <c r="AAF499" s="2"/>
      <c r="AAG499" s="2"/>
      <c r="AAH499" s="2"/>
      <c r="AAI499" s="2"/>
      <c r="AAJ499" s="2"/>
      <c r="AAK499" s="2"/>
      <c r="AAL499" s="2"/>
      <c r="AAM499" s="2">
        <v>180000</v>
      </c>
      <c r="AAN499" s="2"/>
      <c r="AAO499" s="2"/>
      <c r="AAP499" s="2"/>
      <c r="AAQ499" s="2"/>
      <c r="AAR499" s="2"/>
      <c r="AAS499" s="2">
        <v>2136</v>
      </c>
      <c r="AAT499" s="2"/>
      <c r="AAU499" s="2"/>
      <c r="AAV499" s="2"/>
      <c r="AAW499" s="2"/>
      <c r="AAX499" s="2"/>
      <c r="AAY499" s="2"/>
      <c r="AAZ499" s="2"/>
      <c r="ABA499" s="2">
        <v>11290</v>
      </c>
      <c r="ABB499" s="2"/>
      <c r="ABC499" s="2"/>
      <c r="ABD499" s="2">
        <v>3178</v>
      </c>
      <c r="ABE499" s="2"/>
      <c r="ABF499" s="2">
        <v>3978</v>
      </c>
      <c r="ABG499" s="2"/>
      <c r="ABH499" s="2"/>
      <c r="ABI499" s="2"/>
      <c r="ABJ499" s="2"/>
      <c r="ABK499" s="2"/>
      <c r="ABL499" s="2"/>
      <c r="ABM499" s="2">
        <v>72521</v>
      </c>
      <c r="ABN499" s="2"/>
      <c r="ABO499" s="2"/>
      <c r="ABP499" s="2"/>
      <c r="ABQ499" s="2"/>
      <c r="ABR499" s="2"/>
      <c r="ABS499" s="2">
        <v>461248</v>
      </c>
      <c r="ABT499" s="2">
        <v>3060</v>
      </c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>
        <v>737565</v>
      </c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>
        <v>170791.3</v>
      </c>
      <c r="ACV499" s="2"/>
      <c r="ACW499" s="2"/>
      <c r="ACX499" s="2"/>
      <c r="ACY499" s="2"/>
      <c r="ACZ499" s="2"/>
      <c r="ADA499" s="2"/>
      <c r="ADB499" s="2">
        <v>193855</v>
      </c>
      <c r="ADC499" s="2"/>
      <c r="ADD499" s="2"/>
      <c r="ADE499" s="2"/>
      <c r="ADF499" s="2"/>
      <c r="ADG499" s="2"/>
      <c r="ADH499" s="2"/>
      <c r="ADI499" s="2"/>
      <c r="ADJ499" s="2">
        <v>411868.75</v>
      </c>
      <c r="ADK499" s="2"/>
      <c r="ADL499" s="2"/>
      <c r="ADM499" s="2"/>
      <c r="ADN499" s="2">
        <v>31400</v>
      </c>
      <c r="ADO499" s="2">
        <v>129019</v>
      </c>
      <c r="ADP499" s="2"/>
      <c r="ADQ499" s="2"/>
      <c r="ADR499" s="2"/>
      <c r="ADS499" s="2"/>
      <c r="ADT499" s="2"/>
      <c r="ADU499" s="2"/>
      <c r="ADV499" s="2"/>
      <c r="ADW499" s="2"/>
      <c r="ADX499" s="2"/>
      <c r="ADY499" s="2">
        <v>3025</v>
      </c>
      <c r="ADZ499" s="2"/>
      <c r="AEA499" s="2">
        <v>34351.5</v>
      </c>
      <c r="AEB499" s="2"/>
      <c r="AEC499" s="2"/>
      <c r="AED499" s="2"/>
      <c r="AEE499" s="2"/>
      <c r="AEF499" s="2"/>
      <c r="AEG499" s="2"/>
      <c r="AEH499" s="2">
        <v>23441300.140000004</v>
      </c>
    </row>
    <row r="500" spans="1:814" ht="21">
      <c r="A500" s="4" t="s">
        <v>2833</v>
      </c>
      <c r="B500" s="1" t="s">
        <v>2360</v>
      </c>
      <c r="C500" s="1" t="s">
        <v>2361</v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>
        <v>325000</v>
      </c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>
        <v>87000</v>
      </c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>
        <v>88700</v>
      </c>
      <c r="DD500" s="2"/>
      <c r="DE500" s="2"/>
      <c r="DF500" s="2"/>
      <c r="DG500" s="2"/>
      <c r="DH500" s="2"/>
      <c r="DI500" s="2">
        <v>6000</v>
      </c>
      <c r="DJ500" s="2"/>
      <c r="DK500" s="2"/>
      <c r="DL500" s="2"/>
      <c r="DM500" s="2"/>
      <c r="DN500" s="2"/>
      <c r="DO500" s="2"/>
      <c r="DP500" s="2"/>
      <c r="DQ500" s="2"/>
      <c r="DR500" s="2"/>
      <c r="DS500" s="2">
        <v>26600</v>
      </c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>
        <v>898800</v>
      </c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>
        <v>330300</v>
      </c>
      <c r="HV500" s="2"/>
      <c r="HW500" s="2"/>
      <c r="HX500" s="2"/>
      <c r="HY500" s="2"/>
      <c r="HZ500" s="2"/>
      <c r="IA500" s="2"/>
      <c r="IB500" s="2"/>
      <c r="IC500" s="2">
        <v>36000</v>
      </c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>
        <v>98500</v>
      </c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>
        <v>2200</v>
      </c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>
        <v>55640</v>
      </c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>
        <v>1400</v>
      </c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>
        <v>88200</v>
      </c>
      <c r="ZB500" s="2"/>
      <c r="ZC500" s="2"/>
      <c r="ZD500" s="2"/>
      <c r="ZE500" s="2">
        <v>24000</v>
      </c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>
        <v>300000</v>
      </c>
      <c r="AAP500" s="2"/>
      <c r="AAQ500" s="2">
        <v>36320</v>
      </c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>
        <v>442700</v>
      </c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>
        <v>4800</v>
      </c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>
        <v>3348160</v>
      </c>
    </row>
    <row r="501" spans="1:814" ht="21">
      <c r="A501" s="4" t="s">
        <v>2833</v>
      </c>
      <c r="B501" s="1" t="s">
        <v>2362</v>
      </c>
      <c r="C501" s="1" t="s">
        <v>2363</v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>
        <v>212434.95</v>
      </c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>
        <v>3491914.23</v>
      </c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>
        <v>1081030</v>
      </c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>
        <v>2145702.94</v>
      </c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>
        <v>57423.11</v>
      </c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>
        <v>638000</v>
      </c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>
        <v>9639</v>
      </c>
      <c r="ADR501" s="2"/>
      <c r="ADS501" s="2"/>
      <c r="ADT501" s="2"/>
      <c r="ADU501" s="2"/>
      <c r="ADV501" s="2">
        <v>296115.82</v>
      </c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>
        <v>7932260.0499999998</v>
      </c>
    </row>
    <row r="502" spans="1:814" ht="21">
      <c r="A502" s="4" t="s">
        <v>2833</v>
      </c>
      <c r="B502" s="1" t="s">
        <v>2364</v>
      </c>
      <c r="C502" s="1" t="s">
        <v>2365</v>
      </c>
      <c r="D502" s="2">
        <v>4013047.75</v>
      </c>
      <c r="E502" s="2"/>
      <c r="F502" s="2">
        <v>1428796.8</v>
      </c>
      <c r="G502" s="2">
        <v>567443.9</v>
      </c>
      <c r="H502" s="2">
        <v>460107.49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>
        <v>23000</v>
      </c>
      <c r="AE502" s="2"/>
      <c r="AF502" s="2"/>
      <c r="AG502" s="2"/>
      <c r="AH502" s="2"/>
      <c r="AI502" s="2"/>
      <c r="AJ502" s="2">
        <v>121868.29</v>
      </c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>
        <v>87274.81</v>
      </c>
      <c r="BB502" s="2"/>
      <c r="BC502" s="2"/>
      <c r="BD502" s="2"/>
      <c r="BE502" s="2">
        <v>0</v>
      </c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>
        <v>212355.29</v>
      </c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>
        <v>309860.3</v>
      </c>
      <c r="DD502" s="2"/>
      <c r="DE502" s="2">
        <v>28800</v>
      </c>
      <c r="DF502" s="2">
        <v>92140</v>
      </c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>
        <v>448169.32</v>
      </c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>
        <v>471999.29</v>
      </c>
      <c r="FT502" s="2"/>
      <c r="FU502" s="2"/>
      <c r="FV502" s="2"/>
      <c r="FW502" s="2"/>
      <c r="FX502" s="2"/>
      <c r="FY502" s="2"/>
      <c r="FZ502" s="2"/>
      <c r="GA502" s="2">
        <v>4705393.68</v>
      </c>
      <c r="GB502" s="2"/>
      <c r="GC502" s="2">
        <v>15996.72</v>
      </c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>
        <v>537910.41</v>
      </c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>
        <v>115400</v>
      </c>
      <c r="HM502" s="2"/>
      <c r="HN502" s="2"/>
      <c r="HO502" s="2"/>
      <c r="HP502" s="2">
        <v>520925.07</v>
      </c>
      <c r="HQ502" s="2"/>
      <c r="HR502" s="2">
        <v>811807.49</v>
      </c>
      <c r="HS502" s="2">
        <v>449087.84</v>
      </c>
      <c r="HT502" s="2"/>
      <c r="HU502" s="2">
        <v>1109757.07</v>
      </c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>
        <v>31867.45</v>
      </c>
      <c r="IO502" s="2"/>
      <c r="IP502" s="2"/>
      <c r="IQ502" s="2"/>
      <c r="IR502" s="2"/>
      <c r="IS502" s="2"/>
      <c r="IT502" s="2">
        <v>422719.1</v>
      </c>
      <c r="IU502" s="2">
        <v>244902.09</v>
      </c>
      <c r="IV502" s="2">
        <v>115320.51</v>
      </c>
      <c r="IW502" s="2"/>
      <c r="IX502" s="2"/>
      <c r="IY502" s="2"/>
      <c r="IZ502" s="2"/>
      <c r="JA502" s="2"/>
      <c r="JB502" s="2"/>
      <c r="JC502" s="2"/>
      <c r="JD502" s="2">
        <v>214539.87</v>
      </c>
      <c r="JE502" s="2">
        <v>1578244.74</v>
      </c>
      <c r="JF502" s="2">
        <v>172177.35</v>
      </c>
      <c r="JG502" s="2">
        <v>579150.78</v>
      </c>
      <c r="JH502" s="2"/>
      <c r="JI502" s="2">
        <v>561386.56000000006</v>
      </c>
      <c r="JJ502" s="2">
        <v>368539.06</v>
      </c>
      <c r="JK502" s="2">
        <v>955774.43</v>
      </c>
      <c r="JL502" s="2">
        <v>1395074.8</v>
      </c>
      <c r="JM502" s="2">
        <v>637577.32999999996</v>
      </c>
      <c r="JN502" s="2"/>
      <c r="JO502" s="2"/>
      <c r="JP502" s="2"/>
      <c r="JQ502" s="2"/>
      <c r="JR502" s="2"/>
      <c r="JS502" s="2">
        <v>459189.49</v>
      </c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>
        <v>928502.07</v>
      </c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>
        <v>1147305.72</v>
      </c>
      <c r="MC502" s="2"/>
      <c r="MD502" s="2">
        <v>165897.89000000001</v>
      </c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>
        <v>916331.98</v>
      </c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>
        <v>1378067.46</v>
      </c>
      <c r="OY502" s="2"/>
      <c r="OZ502" s="2"/>
      <c r="PA502" s="2"/>
      <c r="PB502" s="2"/>
      <c r="PC502" s="2"/>
      <c r="PD502" s="2"/>
      <c r="PE502" s="2"/>
      <c r="PF502" s="2"/>
      <c r="PG502" s="2"/>
      <c r="PH502" s="2">
        <v>578631.04</v>
      </c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>
        <v>63000</v>
      </c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>
        <v>10300</v>
      </c>
      <c r="QL502" s="2"/>
      <c r="QM502" s="2"/>
      <c r="QN502" s="2">
        <v>234432.94</v>
      </c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>
        <v>1063082.77</v>
      </c>
      <c r="RW502" s="2"/>
      <c r="RX502" s="2"/>
      <c r="RY502" s="2"/>
      <c r="RZ502" s="2"/>
      <c r="SA502" s="2">
        <v>768490.7</v>
      </c>
      <c r="SB502" s="2"/>
      <c r="SC502" s="2"/>
      <c r="SD502" s="2"/>
      <c r="SE502" s="2"/>
      <c r="SF502" s="2">
        <v>214701.91</v>
      </c>
      <c r="SG502" s="2"/>
      <c r="SH502" s="2"/>
      <c r="SI502" s="2"/>
      <c r="SJ502" s="2"/>
      <c r="SK502" s="2">
        <v>2459110.14</v>
      </c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>
        <v>4000</v>
      </c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>
        <v>0</v>
      </c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>
        <v>495651.64</v>
      </c>
      <c r="WL502" s="2"/>
      <c r="WM502" s="2">
        <v>16682</v>
      </c>
      <c r="WN502" s="2"/>
      <c r="WO502" s="2">
        <v>645782.65</v>
      </c>
      <c r="WP502" s="2">
        <v>1654364.35</v>
      </c>
      <c r="WQ502" s="2"/>
      <c r="WR502" s="2">
        <v>64204.07</v>
      </c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>
        <v>11660</v>
      </c>
      <c r="XJ502" s="2">
        <v>121722.5</v>
      </c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>
        <v>71955.38</v>
      </c>
      <c r="ZC502" s="2"/>
      <c r="ZD502" s="2"/>
      <c r="ZE502" s="2"/>
      <c r="ZF502" s="2"/>
      <c r="ZG502" s="2"/>
      <c r="ZH502" s="2"/>
      <c r="ZI502" s="2"/>
      <c r="ZJ502" s="2">
        <v>275776.63</v>
      </c>
      <c r="ZK502" s="2"/>
      <c r="ZL502" s="2"/>
      <c r="ZM502" s="2"/>
      <c r="ZN502" s="2"/>
      <c r="ZO502" s="2">
        <v>887924.33</v>
      </c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>
        <v>109516.14</v>
      </c>
      <c r="AAD502" s="2">
        <v>194726.16</v>
      </c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>
        <v>41326.050000000003</v>
      </c>
      <c r="ACW502" s="2">
        <v>46588.1</v>
      </c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>
        <v>152120</v>
      </c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>
        <v>530479.65</v>
      </c>
      <c r="AEC502" s="2"/>
      <c r="AED502" s="2"/>
      <c r="AEE502" s="2"/>
      <c r="AEF502" s="2"/>
      <c r="AEG502" s="2"/>
      <c r="AEH502" s="2">
        <v>42635421.239999995</v>
      </c>
    </row>
    <row r="503" spans="1:814" ht="21">
      <c r="A503" s="4" t="s">
        <v>2833</v>
      </c>
      <c r="B503" s="1" t="s">
        <v>2366</v>
      </c>
      <c r="C503" s="1" t="s">
        <v>2367</v>
      </c>
      <c r="D503" s="2"/>
      <c r="E503" s="2"/>
      <c r="F503" s="2"/>
      <c r="G503" s="2"/>
      <c r="H503" s="2">
        <v>195380</v>
      </c>
      <c r="I503" s="2"/>
      <c r="J503" s="2"/>
      <c r="K503" s="2">
        <v>65800</v>
      </c>
      <c r="L503" s="2"/>
      <c r="M503" s="2">
        <v>751050</v>
      </c>
      <c r="N503" s="2"/>
      <c r="O503" s="2"/>
      <c r="P503" s="2"/>
      <c r="Q503" s="2"/>
      <c r="R503" s="2"/>
      <c r="S503" s="2"/>
      <c r="T503" s="2">
        <v>250000</v>
      </c>
      <c r="U503" s="2"/>
      <c r="V503" s="2"/>
      <c r="W503" s="2"/>
      <c r="X503" s="2"/>
      <c r="Y503" s="2">
        <v>983100</v>
      </c>
      <c r="Z503" s="2"/>
      <c r="AA503" s="2"/>
      <c r="AB503" s="2"/>
      <c r="AC503" s="2"/>
      <c r="AD503" s="2">
        <v>112000</v>
      </c>
      <c r="AE503" s="2">
        <v>250000</v>
      </c>
      <c r="AF503" s="2"/>
      <c r="AG503" s="2">
        <v>176900</v>
      </c>
      <c r="AH503" s="2"/>
      <c r="AI503" s="2"/>
      <c r="AJ503" s="2"/>
      <c r="AK503" s="2">
        <v>115000</v>
      </c>
      <c r="AL503" s="2"/>
      <c r="AM503" s="2"/>
      <c r="AN503" s="2"/>
      <c r="AO503" s="2"/>
      <c r="AP503" s="2"/>
      <c r="AQ503" s="2">
        <v>40232</v>
      </c>
      <c r="AR503" s="2"/>
      <c r="AS503" s="2"/>
      <c r="AT503" s="2"/>
      <c r="AU503" s="2"/>
      <c r="AV503" s="2"/>
      <c r="AW503" s="2"/>
      <c r="AX503" s="2"/>
      <c r="AY503" s="2"/>
      <c r="AZ503" s="2"/>
      <c r="BA503" s="2">
        <v>34560</v>
      </c>
      <c r="BB503" s="2"/>
      <c r="BC503" s="2"/>
      <c r="BD503" s="2">
        <v>83500</v>
      </c>
      <c r="BE503" s="2">
        <v>51900</v>
      </c>
      <c r="BF503" s="2"/>
      <c r="BG503" s="2"/>
      <c r="BH503" s="2"/>
      <c r="BI503" s="2"/>
      <c r="BJ503" s="2"/>
      <c r="BK503" s="2"/>
      <c r="BL503" s="2"/>
      <c r="BM503" s="2"/>
      <c r="BN503" s="2">
        <v>305400</v>
      </c>
      <c r="BO503" s="2"/>
      <c r="BP503" s="2"/>
      <c r="BQ503" s="2"/>
      <c r="BR503" s="2"/>
      <c r="BS503" s="2"/>
      <c r="BT503" s="2"/>
      <c r="BU503" s="2">
        <v>12400</v>
      </c>
      <c r="BV503" s="2"/>
      <c r="BW503" s="2"/>
      <c r="BX503" s="2"/>
      <c r="BY503" s="2"/>
      <c r="BZ503" s="2"/>
      <c r="CA503" s="2"/>
      <c r="CB503" s="2"/>
      <c r="CC503" s="2">
        <v>82700</v>
      </c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>
        <v>25680</v>
      </c>
      <c r="CR503" s="2"/>
      <c r="CS503" s="2"/>
      <c r="CT503" s="2"/>
      <c r="CU503" s="2"/>
      <c r="CV503" s="2">
        <v>257690</v>
      </c>
      <c r="CW503" s="2"/>
      <c r="CX503" s="2"/>
      <c r="CY503" s="2"/>
      <c r="CZ503" s="2"/>
      <c r="DA503" s="2"/>
      <c r="DB503" s="2"/>
      <c r="DC503" s="2"/>
      <c r="DD503" s="2">
        <v>0</v>
      </c>
      <c r="DE503" s="2">
        <v>276210</v>
      </c>
      <c r="DF503" s="2">
        <v>157100</v>
      </c>
      <c r="DG503" s="2"/>
      <c r="DH503" s="2"/>
      <c r="DI503" s="2"/>
      <c r="DJ503" s="2">
        <v>132000</v>
      </c>
      <c r="DK503" s="2">
        <v>159550</v>
      </c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>
        <v>29000</v>
      </c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>
        <v>37000</v>
      </c>
      <c r="GN503" s="2"/>
      <c r="GO503" s="2"/>
      <c r="GP503" s="2"/>
      <c r="GQ503" s="2"/>
      <c r="GR503" s="2"/>
      <c r="GS503" s="2"/>
      <c r="GT503" s="2"/>
      <c r="GU503" s="2"/>
      <c r="GV503" s="2"/>
      <c r="GW503" s="2">
        <v>388339</v>
      </c>
      <c r="GX503" s="2"/>
      <c r="GY503" s="2"/>
      <c r="GZ503" s="2"/>
      <c r="HA503" s="2"/>
      <c r="HB503" s="2"/>
      <c r="HC503" s="2">
        <v>695200</v>
      </c>
      <c r="HD503" s="2"/>
      <c r="HE503" s="2"/>
      <c r="HF503" s="2"/>
      <c r="HG503" s="2"/>
      <c r="HH503" s="2"/>
      <c r="HI503" s="2"/>
      <c r="HJ503" s="2">
        <v>52500</v>
      </c>
      <c r="HK503" s="2"/>
      <c r="HL503" s="2">
        <v>468800</v>
      </c>
      <c r="HM503" s="2"/>
      <c r="HN503" s="2"/>
      <c r="HO503" s="2"/>
      <c r="HP503" s="2"/>
      <c r="HQ503" s="2"/>
      <c r="HR503" s="2"/>
      <c r="HS503" s="2"/>
      <c r="HT503" s="2"/>
      <c r="HU503" s="2">
        <v>950000</v>
      </c>
      <c r="HV503" s="2"/>
      <c r="HW503" s="2"/>
      <c r="HX503" s="2"/>
      <c r="HY503" s="2"/>
      <c r="HZ503" s="2">
        <v>800000</v>
      </c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>
        <v>847200</v>
      </c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>
        <v>43401</v>
      </c>
      <c r="JV503" s="2"/>
      <c r="JW503" s="2"/>
      <c r="JX503" s="2"/>
      <c r="JY503" s="2">
        <v>1169800</v>
      </c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>
        <v>470194</v>
      </c>
      <c r="LM503" s="2"/>
      <c r="LN503" s="2"/>
      <c r="LO503" s="2"/>
      <c r="LP503" s="2"/>
      <c r="LQ503" s="2">
        <v>309500</v>
      </c>
      <c r="LR503" s="2"/>
      <c r="LS503" s="2">
        <v>1656360</v>
      </c>
      <c r="LT503" s="2"/>
      <c r="LU503" s="2"/>
      <c r="LV503" s="2"/>
      <c r="LW503" s="2">
        <v>3377694.1</v>
      </c>
      <c r="LX503" s="2"/>
      <c r="LY503" s="2"/>
      <c r="LZ503" s="2"/>
      <c r="MA503" s="2"/>
      <c r="MB503" s="2"/>
      <c r="MC503" s="2"/>
      <c r="MD503" s="2">
        <v>125571.6</v>
      </c>
      <c r="ME503" s="2">
        <v>971507.89</v>
      </c>
      <c r="MF503" s="2"/>
      <c r="MG503" s="2"/>
      <c r="MH503" s="2">
        <v>395000</v>
      </c>
      <c r="MI503" s="2"/>
      <c r="MJ503" s="2"/>
      <c r="MK503" s="2"/>
      <c r="ML503" s="2"/>
      <c r="MM503" s="2">
        <v>1794800</v>
      </c>
      <c r="MN503" s="2"/>
      <c r="MO503" s="2"/>
      <c r="MP503" s="2"/>
      <c r="MQ503" s="2"/>
      <c r="MR503" s="2"/>
      <c r="MS503" s="2"/>
      <c r="MT503" s="2"/>
      <c r="MU503" s="2">
        <v>490185</v>
      </c>
      <c r="MV503" s="2">
        <v>282600</v>
      </c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>
        <v>483456</v>
      </c>
      <c r="NQ503" s="2"/>
      <c r="NR503" s="2">
        <v>838443</v>
      </c>
      <c r="NS503" s="2">
        <v>4340.66</v>
      </c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>
        <v>18000</v>
      </c>
      <c r="PV503" s="2"/>
      <c r="PW503" s="2">
        <v>400000</v>
      </c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>
        <v>38500</v>
      </c>
      <c r="QK503" s="2">
        <v>160000</v>
      </c>
      <c r="QL503" s="2"/>
      <c r="QM503" s="2"/>
      <c r="QN503" s="2">
        <v>237070</v>
      </c>
      <c r="QO503" s="2"/>
      <c r="QP503" s="2"/>
      <c r="QQ503" s="2"/>
      <c r="QR503" s="2"/>
      <c r="QS503" s="2"/>
      <c r="QT503" s="2"/>
      <c r="QU503" s="2"/>
      <c r="QV503" s="2"/>
      <c r="QW503" s="2"/>
      <c r="QX503" s="2">
        <v>110500</v>
      </c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>
        <v>138000</v>
      </c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>
        <v>209990</v>
      </c>
      <c r="SB503" s="2">
        <v>24280</v>
      </c>
      <c r="SC503" s="2"/>
      <c r="SD503" s="2"/>
      <c r="SE503" s="2"/>
      <c r="SF503" s="2"/>
      <c r="SG503" s="2"/>
      <c r="SH503" s="2"/>
      <c r="SI503" s="2"/>
      <c r="SJ503" s="2"/>
      <c r="SK503" s="2"/>
      <c r="SL503" s="2">
        <v>199000</v>
      </c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>
        <v>674931</v>
      </c>
      <c r="SX503" s="2"/>
      <c r="SY503" s="2"/>
      <c r="SZ503" s="2"/>
      <c r="TA503" s="2">
        <v>1345774</v>
      </c>
      <c r="TB503" s="2"/>
      <c r="TC503" s="2"/>
      <c r="TD503" s="2"/>
      <c r="TE503" s="2">
        <v>72000</v>
      </c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>
        <v>0</v>
      </c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>
        <v>730000</v>
      </c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>
        <v>499986</v>
      </c>
      <c r="VI503" s="2">
        <v>499350</v>
      </c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>
        <v>259337</v>
      </c>
      <c r="WC503" s="2"/>
      <c r="WD503" s="2"/>
      <c r="WE503" s="2"/>
      <c r="WF503" s="2"/>
      <c r="WG503" s="2">
        <v>158400</v>
      </c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>
        <v>116897.2</v>
      </c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>
        <v>13850</v>
      </c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>
        <v>3076500</v>
      </c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>
        <v>589000</v>
      </c>
      <c r="ZB503" s="2"/>
      <c r="ZC503" s="2"/>
      <c r="ZD503" s="2"/>
      <c r="ZE503" s="2"/>
      <c r="ZF503" s="2"/>
      <c r="ZG503" s="2"/>
      <c r="ZH503" s="2"/>
      <c r="ZI503" s="2"/>
      <c r="ZJ503" s="2">
        <v>223601</v>
      </c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>
        <v>326000</v>
      </c>
      <c r="ZY503" s="2">
        <v>88000</v>
      </c>
      <c r="ZZ503" s="2"/>
      <c r="AAA503" s="2"/>
      <c r="AAB503" s="2"/>
      <c r="AAC503" s="2"/>
      <c r="AAD503" s="2"/>
      <c r="AAE503" s="2"/>
      <c r="AAF503" s="2"/>
      <c r="AAG503" s="2"/>
      <c r="AAH503" s="2"/>
      <c r="AAI503" s="2">
        <v>79600</v>
      </c>
      <c r="AAJ503" s="2"/>
      <c r="AAK503" s="2"/>
      <c r="AAL503" s="2"/>
      <c r="AAM503" s="2"/>
      <c r="AAN503" s="2">
        <v>325400</v>
      </c>
      <c r="AAO503" s="2"/>
      <c r="AAP503" s="2">
        <v>240000</v>
      </c>
      <c r="AAQ503" s="2"/>
      <c r="AAR503" s="2"/>
      <c r="AAS503" s="2"/>
      <c r="AAT503" s="2"/>
      <c r="AAU503" s="2"/>
      <c r="AAV503" s="2"/>
      <c r="AAW503" s="2"/>
      <c r="AAX503" s="2">
        <v>54000</v>
      </c>
      <c r="AAY503" s="2"/>
      <c r="AAZ503" s="2"/>
      <c r="ABA503" s="2"/>
      <c r="ABB503" s="2"/>
      <c r="ABC503" s="2"/>
      <c r="ABD503" s="2">
        <v>207000</v>
      </c>
      <c r="ABE503" s="2">
        <v>68000</v>
      </c>
      <c r="ABF503" s="2"/>
      <c r="ABG503" s="2"/>
      <c r="ABH503" s="2"/>
      <c r="ABI503" s="2">
        <v>1024637</v>
      </c>
      <c r="ABJ503" s="2"/>
      <c r="ABK503" s="2"/>
      <c r="ABL503" s="2"/>
      <c r="ABM503" s="2">
        <v>529500</v>
      </c>
      <c r="ABN503" s="2"/>
      <c r="ABO503" s="2"/>
      <c r="ABP503" s="2"/>
      <c r="ABQ503" s="2"/>
      <c r="ABR503" s="2"/>
      <c r="ABS503" s="2"/>
      <c r="ABT503" s="2"/>
      <c r="ABU503" s="2">
        <v>276590.65000000002</v>
      </c>
      <c r="ABV503" s="2">
        <v>264800</v>
      </c>
      <c r="ABW503" s="2"/>
      <c r="ABX503" s="2"/>
      <c r="ABY503" s="2"/>
      <c r="ABZ503" s="2">
        <v>327997.42</v>
      </c>
      <c r="ACA503" s="2"/>
      <c r="ACB503" s="2"/>
      <c r="ACC503" s="2"/>
      <c r="ACD503" s="2"/>
      <c r="ACE503" s="2"/>
      <c r="ACF503" s="2"/>
      <c r="ACG503" s="2"/>
      <c r="ACH503" s="2"/>
      <c r="ACI503" s="2">
        <v>12500</v>
      </c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>
        <v>859000</v>
      </c>
      <c r="ADJ503" s="2">
        <v>1514000</v>
      </c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>
        <v>42956176.520000003</v>
      </c>
    </row>
    <row r="504" spans="1:814" ht="21">
      <c r="A504" s="4" t="s">
        <v>2833</v>
      </c>
      <c r="B504" s="1" t="s">
        <v>2368</v>
      </c>
      <c r="C504" s="1" t="s">
        <v>2369</v>
      </c>
      <c r="D504" s="2">
        <v>325000</v>
      </c>
      <c r="E504" s="2"/>
      <c r="F504" s="2"/>
      <c r="G504" s="2"/>
      <c r="H504" s="2"/>
      <c r="I504" s="2"/>
      <c r="J504" s="2"/>
      <c r="K504" s="2"/>
      <c r="L504" s="2"/>
      <c r="M504" s="2"/>
      <c r="N504" s="2">
        <v>815936.63</v>
      </c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>
        <v>4240.66</v>
      </c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>
        <v>109500</v>
      </c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>
        <v>1254677.2899999998</v>
      </c>
    </row>
    <row r="505" spans="1:814" ht="21">
      <c r="A505" s="4" t="s">
        <v>2833</v>
      </c>
      <c r="B505" s="1" t="s">
        <v>2370</v>
      </c>
      <c r="C505" s="1" t="s">
        <v>2371</v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>
        <v>123460</v>
      </c>
      <c r="W505" s="2"/>
      <c r="X505" s="2"/>
      <c r="Y505" s="2"/>
      <c r="Z505" s="2"/>
      <c r="AA505" s="2"/>
      <c r="AB505" s="2"/>
      <c r="AC505" s="2"/>
      <c r="AD505" s="2"/>
      <c r="AE505" s="2">
        <v>32648.75</v>
      </c>
      <c r="AF505" s="2"/>
      <c r="AG505" s="2"/>
      <c r="AH505" s="2"/>
      <c r="AI505" s="2"/>
      <c r="AJ505" s="2">
        <v>1880160</v>
      </c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>
        <v>17307.64</v>
      </c>
      <c r="AX505" s="2"/>
      <c r="AY505" s="2"/>
      <c r="AZ505" s="2"/>
      <c r="BA505" s="2"/>
      <c r="BB505" s="2"/>
      <c r="BC505" s="2"/>
      <c r="BD505" s="2"/>
      <c r="BE505" s="2"/>
      <c r="BF505" s="2">
        <v>158052.70000000001</v>
      </c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>
        <v>50000</v>
      </c>
      <c r="GK505" s="2"/>
      <c r="GL505" s="2"/>
      <c r="GM505" s="2"/>
      <c r="GN505" s="2"/>
      <c r="GO505" s="2"/>
      <c r="GP505" s="2"/>
      <c r="GQ505" s="2"/>
      <c r="GR505" s="2">
        <v>255600</v>
      </c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>
        <v>510000</v>
      </c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>
        <v>0</v>
      </c>
      <c r="JR505" s="2"/>
      <c r="JS505" s="2"/>
      <c r="JT505" s="2">
        <v>1439131.76</v>
      </c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>
        <v>4000</v>
      </c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>
        <v>2900</v>
      </c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>
        <v>25300</v>
      </c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>
        <v>665000</v>
      </c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>
        <v>41762</v>
      </c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>
        <v>547280</v>
      </c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>
        <v>292380</v>
      </c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>
        <v>78700</v>
      </c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>
        <v>230350</v>
      </c>
      <c r="ZW505" s="2"/>
      <c r="ZX505" s="2"/>
      <c r="ZY505" s="2"/>
      <c r="ZZ505" s="2"/>
      <c r="AAA505" s="2"/>
      <c r="AAB505" s="2"/>
      <c r="AAC505" s="2">
        <v>38490</v>
      </c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>
        <v>1493136</v>
      </c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>
        <v>4637</v>
      </c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>
        <v>7890295.8499999996</v>
      </c>
    </row>
    <row r="506" spans="1:814" ht="21">
      <c r="A506" s="4" t="s">
        <v>2833</v>
      </c>
      <c r="B506" s="1" t="s">
        <v>2372</v>
      </c>
      <c r="C506" s="1" t="s">
        <v>2373</v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>
        <v>50301.09</v>
      </c>
      <c r="HA506" s="2"/>
      <c r="HB506" s="2"/>
      <c r="HC506" s="2"/>
      <c r="HD506" s="2"/>
      <c r="HE506" s="2"/>
      <c r="HF506" s="2">
        <v>20549.12</v>
      </c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>
        <v>12000</v>
      </c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>
        <v>280000</v>
      </c>
      <c r="AAE506" s="2"/>
      <c r="AAF506" s="2"/>
      <c r="AAG506" s="2"/>
      <c r="AAH506" s="2"/>
      <c r="AAI506" s="2">
        <v>350000</v>
      </c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>
        <v>626000</v>
      </c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>
        <v>883180</v>
      </c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>
        <v>2226481.21</v>
      </c>
    </row>
    <row r="507" spans="1:814" ht="21">
      <c r="A507" s="4" t="s">
        <v>2833</v>
      </c>
      <c r="B507" s="1" t="s">
        <v>2374</v>
      </c>
      <c r="C507" s="1" t="s">
        <v>2375</v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>
        <v>11000</v>
      </c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>
        <v>60000</v>
      </c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>
        <v>6900000</v>
      </c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>
        <v>327600</v>
      </c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>
        <v>144000</v>
      </c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>
        <v>4882.83</v>
      </c>
      <c r="AEF507" s="2"/>
      <c r="AEG507" s="2"/>
      <c r="AEH507" s="2">
        <v>7482482.8300000001</v>
      </c>
    </row>
    <row r="508" spans="1:814" ht="21">
      <c r="A508" s="4" t="s">
        <v>2833</v>
      </c>
      <c r="B508" s="1" t="s">
        <v>2376</v>
      </c>
      <c r="C508" s="1" t="s">
        <v>2377</v>
      </c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>
        <v>703243.5</v>
      </c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>
        <v>0</v>
      </c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>
        <v>755803.5</v>
      </c>
    </row>
    <row r="509" spans="1:814" ht="21">
      <c r="A509" s="4" t="s">
        <v>2833</v>
      </c>
      <c r="B509" s="1" t="s">
        <v>2378</v>
      </c>
      <c r="C509" s="1" t="s">
        <v>2379</v>
      </c>
      <c r="D509" s="2"/>
      <c r="E509" s="2"/>
      <c r="F509" s="2">
        <v>6000</v>
      </c>
      <c r="G509" s="2">
        <v>410400</v>
      </c>
      <c r="H509" s="2"/>
      <c r="I509" s="2"/>
      <c r="J509" s="2">
        <v>184680</v>
      </c>
      <c r="K509" s="2">
        <v>493999</v>
      </c>
      <c r="L509" s="2"/>
      <c r="M509" s="2">
        <v>101700</v>
      </c>
      <c r="N509" s="2"/>
      <c r="O509" s="2"/>
      <c r="P509" s="2">
        <v>2172800</v>
      </c>
      <c r="Q509" s="2"/>
      <c r="R509" s="2">
        <v>368378.02</v>
      </c>
      <c r="S509" s="2">
        <v>1365000</v>
      </c>
      <c r="T509" s="2">
        <v>1026458</v>
      </c>
      <c r="U509" s="2">
        <v>115200</v>
      </c>
      <c r="V509" s="2">
        <v>6662282.1600000001</v>
      </c>
      <c r="W509" s="2">
        <v>2819102</v>
      </c>
      <c r="X509" s="2"/>
      <c r="Y509" s="2">
        <v>8886871.5700000003</v>
      </c>
      <c r="Z509" s="2"/>
      <c r="AA509" s="2">
        <v>1592000</v>
      </c>
      <c r="AB509" s="2"/>
      <c r="AC509" s="2"/>
      <c r="AD509" s="2">
        <v>1535000</v>
      </c>
      <c r="AE509" s="2">
        <v>29000</v>
      </c>
      <c r="AF509" s="2"/>
      <c r="AG509" s="2">
        <v>2695136.47</v>
      </c>
      <c r="AH509" s="2">
        <v>379000</v>
      </c>
      <c r="AI509" s="2">
        <v>1660290</v>
      </c>
      <c r="AJ509" s="2">
        <v>16032</v>
      </c>
      <c r="AK509" s="2"/>
      <c r="AL509" s="2"/>
      <c r="AM509" s="2">
        <v>2471920</v>
      </c>
      <c r="AN509" s="2">
        <v>1551235</v>
      </c>
      <c r="AO509" s="2">
        <v>1152600.73</v>
      </c>
      <c r="AP509" s="2">
        <v>227200</v>
      </c>
      <c r="AQ509" s="2"/>
      <c r="AR509" s="2"/>
      <c r="AS509" s="2"/>
      <c r="AT509" s="2">
        <v>3111674.26</v>
      </c>
      <c r="AU509" s="2"/>
      <c r="AV509" s="2">
        <v>217800</v>
      </c>
      <c r="AW509" s="2"/>
      <c r="AX509" s="2">
        <v>918585.15</v>
      </c>
      <c r="AY509" s="2">
        <v>377000</v>
      </c>
      <c r="AZ509" s="2"/>
      <c r="BA509" s="2"/>
      <c r="BB509" s="2"/>
      <c r="BC509" s="2"/>
      <c r="BD509" s="2"/>
      <c r="BE509" s="2">
        <v>119482.54</v>
      </c>
      <c r="BF509" s="2"/>
      <c r="BG509" s="2"/>
      <c r="BH509" s="2">
        <v>190202</v>
      </c>
      <c r="BI509" s="2"/>
      <c r="BJ509" s="2"/>
      <c r="BK509" s="2"/>
      <c r="BL509" s="2"/>
      <c r="BM509" s="2"/>
      <c r="BN509" s="2"/>
      <c r="BO509" s="2"/>
      <c r="BP509" s="2"/>
      <c r="BQ509" s="2"/>
      <c r="BR509" s="2">
        <v>120720.29</v>
      </c>
      <c r="BS509" s="2">
        <v>1056245</v>
      </c>
      <c r="BT509" s="2"/>
      <c r="BU509" s="2"/>
      <c r="BV509" s="2">
        <v>280930</v>
      </c>
      <c r="BW509" s="2"/>
      <c r="BX509" s="2">
        <v>3431826</v>
      </c>
      <c r="BY509" s="2">
        <v>40000</v>
      </c>
      <c r="BZ509" s="2">
        <v>133550</v>
      </c>
      <c r="CA509" s="2"/>
      <c r="CB509" s="2">
        <v>716019.86</v>
      </c>
      <c r="CC509" s="2">
        <v>326095</v>
      </c>
      <c r="CD509" s="2">
        <v>869168</v>
      </c>
      <c r="CE509" s="2">
        <v>140559</v>
      </c>
      <c r="CF509" s="2">
        <v>915895</v>
      </c>
      <c r="CG509" s="2"/>
      <c r="CH509" s="2">
        <v>373918</v>
      </c>
      <c r="CI509" s="2"/>
      <c r="CJ509" s="2"/>
      <c r="CK509" s="2">
        <v>325000</v>
      </c>
      <c r="CL509" s="2">
        <v>56374</v>
      </c>
      <c r="CM509" s="2"/>
      <c r="CN509" s="2">
        <v>654300</v>
      </c>
      <c r="CO509" s="2"/>
      <c r="CP509" s="2">
        <v>1321700</v>
      </c>
      <c r="CQ509" s="2"/>
      <c r="CR509" s="2">
        <v>806902.5</v>
      </c>
      <c r="CS509" s="2"/>
      <c r="CT509" s="2"/>
      <c r="CU509" s="2">
        <v>10000</v>
      </c>
      <c r="CV509" s="2">
        <v>120000</v>
      </c>
      <c r="CW509" s="2"/>
      <c r="CX509" s="2"/>
      <c r="CY509" s="2"/>
      <c r="CZ509" s="2"/>
      <c r="DA509" s="2">
        <v>486488</v>
      </c>
      <c r="DB509" s="2"/>
      <c r="DC509" s="2">
        <v>25270</v>
      </c>
      <c r="DD509" s="2">
        <v>752290</v>
      </c>
      <c r="DE509" s="2">
        <v>565000</v>
      </c>
      <c r="DF509" s="2">
        <v>81000</v>
      </c>
      <c r="DG509" s="2"/>
      <c r="DH509" s="2"/>
      <c r="DI509" s="2">
        <v>87000</v>
      </c>
      <c r="DJ509" s="2"/>
      <c r="DK509" s="2"/>
      <c r="DL509" s="2">
        <v>1717582.85</v>
      </c>
      <c r="DM509" s="2">
        <v>522040</v>
      </c>
      <c r="DN509" s="2"/>
      <c r="DO509" s="2"/>
      <c r="DP509" s="2"/>
      <c r="DQ509" s="2">
        <v>4866046</v>
      </c>
      <c r="DR509" s="2">
        <v>774497</v>
      </c>
      <c r="DS509" s="2">
        <v>2161382.92</v>
      </c>
      <c r="DT509" s="2">
        <v>246800</v>
      </c>
      <c r="DU509" s="2">
        <v>300000</v>
      </c>
      <c r="DV509" s="2">
        <v>385103</v>
      </c>
      <c r="DW509" s="2">
        <v>100000</v>
      </c>
      <c r="DX509" s="2">
        <v>100000</v>
      </c>
      <c r="DY509" s="2">
        <v>50000</v>
      </c>
      <c r="DZ509" s="2">
        <v>178500</v>
      </c>
      <c r="EA509" s="2">
        <v>648494.89</v>
      </c>
      <c r="EB509" s="2">
        <v>359565</v>
      </c>
      <c r="EC509" s="2"/>
      <c r="ED509" s="2">
        <v>1652174</v>
      </c>
      <c r="EE509" s="2"/>
      <c r="EF509" s="2">
        <v>50000</v>
      </c>
      <c r="EG509" s="2"/>
      <c r="EH509" s="2">
        <v>117716.81</v>
      </c>
      <c r="EI509" s="2"/>
      <c r="EJ509" s="2">
        <v>2714045.28</v>
      </c>
      <c r="EK509" s="2"/>
      <c r="EL509" s="2">
        <v>2201037.7599999998</v>
      </c>
      <c r="EM509" s="2"/>
      <c r="EN509" s="2">
        <v>2209607.19</v>
      </c>
      <c r="EO509" s="2"/>
      <c r="EP509" s="2"/>
      <c r="EQ509" s="2"/>
      <c r="ER509" s="2"/>
      <c r="ES509" s="2"/>
      <c r="ET509" s="2"/>
      <c r="EU509" s="2"/>
      <c r="EV509" s="2"/>
      <c r="EW509" s="2"/>
      <c r="EX509" s="2">
        <v>2385000</v>
      </c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>
        <v>700000</v>
      </c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>
        <v>1154297.92</v>
      </c>
      <c r="FZ509" s="2"/>
      <c r="GA509" s="2"/>
      <c r="GB509" s="2"/>
      <c r="GC509" s="2">
        <v>3321999.46</v>
      </c>
      <c r="GD509" s="2">
        <v>396122.87</v>
      </c>
      <c r="GE509" s="2">
        <v>1403200</v>
      </c>
      <c r="GF509" s="2">
        <v>1627332</v>
      </c>
      <c r="GG509" s="2">
        <v>1957720.44</v>
      </c>
      <c r="GH509" s="2"/>
      <c r="GI509" s="2">
        <v>867773</v>
      </c>
      <c r="GJ509" s="2">
        <v>179546.87</v>
      </c>
      <c r="GK509" s="2">
        <v>2231798.63</v>
      </c>
      <c r="GL509" s="2">
        <v>13289.87</v>
      </c>
      <c r="GM509" s="2">
        <v>2673591.12</v>
      </c>
      <c r="GN509" s="2"/>
      <c r="GO509" s="2"/>
      <c r="GP509" s="2"/>
      <c r="GQ509" s="2">
        <v>415537.5</v>
      </c>
      <c r="GR509" s="2">
        <v>1702992.41</v>
      </c>
      <c r="GS509" s="2"/>
      <c r="GT509" s="2"/>
      <c r="GU509" s="2">
        <v>1073982</v>
      </c>
      <c r="GV509" s="2">
        <v>280077</v>
      </c>
      <c r="GW509" s="2"/>
      <c r="GX509" s="2"/>
      <c r="GY509" s="2">
        <v>99800</v>
      </c>
      <c r="GZ509" s="2">
        <v>9553435.5899999999</v>
      </c>
      <c r="HA509" s="2"/>
      <c r="HB509" s="2"/>
      <c r="HC509" s="2"/>
      <c r="HD509" s="2"/>
      <c r="HE509" s="2"/>
      <c r="HF509" s="2"/>
      <c r="HG509" s="2"/>
      <c r="HH509" s="2">
        <v>222000</v>
      </c>
      <c r="HI509" s="2"/>
      <c r="HJ509" s="2">
        <v>32250</v>
      </c>
      <c r="HK509" s="2"/>
      <c r="HL509" s="2">
        <v>60261.72</v>
      </c>
      <c r="HM509" s="2"/>
      <c r="HN509" s="2"/>
      <c r="HO509" s="2"/>
      <c r="HP509" s="2"/>
      <c r="HQ509" s="2"/>
      <c r="HR509" s="2">
        <v>721502</v>
      </c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>
        <v>105840</v>
      </c>
      <c r="IK509" s="2"/>
      <c r="IL509" s="2"/>
      <c r="IM509" s="2"/>
      <c r="IN509" s="2"/>
      <c r="IO509" s="2">
        <v>912000</v>
      </c>
      <c r="IP509" s="2"/>
      <c r="IQ509" s="2">
        <v>3958335.47</v>
      </c>
      <c r="IR509" s="2">
        <v>1184233</v>
      </c>
      <c r="IS509" s="2">
        <v>810000</v>
      </c>
      <c r="IT509" s="2"/>
      <c r="IU509" s="2"/>
      <c r="IV509" s="2">
        <v>1378474.49</v>
      </c>
      <c r="IW509" s="2">
        <v>1260000</v>
      </c>
      <c r="IX509" s="2"/>
      <c r="IY509" s="2"/>
      <c r="IZ509" s="2"/>
      <c r="JA509" s="2"/>
      <c r="JB509" s="2">
        <v>434400</v>
      </c>
      <c r="JC509" s="2"/>
      <c r="JD509" s="2"/>
      <c r="JE509" s="2"/>
      <c r="JF509" s="2"/>
      <c r="JG509" s="2">
        <v>5637520</v>
      </c>
      <c r="JH509" s="2"/>
      <c r="JI509" s="2"/>
      <c r="JJ509" s="2"/>
      <c r="JK509" s="2"/>
      <c r="JL509" s="2"/>
      <c r="JM509" s="2"/>
      <c r="JN509" s="2"/>
      <c r="JO509" s="2"/>
      <c r="JP509" s="2">
        <v>871911</v>
      </c>
      <c r="JQ509" s="2">
        <v>0</v>
      </c>
      <c r="JR509" s="2"/>
      <c r="JS509" s="2"/>
      <c r="JT509" s="2"/>
      <c r="JU509" s="2"/>
      <c r="JV509" s="2"/>
      <c r="JW509" s="2"/>
      <c r="JX509" s="2"/>
      <c r="JY509" s="2"/>
      <c r="JZ509" s="2">
        <v>2629600</v>
      </c>
      <c r="KA509" s="2"/>
      <c r="KB509" s="2"/>
      <c r="KC509" s="2"/>
      <c r="KD509" s="2"/>
      <c r="KE509" s="2"/>
      <c r="KF509" s="2">
        <v>3830563.71</v>
      </c>
      <c r="KG509" s="2"/>
      <c r="KH509" s="2"/>
      <c r="KI509" s="2">
        <v>334950.40999999997</v>
      </c>
      <c r="KJ509" s="2">
        <v>2383400</v>
      </c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>
        <v>2849723.9</v>
      </c>
      <c r="LD509" s="2"/>
      <c r="LE509" s="2">
        <v>49500</v>
      </c>
      <c r="LF509" s="2">
        <v>490821</v>
      </c>
      <c r="LG509" s="2">
        <v>336586</v>
      </c>
      <c r="LH509" s="2"/>
      <c r="LI509" s="2"/>
      <c r="LJ509" s="2">
        <v>4732994.09</v>
      </c>
      <c r="LK509" s="2"/>
      <c r="LL509" s="2"/>
      <c r="LM509" s="2"/>
      <c r="LN509" s="2">
        <v>1054914.71</v>
      </c>
      <c r="LO509" s="2"/>
      <c r="LP509" s="2"/>
      <c r="LQ509" s="2"/>
      <c r="LR509" s="2"/>
      <c r="LS509" s="2">
        <v>227500</v>
      </c>
      <c r="LT509" s="2">
        <v>1363000</v>
      </c>
      <c r="LU509" s="2">
        <v>1962500</v>
      </c>
      <c r="LV509" s="2"/>
      <c r="LW509" s="2"/>
      <c r="LX509" s="2">
        <v>6705027.0099999998</v>
      </c>
      <c r="LY509" s="2"/>
      <c r="LZ509" s="2">
        <v>1653787.57</v>
      </c>
      <c r="MA509" s="2"/>
      <c r="MB509" s="2">
        <v>10149546.699999999</v>
      </c>
      <c r="MC509" s="2">
        <v>1000000</v>
      </c>
      <c r="MD509" s="2"/>
      <c r="ME509" s="2">
        <v>1611450</v>
      </c>
      <c r="MF509" s="2"/>
      <c r="MG509" s="2"/>
      <c r="MH509" s="2">
        <v>972202</v>
      </c>
      <c r="MI509" s="2"/>
      <c r="MJ509" s="2">
        <v>1205885</v>
      </c>
      <c r="MK509" s="2"/>
      <c r="ML509" s="2"/>
      <c r="MM509" s="2">
        <v>8057718.5</v>
      </c>
      <c r="MN509" s="2"/>
      <c r="MO509" s="2"/>
      <c r="MP509" s="2">
        <v>1536983</v>
      </c>
      <c r="MQ509" s="2">
        <v>141514.42000000001</v>
      </c>
      <c r="MR509" s="2">
        <v>5363566</v>
      </c>
      <c r="MS509" s="2"/>
      <c r="MT509" s="2">
        <v>913007.01</v>
      </c>
      <c r="MU509" s="2"/>
      <c r="MV509" s="2">
        <v>1300000</v>
      </c>
      <c r="MW509" s="2"/>
      <c r="MX509" s="2"/>
      <c r="MY509" s="2"/>
      <c r="MZ509" s="2"/>
      <c r="NA509" s="2"/>
      <c r="NB509" s="2"/>
      <c r="NC509" s="2"/>
      <c r="ND509" s="2"/>
      <c r="NE509" s="2"/>
      <c r="NF509" s="2">
        <v>378260</v>
      </c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>
        <v>1012080</v>
      </c>
      <c r="NS509" s="2">
        <v>425345.91</v>
      </c>
      <c r="NT509" s="2"/>
      <c r="NU509" s="2"/>
      <c r="NV509" s="2"/>
      <c r="NW509" s="2">
        <v>90000</v>
      </c>
      <c r="NX509" s="2"/>
      <c r="NY509" s="2"/>
      <c r="NZ509" s="2"/>
      <c r="OA509" s="2"/>
      <c r="OB509" s="2"/>
      <c r="OC509" s="2">
        <v>14703737.74</v>
      </c>
      <c r="OD509" s="2"/>
      <c r="OE509" s="2"/>
      <c r="OF509" s="2"/>
      <c r="OG509" s="2"/>
      <c r="OH509" s="2"/>
      <c r="OI509" s="2">
        <v>297862</v>
      </c>
      <c r="OJ509" s="2">
        <v>3500</v>
      </c>
      <c r="OK509" s="2"/>
      <c r="OL509" s="2"/>
      <c r="OM509" s="2"/>
      <c r="ON509" s="2"/>
      <c r="OO509" s="2"/>
      <c r="OP509" s="2"/>
      <c r="OQ509" s="2">
        <v>1250410</v>
      </c>
      <c r="OR509" s="2"/>
      <c r="OS509" s="2"/>
      <c r="OT509" s="2"/>
      <c r="OU509" s="2">
        <v>222500</v>
      </c>
      <c r="OV509" s="2"/>
      <c r="OW509" s="2">
        <v>100000</v>
      </c>
      <c r="OX509" s="2">
        <v>2395529.08</v>
      </c>
      <c r="OY509" s="2">
        <v>497512.19</v>
      </c>
      <c r="OZ509" s="2"/>
      <c r="PA509" s="2"/>
      <c r="PB509" s="2">
        <v>12000</v>
      </c>
      <c r="PC509" s="2">
        <v>2000000</v>
      </c>
      <c r="PD509" s="2">
        <v>405000</v>
      </c>
      <c r="PE509" s="2"/>
      <c r="PF509" s="2"/>
      <c r="PG509" s="2">
        <v>4897672.91</v>
      </c>
      <c r="PH509" s="2">
        <v>1497155.28</v>
      </c>
      <c r="PI509" s="2">
        <v>3936920.81</v>
      </c>
      <c r="PJ509" s="2">
        <v>230000</v>
      </c>
      <c r="PK509" s="2"/>
      <c r="PL509" s="2">
        <v>325500</v>
      </c>
      <c r="PM509" s="2">
        <v>240200</v>
      </c>
      <c r="PN509" s="2">
        <v>1837376.45</v>
      </c>
      <c r="PO509" s="2">
        <v>693873.01</v>
      </c>
      <c r="PP509" s="2">
        <v>500000</v>
      </c>
      <c r="PQ509" s="2">
        <v>73800</v>
      </c>
      <c r="PR509" s="2">
        <v>3691511.81</v>
      </c>
      <c r="PS509" s="2">
        <v>1826453.78</v>
      </c>
      <c r="PT509" s="2">
        <v>534420</v>
      </c>
      <c r="PU509" s="2">
        <v>64800</v>
      </c>
      <c r="PV509" s="2">
        <v>1133608.49</v>
      </c>
      <c r="PW509" s="2">
        <v>6481035</v>
      </c>
      <c r="PX509" s="2">
        <v>100000</v>
      </c>
      <c r="PY509" s="2">
        <v>415300</v>
      </c>
      <c r="PZ509" s="2"/>
      <c r="QA509" s="2"/>
      <c r="QB509" s="2"/>
      <c r="QC509" s="2">
        <v>76750</v>
      </c>
      <c r="QD509" s="2"/>
      <c r="QE509" s="2"/>
      <c r="QF509" s="2"/>
      <c r="QG509" s="2"/>
      <c r="QH509" s="2"/>
      <c r="QI509" s="2"/>
      <c r="QJ509" s="2"/>
      <c r="QK509" s="2">
        <v>502735</v>
      </c>
      <c r="QL509" s="2"/>
      <c r="QM509" s="2"/>
      <c r="QN509" s="2">
        <v>612055.61</v>
      </c>
      <c r="QO509" s="2"/>
      <c r="QP509" s="2"/>
      <c r="QQ509" s="2"/>
      <c r="QR509" s="2"/>
      <c r="QS509" s="2"/>
      <c r="QT509" s="2"/>
      <c r="QU509" s="2"/>
      <c r="QV509" s="2"/>
      <c r="QW509" s="2">
        <v>120990</v>
      </c>
      <c r="QX509" s="2"/>
      <c r="QY509" s="2">
        <v>23400</v>
      </c>
      <c r="QZ509" s="2"/>
      <c r="RA509" s="2"/>
      <c r="RB509" s="2"/>
      <c r="RC509" s="2"/>
      <c r="RD509" s="2"/>
      <c r="RE509" s="2">
        <v>1040000</v>
      </c>
      <c r="RF509" s="2"/>
      <c r="RG509" s="2"/>
      <c r="RH509" s="2">
        <v>66000</v>
      </c>
      <c r="RI509" s="2"/>
      <c r="RJ509" s="2"/>
      <c r="RK509" s="2"/>
      <c r="RL509" s="2"/>
      <c r="RM509" s="2">
        <v>5332.85</v>
      </c>
      <c r="RN509" s="2">
        <v>4761865</v>
      </c>
      <c r="RO509" s="2">
        <v>1000000</v>
      </c>
      <c r="RP509" s="2"/>
      <c r="RQ509" s="2">
        <v>263025</v>
      </c>
      <c r="RR509" s="2">
        <v>330000</v>
      </c>
      <c r="RS509" s="2"/>
      <c r="RT509" s="2"/>
      <c r="RU509" s="2">
        <v>3851032</v>
      </c>
      <c r="RV509" s="2">
        <v>513000</v>
      </c>
      <c r="RW509" s="2">
        <v>1501678.54</v>
      </c>
      <c r="RX509" s="2">
        <v>4219156.84</v>
      </c>
      <c r="RY509" s="2"/>
      <c r="RZ509" s="2"/>
      <c r="SA509" s="2"/>
      <c r="SB509" s="2"/>
      <c r="SC509" s="2">
        <v>6816397.5599999996</v>
      </c>
      <c r="SD509" s="2"/>
      <c r="SE509" s="2">
        <v>65000</v>
      </c>
      <c r="SF509" s="2">
        <v>252400</v>
      </c>
      <c r="SG509" s="2"/>
      <c r="SH509" s="2"/>
      <c r="SI509" s="2"/>
      <c r="SJ509" s="2"/>
      <c r="SK509" s="2">
        <v>0</v>
      </c>
      <c r="SL509" s="2"/>
      <c r="SM509" s="2"/>
      <c r="SN509" s="2"/>
      <c r="SO509" s="2"/>
      <c r="SP509" s="2">
        <v>150000</v>
      </c>
      <c r="SQ509" s="2">
        <v>232780</v>
      </c>
      <c r="SR509" s="2">
        <v>1212801.3700000001</v>
      </c>
      <c r="SS509" s="2"/>
      <c r="ST509" s="2"/>
      <c r="SU509" s="2"/>
      <c r="SV509" s="2"/>
      <c r="SW509" s="2">
        <v>1692683.5</v>
      </c>
      <c r="SX509" s="2">
        <v>3773670.26</v>
      </c>
      <c r="SY509" s="2"/>
      <c r="SZ509" s="2"/>
      <c r="TA509" s="2">
        <v>2030748.82</v>
      </c>
      <c r="TB509" s="2"/>
      <c r="TC509" s="2"/>
      <c r="TD509" s="2">
        <v>852900</v>
      </c>
      <c r="TE509" s="2">
        <v>92586.36</v>
      </c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>
        <v>360200</v>
      </c>
      <c r="TQ509" s="2"/>
      <c r="TR509" s="2">
        <v>1107300</v>
      </c>
      <c r="TS509" s="2"/>
      <c r="TT509" s="2">
        <v>3874265.62</v>
      </c>
      <c r="TU509" s="2"/>
      <c r="TV509" s="2">
        <v>1005200</v>
      </c>
      <c r="TW509" s="2"/>
      <c r="TX509" s="2">
        <v>534215</v>
      </c>
      <c r="TY509" s="2"/>
      <c r="TZ509" s="2"/>
      <c r="UA509" s="2"/>
      <c r="UB509" s="2"/>
      <c r="UC509" s="2"/>
      <c r="UD509" s="2"/>
      <c r="UE509" s="2">
        <v>22920</v>
      </c>
      <c r="UF509" s="2"/>
      <c r="UG509" s="2">
        <v>220690</v>
      </c>
      <c r="UH509" s="2">
        <v>219934</v>
      </c>
      <c r="UI509" s="2">
        <v>1350934</v>
      </c>
      <c r="UJ509" s="2">
        <v>15125</v>
      </c>
      <c r="UK509" s="2">
        <v>2400</v>
      </c>
      <c r="UL509" s="2">
        <v>1823370</v>
      </c>
      <c r="UM509" s="2"/>
      <c r="UN509" s="2">
        <v>96035</v>
      </c>
      <c r="UO509" s="2">
        <v>103070</v>
      </c>
      <c r="UP509" s="2">
        <v>1070039.2</v>
      </c>
      <c r="UQ509" s="2"/>
      <c r="UR509" s="2">
        <v>81900</v>
      </c>
      <c r="US509" s="2">
        <v>0</v>
      </c>
      <c r="UT509" s="2">
        <v>2400</v>
      </c>
      <c r="UU509" s="2">
        <v>143224.59</v>
      </c>
      <c r="UV509" s="2">
        <v>6100</v>
      </c>
      <c r="UW509" s="2">
        <v>2400</v>
      </c>
      <c r="UX509" s="2"/>
      <c r="UY509" s="2"/>
      <c r="UZ509" s="2">
        <v>16827972.02</v>
      </c>
      <c r="VA509" s="2"/>
      <c r="VB509" s="2"/>
      <c r="VC509" s="2"/>
      <c r="VD509" s="2"/>
      <c r="VE509" s="2">
        <v>1000000</v>
      </c>
      <c r="VF509" s="2">
        <v>380000</v>
      </c>
      <c r="VG509" s="2"/>
      <c r="VH509" s="2">
        <v>800000</v>
      </c>
      <c r="VI509" s="2"/>
      <c r="VJ509" s="2"/>
      <c r="VK509" s="2"/>
      <c r="VL509" s="2">
        <v>99400</v>
      </c>
      <c r="VM509" s="2">
        <v>30000</v>
      </c>
      <c r="VN509" s="2"/>
      <c r="VO509" s="2"/>
      <c r="VP509" s="2"/>
      <c r="VQ509" s="2">
        <v>373685</v>
      </c>
      <c r="VR509" s="2"/>
      <c r="VS509" s="2">
        <v>329000</v>
      </c>
      <c r="VT509" s="2"/>
      <c r="VU509" s="2">
        <v>176059.23</v>
      </c>
      <c r="VV509" s="2">
        <v>951500</v>
      </c>
      <c r="VW509" s="2">
        <v>585020</v>
      </c>
      <c r="VX509" s="2"/>
      <c r="VY509" s="2"/>
      <c r="VZ509" s="2">
        <v>3161780.43</v>
      </c>
      <c r="WA509" s="2"/>
      <c r="WB509" s="2">
        <v>45000</v>
      </c>
      <c r="WC509" s="2"/>
      <c r="WD509" s="2"/>
      <c r="WE509" s="2">
        <v>100000</v>
      </c>
      <c r="WF509" s="2">
        <v>525167.28</v>
      </c>
      <c r="WG509" s="2"/>
      <c r="WH509" s="2"/>
      <c r="WI509" s="2"/>
      <c r="WJ509" s="2"/>
      <c r="WK509" s="2">
        <v>59000</v>
      </c>
      <c r="WL509" s="2"/>
      <c r="WM509" s="2"/>
      <c r="WN509" s="2"/>
      <c r="WO509" s="2"/>
      <c r="WP509" s="2">
        <v>693851.41</v>
      </c>
      <c r="WQ509" s="2"/>
      <c r="WR509" s="2">
        <v>200000</v>
      </c>
      <c r="WS509" s="2"/>
      <c r="WT509" s="2">
        <v>1485578.26</v>
      </c>
      <c r="WU509" s="2"/>
      <c r="WV509" s="2">
        <v>500000</v>
      </c>
      <c r="WW509" s="2"/>
      <c r="WX509" s="2"/>
      <c r="WY509" s="2"/>
      <c r="WZ509" s="2"/>
      <c r="XA509" s="2">
        <v>4086954.68</v>
      </c>
      <c r="XB509" s="2">
        <v>100000</v>
      </c>
      <c r="XC509" s="2"/>
      <c r="XD509" s="2"/>
      <c r="XE509" s="2"/>
      <c r="XF509" s="2"/>
      <c r="XG509" s="2">
        <v>136584</v>
      </c>
      <c r="XH509" s="2"/>
      <c r="XI509" s="2">
        <v>873112</v>
      </c>
      <c r="XJ509" s="2"/>
      <c r="XK509" s="2"/>
      <c r="XL509" s="2"/>
      <c r="XM509" s="2"/>
      <c r="XN509" s="2"/>
      <c r="XO509" s="2"/>
      <c r="XP509" s="2"/>
      <c r="XQ509" s="2"/>
      <c r="XR509" s="2"/>
      <c r="XS509" s="2">
        <v>80000</v>
      </c>
      <c r="XT509" s="2"/>
      <c r="XU509" s="2"/>
      <c r="XV509" s="2"/>
      <c r="XW509" s="2"/>
      <c r="XX509" s="2">
        <v>10000</v>
      </c>
      <c r="XY509" s="2"/>
      <c r="XZ509" s="2"/>
      <c r="YA509" s="2"/>
      <c r="YB509" s="2"/>
      <c r="YC509" s="2"/>
      <c r="YD509" s="2">
        <v>44581</v>
      </c>
      <c r="YE509" s="2"/>
      <c r="YF509" s="2"/>
      <c r="YG509" s="2">
        <v>6000</v>
      </c>
      <c r="YH509" s="2"/>
      <c r="YI509" s="2"/>
      <c r="YJ509" s="2">
        <v>900000</v>
      </c>
      <c r="YK509" s="2"/>
      <c r="YL509" s="2"/>
      <c r="YM509" s="2"/>
      <c r="YN509" s="2"/>
      <c r="YO509" s="2"/>
      <c r="YP509" s="2"/>
      <c r="YQ509" s="2"/>
      <c r="YR509" s="2">
        <v>2251810.34</v>
      </c>
      <c r="YS509" s="2"/>
      <c r="YT509" s="2">
        <v>74600</v>
      </c>
      <c r="YU509" s="2"/>
      <c r="YV509" s="2">
        <v>135600</v>
      </c>
      <c r="YW509" s="2"/>
      <c r="YX509" s="2"/>
      <c r="YY509" s="2"/>
      <c r="YZ509" s="2"/>
      <c r="ZA509" s="2"/>
      <c r="ZB509" s="2"/>
      <c r="ZC509" s="2">
        <v>3929225.35</v>
      </c>
      <c r="ZD509" s="2"/>
      <c r="ZE509" s="2"/>
      <c r="ZF509" s="2">
        <v>100000</v>
      </c>
      <c r="ZG509" s="2"/>
      <c r="ZH509" s="2"/>
      <c r="ZI509" s="2"/>
      <c r="ZJ509" s="2">
        <v>2061598.28</v>
      </c>
      <c r="ZK509" s="2"/>
      <c r="ZL509" s="2"/>
      <c r="ZM509" s="2">
        <v>25371</v>
      </c>
      <c r="ZN509" s="2"/>
      <c r="ZO509" s="2"/>
      <c r="ZP509" s="2"/>
      <c r="ZQ509" s="2">
        <v>522825.25</v>
      </c>
      <c r="ZR509" s="2"/>
      <c r="ZS509" s="2"/>
      <c r="ZT509" s="2"/>
      <c r="ZU509" s="2"/>
      <c r="ZV509" s="2"/>
      <c r="ZW509" s="2"/>
      <c r="ZX509" s="2">
        <v>1289510</v>
      </c>
      <c r="ZY509" s="2">
        <v>662192</v>
      </c>
      <c r="ZZ509" s="2"/>
      <c r="AAA509" s="2"/>
      <c r="AAB509" s="2"/>
      <c r="AAC509" s="2">
        <v>154335</v>
      </c>
      <c r="AAD509" s="2"/>
      <c r="AAE509" s="2">
        <v>30000</v>
      </c>
      <c r="AAF509" s="2"/>
      <c r="AAG509" s="2">
        <v>6979913.9800000004</v>
      </c>
      <c r="AAH509" s="2"/>
      <c r="AAI509" s="2"/>
      <c r="AAJ509" s="2">
        <v>667046</v>
      </c>
      <c r="AAK509" s="2">
        <v>331615</v>
      </c>
      <c r="AAL509" s="2"/>
      <c r="AAM509" s="2">
        <v>14844570.890000001</v>
      </c>
      <c r="AAN509" s="2"/>
      <c r="AAO509" s="2"/>
      <c r="AAP509" s="2"/>
      <c r="AAQ509" s="2"/>
      <c r="AAR509" s="2"/>
      <c r="AAS509" s="2"/>
      <c r="AAT509" s="2">
        <v>29760</v>
      </c>
      <c r="AAU509" s="2"/>
      <c r="AAV509" s="2">
        <v>125000</v>
      </c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>
        <v>713775</v>
      </c>
      <c r="ABI509" s="2">
        <v>1984827</v>
      </c>
      <c r="ABJ509" s="2">
        <v>2590723.36</v>
      </c>
      <c r="ABK509" s="2">
        <v>238940</v>
      </c>
      <c r="ABL509" s="2">
        <v>820000</v>
      </c>
      <c r="ABM509" s="2">
        <v>1263200</v>
      </c>
      <c r="ABN509" s="2"/>
      <c r="ABO509" s="2"/>
      <c r="ABP509" s="2">
        <v>510000</v>
      </c>
      <c r="ABQ509" s="2"/>
      <c r="ABR509" s="2">
        <v>100000</v>
      </c>
      <c r="ABS509" s="2">
        <v>37369</v>
      </c>
      <c r="ABT509" s="2"/>
      <c r="ABU509" s="2">
        <v>135216.35</v>
      </c>
      <c r="ABV509" s="2">
        <v>567536</v>
      </c>
      <c r="ABW509" s="2">
        <v>3240236.96</v>
      </c>
      <c r="ABX509" s="2">
        <v>0</v>
      </c>
      <c r="ABY509" s="2"/>
      <c r="ABZ509" s="2"/>
      <c r="ACA509" s="2"/>
      <c r="ACB509" s="2"/>
      <c r="ACC509" s="2"/>
      <c r="ACD509" s="2"/>
      <c r="ACE509" s="2"/>
      <c r="ACF509" s="2"/>
      <c r="ACG509" s="2">
        <v>150000</v>
      </c>
      <c r="ACH509" s="2"/>
      <c r="ACI509" s="2"/>
      <c r="ACJ509" s="2">
        <v>100000</v>
      </c>
      <c r="ACK509" s="2">
        <v>359174</v>
      </c>
      <c r="ACL509" s="2">
        <v>412672</v>
      </c>
      <c r="ACM509" s="2">
        <v>788811</v>
      </c>
      <c r="ACN509" s="2"/>
      <c r="ACO509" s="2"/>
      <c r="ACP509" s="2">
        <v>629485.51</v>
      </c>
      <c r="ACQ509" s="2"/>
      <c r="ACR509" s="2"/>
      <c r="ACS509" s="2"/>
      <c r="ACT509" s="2"/>
      <c r="ACU509" s="2">
        <v>1260201</v>
      </c>
      <c r="ACV509" s="2"/>
      <c r="ACW509" s="2"/>
      <c r="ACX509" s="2"/>
      <c r="ACY509" s="2"/>
      <c r="ACZ509" s="2"/>
      <c r="ADA509" s="2"/>
      <c r="ADB509" s="2">
        <v>237380.98</v>
      </c>
      <c r="ADC509" s="2"/>
      <c r="ADD509" s="2"/>
      <c r="ADE509" s="2"/>
      <c r="ADF509" s="2"/>
      <c r="ADG509" s="2"/>
      <c r="ADH509" s="2"/>
      <c r="ADI509" s="2"/>
      <c r="ADJ509" s="2">
        <v>26708345.550000001</v>
      </c>
      <c r="ADK509" s="2"/>
      <c r="ADL509" s="2"/>
      <c r="ADM509" s="2"/>
      <c r="ADN509" s="2"/>
      <c r="ADO509" s="2">
        <v>1300000</v>
      </c>
      <c r="ADP509" s="2">
        <v>264180</v>
      </c>
      <c r="ADQ509" s="2">
        <v>689880.61</v>
      </c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>
        <v>1158515.5</v>
      </c>
      <c r="AEC509" s="2"/>
      <c r="AED509" s="2">
        <v>251000</v>
      </c>
      <c r="AEE509" s="2"/>
      <c r="AEF509" s="2"/>
      <c r="AEG509" s="2"/>
      <c r="AEH509" s="2">
        <v>490407656.95999998</v>
      </c>
    </row>
    <row r="510" spans="1:814" ht="21">
      <c r="A510" s="4" t="s">
        <v>2833</v>
      </c>
      <c r="B510" s="1" t="s">
        <v>2380</v>
      </c>
      <c r="C510" s="1" t="s">
        <v>2381</v>
      </c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>
        <v>1036913</v>
      </c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>
        <v>60000</v>
      </c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>
        <v>6577.88</v>
      </c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>
        <v>1103490.8799999999</v>
      </c>
    </row>
    <row r="511" spans="1:814" ht="21">
      <c r="A511" s="41" t="s">
        <v>2833</v>
      </c>
      <c r="B511" s="42"/>
      <c r="C511" s="43"/>
      <c r="D511" s="44">
        <f>SUM(D371:D510)</f>
        <v>139542697.62</v>
      </c>
      <c r="E511" s="44">
        <f t="shared" ref="E511:BP511" si="84">SUM(E371:E510)</f>
        <v>13285146.420000002</v>
      </c>
      <c r="F511" s="44">
        <f t="shared" si="84"/>
        <v>15469155.880000001</v>
      </c>
      <c r="G511" s="44">
        <f t="shared" si="84"/>
        <v>7673019.6500000013</v>
      </c>
      <c r="H511" s="44">
        <f t="shared" si="84"/>
        <v>23199015.27</v>
      </c>
      <c r="I511" s="44">
        <f t="shared" si="84"/>
        <v>11629837.720000003</v>
      </c>
      <c r="J511" s="44">
        <f t="shared" si="84"/>
        <v>13887357.450000001</v>
      </c>
      <c r="K511" s="44">
        <f t="shared" si="84"/>
        <v>13542819.189999999</v>
      </c>
      <c r="L511" s="44">
        <f t="shared" si="84"/>
        <v>8583127.4499999974</v>
      </c>
      <c r="M511" s="44">
        <f t="shared" si="84"/>
        <v>11213821.02</v>
      </c>
      <c r="N511" s="44">
        <f t="shared" si="84"/>
        <v>7309021.2799999993</v>
      </c>
      <c r="O511" s="44">
        <f t="shared" si="84"/>
        <v>6053352.6500000004</v>
      </c>
      <c r="P511" s="44">
        <f t="shared" si="84"/>
        <v>6056735.5999999996</v>
      </c>
      <c r="Q511" s="44">
        <f t="shared" si="84"/>
        <v>6822126.7299999995</v>
      </c>
      <c r="R511" s="44">
        <f t="shared" si="84"/>
        <v>7101171.5199999996</v>
      </c>
      <c r="S511" s="44">
        <f t="shared" si="84"/>
        <v>13764025.43</v>
      </c>
      <c r="T511" s="44">
        <f t="shared" si="84"/>
        <v>9951437.1500000004</v>
      </c>
      <c r="U511" s="44">
        <f t="shared" si="84"/>
        <v>3217084.05</v>
      </c>
      <c r="V511" s="44">
        <f t="shared" si="84"/>
        <v>37997776.579999998</v>
      </c>
      <c r="W511" s="44">
        <f t="shared" si="84"/>
        <v>4787063.3499999996</v>
      </c>
      <c r="X511" s="44">
        <f t="shared" si="84"/>
        <v>442144.43</v>
      </c>
      <c r="Y511" s="44">
        <f t="shared" si="84"/>
        <v>10971990</v>
      </c>
      <c r="Z511" s="44">
        <f t="shared" si="84"/>
        <v>267248.51999999996</v>
      </c>
      <c r="AA511" s="44">
        <f t="shared" si="84"/>
        <v>5127650.25</v>
      </c>
      <c r="AB511" s="44">
        <f t="shared" si="84"/>
        <v>267104.01</v>
      </c>
      <c r="AC511" s="44">
        <f t="shared" si="84"/>
        <v>4924372.0999999996</v>
      </c>
      <c r="AD511" s="44">
        <f t="shared" si="84"/>
        <v>3010591.07</v>
      </c>
      <c r="AE511" s="44">
        <f t="shared" si="84"/>
        <v>321963.70999999996</v>
      </c>
      <c r="AF511" s="44">
        <f t="shared" si="84"/>
        <v>785154.26</v>
      </c>
      <c r="AG511" s="44">
        <f t="shared" si="84"/>
        <v>5256360.38</v>
      </c>
      <c r="AH511" s="44">
        <f t="shared" si="84"/>
        <v>2080577.7299999997</v>
      </c>
      <c r="AI511" s="44">
        <f t="shared" si="84"/>
        <v>2415814.66</v>
      </c>
      <c r="AJ511" s="44">
        <f t="shared" si="84"/>
        <v>2859076.6</v>
      </c>
      <c r="AK511" s="44">
        <f t="shared" si="84"/>
        <v>304795.44</v>
      </c>
      <c r="AL511" s="44">
        <f t="shared" si="84"/>
        <v>2662887.7199999997</v>
      </c>
      <c r="AM511" s="44">
        <f t="shared" si="84"/>
        <v>2688211.09</v>
      </c>
      <c r="AN511" s="44">
        <f t="shared" si="84"/>
        <v>8010122.3199999994</v>
      </c>
      <c r="AO511" s="44">
        <f t="shared" si="84"/>
        <v>1350716.05</v>
      </c>
      <c r="AP511" s="44">
        <f t="shared" si="84"/>
        <v>446407.13</v>
      </c>
      <c r="AQ511" s="44">
        <f t="shared" si="84"/>
        <v>530027.09</v>
      </c>
      <c r="AR511" s="44">
        <f t="shared" si="84"/>
        <v>242154.43</v>
      </c>
      <c r="AS511" s="44">
        <f t="shared" si="84"/>
        <v>269536.19</v>
      </c>
      <c r="AT511" s="44">
        <f t="shared" si="84"/>
        <v>95281195.11999999</v>
      </c>
      <c r="AU511" s="44">
        <f t="shared" si="84"/>
        <v>1071690.49</v>
      </c>
      <c r="AV511" s="44">
        <f t="shared" si="84"/>
        <v>2707631.37</v>
      </c>
      <c r="AW511" s="44">
        <f t="shared" si="84"/>
        <v>1276386.6399999999</v>
      </c>
      <c r="AX511" s="44">
        <f t="shared" si="84"/>
        <v>4608484.6400000006</v>
      </c>
      <c r="AY511" s="44">
        <f t="shared" si="84"/>
        <v>2522618.7500000005</v>
      </c>
      <c r="AZ511" s="44">
        <f t="shared" si="84"/>
        <v>1336917.6600000001</v>
      </c>
      <c r="BA511" s="44">
        <f t="shared" si="84"/>
        <v>3509207.2800000003</v>
      </c>
      <c r="BB511" s="44">
        <f t="shared" si="84"/>
        <v>1277798.5499999998</v>
      </c>
      <c r="BC511" s="44">
        <f t="shared" si="84"/>
        <v>761026.40999999992</v>
      </c>
      <c r="BD511" s="44">
        <f t="shared" si="84"/>
        <v>1660457.02</v>
      </c>
      <c r="BE511" s="44">
        <f t="shared" si="84"/>
        <v>608479.76</v>
      </c>
      <c r="BF511" s="44">
        <f t="shared" si="84"/>
        <v>5528601.0499999998</v>
      </c>
      <c r="BG511" s="44">
        <f t="shared" si="84"/>
        <v>0</v>
      </c>
      <c r="BH511" s="44">
        <f t="shared" si="84"/>
        <v>2042042.02</v>
      </c>
      <c r="BI511" s="44">
        <f t="shared" si="84"/>
        <v>13068764.139999999</v>
      </c>
      <c r="BJ511" s="44">
        <f t="shared" si="84"/>
        <v>3831109.7</v>
      </c>
      <c r="BK511" s="44">
        <f t="shared" si="84"/>
        <v>5785434.1100000003</v>
      </c>
      <c r="BL511" s="44">
        <f t="shared" si="84"/>
        <v>1858810.0300000003</v>
      </c>
      <c r="BM511" s="44">
        <f t="shared" si="84"/>
        <v>11784388.23</v>
      </c>
      <c r="BN511" s="44">
        <f t="shared" si="84"/>
        <v>9820473.0600000005</v>
      </c>
      <c r="BO511" s="44">
        <f t="shared" si="84"/>
        <v>3288994.3800000004</v>
      </c>
      <c r="BP511" s="44">
        <f t="shared" si="84"/>
        <v>6607561.0899999999</v>
      </c>
      <c r="BQ511" s="44">
        <f t="shared" ref="BQ511:EA511" si="85">SUM(BQ371:BQ510)</f>
        <v>8868633.5999999996</v>
      </c>
      <c r="BR511" s="44">
        <f t="shared" si="85"/>
        <v>12835513.749999998</v>
      </c>
      <c r="BS511" s="44">
        <f t="shared" si="85"/>
        <v>21354810.41</v>
      </c>
      <c r="BT511" s="44">
        <f t="shared" si="85"/>
        <v>10973276.1</v>
      </c>
      <c r="BU511" s="44">
        <f t="shared" si="85"/>
        <v>9919736.1499999985</v>
      </c>
      <c r="BV511" s="44">
        <f t="shared" si="85"/>
        <v>1995193.2</v>
      </c>
      <c r="BW511" s="44">
        <f t="shared" si="85"/>
        <v>1598711.02</v>
      </c>
      <c r="BX511" s="44">
        <f t="shared" si="85"/>
        <v>17401299.769999996</v>
      </c>
      <c r="BY511" s="44">
        <f t="shared" si="85"/>
        <v>1321893.08</v>
      </c>
      <c r="BZ511" s="44">
        <f t="shared" si="85"/>
        <v>2652497.9499999997</v>
      </c>
      <c r="CA511" s="44">
        <f t="shared" si="85"/>
        <v>3892373.94</v>
      </c>
      <c r="CB511" s="44">
        <f t="shared" si="85"/>
        <v>1734096.6099999999</v>
      </c>
      <c r="CC511" s="44">
        <f t="shared" si="85"/>
        <v>3063525.57</v>
      </c>
      <c r="CD511" s="44">
        <f t="shared" si="85"/>
        <v>3923803.51</v>
      </c>
      <c r="CE511" s="44">
        <f t="shared" si="85"/>
        <v>112105047.42000002</v>
      </c>
      <c r="CF511" s="44">
        <f t="shared" si="85"/>
        <v>7613688.9300000006</v>
      </c>
      <c r="CG511" s="44">
        <f t="shared" si="85"/>
        <v>8035914.5</v>
      </c>
      <c r="CH511" s="44">
        <f t="shared" si="85"/>
        <v>5573835.3199999994</v>
      </c>
      <c r="CI511" s="44">
        <f t="shared" si="85"/>
        <v>4779338.99</v>
      </c>
      <c r="CJ511" s="44">
        <f t="shared" si="85"/>
        <v>7025993.5800000001</v>
      </c>
      <c r="CK511" s="44">
        <f t="shared" si="85"/>
        <v>9659437.8099999987</v>
      </c>
      <c r="CL511" s="44">
        <f t="shared" si="85"/>
        <v>2511691.7399999998</v>
      </c>
      <c r="CM511" s="44">
        <f t="shared" si="85"/>
        <v>15139524.18</v>
      </c>
      <c r="CN511" s="44">
        <f t="shared" si="85"/>
        <v>6529989.1000000006</v>
      </c>
      <c r="CO511" s="44">
        <f t="shared" si="85"/>
        <v>9592898.7100000009</v>
      </c>
      <c r="CP511" s="44">
        <f t="shared" si="85"/>
        <v>9074082.6600000001</v>
      </c>
      <c r="CQ511" s="44">
        <f t="shared" si="85"/>
        <v>77041968.400000006</v>
      </c>
      <c r="CR511" s="44">
        <f t="shared" si="85"/>
        <v>5936301.0499999998</v>
      </c>
      <c r="CS511" s="44">
        <f t="shared" si="85"/>
        <v>6293938.1299999999</v>
      </c>
      <c r="CT511" s="44">
        <f t="shared" si="85"/>
        <v>4504940.7499999991</v>
      </c>
      <c r="CU511" s="44">
        <f t="shared" si="85"/>
        <v>1916540.5300000003</v>
      </c>
      <c r="CV511" s="44">
        <f t="shared" si="85"/>
        <v>9903823.0299999993</v>
      </c>
      <c r="CW511" s="44">
        <f t="shared" si="85"/>
        <v>2481359.31</v>
      </c>
      <c r="CX511" s="44">
        <f t="shared" si="85"/>
        <v>3831214.68</v>
      </c>
      <c r="CY511" s="44">
        <f t="shared" si="85"/>
        <v>7763996.4600000009</v>
      </c>
      <c r="CZ511" s="44">
        <f t="shared" si="85"/>
        <v>22104795.040000007</v>
      </c>
      <c r="DA511" s="44">
        <f t="shared" si="85"/>
        <v>6437779.4700000007</v>
      </c>
      <c r="DB511" s="44">
        <f t="shared" si="85"/>
        <v>3040712.25</v>
      </c>
      <c r="DC511" s="44">
        <f t="shared" si="85"/>
        <v>7154481.8600000003</v>
      </c>
      <c r="DD511" s="44">
        <f t="shared" si="85"/>
        <v>7216339.0099999998</v>
      </c>
      <c r="DE511" s="44">
        <f t="shared" si="85"/>
        <v>10159393.539999999</v>
      </c>
      <c r="DF511" s="44">
        <f t="shared" si="85"/>
        <v>17460161.740000002</v>
      </c>
      <c r="DG511" s="44">
        <f t="shared" si="85"/>
        <v>6724270.5699999994</v>
      </c>
      <c r="DH511" s="44">
        <f t="shared" si="85"/>
        <v>42991595.799999997</v>
      </c>
      <c r="DI511" s="44">
        <f t="shared" si="85"/>
        <v>4032078.0499999993</v>
      </c>
      <c r="DJ511" s="44">
        <f t="shared" si="85"/>
        <v>5935751.4899999993</v>
      </c>
      <c r="DK511" s="44">
        <f t="shared" si="85"/>
        <v>6936747.8299999991</v>
      </c>
      <c r="DL511" s="44">
        <f t="shared" si="85"/>
        <v>15738091.85</v>
      </c>
      <c r="DM511" s="44">
        <f t="shared" si="85"/>
        <v>4210612.49</v>
      </c>
      <c r="DN511" s="44">
        <f t="shared" si="85"/>
        <v>19305421.159999996</v>
      </c>
      <c r="DO511" s="44">
        <f t="shared" si="85"/>
        <v>3200551.62</v>
      </c>
      <c r="DP511" s="44">
        <f t="shared" si="85"/>
        <v>8339857.8100000005</v>
      </c>
      <c r="DQ511" s="44">
        <f t="shared" si="85"/>
        <v>12136519.26</v>
      </c>
      <c r="DR511" s="44">
        <f t="shared" si="85"/>
        <v>2304889.12</v>
      </c>
      <c r="DS511" s="44">
        <f t="shared" si="85"/>
        <v>6131953.7200000007</v>
      </c>
      <c r="DT511" s="44">
        <f t="shared" si="85"/>
        <v>962548.81</v>
      </c>
      <c r="DU511" s="44">
        <f t="shared" si="85"/>
        <v>2236803.38</v>
      </c>
      <c r="DV511" s="44">
        <f t="shared" si="85"/>
        <v>1261123.5899999999</v>
      </c>
      <c r="DW511" s="44">
        <f t="shared" si="85"/>
        <v>2422346.19</v>
      </c>
      <c r="DX511" s="44">
        <f t="shared" si="85"/>
        <v>1212580.93</v>
      </c>
      <c r="DY511" s="44">
        <f t="shared" si="85"/>
        <v>716181.64999999991</v>
      </c>
      <c r="DZ511" s="44">
        <f t="shared" si="85"/>
        <v>653457.67000000004</v>
      </c>
      <c r="EA511" s="44">
        <f t="shared" si="85"/>
        <v>3060601.5500000003</v>
      </c>
      <c r="EB511" s="44">
        <f t="shared" ref="EB511:ED511" si="86">SUM(EB371:EB510)</f>
        <v>10124054.959999999</v>
      </c>
      <c r="EC511" s="44">
        <f t="shared" si="86"/>
        <v>3344158.7700000005</v>
      </c>
      <c r="ED511" s="44">
        <f t="shared" si="86"/>
        <v>3728645.41</v>
      </c>
      <c r="EE511" s="44">
        <f t="shared" ref="EE511:GK511" si="87">SUM(EE371:EE510)</f>
        <v>6863907.9199999999</v>
      </c>
      <c r="EF511" s="44">
        <f t="shared" si="87"/>
        <v>1521065.23</v>
      </c>
      <c r="EG511" s="44">
        <f t="shared" si="87"/>
        <v>5929512.6799999988</v>
      </c>
      <c r="EH511" s="44">
        <f t="shared" si="87"/>
        <v>4690033.16</v>
      </c>
      <c r="EI511" s="44">
        <f t="shared" si="87"/>
        <v>25187125.900000002</v>
      </c>
      <c r="EJ511" s="44">
        <f t="shared" si="87"/>
        <v>9347285.5800000001</v>
      </c>
      <c r="EK511" s="44">
        <f t="shared" si="87"/>
        <v>16975608.23</v>
      </c>
      <c r="EL511" s="44">
        <f t="shared" si="87"/>
        <v>18505919.41</v>
      </c>
      <c r="EM511" s="44">
        <f t="shared" si="87"/>
        <v>11394743.279999999</v>
      </c>
      <c r="EN511" s="44">
        <f t="shared" si="87"/>
        <v>10476116.75</v>
      </c>
      <c r="EO511" s="44">
        <f t="shared" si="87"/>
        <v>2456750.3200000003</v>
      </c>
      <c r="EP511" s="44">
        <f t="shared" si="87"/>
        <v>19928417.16</v>
      </c>
      <c r="EQ511" s="44">
        <f t="shared" si="87"/>
        <v>16662824.65</v>
      </c>
      <c r="ER511" s="44">
        <f t="shared" si="87"/>
        <v>8976309.0499999989</v>
      </c>
      <c r="ES511" s="44">
        <f t="shared" si="87"/>
        <v>2667923.84</v>
      </c>
      <c r="ET511" s="44">
        <f t="shared" si="87"/>
        <v>2135407.64</v>
      </c>
      <c r="EU511" s="44">
        <f t="shared" si="87"/>
        <v>2893171.46</v>
      </c>
      <c r="EV511" s="44">
        <f t="shared" si="87"/>
        <v>2995872.47</v>
      </c>
      <c r="EW511" s="44">
        <f t="shared" si="87"/>
        <v>2738297.97</v>
      </c>
      <c r="EX511" s="44">
        <f t="shared" si="87"/>
        <v>19503875.390000001</v>
      </c>
      <c r="EY511" s="44">
        <f t="shared" si="87"/>
        <v>3867571.0200000005</v>
      </c>
      <c r="EZ511" s="44">
        <f>SUM(EZ371:EZ510)</f>
        <v>3592487.75</v>
      </c>
      <c r="FA511" s="44">
        <f>SUM(FA371:FA510)</f>
        <v>4245328.4799999995</v>
      </c>
      <c r="FB511" s="44">
        <f>SUM(FB371:FB510)</f>
        <v>8474950.75</v>
      </c>
      <c r="FC511" s="44">
        <f>SUM(FC371:FC510)</f>
        <v>3206652.7699999996</v>
      </c>
      <c r="FD511" s="44">
        <f t="shared" si="87"/>
        <v>505218.60000000003</v>
      </c>
      <c r="FE511" s="44">
        <f t="shared" si="87"/>
        <v>343667.31</v>
      </c>
      <c r="FF511" s="44">
        <f>SUM(FF371:FF510)</f>
        <v>1712976.3900000001</v>
      </c>
      <c r="FG511" s="44">
        <f>SUM(FG371:FG510)</f>
        <v>3448969.28</v>
      </c>
      <c r="FH511" s="44">
        <f>SUM(FH371:FH510)</f>
        <v>1730974.0199999998</v>
      </c>
      <c r="FI511" s="44">
        <f>SUM(FI371:FI510)</f>
        <v>1817113.66</v>
      </c>
      <c r="FJ511" s="44">
        <f>SUM(FJ371:FJ510)</f>
        <v>1355001.65</v>
      </c>
      <c r="FK511" s="44">
        <f t="shared" si="87"/>
        <v>1685393.9300000002</v>
      </c>
      <c r="FL511" s="44">
        <f t="shared" si="87"/>
        <v>2391785.08</v>
      </c>
      <c r="FM511" s="44">
        <f t="shared" si="87"/>
        <v>1683074.2</v>
      </c>
      <c r="FN511" s="44">
        <f t="shared" si="87"/>
        <v>1230729.03</v>
      </c>
      <c r="FO511" s="44">
        <f t="shared" si="87"/>
        <v>416101.89999999997</v>
      </c>
      <c r="FP511" s="44">
        <f t="shared" si="87"/>
        <v>16345362.1</v>
      </c>
      <c r="FQ511" s="44">
        <f t="shared" si="87"/>
        <v>3540221.05</v>
      </c>
      <c r="FR511" s="44">
        <f t="shared" si="87"/>
        <v>5478275.2600000007</v>
      </c>
      <c r="FS511" s="44">
        <f t="shared" si="87"/>
        <v>6003326.04</v>
      </c>
      <c r="FT511" s="44">
        <f t="shared" si="87"/>
        <v>7731868.1400000006</v>
      </c>
      <c r="FU511" s="44">
        <f t="shared" si="87"/>
        <v>2795734.28</v>
      </c>
      <c r="FV511" s="44">
        <f t="shared" si="87"/>
        <v>3174551.3000000003</v>
      </c>
      <c r="FW511" s="44">
        <f t="shared" si="87"/>
        <v>1360717.2100000002</v>
      </c>
      <c r="FX511" s="44">
        <f t="shared" si="87"/>
        <v>1199812.44</v>
      </c>
      <c r="FY511" s="44">
        <f t="shared" si="87"/>
        <v>3000217.4299999997</v>
      </c>
      <c r="FZ511" s="44">
        <f t="shared" si="87"/>
        <v>3173141.58</v>
      </c>
      <c r="GA511" s="44">
        <f t="shared" si="87"/>
        <v>49057528.560000002</v>
      </c>
      <c r="GB511" s="44">
        <f t="shared" si="87"/>
        <v>5639669.8100000015</v>
      </c>
      <c r="GC511" s="44">
        <f t="shared" si="87"/>
        <v>5507904.8499999996</v>
      </c>
      <c r="GD511" s="44">
        <f t="shared" si="87"/>
        <v>2447592.4499999997</v>
      </c>
      <c r="GE511" s="44">
        <f t="shared" si="87"/>
        <v>5103719.67</v>
      </c>
      <c r="GF511" s="44">
        <f t="shared" si="87"/>
        <v>3017542.04</v>
      </c>
      <c r="GG511" s="44">
        <f t="shared" si="87"/>
        <v>5592070.1199999992</v>
      </c>
      <c r="GH511" s="44">
        <f t="shared" si="87"/>
        <v>739968.61</v>
      </c>
      <c r="GI511" s="44">
        <f t="shared" si="87"/>
        <v>942846</v>
      </c>
      <c r="GJ511" s="44">
        <f t="shared" si="87"/>
        <v>3453942.81</v>
      </c>
      <c r="GK511" s="44">
        <f t="shared" si="87"/>
        <v>5755325.7400000002</v>
      </c>
      <c r="GL511" s="44">
        <f t="shared" ref="GL511:IX511" si="88">SUM(GL371:GL510)</f>
        <v>1541018.7700000003</v>
      </c>
      <c r="GM511" s="44">
        <f t="shared" si="88"/>
        <v>1563873.12</v>
      </c>
      <c r="GN511" s="44">
        <f t="shared" si="88"/>
        <v>2966328.24</v>
      </c>
      <c r="GO511" s="44">
        <f t="shared" si="88"/>
        <v>2713890.45</v>
      </c>
      <c r="GP511" s="44">
        <f t="shared" si="88"/>
        <v>957031.85</v>
      </c>
      <c r="GQ511" s="44">
        <f t="shared" si="88"/>
        <v>415537.5</v>
      </c>
      <c r="GR511" s="44">
        <f t="shared" si="88"/>
        <v>2235309.31</v>
      </c>
      <c r="GS511" s="44">
        <f t="shared" si="88"/>
        <v>6292988.4799999995</v>
      </c>
      <c r="GT511" s="44">
        <f t="shared" si="88"/>
        <v>480061.9</v>
      </c>
      <c r="GU511" s="44">
        <f t="shared" si="88"/>
        <v>1928840.4100000001</v>
      </c>
      <c r="GV511" s="44">
        <f t="shared" si="88"/>
        <v>3245960.6399999997</v>
      </c>
      <c r="GW511" s="44">
        <f t="shared" si="88"/>
        <v>1449381.35</v>
      </c>
      <c r="GX511" s="44">
        <f t="shared" si="88"/>
        <v>3784851.7</v>
      </c>
      <c r="GY511" s="44">
        <f t="shared" si="88"/>
        <v>384939.27</v>
      </c>
      <c r="GZ511" s="44">
        <f t="shared" si="88"/>
        <v>29595739.079999998</v>
      </c>
      <c r="HA511" s="44">
        <f t="shared" si="88"/>
        <v>9780019.9400000013</v>
      </c>
      <c r="HB511" s="44">
        <f t="shared" si="88"/>
        <v>705815.78</v>
      </c>
      <c r="HC511" s="44">
        <f t="shared" si="88"/>
        <v>1414023</v>
      </c>
      <c r="HD511" s="44">
        <f t="shared" si="88"/>
        <v>6845865.5500000007</v>
      </c>
      <c r="HE511" s="44">
        <f t="shared" si="88"/>
        <v>1454033</v>
      </c>
      <c r="HF511" s="44">
        <f t="shared" si="88"/>
        <v>4329900.12</v>
      </c>
      <c r="HG511" s="44">
        <f t="shared" si="88"/>
        <v>1463405</v>
      </c>
      <c r="HH511" s="44">
        <f t="shared" si="88"/>
        <v>4903760.95</v>
      </c>
      <c r="HI511" s="44">
        <f t="shared" si="88"/>
        <v>2768747.75</v>
      </c>
      <c r="HJ511" s="44">
        <f t="shared" si="88"/>
        <v>2432903.44</v>
      </c>
      <c r="HK511" s="44">
        <f t="shared" si="88"/>
        <v>2243061</v>
      </c>
      <c r="HL511" s="44">
        <f t="shared" si="88"/>
        <v>837912.30999999994</v>
      </c>
      <c r="HM511" s="44">
        <f t="shared" si="88"/>
        <v>322787.59999999998</v>
      </c>
      <c r="HN511" s="44">
        <f t="shared" si="88"/>
        <v>1224023</v>
      </c>
      <c r="HO511" s="44">
        <f t="shared" si="88"/>
        <v>21329156.539999999</v>
      </c>
      <c r="HP511" s="44">
        <f t="shared" si="88"/>
        <v>13639953.060000001</v>
      </c>
      <c r="HQ511" s="44">
        <f t="shared" si="88"/>
        <v>3759362.6900000004</v>
      </c>
      <c r="HR511" s="44">
        <f t="shared" si="88"/>
        <v>11903219.92</v>
      </c>
      <c r="HS511" s="44">
        <f t="shared" si="88"/>
        <v>6753680.2699999996</v>
      </c>
      <c r="HT511" s="44">
        <f t="shared" si="88"/>
        <v>9448724.5099999998</v>
      </c>
      <c r="HU511" s="44">
        <f t="shared" si="88"/>
        <v>19159008.079999998</v>
      </c>
      <c r="HV511" s="44">
        <f t="shared" si="88"/>
        <v>3290788.41</v>
      </c>
      <c r="HW511" s="44">
        <f t="shared" si="88"/>
        <v>4230682.9099999992</v>
      </c>
      <c r="HX511" s="44">
        <f t="shared" si="88"/>
        <v>5928684.379999999</v>
      </c>
      <c r="HY511" s="44">
        <f t="shared" si="88"/>
        <v>4419605.43</v>
      </c>
      <c r="HZ511" s="44">
        <f t="shared" si="88"/>
        <v>3857968.4400000004</v>
      </c>
      <c r="IA511" s="44">
        <f t="shared" si="88"/>
        <v>19013118.739999998</v>
      </c>
      <c r="IB511" s="44">
        <f t="shared" si="88"/>
        <v>1824097.9</v>
      </c>
      <c r="IC511" s="44">
        <f t="shared" si="88"/>
        <v>4589773.6900000013</v>
      </c>
      <c r="ID511" s="44">
        <f t="shared" si="88"/>
        <v>7610870.2599999988</v>
      </c>
      <c r="IE511" s="44">
        <f t="shared" si="88"/>
        <v>2560162.81</v>
      </c>
      <c r="IF511" s="44">
        <f t="shared" si="88"/>
        <v>2736834.57</v>
      </c>
      <c r="IG511" s="44">
        <f t="shared" si="88"/>
        <v>1378219.6400000004</v>
      </c>
      <c r="IH511" s="44">
        <f t="shared" si="88"/>
        <v>210928.29</v>
      </c>
      <c r="II511" s="44">
        <f t="shared" si="88"/>
        <v>1333804.31</v>
      </c>
      <c r="IJ511" s="44">
        <f t="shared" si="88"/>
        <v>501370.79</v>
      </c>
      <c r="IK511" s="44">
        <f t="shared" si="88"/>
        <v>1752790.55</v>
      </c>
      <c r="IL511" s="44">
        <f t="shared" si="88"/>
        <v>1909181.53</v>
      </c>
      <c r="IM511" s="44">
        <f t="shared" si="88"/>
        <v>34782.300000000003</v>
      </c>
      <c r="IN511" s="44">
        <f t="shared" si="88"/>
        <v>29299765.669999998</v>
      </c>
      <c r="IO511" s="44">
        <f t="shared" si="88"/>
        <v>8878853.370000001</v>
      </c>
      <c r="IP511" s="44">
        <f t="shared" si="88"/>
        <v>8101820.5899999999</v>
      </c>
      <c r="IQ511" s="44">
        <f t="shared" si="88"/>
        <v>9626049.8800000008</v>
      </c>
      <c r="IR511" s="44">
        <f t="shared" si="88"/>
        <v>6373027.71</v>
      </c>
      <c r="IS511" s="44">
        <f t="shared" si="88"/>
        <v>3683616.1</v>
      </c>
      <c r="IT511" s="44">
        <f t="shared" si="88"/>
        <v>2857364.56</v>
      </c>
      <c r="IU511" s="44">
        <f t="shared" si="88"/>
        <v>8303566.6049999995</v>
      </c>
      <c r="IV511" s="44">
        <f t="shared" si="88"/>
        <v>3447561.45</v>
      </c>
      <c r="IW511" s="44">
        <f t="shared" si="88"/>
        <v>7445268.6500000004</v>
      </c>
      <c r="IX511" s="44">
        <f t="shared" si="88"/>
        <v>2678899.8699999996</v>
      </c>
      <c r="IY511" s="44">
        <f t="shared" ref="IY511:LJ511" si="89">SUM(IY371:IY510)</f>
        <v>3582204.04</v>
      </c>
      <c r="IZ511" s="44">
        <f t="shared" si="89"/>
        <v>96725.680000000008</v>
      </c>
      <c r="JA511" s="44">
        <f t="shared" si="89"/>
        <v>1363607.26</v>
      </c>
      <c r="JB511" s="44">
        <f t="shared" si="89"/>
        <v>6676785.2799999993</v>
      </c>
      <c r="JC511" s="44">
        <f t="shared" si="89"/>
        <v>2208642.3699999996</v>
      </c>
      <c r="JD511" s="44">
        <f t="shared" si="89"/>
        <v>89705307.599999994</v>
      </c>
      <c r="JE511" s="44">
        <f t="shared" si="89"/>
        <v>8221561.0299999993</v>
      </c>
      <c r="JF511" s="44">
        <f t="shared" si="89"/>
        <v>1448228.5</v>
      </c>
      <c r="JG511" s="44">
        <f t="shared" si="89"/>
        <v>11479300.469999999</v>
      </c>
      <c r="JH511" s="44">
        <f t="shared" si="89"/>
        <v>5640494.5599999996</v>
      </c>
      <c r="JI511" s="44">
        <f t="shared" si="89"/>
        <v>3987720.81</v>
      </c>
      <c r="JJ511" s="44">
        <f t="shared" si="89"/>
        <v>3412213.87</v>
      </c>
      <c r="JK511" s="44">
        <f t="shared" si="89"/>
        <v>3203436.3000000003</v>
      </c>
      <c r="JL511" s="44">
        <f t="shared" si="89"/>
        <v>7541978.4799999995</v>
      </c>
      <c r="JM511" s="44">
        <f t="shared" si="89"/>
        <v>3316434.06</v>
      </c>
      <c r="JN511" s="44">
        <f t="shared" si="89"/>
        <v>55193667.549999997</v>
      </c>
      <c r="JO511" s="44">
        <f t="shared" si="89"/>
        <v>10178851.059999999</v>
      </c>
      <c r="JP511" s="44">
        <f t="shared" si="89"/>
        <v>6166045.6800000006</v>
      </c>
      <c r="JQ511" s="44">
        <f t="shared" si="89"/>
        <v>5487191.7199999997</v>
      </c>
      <c r="JR511" s="44">
        <f t="shared" si="89"/>
        <v>5819109.7699999996</v>
      </c>
      <c r="JS511" s="44">
        <f t="shared" si="89"/>
        <v>8844688.6400000006</v>
      </c>
      <c r="JT511" s="44">
        <f t="shared" si="89"/>
        <v>8559431.7400000002</v>
      </c>
      <c r="JU511" s="44">
        <f t="shared" si="89"/>
        <v>5309428.37</v>
      </c>
      <c r="JV511" s="44">
        <f t="shared" si="89"/>
        <v>9316663.25</v>
      </c>
      <c r="JW511" s="44">
        <f t="shared" si="89"/>
        <v>4273189.8100000005</v>
      </c>
      <c r="JX511" s="44">
        <f t="shared" si="89"/>
        <v>7767832.0100000007</v>
      </c>
      <c r="JY511" s="44">
        <f t="shared" si="89"/>
        <v>5407923.0999999996</v>
      </c>
      <c r="JZ511" s="44">
        <f t="shared" si="89"/>
        <v>9591989.6500000004</v>
      </c>
      <c r="KA511" s="44">
        <f t="shared" si="89"/>
        <v>3701572.4</v>
      </c>
      <c r="KB511" s="44">
        <f t="shared" si="89"/>
        <v>3941879.5</v>
      </c>
      <c r="KC511" s="44">
        <f t="shared" si="89"/>
        <v>4356535.5</v>
      </c>
      <c r="KD511" s="44">
        <f t="shared" si="89"/>
        <v>1947358</v>
      </c>
      <c r="KE511" s="44">
        <f t="shared" si="89"/>
        <v>2304130</v>
      </c>
      <c r="KF511" s="44">
        <f t="shared" si="89"/>
        <v>8080741.71</v>
      </c>
      <c r="KG511" s="44">
        <f t="shared" si="89"/>
        <v>2187194</v>
      </c>
      <c r="KH511" s="44">
        <f t="shared" si="89"/>
        <v>1816870.5</v>
      </c>
      <c r="KI511" s="44">
        <f t="shared" si="89"/>
        <v>1026133.4099999999</v>
      </c>
      <c r="KJ511" s="44">
        <f t="shared" si="89"/>
        <v>27567247.16</v>
      </c>
      <c r="KK511" s="44">
        <f t="shared" si="89"/>
        <v>871749.4</v>
      </c>
      <c r="KL511" s="44">
        <f t="shared" si="89"/>
        <v>970852.14999999991</v>
      </c>
      <c r="KM511" s="44">
        <f t="shared" si="89"/>
        <v>10215834.75</v>
      </c>
      <c r="KN511" s="44">
        <f t="shared" si="89"/>
        <v>720264.95000000007</v>
      </c>
      <c r="KO511" s="44">
        <f t="shared" si="89"/>
        <v>2928220.0100000002</v>
      </c>
      <c r="KP511" s="44">
        <f t="shared" si="89"/>
        <v>4769852.21</v>
      </c>
      <c r="KQ511" s="44">
        <f t="shared" si="89"/>
        <v>15976412.199999999</v>
      </c>
      <c r="KR511" s="44">
        <f t="shared" si="89"/>
        <v>240351</v>
      </c>
      <c r="KS511" s="44">
        <f t="shared" si="89"/>
        <v>2999910.04</v>
      </c>
      <c r="KT511" s="44">
        <f t="shared" si="89"/>
        <v>3050929.74</v>
      </c>
      <c r="KU511" s="44">
        <f t="shared" si="89"/>
        <v>5887516.0999999996</v>
      </c>
      <c r="KV511" s="44">
        <f t="shared" si="89"/>
        <v>26960432.500000004</v>
      </c>
      <c r="KW511" s="44">
        <f t="shared" si="89"/>
        <v>2200135.9900000002</v>
      </c>
      <c r="KX511" s="44">
        <f t="shared" si="89"/>
        <v>3995472.6499999994</v>
      </c>
      <c r="KY511" s="44">
        <f t="shared" si="89"/>
        <v>2107317.4500000002</v>
      </c>
      <c r="KZ511" s="44">
        <f t="shared" si="89"/>
        <v>4491695.9800000004</v>
      </c>
      <c r="LA511" s="44">
        <f t="shared" si="89"/>
        <v>152674.25</v>
      </c>
      <c r="LB511" s="44">
        <f t="shared" si="89"/>
        <v>904427.39</v>
      </c>
      <c r="LC511" s="44">
        <f t="shared" si="89"/>
        <v>26098338.809999995</v>
      </c>
      <c r="LD511" s="44">
        <f t="shared" si="89"/>
        <v>9157203.3399999999</v>
      </c>
      <c r="LE511" s="44">
        <f t="shared" si="89"/>
        <v>5403416.9900000002</v>
      </c>
      <c r="LF511" s="44">
        <f t="shared" si="89"/>
        <v>4898658.41</v>
      </c>
      <c r="LG511" s="44">
        <f t="shared" si="89"/>
        <v>4951339.9700000007</v>
      </c>
      <c r="LH511" s="44">
        <f t="shared" si="89"/>
        <v>5427648.1600000001</v>
      </c>
      <c r="LI511" s="44">
        <f t="shared" si="89"/>
        <v>4741104.45</v>
      </c>
      <c r="LJ511" s="44">
        <f t="shared" si="89"/>
        <v>6934024.8200000003</v>
      </c>
      <c r="LK511" s="44">
        <f t="shared" ref="LK511:NV511" si="90">SUM(LK371:LK510)</f>
        <v>3673912.57</v>
      </c>
      <c r="LL511" s="44">
        <f t="shared" si="90"/>
        <v>2787449.49</v>
      </c>
      <c r="LM511" s="44">
        <f t="shared" si="90"/>
        <v>2070344.4400000002</v>
      </c>
      <c r="LN511" s="44">
        <f t="shared" si="90"/>
        <v>2776860.59</v>
      </c>
      <c r="LO511" s="44">
        <f t="shared" si="90"/>
        <v>3513116.52</v>
      </c>
      <c r="LP511" s="44">
        <f t="shared" si="90"/>
        <v>2312737.4699999997</v>
      </c>
      <c r="LQ511" s="44">
        <f t="shared" si="90"/>
        <v>1326054.69</v>
      </c>
      <c r="LR511" s="44">
        <f t="shared" si="90"/>
        <v>6626687.46</v>
      </c>
      <c r="LS511" s="44">
        <f t="shared" si="90"/>
        <v>52312415.720000006</v>
      </c>
      <c r="LT511" s="44">
        <f t="shared" si="90"/>
        <v>28277950.120000005</v>
      </c>
      <c r="LU511" s="44">
        <f t="shared" si="90"/>
        <v>13872897.209999999</v>
      </c>
      <c r="LV511" s="44">
        <f t="shared" si="90"/>
        <v>11240418.180000002</v>
      </c>
      <c r="LW511" s="44">
        <f t="shared" si="90"/>
        <v>16375975.539999999</v>
      </c>
      <c r="LX511" s="44">
        <f t="shared" si="90"/>
        <v>6867392.0099999998</v>
      </c>
      <c r="LY511" s="44">
        <f t="shared" si="90"/>
        <v>9939801.629999999</v>
      </c>
      <c r="LZ511" s="44">
        <f t="shared" si="90"/>
        <v>4108888.4699999997</v>
      </c>
      <c r="MA511" s="44">
        <f t="shared" si="90"/>
        <v>2387626.0500000003</v>
      </c>
      <c r="MB511" s="44">
        <f t="shared" si="90"/>
        <v>16580193.309999999</v>
      </c>
      <c r="MC511" s="44">
        <f t="shared" si="90"/>
        <v>6133876.7400000002</v>
      </c>
      <c r="MD511" s="44">
        <f t="shared" si="90"/>
        <v>4797920.1899999995</v>
      </c>
      <c r="ME511" s="44">
        <f t="shared" si="90"/>
        <v>4900600.0999999996</v>
      </c>
      <c r="MF511" s="44">
        <f t="shared" si="90"/>
        <v>60000</v>
      </c>
      <c r="MG511" s="44">
        <f t="shared" si="90"/>
        <v>20450</v>
      </c>
      <c r="MH511" s="44">
        <f t="shared" si="90"/>
        <v>108910515.76000001</v>
      </c>
      <c r="MI511" s="44">
        <f t="shared" si="90"/>
        <v>1790083.8099999998</v>
      </c>
      <c r="MJ511" s="44">
        <f t="shared" si="90"/>
        <v>8668729.1199999992</v>
      </c>
      <c r="MK511" s="44">
        <f t="shared" si="90"/>
        <v>383162.05</v>
      </c>
      <c r="ML511" s="44">
        <f t="shared" si="90"/>
        <v>5907133.6799999997</v>
      </c>
      <c r="MM511" s="44">
        <f t="shared" si="90"/>
        <v>12906962.01</v>
      </c>
      <c r="MN511" s="44">
        <f t="shared" si="90"/>
        <v>1249524</v>
      </c>
      <c r="MO511" s="44">
        <f t="shared" si="90"/>
        <v>937061.71000000008</v>
      </c>
      <c r="MP511" s="44">
        <f t="shared" si="90"/>
        <v>4277631.4700000007</v>
      </c>
      <c r="MQ511" s="44">
        <f t="shared" si="90"/>
        <v>679015.57000000007</v>
      </c>
      <c r="MR511" s="44">
        <f t="shared" si="90"/>
        <v>6763554.8399999999</v>
      </c>
      <c r="MS511" s="44">
        <f t="shared" si="90"/>
        <v>2546499.4</v>
      </c>
      <c r="MT511" s="44">
        <f t="shared" si="90"/>
        <v>1543485.37</v>
      </c>
      <c r="MU511" s="44">
        <f t="shared" si="90"/>
        <v>4011699.27</v>
      </c>
      <c r="MV511" s="44">
        <f t="shared" si="90"/>
        <v>245755700.13000003</v>
      </c>
      <c r="MW511" s="44">
        <f t="shared" si="90"/>
        <v>1086519.3799999999</v>
      </c>
      <c r="MX511" s="44">
        <f t="shared" si="90"/>
        <v>0</v>
      </c>
      <c r="MY511" s="44">
        <f t="shared" si="90"/>
        <v>48379.35</v>
      </c>
      <c r="MZ511" s="44">
        <f t="shared" si="90"/>
        <v>3905</v>
      </c>
      <c r="NA511" s="44">
        <f t="shared" si="90"/>
        <v>68754.259999999995</v>
      </c>
      <c r="NB511" s="44">
        <f t="shared" si="90"/>
        <v>523111.86</v>
      </c>
      <c r="NC511" s="44">
        <f t="shared" si="90"/>
        <v>-858</v>
      </c>
      <c r="ND511" s="44">
        <f t="shared" si="90"/>
        <v>4634.68</v>
      </c>
      <c r="NE511" s="44">
        <f t="shared" si="90"/>
        <v>0</v>
      </c>
      <c r="NF511" s="44">
        <f t="shared" si="90"/>
        <v>623524.83000000007</v>
      </c>
      <c r="NG511" s="44">
        <f t="shared" si="90"/>
        <v>181889.14</v>
      </c>
      <c r="NH511" s="44">
        <f t="shared" si="90"/>
        <v>987949.00000000012</v>
      </c>
      <c r="NI511" s="44">
        <f t="shared" si="90"/>
        <v>800297.3600000001</v>
      </c>
      <c r="NJ511" s="44">
        <f t="shared" si="90"/>
        <v>504242.7</v>
      </c>
      <c r="NK511" s="44">
        <f t="shared" si="90"/>
        <v>915706.73</v>
      </c>
      <c r="NL511" s="44">
        <f t="shared" si="90"/>
        <v>284148.68</v>
      </c>
      <c r="NM511" s="44">
        <f t="shared" si="90"/>
        <v>478812.75000000006</v>
      </c>
      <c r="NN511" s="44">
        <f t="shared" si="90"/>
        <v>153136.49</v>
      </c>
      <c r="NO511" s="44">
        <f t="shared" si="90"/>
        <v>241176.9</v>
      </c>
      <c r="NP511" s="44">
        <f t="shared" si="90"/>
        <v>2991402.79</v>
      </c>
      <c r="NQ511" s="44">
        <f t="shared" si="90"/>
        <v>82024.03</v>
      </c>
      <c r="NR511" s="44">
        <f t="shared" si="90"/>
        <v>5173528.46</v>
      </c>
      <c r="NS511" s="44">
        <f t="shared" si="90"/>
        <v>1324661.3</v>
      </c>
      <c r="NT511" s="44">
        <f t="shared" si="90"/>
        <v>4618056</v>
      </c>
      <c r="NU511" s="44">
        <f t="shared" si="90"/>
        <v>2223770.9</v>
      </c>
      <c r="NV511" s="44">
        <f t="shared" si="90"/>
        <v>1421879</v>
      </c>
      <c r="NW511" s="44">
        <f t="shared" ref="NW511:QH511" si="91">SUM(NW371:NW510)</f>
        <v>10988622.140000001</v>
      </c>
      <c r="NX511" s="44">
        <f t="shared" si="91"/>
        <v>1621490.0699999998</v>
      </c>
      <c r="NY511" s="44">
        <f t="shared" si="91"/>
        <v>357111.4</v>
      </c>
      <c r="NZ511" s="44">
        <f t="shared" si="91"/>
        <v>5160604.6400000006</v>
      </c>
      <c r="OA511" s="44">
        <f t="shared" si="91"/>
        <v>551329.75</v>
      </c>
      <c r="OB511" s="44">
        <f t="shared" si="91"/>
        <v>945858</v>
      </c>
      <c r="OC511" s="44">
        <f t="shared" si="91"/>
        <v>28447436.27</v>
      </c>
      <c r="OD511" s="44">
        <f t="shared" si="91"/>
        <v>13365740.51</v>
      </c>
      <c r="OE511" s="44">
        <f t="shared" si="91"/>
        <v>3912451</v>
      </c>
      <c r="OF511" s="44">
        <f t="shared" si="91"/>
        <v>3680135.17</v>
      </c>
      <c r="OG511" s="44">
        <f t="shared" si="91"/>
        <v>6022516</v>
      </c>
      <c r="OH511" s="44">
        <f t="shared" si="91"/>
        <v>3175302.94</v>
      </c>
      <c r="OI511" s="44">
        <f t="shared" si="91"/>
        <v>4373147.3900000006</v>
      </c>
      <c r="OJ511" s="44">
        <f t="shared" si="91"/>
        <v>2233447.67</v>
      </c>
      <c r="OK511" s="44">
        <f t="shared" si="91"/>
        <v>7901919.9699999997</v>
      </c>
      <c r="OL511" s="44">
        <f t="shared" si="91"/>
        <v>8477355.0099999998</v>
      </c>
      <c r="OM511" s="44">
        <f t="shared" si="91"/>
        <v>1723603.3299999998</v>
      </c>
      <c r="ON511" s="44">
        <f t="shared" si="91"/>
        <v>415977.39</v>
      </c>
      <c r="OO511" s="44">
        <f t="shared" si="91"/>
        <v>1332414.1600000001</v>
      </c>
      <c r="OP511" s="44">
        <f t="shared" si="91"/>
        <v>5587574.5099999998</v>
      </c>
      <c r="OQ511" s="44">
        <f t="shared" si="91"/>
        <v>1860455</v>
      </c>
      <c r="OR511" s="44">
        <f t="shared" si="91"/>
        <v>1175234.81</v>
      </c>
      <c r="OS511" s="44">
        <f t="shared" si="91"/>
        <v>2024101.23</v>
      </c>
      <c r="OT511" s="44">
        <f t="shared" si="91"/>
        <v>2500386.25</v>
      </c>
      <c r="OU511" s="44">
        <f t="shared" si="91"/>
        <v>2770728.22</v>
      </c>
      <c r="OV511" s="44">
        <f t="shared" si="91"/>
        <v>1242131.04</v>
      </c>
      <c r="OW511" s="44">
        <f t="shared" si="91"/>
        <v>14313995.819999998</v>
      </c>
      <c r="OX511" s="44">
        <f t="shared" si="91"/>
        <v>5160183.34</v>
      </c>
      <c r="OY511" s="44">
        <f t="shared" si="91"/>
        <v>2148775.5499999998</v>
      </c>
      <c r="OZ511" s="44">
        <f t="shared" si="91"/>
        <v>617959.31000000006</v>
      </c>
      <c r="PA511" s="44">
        <f t="shared" si="91"/>
        <v>71910.95</v>
      </c>
      <c r="PB511" s="44">
        <f t="shared" si="91"/>
        <v>2566021.6</v>
      </c>
      <c r="PC511" s="44">
        <f t="shared" si="91"/>
        <v>13385829.5</v>
      </c>
      <c r="PD511" s="44">
        <f t="shared" si="91"/>
        <v>2445814.66</v>
      </c>
      <c r="PE511" s="44">
        <f t="shared" si="91"/>
        <v>232284.15</v>
      </c>
      <c r="PF511" s="44">
        <f t="shared" si="91"/>
        <v>2435889.08</v>
      </c>
      <c r="PG511" s="44">
        <f t="shared" si="91"/>
        <v>9643985.8499999996</v>
      </c>
      <c r="PH511" s="44">
        <f t="shared" si="91"/>
        <v>10968020.709999999</v>
      </c>
      <c r="PI511" s="44">
        <f t="shared" si="91"/>
        <v>6578889.0600000005</v>
      </c>
      <c r="PJ511" s="44">
        <f t="shared" si="91"/>
        <v>4792256.0599999996</v>
      </c>
      <c r="PK511" s="44">
        <f t="shared" si="91"/>
        <v>3239770.8</v>
      </c>
      <c r="PL511" s="44">
        <f t="shared" si="91"/>
        <v>1714482.44</v>
      </c>
      <c r="PM511" s="44">
        <f t="shared" si="91"/>
        <v>840704.66999999993</v>
      </c>
      <c r="PN511" s="44">
        <f t="shared" si="91"/>
        <v>3059856.36</v>
      </c>
      <c r="PO511" s="44">
        <f t="shared" si="91"/>
        <v>1022674.3400000001</v>
      </c>
      <c r="PP511" s="44">
        <f t="shared" si="91"/>
        <v>64126011.980000004</v>
      </c>
      <c r="PQ511" s="44">
        <f t="shared" si="91"/>
        <v>749485.65000000014</v>
      </c>
      <c r="PR511" s="44">
        <f t="shared" si="91"/>
        <v>6387262.7699999996</v>
      </c>
      <c r="PS511" s="44">
        <f t="shared" si="91"/>
        <v>2966099.4299999997</v>
      </c>
      <c r="PT511" s="44">
        <f t="shared" si="91"/>
        <v>746939.89</v>
      </c>
      <c r="PU511" s="44">
        <f t="shared" si="91"/>
        <v>1136345.1500000001</v>
      </c>
      <c r="PV511" s="44">
        <f t="shared" si="91"/>
        <v>2243230.4699999997</v>
      </c>
      <c r="PW511" s="44">
        <f t="shared" si="91"/>
        <v>10914555.98</v>
      </c>
      <c r="PX511" s="44">
        <f t="shared" si="91"/>
        <v>678353.99</v>
      </c>
      <c r="PY511" s="44">
        <f t="shared" si="91"/>
        <v>1344426.62</v>
      </c>
      <c r="PZ511" s="44">
        <f t="shared" si="91"/>
        <v>736166.39</v>
      </c>
      <c r="QA511" s="44">
        <f t="shared" si="91"/>
        <v>4039766.93</v>
      </c>
      <c r="QB511" s="44">
        <f t="shared" si="91"/>
        <v>1168437.8200000003</v>
      </c>
      <c r="QC511" s="44">
        <f t="shared" si="91"/>
        <v>1443674.23</v>
      </c>
      <c r="QD511" s="44">
        <f t="shared" si="91"/>
        <v>14768548.880000003</v>
      </c>
      <c r="QE511" s="44">
        <f t="shared" si="91"/>
        <v>386596.40000000008</v>
      </c>
      <c r="QF511" s="44">
        <f t="shared" si="91"/>
        <v>2040243.6099999999</v>
      </c>
      <c r="QG511" s="44">
        <f t="shared" si="91"/>
        <v>4902625.45</v>
      </c>
      <c r="QH511" s="44">
        <f t="shared" si="91"/>
        <v>3273412.0999999996</v>
      </c>
      <c r="QI511" s="44">
        <f t="shared" ref="QI511:ST511" si="92">SUM(QI371:QI510)</f>
        <v>3660283.59</v>
      </c>
      <c r="QJ511" s="44">
        <f t="shared" si="92"/>
        <v>1168690.3800000001</v>
      </c>
      <c r="QK511" s="44">
        <f t="shared" si="92"/>
        <v>3533756.1</v>
      </c>
      <c r="QL511" s="44">
        <f t="shared" si="92"/>
        <v>1670363.98</v>
      </c>
      <c r="QM511" s="44">
        <f t="shared" si="92"/>
        <v>2794242.71</v>
      </c>
      <c r="QN511" s="44">
        <f t="shared" si="92"/>
        <v>6759920.4000000022</v>
      </c>
      <c r="QO511" s="44">
        <f t="shared" si="92"/>
        <v>1090263.9400000002</v>
      </c>
      <c r="QP511" s="44">
        <f t="shared" si="92"/>
        <v>544896.47</v>
      </c>
      <c r="QQ511" s="44">
        <f t="shared" si="92"/>
        <v>1282940.5099999998</v>
      </c>
      <c r="QR511" s="44">
        <f t="shared" si="92"/>
        <v>1306161.18</v>
      </c>
      <c r="QS511" s="44">
        <f t="shared" si="92"/>
        <v>942321.62999999989</v>
      </c>
      <c r="QT511" s="44">
        <f t="shared" si="92"/>
        <v>8259707.8600000022</v>
      </c>
      <c r="QU511" s="44">
        <f t="shared" si="92"/>
        <v>6087840.5800000001</v>
      </c>
      <c r="QV511" s="44">
        <f t="shared" si="92"/>
        <v>7931798.0299999993</v>
      </c>
      <c r="QW511" s="44">
        <f t="shared" si="92"/>
        <v>5590088.8899999997</v>
      </c>
      <c r="QX511" s="44">
        <f t="shared" si="92"/>
        <v>5294329.8899999997</v>
      </c>
      <c r="QY511" s="44">
        <f t="shared" si="92"/>
        <v>1234329.2399999998</v>
      </c>
      <c r="QZ511" s="44">
        <f t="shared" si="92"/>
        <v>10132519.98</v>
      </c>
      <c r="RA511" s="44">
        <f t="shared" si="92"/>
        <v>81719.489999999991</v>
      </c>
      <c r="RB511" s="44">
        <f t="shared" si="92"/>
        <v>3270531.44</v>
      </c>
      <c r="RC511" s="44">
        <f t="shared" si="92"/>
        <v>2810361.36</v>
      </c>
      <c r="RD511" s="44">
        <f t="shared" si="92"/>
        <v>4464805.6499999994</v>
      </c>
      <c r="RE511" s="44">
        <f t="shared" si="92"/>
        <v>6882144.8399999999</v>
      </c>
      <c r="RF511" s="44">
        <f t="shared" si="92"/>
        <v>8541514.1499999985</v>
      </c>
      <c r="RG511" s="44">
        <f t="shared" si="92"/>
        <v>5396600.0500000007</v>
      </c>
      <c r="RH511" s="44">
        <f t="shared" si="92"/>
        <v>569397.25</v>
      </c>
      <c r="RI511" s="44">
        <f t="shared" si="92"/>
        <v>1352914.47</v>
      </c>
      <c r="RJ511" s="44">
        <f t="shared" si="92"/>
        <v>1791321.8</v>
      </c>
      <c r="RK511" s="44">
        <f t="shared" si="92"/>
        <v>35027144.910000004</v>
      </c>
      <c r="RL511" s="44">
        <f t="shared" si="92"/>
        <v>8048652.6600000011</v>
      </c>
      <c r="RM511" s="44">
        <f t="shared" si="92"/>
        <v>622175.93999999994</v>
      </c>
      <c r="RN511" s="44">
        <f t="shared" si="92"/>
        <v>14826920.99</v>
      </c>
      <c r="RO511" s="44">
        <f t="shared" si="92"/>
        <v>1862094.18</v>
      </c>
      <c r="RP511" s="44">
        <f t="shared" si="92"/>
        <v>4251291.6500000004</v>
      </c>
      <c r="RQ511" s="44">
        <f t="shared" si="92"/>
        <v>1955496.89</v>
      </c>
      <c r="RR511" s="44">
        <f t="shared" si="92"/>
        <v>2340850.0900000003</v>
      </c>
      <c r="RS511" s="44">
        <f t="shared" si="92"/>
        <v>1018957.77</v>
      </c>
      <c r="RT511" s="44">
        <f t="shared" si="92"/>
        <v>3242006.56</v>
      </c>
      <c r="RU511" s="44">
        <f t="shared" si="92"/>
        <v>9017501.9100000001</v>
      </c>
      <c r="RV511" s="44">
        <f t="shared" si="92"/>
        <v>9166263.75</v>
      </c>
      <c r="RW511" s="44">
        <f t="shared" si="92"/>
        <v>3928495.7</v>
      </c>
      <c r="RX511" s="44">
        <f t="shared" si="92"/>
        <v>12132362.789999999</v>
      </c>
      <c r="RY511" s="44">
        <f t="shared" si="92"/>
        <v>1944091.1500000001</v>
      </c>
      <c r="RZ511" s="44">
        <f t="shared" si="92"/>
        <v>1685454.71</v>
      </c>
      <c r="SA511" s="44">
        <f t="shared" si="92"/>
        <v>2295839.1199999996</v>
      </c>
      <c r="SB511" s="44">
        <f t="shared" si="92"/>
        <v>1517010.21</v>
      </c>
      <c r="SC511" s="44">
        <f t="shared" si="92"/>
        <v>13810482.01</v>
      </c>
      <c r="SD511" s="44">
        <f t="shared" si="92"/>
        <v>860838.18</v>
      </c>
      <c r="SE511" s="44">
        <f t="shared" si="92"/>
        <v>1099041.3399999999</v>
      </c>
      <c r="SF511" s="44">
        <f t="shared" si="92"/>
        <v>1399488.59</v>
      </c>
      <c r="SG511" s="44">
        <f t="shared" si="92"/>
        <v>1622576.75</v>
      </c>
      <c r="SH511" s="44">
        <f t="shared" si="92"/>
        <v>990768.4</v>
      </c>
      <c r="SI511" s="44">
        <f t="shared" si="92"/>
        <v>1899987.7200000002</v>
      </c>
      <c r="SJ511" s="44">
        <f t="shared" si="92"/>
        <v>4136195</v>
      </c>
      <c r="SK511" s="44">
        <f t="shared" si="92"/>
        <v>6130732.7800000003</v>
      </c>
      <c r="SL511" s="44">
        <f t="shared" si="92"/>
        <v>-120290.29000000004</v>
      </c>
      <c r="SM511" s="44">
        <f t="shared" si="92"/>
        <v>1597951.75</v>
      </c>
      <c r="SN511" s="44">
        <f t="shared" si="92"/>
        <v>614783.69999999995</v>
      </c>
      <c r="SO511" s="44">
        <f t="shared" si="92"/>
        <v>1651000</v>
      </c>
      <c r="SP511" s="44">
        <f t="shared" si="92"/>
        <v>8910334.5300000012</v>
      </c>
      <c r="SQ511" s="44">
        <f t="shared" si="92"/>
        <v>2064834.93</v>
      </c>
      <c r="SR511" s="44">
        <f t="shared" si="92"/>
        <v>9701842.1400000006</v>
      </c>
      <c r="SS511" s="44">
        <f t="shared" si="92"/>
        <v>5548586.5700000003</v>
      </c>
      <c r="ST511" s="44">
        <f t="shared" si="92"/>
        <v>617259.75</v>
      </c>
      <c r="SU511" s="44">
        <f t="shared" ref="SU511:VF511" si="93">SUM(SU371:SU510)</f>
        <v>289057.25</v>
      </c>
      <c r="SV511" s="44">
        <f t="shared" si="93"/>
        <v>71751656</v>
      </c>
      <c r="SW511" s="44">
        <f t="shared" si="93"/>
        <v>8575922.9299999997</v>
      </c>
      <c r="SX511" s="44">
        <f t="shared" si="93"/>
        <v>4429132.51</v>
      </c>
      <c r="SY511" s="44">
        <f t="shared" si="93"/>
        <v>839207.64</v>
      </c>
      <c r="SZ511" s="44">
        <f t="shared" si="93"/>
        <v>1664018.93</v>
      </c>
      <c r="TA511" s="44">
        <f t="shared" si="93"/>
        <v>6126869.6500000004</v>
      </c>
      <c r="TB511" s="44">
        <f t="shared" si="93"/>
        <v>5224518.8900000006</v>
      </c>
      <c r="TC511" s="44">
        <f t="shared" si="93"/>
        <v>5831660.3099999996</v>
      </c>
      <c r="TD511" s="44">
        <f t="shared" si="93"/>
        <v>1539228.15</v>
      </c>
      <c r="TE511" s="44">
        <f t="shared" si="93"/>
        <v>2712919.77</v>
      </c>
      <c r="TF511" s="44">
        <f t="shared" si="93"/>
        <v>121738.55</v>
      </c>
      <c r="TG511" s="44">
        <f t="shared" si="93"/>
        <v>791397.89</v>
      </c>
      <c r="TH511" s="44">
        <f t="shared" si="93"/>
        <v>503049.47</v>
      </c>
      <c r="TI511" s="44">
        <f t="shared" si="93"/>
        <v>0</v>
      </c>
      <c r="TJ511" s="44">
        <f t="shared" si="93"/>
        <v>10570038.300000001</v>
      </c>
      <c r="TK511" s="44">
        <f t="shared" si="93"/>
        <v>8233779.0499999989</v>
      </c>
      <c r="TL511" s="44">
        <f t="shared" si="93"/>
        <v>12264697.77</v>
      </c>
      <c r="TM511" s="44">
        <f t="shared" si="93"/>
        <v>5522414.7899999982</v>
      </c>
      <c r="TN511" s="44">
        <f t="shared" si="93"/>
        <v>664380.49000000011</v>
      </c>
      <c r="TO511" s="44">
        <f t="shared" si="93"/>
        <v>16147977.640000001</v>
      </c>
      <c r="TP511" s="44">
        <f t="shared" si="93"/>
        <v>17304094.98</v>
      </c>
      <c r="TQ511" s="44">
        <f t="shared" si="93"/>
        <v>265274.55</v>
      </c>
      <c r="TR511" s="44">
        <f t="shared" si="93"/>
        <v>1174240.18</v>
      </c>
      <c r="TS511" s="44">
        <f t="shared" si="93"/>
        <v>1763558.24</v>
      </c>
      <c r="TT511" s="44">
        <f t="shared" si="93"/>
        <v>4266279.8899999997</v>
      </c>
      <c r="TU511" s="44">
        <f t="shared" si="93"/>
        <v>920926</v>
      </c>
      <c r="TV511" s="44">
        <f t="shared" si="93"/>
        <v>1983923.63</v>
      </c>
      <c r="TW511" s="44">
        <f t="shared" si="93"/>
        <v>1197938.99</v>
      </c>
      <c r="TX511" s="44">
        <f t="shared" si="93"/>
        <v>1357361.1099999999</v>
      </c>
      <c r="TY511" s="44">
        <f t="shared" si="93"/>
        <v>2109174.16</v>
      </c>
      <c r="TZ511" s="44">
        <f t="shared" si="93"/>
        <v>0</v>
      </c>
      <c r="UA511" s="44">
        <f t="shared" si="93"/>
        <v>98447.98</v>
      </c>
      <c r="UB511" s="44">
        <f t="shared" si="93"/>
        <v>0</v>
      </c>
      <c r="UC511" s="44">
        <f t="shared" si="93"/>
        <v>16654388.809999999</v>
      </c>
      <c r="UD511" s="44">
        <f t="shared" si="93"/>
        <v>5899645.2400000002</v>
      </c>
      <c r="UE511" s="44">
        <f t="shared" si="93"/>
        <v>10246930.720000001</v>
      </c>
      <c r="UF511" s="44">
        <f t="shared" si="93"/>
        <v>10270766.160000002</v>
      </c>
      <c r="UG511" s="44">
        <f t="shared" si="93"/>
        <v>13196829.65</v>
      </c>
      <c r="UH511" s="44">
        <f t="shared" si="93"/>
        <v>11554539.460000003</v>
      </c>
      <c r="UI511" s="44">
        <f t="shared" si="93"/>
        <v>19829003.640000001</v>
      </c>
      <c r="UJ511" s="44">
        <f t="shared" si="93"/>
        <v>13506208.119999999</v>
      </c>
      <c r="UK511" s="44">
        <f t="shared" si="93"/>
        <v>5124324.53</v>
      </c>
      <c r="UL511" s="44">
        <f t="shared" si="93"/>
        <v>19459461.009999998</v>
      </c>
      <c r="UM511" s="44">
        <f t="shared" si="93"/>
        <v>13095107.569999998</v>
      </c>
      <c r="UN511" s="44">
        <f t="shared" si="93"/>
        <v>6699434.0700000003</v>
      </c>
      <c r="UO511" s="44">
        <f t="shared" si="93"/>
        <v>3304702.21</v>
      </c>
      <c r="UP511" s="44">
        <f t="shared" si="93"/>
        <v>7386035.7199999997</v>
      </c>
      <c r="UQ511" s="44">
        <f t="shared" si="93"/>
        <v>4256968.29</v>
      </c>
      <c r="UR511" s="44">
        <f t="shared" si="93"/>
        <v>4378795.1500000004</v>
      </c>
      <c r="US511" s="44">
        <f t="shared" si="93"/>
        <v>4568917.2500000009</v>
      </c>
      <c r="UT511" s="44">
        <f t="shared" si="93"/>
        <v>7165109.3700000001</v>
      </c>
      <c r="UU511" s="44">
        <f t="shared" si="93"/>
        <v>2869638.2299999995</v>
      </c>
      <c r="UV511" s="44">
        <f t="shared" si="93"/>
        <v>3397519.4499999997</v>
      </c>
      <c r="UW511" s="44">
        <f t="shared" si="93"/>
        <v>6357913.3399999999</v>
      </c>
      <c r="UX511" s="44">
        <f t="shared" si="93"/>
        <v>6479913.8999999985</v>
      </c>
      <c r="UY511" s="44">
        <f t="shared" si="93"/>
        <v>2441251.83</v>
      </c>
      <c r="UZ511" s="44">
        <f t="shared" si="93"/>
        <v>26309122.43</v>
      </c>
      <c r="VA511" s="44">
        <f t="shared" si="93"/>
        <v>3216626.7</v>
      </c>
      <c r="VB511" s="44">
        <f t="shared" si="93"/>
        <v>8575315.4900000021</v>
      </c>
      <c r="VC511" s="44">
        <f t="shared" si="93"/>
        <v>2863431.65</v>
      </c>
      <c r="VD511" s="44">
        <f t="shared" si="93"/>
        <v>9289674.8399999999</v>
      </c>
      <c r="VE511" s="44">
        <f t="shared" si="93"/>
        <v>3881344.0500000003</v>
      </c>
      <c r="VF511" s="44">
        <f t="shared" si="93"/>
        <v>7113307.6500000004</v>
      </c>
      <c r="VG511" s="44">
        <f t="shared" ref="VG511:XR511" si="94">SUM(VG371:VG510)</f>
        <v>4159766.6699999995</v>
      </c>
      <c r="VH511" s="44">
        <f t="shared" si="94"/>
        <v>5348104.7299999995</v>
      </c>
      <c r="VI511" s="44">
        <f t="shared" si="94"/>
        <v>8442296.8599999994</v>
      </c>
      <c r="VJ511" s="44">
        <f t="shared" si="94"/>
        <v>2640937.2899999996</v>
      </c>
      <c r="VK511" s="44">
        <f t="shared" si="94"/>
        <v>3681826.81</v>
      </c>
      <c r="VL511" s="44">
        <f t="shared" si="94"/>
        <v>2559281.73</v>
      </c>
      <c r="VM511" s="44">
        <f t="shared" si="94"/>
        <v>1829929.05</v>
      </c>
      <c r="VN511" s="44">
        <f t="shared" si="94"/>
        <v>1251661.3999999999</v>
      </c>
      <c r="VO511" s="44">
        <f t="shared" si="94"/>
        <v>11830.15</v>
      </c>
      <c r="VP511" s="44">
        <f t="shared" si="94"/>
        <v>1284643.07</v>
      </c>
      <c r="VQ511" s="44">
        <f t="shared" si="94"/>
        <v>14722606.800000003</v>
      </c>
      <c r="VR511" s="44">
        <f t="shared" si="94"/>
        <v>2248592.5</v>
      </c>
      <c r="VS511" s="44">
        <f t="shared" si="94"/>
        <v>3303038</v>
      </c>
      <c r="VT511" s="44">
        <f t="shared" si="94"/>
        <v>1501865</v>
      </c>
      <c r="VU511" s="44">
        <f t="shared" si="94"/>
        <v>2247844.23</v>
      </c>
      <c r="VV511" s="44">
        <f t="shared" si="94"/>
        <v>2432046.92</v>
      </c>
      <c r="VW511" s="44">
        <f t="shared" si="94"/>
        <v>1563348.2000000002</v>
      </c>
      <c r="VX511" s="44">
        <f t="shared" si="94"/>
        <v>4028586.8200000003</v>
      </c>
      <c r="VY511" s="44">
        <f t="shared" si="94"/>
        <v>67994</v>
      </c>
      <c r="VZ511" s="44">
        <f t="shared" si="94"/>
        <v>3165801.43</v>
      </c>
      <c r="WA511" s="44">
        <f t="shared" si="94"/>
        <v>1135028.97</v>
      </c>
      <c r="WB511" s="44">
        <f t="shared" si="94"/>
        <v>742084.11</v>
      </c>
      <c r="WC511" s="44">
        <f t="shared" si="94"/>
        <v>865626.86</v>
      </c>
      <c r="WD511" s="44">
        <f t="shared" si="94"/>
        <v>104653.74</v>
      </c>
      <c r="WE511" s="44">
        <f t="shared" si="94"/>
        <v>680124.44000000006</v>
      </c>
      <c r="WF511" s="44">
        <f t="shared" si="94"/>
        <v>5395677.2200000007</v>
      </c>
      <c r="WG511" s="44">
        <f t="shared" si="94"/>
        <v>4919935.1399999997</v>
      </c>
      <c r="WH511" s="44">
        <f t="shared" si="94"/>
        <v>14252.699999999999</v>
      </c>
      <c r="WI511" s="44">
        <f t="shared" si="94"/>
        <v>567323.15999999992</v>
      </c>
      <c r="WJ511" s="44">
        <f t="shared" si="94"/>
        <v>512448.34</v>
      </c>
      <c r="WK511" s="44">
        <f t="shared" si="94"/>
        <v>975127.11</v>
      </c>
      <c r="WL511" s="44">
        <f t="shared" si="94"/>
        <v>437290.35</v>
      </c>
      <c r="WM511" s="44">
        <f t="shared" si="94"/>
        <v>573736.72</v>
      </c>
      <c r="WN511" s="44">
        <f t="shared" si="94"/>
        <v>131380.44999999998</v>
      </c>
      <c r="WO511" s="44">
        <f t="shared" si="94"/>
        <v>1355107.29</v>
      </c>
      <c r="WP511" s="44">
        <f t="shared" si="94"/>
        <v>3116832.6000000006</v>
      </c>
      <c r="WQ511" s="44">
        <f t="shared" si="94"/>
        <v>936832.87999999989</v>
      </c>
      <c r="WR511" s="44">
        <f t="shared" si="94"/>
        <v>424592.76</v>
      </c>
      <c r="WS511" s="44">
        <f t="shared" si="94"/>
        <v>748023.35000000009</v>
      </c>
      <c r="WT511" s="44">
        <f t="shared" si="94"/>
        <v>2300263.4</v>
      </c>
      <c r="WU511" s="44">
        <f t="shared" si="94"/>
        <v>93847.66</v>
      </c>
      <c r="WV511" s="44">
        <f t="shared" si="94"/>
        <v>1172909.03</v>
      </c>
      <c r="WW511" s="44">
        <f t="shared" si="94"/>
        <v>13464.9</v>
      </c>
      <c r="WX511" s="44">
        <f t="shared" si="94"/>
        <v>1022789.7</v>
      </c>
      <c r="WY511" s="44">
        <f t="shared" si="94"/>
        <v>20475</v>
      </c>
      <c r="WZ511" s="44">
        <f t="shared" si="94"/>
        <v>505630.34</v>
      </c>
      <c r="XA511" s="44">
        <f t="shared" si="94"/>
        <v>4177284.98</v>
      </c>
      <c r="XB511" s="44">
        <f t="shared" si="94"/>
        <v>1214222.7000000002</v>
      </c>
      <c r="XC511" s="44">
        <f t="shared" si="94"/>
        <v>8518415.0099999998</v>
      </c>
      <c r="XD511" s="44">
        <f t="shared" si="94"/>
        <v>588173.97</v>
      </c>
      <c r="XE511" s="44">
        <f t="shared" si="94"/>
        <v>608196.30000000005</v>
      </c>
      <c r="XF511" s="44">
        <f t="shared" si="94"/>
        <v>298969.68</v>
      </c>
      <c r="XG511" s="44">
        <f t="shared" si="94"/>
        <v>466254.33</v>
      </c>
      <c r="XH511" s="44">
        <f t="shared" si="94"/>
        <v>900124.22</v>
      </c>
      <c r="XI511" s="44">
        <f t="shared" si="94"/>
        <v>2973381.45</v>
      </c>
      <c r="XJ511" s="44">
        <f t="shared" si="94"/>
        <v>98774713.679999992</v>
      </c>
      <c r="XK511" s="44">
        <f t="shared" si="94"/>
        <v>572854</v>
      </c>
      <c r="XL511" s="44">
        <f t="shared" si="94"/>
        <v>2187593.58</v>
      </c>
      <c r="XM511" s="44">
        <f t="shared" si="94"/>
        <v>6690692.0200000014</v>
      </c>
      <c r="XN511" s="44">
        <f t="shared" si="94"/>
        <v>4001027.7299999995</v>
      </c>
      <c r="XO511" s="44">
        <f t="shared" si="94"/>
        <v>1742947.0699999998</v>
      </c>
      <c r="XP511" s="44">
        <f t="shared" si="94"/>
        <v>2538729.8600000003</v>
      </c>
      <c r="XQ511" s="44">
        <f t="shared" si="94"/>
        <v>2922071.06</v>
      </c>
      <c r="XR511" s="44">
        <f t="shared" si="94"/>
        <v>7342629</v>
      </c>
      <c r="XS511" s="44">
        <f t="shared" ref="XS511:AAD511" si="95">SUM(XS371:XS510)</f>
        <v>886509.73</v>
      </c>
      <c r="XT511" s="44">
        <f t="shared" si="95"/>
        <v>748025.74</v>
      </c>
      <c r="XU511" s="44">
        <f t="shared" si="95"/>
        <v>3349182.2600000002</v>
      </c>
      <c r="XV511" s="44">
        <f t="shared" si="95"/>
        <v>3760998</v>
      </c>
      <c r="XW511" s="44">
        <f t="shared" si="95"/>
        <v>1126060.2</v>
      </c>
      <c r="XX511" s="44">
        <f t="shared" si="95"/>
        <v>549816.92000000004</v>
      </c>
      <c r="XY511" s="44">
        <f t="shared" si="95"/>
        <v>369611.05</v>
      </c>
      <c r="XZ511" s="44">
        <f t="shared" si="95"/>
        <v>446225.9</v>
      </c>
      <c r="YA511" s="44">
        <f t="shared" si="95"/>
        <v>1608819</v>
      </c>
      <c r="YB511" s="44">
        <f t="shared" si="95"/>
        <v>542191.69999999995</v>
      </c>
      <c r="YC511" s="44">
        <f t="shared" si="95"/>
        <v>6940779.8300000001</v>
      </c>
      <c r="YD511" s="44">
        <f t="shared" si="95"/>
        <v>2278624.6099999994</v>
      </c>
      <c r="YE511" s="44">
        <f t="shared" si="95"/>
        <v>1200390.27</v>
      </c>
      <c r="YF511" s="44">
        <f t="shared" si="95"/>
        <v>2213501.7199999997</v>
      </c>
      <c r="YG511" s="44">
        <f t="shared" si="95"/>
        <v>971801</v>
      </c>
      <c r="YH511" s="44">
        <f t="shared" si="95"/>
        <v>1427374</v>
      </c>
      <c r="YI511" s="44">
        <f t="shared" si="95"/>
        <v>594990</v>
      </c>
      <c r="YJ511" s="44">
        <f t="shared" si="95"/>
        <v>5505413.7700000005</v>
      </c>
      <c r="YK511" s="44">
        <f t="shared" si="95"/>
        <v>8696245.8100000005</v>
      </c>
      <c r="YL511" s="44">
        <f t="shared" si="95"/>
        <v>4755813</v>
      </c>
      <c r="YM511" s="44">
        <f t="shared" si="95"/>
        <v>11433478.749999998</v>
      </c>
      <c r="YN511" s="44">
        <f t="shared" si="95"/>
        <v>4120382.41</v>
      </c>
      <c r="YO511" s="44">
        <f t="shared" si="95"/>
        <v>3478306.5199999996</v>
      </c>
      <c r="YP511" s="44">
        <f t="shared" si="95"/>
        <v>6762543.4000000004</v>
      </c>
      <c r="YQ511" s="44">
        <f t="shared" si="95"/>
        <v>84441.8</v>
      </c>
      <c r="YR511" s="44">
        <f t="shared" si="95"/>
        <v>5004341.0199999996</v>
      </c>
      <c r="YS511" s="44">
        <f t="shared" si="95"/>
        <v>1189478.6800000002</v>
      </c>
      <c r="YT511" s="44">
        <f t="shared" si="95"/>
        <v>3530001.3200000003</v>
      </c>
      <c r="YU511" s="44">
        <f t="shared" si="95"/>
        <v>934860.26</v>
      </c>
      <c r="YV511" s="44">
        <f t="shared" si="95"/>
        <v>1192545.6200000001</v>
      </c>
      <c r="YW511" s="44">
        <f t="shared" si="95"/>
        <v>3617303.11</v>
      </c>
      <c r="YX511" s="44">
        <f t="shared" si="95"/>
        <v>416894.89</v>
      </c>
      <c r="YY511" s="44">
        <f t="shared" si="95"/>
        <v>835933.14</v>
      </c>
      <c r="YZ511" s="44">
        <f t="shared" si="95"/>
        <v>449280.89999999997</v>
      </c>
      <c r="ZA511" s="44">
        <f t="shared" si="95"/>
        <v>3991042.48</v>
      </c>
      <c r="ZB511" s="44">
        <f t="shared" si="95"/>
        <v>1338836.3999999999</v>
      </c>
      <c r="ZC511" s="44">
        <f t="shared" si="95"/>
        <v>21947754.340000004</v>
      </c>
      <c r="ZD511" s="44">
        <f t="shared" si="95"/>
        <v>71460</v>
      </c>
      <c r="ZE511" s="44">
        <f t="shared" si="95"/>
        <v>37356</v>
      </c>
      <c r="ZF511" s="44">
        <f t="shared" si="95"/>
        <v>811667.85</v>
      </c>
      <c r="ZG511" s="44">
        <f t="shared" si="95"/>
        <v>2180489</v>
      </c>
      <c r="ZH511" s="44">
        <f t="shared" si="95"/>
        <v>17020</v>
      </c>
      <c r="ZI511" s="44">
        <f t="shared" si="95"/>
        <v>4039062</v>
      </c>
      <c r="ZJ511" s="44">
        <f t="shared" si="95"/>
        <v>6203518.4100000001</v>
      </c>
      <c r="ZK511" s="44">
        <f t="shared" si="95"/>
        <v>19840289.949999999</v>
      </c>
      <c r="ZL511" s="44">
        <f t="shared" si="95"/>
        <v>1794723</v>
      </c>
      <c r="ZM511" s="44">
        <f t="shared" si="95"/>
        <v>241783.1</v>
      </c>
      <c r="ZN511" s="44">
        <f t="shared" si="95"/>
        <v>77830.25</v>
      </c>
      <c r="ZO511" s="44">
        <f t="shared" si="95"/>
        <v>1908494.33</v>
      </c>
      <c r="ZP511" s="44">
        <f t="shared" si="95"/>
        <v>40887</v>
      </c>
      <c r="ZQ511" s="44">
        <f t="shared" si="95"/>
        <v>1314380.6499999999</v>
      </c>
      <c r="ZR511" s="44">
        <f t="shared" si="95"/>
        <v>315913.65000000002</v>
      </c>
      <c r="ZS511" s="44">
        <f t="shared" si="95"/>
        <v>37382.050000000003</v>
      </c>
      <c r="ZT511" s="44">
        <f t="shared" si="95"/>
        <v>115933</v>
      </c>
      <c r="ZU511" s="44">
        <f t="shared" si="95"/>
        <v>29732</v>
      </c>
      <c r="ZV511" s="44">
        <f t="shared" si="95"/>
        <v>14366018.199999999</v>
      </c>
      <c r="ZW511" s="44">
        <f t="shared" si="95"/>
        <v>664029.62999999989</v>
      </c>
      <c r="ZX511" s="44">
        <f t="shared" si="95"/>
        <v>2417389.7400000002</v>
      </c>
      <c r="ZY511" s="44">
        <f t="shared" si="95"/>
        <v>1567124.23</v>
      </c>
      <c r="ZZ511" s="44">
        <f t="shared" si="95"/>
        <v>2432835.31</v>
      </c>
      <c r="AAA511" s="44">
        <f t="shared" si="95"/>
        <v>159771.04999999999</v>
      </c>
      <c r="AAB511" s="44">
        <f t="shared" si="95"/>
        <v>3890302.6999999997</v>
      </c>
      <c r="AAC511" s="44">
        <f t="shared" si="95"/>
        <v>4473858.0199999996</v>
      </c>
      <c r="AAD511" s="44">
        <f t="shared" si="95"/>
        <v>1305041.6800000002</v>
      </c>
      <c r="AAE511" s="44">
        <f t="shared" ref="AAE511:ACP511" si="96">SUM(AAE371:AAE510)</f>
        <v>27097820.18</v>
      </c>
      <c r="AAF511" s="44">
        <f t="shared" si="96"/>
        <v>519262.93</v>
      </c>
      <c r="AAG511" s="44">
        <f t="shared" si="96"/>
        <v>8078565.7000000002</v>
      </c>
      <c r="AAH511" s="44">
        <f t="shared" si="96"/>
        <v>10555641.670000002</v>
      </c>
      <c r="AAI511" s="44">
        <f t="shared" si="96"/>
        <v>769759.95</v>
      </c>
      <c r="AAJ511" s="44">
        <f t="shared" si="96"/>
        <v>992128.5</v>
      </c>
      <c r="AAK511" s="44">
        <f t="shared" si="96"/>
        <v>2614622.4699999997</v>
      </c>
      <c r="AAL511" s="44">
        <f t="shared" si="96"/>
        <v>77164.91</v>
      </c>
      <c r="AAM511" s="44">
        <f t="shared" si="96"/>
        <v>149634534.38</v>
      </c>
      <c r="AAN511" s="44">
        <f t="shared" si="96"/>
        <v>398907</v>
      </c>
      <c r="AAO511" s="44">
        <f t="shared" si="96"/>
        <v>3292712.15</v>
      </c>
      <c r="AAP511" s="44">
        <f t="shared" si="96"/>
        <v>684436.29</v>
      </c>
      <c r="AAQ511" s="44">
        <f t="shared" si="96"/>
        <v>495141.3</v>
      </c>
      <c r="AAR511" s="44">
        <f t="shared" si="96"/>
        <v>1433788.9</v>
      </c>
      <c r="AAS511" s="44">
        <f t="shared" si="96"/>
        <v>508440.63</v>
      </c>
      <c r="AAT511" s="44">
        <f t="shared" si="96"/>
        <v>31630</v>
      </c>
      <c r="AAU511" s="44">
        <f t="shared" si="96"/>
        <v>1671673.7500000002</v>
      </c>
      <c r="AAV511" s="44">
        <f t="shared" si="96"/>
        <v>1653586</v>
      </c>
      <c r="AAW511" s="44">
        <f t="shared" si="96"/>
        <v>1478784</v>
      </c>
      <c r="AAX511" s="44">
        <f t="shared" si="96"/>
        <v>1688782</v>
      </c>
      <c r="AAY511" s="44">
        <f t="shared" si="96"/>
        <v>1796777.82</v>
      </c>
      <c r="AAZ511" s="44">
        <f t="shared" si="96"/>
        <v>1228324</v>
      </c>
      <c r="ABA511" s="44">
        <f t="shared" si="96"/>
        <v>1422157</v>
      </c>
      <c r="ABB511" s="44">
        <f t="shared" si="96"/>
        <v>627024.05000000005</v>
      </c>
      <c r="ABC511" s="44">
        <f t="shared" si="96"/>
        <v>749631</v>
      </c>
      <c r="ABD511" s="44">
        <f t="shared" si="96"/>
        <v>1460284</v>
      </c>
      <c r="ABE511" s="44">
        <f t="shared" si="96"/>
        <v>3713307.76</v>
      </c>
      <c r="ABF511" s="44">
        <f t="shared" si="96"/>
        <v>17275</v>
      </c>
      <c r="ABG511" s="44">
        <f t="shared" si="96"/>
        <v>645526</v>
      </c>
      <c r="ABH511" s="44">
        <f t="shared" si="96"/>
        <v>16610789.099999998</v>
      </c>
      <c r="ABI511" s="44">
        <f t="shared" si="96"/>
        <v>9552652.5</v>
      </c>
      <c r="ABJ511" s="44">
        <f t="shared" si="96"/>
        <v>11132623.439999999</v>
      </c>
      <c r="ABK511" s="44">
        <f t="shared" si="96"/>
        <v>8341526.6500000004</v>
      </c>
      <c r="ABL511" s="44">
        <f t="shared" si="96"/>
        <v>5286653.3600000003</v>
      </c>
      <c r="ABM511" s="44">
        <f t="shared" si="96"/>
        <v>12496967.25</v>
      </c>
      <c r="ABN511" s="44">
        <f t="shared" si="96"/>
        <v>4054939.4</v>
      </c>
      <c r="ABO511" s="44">
        <f t="shared" si="96"/>
        <v>3514196.9800000004</v>
      </c>
      <c r="ABP511" s="44">
        <f t="shared" si="96"/>
        <v>2536074.0500000003</v>
      </c>
      <c r="ABQ511" s="44">
        <f t="shared" si="96"/>
        <v>1805972.79</v>
      </c>
      <c r="ABR511" s="44">
        <f t="shared" si="96"/>
        <v>12240411.909999998</v>
      </c>
      <c r="ABS511" s="44">
        <f t="shared" si="96"/>
        <v>3599484.8899999997</v>
      </c>
      <c r="ABT511" s="44">
        <f t="shared" si="96"/>
        <v>3123660</v>
      </c>
      <c r="ABU511" s="44">
        <f t="shared" si="96"/>
        <v>3379532.5</v>
      </c>
      <c r="ABV511" s="44">
        <f t="shared" si="96"/>
        <v>2241819.15</v>
      </c>
      <c r="ABW511" s="44">
        <f t="shared" si="96"/>
        <v>4380364.96</v>
      </c>
      <c r="ABX511" s="44">
        <f t="shared" si="96"/>
        <v>301879</v>
      </c>
      <c r="ABY511" s="44">
        <f t="shared" si="96"/>
        <v>489346.56</v>
      </c>
      <c r="ABZ511" s="44">
        <f t="shared" si="96"/>
        <v>1768273.9199999999</v>
      </c>
      <c r="ACA511" s="44">
        <f t="shared" si="96"/>
        <v>3614964.1199999996</v>
      </c>
      <c r="ACB511" s="44">
        <f t="shared" si="96"/>
        <v>581437</v>
      </c>
      <c r="ACC511" s="44">
        <f t="shared" si="96"/>
        <v>1043918.25</v>
      </c>
      <c r="ACD511" s="44">
        <f t="shared" si="96"/>
        <v>1177290</v>
      </c>
      <c r="ACE511" s="44">
        <f t="shared" si="96"/>
        <v>5339925.22</v>
      </c>
      <c r="ACF511" s="44">
        <f t="shared" si="96"/>
        <v>1729076.52</v>
      </c>
      <c r="ACG511" s="44">
        <f t="shared" si="96"/>
        <v>3080595.28</v>
      </c>
      <c r="ACH511" s="44">
        <f t="shared" si="96"/>
        <v>1666018</v>
      </c>
      <c r="ACI511" s="44">
        <f t="shared" si="96"/>
        <v>4519405.2600000007</v>
      </c>
      <c r="ACJ511" s="44">
        <f t="shared" si="96"/>
        <v>480467.17</v>
      </c>
      <c r="ACK511" s="44">
        <f t="shared" si="96"/>
        <v>658800.36</v>
      </c>
      <c r="ACL511" s="44">
        <f t="shared" si="96"/>
        <v>3260052.6399999997</v>
      </c>
      <c r="ACM511" s="44">
        <f t="shared" si="96"/>
        <v>2215961.61</v>
      </c>
      <c r="ACN511" s="44">
        <f t="shared" si="96"/>
        <v>368009.83</v>
      </c>
      <c r="ACO511" s="44">
        <f t="shared" si="96"/>
        <v>3119908.27</v>
      </c>
      <c r="ACP511" s="44">
        <f t="shared" si="96"/>
        <v>1373740.76</v>
      </c>
      <c r="ACQ511" s="44">
        <f t="shared" ref="ACQ511:AEH511" si="97">SUM(ACQ371:ACQ510)</f>
        <v>8510966.6600000001</v>
      </c>
      <c r="ACR511" s="44">
        <f t="shared" si="97"/>
        <v>3155153.0200000005</v>
      </c>
      <c r="ACS511" s="44">
        <f t="shared" si="97"/>
        <v>5196245.38</v>
      </c>
      <c r="ACT511" s="44">
        <f t="shared" si="97"/>
        <v>2675645.08</v>
      </c>
      <c r="ACU511" s="44">
        <f t="shared" si="97"/>
        <v>10863335.280000001</v>
      </c>
      <c r="ACV511" s="44">
        <f t="shared" si="97"/>
        <v>3104743.6699999995</v>
      </c>
      <c r="ACW511" s="44">
        <f t="shared" si="97"/>
        <v>1633610.7200000002</v>
      </c>
      <c r="ACX511" s="44">
        <f t="shared" si="97"/>
        <v>3408638.01</v>
      </c>
      <c r="ACY511" s="44">
        <f t="shared" si="97"/>
        <v>2557426.7700000005</v>
      </c>
      <c r="ACZ511" s="44">
        <f t="shared" si="97"/>
        <v>5671951.4899999993</v>
      </c>
      <c r="ADA511" s="44">
        <f t="shared" si="97"/>
        <v>4110001.3099999996</v>
      </c>
      <c r="ADB511" s="44">
        <f t="shared" si="97"/>
        <v>19896017.170000002</v>
      </c>
      <c r="ADC511" s="44">
        <f t="shared" si="97"/>
        <v>1250564.1299999999</v>
      </c>
      <c r="ADD511" s="44">
        <f t="shared" si="97"/>
        <v>5416617.25</v>
      </c>
      <c r="ADE511" s="44">
        <f t="shared" si="97"/>
        <v>2364700</v>
      </c>
      <c r="ADF511" s="44">
        <f t="shared" si="97"/>
        <v>6736160</v>
      </c>
      <c r="ADG511" s="44">
        <f t="shared" si="97"/>
        <v>3077933</v>
      </c>
      <c r="ADH511" s="44">
        <f t="shared" si="97"/>
        <v>726563</v>
      </c>
      <c r="ADI511" s="44">
        <f t="shared" si="97"/>
        <v>1853812.5</v>
      </c>
      <c r="ADJ511" s="44">
        <f t="shared" si="97"/>
        <v>76268622.600000009</v>
      </c>
      <c r="ADK511" s="44">
        <f t="shared" si="97"/>
        <v>8574844.3800000008</v>
      </c>
      <c r="ADL511" s="44">
        <f t="shared" si="97"/>
        <v>2974295.69</v>
      </c>
      <c r="ADM511" s="44">
        <f t="shared" si="97"/>
        <v>4637047.37</v>
      </c>
      <c r="ADN511" s="44">
        <f t="shared" si="97"/>
        <v>3334998.3999999994</v>
      </c>
      <c r="ADO511" s="44">
        <f t="shared" si="97"/>
        <v>2794833.91</v>
      </c>
      <c r="ADP511" s="44">
        <f t="shared" si="97"/>
        <v>944391.7</v>
      </c>
      <c r="ADQ511" s="44">
        <f t="shared" si="97"/>
        <v>868869.81</v>
      </c>
      <c r="ADR511" s="44">
        <f t="shared" si="97"/>
        <v>1344114.62</v>
      </c>
      <c r="ADS511" s="44">
        <f t="shared" si="97"/>
        <v>1989997.44</v>
      </c>
      <c r="ADT511" s="44">
        <f t="shared" si="97"/>
        <v>4656824.07</v>
      </c>
      <c r="ADU511" s="44">
        <f t="shared" si="97"/>
        <v>962069.87000000011</v>
      </c>
      <c r="ADV511" s="44">
        <f t="shared" si="97"/>
        <v>4111052.0499999993</v>
      </c>
      <c r="ADW511" s="44">
        <f t="shared" si="97"/>
        <v>2374435.0100000002</v>
      </c>
      <c r="ADX511" s="44">
        <f t="shared" si="97"/>
        <v>3174180.24</v>
      </c>
      <c r="ADY511" s="44">
        <f t="shared" si="97"/>
        <v>632128.62</v>
      </c>
      <c r="ADZ511" s="44">
        <f t="shared" si="97"/>
        <v>556669.56999999995</v>
      </c>
      <c r="AEA511" s="44">
        <f t="shared" si="97"/>
        <v>2299601.14</v>
      </c>
      <c r="AEB511" s="44">
        <f t="shared" si="97"/>
        <v>2445869.15</v>
      </c>
      <c r="AEC511" s="44">
        <f t="shared" si="97"/>
        <v>1782594.15</v>
      </c>
      <c r="AED511" s="44">
        <f t="shared" si="97"/>
        <v>1886241.78</v>
      </c>
      <c r="AEE511" s="44">
        <f t="shared" si="97"/>
        <v>3854927.4000000004</v>
      </c>
      <c r="AEF511" s="44">
        <f t="shared" si="97"/>
        <v>1108852.3899999999</v>
      </c>
      <c r="AEG511" s="44">
        <f t="shared" si="97"/>
        <v>1042844.35</v>
      </c>
      <c r="AEH511" s="44">
        <f t="shared" si="97"/>
        <v>5573230809.5550022</v>
      </c>
    </row>
    <row r="512" spans="1:814" ht="21">
      <c r="A512" s="152" t="s">
        <v>2844</v>
      </c>
      <c r="B512" s="152"/>
      <c r="C512" s="45"/>
      <c r="D512" s="46">
        <f>SUM(D26,D44,D180)</f>
        <v>1256725278.9899998</v>
      </c>
      <c r="E512" s="46">
        <f t="shared" ref="E512:BP512" si="98">SUM(E26,E44,E180)</f>
        <v>84686290.210000008</v>
      </c>
      <c r="F512" s="46">
        <f t="shared" si="98"/>
        <v>148805448.97999999</v>
      </c>
      <c r="G512" s="46">
        <f t="shared" si="98"/>
        <v>46115841.230000004</v>
      </c>
      <c r="H512" s="46">
        <f t="shared" si="98"/>
        <v>159626362.91</v>
      </c>
      <c r="I512" s="46">
        <f t="shared" si="98"/>
        <v>75722567.600000009</v>
      </c>
      <c r="J512" s="46">
        <f t="shared" si="98"/>
        <v>108917667.94</v>
      </c>
      <c r="K512" s="46">
        <f t="shared" si="98"/>
        <v>82100842.849999994</v>
      </c>
      <c r="L512" s="46">
        <f t="shared" si="98"/>
        <v>78718113.460000008</v>
      </c>
      <c r="M512" s="46">
        <f t="shared" si="98"/>
        <v>57168493.340000004</v>
      </c>
      <c r="N512" s="46">
        <f t="shared" si="98"/>
        <v>45264243.330000006</v>
      </c>
      <c r="O512" s="46">
        <f t="shared" si="98"/>
        <v>44931730.120000005</v>
      </c>
      <c r="P512" s="46">
        <f t="shared" si="98"/>
        <v>36939432.659999996</v>
      </c>
      <c r="Q512" s="46">
        <f t="shared" si="98"/>
        <v>45844745.030000001</v>
      </c>
      <c r="R512" s="46">
        <f t="shared" si="98"/>
        <v>41578367.040000007</v>
      </c>
      <c r="S512" s="46">
        <f t="shared" si="98"/>
        <v>87427057.280000001</v>
      </c>
      <c r="T512" s="46">
        <f t="shared" si="98"/>
        <v>52473790.829999998</v>
      </c>
      <c r="U512" s="46">
        <f t="shared" si="98"/>
        <v>13879594.510000002</v>
      </c>
      <c r="V512" s="46">
        <f t="shared" si="98"/>
        <v>1203258763</v>
      </c>
      <c r="W512" s="46">
        <f t="shared" si="98"/>
        <v>220989158.40999997</v>
      </c>
      <c r="X512" s="46">
        <f t="shared" si="98"/>
        <v>52719056.879999995</v>
      </c>
      <c r="Y512" s="46">
        <f t="shared" si="98"/>
        <v>106343848.77</v>
      </c>
      <c r="Z512" s="46">
        <f t="shared" si="98"/>
        <v>59828799.270000003</v>
      </c>
      <c r="AA512" s="46">
        <f t="shared" si="98"/>
        <v>64173161.259999998</v>
      </c>
      <c r="AB512" s="46">
        <f t="shared" si="98"/>
        <v>28440446.460000001</v>
      </c>
      <c r="AC512" s="46">
        <f t="shared" si="98"/>
        <v>238871867.74000001</v>
      </c>
      <c r="AD512" s="46">
        <f t="shared" si="98"/>
        <v>96089779.950000003</v>
      </c>
      <c r="AE512" s="46">
        <f t="shared" si="98"/>
        <v>46877667.510000005</v>
      </c>
      <c r="AF512" s="46">
        <f t="shared" si="98"/>
        <v>165369806.17000002</v>
      </c>
      <c r="AG512" s="46">
        <f t="shared" si="98"/>
        <v>66600391.569999993</v>
      </c>
      <c r="AH512" s="46">
        <f t="shared" si="98"/>
        <v>108553345.63</v>
      </c>
      <c r="AI512" s="46">
        <f t="shared" si="98"/>
        <v>86208454.489999995</v>
      </c>
      <c r="AJ512" s="46">
        <f t="shared" si="98"/>
        <v>61677456.680000007</v>
      </c>
      <c r="AK512" s="46">
        <f t="shared" si="98"/>
        <v>32557914.25</v>
      </c>
      <c r="AL512" s="46">
        <f t="shared" si="98"/>
        <v>58860819.960000008</v>
      </c>
      <c r="AM512" s="46">
        <f t="shared" si="98"/>
        <v>62779203.579999998</v>
      </c>
      <c r="AN512" s="46">
        <f t="shared" si="98"/>
        <v>65759602.130000003</v>
      </c>
      <c r="AO512" s="46">
        <f t="shared" si="98"/>
        <v>48556976.280000001</v>
      </c>
      <c r="AP512" s="46">
        <f t="shared" si="98"/>
        <v>42286534.010000005</v>
      </c>
      <c r="AQ512" s="46">
        <f t="shared" si="98"/>
        <v>31178873.630000003</v>
      </c>
      <c r="AR512" s="46">
        <f t="shared" si="98"/>
        <v>31459947.030000001</v>
      </c>
      <c r="AS512" s="46">
        <f t="shared" si="98"/>
        <v>21101254.610000003</v>
      </c>
      <c r="AT512" s="46">
        <f t="shared" si="98"/>
        <v>487645810.03000003</v>
      </c>
      <c r="AU512" s="46">
        <f t="shared" si="98"/>
        <v>26148149.75</v>
      </c>
      <c r="AV512" s="46">
        <f t="shared" si="98"/>
        <v>23027847.100000001</v>
      </c>
      <c r="AW512" s="46">
        <f t="shared" si="98"/>
        <v>39387451.370000005</v>
      </c>
      <c r="AX512" s="46">
        <f t="shared" si="98"/>
        <v>62567250.010000005</v>
      </c>
      <c r="AY512" s="46">
        <f t="shared" si="98"/>
        <v>79911322.260000005</v>
      </c>
      <c r="AZ512" s="46">
        <f t="shared" si="98"/>
        <v>30192343.450000003</v>
      </c>
      <c r="BA512" s="46">
        <f t="shared" si="98"/>
        <v>34400837.850000001</v>
      </c>
      <c r="BB512" s="46">
        <f t="shared" si="98"/>
        <v>20146403.799999997</v>
      </c>
      <c r="BC512" s="46">
        <f t="shared" si="98"/>
        <v>23214325.059999999</v>
      </c>
      <c r="BD512" s="46">
        <f t="shared" si="98"/>
        <v>20591344.460000001</v>
      </c>
      <c r="BE512" s="46">
        <f t="shared" si="98"/>
        <v>20091855.68</v>
      </c>
      <c r="BF512" s="46">
        <f t="shared" si="98"/>
        <v>115212871.01000001</v>
      </c>
      <c r="BG512" s="46">
        <f t="shared" si="98"/>
        <v>280002.96999999997</v>
      </c>
      <c r="BH512" s="46">
        <f t="shared" si="98"/>
        <v>14788103.149999999</v>
      </c>
      <c r="BI512" s="46">
        <f t="shared" si="98"/>
        <v>489850612.38999993</v>
      </c>
      <c r="BJ512" s="46">
        <f t="shared" si="98"/>
        <v>256051903.84</v>
      </c>
      <c r="BK512" s="46">
        <f t="shared" si="98"/>
        <v>55990985.480000004</v>
      </c>
      <c r="BL512" s="46">
        <f t="shared" si="98"/>
        <v>42556376.689999998</v>
      </c>
      <c r="BM512" s="46">
        <f t="shared" si="98"/>
        <v>133906563.11999999</v>
      </c>
      <c r="BN512" s="46">
        <f t="shared" si="98"/>
        <v>61006001.75</v>
      </c>
      <c r="BO512" s="46">
        <f t="shared" si="98"/>
        <v>47131022.429999992</v>
      </c>
      <c r="BP512" s="46">
        <f t="shared" si="98"/>
        <v>709948880.59000003</v>
      </c>
      <c r="BQ512" s="46">
        <f t="shared" ref="BQ512:EA512" si="99">SUM(BQ26,BQ44,BQ180)</f>
        <v>67743839.460000008</v>
      </c>
      <c r="BR512" s="46">
        <f t="shared" si="99"/>
        <v>57327551.289999999</v>
      </c>
      <c r="BS512" s="46">
        <f t="shared" si="99"/>
        <v>87874631.430000007</v>
      </c>
      <c r="BT512" s="46">
        <f t="shared" si="99"/>
        <v>60041962.870000005</v>
      </c>
      <c r="BU512" s="46">
        <f t="shared" si="99"/>
        <v>48887019.849999994</v>
      </c>
      <c r="BV512" s="46">
        <f t="shared" si="99"/>
        <v>36920837.949999996</v>
      </c>
      <c r="BW512" s="46">
        <f t="shared" si="99"/>
        <v>56018988.980000004</v>
      </c>
      <c r="BX512" s="46">
        <f t="shared" si="99"/>
        <v>179298054.91</v>
      </c>
      <c r="BY512" s="46">
        <f t="shared" si="99"/>
        <v>39113444.57</v>
      </c>
      <c r="BZ512" s="46">
        <f t="shared" si="99"/>
        <v>50402217.229999997</v>
      </c>
      <c r="CA512" s="46">
        <f t="shared" si="99"/>
        <v>90684535.669999987</v>
      </c>
      <c r="CB512" s="46">
        <f t="shared" si="99"/>
        <v>40736409.979999997</v>
      </c>
      <c r="CC512" s="46">
        <f t="shared" si="99"/>
        <v>31692643.219999999</v>
      </c>
      <c r="CD512" s="46">
        <f t="shared" si="99"/>
        <v>33362202.469999999</v>
      </c>
      <c r="CE512" s="46">
        <f t="shared" si="99"/>
        <v>1306270370.1900001</v>
      </c>
      <c r="CF512" s="46">
        <f t="shared" si="99"/>
        <v>60040889.010000005</v>
      </c>
      <c r="CG512" s="46">
        <f t="shared" si="99"/>
        <v>110763809.44</v>
      </c>
      <c r="CH512" s="46">
        <f t="shared" si="99"/>
        <v>45393680.049999997</v>
      </c>
      <c r="CI512" s="46">
        <f t="shared" si="99"/>
        <v>56446603.100000001</v>
      </c>
      <c r="CJ512" s="46">
        <f t="shared" si="99"/>
        <v>56197238.400000006</v>
      </c>
      <c r="CK512" s="46">
        <f t="shared" si="99"/>
        <v>77331759.510000005</v>
      </c>
      <c r="CL512" s="46">
        <f t="shared" si="99"/>
        <v>26413960.91</v>
      </c>
      <c r="CM512" s="46">
        <f t="shared" si="99"/>
        <v>62500900.790000007</v>
      </c>
      <c r="CN512" s="46">
        <f t="shared" si="99"/>
        <v>42295016.93</v>
      </c>
      <c r="CO512" s="46">
        <f t="shared" si="99"/>
        <v>64744499.010000005</v>
      </c>
      <c r="CP512" s="46">
        <f t="shared" si="99"/>
        <v>40309182.990000002</v>
      </c>
      <c r="CQ512" s="46">
        <f t="shared" si="99"/>
        <v>536255232.66000003</v>
      </c>
      <c r="CR512" s="46">
        <f t="shared" si="99"/>
        <v>46656158.430000007</v>
      </c>
      <c r="CS512" s="46">
        <f t="shared" si="99"/>
        <v>48566771.189999998</v>
      </c>
      <c r="CT512" s="46">
        <f t="shared" si="99"/>
        <v>101644509.45</v>
      </c>
      <c r="CU512" s="46">
        <f t="shared" si="99"/>
        <v>36659050.280000001</v>
      </c>
      <c r="CV512" s="46">
        <f t="shared" si="99"/>
        <v>84251369.329999998</v>
      </c>
      <c r="CW512" s="46">
        <f t="shared" si="99"/>
        <v>39032419.859999999</v>
      </c>
      <c r="CX512" s="46">
        <f t="shared" si="99"/>
        <v>29132171.990000002</v>
      </c>
      <c r="CY512" s="46">
        <f t="shared" si="99"/>
        <v>357185662.22999996</v>
      </c>
      <c r="CZ512" s="46">
        <f t="shared" si="99"/>
        <v>409004735.74000001</v>
      </c>
      <c r="DA512" s="46">
        <f t="shared" si="99"/>
        <v>56737422.879999995</v>
      </c>
      <c r="DB512" s="46">
        <f t="shared" si="99"/>
        <v>44119101.620000005</v>
      </c>
      <c r="DC512" s="46">
        <f t="shared" si="99"/>
        <v>90326361.069999993</v>
      </c>
      <c r="DD512" s="46">
        <f t="shared" si="99"/>
        <v>85590488.579999998</v>
      </c>
      <c r="DE512" s="46">
        <f t="shared" si="99"/>
        <v>67714411.349999994</v>
      </c>
      <c r="DF512" s="46">
        <f t="shared" si="99"/>
        <v>88284545.439999998</v>
      </c>
      <c r="DG512" s="46">
        <f t="shared" si="99"/>
        <v>24876151.010000002</v>
      </c>
      <c r="DH512" s="46">
        <f t="shared" si="99"/>
        <v>1583445123.0299997</v>
      </c>
      <c r="DI512" s="46">
        <f t="shared" si="99"/>
        <v>51316084.359999999</v>
      </c>
      <c r="DJ512" s="46">
        <f t="shared" si="99"/>
        <v>77673745.549999997</v>
      </c>
      <c r="DK512" s="46">
        <f t="shared" si="99"/>
        <v>73859568.870000005</v>
      </c>
      <c r="DL512" s="46">
        <f t="shared" si="99"/>
        <v>77346318.150000006</v>
      </c>
      <c r="DM512" s="46">
        <f t="shared" si="99"/>
        <v>56282304.32</v>
      </c>
      <c r="DN512" s="46">
        <f t="shared" si="99"/>
        <v>117087969.47</v>
      </c>
      <c r="DO512" s="46">
        <f t="shared" si="99"/>
        <v>66113809.329999998</v>
      </c>
      <c r="DP512" s="46">
        <f t="shared" si="99"/>
        <v>102488538.61000001</v>
      </c>
      <c r="DQ512" s="46">
        <f t="shared" si="99"/>
        <v>601516973.85000002</v>
      </c>
      <c r="DR512" s="46">
        <f t="shared" si="99"/>
        <v>72448223.599999994</v>
      </c>
      <c r="DS512" s="46">
        <f t="shared" si="99"/>
        <v>187284155.61000001</v>
      </c>
      <c r="DT512" s="46">
        <f t="shared" si="99"/>
        <v>203231890.98999998</v>
      </c>
      <c r="DU512" s="46">
        <f t="shared" si="99"/>
        <v>61311198.739999995</v>
      </c>
      <c r="DV512" s="46">
        <f t="shared" si="99"/>
        <v>107741124.11</v>
      </c>
      <c r="DW512" s="46">
        <f t="shared" si="99"/>
        <v>87371590.469999999</v>
      </c>
      <c r="DX512" s="46">
        <f t="shared" si="99"/>
        <v>24630066.909999996</v>
      </c>
      <c r="DY512" s="46">
        <f t="shared" si="99"/>
        <v>46152281.329999998</v>
      </c>
      <c r="DZ512" s="46">
        <f t="shared" si="99"/>
        <v>46725039.709999993</v>
      </c>
      <c r="EA512" s="46">
        <f t="shared" si="99"/>
        <v>100794668.09999999</v>
      </c>
      <c r="EB512" s="46">
        <f t="shared" ref="EB512:ED512" si="100">SUM(EB26,EB44,EB180)</f>
        <v>356101720.74000001</v>
      </c>
      <c r="EC512" s="46">
        <f t="shared" si="100"/>
        <v>257541805.41999996</v>
      </c>
      <c r="ED512" s="46">
        <f t="shared" si="100"/>
        <v>49276942.759999998</v>
      </c>
      <c r="EE512" s="46">
        <f t="shared" ref="EE512:GK512" si="101">SUM(EE26,EE44,EE180)</f>
        <v>332561930.81999993</v>
      </c>
      <c r="EF512" s="46">
        <f t="shared" si="101"/>
        <v>38428736.240000002</v>
      </c>
      <c r="EG512" s="46">
        <f t="shared" si="101"/>
        <v>105113903.69999999</v>
      </c>
      <c r="EH512" s="46">
        <f t="shared" si="101"/>
        <v>53752199.530000001</v>
      </c>
      <c r="EI512" s="46">
        <f t="shared" si="101"/>
        <v>945608946.14999998</v>
      </c>
      <c r="EJ512" s="46">
        <f t="shared" si="101"/>
        <v>89632077.550000012</v>
      </c>
      <c r="EK512" s="46">
        <f t="shared" si="101"/>
        <v>97593878.599999994</v>
      </c>
      <c r="EL512" s="46">
        <f t="shared" si="101"/>
        <v>96568290.36999999</v>
      </c>
      <c r="EM512" s="46">
        <f t="shared" si="101"/>
        <v>84199366.530000001</v>
      </c>
      <c r="EN512" s="46">
        <f t="shared" si="101"/>
        <v>335152499.53000003</v>
      </c>
      <c r="EO512" s="46">
        <f t="shared" si="101"/>
        <v>18654756.039999999</v>
      </c>
      <c r="EP512" s="46">
        <f t="shared" si="101"/>
        <v>498324408.38</v>
      </c>
      <c r="EQ512" s="46">
        <f t="shared" si="101"/>
        <v>68578853.5</v>
      </c>
      <c r="ER512" s="46">
        <f t="shared" si="101"/>
        <v>86814036.620000005</v>
      </c>
      <c r="ES512" s="46">
        <f t="shared" si="101"/>
        <v>55297633.460000008</v>
      </c>
      <c r="ET512" s="46">
        <f t="shared" si="101"/>
        <v>57495648.720000006</v>
      </c>
      <c r="EU512" s="46">
        <f t="shared" si="101"/>
        <v>38354312.189999998</v>
      </c>
      <c r="EV512" s="46">
        <f t="shared" si="101"/>
        <v>65927613.870000005</v>
      </c>
      <c r="EW512" s="46">
        <f t="shared" si="101"/>
        <v>28288536.229999997</v>
      </c>
      <c r="EX512" s="46">
        <f t="shared" si="101"/>
        <v>772725789.62</v>
      </c>
      <c r="EY512" s="46">
        <f t="shared" si="101"/>
        <v>216493770.78999999</v>
      </c>
      <c r="EZ512" s="46">
        <f>SUM(EZ26,EZ44,EZ180)</f>
        <v>80416567.099999994</v>
      </c>
      <c r="FA512" s="46">
        <f>SUM(FA26,FA44,FA180)</f>
        <v>60075781.840000004</v>
      </c>
      <c r="FB512" s="46">
        <f>SUM(FB26,FB44,FB180)</f>
        <v>59293478.059999995</v>
      </c>
      <c r="FC512" s="46">
        <f>SUM(FC26,FC44,FC180)</f>
        <v>61678407.189999998</v>
      </c>
      <c r="FD512" s="46">
        <f t="shared" si="101"/>
        <v>44038151.620000005</v>
      </c>
      <c r="FE512" s="46">
        <f t="shared" si="101"/>
        <v>35343028.789999999</v>
      </c>
      <c r="FF512" s="46">
        <f>SUM(FF26,FF44,FF180)</f>
        <v>46411789.160000004</v>
      </c>
      <c r="FG512" s="46">
        <f>SUM(FG26,FG44,FG180)</f>
        <v>50345573.49000001</v>
      </c>
      <c r="FH512" s="46">
        <f>SUM(FH26,FH44,FH180)</f>
        <v>42028024.780000001</v>
      </c>
      <c r="FI512" s="46">
        <f>SUM(FI26,FI44,FI180)</f>
        <v>43303151.640000001</v>
      </c>
      <c r="FJ512" s="46">
        <f>SUM(FJ26,FJ44,FJ180)</f>
        <v>40393002.840000004</v>
      </c>
      <c r="FK512" s="46">
        <f t="shared" si="101"/>
        <v>36775197.439999998</v>
      </c>
      <c r="FL512" s="46">
        <f t="shared" si="101"/>
        <v>35238687.899999999</v>
      </c>
      <c r="FM512" s="46">
        <f t="shared" si="101"/>
        <v>21081083.669999998</v>
      </c>
      <c r="FN512" s="46">
        <f t="shared" si="101"/>
        <v>29266309.600000001</v>
      </c>
      <c r="FO512" s="46">
        <f t="shared" si="101"/>
        <v>24756456.710000001</v>
      </c>
      <c r="FP512" s="46">
        <f t="shared" si="101"/>
        <v>530926492.61000001</v>
      </c>
      <c r="FQ512" s="46">
        <f t="shared" si="101"/>
        <v>216839761.94999999</v>
      </c>
      <c r="FR512" s="46">
        <f t="shared" si="101"/>
        <v>56923172.820000008</v>
      </c>
      <c r="FS512" s="46">
        <f t="shared" si="101"/>
        <v>95907760.200000003</v>
      </c>
      <c r="FT512" s="46">
        <f t="shared" si="101"/>
        <v>131186915.75</v>
      </c>
      <c r="FU512" s="46">
        <f t="shared" si="101"/>
        <v>42522587.289999999</v>
      </c>
      <c r="FV512" s="46">
        <f t="shared" si="101"/>
        <v>42690558.350000001</v>
      </c>
      <c r="FW512" s="46">
        <f t="shared" si="101"/>
        <v>27177784.460000001</v>
      </c>
      <c r="FX512" s="46">
        <f t="shared" si="101"/>
        <v>22696192.890000001</v>
      </c>
      <c r="FY512" s="46">
        <f t="shared" si="101"/>
        <v>33155201.030000005</v>
      </c>
      <c r="FZ512" s="46">
        <f t="shared" si="101"/>
        <v>33848536.530000001</v>
      </c>
      <c r="GA512" s="46">
        <f t="shared" si="101"/>
        <v>1023076523.9200001</v>
      </c>
      <c r="GB512" s="46">
        <f t="shared" si="101"/>
        <v>317378501.76999998</v>
      </c>
      <c r="GC512" s="46">
        <f t="shared" si="101"/>
        <v>80046445.620000005</v>
      </c>
      <c r="GD512" s="46">
        <f t="shared" si="101"/>
        <v>61964566.75</v>
      </c>
      <c r="GE512" s="46">
        <f t="shared" si="101"/>
        <v>38981711.900000006</v>
      </c>
      <c r="GF512" s="46">
        <f t="shared" si="101"/>
        <v>24753280.009999998</v>
      </c>
      <c r="GG512" s="46">
        <f t="shared" si="101"/>
        <v>45777864.480000004</v>
      </c>
      <c r="GH512" s="46">
        <f t="shared" si="101"/>
        <v>24485241.390000004</v>
      </c>
      <c r="GI512" s="46">
        <f t="shared" si="101"/>
        <v>31560635.719999999</v>
      </c>
      <c r="GJ512" s="46">
        <f t="shared" si="101"/>
        <v>44333258.170000002</v>
      </c>
      <c r="GK512" s="46">
        <f t="shared" si="101"/>
        <v>50345215.170000002</v>
      </c>
      <c r="GL512" s="46">
        <f t="shared" ref="GL512:IX512" si="102">SUM(GL26,GL44,GL180)</f>
        <v>33323811.100000001</v>
      </c>
      <c r="GM512" s="46">
        <f t="shared" si="102"/>
        <v>298692793.00999999</v>
      </c>
      <c r="GN512" s="46">
        <f t="shared" si="102"/>
        <v>146525220.71000004</v>
      </c>
      <c r="GO512" s="46">
        <f t="shared" si="102"/>
        <v>44436402.980000004</v>
      </c>
      <c r="GP512" s="46">
        <f t="shared" si="102"/>
        <v>39389603.109999999</v>
      </c>
      <c r="GQ512" s="46">
        <f t="shared" si="102"/>
        <v>28529738.120000001</v>
      </c>
      <c r="GR512" s="46">
        <f t="shared" si="102"/>
        <v>30553568.479999997</v>
      </c>
      <c r="GS512" s="46">
        <f t="shared" si="102"/>
        <v>328233165.24000001</v>
      </c>
      <c r="GT512" s="46">
        <f t="shared" si="102"/>
        <v>30867725.43</v>
      </c>
      <c r="GU512" s="46">
        <f t="shared" si="102"/>
        <v>47629492.5</v>
      </c>
      <c r="GV512" s="46">
        <f t="shared" si="102"/>
        <v>67771751.99000001</v>
      </c>
      <c r="GW512" s="46">
        <f t="shared" si="102"/>
        <v>46261231.230000004</v>
      </c>
      <c r="GX512" s="46">
        <f t="shared" si="102"/>
        <v>97255720.280000001</v>
      </c>
      <c r="GY512" s="46">
        <f t="shared" si="102"/>
        <v>30524335.710000001</v>
      </c>
      <c r="GZ512" s="46">
        <f t="shared" si="102"/>
        <v>648701582.6400001</v>
      </c>
      <c r="HA512" s="46">
        <f t="shared" si="102"/>
        <v>244321943.26000005</v>
      </c>
      <c r="HB512" s="46">
        <f t="shared" si="102"/>
        <v>43147495.730000004</v>
      </c>
      <c r="HC512" s="46">
        <f t="shared" si="102"/>
        <v>30019790.959999997</v>
      </c>
      <c r="HD512" s="46">
        <f t="shared" si="102"/>
        <v>75850702.75</v>
      </c>
      <c r="HE512" s="46">
        <f t="shared" si="102"/>
        <v>22329443.800000001</v>
      </c>
      <c r="HF512" s="46">
        <f t="shared" si="102"/>
        <v>143327915.16999999</v>
      </c>
      <c r="HG512" s="46">
        <f t="shared" si="102"/>
        <v>68186652.599999994</v>
      </c>
      <c r="HH512" s="46">
        <f t="shared" si="102"/>
        <v>56888361.379999995</v>
      </c>
      <c r="HI512" s="46">
        <f t="shared" si="102"/>
        <v>58666091.039999999</v>
      </c>
      <c r="HJ512" s="46">
        <f t="shared" si="102"/>
        <v>38859237.789999999</v>
      </c>
      <c r="HK512" s="46">
        <f t="shared" si="102"/>
        <v>34675580.329999998</v>
      </c>
      <c r="HL512" s="46">
        <f t="shared" si="102"/>
        <v>58730620.159999996</v>
      </c>
      <c r="HM512" s="46">
        <f t="shared" si="102"/>
        <v>18095797.350000001</v>
      </c>
      <c r="HN512" s="46">
        <f t="shared" si="102"/>
        <v>26069189.640000001</v>
      </c>
      <c r="HO512" s="46">
        <f t="shared" si="102"/>
        <v>1006467681.9300001</v>
      </c>
      <c r="HP512" s="46">
        <f t="shared" si="102"/>
        <v>101800231.73999999</v>
      </c>
      <c r="HQ512" s="46">
        <f t="shared" si="102"/>
        <v>53062546.349999994</v>
      </c>
      <c r="HR512" s="46">
        <f t="shared" si="102"/>
        <v>69323535.599999994</v>
      </c>
      <c r="HS512" s="46">
        <f t="shared" si="102"/>
        <v>63425532.699999996</v>
      </c>
      <c r="HT512" s="46">
        <f t="shared" si="102"/>
        <v>59412992.239999995</v>
      </c>
      <c r="HU512" s="46">
        <f t="shared" si="102"/>
        <v>152524592.71000001</v>
      </c>
      <c r="HV512" s="46">
        <f t="shared" si="102"/>
        <v>52724308.680000007</v>
      </c>
      <c r="HW512" s="46">
        <f t="shared" si="102"/>
        <v>42017843.550000004</v>
      </c>
      <c r="HX512" s="46">
        <f t="shared" si="102"/>
        <v>260196489.21000004</v>
      </c>
      <c r="HY512" s="46">
        <f t="shared" si="102"/>
        <v>40193758.149999999</v>
      </c>
      <c r="HZ512" s="46">
        <f t="shared" si="102"/>
        <v>66234129.590000004</v>
      </c>
      <c r="IA512" s="46">
        <f t="shared" si="102"/>
        <v>209498824.30000001</v>
      </c>
      <c r="IB512" s="46">
        <f t="shared" si="102"/>
        <v>42674418.020000011</v>
      </c>
      <c r="IC512" s="46">
        <f t="shared" si="102"/>
        <v>63385405.07</v>
      </c>
      <c r="ID512" s="46">
        <f t="shared" si="102"/>
        <v>526330373.9000001</v>
      </c>
      <c r="IE512" s="46">
        <f t="shared" si="102"/>
        <v>67584814.390000001</v>
      </c>
      <c r="IF512" s="46">
        <f t="shared" si="102"/>
        <v>502225995.15999997</v>
      </c>
      <c r="IG512" s="46">
        <f t="shared" si="102"/>
        <v>44504251.400000006</v>
      </c>
      <c r="IH512" s="46">
        <f t="shared" si="102"/>
        <v>27878584.100000001</v>
      </c>
      <c r="II512" s="46">
        <f t="shared" si="102"/>
        <v>78258077.340000004</v>
      </c>
      <c r="IJ512" s="46">
        <f t="shared" si="102"/>
        <v>84896593.769999996</v>
      </c>
      <c r="IK512" s="46">
        <f t="shared" si="102"/>
        <v>46974996.960000001</v>
      </c>
      <c r="IL512" s="46">
        <f t="shared" si="102"/>
        <v>39500398.210000001</v>
      </c>
      <c r="IM512" s="46">
        <f t="shared" ref="IM512" si="103">SUM(IM26,IM44,IM180)</f>
        <v>29171574.009999998</v>
      </c>
      <c r="IN512" s="46">
        <f t="shared" si="102"/>
        <v>1222465121.54</v>
      </c>
      <c r="IO512" s="46">
        <f t="shared" si="102"/>
        <v>206987607.53999999</v>
      </c>
      <c r="IP512" s="46">
        <f t="shared" si="102"/>
        <v>297119971.35000002</v>
      </c>
      <c r="IQ512" s="46">
        <f t="shared" si="102"/>
        <v>250378280.19000003</v>
      </c>
      <c r="IR512" s="46">
        <f t="shared" si="102"/>
        <v>44097660.949999996</v>
      </c>
      <c r="IS512" s="46">
        <f t="shared" si="102"/>
        <v>46054186.980000004</v>
      </c>
      <c r="IT512" s="46">
        <f t="shared" si="102"/>
        <v>29469479.469999999</v>
      </c>
      <c r="IU512" s="46">
        <f t="shared" si="102"/>
        <v>64012463.672499999</v>
      </c>
      <c r="IV512" s="46">
        <f t="shared" si="102"/>
        <v>43866591.770000003</v>
      </c>
      <c r="IW512" s="46">
        <f t="shared" si="102"/>
        <v>67008082.930000007</v>
      </c>
      <c r="IX512" s="46">
        <f t="shared" si="102"/>
        <v>19187456.219999999</v>
      </c>
      <c r="IY512" s="46">
        <f t="shared" ref="IY512:LJ512" si="104">SUM(IY26,IY44,IY180)</f>
        <v>320138970.85000002</v>
      </c>
      <c r="IZ512" s="46">
        <f t="shared" si="104"/>
        <v>67459932.63000001</v>
      </c>
      <c r="JA512" s="46">
        <f t="shared" si="104"/>
        <v>42324145.930000007</v>
      </c>
      <c r="JB512" s="46">
        <f t="shared" si="104"/>
        <v>730452861.01999998</v>
      </c>
      <c r="JC512" s="46">
        <f t="shared" si="104"/>
        <v>266975671.81999999</v>
      </c>
      <c r="JD512" s="46">
        <f t="shared" si="104"/>
        <v>758664838.69000006</v>
      </c>
      <c r="JE512" s="46">
        <f t="shared" si="104"/>
        <v>256415502.90000001</v>
      </c>
      <c r="JF512" s="46">
        <f t="shared" si="104"/>
        <v>105396006.68000001</v>
      </c>
      <c r="JG512" s="46">
        <f t="shared" si="104"/>
        <v>106375293.47</v>
      </c>
      <c r="JH512" s="46">
        <f t="shared" si="104"/>
        <v>88926094.349999994</v>
      </c>
      <c r="JI512" s="46">
        <f t="shared" si="104"/>
        <v>70995442.159999996</v>
      </c>
      <c r="JJ512" s="46">
        <f t="shared" si="104"/>
        <v>57572586.739999995</v>
      </c>
      <c r="JK512" s="46">
        <f t="shared" si="104"/>
        <v>78930339.820000008</v>
      </c>
      <c r="JL512" s="46">
        <f t="shared" si="104"/>
        <v>164007715.84999999</v>
      </c>
      <c r="JM512" s="46">
        <f t="shared" si="104"/>
        <v>47309908.890000001</v>
      </c>
      <c r="JN512" s="46">
        <f t="shared" si="104"/>
        <v>1072366875.45</v>
      </c>
      <c r="JO512" s="46">
        <f t="shared" si="104"/>
        <v>57284237.140000001</v>
      </c>
      <c r="JP512" s="46">
        <f t="shared" si="104"/>
        <v>35521343.549999997</v>
      </c>
      <c r="JQ512" s="46">
        <f t="shared" si="104"/>
        <v>38346708.039999999</v>
      </c>
      <c r="JR512" s="46">
        <f t="shared" si="104"/>
        <v>36519045.430000007</v>
      </c>
      <c r="JS512" s="46">
        <f t="shared" si="104"/>
        <v>52502155.829999998</v>
      </c>
      <c r="JT512" s="46">
        <f t="shared" si="104"/>
        <v>47891276.189999998</v>
      </c>
      <c r="JU512" s="46">
        <f t="shared" si="104"/>
        <v>48909987.030000001</v>
      </c>
      <c r="JV512" s="46">
        <f t="shared" si="104"/>
        <v>70703449.219999999</v>
      </c>
      <c r="JW512" s="46">
        <f t="shared" si="104"/>
        <v>37211431.329999998</v>
      </c>
      <c r="JX512" s="46">
        <f t="shared" si="104"/>
        <v>45681534.329999998</v>
      </c>
      <c r="JY512" s="46">
        <f t="shared" si="104"/>
        <v>35431127.5</v>
      </c>
      <c r="JZ512" s="46">
        <f t="shared" si="104"/>
        <v>710015282.76999998</v>
      </c>
      <c r="KA512" s="46">
        <f t="shared" si="104"/>
        <v>47954678.840000004</v>
      </c>
      <c r="KB512" s="46">
        <f t="shared" si="104"/>
        <v>48462509.469999999</v>
      </c>
      <c r="KC512" s="46">
        <f t="shared" si="104"/>
        <v>88480836.079999998</v>
      </c>
      <c r="KD512" s="46">
        <f t="shared" si="104"/>
        <v>76528265.819999993</v>
      </c>
      <c r="KE512" s="46">
        <f t="shared" si="104"/>
        <v>44693843.919999994</v>
      </c>
      <c r="KF512" s="46">
        <f t="shared" si="104"/>
        <v>132778744.62</v>
      </c>
      <c r="KG512" s="46">
        <f t="shared" si="104"/>
        <v>84825171.349999994</v>
      </c>
      <c r="KH512" s="46">
        <f t="shared" si="104"/>
        <v>46592215.560000002</v>
      </c>
      <c r="KI512" s="46">
        <f t="shared" si="104"/>
        <v>19243706.57</v>
      </c>
      <c r="KJ512" s="46">
        <f t="shared" si="104"/>
        <v>1468355167.23</v>
      </c>
      <c r="KK512" s="46">
        <f t="shared" si="104"/>
        <v>80446802.510000005</v>
      </c>
      <c r="KL512" s="46">
        <f t="shared" si="104"/>
        <v>33500102.990000002</v>
      </c>
      <c r="KM512" s="46">
        <f t="shared" si="104"/>
        <v>233675409.15000004</v>
      </c>
      <c r="KN512" s="46">
        <f t="shared" si="104"/>
        <v>35339409.119999997</v>
      </c>
      <c r="KO512" s="46">
        <f t="shared" si="104"/>
        <v>93786105.659999996</v>
      </c>
      <c r="KP512" s="46">
        <f t="shared" si="104"/>
        <v>175642920.42000002</v>
      </c>
      <c r="KQ512" s="46">
        <f t="shared" si="104"/>
        <v>220746902.15000001</v>
      </c>
      <c r="KR512" s="46">
        <f t="shared" si="104"/>
        <v>26039108.189999998</v>
      </c>
      <c r="KS512" s="46">
        <f t="shared" si="104"/>
        <v>72297647.429999992</v>
      </c>
      <c r="KT512" s="46">
        <f t="shared" si="104"/>
        <v>53367285.359999999</v>
      </c>
      <c r="KU512" s="46">
        <f t="shared" si="104"/>
        <v>28710968.419999998</v>
      </c>
      <c r="KV512" s="46">
        <f t="shared" si="104"/>
        <v>365474189.96999997</v>
      </c>
      <c r="KW512" s="46">
        <f t="shared" si="104"/>
        <v>47580535.649999999</v>
      </c>
      <c r="KX512" s="46">
        <f t="shared" si="104"/>
        <v>40415155.329999998</v>
      </c>
      <c r="KY512" s="46">
        <f t="shared" si="104"/>
        <v>37351746.609999999</v>
      </c>
      <c r="KZ512" s="46">
        <f t="shared" si="104"/>
        <v>33548015.399999999</v>
      </c>
      <c r="LA512" s="46">
        <f t="shared" si="104"/>
        <v>17021447.440000005</v>
      </c>
      <c r="LB512" s="46">
        <f t="shared" si="104"/>
        <v>24064223.460000001</v>
      </c>
      <c r="LC512" s="46">
        <f t="shared" si="104"/>
        <v>522955516.00999993</v>
      </c>
      <c r="LD512" s="46">
        <f t="shared" si="104"/>
        <v>217074075.56000003</v>
      </c>
      <c r="LE512" s="46">
        <f t="shared" si="104"/>
        <v>45231196.780000001</v>
      </c>
      <c r="LF512" s="46">
        <f t="shared" si="104"/>
        <v>31746483.870000001</v>
      </c>
      <c r="LG512" s="46">
        <f t="shared" si="104"/>
        <v>44847075.93</v>
      </c>
      <c r="LH512" s="46">
        <f t="shared" si="104"/>
        <v>59273861.799999997</v>
      </c>
      <c r="LI512" s="46">
        <f t="shared" si="104"/>
        <v>29742507.759999998</v>
      </c>
      <c r="LJ512" s="46">
        <f t="shared" si="104"/>
        <v>935580159.62</v>
      </c>
      <c r="LK512" s="46">
        <f t="shared" ref="LK512:NV512" si="105">SUM(LK26,LK44,LK180)</f>
        <v>153167518.63</v>
      </c>
      <c r="LL512" s="46">
        <f t="shared" si="105"/>
        <v>66103488.609999999</v>
      </c>
      <c r="LM512" s="46">
        <f t="shared" si="105"/>
        <v>172550169.86999997</v>
      </c>
      <c r="LN512" s="46">
        <f t="shared" si="105"/>
        <v>54076134.710000001</v>
      </c>
      <c r="LO512" s="46">
        <f t="shared" si="105"/>
        <v>65633821.730000004</v>
      </c>
      <c r="LP512" s="46">
        <f t="shared" si="105"/>
        <v>56196049.430000007</v>
      </c>
      <c r="LQ512" s="46">
        <f t="shared" si="105"/>
        <v>22675221.390000001</v>
      </c>
      <c r="LR512" s="46">
        <f t="shared" si="105"/>
        <v>38812885.690000005</v>
      </c>
      <c r="LS512" s="46">
        <f t="shared" si="105"/>
        <v>762345547.85000014</v>
      </c>
      <c r="LT512" s="46">
        <f t="shared" si="105"/>
        <v>135901096.92000002</v>
      </c>
      <c r="LU512" s="46">
        <f t="shared" si="105"/>
        <v>236043970.78</v>
      </c>
      <c r="LV512" s="46">
        <f t="shared" si="105"/>
        <v>81659032.600000009</v>
      </c>
      <c r="LW512" s="46">
        <f t="shared" si="105"/>
        <v>75779527.830000013</v>
      </c>
      <c r="LX512" s="46">
        <f t="shared" si="105"/>
        <v>18065664.910000004</v>
      </c>
      <c r="LY512" s="46">
        <f t="shared" si="105"/>
        <v>400671779.20000005</v>
      </c>
      <c r="LZ512" s="46">
        <f t="shared" si="105"/>
        <v>50252914.030000001</v>
      </c>
      <c r="MA512" s="46">
        <f t="shared" si="105"/>
        <v>47414535.190000005</v>
      </c>
      <c r="MB512" s="46">
        <f t="shared" si="105"/>
        <v>94114338.670000002</v>
      </c>
      <c r="MC512" s="46">
        <f t="shared" si="105"/>
        <v>69020638.99000001</v>
      </c>
      <c r="MD512" s="46">
        <f t="shared" si="105"/>
        <v>150902543.05000001</v>
      </c>
      <c r="ME512" s="46">
        <f t="shared" si="105"/>
        <v>50694714.600000009</v>
      </c>
      <c r="MF512" s="46">
        <f t="shared" si="105"/>
        <v>3265962.03</v>
      </c>
      <c r="MG512" s="46">
        <f t="shared" si="105"/>
        <v>3710301.17</v>
      </c>
      <c r="MH512" s="46">
        <f t="shared" si="105"/>
        <v>618590534.13</v>
      </c>
      <c r="MI512" s="46">
        <f t="shared" si="105"/>
        <v>36055865.329999998</v>
      </c>
      <c r="MJ512" s="46">
        <f t="shared" si="105"/>
        <v>140316194.29999998</v>
      </c>
      <c r="MK512" s="46">
        <f t="shared" si="105"/>
        <v>30678919.68</v>
      </c>
      <c r="ML512" s="46">
        <f t="shared" si="105"/>
        <v>84030285.560000002</v>
      </c>
      <c r="MM512" s="46">
        <f t="shared" si="105"/>
        <v>196370575.84</v>
      </c>
      <c r="MN512" s="46">
        <f t="shared" si="105"/>
        <v>33231682.149999999</v>
      </c>
      <c r="MO512" s="46">
        <f t="shared" si="105"/>
        <v>36723220.909999996</v>
      </c>
      <c r="MP512" s="46">
        <f t="shared" si="105"/>
        <v>73395540.650000006</v>
      </c>
      <c r="MQ512" s="46">
        <f t="shared" si="105"/>
        <v>44226595.450000003</v>
      </c>
      <c r="MR512" s="46">
        <f t="shared" si="105"/>
        <v>61684252.359999999</v>
      </c>
      <c r="MS512" s="46">
        <f t="shared" si="105"/>
        <v>135793843.85999998</v>
      </c>
      <c r="MT512" s="46">
        <f t="shared" si="105"/>
        <v>47170720.859999999</v>
      </c>
      <c r="MU512" s="46">
        <f t="shared" si="105"/>
        <v>136506479.22</v>
      </c>
      <c r="MV512" s="46">
        <f t="shared" si="105"/>
        <v>1670770080.4400001</v>
      </c>
      <c r="MW512" s="46">
        <f t="shared" si="105"/>
        <v>47543713.370000005</v>
      </c>
      <c r="MX512" s="46">
        <f t="shared" si="105"/>
        <v>34274478.810000002</v>
      </c>
      <c r="MY512" s="46">
        <f t="shared" si="105"/>
        <v>79732640.189999998</v>
      </c>
      <c r="MZ512" s="46">
        <f t="shared" si="105"/>
        <v>251327849.25</v>
      </c>
      <c r="NA512" s="46">
        <f t="shared" si="105"/>
        <v>65145585.230000004</v>
      </c>
      <c r="NB512" s="46">
        <f t="shared" si="105"/>
        <v>115697114.28999999</v>
      </c>
      <c r="NC512" s="46">
        <f t="shared" si="105"/>
        <v>43809613.549999997</v>
      </c>
      <c r="ND512" s="46">
        <f t="shared" si="105"/>
        <v>108893912.31999999</v>
      </c>
      <c r="NE512" s="46">
        <f t="shared" si="105"/>
        <v>30176678.950000003</v>
      </c>
      <c r="NF512" s="46">
        <f t="shared" si="105"/>
        <v>133286862.91</v>
      </c>
      <c r="NG512" s="46">
        <f t="shared" si="105"/>
        <v>32487054.02</v>
      </c>
      <c r="NH512" s="46">
        <f t="shared" si="105"/>
        <v>44128310.870000005</v>
      </c>
      <c r="NI512" s="46">
        <f t="shared" si="105"/>
        <v>61096039.919999994</v>
      </c>
      <c r="NJ512" s="46">
        <f t="shared" si="105"/>
        <v>83966951.700000003</v>
      </c>
      <c r="NK512" s="46">
        <f t="shared" si="105"/>
        <v>108735647.83</v>
      </c>
      <c r="NL512" s="46">
        <f t="shared" si="105"/>
        <v>51020648.710000001</v>
      </c>
      <c r="NM512" s="46">
        <f t="shared" si="105"/>
        <v>44219078.170000002</v>
      </c>
      <c r="NN512" s="46">
        <f t="shared" si="105"/>
        <v>32662714.43</v>
      </c>
      <c r="NO512" s="46">
        <f t="shared" si="105"/>
        <v>88662439.590000004</v>
      </c>
      <c r="NP512" s="46">
        <f t="shared" si="105"/>
        <v>83718045.269999996</v>
      </c>
      <c r="NQ512" s="46">
        <f t="shared" si="105"/>
        <v>34868366.269999996</v>
      </c>
      <c r="NR512" s="46">
        <f t="shared" si="105"/>
        <v>697534339.29999995</v>
      </c>
      <c r="NS512" s="46">
        <f t="shared" si="105"/>
        <v>35333935.859999999</v>
      </c>
      <c r="NT512" s="46">
        <f t="shared" si="105"/>
        <v>131580245.35999998</v>
      </c>
      <c r="NU512" s="46">
        <f t="shared" si="105"/>
        <v>62297036.11999999</v>
      </c>
      <c r="NV512" s="46">
        <f t="shared" si="105"/>
        <v>71531323.829999998</v>
      </c>
      <c r="NW512" s="46">
        <f t="shared" ref="NW512:QH512" si="106">SUM(NW26,NW44,NW180)</f>
        <v>131877431.87</v>
      </c>
      <c r="NX512" s="46">
        <f t="shared" si="106"/>
        <v>51872981.289999999</v>
      </c>
      <c r="NY512" s="46">
        <f t="shared" si="106"/>
        <v>79417995.670000002</v>
      </c>
      <c r="NZ512" s="46">
        <f t="shared" si="106"/>
        <v>117797062.08</v>
      </c>
      <c r="OA512" s="46">
        <f t="shared" si="106"/>
        <v>36758277.740000002</v>
      </c>
      <c r="OB512" s="46">
        <f t="shared" si="106"/>
        <v>39786844.549999997</v>
      </c>
      <c r="OC512" s="46">
        <f t="shared" si="106"/>
        <v>946458628.95000005</v>
      </c>
      <c r="OD512" s="46">
        <f t="shared" si="106"/>
        <v>108480830.78999999</v>
      </c>
      <c r="OE512" s="46">
        <f t="shared" si="106"/>
        <v>46772028.969999999</v>
      </c>
      <c r="OF512" s="46">
        <f t="shared" si="106"/>
        <v>61472469.850000009</v>
      </c>
      <c r="OG512" s="46">
        <f t="shared" si="106"/>
        <v>60832677.829999998</v>
      </c>
      <c r="OH512" s="46">
        <f t="shared" si="106"/>
        <v>69726436.180000007</v>
      </c>
      <c r="OI512" s="46">
        <f t="shared" si="106"/>
        <v>119647062.88999999</v>
      </c>
      <c r="OJ512" s="46">
        <f t="shared" si="106"/>
        <v>43639286.979999997</v>
      </c>
      <c r="OK512" s="46">
        <f t="shared" si="106"/>
        <v>62095256.670000002</v>
      </c>
      <c r="OL512" s="46">
        <f t="shared" si="106"/>
        <v>108071387.44000001</v>
      </c>
      <c r="OM512" s="46">
        <f t="shared" si="106"/>
        <v>120108399.60000001</v>
      </c>
      <c r="ON512" s="46">
        <f t="shared" si="106"/>
        <v>37337183.649999999</v>
      </c>
      <c r="OO512" s="46">
        <f t="shared" si="106"/>
        <v>31800476.220000003</v>
      </c>
      <c r="OP512" s="46">
        <f t="shared" si="106"/>
        <v>57296785.219999999</v>
      </c>
      <c r="OQ512" s="46">
        <f t="shared" si="106"/>
        <v>25532336.760000002</v>
      </c>
      <c r="OR512" s="46">
        <f t="shared" si="106"/>
        <v>35046754.079999998</v>
      </c>
      <c r="OS512" s="46">
        <f t="shared" si="106"/>
        <v>43920926.900000006</v>
      </c>
      <c r="OT512" s="46">
        <f t="shared" si="106"/>
        <v>15611017.969999999</v>
      </c>
      <c r="OU512" s="46">
        <f t="shared" si="106"/>
        <v>19859567.48</v>
      </c>
      <c r="OV512" s="46">
        <f t="shared" si="106"/>
        <v>14760348.309999999</v>
      </c>
      <c r="OW512" s="46">
        <f t="shared" si="106"/>
        <v>461066264.71999997</v>
      </c>
      <c r="OX512" s="46">
        <f t="shared" si="106"/>
        <v>47681008.870000005</v>
      </c>
      <c r="OY512" s="46">
        <f t="shared" si="106"/>
        <v>42183343.489999995</v>
      </c>
      <c r="OZ512" s="46">
        <f t="shared" si="106"/>
        <v>44907476.140000001</v>
      </c>
      <c r="PA512" s="46">
        <f t="shared" si="106"/>
        <v>27485763.490000002</v>
      </c>
      <c r="PB512" s="46">
        <f t="shared" si="106"/>
        <v>54776378.240000002</v>
      </c>
      <c r="PC512" s="46">
        <f t="shared" si="106"/>
        <v>69971756</v>
      </c>
      <c r="PD512" s="46">
        <f t="shared" si="106"/>
        <v>77753893.780000001</v>
      </c>
      <c r="PE512" s="46">
        <f t="shared" si="106"/>
        <v>43752992.490000002</v>
      </c>
      <c r="PF512" s="46">
        <f t="shared" si="106"/>
        <v>45326241.019999996</v>
      </c>
      <c r="PG512" s="46">
        <f t="shared" si="106"/>
        <v>109116145.26999998</v>
      </c>
      <c r="PH512" s="46">
        <f t="shared" si="106"/>
        <v>231328893.96999997</v>
      </c>
      <c r="PI512" s="46">
        <f t="shared" si="106"/>
        <v>47819973.770000003</v>
      </c>
      <c r="PJ512" s="46">
        <f t="shared" si="106"/>
        <v>52323715.939999998</v>
      </c>
      <c r="PK512" s="46">
        <f t="shared" si="106"/>
        <v>83507286.570000008</v>
      </c>
      <c r="PL512" s="46">
        <f t="shared" si="106"/>
        <v>55606209.25999999</v>
      </c>
      <c r="PM512" s="46">
        <f t="shared" si="106"/>
        <v>47920205.729999997</v>
      </c>
      <c r="PN512" s="46">
        <f t="shared" si="106"/>
        <v>36874917.079999998</v>
      </c>
      <c r="PO512" s="46">
        <f t="shared" si="106"/>
        <v>20274975.57</v>
      </c>
      <c r="PP512" s="46">
        <f t="shared" si="106"/>
        <v>541911231.87000012</v>
      </c>
      <c r="PQ512" s="46">
        <f t="shared" si="106"/>
        <v>31842675.260000002</v>
      </c>
      <c r="PR512" s="46">
        <f t="shared" si="106"/>
        <v>61679302.480000004</v>
      </c>
      <c r="PS512" s="46">
        <f t="shared" si="106"/>
        <v>49969390.530000001</v>
      </c>
      <c r="PT512" s="46">
        <f t="shared" si="106"/>
        <v>23266672.670000002</v>
      </c>
      <c r="PU512" s="46">
        <f t="shared" si="106"/>
        <v>29421326.75</v>
      </c>
      <c r="PV512" s="46">
        <f t="shared" si="106"/>
        <v>46850930.810000002</v>
      </c>
      <c r="PW512" s="46">
        <f t="shared" si="106"/>
        <v>114417714.87</v>
      </c>
      <c r="PX512" s="46">
        <f t="shared" si="106"/>
        <v>45811073.780000001</v>
      </c>
      <c r="PY512" s="46">
        <f t="shared" si="106"/>
        <v>35114124.960000001</v>
      </c>
      <c r="PZ512" s="46">
        <f t="shared" si="106"/>
        <v>41514559.289999999</v>
      </c>
      <c r="QA512" s="46">
        <f t="shared" si="106"/>
        <v>75921277.670000002</v>
      </c>
      <c r="QB512" s="46">
        <f t="shared" si="106"/>
        <v>39145080.090000004</v>
      </c>
      <c r="QC512" s="46">
        <f t="shared" si="106"/>
        <v>18872277.890000001</v>
      </c>
      <c r="QD512" s="46">
        <f t="shared" si="106"/>
        <v>929927265.32999992</v>
      </c>
      <c r="QE512" s="46">
        <f t="shared" si="106"/>
        <v>39238953.100000001</v>
      </c>
      <c r="QF512" s="46">
        <f t="shared" si="106"/>
        <v>32775928.359999999</v>
      </c>
      <c r="QG512" s="46">
        <f t="shared" si="106"/>
        <v>99673210.74000001</v>
      </c>
      <c r="QH512" s="46">
        <f t="shared" si="106"/>
        <v>85186869.030000001</v>
      </c>
      <c r="QI512" s="46">
        <f t="shared" ref="QI512:ST512" si="107">SUM(QI26,QI44,QI180)</f>
        <v>59798589.25</v>
      </c>
      <c r="QJ512" s="46">
        <f t="shared" si="107"/>
        <v>22814576.200000003</v>
      </c>
      <c r="QK512" s="46">
        <f t="shared" si="107"/>
        <v>205886801.78</v>
      </c>
      <c r="QL512" s="46">
        <f t="shared" si="107"/>
        <v>38922401.790000007</v>
      </c>
      <c r="QM512" s="46">
        <f t="shared" si="107"/>
        <v>76272707.5</v>
      </c>
      <c r="QN512" s="46">
        <f t="shared" si="107"/>
        <v>82334978.589999989</v>
      </c>
      <c r="QO512" s="46">
        <f t="shared" si="107"/>
        <v>38247813.07</v>
      </c>
      <c r="QP512" s="46">
        <f t="shared" si="107"/>
        <v>27667219.98</v>
      </c>
      <c r="QQ512" s="46">
        <f t="shared" si="107"/>
        <v>51745891.75</v>
      </c>
      <c r="QR512" s="46">
        <f t="shared" si="107"/>
        <v>39819180.850000001</v>
      </c>
      <c r="QS512" s="46">
        <f t="shared" si="107"/>
        <v>33694910.359999999</v>
      </c>
      <c r="QT512" s="46">
        <f t="shared" si="107"/>
        <v>211788806.55000001</v>
      </c>
      <c r="QU512" s="46">
        <f t="shared" si="107"/>
        <v>44749653.730000004</v>
      </c>
      <c r="QV512" s="46">
        <f t="shared" si="107"/>
        <v>466262010.75999999</v>
      </c>
      <c r="QW512" s="46">
        <f t="shared" si="107"/>
        <v>89407853.060000002</v>
      </c>
      <c r="QX512" s="46">
        <f t="shared" si="107"/>
        <v>40048430.75</v>
      </c>
      <c r="QY512" s="46">
        <f t="shared" si="107"/>
        <v>37076544.549999997</v>
      </c>
      <c r="QZ512" s="46">
        <f t="shared" si="107"/>
        <v>264851941.69999999</v>
      </c>
      <c r="RA512" s="46">
        <f t="shared" si="107"/>
        <v>30254188.719999999</v>
      </c>
      <c r="RB512" s="46">
        <f t="shared" si="107"/>
        <v>10586151.879999999</v>
      </c>
      <c r="RC512" s="46">
        <f t="shared" si="107"/>
        <v>24893242.020000003</v>
      </c>
      <c r="RD512" s="46">
        <f t="shared" si="107"/>
        <v>17005127.990000002</v>
      </c>
      <c r="RE512" s="46">
        <f t="shared" si="107"/>
        <v>312079510.98000002</v>
      </c>
      <c r="RF512" s="46">
        <f t="shared" si="107"/>
        <v>80300878.770000011</v>
      </c>
      <c r="RG512" s="46">
        <f t="shared" si="107"/>
        <v>54262542.790000007</v>
      </c>
      <c r="RH512" s="46">
        <f t="shared" si="107"/>
        <v>95600652.780000001</v>
      </c>
      <c r="RI512" s="46">
        <f t="shared" si="107"/>
        <v>58339269.510000005</v>
      </c>
      <c r="RJ512" s="46">
        <f t="shared" si="107"/>
        <v>43946086.969999999</v>
      </c>
      <c r="RK512" s="46">
        <f t="shared" si="107"/>
        <v>1427229147.2199998</v>
      </c>
      <c r="RL512" s="46">
        <f t="shared" si="107"/>
        <v>65018982.129999995</v>
      </c>
      <c r="RM512" s="46">
        <f t="shared" si="107"/>
        <v>49116276.450000003</v>
      </c>
      <c r="RN512" s="46">
        <f t="shared" si="107"/>
        <v>221029094.45999998</v>
      </c>
      <c r="RO512" s="46">
        <f t="shared" si="107"/>
        <v>18865800.330000002</v>
      </c>
      <c r="RP512" s="46">
        <f t="shared" si="107"/>
        <v>55867977.810000002</v>
      </c>
      <c r="RQ512" s="46">
        <f t="shared" si="107"/>
        <v>120954361.34999999</v>
      </c>
      <c r="RR512" s="46">
        <f t="shared" si="107"/>
        <v>37796571.25</v>
      </c>
      <c r="RS512" s="46">
        <f t="shared" si="107"/>
        <v>35268030.460000001</v>
      </c>
      <c r="RT512" s="46">
        <f t="shared" si="107"/>
        <v>46639611.590000004</v>
      </c>
      <c r="RU512" s="46">
        <f t="shared" si="107"/>
        <v>60461390.369999997</v>
      </c>
      <c r="RV512" s="46">
        <f t="shared" si="107"/>
        <v>116777023.99000001</v>
      </c>
      <c r="RW512" s="46">
        <f t="shared" si="107"/>
        <v>70069695.210000008</v>
      </c>
      <c r="RX512" s="46">
        <f t="shared" si="107"/>
        <v>115590435.90000001</v>
      </c>
      <c r="RY512" s="46">
        <f t="shared" si="107"/>
        <v>36819927.209999993</v>
      </c>
      <c r="RZ512" s="46">
        <f t="shared" si="107"/>
        <v>33754181.979999997</v>
      </c>
      <c r="SA512" s="46">
        <f t="shared" si="107"/>
        <v>27992273.629999999</v>
      </c>
      <c r="SB512" s="46">
        <f t="shared" si="107"/>
        <v>33614814.189999998</v>
      </c>
      <c r="SC512" s="46">
        <f t="shared" si="107"/>
        <v>138995395.13000003</v>
      </c>
      <c r="SD512" s="46">
        <f t="shared" si="107"/>
        <v>15575424.439999999</v>
      </c>
      <c r="SE512" s="46">
        <f t="shared" si="107"/>
        <v>21565597.039999999</v>
      </c>
      <c r="SF512" s="46">
        <f t="shared" si="107"/>
        <v>20203387.84</v>
      </c>
      <c r="SG512" s="46">
        <f t="shared" si="107"/>
        <v>740549784.83000004</v>
      </c>
      <c r="SH512" s="46">
        <f t="shared" si="107"/>
        <v>61130781.789999992</v>
      </c>
      <c r="SI512" s="46">
        <f t="shared" si="107"/>
        <v>47608845.129999995</v>
      </c>
      <c r="SJ512" s="46">
        <f t="shared" si="107"/>
        <v>88639185.5</v>
      </c>
      <c r="SK512" s="46">
        <f t="shared" si="107"/>
        <v>102787504.51000001</v>
      </c>
      <c r="SL512" s="46">
        <f t="shared" si="107"/>
        <v>75394597.430000007</v>
      </c>
      <c r="SM512" s="46">
        <f t="shared" si="107"/>
        <v>67560504.969999999</v>
      </c>
      <c r="SN512" s="46">
        <f t="shared" si="107"/>
        <v>57073470.550000004</v>
      </c>
      <c r="SO512" s="46">
        <f t="shared" si="107"/>
        <v>46146834.289999999</v>
      </c>
      <c r="SP512" s="46">
        <f t="shared" si="107"/>
        <v>190021204.86999997</v>
      </c>
      <c r="SQ512" s="46">
        <f t="shared" si="107"/>
        <v>45381647.050000004</v>
      </c>
      <c r="SR512" s="46">
        <f t="shared" si="107"/>
        <v>91463379.210000008</v>
      </c>
      <c r="SS512" s="46">
        <f t="shared" si="107"/>
        <v>53904883.160000004</v>
      </c>
      <c r="ST512" s="46">
        <f t="shared" si="107"/>
        <v>37891782.100000001</v>
      </c>
      <c r="SU512" s="46">
        <f t="shared" ref="SU512:VF512" si="108">SUM(SU26,SU44,SU180)</f>
        <v>36193109.93</v>
      </c>
      <c r="SV512" s="46">
        <f t="shared" si="108"/>
        <v>3083671149.9199996</v>
      </c>
      <c r="SW512" s="46">
        <f t="shared" si="108"/>
        <v>95506638.230000004</v>
      </c>
      <c r="SX512" s="46">
        <f t="shared" si="108"/>
        <v>59337379.75</v>
      </c>
      <c r="SY512" s="46">
        <f t="shared" si="108"/>
        <v>59858485.340000004</v>
      </c>
      <c r="SZ512" s="46">
        <f t="shared" si="108"/>
        <v>38998996.799999997</v>
      </c>
      <c r="TA512" s="46">
        <f t="shared" si="108"/>
        <v>80440858.460000008</v>
      </c>
      <c r="TB512" s="46">
        <f t="shared" si="108"/>
        <v>83261075.639999986</v>
      </c>
      <c r="TC512" s="46">
        <f t="shared" si="108"/>
        <v>131788564.83000001</v>
      </c>
      <c r="TD512" s="46">
        <f t="shared" si="108"/>
        <v>69707596.900000006</v>
      </c>
      <c r="TE512" s="46">
        <f t="shared" si="108"/>
        <v>91727802.219999999</v>
      </c>
      <c r="TF512" s="46">
        <f t="shared" si="108"/>
        <v>41900937.25</v>
      </c>
      <c r="TG512" s="46">
        <f t="shared" si="108"/>
        <v>152418774.81</v>
      </c>
      <c r="TH512" s="46">
        <f t="shared" si="108"/>
        <v>105518900.48999999</v>
      </c>
      <c r="TI512" s="46">
        <f t="shared" si="108"/>
        <v>95772998.719999999</v>
      </c>
      <c r="TJ512" s="46">
        <f t="shared" si="108"/>
        <v>151920801.07999998</v>
      </c>
      <c r="TK512" s="46">
        <f t="shared" si="108"/>
        <v>74146363.739999995</v>
      </c>
      <c r="TL512" s="46">
        <f t="shared" si="108"/>
        <v>91540064.629999995</v>
      </c>
      <c r="TM512" s="46">
        <f t="shared" si="108"/>
        <v>95202236.900000006</v>
      </c>
      <c r="TN512" s="46">
        <f t="shared" si="108"/>
        <v>46303782.469999999</v>
      </c>
      <c r="TO512" s="46">
        <f t="shared" si="108"/>
        <v>120079637.58</v>
      </c>
      <c r="TP512" s="46">
        <f t="shared" si="108"/>
        <v>240369341.47000003</v>
      </c>
      <c r="TQ512" s="46">
        <f t="shared" si="108"/>
        <v>58861619.210000001</v>
      </c>
      <c r="TR512" s="46">
        <f t="shared" si="108"/>
        <v>38902852.649999999</v>
      </c>
      <c r="TS512" s="46">
        <f t="shared" si="108"/>
        <v>34950040.949999996</v>
      </c>
      <c r="TT512" s="46">
        <f t="shared" si="108"/>
        <v>60009753.840000004</v>
      </c>
      <c r="TU512" s="46">
        <f t="shared" si="108"/>
        <v>32566342.870000001</v>
      </c>
      <c r="TV512" s="46">
        <f t="shared" si="108"/>
        <v>36952199.340000004</v>
      </c>
      <c r="TW512" s="46">
        <f t="shared" si="108"/>
        <v>56705158.68</v>
      </c>
      <c r="TX512" s="46">
        <f t="shared" si="108"/>
        <v>128990846.28999999</v>
      </c>
      <c r="TY512" s="46">
        <f t="shared" si="108"/>
        <v>49961106.420000002</v>
      </c>
      <c r="TZ512" s="46">
        <f t="shared" si="108"/>
        <v>2606172.5499999998</v>
      </c>
      <c r="UA512" s="46">
        <f t="shared" si="108"/>
        <v>21073946.190000001</v>
      </c>
      <c r="UB512" s="46">
        <f t="shared" si="108"/>
        <v>5103791.7200000007</v>
      </c>
      <c r="UC512" s="46">
        <f t="shared" si="108"/>
        <v>1083396663.1799998</v>
      </c>
      <c r="UD512" s="46">
        <f t="shared" si="108"/>
        <v>61137243.979999997</v>
      </c>
      <c r="UE512" s="46">
        <f t="shared" si="108"/>
        <v>79887247.670000002</v>
      </c>
      <c r="UF512" s="46">
        <f t="shared" si="108"/>
        <v>280692364.24000001</v>
      </c>
      <c r="UG512" s="46">
        <f t="shared" si="108"/>
        <v>73829027.150000006</v>
      </c>
      <c r="UH512" s="46">
        <f t="shared" si="108"/>
        <v>76557860.359999999</v>
      </c>
      <c r="UI512" s="46">
        <f t="shared" si="108"/>
        <v>126940247.72</v>
      </c>
      <c r="UJ512" s="46">
        <f t="shared" si="108"/>
        <v>66754849.86999999</v>
      </c>
      <c r="UK512" s="46">
        <f t="shared" si="108"/>
        <v>58391969.600000001</v>
      </c>
      <c r="UL512" s="46">
        <f t="shared" si="108"/>
        <v>133882294.83000001</v>
      </c>
      <c r="UM512" s="46">
        <f t="shared" si="108"/>
        <v>108931220.81999999</v>
      </c>
      <c r="UN512" s="46">
        <f t="shared" si="108"/>
        <v>41459385.57</v>
      </c>
      <c r="UO512" s="46">
        <f t="shared" si="108"/>
        <v>44985773.950000003</v>
      </c>
      <c r="UP512" s="46">
        <f t="shared" si="108"/>
        <v>57004707.269999996</v>
      </c>
      <c r="UQ512" s="46">
        <f t="shared" si="108"/>
        <v>44341795.18</v>
      </c>
      <c r="UR512" s="46">
        <f t="shared" si="108"/>
        <v>39645615.350000009</v>
      </c>
      <c r="US512" s="46">
        <f t="shared" si="108"/>
        <v>38489754.710000001</v>
      </c>
      <c r="UT512" s="46">
        <f t="shared" si="108"/>
        <v>40528325.739999995</v>
      </c>
      <c r="UU512" s="46">
        <f t="shared" si="108"/>
        <v>39010143.850000001</v>
      </c>
      <c r="UV512" s="46">
        <f t="shared" si="108"/>
        <v>37379217.030000001</v>
      </c>
      <c r="UW512" s="46">
        <f t="shared" si="108"/>
        <v>37943535.109999999</v>
      </c>
      <c r="UX512" s="46">
        <f t="shared" si="108"/>
        <v>31466854.309999999</v>
      </c>
      <c r="UY512" s="46">
        <f t="shared" si="108"/>
        <v>44135942.170000002</v>
      </c>
      <c r="UZ512" s="46">
        <f t="shared" si="108"/>
        <v>1162710244.1600001</v>
      </c>
      <c r="VA512" s="46">
        <f t="shared" si="108"/>
        <v>63798198.170000002</v>
      </c>
      <c r="VB512" s="46">
        <f t="shared" si="108"/>
        <v>116906966.95999998</v>
      </c>
      <c r="VC512" s="46">
        <f t="shared" si="108"/>
        <v>60288395.100000001</v>
      </c>
      <c r="VD512" s="46">
        <f t="shared" si="108"/>
        <v>186121581.01000002</v>
      </c>
      <c r="VE512" s="46">
        <f t="shared" si="108"/>
        <v>65530530.719999999</v>
      </c>
      <c r="VF512" s="46">
        <f t="shared" si="108"/>
        <v>115355242.78999999</v>
      </c>
      <c r="VG512" s="46">
        <f t="shared" ref="VG512:XR512" si="109">SUM(VG26,VG44,VG180)</f>
        <v>35886132.189999998</v>
      </c>
      <c r="VH512" s="46">
        <f t="shared" si="109"/>
        <v>152207880.13</v>
      </c>
      <c r="VI512" s="46">
        <f t="shared" si="109"/>
        <v>210333745.18000001</v>
      </c>
      <c r="VJ512" s="46">
        <f t="shared" si="109"/>
        <v>77408507.969999999</v>
      </c>
      <c r="VK512" s="46">
        <f t="shared" si="109"/>
        <v>53015531.68</v>
      </c>
      <c r="VL512" s="46">
        <f t="shared" si="109"/>
        <v>47867745.149999999</v>
      </c>
      <c r="VM512" s="46">
        <f t="shared" si="109"/>
        <v>40238029.289999999</v>
      </c>
      <c r="VN512" s="46">
        <f t="shared" si="109"/>
        <v>22067215.91</v>
      </c>
      <c r="VO512" s="46">
        <f t="shared" si="109"/>
        <v>23227805.210000001</v>
      </c>
      <c r="VP512" s="46">
        <f t="shared" si="109"/>
        <v>25410033.729999997</v>
      </c>
      <c r="VQ512" s="46">
        <f t="shared" si="109"/>
        <v>345701724.86999995</v>
      </c>
      <c r="VR512" s="46">
        <f t="shared" si="109"/>
        <v>43920851.670000002</v>
      </c>
      <c r="VS512" s="46">
        <f t="shared" si="109"/>
        <v>43450361.540000007</v>
      </c>
      <c r="VT512" s="46">
        <f t="shared" si="109"/>
        <v>40411137.349999994</v>
      </c>
      <c r="VU512" s="46">
        <f t="shared" si="109"/>
        <v>48749825.75</v>
      </c>
      <c r="VV512" s="46">
        <f t="shared" si="109"/>
        <v>44791328.719999999</v>
      </c>
      <c r="VW512" s="46">
        <f t="shared" si="109"/>
        <v>46354942.299999997</v>
      </c>
      <c r="VX512" s="46">
        <f t="shared" si="109"/>
        <v>394948337.58999997</v>
      </c>
      <c r="VY512" s="46">
        <f t="shared" si="109"/>
        <v>38212369.229999989</v>
      </c>
      <c r="VZ512" s="46">
        <f t="shared" si="109"/>
        <v>54731567.300000004</v>
      </c>
      <c r="WA512" s="46">
        <f t="shared" si="109"/>
        <v>58219621.799999997</v>
      </c>
      <c r="WB512" s="46">
        <f t="shared" si="109"/>
        <v>28052043.800000004</v>
      </c>
      <c r="WC512" s="46">
        <f t="shared" si="109"/>
        <v>39935979.870000005</v>
      </c>
      <c r="WD512" s="46">
        <f t="shared" si="109"/>
        <v>28189792.209999997</v>
      </c>
      <c r="WE512" s="46">
        <f t="shared" si="109"/>
        <v>25711233.170000002</v>
      </c>
      <c r="WF512" s="46">
        <f t="shared" si="109"/>
        <v>104155044.11</v>
      </c>
      <c r="WG512" s="46">
        <f t="shared" si="109"/>
        <v>877195581.95000005</v>
      </c>
      <c r="WH512" s="46">
        <f t="shared" si="109"/>
        <v>41536203.569999993</v>
      </c>
      <c r="WI512" s="46">
        <f t="shared" si="109"/>
        <v>83051700.280000001</v>
      </c>
      <c r="WJ512" s="46">
        <f t="shared" si="109"/>
        <v>151422407.53999999</v>
      </c>
      <c r="WK512" s="46">
        <f t="shared" si="109"/>
        <v>116029656.19</v>
      </c>
      <c r="WL512" s="46">
        <f t="shared" si="109"/>
        <v>41132713.290000007</v>
      </c>
      <c r="WM512" s="46">
        <f t="shared" si="109"/>
        <v>44264537.019999996</v>
      </c>
      <c r="WN512" s="46">
        <f t="shared" si="109"/>
        <v>94091409.38000001</v>
      </c>
      <c r="WO512" s="46">
        <f t="shared" si="109"/>
        <v>106530737.39</v>
      </c>
      <c r="WP512" s="46">
        <f t="shared" si="109"/>
        <v>100241333.03999999</v>
      </c>
      <c r="WQ512" s="46">
        <f t="shared" si="109"/>
        <v>31022395.690000005</v>
      </c>
      <c r="WR512" s="46">
        <f t="shared" si="109"/>
        <v>31701597.409999996</v>
      </c>
      <c r="WS512" s="46">
        <f t="shared" si="109"/>
        <v>33837695.969999999</v>
      </c>
      <c r="WT512" s="46">
        <f t="shared" si="109"/>
        <v>52423855.890000001</v>
      </c>
      <c r="WU512" s="46">
        <f t="shared" si="109"/>
        <v>36194779.590000004</v>
      </c>
      <c r="WV512" s="46">
        <f t="shared" si="109"/>
        <v>33803676.520000003</v>
      </c>
      <c r="WW512" s="46">
        <f t="shared" si="109"/>
        <v>41013355.879999995</v>
      </c>
      <c r="WX512" s="46">
        <f t="shared" si="109"/>
        <v>26830241.93</v>
      </c>
      <c r="WY512" s="46">
        <f t="shared" si="109"/>
        <v>35934046.490000002</v>
      </c>
      <c r="WZ512" s="46">
        <f t="shared" si="109"/>
        <v>32873422.910000004</v>
      </c>
      <c r="XA512" s="46">
        <f t="shared" si="109"/>
        <v>30440536.539999999</v>
      </c>
      <c r="XB512" s="46">
        <f t="shared" si="109"/>
        <v>7740820.7800000003</v>
      </c>
      <c r="XC512" s="46">
        <f t="shared" si="109"/>
        <v>330723769.74000001</v>
      </c>
      <c r="XD512" s="46">
        <f t="shared" si="109"/>
        <v>37430959.640000001</v>
      </c>
      <c r="XE512" s="46">
        <f t="shared" si="109"/>
        <v>46735295.25</v>
      </c>
      <c r="XF512" s="46">
        <f t="shared" si="109"/>
        <v>37808077.18</v>
      </c>
      <c r="XG512" s="46">
        <f t="shared" si="109"/>
        <v>35920979.209999993</v>
      </c>
      <c r="XH512" s="46">
        <f t="shared" si="109"/>
        <v>49712593.280000001</v>
      </c>
      <c r="XI512" s="46">
        <f t="shared" si="109"/>
        <v>37986721.619999997</v>
      </c>
      <c r="XJ512" s="46">
        <f t="shared" si="109"/>
        <v>2256356244.52</v>
      </c>
      <c r="XK512" s="46">
        <f t="shared" si="109"/>
        <v>51997434.439999998</v>
      </c>
      <c r="XL512" s="46">
        <f t="shared" si="109"/>
        <v>39099410.480000004</v>
      </c>
      <c r="XM512" s="46">
        <f t="shared" si="109"/>
        <v>110864007.23</v>
      </c>
      <c r="XN512" s="46">
        <f t="shared" si="109"/>
        <v>82744783.609999985</v>
      </c>
      <c r="XO512" s="46">
        <f t="shared" si="109"/>
        <v>50946519.969999999</v>
      </c>
      <c r="XP512" s="46">
        <f t="shared" si="109"/>
        <v>56520837</v>
      </c>
      <c r="XQ512" s="46">
        <f t="shared" si="109"/>
        <v>76111318.819999993</v>
      </c>
      <c r="XR512" s="46">
        <f t="shared" si="109"/>
        <v>110029892.13</v>
      </c>
      <c r="XS512" s="46">
        <f t="shared" ref="XS512:AAD512" si="110">SUM(XS26,XS44,XS180)</f>
        <v>35899290.579999998</v>
      </c>
      <c r="XT512" s="46">
        <f t="shared" si="110"/>
        <v>64596169.829999998</v>
      </c>
      <c r="XU512" s="46">
        <f t="shared" si="110"/>
        <v>215362005.56999999</v>
      </c>
      <c r="XV512" s="46">
        <f t="shared" si="110"/>
        <v>125219901.72999999</v>
      </c>
      <c r="XW512" s="46">
        <f t="shared" si="110"/>
        <v>31182090.210000001</v>
      </c>
      <c r="XX512" s="46">
        <f t="shared" si="110"/>
        <v>37648722.43</v>
      </c>
      <c r="XY512" s="46">
        <f t="shared" si="110"/>
        <v>41389251.960000001</v>
      </c>
      <c r="XZ512" s="46">
        <f t="shared" si="110"/>
        <v>23637542.920000002</v>
      </c>
      <c r="YA512" s="46">
        <f t="shared" si="110"/>
        <v>47629928.740000002</v>
      </c>
      <c r="YB512" s="46">
        <f t="shared" si="110"/>
        <v>31089144.52</v>
      </c>
      <c r="YC512" s="46">
        <f t="shared" si="110"/>
        <v>254613364.17000002</v>
      </c>
      <c r="YD512" s="46">
        <f t="shared" si="110"/>
        <v>171876857.18000001</v>
      </c>
      <c r="YE512" s="46">
        <f t="shared" si="110"/>
        <v>21214670.619999997</v>
      </c>
      <c r="YF512" s="46">
        <f t="shared" si="110"/>
        <v>22544043.509999998</v>
      </c>
      <c r="YG512" s="46">
        <f t="shared" si="110"/>
        <v>18861628.850000001</v>
      </c>
      <c r="YH512" s="46">
        <f t="shared" si="110"/>
        <v>17771881.760000002</v>
      </c>
      <c r="YI512" s="46">
        <f t="shared" si="110"/>
        <v>16595241.899999999</v>
      </c>
      <c r="YJ512" s="46">
        <f t="shared" si="110"/>
        <v>380560043.13999999</v>
      </c>
      <c r="YK512" s="46">
        <f t="shared" si="110"/>
        <v>57330620.789999999</v>
      </c>
      <c r="YL512" s="46">
        <f t="shared" si="110"/>
        <v>34404031.93</v>
      </c>
      <c r="YM512" s="46">
        <f t="shared" si="110"/>
        <v>69624582.769999996</v>
      </c>
      <c r="YN512" s="46">
        <f t="shared" si="110"/>
        <v>47482741.099999994</v>
      </c>
      <c r="YO512" s="46">
        <f t="shared" si="110"/>
        <v>38734064.620000005</v>
      </c>
      <c r="YP512" s="46">
        <f t="shared" si="110"/>
        <v>51235913.170000002</v>
      </c>
      <c r="YQ512" s="46">
        <f t="shared" si="110"/>
        <v>19484009.32</v>
      </c>
      <c r="YR512" s="46">
        <f t="shared" si="110"/>
        <v>567494522.21000004</v>
      </c>
      <c r="YS512" s="46">
        <f t="shared" si="110"/>
        <v>37371929.049999997</v>
      </c>
      <c r="YT512" s="46">
        <f t="shared" si="110"/>
        <v>76553226.949999988</v>
      </c>
      <c r="YU512" s="46">
        <f t="shared" si="110"/>
        <v>41416319.50999999</v>
      </c>
      <c r="YV512" s="46">
        <f t="shared" si="110"/>
        <v>30107452.18</v>
      </c>
      <c r="YW512" s="46">
        <f t="shared" si="110"/>
        <v>119583811.70999999</v>
      </c>
      <c r="YX512" s="46">
        <f t="shared" si="110"/>
        <v>29907659</v>
      </c>
      <c r="YY512" s="46">
        <f t="shared" si="110"/>
        <v>41433935.219999999</v>
      </c>
      <c r="YZ512" s="46">
        <f t="shared" si="110"/>
        <v>29352134.25</v>
      </c>
      <c r="ZA512" s="46">
        <f t="shared" si="110"/>
        <v>55802328.279999994</v>
      </c>
      <c r="ZB512" s="46">
        <f t="shared" si="110"/>
        <v>27344482.800000001</v>
      </c>
      <c r="ZC512" s="46">
        <f t="shared" si="110"/>
        <v>1050849276.71</v>
      </c>
      <c r="ZD512" s="46">
        <f t="shared" si="110"/>
        <v>50636989.469999999</v>
      </c>
      <c r="ZE512" s="46">
        <f t="shared" si="110"/>
        <v>49601166.049999997</v>
      </c>
      <c r="ZF512" s="46">
        <f t="shared" si="110"/>
        <v>87534552.159999996</v>
      </c>
      <c r="ZG512" s="46">
        <f t="shared" si="110"/>
        <v>39427151.140000001</v>
      </c>
      <c r="ZH512" s="46">
        <f t="shared" si="110"/>
        <v>64680735.390000008</v>
      </c>
      <c r="ZI512" s="46">
        <f t="shared" si="110"/>
        <v>62479891.599999994</v>
      </c>
      <c r="ZJ512" s="46">
        <f t="shared" si="110"/>
        <v>214498485.13999999</v>
      </c>
      <c r="ZK512" s="46">
        <f t="shared" si="110"/>
        <v>639017507.14999998</v>
      </c>
      <c r="ZL512" s="46">
        <f t="shared" si="110"/>
        <v>51666797.590000004</v>
      </c>
      <c r="ZM512" s="46">
        <f t="shared" si="110"/>
        <v>64332202.850000001</v>
      </c>
      <c r="ZN512" s="46">
        <f t="shared" si="110"/>
        <v>80297847.74000001</v>
      </c>
      <c r="ZO512" s="46">
        <f t="shared" si="110"/>
        <v>65310310.409999996</v>
      </c>
      <c r="ZP512" s="46">
        <f t="shared" si="110"/>
        <v>204654954.87</v>
      </c>
      <c r="ZQ512" s="46">
        <f t="shared" si="110"/>
        <v>55442161.57</v>
      </c>
      <c r="ZR512" s="46">
        <f t="shared" si="110"/>
        <v>63495955.689999998</v>
      </c>
      <c r="ZS512" s="46">
        <f t="shared" si="110"/>
        <v>45132261.799999997</v>
      </c>
      <c r="ZT512" s="46">
        <f t="shared" si="110"/>
        <v>34108586.119999997</v>
      </c>
      <c r="ZU512" s="46">
        <f t="shared" si="110"/>
        <v>30803375.539999999</v>
      </c>
      <c r="ZV512" s="46">
        <f t="shared" si="110"/>
        <v>222562190.36000001</v>
      </c>
      <c r="ZW512" s="46">
        <f t="shared" si="110"/>
        <v>195577582.95999998</v>
      </c>
      <c r="ZX512" s="46">
        <f t="shared" si="110"/>
        <v>29046581.960000001</v>
      </c>
      <c r="ZY512" s="46">
        <f t="shared" si="110"/>
        <v>28010573.649999999</v>
      </c>
      <c r="ZZ512" s="46">
        <f t="shared" si="110"/>
        <v>50221311.510000005</v>
      </c>
      <c r="AAA512" s="46">
        <f t="shared" si="110"/>
        <v>21356400.760000002</v>
      </c>
      <c r="AAB512" s="46">
        <f t="shared" si="110"/>
        <v>41192416.879999995</v>
      </c>
      <c r="AAC512" s="46">
        <f t="shared" si="110"/>
        <v>31914439.450000003</v>
      </c>
      <c r="AAD512" s="46">
        <f t="shared" si="110"/>
        <v>47177054.090000004</v>
      </c>
      <c r="AAE512" s="46">
        <f t="shared" ref="AAE512:ACP512" si="111">SUM(AAE26,AAE44,AAE180)</f>
        <v>885617933.88</v>
      </c>
      <c r="AAF512" s="46">
        <f t="shared" si="111"/>
        <v>137502077.23000002</v>
      </c>
      <c r="AAG512" s="46">
        <f t="shared" si="111"/>
        <v>105732428.17</v>
      </c>
      <c r="AAH512" s="46">
        <f t="shared" si="111"/>
        <v>275379750.69</v>
      </c>
      <c r="AAI512" s="46">
        <f t="shared" si="111"/>
        <v>22053259.190000001</v>
      </c>
      <c r="AAJ512" s="46">
        <f t="shared" si="111"/>
        <v>31762417.82</v>
      </c>
      <c r="AAK512" s="46">
        <f t="shared" si="111"/>
        <v>42868888.579999998</v>
      </c>
      <c r="AAL512" s="46">
        <f t="shared" si="111"/>
        <v>21916990.810000002</v>
      </c>
      <c r="AAM512" s="46">
        <f t="shared" si="111"/>
        <v>1303810700.3000004</v>
      </c>
      <c r="AAN512" s="46">
        <f t="shared" si="111"/>
        <v>167568117.83000004</v>
      </c>
      <c r="AAO512" s="46">
        <f t="shared" si="111"/>
        <v>134910834.57999998</v>
      </c>
      <c r="AAP512" s="46">
        <f t="shared" si="111"/>
        <v>67306087.260000005</v>
      </c>
      <c r="AAQ512" s="46">
        <f t="shared" si="111"/>
        <v>61192394.100000001</v>
      </c>
      <c r="AAR512" s="46">
        <f t="shared" si="111"/>
        <v>43323963.659999996</v>
      </c>
      <c r="AAS512" s="46">
        <f t="shared" si="111"/>
        <v>52043480.060000002</v>
      </c>
      <c r="AAT512" s="46">
        <f t="shared" si="111"/>
        <v>30642598.699999999</v>
      </c>
      <c r="AAU512" s="46">
        <f t="shared" si="111"/>
        <v>35764097.390000001</v>
      </c>
      <c r="AAV512" s="46">
        <f t="shared" si="111"/>
        <v>65309812.269999996</v>
      </c>
      <c r="AAW512" s="46">
        <f t="shared" si="111"/>
        <v>94204447.520000011</v>
      </c>
      <c r="AAX512" s="46">
        <f t="shared" si="111"/>
        <v>35725211.069999993</v>
      </c>
      <c r="AAY512" s="46">
        <f t="shared" si="111"/>
        <v>46605851.43</v>
      </c>
      <c r="AAZ512" s="46">
        <f t="shared" si="111"/>
        <v>58046650.030000001</v>
      </c>
      <c r="ABA512" s="46">
        <f t="shared" si="111"/>
        <v>64409333.140000001</v>
      </c>
      <c r="ABB512" s="46">
        <f t="shared" si="111"/>
        <v>41211520.549999997</v>
      </c>
      <c r="ABC512" s="46">
        <f t="shared" si="111"/>
        <v>92320697.199999988</v>
      </c>
      <c r="ABD512" s="46">
        <f t="shared" si="111"/>
        <v>31414340.75</v>
      </c>
      <c r="ABE512" s="46">
        <f t="shared" si="111"/>
        <v>77807478.920000002</v>
      </c>
      <c r="ABF512" s="46">
        <f t="shared" si="111"/>
        <v>6924114.9499999993</v>
      </c>
      <c r="ABG512" s="46">
        <f t="shared" si="111"/>
        <v>229433.85000000009</v>
      </c>
      <c r="ABH512" s="46">
        <f t="shared" si="111"/>
        <v>773504146.10000002</v>
      </c>
      <c r="ABI512" s="46">
        <f t="shared" si="111"/>
        <v>94725907.480000004</v>
      </c>
      <c r="ABJ512" s="46">
        <f t="shared" si="111"/>
        <v>76941702.329999998</v>
      </c>
      <c r="ABK512" s="46">
        <f t="shared" si="111"/>
        <v>62699409.230000004</v>
      </c>
      <c r="ABL512" s="46">
        <f t="shared" si="111"/>
        <v>48041014.879999995</v>
      </c>
      <c r="ABM512" s="46">
        <f t="shared" si="111"/>
        <v>112616401.69000001</v>
      </c>
      <c r="ABN512" s="46">
        <f t="shared" si="111"/>
        <v>45990771.120000005</v>
      </c>
      <c r="ABO512" s="46">
        <f t="shared" si="111"/>
        <v>61487676.670000002</v>
      </c>
      <c r="ABP512" s="46">
        <f t="shared" si="111"/>
        <v>39121774.920000002</v>
      </c>
      <c r="ABQ512" s="46">
        <f t="shared" si="111"/>
        <v>12130409.260000002</v>
      </c>
      <c r="ABR512" s="46">
        <f t="shared" si="111"/>
        <v>500818755.90000004</v>
      </c>
      <c r="ABS512" s="46">
        <f t="shared" si="111"/>
        <v>270648145.21000004</v>
      </c>
      <c r="ABT512" s="46">
        <f t="shared" si="111"/>
        <v>98546670.24000001</v>
      </c>
      <c r="ABU512" s="46">
        <f t="shared" si="111"/>
        <v>80261885.930000007</v>
      </c>
      <c r="ABV512" s="46">
        <f t="shared" si="111"/>
        <v>124745557.23999999</v>
      </c>
      <c r="ABW512" s="46">
        <f t="shared" si="111"/>
        <v>110786315.67999999</v>
      </c>
      <c r="ABX512" s="46">
        <f t="shared" si="111"/>
        <v>52737640.189999998</v>
      </c>
      <c r="ABY512" s="46">
        <f t="shared" si="111"/>
        <v>74505588.860000014</v>
      </c>
      <c r="ABZ512" s="46">
        <f t="shared" si="111"/>
        <v>32974310.359999999</v>
      </c>
      <c r="ACA512" s="46">
        <f t="shared" si="111"/>
        <v>66971719.569999993</v>
      </c>
      <c r="ACB512" s="46">
        <f t="shared" si="111"/>
        <v>58833307.99000001</v>
      </c>
      <c r="ACC512" s="46">
        <f t="shared" si="111"/>
        <v>52418918.489999995</v>
      </c>
      <c r="ACD512" s="46">
        <f t="shared" si="111"/>
        <v>67513563.829999998</v>
      </c>
      <c r="ACE512" s="46">
        <f t="shared" si="111"/>
        <v>497895608.16999996</v>
      </c>
      <c r="ACF512" s="46">
        <f t="shared" si="111"/>
        <v>99652827.979999989</v>
      </c>
      <c r="ACG512" s="46">
        <f t="shared" si="111"/>
        <v>74523186.170000002</v>
      </c>
      <c r="ACH512" s="46">
        <f t="shared" si="111"/>
        <v>59017667.289999992</v>
      </c>
      <c r="ACI512" s="46">
        <f t="shared" si="111"/>
        <v>64964909.629999995</v>
      </c>
      <c r="ACJ512" s="46">
        <f t="shared" si="111"/>
        <v>46465761.069999993</v>
      </c>
      <c r="ACK512" s="46">
        <f t="shared" si="111"/>
        <v>38372849.100000001</v>
      </c>
      <c r="ACL512" s="46">
        <f t="shared" si="111"/>
        <v>88453986.149999991</v>
      </c>
      <c r="ACM512" s="46">
        <f t="shared" si="111"/>
        <v>86075149.030000001</v>
      </c>
      <c r="ACN512" s="46">
        <f t="shared" si="111"/>
        <v>41150293.299999997</v>
      </c>
      <c r="ACO512" s="46">
        <f t="shared" si="111"/>
        <v>91198778.289999992</v>
      </c>
      <c r="ACP512" s="46">
        <f t="shared" si="111"/>
        <v>36663127.060000002</v>
      </c>
      <c r="ACQ512" s="46">
        <f t="shared" ref="ACQ512:AEH512" si="112">SUM(ACQ26,ACQ44,ACQ180)</f>
        <v>497158289.38999999</v>
      </c>
      <c r="ACR512" s="46">
        <f t="shared" si="112"/>
        <v>39212848.670000002</v>
      </c>
      <c r="ACS512" s="46">
        <f t="shared" si="112"/>
        <v>45203892.520000003</v>
      </c>
      <c r="ACT512" s="46">
        <f t="shared" si="112"/>
        <v>40282443.299999997</v>
      </c>
      <c r="ACU512" s="46">
        <f t="shared" si="112"/>
        <v>103479070.95999999</v>
      </c>
      <c r="ACV512" s="46">
        <f t="shared" si="112"/>
        <v>44180971.029999994</v>
      </c>
      <c r="ACW512" s="46">
        <f t="shared" si="112"/>
        <v>27959630.890000001</v>
      </c>
      <c r="ACX512" s="46">
        <f t="shared" si="112"/>
        <v>44095459.079999998</v>
      </c>
      <c r="ACY512" s="46">
        <f t="shared" si="112"/>
        <v>34757486.609999999</v>
      </c>
      <c r="ACZ512" s="46">
        <f t="shared" si="112"/>
        <v>50619262.460000001</v>
      </c>
      <c r="ADA512" s="46">
        <f t="shared" si="112"/>
        <v>27536974.890000001</v>
      </c>
      <c r="ADB512" s="46">
        <f t="shared" si="112"/>
        <v>747164587.22000003</v>
      </c>
      <c r="ADC512" s="46">
        <f t="shared" si="112"/>
        <v>165138104.57999998</v>
      </c>
      <c r="ADD512" s="46">
        <f t="shared" si="112"/>
        <v>67113545.519999996</v>
      </c>
      <c r="ADE512" s="46">
        <f t="shared" si="112"/>
        <v>39857192.010000005</v>
      </c>
      <c r="ADF512" s="46">
        <f t="shared" si="112"/>
        <v>115866095.5</v>
      </c>
      <c r="ADG512" s="46">
        <f t="shared" si="112"/>
        <v>94279558.349999994</v>
      </c>
      <c r="ADH512" s="46">
        <f t="shared" si="112"/>
        <v>36263156</v>
      </c>
      <c r="ADI512" s="46">
        <f t="shared" si="112"/>
        <v>39922889.259999998</v>
      </c>
      <c r="ADJ512" s="46">
        <f t="shared" si="112"/>
        <v>1270660758.21</v>
      </c>
      <c r="ADK512" s="46">
        <f t="shared" si="112"/>
        <v>742845223.56000006</v>
      </c>
      <c r="ADL512" s="46">
        <f t="shared" si="112"/>
        <v>45088606.049999997</v>
      </c>
      <c r="ADM512" s="46">
        <f t="shared" si="112"/>
        <v>103122513.61</v>
      </c>
      <c r="ADN512" s="46">
        <f t="shared" si="112"/>
        <v>216358910.19</v>
      </c>
      <c r="ADO512" s="46">
        <f t="shared" si="112"/>
        <v>91694265.129999995</v>
      </c>
      <c r="ADP512" s="46">
        <f t="shared" si="112"/>
        <v>82350167.699999988</v>
      </c>
      <c r="ADQ512" s="46">
        <f t="shared" si="112"/>
        <v>77831256.790000007</v>
      </c>
      <c r="ADR512" s="46">
        <f t="shared" si="112"/>
        <v>22974864.809999999</v>
      </c>
      <c r="ADS512" s="46">
        <f t="shared" si="112"/>
        <v>44479707.670000002</v>
      </c>
      <c r="ADT512" s="46">
        <f t="shared" si="112"/>
        <v>59875503.099999994</v>
      </c>
      <c r="ADU512" s="46">
        <f t="shared" si="112"/>
        <v>32512037.630000003</v>
      </c>
      <c r="ADV512" s="46">
        <f t="shared" si="112"/>
        <v>36865522.18</v>
      </c>
      <c r="ADW512" s="46">
        <f t="shared" si="112"/>
        <v>39617413.600000001</v>
      </c>
      <c r="ADX512" s="46">
        <f t="shared" si="112"/>
        <v>37527211.879999995</v>
      </c>
      <c r="ADY512" s="46">
        <f t="shared" si="112"/>
        <v>41155964.450000003</v>
      </c>
      <c r="ADZ512" s="46">
        <f t="shared" si="112"/>
        <v>31676768.839999996</v>
      </c>
      <c r="AEA512" s="46">
        <f t="shared" si="112"/>
        <v>296070877.25</v>
      </c>
      <c r="AEB512" s="46">
        <f t="shared" si="112"/>
        <v>42022902.769999996</v>
      </c>
      <c r="AEC512" s="46">
        <f t="shared" si="112"/>
        <v>51153061.090000004</v>
      </c>
      <c r="AED512" s="46">
        <f t="shared" si="112"/>
        <v>43195160.450000003</v>
      </c>
      <c r="AEE512" s="46">
        <f t="shared" si="112"/>
        <v>83623095.930000007</v>
      </c>
      <c r="AEF512" s="46">
        <f t="shared" si="112"/>
        <v>41923387.800000004</v>
      </c>
      <c r="AEG512" s="46">
        <f t="shared" si="112"/>
        <v>14477673.380000001</v>
      </c>
      <c r="AEH512" s="46">
        <f t="shared" si="112"/>
        <v>112535280218.50252</v>
      </c>
    </row>
    <row r="513" spans="1:814" ht="21">
      <c r="A513" s="152" t="s">
        <v>2845</v>
      </c>
      <c r="B513" s="152"/>
      <c r="C513" s="45"/>
      <c r="D513" s="46">
        <f>SUM(D261,D322,D370,D511)</f>
        <v>1335093495.3699999</v>
      </c>
      <c r="E513" s="46">
        <f t="shared" ref="E513:BP513" si="113">SUM(E261,E322,E370,E511)</f>
        <v>82370406.689999998</v>
      </c>
      <c r="F513" s="46">
        <f t="shared" si="113"/>
        <v>134588884.07000002</v>
      </c>
      <c r="G513" s="46">
        <f t="shared" si="113"/>
        <v>44106407.919999994</v>
      </c>
      <c r="H513" s="46">
        <f t="shared" si="113"/>
        <v>158754473.53000003</v>
      </c>
      <c r="I513" s="46">
        <f t="shared" si="113"/>
        <v>70044449.679999992</v>
      </c>
      <c r="J513" s="46">
        <f t="shared" si="113"/>
        <v>120017464.29000002</v>
      </c>
      <c r="K513" s="46">
        <f t="shared" si="113"/>
        <v>72367113.850000009</v>
      </c>
      <c r="L513" s="46">
        <f t="shared" si="113"/>
        <v>71613793.620000005</v>
      </c>
      <c r="M513" s="46">
        <f t="shared" si="113"/>
        <v>59002139.840000004</v>
      </c>
      <c r="N513" s="46">
        <f t="shared" si="113"/>
        <v>44560402.469999999</v>
      </c>
      <c r="O513" s="46">
        <f t="shared" si="113"/>
        <v>40507388.57</v>
      </c>
      <c r="P513" s="46">
        <f t="shared" si="113"/>
        <v>39226788.560000002</v>
      </c>
      <c r="Q513" s="46">
        <f t="shared" si="113"/>
        <v>47827486.589999996</v>
      </c>
      <c r="R513" s="46">
        <f t="shared" si="113"/>
        <v>40848895.370000005</v>
      </c>
      <c r="S513" s="46">
        <f t="shared" si="113"/>
        <v>87715826.340000004</v>
      </c>
      <c r="T513" s="46">
        <f t="shared" si="113"/>
        <v>59605530.219999991</v>
      </c>
      <c r="U513" s="46">
        <f t="shared" si="113"/>
        <v>11023974.41</v>
      </c>
      <c r="V513" s="46">
        <f t="shared" si="113"/>
        <v>848030668.67000008</v>
      </c>
      <c r="W513" s="46">
        <f t="shared" si="113"/>
        <v>200119985.34</v>
      </c>
      <c r="X513" s="46">
        <f t="shared" si="113"/>
        <v>49863979.890000001</v>
      </c>
      <c r="Y513" s="46">
        <f t="shared" si="113"/>
        <v>83336475.400000006</v>
      </c>
      <c r="Z513" s="46">
        <f t="shared" si="113"/>
        <v>59924644.159999996</v>
      </c>
      <c r="AA513" s="46">
        <f t="shared" si="113"/>
        <v>61074486.109999999</v>
      </c>
      <c r="AB513" s="46">
        <f t="shared" si="113"/>
        <v>25918751.77</v>
      </c>
      <c r="AC513" s="46">
        <f t="shared" si="113"/>
        <v>198973738.99999994</v>
      </c>
      <c r="AD513" s="46">
        <f t="shared" si="113"/>
        <v>68842404.319999993</v>
      </c>
      <c r="AE513" s="46">
        <f t="shared" si="113"/>
        <v>42742962.700000003</v>
      </c>
      <c r="AF513" s="46">
        <f t="shared" si="113"/>
        <v>162460888.41</v>
      </c>
      <c r="AG513" s="46">
        <f t="shared" si="113"/>
        <v>57568644.57</v>
      </c>
      <c r="AH513" s="46">
        <f t="shared" si="113"/>
        <v>105769385.87</v>
      </c>
      <c r="AI513" s="46">
        <f t="shared" si="113"/>
        <v>90692773.280000001</v>
      </c>
      <c r="AJ513" s="46">
        <f t="shared" si="113"/>
        <v>60081973.030000001</v>
      </c>
      <c r="AK513" s="46">
        <f t="shared" si="113"/>
        <v>31082766.07</v>
      </c>
      <c r="AL513" s="46">
        <f t="shared" si="113"/>
        <v>49961204.68</v>
      </c>
      <c r="AM513" s="46">
        <f t="shared" si="113"/>
        <v>67544040.859999999</v>
      </c>
      <c r="AN513" s="46">
        <f t="shared" si="113"/>
        <v>38097942.169999994</v>
      </c>
      <c r="AO513" s="46">
        <f t="shared" si="113"/>
        <v>39945903.079999991</v>
      </c>
      <c r="AP513" s="46">
        <f t="shared" si="113"/>
        <v>36057074.5</v>
      </c>
      <c r="AQ513" s="46">
        <f t="shared" si="113"/>
        <v>29576728.680000003</v>
      </c>
      <c r="AR513" s="46">
        <f t="shared" si="113"/>
        <v>31329184.739999998</v>
      </c>
      <c r="AS513" s="46">
        <f t="shared" si="113"/>
        <v>19523187.440000001</v>
      </c>
      <c r="AT513" s="46">
        <f t="shared" si="113"/>
        <v>549473720.96000004</v>
      </c>
      <c r="AU513" s="46">
        <f t="shared" si="113"/>
        <v>23082598.649999999</v>
      </c>
      <c r="AV513" s="46">
        <f t="shared" si="113"/>
        <v>20370337.669999998</v>
      </c>
      <c r="AW513" s="46">
        <f t="shared" si="113"/>
        <v>30170906.380000003</v>
      </c>
      <c r="AX513" s="46">
        <f t="shared" si="113"/>
        <v>57990223.759999998</v>
      </c>
      <c r="AY513" s="46">
        <f t="shared" si="113"/>
        <v>68303232.769999996</v>
      </c>
      <c r="AZ513" s="46">
        <f t="shared" si="113"/>
        <v>25257380.150000002</v>
      </c>
      <c r="BA513" s="46">
        <f t="shared" si="113"/>
        <v>33413985.280000001</v>
      </c>
      <c r="BB513" s="46">
        <f t="shared" si="113"/>
        <v>22077350.310000002</v>
      </c>
      <c r="BC513" s="46">
        <f t="shared" si="113"/>
        <v>23698414.02</v>
      </c>
      <c r="BD513" s="46">
        <f t="shared" si="113"/>
        <v>19036588.059999999</v>
      </c>
      <c r="BE513" s="46">
        <f t="shared" si="113"/>
        <v>17446715.050000001</v>
      </c>
      <c r="BF513" s="46">
        <f t="shared" si="113"/>
        <v>119605230.57000001</v>
      </c>
      <c r="BG513" s="46">
        <f t="shared" si="113"/>
        <v>343265.06</v>
      </c>
      <c r="BH513" s="46">
        <f t="shared" si="113"/>
        <v>12814848.76</v>
      </c>
      <c r="BI513" s="46">
        <f t="shared" si="113"/>
        <v>484796363.42299998</v>
      </c>
      <c r="BJ513" s="46">
        <f t="shared" si="113"/>
        <v>254651288.03</v>
      </c>
      <c r="BK513" s="46">
        <f t="shared" si="113"/>
        <v>58694667.720000006</v>
      </c>
      <c r="BL513" s="46">
        <f t="shared" si="113"/>
        <v>35124692.420000002</v>
      </c>
      <c r="BM513" s="46">
        <f t="shared" si="113"/>
        <v>85880183.310000017</v>
      </c>
      <c r="BN513" s="46">
        <f t="shared" si="113"/>
        <v>59448963.300000004</v>
      </c>
      <c r="BO513" s="46">
        <f t="shared" si="113"/>
        <v>45406590.890000001</v>
      </c>
      <c r="BP513" s="46">
        <f t="shared" si="113"/>
        <v>594162544.7299999</v>
      </c>
      <c r="BQ513" s="46">
        <f t="shared" ref="BQ513:EA513" si="114">SUM(BQ261,BQ322,BQ370,BQ511)</f>
        <v>67822313.670000002</v>
      </c>
      <c r="BR513" s="46">
        <f t="shared" si="114"/>
        <v>57761135.810000002</v>
      </c>
      <c r="BS513" s="46">
        <f t="shared" si="114"/>
        <v>83586928.590000018</v>
      </c>
      <c r="BT513" s="46">
        <f t="shared" si="114"/>
        <v>54842059.260000005</v>
      </c>
      <c r="BU513" s="46">
        <f t="shared" si="114"/>
        <v>46064428.799999997</v>
      </c>
      <c r="BV513" s="46">
        <f t="shared" si="114"/>
        <v>41199133.25</v>
      </c>
      <c r="BW513" s="46">
        <f t="shared" si="114"/>
        <v>59705029.88000001</v>
      </c>
      <c r="BX513" s="46">
        <f t="shared" si="114"/>
        <v>183419823.57999998</v>
      </c>
      <c r="BY513" s="46">
        <f t="shared" si="114"/>
        <v>35464736.259999998</v>
      </c>
      <c r="BZ513" s="46">
        <f t="shared" si="114"/>
        <v>52019611.460000001</v>
      </c>
      <c r="CA513" s="46">
        <f t="shared" si="114"/>
        <v>95976550.160000011</v>
      </c>
      <c r="CB513" s="46">
        <f t="shared" si="114"/>
        <v>31330903.690000001</v>
      </c>
      <c r="CC513" s="46">
        <f t="shared" si="114"/>
        <v>32210476.099999998</v>
      </c>
      <c r="CD513" s="46">
        <f t="shared" si="114"/>
        <v>35306972</v>
      </c>
      <c r="CE513" s="46">
        <f t="shared" si="114"/>
        <v>1148999539.6600001</v>
      </c>
      <c r="CF513" s="46">
        <f t="shared" si="114"/>
        <v>63284899.140000001</v>
      </c>
      <c r="CG513" s="46">
        <f t="shared" si="114"/>
        <v>114123602.11999999</v>
      </c>
      <c r="CH513" s="46">
        <f t="shared" si="114"/>
        <v>40639900.879999995</v>
      </c>
      <c r="CI513" s="46">
        <f t="shared" si="114"/>
        <v>50837370.000000007</v>
      </c>
      <c r="CJ513" s="46">
        <f t="shared" si="114"/>
        <v>50413114.460000001</v>
      </c>
      <c r="CK513" s="46">
        <f t="shared" si="114"/>
        <v>76516360.689999998</v>
      </c>
      <c r="CL513" s="46">
        <f t="shared" si="114"/>
        <v>28911341.959999997</v>
      </c>
      <c r="CM513" s="46">
        <f t="shared" si="114"/>
        <v>57381628.340000004</v>
      </c>
      <c r="CN513" s="46">
        <f t="shared" si="114"/>
        <v>39773425.090000004</v>
      </c>
      <c r="CO513" s="46">
        <f t="shared" si="114"/>
        <v>62718252.660000004</v>
      </c>
      <c r="CP513" s="46">
        <f t="shared" si="114"/>
        <v>42434646.150000006</v>
      </c>
      <c r="CQ513" s="46">
        <f t="shared" si="114"/>
        <v>541114791.35000002</v>
      </c>
      <c r="CR513" s="46">
        <f t="shared" si="114"/>
        <v>43722786.739999995</v>
      </c>
      <c r="CS513" s="46">
        <f t="shared" si="114"/>
        <v>47554160.07</v>
      </c>
      <c r="CT513" s="46">
        <f t="shared" si="114"/>
        <v>78144847.620000005</v>
      </c>
      <c r="CU513" s="46">
        <f t="shared" si="114"/>
        <v>32104965.509999998</v>
      </c>
      <c r="CV513" s="46">
        <f t="shared" si="114"/>
        <v>72090436.670000002</v>
      </c>
      <c r="CW513" s="46">
        <f t="shared" si="114"/>
        <v>40408113.390000001</v>
      </c>
      <c r="CX513" s="46">
        <f t="shared" si="114"/>
        <v>21071527.140000001</v>
      </c>
      <c r="CY513" s="46">
        <f t="shared" si="114"/>
        <v>317764097.17999995</v>
      </c>
      <c r="CZ513" s="46">
        <f t="shared" si="114"/>
        <v>377822356.77000004</v>
      </c>
      <c r="DA513" s="46">
        <f t="shared" si="114"/>
        <v>60064751.979999997</v>
      </c>
      <c r="DB513" s="46">
        <f t="shared" si="114"/>
        <v>46720940.199999996</v>
      </c>
      <c r="DC513" s="46">
        <f t="shared" si="114"/>
        <v>90508406.029999986</v>
      </c>
      <c r="DD513" s="46">
        <f t="shared" si="114"/>
        <v>83722584.689999998</v>
      </c>
      <c r="DE513" s="46">
        <f t="shared" si="114"/>
        <v>72155479.659999996</v>
      </c>
      <c r="DF513" s="46">
        <f t="shared" si="114"/>
        <v>87407191.409999996</v>
      </c>
      <c r="DG513" s="46">
        <f t="shared" si="114"/>
        <v>26655368.41</v>
      </c>
      <c r="DH513" s="46">
        <f t="shared" si="114"/>
        <v>1369728490.1900001</v>
      </c>
      <c r="DI513" s="46">
        <f t="shared" si="114"/>
        <v>47229304.529999994</v>
      </c>
      <c r="DJ513" s="46">
        <f t="shared" si="114"/>
        <v>65633177.18</v>
      </c>
      <c r="DK513" s="46">
        <f t="shared" si="114"/>
        <v>65396778.269999988</v>
      </c>
      <c r="DL513" s="46">
        <f t="shared" si="114"/>
        <v>77804735.829999998</v>
      </c>
      <c r="DM513" s="46">
        <f t="shared" si="114"/>
        <v>56217935.110000007</v>
      </c>
      <c r="DN513" s="46">
        <f t="shared" si="114"/>
        <v>105292333.09999999</v>
      </c>
      <c r="DO513" s="46">
        <f t="shared" si="114"/>
        <v>51304310.400000006</v>
      </c>
      <c r="DP513" s="46">
        <f t="shared" si="114"/>
        <v>100200422.17</v>
      </c>
      <c r="DQ513" s="46">
        <f t="shared" si="114"/>
        <v>493638140.45999998</v>
      </c>
      <c r="DR513" s="46">
        <f t="shared" si="114"/>
        <v>70338756.280000001</v>
      </c>
      <c r="DS513" s="46">
        <f t="shared" si="114"/>
        <v>169362497.78</v>
      </c>
      <c r="DT513" s="46">
        <f t="shared" si="114"/>
        <v>185407470.19999999</v>
      </c>
      <c r="DU513" s="46">
        <f t="shared" si="114"/>
        <v>55939347.750000007</v>
      </c>
      <c r="DV513" s="46">
        <f t="shared" si="114"/>
        <v>95525853.75</v>
      </c>
      <c r="DW513" s="46">
        <f t="shared" si="114"/>
        <v>81273546.030000001</v>
      </c>
      <c r="DX513" s="46">
        <f t="shared" si="114"/>
        <v>21228667.359999999</v>
      </c>
      <c r="DY513" s="46">
        <f t="shared" si="114"/>
        <v>44203636.920000002</v>
      </c>
      <c r="DZ513" s="46">
        <f t="shared" si="114"/>
        <v>41652182.13000001</v>
      </c>
      <c r="EA513" s="46">
        <f t="shared" si="114"/>
        <v>99696046.430000007</v>
      </c>
      <c r="EB513" s="46">
        <f t="shared" ref="EB513:ED513" si="115">SUM(EB261,EB322,EB370,EB511)</f>
        <v>297166564.46999997</v>
      </c>
      <c r="EC513" s="46">
        <f t="shared" si="115"/>
        <v>243429680.63000003</v>
      </c>
      <c r="ED513" s="46">
        <f t="shared" si="115"/>
        <v>46755982.289999992</v>
      </c>
      <c r="EE513" s="46">
        <f t="shared" ref="EE513:GK513" si="116">SUM(EE261,EE322,EE370,EE511)</f>
        <v>308970346.36000007</v>
      </c>
      <c r="EF513" s="46">
        <f t="shared" si="116"/>
        <v>33353303.760000002</v>
      </c>
      <c r="EG513" s="46">
        <f t="shared" si="116"/>
        <v>78388438.039999992</v>
      </c>
      <c r="EH513" s="46">
        <f t="shared" si="116"/>
        <v>53717083.629999995</v>
      </c>
      <c r="EI513" s="46">
        <f t="shared" si="116"/>
        <v>797734930.29999983</v>
      </c>
      <c r="EJ513" s="46">
        <f t="shared" si="116"/>
        <v>92703669.489999995</v>
      </c>
      <c r="EK513" s="46">
        <f t="shared" si="116"/>
        <v>110213917.33</v>
      </c>
      <c r="EL513" s="46">
        <f t="shared" si="116"/>
        <v>121828782.10000001</v>
      </c>
      <c r="EM513" s="46">
        <f t="shared" si="116"/>
        <v>83478848.219999999</v>
      </c>
      <c r="EN513" s="46">
        <f t="shared" si="116"/>
        <v>112495893.66</v>
      </c>
      <c r="EO513" s="46">
        <f t="shared" si="116"/>
        <v>19097109.589999996</v>
      </c>
      <c r="EP513" s="46">
        <f t="shared" si="116"/>
        <v>500787336.67000002</v>
      </c>
      <c r="EQ513" s="46">
        <f t="shared" si="116"/>
        <v>87777296.25</v>
      </c>
      <c r="ER513" s="46">
        <f t="shared" si="116"/>
        <v>87743107.549999997</v>
      </c>
      <c r="ES513" s="46">
        <f t="shared" si="116"/>
        <v>51807228.519999996</v>
      </c>
      <c r="ET513" s="46">
        <f t="shared" si="116"/>
        <v>45110986.020000003</v>
      </c>
      <c r="EU513" s="46">
        <f t="shared" si="116"/>
        <v>43640355.020000003</v>
      </c>
      <c r="EV513" s="46">
        <f t="shared" si="116"/>
        <v>64021842.269999996</v>
      </c>
      <c r="EW513" s="46">
        <f t="shared" si="116"/>
        <v>34263730.340000004</v>
      </c>
      <c r="EX513" s="46">
        <f t="shared" si="116"/>
        <v>629714365.39999986</v>
      </c>
      <c r="EY513" s="46">
        <f t="shared" si="116"/>
        <v>213389449.16</v>
      </c>
      <c r="EZ513" s="46">
        <f>SUM(EZ261,EZ322,EZ370,EZ511)</f>
        <v>74194896.99000001</v>
      </c>
      <c r="FA513" s="46">
        <f>SUM(FA261,FA322,FA370,FA511)</f>
        <v>60420501.380000003</v>
      </c>
      <c r="FB513" s="46">
        <f>SUM(FB261,FB322,FB370,FB511)</f>
        <v>53768445.219999999</v>
      </c>
      <c r="FC513" s="46">
        <f>SUM(FC261,FC322,FC370,FC511)</f>
        <v>57366220.359999985</v>
      </c>
      <c r="FD513" s="46">
        <f t="shared" si="116"/>
        <v>40541744.480000004</v>
      </c>
      <c r="FE513" s="46">
        <f t="shared" si="116"/>
        <v>37550729.370000005</v>
      </c>
      <c r="FF513" s="46">
        <f>SUM(FF261,FF322,FF370,FF511)</f>
        <v>36916382.82</v>
      </c>
      <c r="FG513" s="46">
        <f>SUM(FG261,FG322,FG370,FG511)</f>
        <v>51186635.629999995</v>
      </c>
      <c r="FH513" s="46">
        <f>SUM(FH261,FH322,FH370,FH511)</f>
        <v>38097756.299999997</v>
      </c>
      <c r="FI513" s="46">
        <f>SUM(FI261,FI322,FI370,FI511)</f>
        <v>41509194.839999996</v>
      </c>
      <c r="FJ513" s="46">
        <f>SUM(FJ261,FJ322,FJ370,FJ511)</f>
        <v>37298695.57</v>
      </c>
      <c r="FK513" s="46">
        <f t="shared" si="116"/>
        <v>38523233.859999992</v>
      </c>
      <c r="FL513" s="46">
        <f t="shared" si="116"/>
        <v>31628140.279999994</v>
      </c>
      <c r="FM513" s="46">
        <f t="shared" si="116"/>
        <v>21080864.359999996</v>
      </c>
      <c r="FN513" s="46">
        <f t="shared" si="116"/>
        <v>25817803.100000001</v>
      </c>
      <c r="FO513" s="46">
        <f t="shared" si="116"/>
        <v>22920668.149999999</v>
      </c>
      <c r="FP513" s="46">
        <f t="shared" si="116"/>
        <v>550394702.89999998</v>
      </c>
      <c r="FQ513" s="46">
        <f t="shared" si="116"/>
        <v>235126277.28000003</v>
      </c>
      <c r="FR513" s="46">
        <f t="shared" si="116"/>
        <v>62093706.080000006</v>
      </c>
      <c r="FS513" s="46">
        <f t="shared" si="116"/>
        <v>96568324.87000002</v>
      </c>
      <c r="FT513" s="46">
        <f t="shared" si="116"/>
        <v>119405737.90000001</v>
      </c>
      <c r="FU513" s="46">
        <f t="shared" si="116"/>
        <v>50961992.419999994</v>
      </c>
      <c r="FV513" s="46">
        <f t="shared" si="116"/>
        <v>39887879.189999998</v>
      </c>
      <c r="FW513" s="46">
        <f t="shared" si="116"/>
        <v>27444363.409999996</v>
      </c>
      <c r="FX513" s="46">
        <f t="shared" si="116"/>
        <v>26988171.760000002</v>
      </c>
      <c r="FY513" s="46">
        <f t="shared" si="116"/>
        <v>35160940.420000002</v>
      </c>
      <c r="FZ513" s="46">
        <f t="shared" si="116"/>
        <v>36401676.810000002</v>
      </c>
      <c r="GA513" s="46">
        <f t="shared" si="116"/>
        <v>983061627.26999998</v>
      </c>
      <c r="GB513" s="46">
        <f t="shared" si="116"/>
        <v>331759333.06999999</v>
      </c>
      <c r="GC513" s="46">
        <f t="shared" si="116"/>
        <v>79321626.389999986</v>
      </c>
      <c r="GD513" s="46">
        <f t="shared" si="116"/>
        <v>52384152.810000002</v>
      </c>
      <c r="GE513" s="46">
        <f t="shared" si="116"/>
        <v>42402759.000000007</v>
      </c>
      <c r="GF513" s="46">
        <f t="shared" si="116"/>
        <v>25544259.959999997</v>
      </c>
      <c r="GG513" s="46">
        <f t="shared" si="116"/>
        <v>46217898.18999999</v>
      </c>
      <c r="GH513" s="46">
        <f t="shared" si="116"/>
        <v>22519435.710000001</v>
      </c>
      <c r="GI513" s="46">
        <f t="shared" si="116"/>
        <v>27496756.960000005</v>
      </c>
      <c r="GJ513" s="46">
        <f t="shared" si="116"/>
        <v>51235181.530000001</v>
      </c>
      <c r="GK513" s="46">
        <f t="shared" si="116"/>
        <v>55259641.719999999</v>
      </c>
      <c r="GL513" s="46">
        <f t="shared" ref="GL513:IX513" si="117">SUM(GL261,GL322,GL370,GL511)</f>
        <v>36045733.939999998</v>
      </c>
      <c r="GM513" s="46">
        <f t="shared" si="117"/>
        <v>313924957.9000001</v>
      </c>
      <c r="GN513" s="46">
        <f t="shared" si="117"/>
        <v>165589008.15000001</v>
      </c>
      <c r="GO513" s="46">
        <f t="shared" si="117"/>
        <v>43135958.949999996</v>
      </c>
      <c r="GP513" s="46">
        <f t="shared" si="117"/>
        <v>34048269.789999999</v>
      </c>
      <c r="GQ513" s="46">
        <f t="shared" si="117"/>
        <v>27094782.48</v>
      </c>
      <c r="GR513" s="46">
        <f t="shared" si="117"/>
        <v>32379649.099999998</v>
      </c>
      <c r="GS513" s="46">
        <f t="shared" si="117"/>
        <v>327222241.16000003</v>
      </c>
      <c r="GT513" s="46">
        <f t="shared" si="117"/>
        <v>29047727.02</v>
      </c>
      <c r="GU513" s="46">
        <f t="shared" si="117"/>
        <v>46988029.25999999</v>
      </c>
      <c r="GV513" s="46">
        <f t="shared" si="117"/>
        <v>61190458.75</v>
      </c>
      <c r="GW513" s="46">
        <f t="shared" si="117"/>
        <v>36744558.740000002</v>
      </c>
      <c r="GX513" s="46">
        <f t="shared" si="117"/>
        <v>86803321.390000001</v>
      </c>
      <c r="GY513" s="46">
        <f t="shared" si="117"/>
        <v>29501590.949999999</v>
      </c>
      <c r="GZ513" s="46">
        <f t="shared" si="117"/>
        <v>573876628.35000002</v>
      </c>
      <c r="HA513" s="46">
        <f t="shared" si="117"/>
        <v>247334664.93000004</v>
      </c>
      <c r="HB513" s="46">
        <f t="shared" si="117"/>
        <v>36362479.770000003</v>
      </c>
      <c r="HC513" s="46">
        <f t="shared" si="117"/>
        <v>26073110.419999998</v>
      </c>
      <c r="HD513" s="46">
        <f t="shared" si="117"/>
        <v>68630074.989999995</v>
      </c>
      <c r="HE513" s="46">
        <f t="shared" si="117"/>
        <v>17866149.300000001</v>
      </c>
      <c r="HF513" s="46">
        <f t="shared" si="117"/>
        <v>154973090.51000002</v>
      </c>
      <c r="HG513" s="46">
        <f t="shared" si="117"/>
        <v>69602665.879999995</v>
      </c>
      <c r="HH513" s="46">
        <f t="shared" si="117"/>
        <v>45675106.31000001</v>
      </c>
      <c r="HI513" s="46">
        <f t="shared" si="117"/>
        <v>56842350.229999989</v>
      </c>
      <c r="HJ513" s="46">
        <f t="shared" si="117"/>
        <v>40937424.089999996</v>
      </c>
      <c r="HK513" s="46">
        <f t="shared" si="117"/>
        <v>37065159.170000002</v>
      </c>
      <c r="HL513" s="46">
        <f t="shared" si="117"/>
        <v>35113543.859999999</v>
      </c>
      <c r="HM513" s="46">
        <f t="shared" si="117"/>
        <v>15094972.310000001</v>
      </c>
      <c r="HN513" s="46">
        <f t="shared" si="117"/>
        <v>27105817.085000001</v>
      </c>
      <c r="HO513" s="46">
        <f t="shared" si="117"/>
        <v>937425676.24000001</v>
      </c>
      <c r="HP513" s="46">
        <f t="shared" si="117"/>
        <v>106464842.21000001</v>
      </c>
      <c r="HQ513" s="46">
        <f t="shared" si="117"/>
        <v>51627224.469999999</v>
      </c>
      <c r="HR513" s="46">
        <f t="shared" si="117"/>
        <v>67635688.979999989</v>
      </c>
      <c r="HS513" s="46">
        <f t="shared" si="117"/>
        <v>64784196.039999992</v>
      </c>
      <c r="HT513" s="46">
        <f t="shared" si="117"/>
        <v>61045273.63000001</v>
      </c>
      <c r="HU513" s="46">
        <f t="shared" si="117"/>
        <v>156895712.91999996</v>
      </c>
      <c r="HV513" s="46">
        <f t="shared" si="117"/>
        <v>44865786.370000005</v>
      </c>
      <c r="HW513" s="46">
        <f t="shared" si="117"/>
        <v>40123257.509999998</v>
      </c>
      <c r="HX513" s="46">
        <f t="shared" si="117"/>
        <v>267663244.42000005</v>
      </c>
      <c r="HY513" s="46">
        <f t="shared" si="117"/>
        <v>43237730.730000004</v>
      </c>
      <c r="HZ513" s="46">
        <f t="shared" si="117"/>
        <v>66854163.059999987</v>
      </c>
      <c r="IA513" s="46">
        <f t="shared" si="117"/>
        <v>137710093.60000002</v>
      </c>
      <c r="IB513" s="46">
        <f t="shared" si="117"/>
        <v>36797366.369999997</v>
      </c>
      <c r="IC513" s="46">
        <f t="shared" si="117"/>
        <v>64192515.049999997</v>
      </c>
      <c r="ID513" s="46">
        <f t="shared" si="117"/>
        <v>414674390.00999999</v>
      </c>
      <c r="IE513" s="46">
        <f t="shared" si="117"/>
        <v>62517077.970000006</v>
      </c>
      <c r="IF513" s="46">
        <f t="shared" si="117"/>
        <v>414844155.28000003</v>
      </c>
      <c r="IG513" s="46">
        <f t="shared" si="117"/>
        <v>45183391.590000004</v>
      </c>
      <c r="IH513" s="46">
        <f t="shared" si="117"/>
        <v>30328130.089999996</v>
      </c>
      <c r="II513" s="46">
        <f t="shared" si="117"/>
        <v>72187567.63000001</v>
      </c>
      <c r="IJ513" s="46">
        <f t="shared" si="117"/>
        <v>86566055.74000001</v>
      </c>
      <c r="IK513" s="46">
        <f t="shared" si="117"/>
        <v>52010191.659999996</v>
      </c>
      <c r="IL513" s="46">
        <f t="shared" si="117"/>
        <v>42083018.630000003</v>
      </c>
      <c r="IM513" s="46">
        <f t="shared" ref="IM513" si="118">SUM(IM261,IM322,IM370,IM511)</f>
        <v>28198821.550000004</v>
      </c>
      <c r="IN513" s="46">
        <f t="shared" si="117"/>
        <v>988526499.28999984</v>
      </c>
      <c r="IO513" s="46">
        <f t="shared" si="117"/>
        <v>213907039.37</v>
      </c>
      <c r="IP513" s="46">
        <f t="shared" si="117"/>
        <v>301313301.46999997</v>
      </c>
      <c r="IQ513" s="46">
        <f t="shared" si="117"/>
        <v>259060080.13999996</v>
      </c>
      <c r="IR513" s="46">
        <f t="shared" si="117"/>
        <v>56496777.369999997</v>
      </c>
      <c r="IS513" s="46">
        <f t="shared" si="117"/>
        <v>47851686.129999995</v>
      </c>
      <c r="IT513" s="46">
        <f t="shared" si="117"/>
        <v>36571024.289999999</v>
      </c>
      <c r="IU513" s="46">
        <f t="shared" si="117"/>
        <v>61306456.7575</v>
      </c>
      <c r="IV513" s="46">
        <f t="shared" si="117"/>
        <v>43106409.830000006</v>
      </c>
      <c r="IW513" s="46">
        <f t="shared" si="117"/>
        <v>66950061.54999999</v>
      </c>
      <c r="IX513" s="46">
        <f t="shared" si="117"/>
        <v>17645145.400000002</v>
      </c>
      <c r="IY513" s="46">
        <f t="shared" ref="IY513:LJ513" si="119">SUM(IY261,IY322,IY370,IY511)</f>
        <v>328805787.33000004</v>
      </c>
      <c r="IZ513" s="46">
        <f t="shared" si="119"/>
        <v>79112707.430000007</v>
      </c>
      <c r="JA513" s="46">
        <f t="shared" si="119"/>
        <v>41598007.07</v>
      </c>
      <c r="JB513" s="46">
        <f t="shared" si="119"/>
        <v>645567607.08999991</v>
      </c>
      <c r="JC513" s="46">
        <f t="shared" si="119"/>
        <v>279833866.21999997</v>
      </c>
      <c r="JD513" s="46">
        <f t="shared" si="119"/>
        <v>799068839.00000012</v>
      </c>
      <c r="JE513" s="46">
        <f t="shared" si="119"/>
        <v>252371079.58999997</v>
      </c>
      <c r="JF513" s="46">
        <f t="shared" si="119"/>
        <v>103334052.47</v>
      </c>
      <c r="JG513" s="46">
        <f t="shared" si="119"/>
        <v>95016439.529999986</v>
      </c>
      <c r="JH513" s="46">
        <f t="shared" si="119"/>
        <v>77921211.13000001</v>
      </c>
      <c r="JI513" s="46">
        <f t="shared" si="119"/>
        <v>75666313.750000015</v>
      </c>
      <c r="JJ513" s="46">
        <f t="shared" si="119"/>
        <v>58780778.640000001</v>
      </c>
      <c r="JK513" s="46">
        <f t="shared" si="119"/>
        <v>72657438.950000003</v>
      </c>
      <c r="JL513" s="46">
        <f t="shared" si="119"/>
        <v>152240573</v>
      </c>
      <c r="JM513" s="46">
        <f t="shared" si="119"/>
        <v>45429520.840000011</v>
      </c>
      <c r="JN513" s="46">
        <f t="shared" si="119"/>
        <v>933812213.43000007</v>
      </c>
      <c r="JO513" s="46">
        <f t="shared" si="119"/>
        <v>55842469.100000009</v>
      </c>
      <c r="JP513" s="46">
        <f t="shared" si="119"/>
        <v>36965158.829999998</v>
      </c>
      <c r="JQ513" s="46">
        <f t="shared" si="119"/>
        <v>36546456.109999999</v>
      </c>
      <c r="JR513" s="46">
        <f t="shared" si="119"/>
        <v>33070227.399999999</v>
      </c>
      <c r="JS513" s="46">
        <f t="shared" si="119"/>
        <v>58336252.759999998</v>
      </c>
      <c r="JT513" s="46">
        <f t="shared" si="119"/>
        <v>45332362.56000001</v>
      </c>
      <c r="JU513" s="46">
        <f t="shared" si="119"/>
        <v>51585378.419999994</v>
      </c>
      <c r="JV513" s="46">
        <f t="shared" si="119"/>
        <v>67411126.349999994</v>
      </c>
      <c r="JW513" s="46">
        <f t="shared" si="119"/>
        <v>38806855.329999998</v>
      </c>
      <c r="JX513" s="46">
        <f t="shared" si="119"/>
        <v>44068235.07</v>
      </c>
      <c r="JY513" s="46">
        <f t="shared" si="119"/>
        <v>37552750.580000006</v>
      </c>
      <c r="JZ513" s="46">
        <f t="shared" si="119"/>
        <v>663692455.25999999</v>
      </c>
      <c r="KA513" s="46">
        <f t="shared" si="119"/>
        <v>40811957.600000001</v>
      </c>
      <c r="KB513" s="46">
        <f t="shared" si="119"/>
        <v>46257246.079999998</v>
      </c>
      <c r="KC513" s="46">
        <f t="shared" si="119"/>
        <v>77826665.280000001</v>
      </c>
      <c r="KD513" s="46">
        <f t="shared" si="119"/>
        <v>73132028.00999999</v>
      </c>
      <c r="KE513" s="46">
        <f t="shared" si="119"/>
        <v>48877710.080000006</v>
      </c>
      <c r="KF513" s="46">
        <f t="shared" si="119"/>
        <v>114976987.25</v>
      </c>
      <c r="KG513" s="46">
        <f t="shared" si="119"/>
        <v>73250639.370000005</v>
      </c>
      <c r="KH513" s="46">
        <f t="shared" si="119"/>
        <v>43882718.330000006</v>
      </c>
      <c r="KI513" s="46">
        <f t="shared" si="119"/>
        <v>18582955.830000002</v>
      </c>
      <c r="KJ513" s="46">
        <f t="shared" si="119"/>
        <v>1256024274.28</v>
      </c>
      <c r="KK513" s="46">
        <f t="shared" si="119"/>
        <v>72975780.819999993</v>
      </c>
      <c r="KL513" s="46">
        <f t="shared" si="119"/>
        <v>35833335.5</v>
      </c>
      <c r="KM513" s="46">
        <f t="shared" si="119"/>
        <v>184447385.07999998</v>
      </c>
      <c r="KN513" s="46">
        <f t="shared" si="119"/>
        <v>35631474.719999999</v>
      </c>
      <c r="KO513" s="46">
        <f t="shared" si="119"/>
        <v>98634704.069999993</v>
      </c>
      <c r="KP513" s="46">
        <f t="shared" si="119"/>
        <v>186963891.72999999</v>
      </c>
      <c r="KQ513" s="46">
        <f t="shared" si="119"/>
        <v>175434799.82999998</v>
      </c>
      <c r="KR513" s="46">
        <f t="shared" si="119"/>
        <v>17661154.059999999</v>
      </c>
      <c r="KS513" s="46">
        <f t="shared" si="119"/>
        <v>71887853.220000014</v>
      </c>
      <c r="KT513" s="46">
        <f t="shared" si="119"/>
        <v>53834647.500000007</v>
      </c>
      <c r="KU513" s="46">
        <f t="shared" si="119"/>
        <v>34369203.719999999</v>
      </c>
      <c r="KV513" s="46">
        <f t="shared" si="119"/>
        <v>330176499.63999999</v>
      </c>
      <c r="KW513" s="46">
        <f t="shared" si="119"/>
        <v>44555058.730000004</v>
      </c>
      <c r="KX513" s="46">
        <f t="shared" si="119"/>
        <v>39434112.880000003</v>
      </c>
      <c r="KY513" s="46">
        <f t="shared" si="119"/>
        <v>38167609.780000009</v>
      </c>
      <c r="KZ513" s="46">
        <f t="shared" si="119"/>
        <v>33407187.23</v>
      </c>
      <c r="LA513" s="46">
        <f t="shared" si="119"/>
        <v>13068039.260000002</v>
      </c>
      <c r="LB513" s="46">
        <f t="shared" si="119"/>
        <v>24026133.569999997</v>
      </c>
      <c r="LC513" s="46">
        <f t="shared" si="119"/>
        <v>481731044.19000006</v>
      </c>
      <c r="LD513" s="46">
        <f t="shared" si="119"/>
        <v>187510817.03999999</v>
      </c>
      <c r="LE513" s="46">
        <f t="shared" si="119"/>
        <v>44312505.299999997</v>
      </c>
      <c r="LF513" s="46">
        <f t="shared" si="119"/>
        <v>33203629.100000001</v>
      </c>
      <c r="LG513" s="46">
        <f t="shared" si="119"/>
        <v>45792266.269999996</v>
      </c>
      <c r="LH513" s="46">
        <f t="shared" si="119"/>
        <v>59018633.070000008</v>
      </c>
      <c r="LI513" s="46">
        <f t="shared" si="119"/>
        <v>32694411.640000001</v>
      </c>
      <c r="LJ513" s="46">
        <f t="shared" si="119"/>
        <v>723820456.13000011</v>
      </c>
      <c r="LK513" s="46">
        <f t="shared" ref="LK513:NV513" si="120">SUM(LK261,LK322,LK370,LK511)</f>
        <v>138315092.31999999</v>
      </c>
      <c r="LL513" s="46">
        <f t="shared" si="120"/>
        <v>69811288.549999997</v>
      </c>
      <c r="LM513" s="46">
        <f t="shared" si="120"/>
        <v>214672492.63000003</v>
      </c>
      <c r="LN513" s="46">
        <f t="shared" si="120"/>
        <v>48030006.629999995</v>
      </c>
      <c r="LO513" s="46">
        <f t="shared" si="120"/>
        <v>62328259.020000003</v>
      </c>
      <c r="LP513" s="46">
        <f t="shared" si="120"/>
        <v>53878952.549999997</v>
      </c>
      <c r="LQ513" s="46">
        <f t="shared" si="120"/>
        <v>26246360.830000002</v>
      </c>
      <c r="LR513" s="46">
        <f t="shared" si="120"/>
        <v>34190503.240000002</v>
      </c>
      <c r="LS513" s="46">
        <f t="shared" si="120"/>
        <v>668373225.58000004</v>
      </c>
      <c r="LT513" s="46">
        <f t="shared" si="120"/>
        <v>171579938.85000002</v>
      </c>
      <c r="LU513" s="46">
        <f t="shared" si="120"/>
        <v>223706149.14000002</v>
      </c>
      <c r="LV513" s="46">
        <f t="shared" si="120"/>
        <v>89202104.520000011</v>
      </c>
      <c r="LW513" s="46">
        <f t="shared" si="120"/>
        <v>73527521.310000002</v>
      </c>
      <c r="LX513" s="46">
        <f t="shared" si="120"/>
        <v>14077795.779999999</v>
      </c>
      <c r="LY513" s="46">
        <f t="shared" si="120"/>
        <v>335387187.11000001</v>
      </c>
      <c r="LZ513" s="46">
        <f t="shared" si="120"/>
        <v>45439545.5</v>
      </c>
      <c r="MA513" s="46">
        <f t="shared" si="120"/>
        <v>39285765.939999998</v>
      </c>
      <c r="MB513" s="46">
        <f t="shared" si="120"/>
        <v>104678596.90000001</v>
      </c>
      <c r="MC513" s="46">
        <f t="shared" si="120"/>
        <v>64706833.490000002</v>
      </c>
      <c r="MD513" s="46">
        <f t="shared" si="120"/>
        <v>145010559.05999997</v>
      </c>
      <c r="ME513" s="46">
        <f t="shared" si="120"/>
        <v>41373373.810000002</v>
      </c>
      <c r="MF513" s="46">
        <f t="shared" si="120"/>
        <v>2310179.6399999997</v>
      </c>
      <c r="MG513" s="46">
        <f t="shared" si="120"/>
        <v>3747202.1999999997</v>
      </c>
      <c r="MH513" s="46">
        <f t="shared" si="120"/>
        <v>596316352.13000011</v>
      </c>
      <c r="MI513" s="46">
        <f t="shared" si="120"/>
        <v>33811729.770000003</v>
      </c>
      <c r="MJ513" s="46">
        <f t="shared" si="120"/>
        <v>133790704.13000001</v>
      </c>
      <c r="MK513" s="46">
        <f t="shared" si="120"/>
        <v>25635489.610000003</v>
      </c>
      <c r="ML513" s="46">
        <f t="shared" si="120"/>
        <v>74822396.699999988</v>
      </c>
      <c r="MM513" s="46">
        <f t="shared" si="120"/>
        <v>134601969.87</v>
      </c>
      <c r="MN513" s="46">
        <f t="shared" si="120"/>
        <v>42429255.079999998</v>
      </c>
      <c r="MO513" s="46">
        <f t="shared" si="120"/>
        <v>33845241</v>
      </c>
      <c r="MP513" s="46">
        <f t="shared" si="120"/>
        <v>67505216.700000003</v>
      </c>
      <c r="MQ513" s="46">
        <f t="shared" si="120"/>
        <v>40425571.460000001</v>
      </c>
      <c r="MR513" s="46">
        <f t="shared" si="120"/>
        <v>59370378.939999998</v>
      </c>
      <c r="MS513" s="46">
        <f t="shared" si="120"/>
        <v>74539508.520000011</v>
      </c>
      <c r="MT513" s="46">
        <f t="shared" si="120"/>
        <v>34239899.649999999</v>
      </c>
      <c r="MU513" s="46">
        <f t="shared" si="120"/>
        <v>139260975.00000003</v>
      </c>
      <c r="MV513" s="46">
        <f t="shared" si="120"/>
        <v>1591807938.7700002</v>
      </c>
      <c r="MW513" s="46">
        <f t="shared" si="120"/>
        <v>48630291.850000001</v>
      </c>
      <c r="MX513" s="46">
        <f t="shared" si="120"/>
        <v>38473725.18</v>
      </c>
      <c r="MY513" s="46">
        <f t="shared" si="120"/>
        <v>77761546.429999992</v>
      </c>
      <c r="MZ513" s="46">
        <f t="shared" si="120"/>
        <v>228609604.55999997</v>
      </c>
      <c r="NA513" s="46">
        <f t="shared" si="120"/>
        <v>61765505.739999995</v>
      </c>
      <c r="NB513" s="46">
        <f t="shared" si="120"/>
        <v>116008230.67999999</v>
      </c>
      <c r="NC513" s="46">
        <f t="shared" si="120"/>
        <v>43256109.319999993</v>
      </c>
      <c r="ND513" s="46">
        <f t="shared" si="120"/>
        <v>110635016.09</v>
      </c>
      <c r="NE513" s="46">
        <f t="shared" si="120"/>
        <v>28544765.77</v>
      </c>
      <c r="NF513" s="46">
        <f t="shared" si="120"/>
        <v>108283208.60999997</v>
      </c>
      <c r="NG513" s="46">
        <f t="shared" si="120"/>
        <v>31628668.200000003</v>
      </c>
      <c r="NH513" s="46">
        <f t="shared" si="120"/>
        <v>44867700.850000001</v>
      </c>
      <c r="NI513" s="46">
        <f t="shared" si="120"/>
        <v>56976414.440000005</v>
      </c>
      <c r="NJ513" s="46">
        <f t="shared" si="120"/>
        <v>66391875.109999999</v>
      </c>
      <c r="NK513" s="46">
        <f t="shared" si="120"/>
        <v>84493577.280000001</v>
      </c>
      <c r="NL513" s="46">
        <f t="shared" si="120"/>
        <v>44466093.219999999</v>
      </c>
      <c r="NM513" s="46">
        <f t="shared" si="120"/>
        <v>39762556.409999996</v>
      </c>
      <c r="NN513" s="46">
        <f t="shared" si="120"/>
        <v>29365898.789999999</v>
      </c>
      <c r="NO513" s="46">
        <f t="shared" si="120"/>
        <v>86399617.63000001</v>
      </c>
      <c r="NP513" s="46">
        <f t="shared" si="120"/>
        <v>96872841.469999984</v>
      </c>
      <c r="NQ513" s="46">
        <f t="shared" si="120"/>
        <v>30926532.68</v>
      </c>
      <c r="NR513" s="46">
        <f t="shared" si="120"/>
        <v>549630136.49000001</v>
      </c>
      <c r="NS513" s="46">
        <f t="shared" si="120"/>
        <v>33524600.600000001</v>
      </c>
      <c r="NT513" s="46">
        <f t="shared" si="120"/>
        <v>116935671.40000001</v>
      </c>
      <c r="NU513" s="46">
        <f t="shared" si="120"/>
        <v>54178626.269999996</v>
      </c>
      <c r="NV513" s="46">
        <f t="shared" si="120"/>
        <v>63644873.910000004</v>
      </c>
      <c r="NW513" s="46">
        <f t="shared" ref="NW513:QH513" si="121">SUM(NW261,NW322,NW370,NW511)</f>
        <v>126013093.95</v>
      </c>
      <c r="NX513" s="46">
        <f t="shared" si="121"/>
        <v>43628627.939999998</v>
      </c>
      <c r="NY513" s="46">
        <f t="shared" si="121"/>
        <v>75529995.88000001</v>
      </c>
      <c r="NZ513" s="46">
        <f t="shared" si="121"/>
        <v>104477317.94</v>
      </c>
      <c r="OA513" s="46">
        <f t="shared" si="121"/>
        <v>35751824.609999999</v>
      </c>
      <c r="OB513" s="46">
        <f t="shared" si="121"/>
        <v>36995725.130000003</v>
      </c>
      <c r="OC513" s="46">
        <f t="shared" si="121"/>
        <v>862888871.11999989</v>
      </c>
      <c r="OD513" s="46">
        <f t="shared" si="121"/>
        <v>104634170.44</v>
      </c>
      <c r="OE513" s="46">
        <f t="shared" si="121"/>
        <v>44899257.960000001</v>
      </c>
      <c r="OF513" s="46">
        <f t="shared" si="121"/>
        <v>63850790.469999991</v>
      </c>
      <c r="OG513" s="46">
        <f t="shared" si="121"/>
        <v>57108135.82</v>
      </c>
      <c r="OH513" s="46">
        <f t="shared" si="121"/>
        <v>65017032.409999996</v>
      </c>
      <c r="OI513" s="46">
        <f t="shared" si="121"/>
        <v>118262676.94000001</v>
      </c>
      <c r="OJ513" s="46">
        <f t="shared" si="121"/>
        <v>44169031.670000009</v>
      </c>
      <c r="OK513" s="46">
        <f t="shared" si="121"/>
        <v>58191687.459999993</v>
      </c>
      <c r="OL513" s="46">
        <f t="shared" si="121"/>
        <v>104441462.79000001</v>
      </c>
      <c r="OM513" s="46">
        <f t="shared" si="121"/>
        <v>119790456.48999999</v>
      </c>
      <c r="ON513" s="46">
        <f t="shared" si="121"/>
        <v>37696742.440000005</v>
      </c>
      <c r="OO513" s="46">
        <f t="shared" si="121"/>
        <v>28576211.82</v>
      </c>
      <c r="OP513" s="46">
        <f t="shared" si="121"/>
        <v>56867883.280000009</v>
      </c>
      <c r="OQ513" s="46">
        <f t="shared" si="121"/>
        <v>26892244.930000003</v>
      </c>
      <c r="OR513" s="46">
        <f t="shared" si="121"/>
        <v>33995457.760000005</v>
      </c>
      <c r="OS513" s="46">
        <f t="shared" si="121"/>
        <v>45258953.479999997</v>
      </c>
      <c r="OT513" s="46">
        <f t="shared" si="121"/>
        <v>13905763.629999999</v>
      </c>
      <c r="OU513" s="46">
        <f t="shared" si="121"/>
        <v>16662676.790000001</v>
      </c>
      <c r="OV513" s="46">
        <f t="shared" si="121"/>
        <v>15234692.879999999</v>
      </c>
      <c r="OW513" s="46">
        <f t="shared" si="121"/>
        <v>391347597.91999996</v>
      </c>
      <c r="OX513" s="46">
        <f t="shared" si="121"/>
        <v>47110112.959999993</v>
      </c>
      <c r="OY513" s="46">
        <f t="shared" si="121"/>
        <v>39366205.199999996</v>
      </c>
      <c r="OZ513" s="46">
        <f t="shared" si="121"/>
        <v>42297509.619999997</v>
      </c>
      <c r="PA513" s="46">
        <f t="shared" si="121"/>
        <v>22734129.779999997</v>
      </c>
      <c r="PB513" s="46">
        <f t="shared" si="121"/>
        <v>45627261.930000007</v>
      </c>
      <c r="PC513" s="46">
        <f t="shared" si="121"/>
        <v>51395144.740000002</v>
      </c>
      <c r="PD513" s="46">
        <f t="shared" si="121"/>
        <v>70910211.680000007</v>
      </c>
      <c r="PE513" s="46">
        <f t="shared" si="121"/>
        <v>38864019.259999998</v>
      </c>
      <c r="PF513" s="46">
        <f t="shared" si="121"/>
        <v>41063005.909999996</v>
      </c>
      <c r="PG513" s="46">
        <f t="shared" si="121"/>
        <v>108714410.64999998</v>
      </c>
      <c r="PH513" s="46">
        <f t="shared" si="121"/>
        <v>204649996.80000001</v>
      </c>
      <c r="PI513" s="46">
        <f t="shared" si="121"/>
        <v>43107834.009999998</v>
      </c>
      <c r="PJ513" s="46">
        <f t="shared" si="121"/>
        <v>49908997.990000002</v>
      </c>
      <c r="PK513" s="46">
        <f t="shared" si="121"/>
        <v>81210191.829999998</v>
      </c>
      <c r="PL513" s="46">
        <f t="shared" si="121"/>
        <v>39739336.669999994</v>
      </c>
      <c r="PM513" s="46">
        <f t="shared" si="121"/>
        <v>40098179.170000002</v>
      </c>
      <c r="PN513" s="46">
        <f t="shared" si="121"/>
        <v>34457218.369999997</v>
      </c>
      <c r="PO513" s="46">
        <f t="shared" si="121"/>
        <v>21164625.350000001</v>
      </c>
      <c r="PP513" s="46">
        <f t="shared" si="121"/>
        <v>567064048.44000006</v>
      </c>
      <c r="PQ513" s="46">
        <f t="shared" si="121"/>
        <v>31097089.949999996</v>
      </c>
      <c r="PR513" s="46">
        <f t="shared" si="121"/>
        <v>66047668.510000005</v>
      </c>
      <c r="PS513" s="46">
        <f t="shared" si="121"/>
        <v>41543267.810000002</v>
      </c>
      <c r="PT513" s="46">
        <f t="shared" si="121"/>
        <v>20441389.82</v>
      </c>
      <c r="PU513" s="46">
        <f t="shared" si="121"/>
        <v>28767633.689999998</v>
      </c>
      <c r="PV513" s="46">
        <f t="shared" si="121"/>
        <v>40812405.090000004</v>
      </c>
      <c r="PW513" s="46">
        <f t="shared" si="121"/>
        <v>111209723.44999999</v>
      </c>
      <c r="PX513" s="46">
        <f t="shared" si="121"/>
        <v>39164934.32</v>
      </c>
      <c r="PY513" s="46">
        <f t="shared" si="121"/>
        <v>31251086.050000001</v>
      </c>
      <c r="PZ513" s="46">
        <f t="shared" si="121"/>
        <v>36795006.300000004</v>
      </c>
      <c r="QA513" s="46">
        <f t="shared" si="121"/>
        <v>75512559.13000001</v>
      </c>
      <c r="QB513" s="46">
        <f t="shared" si="121"/>
        <v>30667661.309999999</v>
      </c>
      <c r="QC513" s="46">
        <f t="shared" si="121"/>
        <v>17092753.09</v>
      </c>
      <c r="QD513" s="46">
        <f t="shared" si="121"/>
        <v>770418272.88999999</v>
      </c>
      <c r="QE513" s="46">
        <f t="shared" si="121"/>
        <v>37593527.629999995</v>
      </c>
      <c r="QF513" s="46">
        <f t="shared" si="121"/>
        <v>32781851.879999995</v>
      </c>
      <c r="QG513" s="46">
        <f t="shared" si="121"/>
        <v>82436435.450000003</v>
      </c>
      <c r="QH513" s="46">
        <f t="shared" si="121"/>
        <v>81275058.609999985</v>
      </c>
      <c r="QI513" s="46">
        <f t="shared" ref="QI513:ST513" si="122">SUM(QI261,QI322,QI370,QI511)</f>
        <v>47810083.74000001</v>
      </c>
      <c r="QJ513" s="46">
        <f t="shared" si="122"/>
        <v>18721014.259999998</v>
      </c>
      <c r="QK513" s="46">
        <f t="shared" si="122"/>
        <v>150355181.00999996</v>
      </c>
      <c r="QL513" s="46">
        <f t="shared" si="122"/>
        <v>36588477.25</v>
      </c>
      <c r="QM513" s="46">
        <f t="shared" si="122"/>
        <v>70590345.109999985</v>
      </c>
      <c r="QN513" s="46">
        <f t="shared" si="122"/>
        <v>74954054.349999994</v>
      </c>
      <c r="QO513" s="46">
        <f t="shared" si="122"/>
        <v>38299341.980000004</v>
      </c>
      <c r="QP513" s="46">
        <f t="shared" si="122"/>
        <v>25076475.389999993</v>
      </c>
      <c r="QQ513" s="46">
        <f t="shared" si="122"/>
        <v>52919010.989999995</v>
      </c>
      <c r="QR513" s="46">
        <f t="shared" si="122"/>
        <v>34225619.050000004</v>
      </c>
      <c r="QS513" s="46">
        <f t="shared" si="122"/>
        <v>28845629.029999994</v>
      </c>
      <c r="QT513" s="46">
        <f t="shared" si="122"/>
        <v>237397332.16000003</v>
      </c>
      <c r="QU513" s="46">
        <f t="shared" si="122"/>
        <v>45583390.619999997</v>
      </c>
      <c r="QV513" s="46">
        <f t="shared" si="122"/>
        <v>392590391.55999994</v>
      </c>
      <c r="QW513" s="46">
        <f t="shared" si="122"/>
        <v>99276597.060000017</v>
      </c>
      <c r="QX513" s="46">
        <f t="shared" si="122"/>
        <v>36810374.959999993</v>
      </c>
      <c r="QY513" s="46">
        <f t="shared" si="122"/>
        <v>32733135.869999997</v>
      </c>
      <c r="QZ513" s="46">
        <f t="shared" si="122"/>
        <v>266875748</v>
      </c>
      <c r="RA513" s="46">
        <f t="shared" si="122"/>
        <v>25196300.039999999</v>
      </c>
      <c r="RB513" s="46">
        <f t="shared" si="122"/>
        <v>12461031.33</v>
      </c>
      <c r="RC513" s="46">
        <f t="shared" si="122"/>
        <v>22124858.020000003</v>
      </c>
      <c r="RD513" s="46">
        <f t="shared" si="122"/>
        <v>15528288.32</v>
      </c>
      <c r="RE513" s="46">
        <f t="shared" si="122"/>
        <v>278556721.13999999</v>
      </c>
      <c r="RF513" s="46">
        <f t="shared" si="122"/>
        <v>80065667.969999999</v>
      </c>
      <c r="RG513" s="46">
        <f t="shared" si="122"/>
        <v>52358530.739999995</v>
      </c>
      <c r="RH513" s="46">
        <f t="shared" si="122"/>
        <v>86403406.090000004</v>
      </c>
      <c r="RI513" s="46">
        <f t="shared" si="122"/>
        <v>50873428.449999996</v>
      </c>
      <c r="RJ513" s="46">
        <f t="shared" si="122"/>
        <v>39199170.729999997</v>
      </c>
      <c r="RK513" s="46">
        <f t="shared" si="122"/>
        <v>1372531414.4000003</v>
      </c>
      <c r="RL513" s="46">
        <f t="shared" si="122"/>
        <v>62952852.609999999</v>
      </c>
      <c r="RM513" s="46">
        <f t="shared" si="122"/>
        <v>42779241.200000003</v>
      </c>
      <c r="RN513" s="46">
        <f t="shared" si="122"/>
        <v>185512773.72000003</v>
      </c>
      <c r="RO513" s="46">
        <f t="shared" si="122"/>
        <v>15663134.200000001</v>
      </c>
      <c r="RP513" s="46">
        <f t="shared" si="122"/>
        <v>42657850.490000002</v>
      </c>
      <c r="RQ513" s="46">
        <f t="shared" si="122"/>
        <v>113796382.27000001</v>
      </c>
      <c r="RR513" s="46">
        <f t="shared" si="122"/>
        <v>34854308.170000002</v>
      </c>
      <c r="RS513" s="46">
        <f t="shared" si="122"/>
        <v>31801659.899999999</v>
      </c>
      <c r="RT513" s="46">
        <f t="shared" si="122"/>
        <v>43587233.250000007</v>
      </c>
      <c r="RU513" s="46">
        <f t="shared" si="122"/>
        <v>57603776.50999999</v>
      </c>
      <c r="RV513" s="46">
        <f t="shared" si="122"/>
        <v>101776127.09999999</v>
      </c>
      <c r="RW513" s="46">
        <f t="shared" si="122"/>
        <v>59364494.310000002</v>
      </c>
      <c r="RX513" s="46">
        <f t="shared" si="122"/>
        <v>93855562.219999999</v>
      </c>
      <c r="RY513" s="46">
        <f t="shared" si="122"/>
        <v>33180605.450000003</v>
      </c>
      <c r="RZ513" s="46">
        <f t="shared" si="122"/>
        <v>30301046.16</v>
      </c>
      <c r="SA513" s="46">
        <f t="shared" si="122"/>
        <v>27200651.169999998</v>
      </c>
      <c r="SB513" s="46">
        <f t="shared" si="122"/>
        <v>27622872.77</v>
      </c>
      <c r="SC513" s="46">
        <f t="shared" si="122"/>
        <v>124060248.57999998</v>
      </c>
      <c r="SD513" s="46">
        <f t="shared" si="122"/>
        <v>12954030.82</v>
      </c>
      <c r="SE513" s="46">
        <f t="shared" si="122"/>
        <v>15023157.290000001</v>
      </c>
      <c r="SF513" s="46">
        <f t="shared" si="122"/>
        <v>12675545.679999998</v>
      </c>
      <c r="SG513" s="46">
        <f t="shared" si="122"/>
        <v>528810241.0399999</v>
      </c>
      <c r="SH513" s="46">
        <f t="shared" si="122"/>
        <v>54164343.380000003</v>
      </c>
      <c r="SI513" s="46">
        <f t="shared" si="122"/>
        <v>46443159.640000001</v>
      </c>
      <c r="SJ513" s="46">
        <f t="shared" si="122"/>
        <v>76830747.739999995</v>
      </c>
      <c r="SK513" s="46">
        <f t="shared" si="122"/>
        <v>95404890.229999989</v>
      </c>
      <c r="SL513" s="46">
        <f t="shared" si="122"/>
        <v>74695319.979999989</v>
      </c>
      <c r="SM513" s="46">
        <f t="shared" si="122"/>
        <v>70899621.639999986</v>
      </c>
      <c r="SN513" s="46">
        <f t="shared" si="122"/>
        <v>41790743.640000008</v>
      </c>
      <c r="SO513" s="46">
        <f t="shared" si="122"/>
        <v>45334252.969999999</v>
      </c>
      <c r="SP513" s="46">
        <f t="shared" si="122"/>
        <v>188158100.27999997</v>
      </c>
      <c r="SQ513" s="46">
        <f t="shared" si="122"/>
        <v>42903168.660000004</v>
      </c>
      <c r="SR513" s="46">
        <f t="shared" si="122"/>
        <v>89697631.949999988</v>
      </c>
      <c r="SS513" s="46">
        <f t="shared" si="122"/>
        <v>57760312.190000005</v>
      </c>
      <c r="ST513" s="46">
        <f t="shared" si="122"/>
        <v>31213012.249999996</v>
      </c>
      <c r="SU513" s="46">
        <f t="shared" ref="SU513:VF513" si="123">SUM(SU261,SU322,SU370,SU511)</f>
        <v>34036667.240000002</v>
      </c>
      <c r="SV513" s="46">
        <f t="shared" si="123"/>
        <v>2240160628.1699991</v>
      </c>
      <c r="SW513" s="46">
        <f t="shared" si="123"/>
        <v>94970822.980000019</v>
      </c>
      <c r="SX513" s="46">
        <f t="shared" si="123"/>
        <v>58393059.960000001</v>
      </c>
      <c r="SY513" s="46">
        <f t="shared" si="123"/>
        <v>46157902.669999994</v>
      </c>
      <c r="SZ513" s="46">
        <f t="shared" si="123"/>
        <v>33500103.440000001</v>
      </c>
      <c r="TA513" s="46">
        <f t="shared" si="123"/>
        <v>69529007.340000004</v>
      </c>
      <c r="TB513" s="46">
        <f t="shared" si="123"/>
        <v>86579998.179999992</v>
      </c>
      <c r="TC513" s="46">
        <f t="shared" si="123"/>
        <v>112315944.06999999</v>
      </c>
      <c r="TD513" s="46">
        <f t="shared" si="123"/>
        <v>61335054.359999999</v>
      </c>
      <c r="TE513" s="46">
        <f t="shared" si="123"/>
        <v>80544895.61999999</v>
      </c>
      <c r="TF513" s="46">
        <f t="shared" si="123"/>
        <v>30709600.649999999</v>
      </c>
      <c r="TG513" s="46">
        <f t="shared" si="123"/>
        <v>126541508.89999999</v>
      </c>
      <c r="TH513" s="46">
        <f t="shared" si="123"/>
        <v>63200215.100000001</v>
      </c>
      <c r="TI513" s="46">
        <f t="shared" si="123"/>
        <v>95606972.140000001</v>
      </c>
      <c r="TJ513" s="46">
        <f t="shared" si="123"/>
        <v>149794420.01000002</v>
      </c>
      <c r="TK513" s="46">
        <f t="shared" si="123"/>
        <v>59989049.820000008</v>
      </c>
      <c r="TL513" s="46">
        <f t="shared" si="123"/>
        <v>83255944.719999999</v>
      </c>
      <c r="TM513" s="46">
        <f t="shared" si="123"/>
        <v>91009294.029999986</v>
      </c>
      <c r="TN513" s="46">
        <f t="shared" si="123"/>
        <v>40448490.270000003</v>
      </c>
      <c r="TO513" s="46">
        <f t="shared" si="123"/>
        <v>136605644.31999999</v>
      </c>
      <c r="TP513" s="46">
        <f t="shared" si="123"/>
        <v>273669783.35000002</v>
      </c>
      <c r="TQ513" s="46">
        <f t="shared" si="123"/>
        <v>52167122.00999999</v>
      </c>
      <c r="TR513" s="46">
        <f t="shared" si="123"/>
        <v>38174361.780000001</v>
      </c>
      <c r="TS513" s="46">
        <f t="shared" si="123"/>
        <v>36506540.210000001</v>
      </c>
      <c r="TT513" s="46">
        <f t="shared" si="123"/>
        <v>45124384.900000006</v>
      </c>
      <c r="TU513" s="46">
        <f t="shared" si="123"/>
        <v>32513757.5</v>
      </c>
      <c r="TV513" s="46">
        <f t="shared" si="123"/>
        <v>31584855.140000001</v>
      </c>
      <c r="TW513" s="46">
        <f t="shared" si="123"/>
        <v>35824301.800000004</v>
      </c>
      <c r="TX513" s="46">
        <f t="shared" si="123"/>
        <v>141302653.15000001</v>
      </c>
      <c r="TY513" s="46">
        <f t="shared" si="123"/>
        <v>34286992.629999995</v>
      </c>
      <c r="TZ513" s="46">
        <f t="shared" si="123"/>
        <v>2660822.92</v>
      </c>
      <c r="UA513" s="46">
        <f t="shared" si="123"/>
        <v>11030301.940000001</v>
      </c>
      <c r="UB513" s="46">
        <f t="shared" si="123"/>
        <v>3667211.28</v>
      </c>
      <c r="UC513" s="46">
        <f t="shared" si="123"/>
        <v>903908030.67999995</v>
      </c>
      <c r="UD513" s="46">
        <f t="shared" si="123"/>
        <v>64413263.93</v>
      </c>
      <c r="UE513" s="46">
        <f t="shared" si="123"/>
        <v>74993937.340000004</v>
      </c>
      <c r="UF513" s="46">
        <f t="shared" si="123"/>
        <v>270076577.56999999</v>
      </c>
      <c r="UG513" s="46">
        <f t="shared" si="123"/>
        <v>76116407.720000014</v>
      </c>
      <c r="UH513" s="46">
        <f t="shared" si="123"/>
        <v>81249101.210000008</v>
      </c>
      <c r="UI513" s="46">
        <f t="shared" si="123"/>
        <v>129171208.52999999</v>
      </c>
      <c r="UJ513" s="46">
        <f t="shared" si="123"/>
        <v>67093629.759999998</v>
      </c>
      <c r="UK513" s="46">
        <f t="shared" si="123"/>
        <v>59509497.210000001</v>
      </c>
      <c r="UL513" s="46">
        <f t="shared" si="123"/>
        <v>133351437.94999999</v>
      </c>
      <c r="UM513" s="46">
        <f t="shared" si="123"/>
        <v>94228134.950000003</v>
      </c>
      <c r="UN513" s="46">
        <f t="shared" si="123"/>
        <v>46234501.810000002</v>
      </c>
      <c r="UO513" s="46">
        <f t="shared" si="123"/>
        <v>38018097.609999999</v>
      </c>
      <c r="UP513" s="46">
        <f t="shared" si="123"/>
        <v>49037041.399999999</v>
      </c>
      <c r="UQ513" s="46">
        <f t="shared" si="123"/>
        <v>39928511.07</v>
      </c>
      <c r="UR513" s="46">
        <f t="shared" si="123"/>
        <v>39656085.619999997</v>
      </c>
      <c r="US513" s="46">
        <f t="shared" si="123"/>
        <v>31668865.300000001</v>
      </c>
      <c r="UT513" s="46">
        <f t="shared" si="123"/>
        <v>40858159.880000003</v>
      </c>
      <c r="UU513" s="46">
        <f t="shared" si="123"/>
        <v>38156112.449999996</v>
      </c>
      <c r="UV513" s="46">
        <f t="shared" si="123"/>
        <v>36575476.649999999</v>
      </c>
      <c r="UW513" s="46">
        <f t="shared" si="123"/>
        <v>39921137.810000002</v>
      </c>
      <c r="UX513" s="46">
        <f t="shared" si="123"/>
        <v>30850052.43</v>
      </c>
      <c r="UY513" s="46">
        <f t="shared" si="123"/>
        <v>18076309</v>
      </c>
      <c r="UZ513" s="46">
        <f t="shared" si="123"/>
        <v>1047162234.5100001</v>
      </c>
      <c r="VA513" s="46">
        <f t="shared" si="123"/>
        <v>50558346.75</v>
      </c>
      <c r="VB513" s="46">
        <f t="shared" si="123"/>
        <v>99954394.310000002</v>
      </c>
      <c r="VC513" s="46">
        <f t="shared" si="123"/>
        <v>47343700.789999999</v>
      </c>
      <c r="VD513" s="46">
        <f t="shared" si="123"/>
        <v>202346189.03999999</v>
      </c>
      <c r="VE513" s="46">
        <f t="shared" si="123"/>
        <v>57587198.329999998</v>
      </c>
      <c r="VF513" s="46">
        <f t="shared" si="123"/>
        <v>103196069.27000001</v>
      </c>
      <c r="VG513" s="46">
        <f t="shared" ref="VG513:XR513" si="124">SUM(VG261,VG322,VG370,VG511)</f>
        <v>32195562.439999998</v>
      </c>
      <c r="VH513" s="46">
        <f t="shared" si="124"/>
        <v>142448260.38999999</v>
      </c>
      <c r="VI513" s="46">
        <f t="shared" si="124"/>
        <v>128599665.64000002</v>
      </c>
      <c r="VJ513" s="46">
        <f t="shared" si="124"/>
        <v>65713082.339999996</v>
      </c>
      <c r="VK513" s="46">
        <f t="shared" si="124"/>
        <v>44978898.88000001</v>
      </c>
      <c r="VL513" s="46">
        <f t="shared" si="124"/>
        <v>38187602.819999993</v>
      </c>
      <c r="VM513" s="46">
        <f t="shared" si="124"/>
        <v>34873604.229999997</v>
      </c>
      <c r="VN513" s="46">
        <f t="shared" si="124"/>
        <v>14179851.950000003</v>
      </c>
      <c r="VO513" s="46">
        <f t="shared" si="124"/>
        <v>12521940.82</v>
      </c>
      <c r="VP513" s="46">
        <f t="shared" si="124"/>
        <v>20466451.510000005</v>
      </c>
      <c r="VQ513" s="46">
        <f t="shared" si="124"/>
        <v>347880373.22000003</v>
      </c>
      <c r="VR513" s="46">
        <f t="shared" si="124"/>
        <v>44564598.789999999</v>
      </c>
      <c r="VS513" s="46">
        <f t="shared" si="124"/>
        <v>45978818.68</v>
      </c>
      <c r="VT513" s="46">
        <f t="shared" si="124"/>
        <v>39352518.810000002</v>
      </c>
      <c r="VU513" s="46">
        <f t="shared" si="124"/>
        <v>43417986.780000001</v>
      </c>
      <c r="VV513" s="46">
        <f t="shared" si="124"/>
        <v>30174806.740000002</v>
      </c>
      <c r="VW513" s="46">
        <f t="shared" si="124"/>
        <v>32775081.93</v>
      </c>
      <c r="VX513" s="46">
        <f t="shared" si="124"/>
        <v>354383231.81999993</v>
      </c>
      <c r="VY513" s="46">
        <f t="shared" si="124"/>
        <v>35575230.140000001</v>
      </c>
      <c r="VZ513" s="46">
        <f t="shared" si="124"/>
        <v>53406399.259999998</v>
      </c>
      <c r="WA513" s="46">
        <f t="shared" si="124"/>
        <v>57247182.75</v>
      </c>
      <c r="WB513" s="46">
        <f t="shared" si="124"/>
        <v>26899264.209999997</v>
      </c>
      <c r="WC513" s="46">
        <f t="shared" si="124"/>
        <v>42485641.019999996</v>
      </c>
      <c r="WD513" s="46">
        <f t="shared" si="124"/>
        <v>27941619.050000001</v>
      </c>
      <c r="WE513" s="46">
        <f t="shared" si="124"/>
        <v>25034269.800000001</v>
      </c>
      <c r="WF513" s="46">
        <f t="shared" si="124"/>
        <v>113177439.48999999</v>
      </c>
      <c r="WG513" s="46">
        <f t="shared" si="124"/>
        <v>712787495.70999992</v>
      </c>
      <c r="WH513" s="46">
        <f t="shared" si="124"/>
        <v>36234107.050000004</v>
      </c>
      <c r="WI513" s="46">
        <f t="shared" si="124"/>
        <v>83633462.549999997</v>
      </c>
      <c r="WJ513" s="46">
        <f t="shared" si="124"/>
        <v>154892273.51000002</v>
      </c>
      <c r="WK513" s="46">
        <f t="shared" si="124"/>
        <v>108896068.75</v>
      </c>
      <c r="WL513" s="46">
        <f t="shared" si="124"/>
        <v>37608044.460000001</v>
      </c>
      <c r="WM513" s="46">
        <f t="shared" si="124"/>
        <v>43981988.390000008</v>
      </c>
      <c r="WN513" s="46">
        <f t="shared" si="124"/>
        <v>87935503.299999997</v>
      </c>
      <c r="WO513" s="46">
        <f t="shared" si="124"/>
        <v>80849886.460000008</v>
      </c>
      <c r="WP513" s="46">
        <f t="shared" si="124"/>
        <v>97783003.890000001</v>
      </c>
      <c r="WQ513" s="46">
        <f t="shared" si="124"/>
        <v>30323709.149999999</v>
      </c>
      <c r="WR513" s="46">
        <f t="shared" si="124"/>
        <v>26964176.200000003</v>
      </c>
      <c r="WS513" s="46">
        <f t="shared" si="124"/>
        <v>29571784.190000005</v>
      </c>
      <c r="WT513" s="46">
        <f t="shared" si="124"/>
        <v>50436816.669999994</v>
      </c>
      <c r="WU513" s="46">
        <f t="shared" si="124"/>
        <v>31294977.300000001</v>
      </c>
      <c r="WV513" s="46">
        <f t="shared" si="124"/>
        <v>34516785.510000005</v>
      </c>
      <c r="WW513" s="46">
        <f t="shared" si="124"/>
        <v>37752495.329999998</v>
      </c>
      <c r="WX513" s="46">
        <f t="shared" si="124"/>
        <v>25452587.800000004</v>
      </c>
      <c r="WY513" s="46">
        <f t="shared" si="124"/>
        <v>26112897.208299998</v>
      </c>
      <c r="WZ513" s="46">
        <f t="shared" si="124"/>
        <v>16926943.300000001</v>
      </c>
      <c r="XA513" s="46">
        <f t="shared" si="124"/>
        <v>22310880.690000001</v>
      </c>
      <c r="XB513" s="46">
        <f t="shared" si="124"/>
        <v>8103308.4199999999</v>
      </c>
      <c r="XC513" s="46">
        <f t="shared" si="124"/>
        <v>333560722.81</v>
      </c>
      <c r="XD513" s="46">
        <f t="shared" si="124"/>
        <v>35174110.729999997</v>
      </c>
      <c r="XE513" s="46">
        <f t="shared" si="124"/>
        <v>43070019.849999994</v>
      </c>
      <c r="XF513" s="46">
        <f t="shared" si="124"/>
        <v>37677956.359999999</v>
      </c>
      <c r="XG513" s="46">
        <f t="shared" si="124"/>
        <v>34749508.479999997</v>
      </c>
      <c r="XH513" s="46">
        <f t="shared" si="124"/>
        <v>45467629.469999999</v>
      </c>
      <c r="XI513" s="46">
        <f t="shared" si="124"/>
        <v>36146547.579999998</v>
      </c>
      <c r="XJ513" s="46">
        <f t="shared" si="124"/>
        <v>2051451526.05</v>
      </c>
      <c r="XK513" s="46">
        <f t="shared" si="124"/>
        <v>52131723.609999999</v>
      </c>
      <c r="XL513" s="46">
        <f t="shared" si="124"/>
        <v>33602980.509999998</v>
      </c>
      <c r="XM513" s="46">
        <f t="shared" si="124"/>
        <v>90100636.739999995</v>
      </c>
      <c r="XN513" s="46">
        <f t="shared" si="124"/>
        <v>72824181.450000003</v>
      </c>
      <c r="XO513" s="46">
        <f t="shared" si="124"/>
        <v>40906538.409999996</v>
      </c>
      <c r="XP513" s="46">
        <f t="shared" si="124"/>
        <v>52339106.100000001</v>
      </c>
      <c r="XQ513" s="46">
        <f t="shared" si="124"/>
        <v>60913688.970000006</v>
      </c>
      <c r="XR513" s="46">
        <f t="shared" si="124"/>
        <v>94172531.900000006</v>
      </c>
      <c r="XS513" s="46">
        <f t="shared" ref="XS513:AAD513" si="125">SUM(XS261,XS322,XS370,XS511)</f>
        <v>32944767.57</v>
      </c>
      <c r="XT513" s="46">
        <f t="shared" si="125"/>
        <v>56436123.829999991</v>
      </c>
      <c r="XU513" s="46">
        <f t="shared" si="125"/>
        <v>198198260.54999998</v>
      </c>
      <c r="XV513" s="46">
        <f t="shared" si="125"/>
        <v>115230416.41000001</v>
      </c>
      <c r="XW513" s="46">
        <f t="shared" si="125"/>
        <v>26105877.819999997</v>
      </c>
      <c r="XX513" s="46">
        <f t="shared" si="125"/>
        <v>34434841.770000003</v>
      </c>
      <c r="XY513" s="46">
        <f t="shared" si="125"/>
        <v>38042293.75999999</v>
      </c>
      <c r="XZ513" s="46">
        <f t="shared" si="125"/>
        <v>24206783.449999996</v>
      </c>
      <c r="YA513" s="46">
        <f t="shared" si="125"/>
        <v>41604419.549999997</v>
      </c>
      <c r="YB513" s="46">
        <f t="shared" si="125"/>
        <v>24071026.100000001</v>
      </c>
      <c r="YC513" s="46">
        <f t="shared" si="125"/>
        <v>231873555.29000002</v>
      </c>
      <c r="YD513" s="46">
        <f t="shared" si="125"/>
        <v>149448219.54000002</v>
      </c>
      <c r="YE513" s="46">
        <f t="shared" si="125"/>
        <v>21705148.779999997</v>
      </c>
      <c r="YF513" s="46">
        <f t="shared" si="125"/>
        <v>20718407.440000001</v>
      </c>
      <c r="YG513" s="46">
        <f t="shared" si="125"/>
        <v>18323925.119999997</v>
      </c>
      <c r="YH513" s="46">
        <f t="shared" si="125"/>
        <v>17135540.440000001</v>
      </c>
      <c r="YI513" s="46">
        <f t="shared" si="125"/>
        <v>14771577.26</v>
      </c>
      <c r="YJ513" s="46">
        <f t="shared" si="125"/>
        <v>368948588.37</v>
      </c>
      <c r="YK513" s="46">
        <f t="shared" si="125"/>
        <v>54940894.730000004</v>
      </c>
      <c r="YL513" s="46">
        <f t="shared" si="125"/>
        <v>32982196.510000002</v>
      </c>
      <c r="YM513" s="46">
        <f t="shared" si="125"/>
        <v>74301776.86999999</v>
      </c>
      <c r="YN513" s="46">
        <f t="shared" si="125"/>
        <v>44200470.269999996</v>
      </c>
      <c r="YO513" s="46">
        <f t="shared" si="125"/>
        <v>33819082.240000002</v>
      </c>
      <c r="YP513" s="46">
        <f t="shared" si="125"/>
        <v>54844111.369999997</v>
      </c>
      <c r="YQ513" s="46">
        <f t="shared" si="125"/>
        <v>10931566.720000001</v>
      </c>
      <c r="YR513" s="46">
        <f t="shared" si="125"/>
        <v>474531585.5999999</v>
      </c>
      <c r="YS513" s="46">
        <f t="shared" si="125"/>
        <v>36059924.620000005</v>
      </c>
      <c r="YT513" s="46">
        <f t="shared" si="125"/>
        <v>70090280.25999999</v>
      </c>
      <c r="YU513" s="46">
        <f t="shared" si="125"/>
        <v>38578133.07</v>
      </c>
      <c r="YV513" s="46">
        <f t="shared" si="125"/>
        <v>26125984.880000003</v>
      </c>
      <c r="YW513" s="46">
        <f t="shared" si="125"/>
        <v>112451510.81999999</v>
      </c>
      <c r="YX513" s="46">
        <f t="shared" si="125"/>
        <v>27963929.590000004</v>
      </c>
      <c r="YY513" s="46">
        <f t="shared" si="125"/>
        <v>37039689.790000007</v>
      </c>
      <c r="YZ513" s="46">
        <f t="shared" si="125"/>
        <v>29664028.969999999</v>
      </c>
      <c r="ZA513" s="46">
        <f t="shared" si="125"/>
        <v>57725427.569999993</v>
      </c>
      <c r="ZB513" s="46">
        <f t="shared" si="125"/>
        <v>26096198.740000002</v>
      </c>
      <c r="ZC513" s="46">
        <f t="shared" si="125"/>
        <v>871004453.71000004</v>
      </c>
      <c r="ZD513" s="46">
        <f t="shared" si="125"/>
        <v>42084719.010000005</v>
      </c>
      <c r="ZE513" s="46">
        <f t="shared" si="125"/>
        <v>56353418.990000002</v>
      </c>
      <c r="ZF513" s="46">
        <f t="shared" si="125"/>
        <v>86013805.889999986</v>
      </c>
      <c r="ZG513" s="46">
        <f t="shared" si="125"/>
        <v>39328355.789999999</v>
      </c>
      <c r="ZH513" s="46">
        <f t="shared" si="125"/>
        <v>70019386.150000006</v>
      </c>
      <c r="ZI513" s="46">
        <f t="shared" si="125"/>
        <v>71406393.050000012</v>
      </c>
      <c r="ZJ513" s="46">
        <f t="shared" si="125"/>
        <v>207633616.31999996</v>
      </c>
      <c r="ZK513" s="46">
        <f t="shared" si="125"/>
        <v>270854239.30000001</v>
      </c>
      <c r="ZL513" s="46">
        <f t="shared" si="125"/>
        <v>50397017.240000002</v>
      </c>
      <c r="ZM513" s="46">
        <f t="shared" si="125"/>
        <v>57901313.729999997</v>
      </c>
      <c r="ZN513" s="46">
        <f t="shared" si="125"/>
        <v>70578800.850000009</v>
      </c>
      <c r="ZO513" s="46">
        <f t="shared" si="125"/>
        <v>67728405.599999994</v>
      </c>
      <c r="ZP513" s="46">
        <f t="shared" si="125"/>
        <v>174772688.88</v>
      </c>
      <c r="ZQ513" s="46">
        <f t="shared" si="125"/>
        <v>47012581.229999997</v>
      </c>
      <c r="ZR513" s="46">
        <f t="shared" si="125"/>
        <v>56824944.399999999</v>
      </c>
      <c r="ZS513" s="46">
        <f t="shared" si="125"/>
        <v>37233381.109999992</v>
      </c>
      <c r="ZT513" s="46">
        <f t="shared" si="125"/>
        <v>25602091.350000001</v>
      </c>
      <c r="ZU513" s="46">
        <f t="shared" si="125"/>
        <v>33021309.200000003</v>
      </c>
      <c r="ZV513" s="46">
        <f t="shared" si="125"/>
        <v>242935495.43000004</v>
      </c>
      <c r="ZW513" s="46">
        <f t="shared" si="125"/>
        <v>181776856.67999995</v>
      </c>
      <c r="ZX513" s="46">
        <f t="shared" si="125"/>
        <v>24818853.740000002</v>
      </c>
      <c r="ZY513" s="46">
        <f t="shared" si="125"/>
        <v>26682164.419999998</v>
      </c>
      <c r="ZZ513" s="46">
        <f t="shared" si="125"/>
        <v>48271203.740000002</v>
      </c>
      <c r="AAA513" s="46">
        <f t="shared" si="125"/>
        <v>18423132.190000001</v>
      </c>
      <c r="AAB513" s="46">
        <f t="shared" si="125"/>
        <v>36882743.580000006</v>
      </c>
      <c r="AAC513" s="46">
        <f t="shared" si="125"/>
        <v>37669422.319999993</v>
      </c>
      <c r="AAD513" s="46">
        <f t="shared" si="125"/>
        <v>45752783.68</v>
      </c>
      <c r="AAE513" s="46">
        <f t="shared" ref="AAE513:ACP513" si="126">SUM(AAE261,AAE322,AAE370,AAE511)</f>
        <v>890817380.29000008</v>
      </c>
      <c r="AAF513" s="46">
        <f t="shared" si="126"/>
        <v>98532819.520000011</v>
      </c>
      <c r="AAG513" s="46">
        <f t="shared" si="126"/>
        <v>103687068.00999999</v>
      </c>
      <c r="AAH513" s="46">
        <f t="shared" si="126"/>
        <v>274136057.05000001</v>
      </c>
      <c r="AAI513" s="46">
        <f t="shared" si="126"/>
        <v>21684551.830000002</v>
      </c>
      <c r="AAJ513" s="46">
        <f t="shared" si="126"/>
        <v>29389741.530000001</v>
      </c>
      <c r="AAK513" s="46">
        <f t="shared" si="126"/>
        <v>47723733.660000004</v>
      </c>
      <c r="AAL513" s="46">
        <f t="shared" si="126"/>
        <v>23597871.910000004</v>
      </c>
      <c r="AAM513" s="46">
        <f t="shared" si="126"/>
        <v>1301525336.9200001</v>
      </c>
      <c r="AAN513" s="46">
        <f t="shared" si="126"/>
        <v>184759877.45999998</v>
      </c>
      <c r="AAO513" s="46">
        <f t="shared" si="126"/>
        <v>110332810.34</v>
      </c>
      <c r="AAP513" s="46">
        <f t="shared" si="126"/>
        <v>36233890.640000001</v>
      </c>
      <c r="AAQ513" s="46">
        <f t="shared" si="126"/>
        <v>48743499.560000002</v>
      </c>
      <c r="AAR513" s="46">
        <f t="shared" si="126"/>
        <v>42160031.160000004</v>
      </c>
      <c r="AAS513" s="46">
        <f t="shared" si="126"/>
        <v>45773181.350000001</v>
      </c>
      <c r="AAT513" s="46">
        <f t="shared" si="126"/>
        <v>27626053.170000002</v>
      </c>
      <c r="AAU513" s="46">
        <f t="shared" si="126"/>
        <v>33802489.630000003</v>
      </c>
      <c r="AAV513" s="46">
        <f t="shared" si="126"/>
        <v>47954210.79999999</v>
      </c>
      <c r="AAW513" s="46">
        <f t="shared" si="126"/>
        <v>73567216.549999997</v>
      </c>
      <c r="AAX513" s="46">
        <f t="shared" si="126"/>
        <v>37145307.519999996</v>
      </c>
      <c r="AAY513" s="46">
        <f t="shared" si="126"/>
        <v>44987318.189999998</v>
      </c>
      <c r="AAZ513" s="46">
        <f t="shared" si="126"/>
        <v>52059241.979999997</v>
      </c>
      <c r="ABA513" s="46">
        <f t="shared" si="126"/>
        <v>55765614.260000005</v>
      </c>
      <c r="ABB513" s="46">
        <f t="shared" si="126"/>
        <v>34612036.859999999</v>
      </c>
      <c r="ABC513" s="46">
        <f t="shared" si="126"/>
        <v>74611513.730000004</v>
      </c>
      <c r="ABD513" s="46">
        <f t="shared" si="126"/>
        <v>31471225.579999998</v>
      </c>
      <c r="ABE513" s="46">
        <f t="shared" si="126"/>
        <v>61726621.340000004</v>
      </c>
      <c r="ABF513" s="46">
        <f t="shared" si="126"/>
        <v>7599588.9699999988</v>
      </c>
      <c r="ABG513" s="46">
        <f t="shared" si="126"/>
        <v>2236540.66</v>
      </c>
      <c r="ABH513" s="46">
        <f t="shared" si="126"/>
        <v>728938592.96000016</v>
      </c>
      <c r="ABI513" s="46">
        <f t="shared" si="126"/>
        <v>86490905.090000004</v>
      </c>
      <c r="ABJ513" s="46">
        <f t="shared" si="126"/>
        <v>77723119.089999989</v>
      </c>
      <c r="ABK513" s="46">
        <f t="shared" si="126"/>
        <v>60991207.319999993</v>
      </c>
      <c r="ABL513" s="46">
        <f t="shared" si="126"/>
        <v>47947312.169999994</v>
      </c>
      <c r="ABM513" s="46">
        <f t="shared" si="126"/>
        <v>119759310.47</v>
      </c>
      <c r="ABN513" s="46">
        <f t="shared" si="126"/>
        <v>44157780.979999989</v>
      </c>
      <c r="ABO513" s="46">
        <f t="shared" si="126"/>
        <v>58741423.150000006</v>
      </c>
      <c r="ABP513" s="46">
        <f t="shared" si="126"/>
        <v>37453998.909999996</v>
      </c>
      <c r="ABQ513" s="46">
        <f t="shared" si="126"/>
        <v>15895785.34</v>
      </c>
      <c r="ABR513" s="46">
        <f t="shared" si="126"/>
        <v>466432578.56</v>
      </c>
      <c r="ABS513" s="46">
        <f t="shared" si="126"/>
        <v>244380296.75999999</v>
      </c>
      <c r="ABT513" s="46">
        <f t="shared" si="126"/>
        <v>82792998.770000011</v>
      </c>
      <c r="ABU513" s="46">
        <f t="shared" si="126"/>
        <v>66955381.799999997</v>
      </c>
      <c r="ABV513" s="46">
        <f t="shared" si="126"/>
        <v>105632393.25000001</v>
      </c>
      <c r="ABW513" s="46">
        <f t="shared" si="126"/>
        <v>83144536.219999999</v>
      </c>
      <c r="ABX513" s="46">
        <f t="shared" si="126"/>
        <v>53079691.009999998</v>
      </c>
      <c r="ABY513" s="46">
        <f t="shared" si="126"/>
        <v>62515891.5</v>
      </c>
      <c r="ABZ513" s="46">
        <f t="shared" si="126"/>
        <v>36625265.749999993</v>
      </c>
      <c r="ACA513" s="46">
        <f t="shared" si="126"/>
        <v>67632439.49000001</v>
      </c>
      <c r="ACB513" s="46">
        <f t="shared" si="126"/>
        <v>51618068.390000001</v>
      </c>
      <c r="ACC513" s="46">
        <f t="shared" si="126"/>
        <v>51050080.009999998</v>
      </c>
      <c r="ACD513" s="46">
        <f t="shared" si="126"/>
        <v>59947740.379999995</v>
      </c>
      <c r="ACE513" s="46">
        <f t="shared" si="126"/>
        <v>446983750.16000003</v>
      </c>
      <c r="ACF513" s="46">
        <f t="shared" si="126"/>
        <v>91292927.620000005</v>
      </c>
      <c r="ACG513" s="46">
        <f t="shared" si="126"/>
        <v>64243179.790000014</v>
      </c>
      <c r="ACH513" s="46">
        <f t="shared" si="126"/>
        <v>53588109.600000001</v>
      </c>
      <c r="ACI513" s="46">
        <f t="shared" si="126"/>
        <v>59565329.159999996</v>
      </c>
      <c r="ACJ513" s="46">
        <f t="shared" si="126"/>
        <v>42607978.259999998</v>
      </c>
      <c r="ACK513" s="46">
        <f t="shared" si="126"/>
        <v>35531283.179999992</v>
      </c>
      <c r="ACL513" s="46">
        <f t="shared" si="126"/>
        <v>77468267.859999999</v>
      </c>
      <c r="ACM513" s="46">
        <f t="shared" si="126"/>
        <v>73289357.519999996</v>
      </c>
      <c r="ACN513" s="46">
        <f t="shared" si="126"/>
        <v>37552946.899999999</v>
      </c>
      <c r="ACO513" s="46">
        <f t="shared" si="126"/>
        <v>81750849.689999998</v>
      </c>
      <c r="ACP513" s="46">
        <f t="shared" si="126"/>
        <v>38339283.379999995</v>
      </c>
      <c r="ACQ513" s="46">
        <f t="shared" ref="ACQ513:AEH513" si="127">SUM(ACQ261,ACQ322,ACQ370,ACQ511)</f>
        <v>477301762.53000009</v>
      </c>
      <c r="ACR513" s="46">
        <f t="shared" si="127"/>
        <v>33180608.969999995</v>
      </c>
      <c r="ACS513" s="46">
        <f t="shared" si="127"/>
        <v>45074268.629999995</v>
      </c>
      <c r="ACT513" s="46">
        <f t="shared" si="127"/>
        <v>40907033.009999998</v>
      </c>
      <c r="ACU513" s="46">
        <f t="shared" si="127"/>
        <v>104132032.92</v>
      </c>
      <c r="ACV513" s="46">
        <f t="shared" si="127"/>
        <v>44150799.099999994</v>
      </c>
      <c r="ACW513" s="46">
        <f t="shared" si="127"/>
        <v>29615344.850000001</v>
      </c>
      <c r="ACX513" s="46">
        <f t="shared" si="127"/>
        <v>38806152.539999992</v>
      </c>
      <c r="ACY513" s="46">
        <f t="shared" si="127"/>
        <v>33790647.880000003</v>
      </c>
      <c r="ACZ513" s="46">
        <f t="shared" si="127"/>
        <v>47757936.240000002</v>
      </c>
      <c r="ADA513" s="46">
        <f t="shared" si="127"/>
        <v>31769487.439999998</v>
      </c>
      <c r="ADB513" s="46">
        <f t="shared" si="127"/>
        <v>637482237.63999987</v>
      </c>
      <c r="ADC513" s="46">
        <f t="shared" si="127"/>
        <v>158882707.76999998</v>
      </c>
      <c r="ADD513" s="46">
        <f t="shared" si="127"/>
        <v>63383922.619999997</v>
      </c>
      <c r="ADE513" s="46">
        <f t="shared" si="127"/>
        <v>37292984.780000001</v>
      </c>
      <c r="ADF513" s="46">
        <f t="shared" si="127"/>
        <v>103538918.84</v>
      </c>
      <c r="ADG513" s="46">
        <f t="shared" si="127"/>
        <v>83507435.080000013</v>
      </c>
      <c r="ADH513" s="46">
        <f t="shared" si="127"/>
        <v>35060936.329999998</v>
      </c>
      <c r="ADI513" s="46">
        <f t="shared" si="127"/>
        <v>31757042.010000002</v>
      </c>
      <c r="ADJ513" s="46">
        <f t="shared" si="127"/>
        <v>1349703285.9300003</v>
      </c>
      <c r="ADK513" s="46">
        <f t="shared" si="127"/>
        <v>651283489.79000008</v>
      </c>
      <c r="ADL513" s="46">
        <f t="shared" si="127"/>
        <v>49018974.760000005</v>
      </c>
      <c r="ADM513" s="46">
        <f t="shared" si="127"/>
        <v>90345988.950000003</v>
      </c>
      <c r="ADN513" s="46">
        <f t="shared" si="127"/>
        <v>124885415.14</v>
      </c>
      <c r="ADO513" s="46">
        <f t="shared" si="127"/>
        <v>82200253.5</v>
      </c>
      <c r="ADP513" s="46">
        <f t="shared" si="127"/>
        <v>65876053.340000011</v>
      </c>
      <c r="ADQ513" s="46">
        <f t="shared" si="127"/>
        <v>71354433.569999993</v>
      </c>
      <c r="ADR513" s="46">
        <f t="shared" si="127"/>
        <v>25306126.640000001</v>
      </c>
      <c r="ADS513" s="46">
        <f t="shared" si="127"/>
        <v>57837068.779999994</v>
      </c>
      <c r="ADT513" s="46">
        <f t="shared" si="127"/>
        <v>64944871.390000001</v>
      </c>
      <c r="ADU513" s="46">
        <f t="shared" si="127"/>
        <v>35677570.810000002</v>
      </c>
      <c r="ADV513" s="46">
        <f t="shared" si="127"/>
        <v>41337650.479999997</v>
      </c>
      <c r="ADW513" s="46">
        <f t="shared" si="127"/>
        <v>37811882.249999993</v>
      </c>
      <c r="ADX513" s="46">
        <f t="shared" si="127"/>
        <v>37609925.980000004</v>
      </c>
      <c r="ADY513" s="46">
        <f t="shared" si="127"/>
        <v>43261743.959999993</v>
      </c>
      <c r="ADZ513" s="46">
        <f t="shared" si="127"/>
        <v>30732138.009999998</v>
      </c>
      <c r="AEA513" s="46">
        <f t="shared" si="127"/>
        <v>275965074.36000001</v>
      </c>
      <c r="AEB513" s="46">
        <f t="shared" si="127"/>
        <v>42470680.539999999</v>
      </c>
      <c r="AEC513" s="46">
        <f t="shared" si="127"/>
        <v>47598483.639999993</v>
      </c>
      <c r="AED513" s="46">
        <f t="shared" si="127"/>
        <v>41335400.669999994</v>
      </c>
      <c r="AEE513" s="46">
        <f t="shared" si="127"/>
        <v>85006507.780000001</v>
      </c>
      <c r="AEF513" s="46">
        <f t="shared" si="127"/>
        <v>40224894.679999992</v>
      </c>
      <c r="AEG513" s="46">
        <f t="shared" si="127"/>
        <v>18660352.340000004</v>
      </c>
      <c r="AEH513" s="46">
        <f t="shared" si="127"/>
        <v>102463493789.2738</v>
      </c>
    </row>
    <row r="516" spans="1:814" ht="21">
      <c r="C516" s="8" t="s">
        <v>2834</v>
      </c>
      <c r="D516" s="28">
        <f>SUM(D26)</f>
        <v>545970434.59000003</v>
      </c>
      <c r="E516" s="28">
        <f t="shared" ref="E516:BP516" si="128">SUM(E26)</f>
        <v>35992672.950000003</v>
      </c>
      <c r="F516" s="28">
        <f t="shared" si="128"/>
        <v>62271821.660000004</v>
      </c>
      <c r="G516" s="28">
        <f t="shared" si="128"/>
        <v>15832247.540000001</v>
      </c>
      <c r="H516" s="28">
        <f t="shared" si="128"/>
        <v>71942343.49000001</v>
      </c>
      <c r="I516" s="28">
        <f t="shared" si="128"/>
        <v>29630692.379999999</v>
      </c>
      <c r="J516" s="28">
        <f t="shared" si="128"/>
        <v>55305141</v>
      </c>
      <c r="K516" s="28">
        <f t="shared" si="128"/>
        <v>28189305</v>
      </c>
      <c r="L516" s="28">
        <f t="shared" si="128"/>
        <v>43987075</v>
      </c>
      <c r="M516" s="28">
        <f t="shared" si="128"/>
        <v>26689695.25</v>
      </c>
      <c r="N516" s="28">
        <f t="shared" si="128"/>
        <v>14178713.450000001</v>
      </c>
      <c r="O516" s="28">
        <f t="shared" si="128"/>
        <v>16749383.699999999</v>
      </c>
      <c r="P516" s="28">
        <f t="shared" si="128"/>
        <v>6998968.4300000006</v>
      </c>
      <c r="Q516" s="28">
        <f t="shared" si="128"/>
        <v>17585464.5</v>
      </c>
      <c r="R516" s="28">
        <f t="shared" si="128"/>
        <v>18358041</v>
      </c>
      <c r="S516" s="28">
        <f t="shared" si="128"/>
        <v>35266206</v>
      </c>
      <c r="T516" s="28">
        <f t="shared" si="128"/>
        <v>32084806</v>
      </c>
      <c r="U516" s="28">
        <f t="shared" si="128"/>
        <v>5656569</v>
      </c>
      <c r="V516" s="28">
        <f t="shared" si="128"/>
        <v>313836749.30000001</v>
      </c>
      <c r="W516" s="28">
        <f t="shared" si="128"/>
        <v>75345208.299999997</v>
      </c>
      <c r="X516" s="28">
        <f t="shared" si="128"/>
        <v>23716185.639999997</v>
      </c>
      <c r="Y516" s="28">
        <f t="shared" si="128"/>
        <v>28202034.550000001</v>
      </c>
      <c r="Z516" s="28">
        <f t="shared" si="128"/>
        <v>23750804.939999998</v>
      </c>
      <c r="AA516" s="28">
        <f t="shared" si="128"/>
        <v>31839748.32</v>
      </c>
      <c r="AB516" s="28">
        <f t="shared" si="128"/>
        <v>8184600.7300000004</v>
      </c>
      <c r="AC516" s="28">
        <f t="shared" si="128"/>
        <v>69574664.689999998</v>
      </c>
      <c r="AD516" s="28">
        <f t="shared" si="128"/>
        <v>27907752.600000001</v>
      </c>
      <c r="AE516" s="28">
        <f t="shared" si="128"/>
        <v>24961455.100000001</v>
      </c>
      <c r="AF516" s="28">
        <f t="shared" si="128"/>
        <v>84742043.330000013</v>
      </c>
      <c r="AG516" s="28">
        <f t="shared" si="128"/>
        <v>20835943.099999998</v>
      </c>
      <c r="AH516" s="28">
        <f t="shared" si="128"/>
        <v>41052696.5</v>
      </c>
      <c r="AI516" s="28">
        <f t="shared" si="128"/>
        <v>37671961.030000001</v>
      </c>
      <c r="AJ516" s="28">
        <f t="shared" si="128"/>
        <v>21530706.5</v>
      </c>
      <c r="AK516" s="28">
        <f t="shared" si="128"/>
        <v>11961831.77</v>
      </c>
      <c r="AL516" s="28">
        <f t="shared" si="128"/>
        <v>16808314.27</v>
      </c>
      <c r="AM516" s="28">
        <f t="shared" si="128"/>
        <v>29336976.779999997</v>
      </c>
      <c r="AN516" s="28">
        <f t="shared" si="128"/>
        <v>5335414.0699999994</v>
      </c>
      <c r="AO516" s="28">
        <f t="shared" si="128"/>
        <v>15676883.92</v>
      </c>
      <c r="AP516" s="28">
        <f t="shared" si="128"/>
        <v>14266752.509999998</v>
      </c>
      <c r="AQ516" s="28">
        <f t="shared" si="128"/>
        <v>8694932.5</v>
      </c>
      <c r="AR516" s="28">
        <f t="shared" si="128"/>
        <v>8132855.7199999997</v>
      </c>
      <c r="AS516" s="28">
        <f t="shared" si="128"/>
        <v>4092458.8299999996</v>
      </c>
      <c r="AT516" s="28">
        <f t="shared" si="128"/>
        <v>179322097.10000002</v>
      </c>
      <c r="AU516" s="28">
        <f t="shared" si="128"/>
        <v>6116894.8200000003</v>
      </c>
      <c r="AV516" s="28">
        <f t="shared" si="128"/>
        <v>8877809.9400000013</v>
      </c>
      <c r="AW516" s="28">
        <f t="shared" si="128"/>
        <v>11837922</v>
      </c>
      <c r="AX516" s="28">
        <f t="shared" si="128"/>
        <v>25246533.699999999</v>
      </c>
      <c r="AY516" s="28">
        <f t="shared" si="128"/>
        <v>21326095.109999999</v>
      </c>
      <c r="AZ516" s="28">
        <f t="shared" si="128"/>
        <v>9330887.7599999998</v>
      </c>
      <c r="BA516" s="28">
        <f t="shared" si="128"/>
        <v>11505767.510000002</v>
      </c>
      <c r="BB516" s="28">
        <f t="shared" si="128"/>
        <v>6126860.0499999998</v>
      </c>
      <c r="BC516" s="28">
        <f t="shared" si="128"/>
        <v>6851231.7000000002</v>
      </c>
      <c r="BD516" s="28">
        <f t="shared" si="128"/>
        <v>5525319</v>
      </c>
      <c r="BE516" s="28">
        <f t="shared" si="128"/>
        <v>4005032.1999999997</v>
      </c>
      <c r="BF516" s="28">
        <f t="shared" si="128"/>
        <v>44565485.200000003</v>
      </c>
      <c r="BG516" s="28">
        <f t="shared" si="128"/>
        <v>170090</v>
      </c>
      <c r="BH516" s="28">
        <f t="shared" si="128"/>
        <v>5302931.8</v>
      </c>
      <c r="BI516" s="28">
        <f t="shared" si="128"/>
        <v>189464393.52999997</v>
      </c>
      <c r="BJ516" s="28">
        <f t="shared" si="128"/>
        <v>113988774.08999999</v>
      </c>
      <c r="BK516" s="28">
        <f t="shared" si="128"/>
        <v>25727367.789999999</v>
      </c>
      <c r="BL516" s="28">
        <f t="shared" si="128"/>
        <v>13731241.369999999</v>
      </c>
      <c r="BM516" s="28">
        <f t="shared" si="128"/>
        <v>38513396.079999998</v>
      </c>
      <c r="BN516" s="28">
        <f t="shared" si="128"/>
        <v>26582422.099999998</v>
      </c>
      <c r="BO516" s="28">
        <f t="shared" si="128"/>
        <v>14283767.42</v>
      </c>
      <c r="BP516" s="28">
        <f t="shared" si="128"/>
        <v>226340584.13</v>
      </c>
      <c r="BQ516" s="28">
        <f t="shared" ref="BQ516:EA516" si="129">SUM(BQ26)</f>
        <v>22637717.289999999</v>
      </c>
      <c r="BR516" s="28">
        <f t="shared" si="129"/>
        <v>19952825.199999999</v>
      </c>
      <c r="BS516" s="28">
        <f t="shared" si="129"/>
        <v>27302683.57</v>
      </c>
      <c r="BT516" s="28">
        <f t="shared" si="129"/>
        <v>19438389.450000003</v>
      </c>
      <c r="BU516" s="28">
        <f t="shared" si="129"/>
        <v>20793723.199999999</v>
      </c>
      <c r="BV516" s="28">
        <f t="shared" si="129"/>
        <v>10805684.58</v>
      </c>
      <c r="BW516" s="28">
        <f t="shared" si="129"/>
        <v>22074374.02</v>
      </c>
      <c r="BX516" s="28">
        <f t="shared" si="129"/>
        <v>45355125.729999989</v>
      </c>
      <c r="BY516" s="28">
        <f t="shared" si="129"/>
        <v>9989155.2899999991</v>
      </c>
      <c r="BZ516" s="28">
        <f t="shared" si="129"/>
        <v>21798604.560000002</v>
      </c>
      <c r="CA516" s="28">
        <f t="shared" si="129"/>
        <v>25122052</v>
      </c>
      <c r="CB516" s="28">
        <f t="shared" si="129"/>
        <v>8959877.1199999992</v>
      </c>
      <c r="CC516" s="28">
        <f t="shared" si="129"/>
        <v>5869973.5800000001</v>
      </c>
      <c r="CD516" s="28">
        <f t="shared" si="129"/>
        <v>6481688</v>
      </c>
      <c r="CE516" s="28">
        <f t="shared" si="129"/>
        <v>374638907.00000006</v>
      </c>
      <c r="CF516" s="28">
        <f t="shared" si="129"/>
        <v>19864185</v>
      </c>
      <c r="CG516" s="28">
        <f t="shared" si="129"/>
        <v>36926979.490000002</v>
      </c>
      <c r="CH516" s="28">
        <f t="shared" si="129"/>
        <v>14964477.85</v>
      </c>
      <c r="CI516" s="28">
        <f t="shared" si="129"/>
        <v>22391511</v>
      </c>
      <c r="CJ516" s="28">
        <f t="shared" si="129"/>
        <v>20213575.5</v>
      </c>
      <c r="CK516" s="28">
        <f t="shared" si="129"/>
        <v>30955790</v>
      </c>
      <c r="CL516" s="28">
        <f t="shared" si="129"/>
        <v>8807407</v>
      </c>
      <c r="CM516" s="28">
        <f t="shared" si="129"/>
        <v>18962530.100000001</v>
      </c>
      <c r="CN516" s="28">
        <f t="shared" si="129"/>
        <v>15674261</v>
      </c>
      <c r="CO516" s="28">
        <f t="shared" si="129"/>
        <v>25274969</v>
      </c>
      <c r="CP516" s="28">
        <f t="shared" si="129"/>
        <v>14063734.690000001</v>
      </c>
      <c r="CQ516" s="28">
        <f t="shared" si="129"/>
        <v>159936948.89000002</v>
      </c>
      <c r="CR516" s="28">
        <f t="shared" si="129"/>
        <v>10362687.060000001</v>
      </c>
      <c r="CS516" s="28">
        <f t="shared" si="129"/>
        <v>17772721.960000001</v>
      </c>
      <c r="CT516" s="28">
        <f t="shared" si="129"/>
        <v>52922218.809999995</v>
      </c>
      <c r="CU516" s="28">
        <f t="shared" si="129"/>
        <v>9134546.3399999999</v>
      </c>
      <c r="CV516" s="28">
        <f t="shared" si="129"/>
        <v>34393193</v>
      </c>
      <c r="CW516" s="28">
        <f t="shared" si="129"/>
        <v>18307879.469999999</v>
      </c>
      <c r="CX516" s="28">
        <f t="shared" si="129"/>
        <v>8761473.8000000007</v>
      </c>
      <c r="CY516" s="28">
        <f t="shared" si="129"/>
        <v>126462863.95999999</v>
      </c>
      <c r="CZ516" s="28">
        <f t="shared" si="129"/>
        <v>130127848.37</v>
      </c>
      <c r="DA516" s="28">
        <f t="shared" si="129"/>
        <v>23395917.039999999</v>
      </c>
      <c r="DB516" s="28">
        <f t="shared" si="129"/>
        <v>17664800.68</v>
      </c>
      <c r="DC516" s="28">
        <f t="shared" si="129"/>
        <v>29886366.5</v>
      </c>
      <c r="DD516" s="28">
        <f t="shared" si="129"/>
        <v>14621243.640000001</v>
      </c>
      <c r="DE516" s="28">
        <f t="shared" si="129"/>
        <v>20029150.249999996</v>
      </c>
      <c r="DF516" s="28">
        <f t="shared" si="129"/>
        <v>15848014</v>
      </c>
      <c r="DG516" s="28">
        <f t="shared" si="129"/>
        <v>8473650</v>
      </c>
      <c r="DH516" s="28">
        <f t="shared" si="129"/>
        <v>493982005.66000003</v>
      </c>
      <c r="DI516" s="28">
        <f t="shared" si="129"/>
        <v>20099565.449999999</v>
      </c>
      <c r="DJ516" s="28">
        <f t="shared" si="129"/>
        <v>43758115.920000002</v>
      </c>
      <c r="DK516" s="28">
        <f t="shared" si="129"/>
        <v>33054936.609999999</v>
      </c>
      <c r="DL516" s="28">
        <f t="shared" si="129"/>
        <v>31576134.719999999</v>
      </c>
      <c r="DM516" s="28">
        <f t="shared" si="129"/>
        <v>27195153.419999998</v>
      </c>
      <c r="DN516" s="28">
        <f t="shared" si="129"/>
        <v>48811686.509999998</v>
      </c>
      <c r="DO516" s="28">
        <f t="shared" si="129"/>
        <v>20506185.989999998</v>
      </c>
      <c r="DP516" s="28">
        <f t="shared" si="129"/>
        <v>45397162.050000004</v>
      </c>
      <c r="DQ516" s="28">
        <f t="shared" si="129"/>
        <v>191623167.37</v>
      </c>
      <c r="DR516" s="28">
        <f t="shared" si="129"/>
        <v>32330629.75</v>
      </c>
      <c r="DS516" s="28">
        <f t="shared" si="129"/>
        <v>73580074.870000005</v>
      </c>
      <c r="DT516" s="28">
        <f t="shared" si="129"/>
        <v>67751489.849999994</v>
      </c>
      <c r="DU516" s="28">
        <f t="shared" si="129"/>
        <v>26775441.049999997</v>
      </c>
      <c r="DV516" s="28">
        <f t="shared" si="129"/>
        <v>39854898.869999997</v>
      </c>
      <c r="DW516" s="28">
        <f t="shared" si="129"/>
        <v>31311852.510000002</v>
      </c>
      <c r="DX516" s="28">
        <f t="shared" si="129"/>
        <v>6736133.2300000004</v>
      </c>
      <c r="DY516" s="28">
        <f t="shared" si="129"/>
        <v>16753936.049999999</v>
      </c>
      <c r="DZ516" s="28">
        <f t="shared" si="129"/>
        <v>14477289.479999999</v>
      </c>
      <c r="EA516" s="28">
        <f t="shared" si="129"/>
        <v>37830317.75</v>
      </c>
      <c r="EB516" s="28">
        <f t="shared" ref="EB516:ED516" si="130">SUM(EB26)</f>
        <v>95521361</v>
      </c>
      <c r="EC516" s="28">
        <f t="shared" si="130"/>
        <v>80191664.75</v>
      </c>
      <c r="ED516" s="28">
        <f t="shared" si="130"/>
        <v>21494554</v>
      </c>
      <c r="EE516" s="28">
        <f t="shared" ref="EE516:GK516" si="131">SUM(EE26)</f>
        <v>108124662</v>
      </c>
      <c r="EF516" s="28">
        <f t="shared" si="131"/>
        <v>16954883.449999999</v>
      </c>
      <c r="EG516" s="28">
        <f t="shared" si="131"/>
        <v>29136367.5</v>
      </c>
      <c r="EH516" s="28">
        <f t="shared" si="131"/>
        <v>18798268.699999999</v>
      </c>
      <c r="EI516" s="28">
        <f t="shared" si="131"/>
        <v>399570662.80000001</v>
      </c>
      <c r="EJ516" s="28">
        <f t="shared" si="131"/>
        <v>37046478.729999997</v>
      </c>
      <c r="EK516" s="28">
        <f t="shared" si="131"/>
        <v>52270598</v>
      </c>
      <c r="EL516" s="28">
        <f t="shared" si="131"/>
        <v>50790445.899999999</v>
      </c>
      <c r="EM516" s="28">
        <f t="shared" si="131"/>
        <v>29399100.649999999</v>
      </c>
      <c r="EN516" s="28">
        <f t="shared" si="131"/>
        <v>54200817.700000003</v>
      </c>
      <c r="EO516" s="28">
        <f t="shared" si="131"/>
        <v>5332841.75</v>
      </c>
      <c r="EP516" s="28">
        <f t="shared" si="131"/>
        <v>150589050.5</v>
      </c>
      <c r="EQ516" s="28">
        <f t="shared" si="131"/>
        <v>33284649.940000001</v>
      </c>
      <c r="ER516" s="28">
        <f t="shared" si="131"/>
        <v>31587948.199999999</v>
      </c>
      <c r="ES516" s="28">
        <f t="shared" si="131"/>
        <v>18409430.510000002</v>
      </c>
      <c r="ET516" s="28">
        <f t="shared" si="131"/>
        <v>22945231.050000001</v>
      </c>
      <c r="EU516" s="28">
        <f t="shared" si="131"/>
        <v>16894044</v>
      </c>
      <c r="EV516" s="28">
        <f t="shared" si="131"/>
        <v>29477442.559999999</v>
      </c>
      <c r="EW516" s="28">
        <f t="shared" si="131"/>
        <v>10121328.619999999</v>
      </c>
      <c r="EX516" s="28">
        <f t="shared" si="131"/>
        <v>209962238.42999998</v>
      </c>
      <c r="EY516" s="28">
        <f t="shared" si="131"/>
        <v>74400686.75</v>
      </c>
      <c r="EZ516" s="28">
        <f>SUM(EZ26)</f>
        <v>31961281</v>
      </c>
      <c r="FA516" s="28">
        <f>SUM(FA26)</f>
        <v>23465721.550000001</v>
      </c>
      <c r="FB516" s="28">
        <f>SUM(FB26)</f>
        <v>22115089.239999998</v>
      </c>
      <c r="FC516" s="28">
        <f>SUM(FC26)</f>
        <v>26482330.399999999</v>
      </c>
      <c r="FD516" s="28">
        <f t="shared" si="131"/>
        <v>21440039.170000002</v>
      </c>
      <c r="FE516" s="28">
        <f t="shared" si="131"/>
        <v>17771828.609999999</v>
      </c>
      <c r="FF516" s="28">
        <f>SUM(FF26)</f>
        <v>20341363.449999999</v>
      </c>
      <c r="FG516" s="28">
        <f>SUM(FG26)</f>
        <v>24352441.170000002</v>
      </c>
      <c r="FH516" s="28">
        <f>SUM(FH26)</f>
        <v>22382609.059999999</v>
      </c>
      <c r="FI516" s="28">
        <f>SUM(FI26)</f>
        <v>18779381.330000002</v>
      </c>
      <c r="FJ516" s="28">
        <f>SUM(FJ26)</f>
        <v>14923850.08</v>
      </c>
      <c r="FK516" s="28">
        <f t="shared" si="131"/>
        <v>13716322</v>
      </c>
      <c r="FL516" s="28">
        <f t="shared" si="131"/>
        <v>10753894.949999999</v>
      </c>
      <c r="FM516" s="28">
        <f t="shared" si="131"/>
        <v>5913308.6399999997</v>
      </c>
      <c r="FN516" s="28">
        <f t="shared" si="131"/>
        <v>7970409.9400000004</v>
      </c>
      <c r="FO516" s="28">
        <f t="shared" si="131"/>
        <v>7435556</v>
      </c>
      <c r="FP516" s="28">
        <f t="shared" si="131"/>
        <v>188438438.30000001</v>
      </c>
      <c r="FQ516" s="28">
        <f t="shared" si="131"/>
        <v>78679683.980000004</v>
      </c>
      <c r="FR516" s="28">
        <f t="shared" si="131"/>
        <v>27351986.399999999</v>
      </c>
      <c r="FS516" s="28">
        <f t="shared" si="131"/>
        <v>35370289</v>
      </c>
      <c r="FT516" s="28">
        <f t="shared" si="131"/>
        <v>50068206.760000005</v>
      </c>
      <c r="FU516" s="28">
        <f t="shared" si="131"/>
        <v>21344785.25</v>
      </c>
      <c r="FV516" s="28">
        <f t="shared" si="131"/>
        <v>20728540.690000001</v>
      </c>
      <c r="FW516" s="28">
        <f t="shared" si="131"/>
        <v>10406282.82</v>
      </c>
      <c r="FX516" s="28">
        <f t="shared" si="131"/>
        <v>8457064.5999999996</v>
      </c>
      <c r="FY516" s="28">
        <f t="shared" si="131"/>
        <v>9895214.870000001</v>
      </c>
      <c r="FZ516" s="28">
        <f t="shared" si="131"/>
        <v>15462279.300000001</v>
      </c>
      <c r="GA516" s="28">
        <f t="shared" si="131"/>
        <v>327359780.5</v>
      </c>
      <c r="GB516" s="28">
        <f t="shared" si="131"/>
        <v>101806577</v>
      </c>
      <c r="GC516" s="28">
        <f t="shared" si="131"/>
        <v>35036049.460000001</v>
      </c>
      <c r="GD516" s="28">
        <f t="shared" si="131"/>
        <v>24183863.849999998</v>
      </c>
      <c r="GE516" s="28">
        <f t="shared" si="131"/>
        <v>15442741.300000001</v>
      </c>
      <c r="GF516" s="28">
        <f t="shared" si="131"/>
        <v>7136664.6900000004</v>
      </c>
      <c r="GG516" s="28">
        <f t="shared" si="131"/>
        <v>17312349.280000001</v>
      </c>
      <c r="GH516" s="28">
        <f t="shared" si="131"/>
        <v>4408325.92</v>
      </c>
      <c r="GI516" s="28">
        <f t="shared" si="131"/>
        <v>7062772.2000000002</v>
      </c>
      <c r="GJ516" s="28">
        <f t="shared" si="131"/>
        <v>20457904.870000001</v>
      </c>
      <c r="GK516" s="28">
        <f t="shared" si="131"/>
        <v>17829696.129999999</v>
      </c>
      <c r="GL516" s="28">
        <f t="shared" ref="GL516:IX516" si="132">SUM(GL26)</f>
        <v>11077725.75</v>
      </c>
      <c r="GM516" s="28">
        <f t="shared" si="132"/>
        <v>107354968.80999999</v>
      </c>
      <c r="GN516" s="28">
        <f t="shared" si="132"/>
        <v>45099855.160000004</v>
      </c>
      <c r="GO516" s="28">
        <f t="shared" si="132"/>
        <v>15338977.1</v>
      </c>
      <c r="GP516" s="28">
        <f t="shared" si="132"/>
        <v>7094987.4199999999</v>
      </c>
      <c r="GQ516" s="28">
        <f t="shared" si="132"/>
        <v>7993111.7800000003</v>
      </c>
      <c r="GR516" s="28">
        <f t="shared" si="132"/>
        <v>8703946.9100000001</v>
      </c>
      <c r="GS516" s="28">
        <f t="shared" si="132"/>
        <v>103113090.92</v>
      </c>
      <c r="GT516" s="28">
        <f t="shared" si="132"/>
        <v>9909439</v>
      </c>
      <c r="GU516" s="28">
        <f t="shared" si="132"/>
        <v>22496677.650000002</v>
      </c>
      <c r="GV516" s="28">
        <f t="shared" si="132"/>
        <v>26635149.080000002</v>
      </c>
      <c r="GW516" s="28">
        <f t="shared" si="132"/>
        <v>16750071</v>
      </c>
      <c r="GX516" s="28">
        <f t="shared" si="132"/>
        <v>35288993.700000003</v>
      </c>
      <c r="GY516" s="28">
        <f t="shared" si="132"/>
        <v>9849756.620000001</v>
      </c>
      <c r="GZ516" s="28">
        <f t="shared" si="132"/>
        <v>235493796.5</v>
      </c>
      <c r="HA516" s="28">
        <f t="shared" si="132"/>
        <v>70711499.400000006</v>
      </c>
      <c r="HB516" s="28">
        <f t="shared" si="132"/>
        <v>12934768.73</v>
      </c>
      <c r="HC516" s="28">
        <f t="shared" si="132"/>
        <v>6214705.1299999999</v>
      </c>
      <c r="HD516" s="28">
        <f t="shared" si="132"/>
        <v>27112364.66</v>
      </c>
      <c r="HE516" s="28">
        <f t="shared" si="132"/>
        <v>4996620.87</v>
      </c>
      <c r="HF516" s="28">
        <f t="shared" si="132"/>
        <v>70866154.900000006</v>
      </c>
      <c r="HG516" s="28">
        <f t="shared" si="132"/>
        <v>27183498.449999999</v>
      </c>
      <c r="HH516" s="28">
        <f t="shared" si="132"/>
        <v>25476789.409999996</v>
      </c>
      <c r="HI516" s="28">
        <f t="shared" si="132"/>
        <v>25977890</v>
      </c>
      <c r="HJ516" s="28">
        <f t="shared" si="132"/>
        <v>18540208.289999999</v>
      </c>
      <c r="HK516" s="28">
        <f t="shared" si="132"/>
        <v>14287207.369999999</v>
      </c>
      <c r="HL516" s="28">
        <f t="shared" si="132"/>
        <v>9792102.3300000001</v>
      </c>
      <c r="HM516" s="28">
        <f t="shared" si="132"/>
        <v>3019932.4</v>
      </c>
      <c r="HN516" s="28">
        <f t="shared" si="132"/>
        <v>10028748.5</v>
      </c>
      <c r="HO516" s="28">
        <f t="shared" si="132"/>
        <v>282956204.68000001</v>
      </c>
      <c r="HP516" s="28">
        <f t="shared" si="132"/>
        <v>53140973</v>
      </c>
      <c r="HQ516" s="28">
        <f t="shared" si="132"/>
        <v>30252381.839999996</v>
      </c>
      <c r="HR516" s="28">
        <f t="shared" si="132"/>
        <v>23625448.5</v>
      </c>
      <c r="HS516" s="28">
        <f t="shared" si="132"/>
        <v>39097064.129999995</v>
      </c>
      <c r="HT516" s="28">
        <f t="shared" si="132"/>
        <v>23446053.800000001</v>
      </c>
      <c r="HU516" s="28">
        <f t="shared" si="132"/>
        <v>92697212.5</v>
      </c>
      <c r="HV516" s="28">
        <f t="shared" si="132"/>
        <v>21549529.759999998</v>
      </c>
      <c r="HW516" s="28">
        <f t="shared" si="132"/>
        <v>18506818.720000003</v>
      </c>
      <c r="HX516" s="28">
        <f t="shared" si="132"/>
        <v>76839064.230000004</v>
      </c>
      <c r="HY516" s="28">
        <f t="shared" si="132"/>
        <v>18092623.050000001</v>
      </c>
      <c r="HZ516" s="28">
        <f t="shared" si="132"/>
        <v>33150847.030000001</v>
      </c>
      <c r="IA516" s="28">
        <f t="shared" si="132"/>
        <v>40035986.57</v>
      </c>
      <c r="IB516" s="28">
        <f t="shared" si="132"/>
        <v>13685243</v>
      </c>
      <c r="IC516" s="28">
        <f t="shared" si="132"/>
        <v>28440458.5</v>
      </c>
      <c r="ID516" s="28">
        <f t="shared" si="132"/>
        <v>344418752.38000005</v>
      </c>
      <c r="IE516" s="28">
        <f t="shared" si="132"/>
        <v>27402019.289999999</v>
      </c>
      <c r="IF516" s="28">
        <f t="shared" si="132"/>
        <v>171658282.15000001</v>
      </c>
      <c r="IG516" s="28">
        <f t="shared" si="132"/>
        <v>21582530.32</v>
      </c>
      <c r="IH516" s="28">
        <f t="shared" si="132"/>
        <v>11127163</v>
      </c>
      <c r="II516" s="28">
        <f t="shared" si="132"/>
        <v>33560832.469999999</v>
      </c>
      <c r="IJ516" s="28">
        <f t="shared" si="132"/>
        <v>45787825.560000002</v>
      </c>
      <c r="IK516" s="28">
        <f t="shared" si="132"/>
        <v>22660911.100000001</v>
      </c>
      <c r="IL516" s="28">
        <f t="shared" si="132"/>
        <v>18581123.399999999</v>
      </c>
      <c r="IM516" s="28">
        <f t="shared" ref="IM516" si="133">SUM(IM26)</f>
        <v>12259373.689999999</v>
      </c>
      <c r="IN516" s="28">
        <f t="shared" si="132"/>
        <v>502893308.05000001</v>
      </c>
      <c r="IO516" s="28">
        <f t="shared" si="132"/>
        <v>59451939.5</v>
      </c>
      <c r="IP516" s="28">
        <f t="shared" si="132"/>
        <v>118506051.5</v>
      </c>
      <c r="IQ516" s="28">
        <f t="shared" si="132"/>
        <v>91232478</v>
      </c>
      <c r="IR516" s="28">
        <f t="shared" si="132"/>
        <v>16407138.1</v>
      </c>
      <c r="IS516" s="28">
        <f t="shared" si="132"/>
        <v>15175173.310000001</v>
      </c>
      <c r="IT516" s="28">
        <f t="shared" si="132"/>
        <v>8782256.5099999998</v>
      </c>
      <c r="IU516" s="28">
        <f t="shared" si="132"/>
        <v>22219995.549999997</v>
      </c>
      <c r="IV516" s="28">
        <f t="shared" si="132"/>
        <v>14243418.48</v>
      </c>
      <c r="IW516" s="28">
        <f t="shared" si="132"/>
        <v>23866112.199999999</v>
      </c>
      <c r="IX516" s="28">
        <f t="shared" si="132"/>
        <v>6270515</v>
      </c>
      <c r="IY516" s="28">
        <f t="shared" ref="IY516:LJ516" si="134">SUM(IY26)</f>
        <v>130801181.19000001</v>
      </c>
      <c r="IZ516" s="28">
        <f t="shared" si="134"/>
        <v>27540904.93</v>
      </c>
      <c r="JA516" s="28">
        <f t="shared" si="134"/>
        <v>15340249</v>
      </c>
      <c r="JB516" s="28">
        <f t="shared" si="134"/>
        <v>309195522</v>
      </c>
      <c r="JC516" s="28">
        <f t="shared" si="134"/>
        <v>124783261.69</v>
      </c>
      <c r="JD516" s="28">
        <f t="shared" si="134"/>
        <v>257992036.69999999</v>
      </c>
      <c r="JE516" s="28">
        <f t="shared" si="134"/>
        <v>100969726.03</v>
      </c>
      <c r="JF516" s="28">
        <f t="shared" si="134"/>
        <v>33252862.390000001</v>
      </c>
      <c r="JG516" s="28">
        <f t="shared" si="134"/>
        <v>38977273.5</v>
      </c>
      <c r="JH516" s="28">
        <f t="shared" si="134"/>
        <v>40644065</v>
      </c>
      <c r="JI516" s="28">
        <f t="shared" si="134"/>
        <v>39285433.5</v>
      </c>
      <c r="JJ516" s="28">
        <f t="shared" si="134"/>
        <v>25190977.279999997</v>
      </c>
      <c r="JK516" s="28">
        <f t="shared" si="134"/>
        <v>48307147.100000001</v>
      </c>
      <c r="JL516" s="28">
        <f t="shared" si="134"/>
        <v>86248281.049999997</v>
      </c>
      <c r="JM516" s="28">
        <f t="shared" si="134"/>
        <v>18620212.5</v>
      </c>
      <c r="JN516" s="28">
        <f t="shared" si="134"/>
        <v>285798078.00999999</v>
      </c>
      <c r="JO516" s="28">
        <f t="shared" si="134"/>
        <v>19066352.32</v>
      </c>
      <c r="JP516" s="28">
        <f t="shared" si="134"/>
        <v>12250869.5</v>
      </c>
      <c r="JQ516" s="28">
        <f t="shared" si="134"/>
        <v>10681012</v>
      </c>
      <c r="JR516" s="28">
        <f t="shared" si="134"/>
        <v>11763561</v>
      </c>
      <c r="JS516" s="28">
        <f t="shared" si="134"/>
        <v>20145791</v>
      </c>
      <c r="JT516" s="28">
        <f t="shared" si="134"/>
        <v>16560259.720000001</v>
      </c>
      <c r="JU516" s="28">
        <f t="shared" si="134"/>
        <v>18604933.199999999</v>
      </c>
      <c r="JV516" s="28">
        <f t="shared" si="134"/>
        <v>23339767.399999999</v>
      </c>
      <c r="JW516" s="28">
        <f t="shared" si="134"/>
        <v>12906527</v>
      </c>
      <c r="JX516" s="28">
        <f t="shared" si="134"/>
        <v>18429796</v>
      </c>
      <c r="JY516" s="28">
        <f t="shared" si="134"/>
        <v>14351657.950000001</v>
      </c>
      <c r="JZ516" s="28">
        <f t="shared" si="134"/>
        <v>198016508.76000002</v>
      </c>
      <c r="KA516" s="28">
        <f t="shared" si="134"/>
        <v>17191845.699999999</v>
      </c>
      <c r="KB516" s="28">
        <f t="shared" si="134"/>
        <v>22148812</v>
      </c>
      <c r="KC516" s="28">
        <f t="shared" si="134"/>
        <v>35718836.170000002</v>
      </c>
      <c r="KD516" s="28">
        <f t="shared" si="134"/>
        <v>37121815.649999999</v>
      </c>
      <c r="KE516" s="28">
        <f t="shared" si="134"/>
        <v>29279323.349999998</v>
      </c>
      <c r="KF516" s="28">
        <f t="shared" si="134"/>
        <v>36648295.640000001</v>
      </c>
      <c r="KG516" s="28">
        <f t="shared" si="134"/>
        <v>28104078.100000001</v>
      </c>
      <c r="KH516" s="28">
        <f t="shared" si="134"/>
        <v>20182195</v>
      </c>
      <c r="KI516" s="28">
        <f t="shared" si="134"/>
        <v>6586585</v>
      </c>
      <c r="KJ516" s="28">
        <f t="shared" si="134"/>
        <v>472198904.05000001</v>
      </c>
      <c r="KK516" s="28">
        <f t="shared" si="134"/>
        <v>29745339</v>
      </c>
      <c r="KL516" s="28">
        <f t="shared" si="134"/>
        <v>10654745.4</v>
      </c>
      <c r="KM516" s="28">
        <f t="shared" si="134"/>
        <v>79221716.590000004</v>
      </c>
      <c r="KN516" s="28">
        <f t="shared" si="134"/>
        <v>13331418.449999999</v>
      </c>
      <c r="KO516" s="28">
        <f t="shared" si="134"/>
        <v>50261546</v>
      </c>
      <c r="KP516" s="28">
        <f t="shared" si="134"/>
        <v>79022287</v>
      </c>
      <c r="KQ516" s="28">
        <f t="shared" si="134"/>
        <v>68155587.700000003</v>
      </c>
      <c r="KR516" s="28">
        <f t="shared" si="134"/>
        <v>4799986</v>
      </c>
      <c r="KS516" s="28">
        <f t="shared" si="134"/>
        <v>19242149.280000001</v>
      </c>
      <c r="KT516" s="28">
        <f t="shared" si="134"/>
        <v>18251916</v>
      </c>
      <c r="KU516" s="28">
        <f t="shared" si="134"/>
        <v>12581859.85</v>
      </c>
      <c r="KV516" s="28">
        <f t="shared" si="134"/>
        <v>84369632.239999995</v>
      </c>
      <c r="KW516" s="28">
        <f t="shared" si="134"/>
        <v>17203394.43</v>
      </c>
      <c r="KX516" s="28">
        <f t="shared" si="134"/>
        <v>14886631.439999999</v>
      </c>
      <c r="KY516" s="28">
        <f t="shared" si="134"/>
        <v>15386014.850000001</v>
      </c>
      <c r="KZ516" s="28">
        <f t="shared" si="134"/>
        <v>17139247.68</v>
      </c>
      <c r="LA516" s="28">
        <f t="shared" si="134"/>
        <v>2526139.75</v>
      </c>
      <c r="LB516" s="28">
        <f t="shared" si="134"/>
        <v>6665386</v>
      </c>
      <c r="LC516" s="28">
        <f t="shared" si="134"/>
        <v>165659405.44999999</v>
      </c>
      <c r="LD516" s="28">
        <f t="shared" si="134"/>
        <v>79837074.360000014</v>
      </c>
      <c r="LE516" s="28">
        <f t="shared" si="134"/>
        <v>18197982.48</v>
      </c>
      <c r="LF516" s="28">
        <f t="shared" si="134"/>
        <v>13332321</v>
      </c>
      <c r="LG516" s="28">
        <f t="shared" si="134"/>
        <v>17882289</v>
      </c>
      <c r="LH516" s="28">
        <f t="shared" si="134"/>
        <v>20720543</v>
      </c>
      <c r="LI516" s="28">
        <f t="shared" si="134"/>
        <v>10259036.949999999</v>
      </c>
      <c r="LJ516" s="28">
        <f t="shared" si="134"/>
        <v>320730903.87</v>
      </c>
      <c r="LK516" s="28">
        <f t="shared" ref="LK516:NV516" si="135">SUM(LK26)</f>
        <v>35804604</v>
      </c>
      <c r="LL516" s="28">
        <f t="shared" si="135"/>
        <v>18118052.199999999</v>
      </c>
      <c r="LM516" s="28">
        <f t="shared" si="135"/>
        <v>71261714.669999987</v>
      </c>
      <c r="LN516" s="28">
        <f t="shared" si="135"/>
        <v>27902764.600000001</v>
      </c>
      <c r="LO516" s="28">
        <f t="shared" si="135"/>
        <v>29315943</v>
      </c>
      <c r="LP516" s="28">
        <f t="shared" si="135"/>
        <v>26731562.600000001</v>
      </c>
      <c r="LQ516" s="28">
        <f t="shared" si="135"/>
        <v>8047729.1799999997</v>
      </c>
      <c r="LR516" s="28">
        <f t="shared" si="135"/>
        <v>18986524.68</v>
      </c>
      <c r="LS516" s="28">
        <f t="shared" si="135"/>
        <v>167068195.97999999</v>
      </c>
      <c r="LT516" s="28">
        <f t="shared" si="135"/>
        <v>49136237.630000003</v>
      </c>
      <c r="LU516" s="28">
        <f t="shared" si="135"/>
        <v>72052752.280000001</v>
      </c>
      <c r="LV516" s="28">
        <f t="shared" si="135"/>
        <v>22746116.199999999</v>
      </c>
      <c r="LW516" s="28">
        <f t="shared" si="135"/>
        <v>26840727.25</v>
      </c>
      <c r="LX516" s="28">
        <f t="shared" si="135"/>
        <v>6622772.3399999999</v>
      </c>
      <c r="LY516" s="28">
        <f t="shared" si="135"/>
        <v>121098872.59999999</v>
      </c>
      <c r="LZ516" s="28">
        <f t="shared" si="135"/>
        <v>16923326</v>
      </c>
      <c r="MA516" s="28">
        <f t="shared" si="135"/>
        <v>14173338.16</v>
      </c>
      <c r="MB516" s="28">
        <f t="shared" si="135"/>
        <v>37161651.799999997</v>
      </c>
      <c r="MC516" s="28">
        <f t="shared" si="135"/>
        <v>22967181</v>
      </c>
      <c r="MD516" s="28">
        <f t="shared" si="135"/>
        <v>51039294.849999994</v>
      </c>
      <c r="ME516" s="28">
        <f t="shared" si="135"/>
        <v>16288908.42</v>
      </c>
      <c r="MF516" s="28">
        <f t="shared" si="135"/>
        <v>134875</v>
      </c>
      <c r="MG516" s="28">
        <f t="shared" si="135"/>
        <v>59910</v>
      </c>
      <c r="MH516" s="28">
        <f t="shared" si="135"/>
        <v>105611139.25999999</v>
      </c>
      <c r="MI516" s="28">
        <f t="shared" si="135"/>
        <v>18969088.25</v>
      </c>
      <c r="MJ516" s="28">
        <f t="shared" si="135"/>
        <v>66369396.799999997</v>
      </c>
      <c r="MK516" s="28">
        <f t="shared" si="135"/>
        <v>8279847.25</v>
      </c>
      <c r="ML516" s="28">
        <f t="shared" si="135"/>
        <v>26215054.740000002</v>
      </c>
      <c r="MM516" s="28">
        <f t="shared" si="135"/>
        <v>44924940.75</v>
      </c>
      <c r="MN516" s="28">
        <f t="shared" si="135"/>
        <v>16470368.180000002</v>
      </c>
      <c r="MO516" s="28">
        <f t="shared" si="135"/>
        <v>13987747.6</v>
      </c>
      <c r="MP516" s="28">
        <f t="shared" si="135"/>
        <v>29304493.25</v>
      </c>
      <c r="MQ516" s="28">
        <f t="shared" si="135"/>
        <v>15586797.01</v>
      </c>
      <c r="MR516" s="28">
        <f t="shared" si="135"/>
        <v>22196939.859999999</v>
      </c>
      <c r="MS516" s="28">
        <f t="shared" si="135"/>
        <v>43709262.869999997</v>
      </c>
      <c r="MT516" s="28">
        <f t="shared" si="135"/>
        <v>11884741</v>
      </c>
      <c r="MU516" s="28">
        <f t="shared" si="135"/>
        <v>67817638.180000007</v>
      </c>
      <c r="MV516" s="28">
        <f t="shared" si="135"/>
        <v>448528112.15999997</v>
      </c>
      <c r="MW516" s="28">
        <f t="shared" si="135"/>
        <v>18953275.420000002</v>
      </c>
      <c r="MX516" s="28">
        <f t="shared" si="135"/>
        <v>12808080.290000001</v>
      </c>
      <c r="MY516" s="28">
        <f t="shared" si="135"/>
        <v>30094658.32</v>
      </c>
      <c r="MZ516" s="28">
        <f t="shared" si="135"/>
        <v>122097142.59999999</v>
      </c>
      <c r="NA516" s="28">
        <f t="shared" si="135"/>
        <v>20454069.82</v>
      </c>
      <c r="NB516" s="28">
        <f t="shared" si="135"/>
        <v>54561961.660000004</v>
      </c>
      <c r="NC516" s="28">
        <f t="shared" si="135"/>
        <v>17176304.879999999</v>
      </c>
      <c r="ND516" s="28">
        <f t="shared" si="135"/>
        <v>34683940.699999996</v>
      </c>
      <c r="NE516" s="28">
        <f t="shared" si="135"/>
        <v>7207730.4299999997</v>
      </c>
      <c r="NF516" s="28">
        <f t="shared" si="135"/>
        <v>46974498.840000004</v>
      </c>
      <c r="NG516" s="28">
        <f t="shared" si="135"/>
        <v>11885907</v>
      </c>
      <c r="NH516" s="28">
        <f t="shared" si="135"/>
        <v>9356625.5</v>
      </c>
      <c r="NI516" s="28">
        <f t="shared" si="135"/>
        <v>26604126.579999998</v>
      </c>
      <c r="NJ516" s="28">
        <f t="shared" si="135"/>
        <v>29787323.27</v>
      </c>
      <c r="NK516" s="28">
        <f t="shared" si="135"/>
        <v>40845894.310000002</v>
      </c>
      <c r="NL516" s="28">
        <f t="shared" si="135"/>
        <v>23037306</v>
      </c>
      <c r="NM516" s="28">
        <f t="shared" si="135"/>
        <v>13308174.199999999</v>
      </c>
      <c r="NN516" s="28">
        <f t="shared" si="135"/>
        <v>8060181.3799999999</v>
      </c>
      <c r="NO516" s="28">
        <f t="shared" si="135"/>
        <v>30897420.27</v>
      </c>
      <c r="NP516" s="28">
        <f t="shared" si="135"/>
        <v>30303933.010000002</v>
      </c>
      <c r="NQ516" s="28">
        <f t="shared" si="135"/>
        <v>9140135.7799999993</v>
      </c>
      <c r="NR516" s="28">
        <f t="shared" si="135"/>
        <v>166071502.31999996</v>
      </c>
      <c r="NS516" s="28">
        <f t="shared" si="135"/>
        <v>9714036.4900000002</v>
      </c>
      <c r="NT516" s="28">
        <f t="shared" si="135"/>
        <v>52171007.479999997</v>
      </c>
      <c r="NU516" s="28">
        <f t="shared" si="135"/>
        <v>15978905.26</v>
      </c>
      <c r="NV516" s="28">
        <f t="shared" si="135"/>
        <v>23091388.829999998</v>
      </c>
      <c r="NW516" s="28">
        <f t="shared" ref="NW516:QH516" si="136">SUM(NW26)</f>
        <v>59066616.07</v>
      </c>
      <c r="NX516" s="28">
        <f t="shared" si="136"/>
        <v>12052889.699999999</v>
      </c>
      <c r="NY516" s="28">
        <f t="shared" si="136"/>
        <v>30678702.510000002</v>
      </c>
      <c r="NZ516" s="28">
        <f t="shared" si="136"/>
        <v>40740674.969999999</v>
      </c>
      <c r="OA516" s="28">
        <f t="shared" si="136"/>
        <v>8324079.5999999996</v>
      </c>
      <c r="OB516" s="28">
        <f t="shared" si="136"/>
        <v>8752696</v>
      </c>
      <c r="OC516" s="28">
        <f t="shared" si="136"/>
        <v>197493979.51000002</v>
      </c>
      <c r="OD516" s="28">
        <f t="shared" si="136"/>
        <v>53778307.549999997</v>
      </c>
      <c r="OE516" s="28">
        <f t="shared" si="136"/>
        <v>23077891</v>
      </c>
      <c r="OF516" s="28">
        <f t="shared" si="136"/>
        <v>34024619.25</v>
      </c>
      <c r="OG516" s="28">
        <f t="shared" si="136"/>
        <v>21724569.759999998</v>
      </c>
      <c r="OH516" s="28">
        <f t="shared" si="136"/>
        <v>23705400.319999997</v>
      </c>
      <c r="OI516" s="28">
        <f t="shared" si="136"/>
        <v>49283592.939999998</v>
      </c>
      <c r="OJ516" s="28">
        <f t="shared" si="136"/>
        <v>13919255.800000001</v>
      </c>
      <c r="OK516" s="28">
        <f t="shared" si="136"/>
        <v>26057922.57</v>
      </c>
      <c r="OL516" s="28">
        <f t="shared" si="136"/>
        <v>61819616.270000003</v>
      </c>
      <c r="OM516" s="28">
        <f t="shared" si="136"/>
        <v>56286686.120000005</v>
      </c>
      <c r="ON516" s="28">
        <f t="shared" si="136"/>
        <v>14947381.329999998</v>
      </c>
      <c r="OO516" s="28">
        <f t="shared" si="136"/>
        <v>11025070.42</v>
      </c>
      <c r="OP516" s="28">
        <f t="shared" si="136"/>
        <v>23643164.699999999</v>
      </c>
      <c r="OQ516" s="28">
        <f t="shared" si="136"/>
        <v>4907602.1000000006</v>
      </c>
      <c r="OR516" s="28">
        <f t="shared" si="136"/>
        <v>13286530.59</v>
      </c>
      <c r="OS516" s="28">
        <f t="shared" si="136"/>
        <v>15595375.5</v>
      </c>
      <c r="OT516" s="28">
        <f t="shared" si="136"/>
        <v>7614699.4799999995</v>
      </c>
      <c r="OU516" s="28">
        <f t="shared" si="136"/>
        <v>5399786.54</v>
      </c>
      <c r="OV516" s="28">
        <f t="shared" si="136"/>
        <v>3451092.4099999997</v>
      </c>
      <c r="OW516" s="28">
        <f t="shared" si="136"/>
        <v>116911387.79999998</v>
      </c>
      <c r="OX516" s="28">
        <f t="shared" si="136"/>
        <v>20541376.5</v>
      </c>
      <c r="OY516" s="28">
        <f t="shared" si="136"/>
        <v>12998182.1</v>
      </c>
      <c r="OZ516" s="28">
        <f t="shared" si="136"/>
        <v>13523784</v>
      </c>
      <c r="PA516" s="28">
        <f t="shared" si="136"/>
        <v>8232518</v>
      </c>
      <c r="PB516" s="28">
        <f t="shared" si="136"/>
        <v>22546100</v>
      </c>
      <c r="PC516" s="28">
        <f t="shared" si="136"/>
        <v>8518632.6500000004</v>
      </c>
      <c r="PD516" s="28">
        <f t="shared" si="136"/>
        <v>38451176.359999999</v>
      </c>
      <c r="PE516" s="28">
        <f t="shared" si="136"/>
        <v>21026202.859999999</v>
      </c>
      <c r="PF516" s="28">
        <f t="shared" si="136"/>
        <v>15737199.199999999</v>
      </c>
      <c r="PG516" s="28">
        <f t="shared" si="136"/>
        <v>41831527.329999998</v>
      </c>
      <c r="PH516" s="28">
        <f t="shared" si="136"/>
        <v>74281981.599999994</v>
      </c>
      <c r="PI516" s="28">
        <f t="shared" si="136"/>
        <v>21121464.5</v>
      </c>
      <c r="PJ516" s="28">
        <f t="shared" si="136"/>
        <v>16439075</v>
      </c>
      <c r="PK516" s="28">
        <f t="shared" si="136"/>
        <v>28458693</v>
      </c>
      <c r="PL516" s="28">
        <f t="shared" si="136"/>
        <v>18581630.779999997</v>
      </c>
      <c r="PM516" s="28">
        <f t="shared" si="136"/>
        <v>17841071.16</v>
      </c>
      <c r="PN516" s="28">
        <f t="shared" si="136"/>
        <v>15679143.549999999</v>
      </c>
      <c r="PO516" s="28">
        <f t="shared" si="136"/>
        <v>7095209.7999999998</v>
      </c>
      <c r="PP516" s="28">
        <f t="shared" si="136"/>
        <v>161425421.68000001</v>
      </c>
      <c r="PQ516" s="28">
        <f t="shared" si="136"/>
        <v>9469962</v>
      </c>
      <c r="PR516" s="28">
        <f t="shared" si="136"/>
        <v>26697735.350000001</v>
      </c>
      <c r="PS516" s="28">
        <f t="shared" si="136"/>
        <v>16372027</v>
      </c>
      <c r="PT516" s="28">
        <f t="shared" si="136"/>
        <v>6161191.2000000002</v>
      </c>
      <c r="PU516" s="28">
        <f t="shared" si="136"/>
        <v>9794909.0999999996</v>
      </c>
      <c r="PV516" s="28">
        <f t="shared" si="136"/>
        <v>20545890.41</v>
      </c>
      <c r="PW516" s="28">
        <f t="shared" si="136"/>
        <v>36070352.980000004</v>
      </c>
      <c r="PX516" s="28">
        <f t="shared" si="136"/>
        <v>14172788.550000001</v>
      </c>
      <c r="PY516" s="28">
        <f t="shared" si="136"/>
        <v>11516976</v>
      </c>
      <c r="PZ516" s="28">
        <f t="shared" si="136"/>
        <v>16538654</v>
      </c>
      <c r="QA516" s="28">
        <f t="shared" si="136"/>
        <v>27087592.100000001</v>
      </c>
      <c r="QB516" s="28">
        <f t="shared" si="136"/>
        <v>13687697</v>
      </c>
      <c r="QC516" s="28">
        <f t="shared" si="136"/>
        <v>9553143.25</v>
      </c>
      <c r="QD516" s="28">
        <f t="shared" si="136"/>
        <v>325003645.94999999</v>
      </c>
      <c r="QE516" s="28">
        <f t="shared" si="136"/>
        <v>13331467.700000001</v>
      </c>
      <c r="QF516" s="28">
        <f t="shared" si="136"/>
        <v>10864387.539999999</v>
      </c>
      <c r="QG516" s="28">
        <f t="shared" si="136"/>
        <v>31544531</v>
      </c>
      <c r="QH516" s="28">
        <f t="shared" si="136"/>
        <v>29300273</v>
      </c>
      <c r="QI516" s="28">
        <f t="shared" ref="QI516:ST516" si="137">SUM(QI26)</f>
        <v>18149321.100000001</v>
      </c>
      <c r="QJ516" s="28">
        <f t="shared" si="137"/>
        <v>5059847.1800000006</v>
      </c>
      <c r="QK516" s="28">
        <f t="shared" si="137"/>
        <v>65084510.299999997</v>
      </c>
      <c r="QL516" s="28">
        <f t="shared" si="137"/>
        <v>14618696</v>
      </c>
      <c r="QM516" s="28">
        <f t="shared" si="137"/>
        <v>31191377</v>
      </c>
      <c r="QN516" s="28">
        <f t="shared" si="137"/>
        <v>27405514</v>
      </c>
      <c r="QO516" s="28">
        <f t="shared" si="137"/>
        <v>9739933.9999999981</v>
      </c>
      <c r="QP516" s="28">
        <f t="shared" si="137"/>
        <v>7801135.8399999999</v>
      </c>
      <c r="QQ516" s="28">
        <f t="shared" si="137"/>
        <v>16387951.719999997</v>
      </c>
      <c r="QR516" s="28">
        <f t="shared" si="137"/>
        <v>16505546</v>
      </c>
      <c r="QS516" s="28">
        <f t="shared" si="137"/>
        <v>12409183</v>
      </c>
      <c r="QT516" s="28">
        <f t="shared" si="137"/>
        <v>86274281</v>
      </c>
      <c r="QU516" s="28">
        <f t="shared" si="137"/>
        <v>11739192.550000001</v>
      </c>
      <c r="QV516" s="28">
        <f t="shared" si="137"/>
        <v>140434225.76000002</v>
      </c>
      <c r="QW516" s="28">
        <f t="shared" si="137"/>
        <v>33750241.700000003</v>
      </c>
      <c r="QX516" s="28">
        <f t="shared" si="137"/>
        <v>10861703.199999999</v>
      </c>
      <c r="QY516" s="28">
        <f t="shared" si="137"/>
        <v>10661606.1</v>
      </c>
      <c r="QZ516" s="28">
        <f t="shared" si="137"/>
        <v>80568603.769999996</v>
      </c>
      <c r="RA516" s="28">
        <f t="shared" si="137"/>
        <v>7150275.5999999996</v>
      </c>
      <c r="RB516" s="28">
        <f t="shared" si="137"/>
        <v>4074332.8</v>
      </c>
      <c r="RC516" s="28">
        <f t="shared" si="137"/>
        <v>12160819</v>
      </c>
      <c r="RD516" s="28">
        <f t="shared" si="137"/>
        <v>6690361</v>
      </c>
      <c r="RE516" s="28">
        <f t="shared" si="137"/>
        <v>102183987.34</v>
      </c>
      <c r="RF516" s="28">
        <f t="shared" si="137"/>
        <v>26516321</v>
      </c>
      <c r="RG516" s="28">
        <f t="shared" si="137"/>
        <v>20254790.199999999</v>
      </c>
      <c r="RH516" s="28">
        <f t="shared" si="137"/>
        <v>39041537.350000001</v>
      </c>
      <c r="RI516" s="28">
        <f t="shared" si="137"/>
        <v>24679729.440000001</v>
      </c>
      <c r="RJ516" s="28">
        <f t="shared" si="137"/>
        <v>13959731.550000001</v>
      </c>
      <c r="RK516" s="28">
        <f t="shared" si="137"/>
        <v>393012538.48000002</v>
      </c>
      <c r="RL516" s="28">
        <f t="shared" si="137"/>
        <v>25981822.600000001</v>
      </c>
      <c r="RM516" s="28">
        <f t="shared" si="137"/>
        <v>17605435.699999999</v>
      </c>
      <c r="RN516" s="28">
        <f t="shared" si="137"/>
        <v>69895016.079999998</v>
      </c>
      <c r="RO516" s="28">
        <f t="shared" si="137"/>
        <v>3221211.49</v>
      </c>
      <c r="RP516" s="28">
        <f t="shared" si="137"/>
        <v>15107857</v>
      </c>
      <c r="RQ516" s="28">
        <f t="shared" si="137"/>
        <v>56036199.600000001</v>
      </c>
      <c r="RR516" s="28">
        <f t="shared" si="137"/>
        <v>13466616.289999999</v>
      </c>
      <c r="RS516" s="28">
        <f t="shared" si="137"/>
        <v>14635523.300000001</v>
      </c>
      <c r="RT516" s="28">
        <f t="shared" si="137"/>
        <v>14710807</v>
      </c>
      <c r="RU516" s="28">
        <f t="shared" si="137"/>
        <v>20176587</v>
      </c>
      <c r="RV516" s="28">
        <f t="shared" si="137"/>
        <v>47665123.149999999</v>
      </c>
      <c r="RW516" s="28">
        <f t="shared" si="137"/>
        <v>18786422</v>
      </c>
      <c r="RX516" s="28">
        <f t="shared" si="137"/>
        <v>38036265.25</v>
      </c>
      <c r="RY516" s="28">
        <f t="shared" si="137"/>
        <v>14403060.699999999</v>
      </c>
      <c r="RZ516" s="28">
        <f t="shared" si="137"/>
        <v>10780262.5</v>
      </c>
      <c r="SA516" s="28">
        <f t="shared" si="137"/>
        <v>7956364</v>
      </c>
      <c r="SB516" s="28">
        <f t="shared" si="137"/>
        <v>10356054.5</v>
      </c>
      <c r="SC516" s="28">
        <f t="shared" si="137"/>
        <v>53425320.150000006</v>
      </c>
      <c r="SD516" s="28">
        <f t="shared" si="137"/>
        <v>6760467</v>
      </c>
      <c r="SE516" s="28">
        <f t="shared" si="137"/>
        <v>6150019</v>
      </c>
      <c r="SF516" s="28">
        <f t="shared" si="137"/>
        <v>5381709.2300000004</v>
      </c>
      <c r="SG516" s="28">
        <f t="shared" si="137"/>
        <v>111590726.68000001</v>
      </c>
      <c r="SH516" s="28">
        <f t="shared" si="137"/>
        <v>20648352.91</v>
      </c>
      <c r="SI516" s="28">
        <f t="shared" si="137"/>
        <v>18763349.299999997</v>
      </c>
      <c r="SJ516" s="28">
        <f t="shared" si="137"/>
        <v>49276830.509999998</v>
      </c>
      <c r="SK516" s="28">
        <f t="shared" si="137"/>
        <v>46902629.230000004</v>
      </c>
      <c r="SL516" s="28">
        <f t="shared" si="137"/>
        <v>39495212.329999998</v>
      </c>
      <c r="SM516" s="28">
        <f t="shared" si="137"/>
        <v>26586742</v>
      </c>
      <c r="SN516" s="28">
        <f t="shared" si="137"/>
        <v>15183794.149999999</v>
      </c>
      <c r="SO516" s="28">
        <f t="shared" si="137"/>
        <v>12999615.839999998</v>
      </c>
      <c r="SP516" s="28">
        <f t="shared" si="137"/>
        <v>74939430.959999993</v>
      </c>
      <c r="SQ516" s="28">
        <f t="shared" si="137"/>
        <v>18783805.440000001</v>
      </c>
      <c r="SR516" s="28">
        <f t="shared" si="137"/>
        <v>41019133.5</v>
      </c>
      <c r="SS516" s="28">
        <f t="shared" si="137"/>
        <v>25971410.760000002</v>
      </c>
      <c r="ST516" s="28">
        <f t="shared" si="137"/>
        <v>13495861.700000001</v>
      </c>
      <c r="SU516" s="28">
        <f t="shared" ref="SU516:VF516" si="138">SUM(SU26)</f>
        <v>10513326.24</v>
      </c>
      <c r="SV516" s="28">
        <f t="shared" si="138"/>
        <v>545184753.42000008</v>
      </c>
      <c r="SW516" s="28">
        <f t="shared" si="138"/>
        <v>38509392.699999996</v>
      </c>
      <c r="SX516" s="28">
        <f t="shared" si="138"/>
        <v>25411709.059999999</v>
      </c>
      <c r="SY516" s="28">
        <f t="shared" si="138"/>
        <v>29217574.670000002</v>
      </c>
      <c r="SZ516" s="28">
        <f t="shared" si="138"/>
        <v>15539307.5</v>
      </c>
      <c r="TA516" s="28">
        <f t="shared" si="138"/>
        <v>18202517.919999998</v>
      </c>
      <c r="TB516" s="28">
        <f t="shared" si="138"/>
        <v>42167540.200000003</v>
      </c>
      <c r="TC516" s="28">
        <f t="shared" si="138"/>
        <v>46316081.900000006</v>
      </c>
      <c r="TD516" s="28">
        <f t="shared" si="138"/>
        <v>33487269.32</v>
      </c>
      <c r="TE516" s="28">
        <f t="shared" si="138"/>
        <v>41103866.049999997</v>
      </c>
      <c r="TF516" s="28">
        <f t="shared" si="138"/>
        <v>22069923.130000003</v>
      </c>
      <c r="TG516" s="28">
        <f t="shared" si="138"/>
        <v>58993781</v>
      </c>
      <c r="TH516" s="28">
        <f t="shared" si="138"/>
        <v>37186745.030000001</v>
      </c>
      <c r="TI516" s="28">
        <f t="shared" si="138"/>
        <v>43943634.880000003</v>
      </c>
      <c r="TJ516" s="28">
        <f t="shared" si="138"/>
        <v>59154040.899999999</v>
      </c>
      <c r="TK516" s="28">
        <f t="shared" si="138"/>
        <v>27840428.399999999</v>
      </c>
      <c r="TL516" s="28">
        <f t="shared" si="138"/>
        <v>39245711</v>
      </c>
      <c r="TM516" s="28">
        <f t="shared" si="138"/>
        <v>45820846.769999996</v>
      </c>
      <c r="TN516" s="28">
        <f t="shared" si="138"/>
        <v>14650044.27</v>
      </c>
      <c r="TO516" s="28">
        <f t="shared" si="138"/>
        <v>53221718.899999999</v>
      </c>
      <c r="TP516" s="28">
        <f t="shared" si="138"/>
        <v>95485647.570000008</v>
      </c>
      <c r="TQ516" s="28">
        <f t="shared" si="138"/>
        <v>22780965.32</v>
      </c>
      <c r="TR516" s="28">
        <f t="shared" si="138"/>
        <v>17974456.800000001</v>
      </c>
      <c r="TS516" s="28">
        <f t="shared" si="138"/>
        <v>12360733.389999999</v>
      </c>
      <c r="TT516" s="28">
        <f t="shared" si="138"/>
        <v>16234513.299999999</v>
      </c>
      <c r="TU516" s="28">
        <f t="shared" si="138"/>
        <v>10965422.08</v>
      </c>
      <c r="TV516" s="28">
        <f t="shared" si="138"/>
        <v>15371668.24</v>
      </c>
      <c r="TW516" s="28">
        <f t="shared" si="138"/>
        <v>29786567.059999999</v>
      </c>
      <c r="TX516" s="28">
        <f t="shared" si="138"/>
        <v>30237859.210000001</v>
      </c>
      <c r="TY516" s="28">
        <f t="shared" si="138"/>
        <v>15260771.860000001</v>
      </c>
      <c r="TZ516" s="28">
        <f t="shared" si="138"/>
        <v>3201878</v>
      </c>
      <c r="UA516" s="28">
        <f t="shared" si="138"/>
        <v>7095642.7999999998</v>
      </c>
      <c r="UB516" s="28">
        <f t="shared" si="138"/>
        <v>2678490</v>
      </c>
      <c r="UC516" s="28">
        <f t="shared" si="138"/>
        <v>325162379.63</v>
      </c>
      <c r="UD516" s="28">
        <f t="shared" si="138"/>
        <v>20438160.77</v>
      </c>
      <c r="UE516" s="28">
        <f t="shared" si="138"/>
        <v>25135497</v>
      </c>
      <c r="UF516" s="28">
        <f t="shared" si="138"/>
        <v>105772739.5</v>
      </c>
      <c r="UG516" s="28">
        <f t="shared" si="138"/>
        <v>27311145.579999998</v>
      </c>
      <c r="UH516" s="28">
        <f t="shared" si="138"/>
        <v>28025570</v>
      </c>
      <c r="UI516" s="28">
        <f t="shared" si="138"/>
        <v>46101024.949999996</v>
      </c>
      <c r="UJ516" s="28">
        <f t="shared" si="138"/>
        <v>24765652.600000001</v>
      </c>
      <c r="UK516" s="28">
        <f t="shared" si="138"/>
        <v>32349321.800000001</v>
      </c>
      <c r="UL516" s="28">
        <f t="shared" si="138"/>
        <v>34484397.619999997</v>
      </c>
      <c r="UM516" s="28">
        <f t="shared" si="138"/>
        <v>41160955.700000003</v>
      </c>
      <c r="UN516" s="28">
        <f t="shared" si="138"/>
        <v>15230786.9</v>
      </c>
      <c r="UO516" s="28">
        <f t="shared" si="138"/>
        <v>18269137</v>
      </c>
      <c r="UP516" s="28">
        <f t="shared" si="138"/>
        <v>17905291</v>
      </c>
      <c r="UQ516" s="28">
        <f t="shared" si="138"/>
        <v>14955107.5</v>
      </c>
      <c r="UR516" s="28">
        <f t="shared" si="138"/>
        <v>12627065.199999999</v>
      </c>
      <c r="US516" s="28">
        <f t="shared" si="138"/>
        <v>11161432.25</v>
      </c>
      <c r="UT516" s="28">
        <f t="shared" si="138"/>
        <v>12123454</v>
      </c>
      <c r="UU516" s="28">
        <f t="shared" si="138"/>
        <v>13203065.66</v>
      </c>
      <c r="UV516" s="28">
        <f t="shared" si="138"/>
        <v>12224952.300000001</v>
      </c>
      <c r="UW516" s="28">
        <f t="shared" si="138"/>
        <v>14587695</v>
      </c>
      <c r="UX516" s="28">
        <f t="shared" si="138"/>
        <v>10256259</v>
      </c>
      <c r="UY516" s="28">
        <f t="shared" si="138"/>
        <v>6394870.2000000002</v>
      </c>
      <c r="UZ516" s="28">
        <f t="shared" si="138"/>
        <v>399969792.41999996</v>
      </c>
      <c r="VA516" s="28">
        <f t="shared" si="138"/>
        <v>23407882.27</v>
      </c>
      <c r="VB516" s="28">
        <f t="shared" si="138"/>
        <v>57576558.599999994</v>
      </c>
      <c r="VC516" s="28">
        <f t="shared" si="138"/>
        <v>21023646.370000001</v>
      </c>
      <c r="VD516" s="28">
        <f t="shared" si="138"/>
        <v>70333761.580000013</v>
      </c>
      <c r="VE516" s="28">
        <f t="shared" si="138"/>
        <v>21572253.300000001</v>
      </c>
      <c r="VF516" s="28">
        <f t="shared" si="138"/>
        <v>36813926</v>
      </c>
      <c r="VG516" s="28">
        <f t="shared" ref="VG516:XR516" si="139">SUM(VG26)</f>
        <v>12983444</v>
      </c>
      <c r="VH516" s="28">
        <f t="shared" si="139"/>
        <v>57716888</v>
      </c>
      <c r="VI516" s="28">
        <f t="shared" si="139"/>
        <v>43309430.68</v>
      </c>
      <c r="VJ516" s="28">
        <f t="shared" si="139"/>
        <v>14333687.59</v>
      </c>
      <c r="VK516" s="28">
        <f t="shared" si="139"/>
        <v>18599770.48</v>
      </c>
      <c r="VL516" s="28">
        <f t="shared" si="139"/>
        <v>12898321</v>
      </c>
      <c r="VM516" s="28">
        <f t="shared" si="139"/>
        <v>10880501.68</v>
      </c>
      <c r="VN516" s="28">
        <f t="shared" si="139"/>
        <v>6110633.9000000004</v>
      </c>
      <c r="VO516" s="28">
        <f t="shared" si="139"/>
        <v>9007318</v>
      </c>
      <c r="VP516" s="28">
        <f t="shared" si="139"/>
        <v>11811731.149999999</v>
      </c>
      <c r="VQ516" s="28">
        <f t="shared" si="139"/>
        <v>87451376.24000001</v>
      </c>
      <c r="VR516" s="28">
        <f t="shared" si="139"/>
        <v>15251164</v>
      </c>
      <c r="VS516" s="28">
        <f t="shared" si="139"/>
        <v>13570317</v>
      </c>
      <c r="VT516" s="28">
        <f t="shared" si="139"/>
        <v>10764806.449999999</v>
      </c>
      <c r="VU516" s="28">
        <f t="shared" si="139"/>
        <v>17496029.350000001</v>
      </c>
      <c r="VV516" s="28">
        <f t="shared" si="139"/>
        <v>6714462</v>
      </c>
      <c r="VW516" s="28">
        <f t="shared" si="139"/>
        <v>9798009.4100000001</v>
      </c>
      <c r="VX516" s="28">
        <f t="shared" si="139"/>
        <v>102524048.76000001</v>
      </c>
      <c r="VY516" s="28">
        <f t="shared" si="139"/>
        <v>14719896</v>
      </c>
      <c r="VZ516" s="28">
        <f t="shared" si="139"/>
        <v>17811145.420000002</v>
      </c>
      <c r="WA516" s="28">
        <f t="shared" si="139"/>
        <v>26052384</v>
      </c>
      <c r="WB516" s="28">
        <f t="shared" si="139"/>
        <v>12023981.830000002</v>
      </c>
      <c r="WC516" s="28">
        <f t="shared" si="139"/>
        <v>17694536</v>
      </c>
      <c r="WD516" s="28">
        <f t="shared" si="139"/>
        <v>9074444.6499999985</v>
      </c>
      <c r="WE516" s="28">
        <f t="shared" si="139"/>
        <v>10371525</v>
      </c>
      <c r="WF516" s="28">
        <f t="shared" si="139"/>
        <v>49628519</v>
      </c>
      <c r="WG516" s="28">
        <f t="shared" si="139"/>
        <v>249844967.01999998</v>
      </c>
      <c r="WH516" s="28">
        <f t="shared" si="139"/>
        <v>15104998.27</v>
      </c>
      <c r="WI516" s="28">
        <f t="shared" si="139"/>
        <v>43105925.440000005</v>
      </c>
      <c r="WJ516" s="28">
        <f t="shared" si="139"/>
        <v>56636607.030000001</v>
      </c>
      <c r="WK516" s="28">
        <f t="shared" si="139"/>
        <v>50805844.759999998</v>
      </c>
      <c r="WL516" s="28">
        <f t="shared" si="139"/>
        <v>13872276.719999999</v>
      </c>
      <c r="WM516" s="28">
        <f t="shared" si="139"/>
        <v>16909674.620000001</v>
      </c>
      <c r="WN516" s="28">
        <f t="shared" si="139"/>
        <v>43530535.790000007</v>
      </c>
      <c r="WO516" s="28">
        <f t="shared" si="139"/>
        <v>35710413.890000001</v>
      </c>
      <c r="WP516" s="28">
        <f t="shared" si="139"/>
        <v>31926344.390000001</v>
      </c>
      <c r="WQ516" s="28">
        <f t="shared" si="139"/>
        <v>6728833.4099999992</v>
      </c>
      <c r="WR516" s="28">
        <f t="shared" si="139"/>
        <v>13045695.26</v>
      </c>
      <c r="WS516" s="28">
        <f t="shared" si="139"/>
        <v>11778008.030000001</v>
      </c>
      <c r="WT516" s="28">
        <f t="shared" si="139"/>
        <v>20967516.739999998</v>
      </c>
      <c r="WU516" s="28">
        <f t="shared" si="139"/>
        <v>14835632.189999998</v>
      </c>
      <c r="WV516" s="28">
        <f t="shared" si="139"/>
        <v>13201158.810000001</v>
      </c>
      <c r="WW516" s="28">
        <f t="shared" si="139"/>
        <v>18174230.16</v>
      </c>
      <c r="WX516" s="28">
        <f t="shared" si="139"/>
        <v>6151035.25</v>
      </c>
      <c r="WY516" s="28">
        <f t="shared" si="139"/>
        <v>18250919.109999999</v>
      </c>
      <c r="WZ516" s="28">
        <f t="shared" si="139"/>
        <v>7235994.9900000002</v>
      </c>
      <c r="XA516" s="28">
        <f t="shared" si="139"/>
        <v>3950481.8999999994</v>
      </c>
      <c r="XB516" s="28">
        <f t="shared" si="139"/>
        <v>2720160.75</v>
      </c>
      <c r="XC516" s="28">
        <f t="shared" si="139"/>
        <v>145737423.72</v>
      </c>
      <c r="XD516" s="28">
        <f t="shared" si="139"/>
        <v>13280715.59</v>
      </c>
      <c r="XE516" s="28">
        <f t="shared" si="139"/>
        <v>24668563.220000003</v>
      </c>
      <c r="XF516" s="28">
        <f t="shared" si="139"/>
        <v>15168098.15</v>
      </c>
      <c r="XG516" s="28">
        <f t="shared" si="139"/>
        <v>14477601.24</v>
      </c>
      <c r="XH516" s="28">
        <f t="shared" si="139"/>
        <v>23662136.350000001</v>
      </c>
      <c r="XI516" s="28">
        <f t="shared" si="139"/>
        <v>17228450.59</v>
      </c>
      <c r="XJ516" s="28">
        <f t="shared" si="139"/>
        <v>799139191.00999999</v>
      </c>
      <c r="XK516" s="28">
        <f t="shared" si="139"/>
        <v>26381780.43</v>
      </c>
      <c r="XL516" s="28">
        <f t="shared" si="139"/>
        <v>13611313.4</v>
      </c>
      <c r="XM516" s="28">
        <f t="shared" si="139"/>
        <v>52699572.109999999</v>
      </c>
      <c r="XN516" s="28">
        <f t="shared" si="139"/>
        <v>42250060.229999997</v>
      </c>
      <c r="XO516" s="28">
        <f t="shared" si="139"/>
        <v>17649563.68</v>
      </c>
      <c r="XP516" s="28">
        <f t="shared" si="139"/>
        <v>26264853.960000001</v>
      </c>
      <c r="XQ516" s="28">
        <f t="shared" si="139"/>
        <v>25808706.02</v>
      </c>
      <c r="XR516" s="28">
        <f t="shared" si="139"/>
        <v>62636791.969999999</v>
      </c>
      <c r="XS516" s="28">
        <f t="shared" ref="XS516:AAD516" si="140">SUM(XS26)</f>
        <v>16591678.050000001</v>
      </c>
      <c r="XT516" s="28">
        <f t="shared" si="140"/>
        <v>25481332.34</v>
      </c>
      <c r="XU516" s="28">
        <f t="shared" si="140"/>
        <v>86316203.5</v>
      </c>
      <c r="XV516" s="28">
        <f t="shared" si="140"/>
        <v>30757833.459999997</v>
      </c>
      <c r="XW516" s="28">
        <f t="shared" si="140"/>
        <v>10809312.92</v>
      </c>
      <c r="XX516" s="28">
        <f t="shared" si="140"/>
        <v>12448893.01</v>
      </c>
      <c r="XY516" s="28">
        <f t="shared" si="140"/>
        <v>20920738.48</v>
      </c>
      <c r="XZ516" s="28">
        <f t="shared" si="140"/>
        <v>10424695.49</v>
      </c>
      <c r="YA516" s="28">
        <f t="shared" si="140"/>
        <v>18957686.030000001</v>
      </c>
      <c r="YB516" s="28">
        <f t="shared" si="140"/>
        <v>9368713.8000000007</v>
      </c>
      <c r="YC516" s="28">
        <f t="shared" si="140"/>
        <v>86248206.609999999</v>
      </c>
      <c r="YD516" s="28">
        <f t="shared" si="140"/>
        <v>49898816</v>
      </c>
      <c r="YE516" s="28">
        <f t="shared" si="140"/>
        <v>10187086.959999999</v>
      </c>
      <c r="YF516" s="28">
        <f t="shared" si="140"/>
        <v>10999166.68</v>
      </c>
      <c r="YG516" s="28">
        <f t="shared" si="140"/>
        <v>7099096.1500000004</v>
      </c>
      <c r="YH516" s="28">
        <f t="shared" si="140"/>
        <v>6118347.6000000006</v>
      </c>
      <c r="YI516" s="28">
        <f t="shared" si="140"/>
        <v>5213813.82</v>
      </c>
      <c r="YJ516" s="28">
        <f t="shared" si="140"/>
        <v>133259585</v>
      </c>
      <c r="YK516" s="28">
        <f t="shared" si="140"/>
        <v>16671181.58</v>
      </c>
      <c r="YL516" s="28">
        <f t="shared" si="140"/>
        <v>12123477.99</v>
      </c>
      <c r="YM516" s="28">
        <f t="shared" si="140"/>
        <v>26698589.5</v>
      </c>
      <c r="YN516" s="28">
        <f t="shared" si="140"/>
        <v>15945416.359999999</v>
      </c>
      <c r="YO516" s="28">
        <f t="shared" si="140"/>
        <v>12659489.4</v>
      </c>
      <c r="YP516" s="28">
        <f t="shared" si="140"/>
        <v>22026676</v>
      </c>
      <c r="YQ516" s="28">
        <f t="shared" si="140"/>
        <v>6703208</v>
      </c>
      <c r="YR516" s="28">
        <f t="shared" si="140"/>
        <v>200532039.73000002</v>
      </c>
      <c r="YS516" s="28">
        <f t="shared" si="140"/>
        <v>9835795.9199999981</v>
      </c>
      <c r="YT516" s="28">
        <f t="shared" si="140"/>
        <v>27721018.270000003</v>
      </c>
      <c r="YU516" s="28">
        <f t="shared" si="140"/>
        <v>11901314.35</v>
      </c>
      <c r="YV516" s="28">
        <f t="shared" si="140"/>
        <v>9051775.9199999999</v>
      </c>
      <c r="YW516" s="28">
        <f t="shared" si="140"/>
        <v>41300610.450000003</v>
      </c>
      <c r="YX516" s="28">
        <f t="shared" si="140"/>
        <v>11995314</v>
      </c>
      <c r="YY516" s="28">
        <f t="shared" si="140"/>
        <v>16726484.9</v>
      </c>
      <c r="YZ516" s="28">
        <f t="shared" si="140"/>
        <v>11551097.789999999</v>
      </c>
      <c r="ZA516" s="28">
        <f t="shared" si="140"/>
        <v>24489399.789999999</v>
      </c>
      <c r="ZB516" s="28">
        <f t="shared" si="140"/>
        <v>9479841</v>
      </c>
      <c r="ZC516" s="28">
        <f t="shared" si="140"/>
        <v>403353464.5</v>
      </c>
      <c r="ZD516" s="28">
        <f t="shared" si="140"/>
        <v>15946587.43</v>
      </c>
      <c r="ZE516" s="28">
        <f t="shared" si="140"/>
        <v>21661880.039999999</v>
      </c>
      <c r="ZF516" s="28">
        <f t="shared" si="140"/>
        <v>28928287.190000001</v>
      </c>
      <c r="ZG516" s="28">
        <f t="shared" si="140"/>
        <v>14555898.199999999</v>
      </c>
      <c r="ZH516" s="28">
        <f t="shared" si="140"/>
        <v>31923291.990000002</v>
      </c>
      <c r="ZI516" s="28">
        <f t="shared" si="140"/>
        <v>34945420.119999997</v>
      </c>
      <c r="ZJ516" s="28">
        <f t="shared" si="140"/>
        <v>86179386.36999999</v>
      </c>
      <c r="ZK516" s="28">
        <f t="shared" si="140"/>
        <v>95467914.660000011</v>
      </c>
      <c r="ZL516" s="28">
        <f t="shared" si="140"/>
        <v>21325412.649999999</v>
      </c>
      <c r="ZM516" s="28">
        <f t="shared" si="140"/>
        <v>29729641.98</v>
      </c>
      <c r="ZN516" s="28">
        <f t="shared" si="140"/>
        <v>36788354</v>
      </c>
      <c r="ZO516" s="28">
        <f t="shared" si="140"/>
        <v>30871588.050000001</v>
      </c>
      <c r="ZP516" s="28">
        <f t="shared" si="140"/>
        <v>62197864.340000004</v>
      </c>
      <c r="ZQ516" s="28">
        <f t="shared" si="140"/>
        <v>17037753.07</v>
      </c>
      <c r="ZR516" s="28">
        <f t="shared" si="140"/>
        <v>19662956.580000002</v>
      </c>
      <c r="ZS516" s="28">
        <f t="shared" si="140"/>
        <v>17102566.920000002</v>
      </c>
      <c r="ZT516" s="28">
        <f t="shared" si="140"/>
        <v>10784577</v>
      </c>
      <c r="ZU516" s="28">
        <f t="shared" si="140"/>
        <v>12192125.559999999</v>
      </c>
      <c r="ZV516" s="28">
        <f t="shared" si="140"/>
        <v>84519447.25</v>
      </c>
      <c r="ZW516" s="28">
        <f t="shared" si="140"/>
        <v>73028864.590000004</v>
      </c>
      <c r="ZX516" s="28">
        <f t="shared" si="140"/>
        <v>4187836.36</v>
      </c>
      <c r="ZY516" s="28">
        <f t="shared" si="140"/>
        <v>4972898.54</v>
      </c>
      <c r="ZZ516" s="28">
        <f t="shared" si="140"/>
        <v>18426214.050000001</v>
      </c>
      <c r="AAA516" s="28">
        <f t="shared" si="140"/>
        <v>5021334.62</v>
      </c>
      <c r="AAB516" s="28">
        <f t="shared" si="140"/>
        <v>11442436.09</v>
      </c>
      <c r="AAC516" s="28">
        <f t="shared" si="140"/>
        <v>11730964.34</v>
      </c>
      <c r="AAD516" s="28">
        <f t="shared" si="140"/>
        <v>16265665.98</v>
      </c>
      <c r="AAE516" s="28">
        <f t="shared" ref="AAE516:ACP516" si="141">SUM(AAE26)</f>
        <v>338765670.76000005</v>
      </c>
      <c r="AAF516" s="28">
        <f t="shared" si="141"/>
        <v>51758502.550000004</v>
      </c>
      <c r="AAG516" s="28">
        <f t="shared" si="141"/>
        <v>43311376.75</v>
      </c>
      <c r="AAH516" s="28">
        <f t="shared" si="141"/>
        <v>85797711.010000005</v>
      </c>
      <c r="AAI516" s="28">
        <f t="shared" si="141"/>
        <v>4510990.8499999996</v>
      </c>
      <c r="AAJ516" s="28">
        <f t="shared" si="141"/>
        <v>9740477</v>
      </c>
      <c r="AAK516" s="28">
        <f t="shared" si="141"/>
        <v>12363284</v>
      </c>
      <c r="AAL516" s="28">
        <f t="shared" si="141"/>
        <v>5256196</v>
      </c>
      <c r="AAM516" s="28">
        <f t="shared" si="141"/>
        <v>474114428.66000009</v>
      </c>
      <c r="AAN516" s="28">
        <f t="shared" si="141"/>
        <v>63822140.719999999</v>
      </c>
      <c r="AAO516" s="28">
        <f t="shared" si="141"/>
        <v>52058696.009999998</v>
      </c>
      <c r="AAP516" s="28">
        <f t="shared" si="141"/>
        <v>15533610.9</v>
      </c>
      <c r="AAQ516" s="28">
        <f t="shared" si="141"/>
        <v>23389368.5</v>
      </c>
      <c r="AAR516" s="28">
        <f t="shared" si="141"/>
        <v>16058568.199999999</v>
      </c>
      <c r="AAS516" s="28">
        <f t="shared" si="141"/>
        <v>17670637.050000001</v>
      </c>
      <c r="AAT516" s="28">
        <f t="shared" si="141"/>
        <v>8674465</v>
      </c>
      <c r="AAU516" s="28">
        <f t="shared" si="141"/>
        <v>15418509.379999999</v>
      </c>
      <c r="AAV516" s="28">
        <f t="shared" si="141"/>
        <v>16706050.24</v>
      </c>
      <c r="AAW516" s="28">
        <f t="shared" si="141"/>
        <v>40059475.550000004</v>
      </c>
      <c r="AAX516" s="28">
        <f t="shared" si="141"/>
        <v>17879385.5</v>
      </c>
      <c r="AAY516" s="28">
        <f t="shared" si="141"/>
        <v>20056999.649999999</v>
      </c>
      <c r="AAZ516" s="28">
        <f t="shared" si="141"/>
        <v>23283736.899999999</v>
      </c>
      <c r="ABA516" s="28">
        <f t="shared" si="141"/>
        <v>26140842.5</v>
      </c>
      <c r="ABB516" s="28">
        <f t="shared" si="141"/>
        <v>13515458</v>
      </c>
      <c r="ABC516" s="28">
        <f t="shared" si="141"/>
        <v>33562358.159999996</v>
      </c>
      <c r="ABD516" s="28">
        <f t="shared" si="141"/>
        <v>8955716.9399999995</v>
      </c>
      <c r="ABE516" s="28">
        <f t="shared" si="141"/>
        <v>27985021.510000002</v>
      </c>
      <c r="ABF516" s="28">
        <f t="shared" si="141"/>
        <v>6122102.1099999994</v>
      </c>
      <c r="ABG516" s="28">
        <f t="shared" si="141"/>
        <v>1527489</v>
      </c>
      <c r="ABH516" s="28">
        <f t="shared" si="141"/>
        <v>226178560.68000001</v>
      </c>
      <c r="ABI516" s="28">
        <f t="shared" si="141"/>
        <v>40676357.229999997</v>
      </c>
      <c r="ABJ516" s="28">
        <f t="shared" si="141"/>
        <v>28534892.68</v>
      </c>
      <c r="ABK516" s="28">
        <f t="shared" si="141"/>
        <v>20751031.949999999</v>
      </c>
      <c r="ABL516" s="28">
        <f t="shared" si="141"/>
        <v>15921993</v>
      </c>
      <c r="ABM516" s="28">
        <f t="shared" si="141"/>
        <v>45811516.940000005</v>
      </c>
      <c r="ABN516" s="28">
        <f t="shared" si="141"/>
        <v>16154623.73</v>
      </c>
      <c r="ABO516" s="28">
        <f t="shared" si="141"/>
        <v>22752232.990000002</v>
      </c>
      <c r="ABP516" s="28">
        <f t="shared" si="141"/>
        <v>16762095</v>
      </c>
      <c r="ABQ516" s="28">
        <f t="shared" si="141"/>
        <v>6546855</v>
      </c>
      <c r="ABR516" s="28">
        <f t="shared" si="141"/>
        <v>99768080.409999982</v>
      </c>
      <c r="ABS516" s="28">
        <f t="shared" si="141"/>
        <v>61702599.270000003</v>
      </c>
      <c r="ABT516" s="28">
        <f t="shared" si="141"/>
        <v>27196945.82</v>
      </c>
      <c r="ABU516" s="28">
        <f t="shared" si="141"/>
        <v>15274665.939999999</v>
      </c>
      <c r="ABV516" s="28">
        <f t="shared" si="141"/>
        <v>21313677.899999999</v>
      </c>
      <c r="ABW516" s="28">
        <f t="shared" si="141"/>
        <v>20463890.609999999</v>
      </c>
      <c r="ABX516" s="28">
        <f t="shared" si="141"/>
        <v>13161214.9</v>
      </c>
      <c r="ABY516" s="28">
        <f t="shared" si="141"/>
        <v>13886720.130000001</v>
      </c>
      <c r="ABZ516" s="28">
        <f t="shared" si="141"/>
        <v>9533097.5899999999</v>
      </c>
      <c r="ACA516" s="28">
        <f t="shared" si="141"/>
        <v>16133447.26</v>
      </c>
      <c r="ACB516" s="28">
        <f t="shared" si="141"/>
        <v>9946371.3000000007</v>
      </c>
      <c r="ACC516" s="28">
        <f t="shared" si="141"/>
        <v>7324726.9699999997</v>
      </c>
      <c r="ACD516" s="28">
        <f t="shared" si="141"/>
        <v>10209632.18</v>
      </c>
      <c r="ACE516" s="28">
        <f t="shared" si="141"/>
        <v>90485373.459999993</v>
      </c>
      <c r="ACF516" s="28">
        <f t="shared" si="141"/>
        <v>25168291.52</v>
      </c>
      <c r="ACG516" s="28">
        <f t="shared" si="141"/>
        <v>21665028.009999998</v>
      </c>
      <c r="ACH516" s="28">
        <f t="shared" si="141"/>
        <v>17591148.43</v>
      </c>
      <c r="ACI516" s="28">
        <f t="shared" si="141"/>
        <v>16750119</v>
      </c>
      <c r="ACJ516" s="28">
        <f t="shared" si="141"/>
        <v>10113063.860000001</v>
      </c>
      <c r="ACK516" s="28">
        <f t="shared" si="141"/>
        <v>5963176.8899999997</v>
      </c>
      <c r="ACL516" s="28">
        <f t="shared" si="141"/>
        <v>18640780.740000002</v>
      </c>
      <c r="ACM516" s="28">
        <f t="shared" si="141"/>
        <v>17898764.859999999</v>
      </c>
      <c r="ACN516" s="28">
        <f t="shared" si="141"/>
        <v>5963202.4699999997</v>
      </c>
      <c r="ACO516" s="28">
        <f t="shared" si="141"/>
        <v>31169929.100000001</v>
      </c>
      <c r="ACP516" s="28">
        <f t="shared" si="141"/>
        <v>10099925.48</v>
      </c>
      <c r="ACQ516" s="28">
        <f t="shared" ref="ACQ516:AEH516" si="142">SUM(ACQ26)</f>
        <v>178962693.80000001</v>
      </c>
      <c r="ACR516" s="28">
        <f t="shared" si="142"/>
        <v>11405379.050000001</v>
      </c>
      <c r="ACS516" s="28">
        <f t="shared" si="142"/>
        <v>13578391.940000001</v>
      </c>
      <c r="ACT516" s="28">
        <f t="shared" si="142"/>
        <v>15923849.76</v>
      </c>
      <c r="ACU516" s="28">
        <f t="shared" si="142"/>
        <v>50357984.590000004</v>
      </c>
      <c r="ACV516" s="28">
        <f t="shared" si="142"/>
        <v>17532794.649999999</v>
      </c>
      <c r="ACW516" s="28">
        <f t="shared" si="142"/>
        <v>8503177.9699999988</v>
      </c>
      <c r="ACX516" s="28">
        <f t="shared" si="142"/>
        <v>14792840.34</v>
      </c>
      <c r="ACY516" s="28">
        <f t="shared" si="142"/>
        <v>11349618.450000001</v>
      </c>
      <c r="ACZ516" s="28">
        <f t="shared" si="142"/>
        <v>15393699.039999999</v>
      </c>
      <c r="ADA516" s="28">
        <f t="shared" si="142"/>
        <v>11040019.57</v>
      </c>
      <c r="ADB516" s="28">
        <f t="shared" si="142"/>
        <v>234556768.31000003</v>
      </c>
      <c r="ADC516" s="28">
        <f t="shared" si="142"/>
        <v>43375697.530000001</v>
      </c>
      <c r="ADD516" s="28">
        <f t="shared" si="142"/>
        <v>15625603.079999998</v>
      </c>
      <c r="ADE516" s="28">
        <f t="shared" si="142"/>
        <v>8861350.1600000001</v>
      </c>
      <c r="ADF516" s="28">
        <f t="shared" si="142"/>
        <v>24296563.579999998</v>
      </c>
      <c r="ADG516" s="28">
        <f t="shared" si="142"/>
        <v>20341966.939999998</v>
      </c>
      <c r="ADH516" s="28">
        <f t="shared" si="142"/>
        <v>8045391.3099999996</v>
      </c>
      <c r="ADI516" s="28">
        <f t="shared" si="142"/>
        <v>9568615.2199999988</v>
      </c>
      <c r="ADJ516" s="28">
        <f t="shared" si="142"/>
        <v>408472118.44999999</v>
      </c>
      <c r="ADK516" s="28">
        <f t="shared" si="142"/>
        <v>207036197.43999997</v>
      </c>
      <c r="ADL516" s="28">
        <f t="shared" si="142"/>
        <v>16518887.790000001</v>
      </c>
      <c r="ADM516" s="28">
        <f t="shared" si="142"/>
        <v>33907358</v>
      </c>
      <c r="ADN516" s="28">
        <f t="shared" si="142"/>
        <v>33985022.539999999</v>
      </c>
      <c r="ADO516" s="28">
        <f t="shared" si="142"/>
        <v>34043788.409999996</v>
      </c>
      <c r="ADP516" s="28">
        <f t="shared" si="142"/>
        <v>22372395.689999998</v>
      </c>
      <c r="ADQ516" s="28">
        <f t="shared" si="142"/>
        <v>42596467.700000003</v>
      </c>
      <c r="ADR516" s="28">
        <f t="shared" si="142"/>
        <v>7478647.7599999998</v>
      </c>
      <c r="ADS516" s="28">
        <f t="shared" si="142"/>
        <v>24585567.84</v>
      </c>
      <c r="ADT516" s="28">
        <f t="shared" si="142"/>
        <v>29119391.559999999</v>
      </c>
      <c r="ADU516" s="28">
        <f t="shared" si="142"/>
        <v>12038489.970000001</v>
      </c>
      <c r="ADV516" s="28">
        <f t="shared" si="142"/>
        <v>14506016.209999999</v>
      </c>
      <c r="ADW516" s="28">
        <f t="shared" si="142"/>
        <v>15188753</v>
      </c>
      <c r="ADX516" s="28">
        <f t="shared" si="142"/>
        <v>12184342.139999999</v>
      </c>
      <c r="ADY516" s="28">
        <f t="shared" si="142"/>
        <v>18063713.949999999</v>
      </c>
      <c r="ADZ516" s="28">
        <f t="shared" si="142"/>
        <v>8476417.25</v>
      </c>
      <c r="AEA516" s="28">
        <f t="shared" si="142"/>
        <v>70266785.109999999</v>
      </c>
      <c r="AEB516" s="28">
        <f t="shared" si="142"/>
        <v>10782555.979999999</v>
      </c>
      <c r="AEC516" s="28">
        <f t="shared" si="142"/>
        <v>12468285.860000001</v>
      </c>
      <c r="AED516" s="28">
        <f t="shared" si="142"/>
        <v>12894653.300000001</v>
      </c>
      <c r="AEE516" s="28">
        <f t="shared" si="142"/>
        <v>31026233.280000001</v>
      </c>
      <c r="AEF516" s="28">
        <f t="shared" si="142"/>
        <v>8728129.959999999</v>
      </c>
      <c r="AEG516" s="28">
        <f t="shared" si="142"/>
        <v>6730117.8900000006</v>
      </c>
      <c r="AEH516" s="28">
        <f t="shared" si="142"/>
        <v>37773123404.880005</v>
      </c>
    </row>
    <row r="517" spans="1:814" ht="21">
      <c r="C517" s="8" t="s">
        <v>2835</v>
      </c>
      <c r="D517" s="29">
        <f>SUM(D44)</f>
        <v>733644925.12999988</v>
      </c>
      <c r="E517" s="29">
        <f t="shared" ref="E517:BP517" si="143">SUM(E44)</f>
        <v>15988610</v>
      </c>
      <c r="F517" s="29">
        <f t="shared" si="143"/>
        <v>31052431.199999999</v>
      </c>
      <c r="G517" s="29">
        <f t="shared" si="143"/>
        <v>5392647.0800000001</v>
      </c>
      <c r="H517" s="29">
        <f t="shared" si="143"/>
        <v>38407642.25</v>
      </c>
      <c r="I517" s="29">
        <f t="shared" si="143"/>
        <v>12859554.09</v>
      </c>
      <c r="J517" s="29">
        <f t="shared" si="143"/>
        <v>23804282.07</v>
      </c>
      <c r="K517" s="29">
        <f t="shared" si="143"/>
        <v>14347413.859999999</v>
      </c>
      <c r="L517" s="29">
        <f t="shared" si="143"/>
        <v>15637567.700000001</v>
      </c>
      <c r="M517" s="29">
        <f t="shared" si="143"/>
        <v>9480920.4299999997</v>
      </c>
      <c r="N517" s="29">
        <f t="shared" si="143"/>
        <v>6770146.7400000002</v>
      </c>
      <c r="O517" s="29">
        <f t="shared" si="143"/>
        <v>6321577.6200000001</v>
      </c>
      <c r="P517" s="29">
        <f t="shared" si="143"/>
        <v>3153452</v>
      </c>
      <c r="Q517" s="29">
        <f t="shared" si="143"/>
        <v>6063619.25</v>
      </c>
      <c r="R517" s="29">
        <f t="shared" si="143"/>
        <v>7174557.8100000005</v>
      </c>
      <c r="S517" s="29">
        <f t="shared" si="143"/>
        <v>8223918</v>
      </c>
      <c r="T517" s="29">
        <f t="shared" si="143"/>
        <v>5391365</v>
      </c>
      <c r="U517" s="29">
        <f t="shared" si="143"/>
        <v>0</v>
      </c>
      <c r="V517" s="29">
        <f t="shared" si="143"/>
        <v>519082655</v>
      </c>
      <c r="W517" s="29">
        <f t="shared" si="143"/>
        <v>83649202.039999992</v>
      </c>
      <c r="X517" s="29">
        <f t="shared" si="143"/>
        <v>6727528.9800000004</v>
      </c>
      <c r="Y517" s="29">
        <f t="shared" si="143"/>
        <v>16038354</v>
      </c>
      <c r="Z517" s="29">
        <f t="shared" si="143"/>
        <v>13137299.84</v>
      </c>
      <c r="AA517" s="29">
        <f t="shared" si="143"/>
        <v>13942659.5</v>
      </c>
      <c r="AB517" s="29">
        <f t="shared" si="143"/>
        <v>6501892.1900000013</v>
      </c>
      <c r="AC517" s="29">
        <f t="shared" si="143"/>
        <v>77341071.030000001</v>
      </c>
      <c r="AD517" s="29">
        <f t="shared" si="143"/>
        <v>15441130.789999999</v>
      </c>
      <c r="AE517" s="29">
        <f t="shared" si="143"/>
        <v>9026357.8900000006</v>
      </c>
      <c r="AF517" s="29">
        <f t="shared" si="143"/>
        <v>52516948.870000005</v>
      </c>
      <c r="AG517" s="29">
        <f t="shared" si="143"/>
        <v>19172339.77</v>
      </c>
      <c r="AH517" s="29">
        <f t="shared" si="143"/>
        <v>31485084.199999999</v>
      </c>
      <c r="AI517" s="29">
        <f t="shared" si="143"/>
        <v>25096673.82</v>
      </c>
      <c r="AJ517" s="29">
        <f t="shared" si="143"/>
        <v>11410180.199999999</v>
      </c>
      <c r="AK517" s="29">
        <f t="shared" si="143"/>
        <v>6909799</v>
      </c>
      <c r="AL517" s="29">
        <f t="shared" si="143"/>
        <v>7705887.0899999999</v>
      </c>
      <c r="AM517" s="29">
        <f t="shared" si="143"/>
        <v>14139312.57</v>
      </c>
      <c r="AN517" s="29">
        <f t="shared" si="143"/>
        <v>2783373.3900000006</v>
      </c>
      <c r="AO517" s="29">
        <f t="shared" si="143"/>
        <v>7246087.7800000003</v>
      </c>
      <c r="AP517" s="29">
        <f t="shared" si="143"/>
        <v>6173160.6399999997</v>
      </c>
      <c r="AQ517" s="29">
        <f t="shared" si="143"/>
        <v>4618633.84</v>
      </c>
      <c r="AR517" s="29">
        <f t="shared" si="143"/>
        <v>4578929.8099999996</v>
      </c>
      <c r="AS517" s="29">
        <f t="shared" si="143"/>
        <v>2399526.23</v>
      </c>
      <c r="AT517" s="29">
        <f t="shared" si="143"/>
        <v>282258987.25999999</v>
      </c>
      <c r="AU517" s="29">
        <f t="shared" si="143"/>
        <v>4735818.8499999996</v>
      </c>
      <c r="AV517" s="29">
        <f t="shared" si="143"/>
        <v>2846601.1500000004</v>
      </c>
      <c r="AW517" s="29">
        <f t="shared" si="143"/>
        <v>7003235.2000000002</v>
      </c>
      <c r="AX517" s="29">
        <f t="shared" si="143"/>
        <v>11917570.220000001</v>
      </c>
      <c r="AY517" s="29">
        <f t="shared" si="143"/>
        <v>14515713.67</v>
      </c>
      <c r="AZ517" s="29">
        <f t="shared" si="143"/>
        <v>4660790</v>
      </c>
      <c r="BA517" s="29">
        <f t="shared" si="143"/>
        <v>4328747.5</v>
      </c>
      <c r="BB517" s="29">
        <f t="shared" si="143"/>
        <v>2526954.4</v>
      </c>
      <c r="BC517" s="29">
        <f t="shared" si="143"/>
        <v>3909126.82</v>
      </c>
      <c r="BD517" s="29">
        <f t="shared" si="143"/>
        <v>3451382</v>
      </c>
      <c r="BE517" s="29">
        <f t="shared" si="143"/>
        <v>2489826.1900000004</v>
      </c>
      <c r="BF517" s="29">
        <f t="shared" si="143"/>
        <v>39762211.010000005</v>
      </c>
      <c r="BG517" s="29">
        <f t="shared" si="143"/>
        <v>0</v>
      </c>
      <c r="BH517" s="29">
        <f t="shared" si="143"/>
        <v>649531</v>
      </c>
      <c r="BI517" s="29">
        <f t="shared" si="143"/>
        <v>199168234.69</v>
      </c>
      <c r="BJ517" s="29">
        <f t="shared" si="143"/>
        <v>123389105.83999999</v>
      </c>
      <c r="BK517" s="29">
        <f t="shared" si="143"/>
        <v>10808880.630000001</v>
      </c>
      <c r="BL517" s="29">
        <f t="shared" si="143"/>
        <v>3961559.85</v>
      </c>
      <c r="BM517" s="29">
        <f t="shared" si="143"/>
        <v>17076851.890000001</v>
      </c>
      <c r="BN517" s="29">
        <f t="shared" si="143"/>
        <v>7974859.8799999999</v>
      </c>
      <c r="BO517" s="29">
        <f t="shared" si="143"/>
        <v>4498780.9000000004</v>
      </c>
      <c r="BP517" s="29">
        <f t="shared" si="143"/>
        <v>283722819.86000001</v>
      </c>
      <c r="BQ517" s="29">
        <f t="shared" ref="BQ517:EA517" si="144">SUM(BQ44)</f>
        <v>9983337</v>
      </c>
      <c r="BR517" s="29">
        <f t="shared" si="144"/>
        <v>7156506.2999999998</v>
      </c>
      <c r="BS517" s="29">
        <f t="shared" si="144"/>
        <v>8828670.7599999979</v>
      </c>
      <c r="BT517" s="29">
        <f t="shared" si="144"/>
        <v>5110996.3</v>
      </c>
      <c r="BU517" s="29">
        <f t="shared" si="144"/>
        <v>6960309.0700000003</v>
      </c>
      <c r="BV517" s="29">
        <f t="shared" si="144"/>
        <v>5771515</v>
      </c>
      <c r="BW517" s="29">
        <f t="shared" si="144"/>
        <v>9429504.1100000013</v>
      </c>
      <c r="BX517" s="29">
        <f t="shared" si="144"/>
        <v>63278662.480000004</v>
      </c>
      <c r="BY517" s="29">
        <f t="shared" si="144"/>
        <v>7790821.6200000001</v>
      </c>
      <c r="BZ517" s="29">
        <f t="shared" si="144"/>
        <v>11596463.729999999</v>
      </c>
      <c r="CA517" s="29">
        <f t="shared" si="144"/>
        <v>30725310.409999996</v>
      </c>
      <c r="CB517" s="29">
        <f t="shared" si="144"/>
        <v>4744124</v>
      </c>
      <c r="CC517" s="29">
        <f t="shared" si="144"/>
        <v>3110063.66</v>
      </c>
      <c r="CD517" s="29">
        <f t="shared" si="144"/>
        <v>4386041.2699999996</v>
      </c>
      <c r="CE517" s="29">
        <f t="shared" si="144"/>
        <v>711905573.25</v>
      </c>
      <c r="CF517" s="29">
        <f t="shared" si="144"/>
        <v>3572703.48</v>
      </c>
      <c r="CG517" s="29">
        <f t="shared" si="144"/>
        <v>30133091.390000001</v>
      </c>
      <c r="CH517" s="29">
        <f t="shared" si="144"/>
        <v>4947786.3</v>
      </c>
      <c r="CI517" s="29">
        <f t="shared" si="144"/>
        <v>6000343</v>
      </c>
      <c r="CJ517" s="29">
        <f t="shared" si="144"/>
        <v>10492028.75</v>
      </c>
      <c r="CK517" s="29">
        <f t="shared" si="144"/>
        <v>17400596</v>
      </c>
      <c r="CL517" s="29">
        <f t="shared" si="144"/>
        <v>2823216.61</v>
      </c>
      <c r="CM517" s="29">
        <f t="shared" si="144"/>
        <v>4416610.18</v>
      </c>
      <c r="CN517" s="29">
        <f t="shared" si="144"/>
        <v>6754679</v>
      </c>
      <c r="CO517" s="29">
        <f t="shared" si="144"/>
        <v>5988912</v>
      </c>
      <c r="CP517" s="29">
        <f t="shared" si="144"/>
        <v>5686040.870000001</v>
      </c>
      <c r="CQ517" s="29">
        <f t="shared" si="144"/>
        <v>249745842.21000001</v>
      </c>
      <c r="CR517" s="29">
        <f t="shared" si="144"/>
        <v>5157470.7</v>
      </c>
      <c r="CS517" s="29">
        <f t="shared" si="144"/>
        <v>5712525.8399999999</v>
      </c>
      <c r="CT517" s="29">
        <f t="shared" si="144"/>
        <v>17654669.18</v>
      </c>
      <c r="CU517" s="29">
        <f t="shared" si="144"/>
        <v>4553745.0999999996</v>
      </c>
      <c r="CV517" s="29">
        <f t="shared" si="144"/>
        <v>12763169.550000001</v>
      </c>
      <c r="CW517" s="29">
        <f t="shared" si="144"/>
        <v>4267243.4800000004</v>
      </c>
      <c r="CX517" s="29">
        <f t="shared" si="144"/>
        <v>0</v>
      </c>
      <c r="CY517" s="29">
        <f t="shared" si="144"/>
        <v>154399692.67999998</v>
      </c>
      <c r="CZ517" s="29">
        <f t="shared" si="144"/>
        <v>172630626.88999999</v>
      </c>
      <c r="DA517" s="29">
        <f t="shared" si="144"/>
        <v>9891519.1999999993</v>
      </c>
      <c r="DB517" s="29">
        <f t="shared" si="144"/>
        <v>9605057.4199999999</v>
      </c>
      <c r="DC517" s="29">
        <f t="shared" si="144"/>
        <v>23333351.829999998</v>
      </c>
      <c r="DD517" s="29">
        <f t="shared" si="144"/>
        <v>26564421.640000001</v>
      </c>
      <c r="DE517" s="29">
        <f t="shared" si="144"/>
        <v>15173508.23</v>
      </c>
      <c r="DF517" s="29">
        <f t="shared" si="144"/>
        <v>21213499</v>
      </c>
      <c r="DG517" s="29">
        <f t="shared" si="144"/>
        <v>0</v>
      </c>
      <c r="DH517" s="29">
        <f t="shared" si="144"/>
        <v>775416016.45999992</v>
      </c>
      <c r="DI517" s="29">
        <f t="shared" si="144"/>
        <v>8131303.2299999995</v>
      </c>
      <c r="DJ517" s="29">
        <f t="shared" si="144"/>
        <v>19430699.800000001</v>
      </c>
      <c r="DK517" s="29">
        <f t="shared" si="144"/>
        <v>8646378.8399999999</v>
      </c>
      <c r="DL517" s="29">
        <f t="shared" si="144"/>
        <v>12053485</v>
      </c>
      <c r="DM517" s="29">
        <f t="shared" si="144"/>
        <v>9732985.9699999988</v>
      </c>
      <c r="DN517" s="29">
        <f t="shared" si="144"/>
        <v>19352274.060000002</v>
      </c>
      <c r="DO517" s="29">
        <f t="shared" si="144"/>
        <v>13648816.869999999</v>
      </c>
      <c r="DP517" s="29">
        <f t="shared" si="144"/>
        <v>25893542.649999999</v>
      </c>
      <c r="DQ517" s="29">
        <f t="shared" si="144"/>
        <v>352497674.80000001</v>
      </c>
      <c r="DR517" s="29">
        <f t="shared" si="144"/>
        <v>18176022.649999999</v>
      </c>
      <c r="DS517" s="29">
        <f t="shared" si="144"/>
        <v>55867334.700000003</v>
      </c>
      <c r="DT517" s="29">
        <f t="shared" si="144"/>
        <v>118569260.98999999</v>
      </c>
      <c r="DU517" s="29">
        <f t="shared" si="144"/>
        <v>10355857.300000001</v>
      </c>
      <c r="DV517" s="29">
        <f t="shared" si="144"/>
        <v>35279380.189999998</v>
      </c>
      <c r="DW517" s="29">
        <f t="shared" si="144"/>
        <v>23498546.300000001</v>
      </c>
      <c r="DX517" s="29">
        <f t="shared" si="144"/>
        <v>3109408.95</v>
      </c>
      <c r="DY517" s="29">
        <f t="shared" si="144"/>
        <v>7522454.3099999996</v>
      </c>
      <c r="DZ517" s="29">
        <f t="shared" si="144"/>
        <v>9454507.5099999998</v>
      </c>
      <c r="EA517" s="29">
        <f t="shared" si="144"/>
        <v>30503472.5</v>
      </c>
      <c r="EB517" s="29">
        <f t="shared" ref="EB517:ED517" si="145">SUM(EB44)</f>
        <v>146311180</v>
      </c>
      <c r="EC517" s="29">
        <f t="shared" si="145"/>
        <v>127958260.04999998</v>
      </c>
      <c r="ED517" s="29">
        <f t="shared" si="145"/>
        <v>8703890.4299999997</v>
      </c>
      <c r="EE517" s="29">
        <f t="shared" ref="EE517:GK517" si="146">SUM(EE44)</f>
        <v>171914271.77000001</v>
      </c>
      <c r="EF517" s="29">
        <f t="shared" si="146"/>
        <v>2704671.94</v>
      </c>
      <c r="EG517" s="29">
        <f t="shared" si="146"/>
        <v>12116292.25</v>
      </c>
      <c r="EH517" s="29">
        <f t="shared" si="146"/>
        <v>6744270.6799999997</v>
      </c>
      <c r="EI517" s="29">
        <f t="shared" si="146"/>
        <v>343183449.98000002</v>
      </c>
      <c r="EJ517" s="29">
        <f t="shared" si="146"/>
        <v>5921347.3200000003</v>
      </c>
      <c r="EK517" s="29">
        <f t="shared" si="146"/>
        <v>19094672</v>
      </c>
      <c r="EL517" s="29">
        <f t="shared" si="146"/>
        <v>27508214.890000001</v>
      </c>
      <c r="EM517" s="29">
        <f t="shared" si="146"/>
        <v>13005969</v>
      </c>
      <c r="EN517" s="29">
        <f t="shared" si="146"/>
        <v>18841827</v>
      </c>
      <c r="EO517" s="29">
        <f t="shared" si="146"/>
        <v>24375.5</v>
      </c>
      <c r="EP517" s="29">
        <f t="shared" si="146"/>
        <v>274675707.32999998</v>
      </c>
      <c r="EQ517" s="29">
        <f t="shared" si="146"/>
        <v>10230658.350000001</v>
      </c>
      <c r="ER517" s="29">
        <f t="shared" si="146"/>
        <v>9078958.1400000006</v>
      </c>
      <c r="ES517" s="29">
        <f t="shared" si="146"/>
        <v>4459040.62</v>
      </c>
      <c r="ET517" s="29">
        <f t="shared" si="146"/>
        <v>7967400.5499999989</v>
      </c>
      <c r="EU517" s="29">
        <f t="shared" si="146"/>
        <v>5706316.3600000003</v>
      </c>
      <c r="EV517" s="29">
        <f t="shared" si="146"/>
        <v>11167995.189999999</v>
      </c>
      <c r="EW517" s="29">
        <f t="shared" si="146"/>
        <v>4159634.18</v>
      </c>
      <c r="EX517" s="29">
        <f t="shared" si="146"/>
        <v>414657791.45000005</v>
      </c>
      <c r="EY517" s="29">
        <f t="shared" si="146"/>
        <v>70704598.889999986</v>
      </c>
      <c r="EZ517" s="29">
        <f>SUM(EZ44)</f>
        <v>10894925</v>
      </c>
      <c r="FA517" s="29">
        <f>SUM(FA44)</f>
        <v>10370156.199999999</v>
      </c>
      <c r="FB517" s="29">
        <f>SUM(FB44)</f>
        <v>9080992</v>
      </c>
      <c r="FC517" s="29">
        <f>SUM(FC44)</f>
        <v>13749229.370000001</v>
      </c>
      <c r="FD517" s="29">
        <f t="shared" si="146"/>
        <v>7361953.4000000004</v>
      </c>
      <c r="FE517" s="29">
        <f t="shared" si="146"/>
        <v>8415955.9499999993</v>
      </c>
      <c r="FF517" s="29">
        <f>SUM(FF44)</f>
        <v>6358826.5800000001</v>
      </c>
      <c r="FG517" s="29">
        <f>SUM(FG44)</f>
        <v>6178687.96</v>
      </c>
      <c r="FH517" s="29">
        <f>SUM(FH44)</f>
        <v>6144099.6600000001</v>
      </c>
      <c r="FI517" s="29">
        <f>SUM(FI44)</f>
        <v>7739969.2800000003</v>
      </c>
      <c r="FJ517" s="29">
        <f>SUM(FJ44)</f>
        <v>5395486.2000000002</v>
      </c>
      <c r="FK517" s="29">
        <f t="shared" si="146"/>
        <v>5426011.1700000009</v>
      </c>
      <c r="FL517" s="29">
        <f t="shared" si="146"/>
        <v>2717726</v>
      </c>
      <c r="FM517" s="29">
        <f t="shared" si="146"/>
        <v>1666175.88</v>
      </c>
      <c r="FN517" s="29">
        <f t="shared" si="146"/>
        <v>3370630.5900000003</v>
      </c>
      <c r="FO517" s="29">
        <f t="shared" si="146"/>
        <v>2086617.7</v>
      </c>
      <c r="FP517" s="29">
        <f t="shared" si="146"/>
        <v>256466964.04000002</v>
      </c>
      <c r="FQ517" s="29">
        <f t="shared" si="146"/>
        <v>80361629.400000006</v>
      </c>
      <c r="FR517" s="29">
        <f t="shared" si="146"/>
        <v>15167697.800000001</v>
      </c>
      <c r="FS517" s="29">
        <f t="shared" si="146"/>
        <v>35607554</v>
      </c>
      <c r="FT517" s="29">
        <f t="shared" si="146"/>
        <v>31481290.689999994</v>
      </c>
      <c r="FU517" s="29">
        <f t="shared" si="146"/>
        <v>8161457.25</v>
      </c>
      <c r="FV517" s="29">
        <f t="shared" si="146"/>
        <v>6996508.3700000001</v>
      </c>
      <c r="FW517" s="29">
        <f t="shared" si="146"/>
        <v>5279712</v>
      </c>
      <c r="FX517" s="29">
        <f t="shared" si="146"/>
        <v>4671299.9399999995</v>
      </c>
      <c r="FY517" s="29">
        <f t="shared" si="146"/>
        <v>4990264.03</v>
      </c>
      <c r="FZ517" s="29">
        <f t="shared" si="146"/>
        <v>4550010.4800000004</v>
      </c>
      <c r="GA517" s="29">
        <f t="shared" si="146"/>
        <v>539706582</v>
      </c>
      <c r="GB517" s="29">
        <f t="shared" si="146"/>
        <v>157618627.09999999</v>
      </c>
      <c r="GC517" s="29">
        <f t="shared" si="146"/>
        <v>15495598.98</v>
      </c>
      <c r="GD517" s="29">
        <f t="shared" si="146"/>
        <v>9619660.7899999991</v>
      </c>
      <c r="GE517" s="29">
        <f t="shared" si="146"/>
        <v>7416556.4200000009</v>
      </c>
      <c r="GF517" s="29">
        <f t="shared" si="146"/>
        <v>2001874.42</v>
      </c>
      <c r="GG517" s="29">
        <f t="shared" si="146"/>
        <v>4661042.67</v>
      </c>
      <c r="GH517" s="29">
        <f t="shared" si="146"/>
        <v>2252083.17</v>
      </c>
      <c r="GI517" s="29">
        <f t="shared" si="146"/>
        <v>2465249.8400000003</v>
      </c>
      <c r="GJ517" s="29">
        <f t="shared" si="146"/>
        <v>9270522.1000000015</v>
      </c>
      <c r="GK517" s="29">
        <f t="shared" si="146"/>
        <v>7948061</v>
      </c>
      <c r="GL517" s="29">
        <f t="shared" ref="GL517:IX517" si="147">SUM(GL44)</f>
        <v>4624144.3</v>
      </c>
      <c r="GM517" s="29">
        <f t="shared" si="147"/>
        <v>130318331.27</v>
      </c>
      <c r="GN517" s="29">
        <f t="shared" si="147"/>
        <v>42420526.299999997</v>
      </c>
      <c r="GO517" s="29">
        <f t="shared" si="147"/>
        <v>7710384.540000001</v>
      </c>
      <c r="GP517" s="29">
        <f t="shared" si="147"/>
        <v>8961889.6999999993</v>
      </c>
      <c r="GQ517" s="29">
        <f t="shared" si="147"/>
        <v>3269369.7199999997</v>
      </c>
      <c r="GR517" s="29">
        <f t="shared" si="147"/>
        <v>3792525.83</v>
      </c>
      <c r="GS517" s="29">
        <f t="shared" si="147"/>
        <v>169626160.92000002</v>
      </c>
      <c r="GT517" s="29">
        <f t="shared" si="147"/>
        <v>4615944</v>
      </c>
      <c r="GU517" s="29">
        <f t="shared" si="147"/>
        <v>10424086.24</v>
      </c>
      <c r="GV517" s="29">
        <f t="shared" si="147"/>
        <v>16937642.099999998</v>
      </c>
      <c r="GW517" s="29">
        <f t="shared" si="147"/>
        <v>8422305.0199999996</v>
      </c>
      <c r="GX517" s="29">
        <f t="shared" si="147"/>
        <v>18336902.039999999</v>
      </c>
      <c r="GY517" s="29">
        <f t="shared" si="147"/>
        <v>6487149.3399999999</v>
      </c>
      <c r="GZ517" s="29">
        <f t="shared" si="147"/>
        <v>255814419.07000002</v>
      </c>
      <c r="HA517" s="29">
        <f t="shared" si="147"/>
        <v>113930174.08</v>
      </c>
      <c r="HB517" s="29">
        <f t="shared" si="147"/>
        <v>6417885.3399999999</v>
      </c>
      <c r="HC517" s="29">
        <f t="shared" si="147"/>
        <v>3388081.3000000003</v>
      </c>
      <c r="HD517" s="29">
        <f t="shared" si="147"/>
        <v>14569478.07</v>
      </c>
      <c r="HE517" s="29">
        <f t="shared" si="147"/>
        <v>2598559.7000000002</v>
      </c>
      <c r="HF517" s="29">
        <f t="shared" si="147"/>
        <v>57354616.979999997</v>
      </c>
      <c r="HG517" s="29">
        <f t="shared" si="147"/>
        <v>13378512.75</v>
      </c>
      <c r="HH517" s="29">
        <f t="shared" si="147"/>
        <v>5574843.169999999</v>
      </c>
      <c r="HI517" s="29">
        <f t="shared" si="147"/>
        <v>8163516.0300000003</v>
      </c>
      <c r="HJ517" s="29">
        <f t="shared" si="147"/>
        <v>7782251.9699999997</v>
      </c>
      <c r="HK517" s="29">
        <f t="shared" si="147"/>
        <v>4733078.95</v>
      </c>
      <c r="HL517" s="29">
        <f t="shared" si="147"/>
        <v>4414570.37</v>
      </c>
      <c r="HM517" s="29">
        <f t="shared" si="147"/>
        <v>1231726</v>
      </c>
      <c r="HN517" s="29">
        <f t="shared" si="147"/>
        <v>3961786</v>
      </c>
      <c r="HO517" s="29">
        <f t="shared" si="147"/>
        <v>603860180.29000008</v>
      </c>
      <c r="HP517" s="29">
        <f t="shared" si="147"/>
        <v>30389021</v>
      </c>
      <c r="HQ517" s="29">
        <f t="shared" si="147"/>
        <v>10514021.470000001</v>
      </c>
      <c r="HR517" s="29">
        <f t="shared" si="147"/>
        <v>12051393.550000001</v>
      </c>
      <c r="HS517" s="29">
        <f t="shared" si="147"/>
        <v>7273487.4200000009</v>
      </c>
      <c r="HT517" s="29">
        <f t="shared" si="147"/>
        <v>5484115.6500000004</v>
      </c>
      <c r="HU517" s="29">
        <f t="shared" si="147"/>
        <v>37155485.649999999</v>
      </c>
      <c r="HV517" s="29">
        <f t="shared" si="147"/>
        <v>4400370.16</v>
      </c>
      <c r="HW517" s="29">
        <f t="shared" si="147"/>
        <v>3754833.83</v>
      </c>
      <c r="HX517" s="29">
        <f t="shared" si="147"/>
        <v>119451819.18000001</v>
      </c>
      <c r="HY517" s="29">
        <f t="shared" si="147"/>
        <v>6000874.9900000002</v>
      </c>
      <c r="HZ517" s="29">
        <f t="shared" si="147"/>
        <v>12672830.26</v>
      </c>
      <c r="IA517" s="29">
        <f t="shared" si="147"/>
        <v>51608918.700000003</v>
      </c>
      <c r="IB517" s="29">
        <f t="shared" si="147"/>
        <v>8242012.5600000005</v>
      </c>
      <c r="IC517" s="29">
        <f t="shared" si="147"/>
        <v>11117787.999999998</v>
      </c>
      <c r="ID517" s="29">
        <f t="shared" si="147"/>
        <v>200468306.99000004</v>
      </c>
      <c r="IE517" s="29">
        <f t="shared" si="147"/>
        <v>14629125.5</v>
      </c>
      <c r="IF517" s="29">
        <f t="shared" si="147"/>
        <v>258373670.25</v>
      </c>
      <c r="IG517" s="29">
        <f t="shared" si="147"/>
        <v>4824541.55</v>
      </c>
      <c r="IH517" s="29">
        <f t="shared" si="147"/>
        <v>3313160.6</v>
      </c>
      <c r="II517" s="29">
        <f t="shared" si="147"/>
        <v>13982525.879999999</v>
      </c>
      <c r="IJ517" s="29">
        <f t="shared" si="147"/>
        <v>13365059.210000001</v>
      </c>
      <c r="IK517" s="29">
        <f t="shared" si="147"/>
        <v>6225977.6799999997</v>
      </c>
      <c r="IL517" s="29">
        <f t="shared" si="147"/>
        <v>3862858.5</v>
      </c>
      <c r="IM517" s="29">
        <f t="shared" ref="IM517" si="148">SUM(IM44)</f>
        <v>4666464.3600000003</v>
      </c>
      <c r="IN517" s="29">
        <f t="shared" si="147"/>
        <v>426220424.02999997</v>
      </c>
      <c r="IO517" s="29">
        <f t="shared" si="147"/>
        <v>85886726.700000003</v>
      </c>
      <c r="IP517" s="29">
        <f t="shared" si="147"/>
        <v>125967451.15000001</v>
      </c>
      <c r="IQ517" s="29">
        <f t="shared" si="147"/>
        <v>110713252.92999999</v>
      </c>
      <c r="IR517" s="29">
        <f t="shared" si="147"/>
        <v>7761804.8399999999</v>
      </c>
      <c r="IS517" s="29">
        <f t="shared" si="147"/>
        <v>4909076.2</v>
      </c>
      <c r="IT517" s="29">
        <f t="shared" si="147"/>
        <v>4651617.3899999997</v>
      </c>
      <c r="IU517" s="29">
        <f t="shared" si="147"/>
        <v>10885682.409999998</v>
      </c>
      <c r="IV517" s="29">
        <f t="shared" si="147"/>
        <v>3271663.01</v>
      </c>
      <c r="IW517" s="29">
        <f t="shared" si="147"/>
        <v>10971170.530000001</v>
      </c>
      <c r="IX517" s="29">
        <f t="shared" si="147"/>
        <v>0</v>
      </c>
      <c r="IY517" s="29">
        <f t="shared" ref="IY517:LJ517" si="149">SUM(IY44)</f>
        <v>130629630.5</v>
      </c>
      <c r="IZ517" s="29">
        <f t="shared" si="149"/>
        <v>14896581.75</v>
      </c>
      <c r="JA517" s="29">
        <f t="shared" si="149"/>
        <v>5631173.5</v>
      </c>
      <c r="JB517" s="29">
        <f t="shared" si="149"/>
        <v>329231212.26999998</v>
      </c>
      <c r="JC517" s="29">
        <f t="shared" si="149"/>
        <v>115698869.94</v>
      </c>
      <c r="JD517" s="29">
        <f t="shared" si="149"/>
        <v>398480912.21000004</v>
      </c>
      <c r="JE517" s="29">
        <f t="shared" si="149"/>
        <v>113227758.41000001</v>
      </c>
      <c r="JF517" s="29">
        <f t="shared" si="149"/>
        <v>39923774.920000002</v>
      </c>
      <c r="JG517" s="29">
        <f t="shared" si="149"/>
        <v>25818418.389999997</v>
      </c>
      <c r="JH517" s="29">
        <f t="shared" si="149"/>
        <v>15904990.25</v>
      </c>
      <c r="JI517" s="29">
        <f t="shared" si="149"/>
        <v>18796572</v>
      </c>
      <c r="JJ517" s="29">
        <f t="shared" si="149"/>
        <v>12028823.189999999</v>
      </c>
      <c r="JK517" s="29">
        <f t="shared" si="149"/>
        <v>14990896.66</v>
      </c>
      <c r="JL517" s="29">
        <f t="shared" si="149"/>
        <v>58963414.869999997</v>
      </c>
      <c r="JM517" s="29">
        <f t="shared" si="149"/>
        <v>10906672.199999999</v>
      </c>
      <c r="JN517" s="29">
        <f t="shared" si="149"/>
        <v>606601185.72000003</v>
      </c>
      <c r="JO517" s="29">
        <f t="shared" si="149"/>
        <v>6290960.5599999996</v>
      </c>
      <c r="JP517" s="29">
        <f t="shared" si="149"/>
        <v>2844406.75</v>
      </c>
      <c r="JQ517" s="29">
        <f t="shared" si="149"/>
        <v>5874869.4000000004</v>
      </c>
      <c r="JR517" s="29">
        <f t="shared" si="149"/>
        <v>3618425</v>
      </c>
      <c r="JS517" s="29">
        <f t="shared" si="149"/>
        <v>10410125.220000001</v>
      </c>
      <c r="JT517" s="29">
        <f t="shared" si="149"/>
        <v>4827012.82</v>
      </c>
      <c r="JU517" s="29">
        <f t="shared" si="149"/>
        <v>7587301.9299999997</v>
      </c>
      <c r="JV517" s="29">
        <f t="shared" si="149"/>
        <v>13378214</v>
      </c>
      <c r="JW517" s="29">
        <f t="shared" si="149"/>
        <v>5158214</v>
      </c>
      <c r="JX517" s="29">
        <f t="shared" si="149"/>
        <v>6016054</v>
      </c>
      <c r="JY517" s="29">
        <f t="shared" si="149"/>
        <v>5394919.4100000001</v>
      </c>
      <c r="JZ517" s="29">
        <f t="shared" si="149"/>
        <v>371179978.94999999</v>
      </c>
      <c r="KA517" s="29">
        <f t="shared" si="149"/>
        <v>6957816.4000000004</v>
      </c>
      <c r="KB517" s="29">
        <f t="shared" si="149"/>
        <v>7705189</v>
      </c>
      <c r="KC517" s="29">
        <f t="shared" si="149"/>
        <v>19625812</v>
      </c>
      <c r="KD517" s="29">
        <f t="shared" si="149"/>
        <v>19210481.199999999</v>
      </c>
      <c r="KE517" s="29">
        <f t="shared" si="149"/>
        <v>10483140</v>
      </c>
      <c r="KF517" s="29">
        <f t="shared" si="149"/>
        <v>34608988.259999998</v>
      </c>
      <c r="KG517" s="29">
        <f t="shared" si="149"/>
        <v>36615704.68</v>
      </c>
      <c r="KH517" s="29">
        <f t="shared" si="149"/>
        <v>8431519</v>
      </c>
      <c r="KI517" s="29">
        <f t="shared" si="149"/>
        <v>1599055</v>
      </c>
      <c r="KJ517" s="29">
        <f t="shared" si="149"/>
        <v>728335597.35000002</v>
      </c>
      <c r="KK517" s="29">
        <f t="shared" si="149"/>
        <v>19968719</v>
      </c>
      <c r="KL517" s="29">
        <f t="shared" si="149"/>
        <v>2907990.86</v>
      </c>
      <c r="KM517" s="29">
        <f t="shared" si="149"/>
        <v>82538790.769999996</v>
      </c>
      <c r="KN517" s="29">
        <f t="shared" si="149"/>
        <v>3177684</v>
      </c>
      <c r="KO517" s="29">
        <f t="shared" si="149"/>
        <v>17772194</v>
      </c>
      <c r="KP517" s="29">
        <f t="shared" si="149"/>
        <v>54044972.5</v>
      </c>
      <c r="KQ517" s="29">
        <f t="shared" si="149"/>
        <v>49508244.530000001</v>
      </c>
      <c r="KR517" s="29">
        <f t="shared" si="149"/>
        <v>843852.7</v>
      </c>
      <c r="KS517" s="29">
        <f t="shared" si="149"/>
        <v>10593867.000000002</v>
      </c>
      <c r="KT517" s="29">
        <f t="shared" si="149"/>
        <v>10700458</v>
      </c>
      <c r="KU517" s="29">
        <f t="shared" si="149"/>
        <v>5038209.919999999</v>
      </c>
      <c r="KV517" s="29">
        <f t="shared" si="149"/>
        <v>106868935.54999998</v>
      </c>
      <c r="KW517" s="29">
        <f t="shared" si="149"/>
        <v>2664089.6799999997</v>
      </c>
      <c r="KX517" s="29">
        <f t="shared" si="149"/>
        <v>3436147.25</v>
      </c>
      <c r="KY517" s="29">
        <f t="shared" si="149"/>
        <v>3736816</v>
      </c>
      <c r="KZ517" s="29">
        <f t="shared" si="149"/>
        <v>2806627.88</v>
      </c>
      <c r="LA517" s="29">
        <f t="shared" si="149"/>
        <v>347423</v>
      </c>
      <c r="LB517" s="29">
        <f t="shared" si="149"/>
        <v>2649957</v>
      </c>
      <c r="LC517" s="29">
        <f t="shared" si="149"/>
        <v>250914889.89999998</v>
      </c>
      <c r="LD517" s="29">
        <f t="shared" si="149"/>
        <v>95147818.300000012</v>
      </c>
      <c r="LE517" s="29">
        <f t="shared" si="149"/>
        <v>8660100.5300000012</v>
      </c>
      <c r="LF517" s="29">
        <f t="shared" si="149"/>
        <v>3495584</v>
      </c>
      <c r="LG517" s="29">
        <f t="shared" si="149"/>
        <v>3816491</v>
      </c>
      <c r="LH517" s="29">
        <f t="shared" si="149"/>
        <v>6180419</v>
      </c>
      <c r="LI517" s="29">
        <f t="shared" si="149"/>
        <v>2950102.39</v>
      </c>
      <c r="LJ517" s="29">
        <f t="shared" si="149"/>
        <v>154513563.72999996</v>
      </c>
      <c r="LK517" s="29">
        <f t="shared" ref="LK517:NV517" si="150">SUM(LK44)</f>
        <v>20558827</v>
      </c>
      <c r="LL517" s="29">
        <f t="shared" si="150"/>
        <v>13440739.600000001</v>
      </c>
      <c r="LM517" s="29">
        <f t="shared" si="150"/>
        <v>61365960.600000001</v>
      </c>
      <c r="LN517" s="29">
        <f t="shared" si="150"/>
        <v>5538717.6799999997</v>
      </c>
      <c r="LO517" s="29">
        <f t="shared" si="150"/>
        <v>8352638</v>
      </c>
      <c r="LP517" s="29">
        <f t="shared" si="150"/>
        <v>9934161</v>
      </c>
      <c r="LQ517" s="29">
        <f t="shared" si="150"/>
        <v>2942694.3699999996</v>
      </c>
      <c r="LR517" s="29">
        <f t="shared" si="150"/>
        <v>2255926</v>
      </c>
      <c r="LS517" s="29">
        <f t="shared" si="150"/>
        <v>280484358</v>
      </c>
      <c r="LT517" s="29">
        <f t="shared" si="150"/>
        <v>39933993.170000002</v>
      </c>
      <c r="LU517" s="29">
        <f t="shared" si="150"/>
        <v>117303281.84</v>
      </c>
      <c r="LV517" s="29">
        <f t="shared" si="150"/>
        <v>26240444</v>
      </c>
      <c r="LW517" s="29">
        <f t="shared" si="150"/>
        <v>11717079.5</v>
      </c>
      <c r="LX517" s="29">
        <f t="shared" si="150"/>
        <v>0</v>
      </c>
      <c r="LY517" s="29">
        <f t="shared" si="150"/>
        <v>232202162.38</v>
      </c>
      <c r="LZ517" s="29">
        <f t="shared" si="150"/>
        <v>11235076</v>
      </c>
      <c r="MA517" s="29">
        <f t="shared" si="150"/>
        <v>8628307.3599999994</v>
      </c>
      <c r="MB517" s="29">
        <f t="shared" si="150"/>
        <v>17962045.210000001</v>
      </c>
      <c r="MC517" s="29">
        <f t="shared" si="150"/>
        <v>8766895.8800000008</v>
      </c>
      <c r="MD517" s="29">
        <f t="shared" si="150"/>
        <v>49292362.240000002</v>
      </c>
      <c r="ME517" s="29">
        <f t="shared" si="150"/>
        <v>9587851.3200000003</v>
      </c>
      <c r="MF517" s="29">
        <f t="shared" si="150"/>
        <v>0</v>
      </c>
      <c r="MG517" s="29">
        <f t="shared" si="150"/>
        <v>0</v>
      </c>
      <c r="MH517" s="29">
        <f t="shared" si="150"/>
        <v>237372368.11999997</v>
      </c>
      <c r="MI517" s="29">
        <f t="shared" si="150"/>
        <v>9488663.3000000007</v>
      </c>
      <c r="MJ517" s="29">
        <f t="shared" si="150"/>
        <v>40624672.710000001</v>
      </c>
      <c r="MK517" s="29">
        <f t="shared" si="150"/>
        <v>4611620.9000000004</v>
      </c>
      <c r="ML517" s="29">
        <f t="shared" si="150"/>
        <v>20675716.25</v>
      </c>
      <c r="MM517" s="29">
        <f t="shared" si="150"/>
        <v>36116089.140000001</v>
      </c>
      <c r="MN517" s="29">
        <f t="shared" si="150"/>
        <v>5721991.8700000001</v>
      </c>
      <c r="MO517" s="29">
        <f t="shared" si="150"/>
        <v>5387983.1100000003</v>
      </c>
      <c r="MP517" s="29">
        <f t="shared" si="150"/>
        <v>10526181.369999999</v>
      </c>
      <c r="MQ517" s="29">
        <f t="shared" si="150"/>
        <v>5460127.3099999996</v>
      </c>
      <c r="MR517" s="29">
        <f t="shared" si="150"/>
        <v>12044063.75</v>
      </c>
      <c r="MS517" s="29">
        <f t="shared" si="150"/>
        <v>19775241.280000001</v>
      </c>
      <c r="MT517" s="29">
        <f t="shared" si="150"/>
        <v>6607960</v>
      </c>
      <c r="MU517" s="29">
        <f t="shared" si="150"/>
        <v>41247245</v>
      </c>
      <c r="MV517" s="29">
        <f t="shared" si="150"/>
        <v>973784045.27999997</v>
      </c>
      <c r="MW517" s="29">
        <f t="shared" si="150"/>
        <v>9061870.0099999998</v>
      </c>
      <c r="MX517" s="29">
        <f t="shared" si="150"/>
        <v>5519545.1499999994</v>
      </c>
      <c r="MY517" s="29">
        <f t="shared" si="150"/>
        <v>22795485.450000003</v>
      </c>
      <c r="MZ517" s="29">
        <f t="shared" si="150"/>
        <v>105875664.98000002</v>
      </c>
      <c r="NA517" s="29">
        <f t="shared" si="150"/>
        <v>12799161</v>
      </c>
      <c r="NB517" s="29">
        <f t="shared" si="150"/>
        <v>42772502.719999999</v>
      </c>
      <c r="NC517" s="29">
        <f t="shared" si="150"/>
        <v>11579485</v>
      </c>
      <c r="ND517" s="29">
        <f t="shared" si="150"/>
        <v>35081630.340000004</v>
      </c>
      <c r="NE517" s="29">
        <f t="shared" si="150"/>
        <v>4193895.7</v>
      </c>
      <c r="NF517" s="29">
        <f t="shared" si="150"/>
        <v>43487417.139999993</v>
      </c>
      <c r="NG517" s="29">
        <f t="shared" si="150"/>
        <v>7323276.3200000003</v>
      </c>
      <c r="NH517" s="29">
        <f t="shared" si="150"/>
        <v>11310921.6</v>
      </c>
      <c r="NI517" s="29">
        <f t="shared" si="150"/>
        <v>15564890.77</v>
      </c>
      <c r="NJ517" s="29">
        <f t="shared" si="150"/>
        <v>22582383.280000001</v>
      </c>
      <c r="NK517" s="29">
        <f t="shared" si="150"/>
        <v>23324587.149999999</v>
      </c>
      <c r="NL517" s="29">
        <f t="shared" si="150"/>
        <v>9246196</v>
      </c>
      <c r="NM517" s="29">
        <f t="shared" si="150"/>
        <v>10066060.99</v>
      </c>
      <c r="NN517" s="29">
        <f t="shared" si="150"/>
        <v>5672063.7999999998</v>
      </c>
      <c r="NO517" s="29">
        <f t="shared" si="150"/>
        <v>24172322.18</v>
      </c>
      <c r="NP517" s="29">
        <f t="shared" si="150"/>
        <v>35709097.039999999</v>
      </c>
      <c r="NQ517" s="29">
        <f t="shared" si="150"/>
        <v>6043622.8799999999</v>
      </c>
      <c r="NR517" s="29">
        <f t="shared" si="150"/>
        <v>329395126.31999999</v>
      </c>
      <c r="NS517" s="29">
        <f t="shared" si="150"/>
        <v>3174202.79</v>
      </c>
      <c r="NT517" s="29">
        <f t="shared" si="150"/>
        <v>27412685.259999998</v>
      </c>
      <c r="NU517" s="29">
        <f t="shared" si="150"/>
        <v>11805807.979999999</v>
      </c>
      <c r="NV517" s="29">
        <f t="shared" si="150"/>
        <v>18093138</v>
      </c>
      <c r="NW517" s="29">
        <f t="shared" ref="NW517:QH517" si="151">SUM(NW44)</f>
        <v>38023508.760000005</v>
      </c>
      <c r="NX517" s="29">
        <f t="shared" si="151"/>
        <v>9818275.3000000007</v>
      </c>
      <c r="NY517" s="29">
        <f t="shared" si="151"/>
        <v>26114887.550000001</v>
      </c>
      <c r="NZ517" s="29">
        <f t="shared" si="151"/>
        <v>26763445.259999998</v>
      </c>
      <c r="OA517" s="29">
        <f t="shared" si="151"/>
        <v>5549584.2700000005</v>
      </c>
      <c r="OB517" s="29">
        <f t="shared" si="151"/>
        <v>5716791.2599999998</v>
      </c>
      <c r="OC517" s="29">
        <f t="shared" si="151"/>
        <v>376704465.79000002</v>
      </c>
      <c r="OD517" s="29">
        <f t="shared" si="151"/>
        <v>32455135.819999997</v>
      </c>
      <c r="OE517" s="29">
        <f t="shared" si="151"/>
        <v>6057265.4500000002</v>
      </c>
      <c r="OF517" s="29">
        <f t="shared" si="151"/>
        <v>10366470.200000001</v>
      </c>
      <c r="OG517" s="29">
        <f t="shared" si="151"/>
        <v>4731322.79</v>
      </c>
      <c r="OH517" s="29">
        <f t="shared" si="151"/>
        <v>8910350.5800000001</v>
      </c>
      <c r="OI517" s="29">
        <f t="shared" si="151"/>
        <v>43302682.539999999</v>
      </c>
      <c r="OJ517" s="29">
        <f t="shared" si="151"/>
        <v>7981341.5999999996</v>
      </c>
      <c r="OK517" s="29">
        <f t="shared" si="151"/>
        <v>5612331.9500000002</v>
      </c>
      <c r="OL517" s="29">
        <f t="shared" si="151"/>
        <v>26235922.750000004</v>
      </c>
      <c r="OM517" s="29">
        <f t="shared" si="151"/>
        <v>42013800.590000004</v>
      </c>
      <c r="ON517" s="29">
        <f t="shared" si="151"/>
        <v>5496419.5099999998</v>
      </c>
      <c r="OO517" s="29">
        <f t="shared" si="151"/>
        <v>3456657.45</v>
      </c>
      <c r="OP517" s="29">
        <f t="shared" si="151"/>
        <v>6749825.4500000002</v>
      </c>
      <c r="OQ517" s="29">
        <f t="shared" si="151"/>
        <v>3287298.15</v>
      </c>
      <c r="OR517" s="29">
        <f t="shared" si="151"/>
        <v>7229502.2000000002</v>
      </c>
      <c r="OS517" s="29">
        <f t="shared" si="151"/>
        <v>4815503.78</v>
      </c>
      <c r="OT517" s="29">
        <f t="shared" si="151"/>
        <v>0</v>
      </c>
      <c r="OU517" s="29">
        <f t="shared" si="151"/>
        <v>0</v>
      </c>
      <c r="OV517" s="29">
        <f t="shared" si="151"/>
        <v>0</v>
      </c>
      <c r="OW517" s="29">
        <f t="shared" si="151"/>
        <v>202036694</v>
      </c>
      <c r="OX517" s="29">
        <f t="shared" si="151"/>
        <v>3995451</v>
      </c>
      <c r="OY517" s="29">
        <f t="shared" si="151"/>
        <v>4833762.66</v>
      </c>
      <c r="OZ517" s="29">
        <f t="shared" si="151"/>
        <v>6721085.0499999998</v>
      </c>
      <c r="PA517" s="29">
        <f t="shared" si="151"/>
        <v>2221240</v>
      </c>
      <c r="PB517" s="29">
        <f t="shared" si="151"/>
        <v>8060440.75</v>
      </c>
      <c r="PC517" s="29">
        <f t="shared" si="151"/>
        <v>3497273.12</v>
      </c>
      <c r="PD517" s="29">
        <f t="shared" si="151"/>
        <v>18698949.930000003</v>
      </c>
      <c r="PE517" s="29">
        <f t="shared" si="151"/>
        <v>4319079</v>
      </c>
      <c r="PF517" s="29">
        <f t="shared" si="151"/>
        <v>6004706.4199999999</v>
      </c>
      <c r="PG517" s="29">
        <f t="shared" si="151"/>
        <v>26110776.000000004</v>
      </c>
      <c r="PH517" s="29">
        <f t="shared" si="151"/>
        <v>102523866.03999999</v>
      </c>
      <c r="PI517" s="29">
        <f t="shared" si="151"/>
        <v>9731024</v>
      </c>
      <c r="PJ517" s="29">
        <f t="shared" si="151"/>
        <v>9759265</v>
      </c>
      <c r="PK517" s="29">
        <f t="shared" si="151"/>
        <v>39128330.450000003</v>
      </c>
      <c r="PL517" s="29">
        <f t="shared" si="151"/>
        <v>7534802</v>
      </c>
      <c r="PM517" s="29">
        <f t="shared" si="151"/>
        <v>12837184.1</v>
      </c>
      <c r="PN517" s="29">
        <f t="shared" si="151"/>
        <v>8165217.2599999998</v>
      </c>
      <c r="PO517" s="29">
        <f t="shared" si="151"/>
        <v>2822207.2</v>
      </c>
      <c r="PP517" s="29">
        <f t="shared" si="151"/>
        <v>300448912.45000005</v>
      </c>
      <c r="PQ517" s="29">
        <f t="shared" si="151"/>
        <v>4194468</v>
      </c>
      <c r="PR517" s="29">
        <f t="shared" si="151"/>
        <v>12099919</v>
      </c>
      <c r="PS517" s="29">
        <f t="shared" si="151"/>
        <v>10334231</v>
      </c>
      <c r="PT517" s="29">
        <f t="shared" si="151"/>
        <v>2912140.55</v>
      </c>
      <c r="PU517" s="29">
        <f t="shared" si="151"/>
        <v>3769259.98</v>
      </c>
      <c r="PV517" s="29">
        <f t="shared" si="151"/>
        <v>10451160</v>
      </c>
      <c r="PW517" s="29">
        <f t="shared" si="151"/>
        <v>21174811</v>
      </c>
      <c r="PX517" s="29">
        <f t="shared" si="151"/>
        <v>7228230</v>
      </c>
      <c r="PY517" s="29">
        <f t="shared" si="151"/>
        <v>7769968.8000000007</v>
      </c>
      <c r="PZ517" s="29">
        <f t="shared" si="151"/>
        <v>7138100</v>
      </c>
      <c r="QA517" s="29">
        <f t="shared" si="151"/>
        <v>16632452.4</v>
      </c>
      <c r="QB517" s="29">
        <f t="shared" si="151"/>
        <v>8134964</v>
      </c>
      <c r="QC517" s="29">
        <f t="shared" si="151"/>
        <v>3544624</v>
      </c>
      <c r="QD517" s="29">
        <f t="shared" si="151"/>
        <v>495108508.89999998</v>
      </c>
      <c r="QE517" s="29">
        <f t="shared" si="151"/>
        <v>6526584</v>
      </c>
      <c r="QF517" s="29">
        <f t="shared" si="151"/>
        <v>6193984.25</v>
      </c>
      <c r="QG517" s="29">
        <f t="shared" si="151"/>
        <v>31144152</v>
      </c>
      <c r="QH517" s="29">
        <f t="shared" si="151"/>
        <v>24638686.299999997</v>
      </c>
      <c r="QI517" s="29">
        <f t="shared" ref="QI517:ST517" si="152">SUM(QI44)</f>
        <v>8326010</v>
      </c>
      <c r="QJ517" s="29">
        <f t="shared" si="152"/>
        <v>1659257.85</v>
      </c>
      <c r="QK517" s="29">
        <f t="shared" si="152"/>
        <v>55512825.850000001</v>
      </c>
      <c r="QL517" s="29">
        <f t="shared" si="152"/>
        <v>5931607</v>
      </c>
      <c r="QM517" s="29">
        <f t="shared" si="152"/>
        <v>17380114.989999998</v>
      </c>
      <c r="QN517" s="29">
        <f t="shared" si="152"/>
        <v>15229699</v>
      </c>
      <c r="QO517" s="29">
        <f t="shared" si="152"/>
        <v>6063664</v>
      </c>
      <c r="QP517" s="29">
        <f t="shared" si="152"/>
        <v>4817974</v>
      </c>
      <c r="QQ517" s="29">
        <f t="shared" si="152"/>
        <v>6941361.8300000001</v>
      </c>
      <c r="QR517" s="29">
        <f t="shared" si="152"/>
        <v>6309864.6900000004</v>
      </c>
      <c r="QS517" s="29">
        <f t="shared" si="152"/>
        <v>4196759</v>
      </c>
      <c r="QT517" s="29">
        <f t="shared" si="152"/>
        <v>74134576.539999992</v>
      </c>
      <c r="QU517" s="29">
        <f t="shared" si="152"/>
        <v>9695039.2100000009</v>
      </c>
      <c r="QV517" s="29">
        <f t="shared" si="152"/>
        <v>213801499.60999998</v>
      </c>
      <c r="QW517" s="29">
        <f t="shared" si="152"/>
        <v>26525486</v>
      </c>
      <c r="QX517" s="29">
        <f t="shared" si="152"/>
        <v>3747556.44</v>
      </c>
      <c r="QY517" s="29">
        <f t="shared" si="152"/>
        <v>5872645.3799999999</v>
      </c>
      <c r="QZ517" s="29">
        <f t="shared" si="152"/>
        <v>110006394.45999999</v>
      </c>
      <c r="RA517" s="29">
        <f t="shared" si="152"/>
        <v>3388747</v>
      </c>
      <c r="RB517" s="29">
        <f t="shared" si="152"/>
        <v>0</v>
      </c>
      <c r="RC517" s="29">
        <f t="shared" si="152"/>
        <v>4068657</v>
      </c>
      <c r="RD517" s="29">
        <f t="shared" si="152"/>
        <v>0</v>
      </c>
      <c r="RE517" s="29">
        <f t="shared" si="152"/>
        <v>156160049.72</v>
      </c>
      <c r="RF517" s="29">
        <f t="shared" si="152"/>
        <v>13455551</v>
      </c>
      <c r="RG517" s="29">
        <f t="shared" si="152"/>
        <v>7903271</v>
      </c>
      <c r="RH517" s="29">
        <f t="shared" si="152"/>
        <v>20290819.91</v>
      </c>
      <c r="RI517" s="29">
        <f t="shared" si="152"/>
        <v>9901195</v>
      </c>
      <c r="RJ517" s="29">
        <f t="shared" si="152"/>
        <v>12547411</v>
      </c>
      <c r="RK517" s="29">
        <f t="shared" si="152"/>
        <v>893484789.5999999</v>
      </c>
      <c r="RL517" s="29">
        <f t="shared" si="152"/>
        <v>14537725.68</v>
      </c>
      <c r="RM517" s="29">
        <f t="shared" si="152"/>
        <v>7926679</v>
      </c>
      <c r="RN517" s="29">
        <f t="shared" si="152"/>
        <v>72684094.689999998</v>
      </c>
      <c r="RO517" s="29">
        <f t="shared" si="152"/>
        <v>150225</v>
      </c>
      <c r="RP517" s="29">
        <f t="shared" si="152"/>
        <v>5698399</v>
      </c>
      <c r="RQ517" s="29">
        <f t="shared" si="152"/>
        <v>30079755</v>
      </c>
      <c r="RR517" s="29">
        <f t="shared" si="152"/>
        <v>5413604.2400000002</v>
      </c>
      <c r="RS517" s="29">
        <f t="shared" si="152"/>
        <v>4953823</v>
      </c>
      <c r="RT517" s="29">
        <f t="shared" si="152"/>
        <v>8922383</v>
      </c>
      <c r="RU517" s="29">
        <f t="shared" si="152"/>
        <v>13102696</v>
      </c>
      <c r="RV517" s="29">
        <f t="shared" si="152"/>
        <v>20009721</v>
      </c>
      <c r="RW517" s="29">
        <f t="shared" si="152"/>
        <v>14810108</v>
      </c>
      <c r="RX517" s="29">
        <f t="shared" si="152"/>
        <v>25446854.960000001</v>
      </c>
      <c r="RY517" s="29">
        <f t="shared" si="152"/>
        <v>5215210</v>
      </c>
      <c r="RZ517" s="29">
        <f t="shared" si="152"/>
        <v>4569771.83</v>
      </c>
      <c r="SA517" s="29">
        <f t="shared" si="152"/>
        <v>3974349</v>
      </c>
      <c r="SB517" s="29">
        <f t="shared" si="152"/>
        <v>4456239</v>
      </c>
      <c r="SC517" s="29">
        <f t="shared" si="152"/>
        <v>39166304.670000002</v>
      </c>
      <c r="SD517" s="29">
        <f t="shared" si="152"/>
        <v>935282</v>
      </c>
      <c r="SE517" s="29">
        <f t="shared" si="152"/>
        <v>574523</v>
      </c>
      <c r="SF517" s="29">
        <f t="shared" si="152"/>
        <v>699066</v>
      </c>
      <c r="SG517" s="29">
        <f t="shared" si="152"/>
        <v>373662463.48000002</v>
      </c>
      <c r="SH517" s="29">
        <f t="shared" si="152"/>
        <v>9076219.7799999993</v>
      </c>
      <c r="SI517" s="29">
        <f t="shared" si="152"/>
        <v>10907111</v>
      </c>
      <c r="SJ517" s="29">
        <f t="shared" si="152"/>
        <v>16128386.039999999</v>
      </c>
      <c r="SK517" s="29">
        <f t="shared" si="152"/>
        <v>23851597.140000001</v>
      </c>
      <c r="SL517" s="29">
        <f t="shared" si="152"/>
        <v>29315547.329999998</v>
      </c>
      <c r="SM517" s="29">
        <f t="shared" si="152"/>
        <v>14405815</v>
      </c>
      <c r="SN517" s="29">
        <f t="shared" si="152"/>
        <v>11204698.870000001</v>
      </c>
      <c r="SO517" s="29">
        <f t="shared" si="152"/>
        <v>6804942.4399999995</v>
      </c>
      <c r="SP517" s="29">
        <f t="shared" si="152"/>
        <v>134898479.88</v>
      </c>
      <c r="SQ517" s="29">
        <f t="shared" si="152"/>
        <v>9502826.2599999998</v>
      </c>
      <c r="SR517" s="29">
        <f t="shared" si="152"/>
        <v>20430820.760000002</v>
      </c>
      <c r="SS517" s="29">
        <f t="shared" si="152"/>
        <v>14044596.15</v>
      </c>
      <c r="ST517" s="29">
        <f t="shared" si="152"/>
        <v>6741640.0800000001</v>
      </c>
      <c r="SU517" s="29">
        <f t="shared" ref="SU517:VF517" si="153">SUM(SU44)</f>
        <v>5706404.0899999999</v>
      </c>
      <c r="SV517" s="29">
        <f t="shared" si="153"/>
        <v>1648092573.5699999</v>
      </c>
      <c r="SW517" s="29">
        <f t="shared" si="153"/>
        <v>32085799.080000002</v>
      </c>
      <c r="SX517" s="29">
        <f t="shared" si="153"/>
        <v>12200394.42</v>
      </c>
      <c r="SY517" s="29">
        <f t="shared" si="153"/>
        <v>10331462.57</v>
      </c>
      <c r="SZ517" s="29">
        <f t="shared" si="153"/>
        <v>5336821.9400000004</v>
      </c>
      <c r="TA517" s="29">
        <f t="shared" si="153"/>
        <v>9794672.5599999987</v>
      </c>
      <c r="TB517" s="29">
        <f t="shared" si="153"/>
        <v>32543145.149999999</v>
      </c>
      <c r="TC517" s="29">
        <f t="shared" si="153"/>
        <v>24482815</v>
      </c>
      <c r="TD517" s="29">
        <f t="shared" si="153"/>
        <v>14639199.5</v>
      </c>
      <c r="TE517" s="29">
        <f t="shared" si="153"/>
        <v>21061616.879999999</v>
      </c>
      <c r="TF517" s="29">
        <f t="shared" si="153"/>
        <v>9842979.6300000008</v>
      </c>
      <c r="TG517" s="29">
        <f t="shared" si="153"/>
        <v>50352801.699999996</v>
      </c>
      <c r="TH517" s="29">
        <f t="shared" si="153"/>
        <v>22377120.539999999</v>
      </c>
      <c r="TI517" s="29">
        <f t="shared" si="153"/>
        <v>28199929.690000001</v>
      </c>
      <c r="TJ517" s="29">
        <f t="shared" si="153"/>
        <v>58483534.93</v>
      </c>
      <c r="TK517" s="29">
        <f t="shared" si="153"/>
        <v>13897101.960000001</v>
      </c>
      <c r="TL517" s="29">
        <f t="shared" si="153"/>
        <v>17661424.5</v>
      </c>
      <c r="TM517" s="29">
        <f t="shared" si="153"/>
        <v>20284401.32</v>
      </c>
      <c r="TN517" s="29">
        <f t="shared" si="153"/>
        <v>6610030.3999999994</v>
      </c>
      <c r="TO517" s="29">
        <f t="shared" si="153"/>
        <v>31239558.899999999</v>
      </c>
      <c r="TP517" s="29">
        <f t="shared" si="153"/>
        <v>84808300.540000007</v>
      </c>
      <c r="TQ517" s="29">
        <f t="shared" si="153"/>
        <v>11959613.749999998</v>
      </c>
      <c r="TR517" s="29">
        <f t="shared" si="153"/>
        <v>5623639.1600000001</v>
      </c>
      <c r="TS517" s="29">
        <f t="shared" si="153"/>
        <v>9811343.4199999981</v>
      </c>
      <c r="TT517" s="29">
        <f t="shared" si="153"/>
        <v>9025762.879999999</v>
      </c>
      <c r="TU517" s="29">
        <f t="shared" si="153"/>
        <v>5371016.1500000004</v>
      </c>
      <c r="TV517" s="29">
        <f t="shared" si="153"/>
        <v>4942464.18</v>
      </c>
      <c r="TW517" s="29">
        <f t="shared" si="153"/>
        <v>11824956.029999999</v>
      </c>
      <c r="TX517" s="29">
        <f t="shared" si="153"/>
        <v>87707887.049999997</v>
      </c>
      <c r="TY517" s="29">
        <f t="shared" si="153"/>
        <v>6057171.1299999999</v>
      </c>
      <c r="TZ517" s="29">
        <f t="shared" si="153"/>
        <v>0</v>
      </c>
      <c r="UA517" s="29">
        <f t="shared" si="153"/>
        <v>0</v>
      </c>
      <c r="UB517" s="29">
        <f t="shared" si="153"/>
        <v>0</v>
      </c>
      <c r="UC517" s="29">
        <f t="shared" si="153"/>
        <v>608193097.76999998</v>
      </c>
      <c r="UD517" s="29">
        <f t="shared" si="153"/>
        <v>12611339.889999999</v>
      </c>
      <c r="UE517" s="29">
        <f t="shared" si="153"/>
        <v>15991737</v>
      </c>
      <c r="UF517" s="29">
        <f t="shared" si="153"/>
        <v>153078436</v>
      </c>
      <c r="UG517" s="29">
        <f t="shared" si="153"/>
        <v>13623738</v>
      </c>
      <c r="UH517" s="29">
        <f t="shared" si="153"/>
        <v>21359637</v>
      </c>
      <c r="UI517" s="29">
        <f t="shared" si="153"/>
        <v>31848898.079999998</v>
      </c>
      <c r="UJ517" s="29">
        <f t="shared" si="153"/>
        <v>12057418</v>
      </c>
      <c r="UK517" s="29">
        <f t="shared" si="153"/>
        <v>11727263.6</v>
      </c>
      <c r="UL517" s="29">
        <f t="shared" si="153"/>
        <v>33319964.16</v>
      </c>
      <c r="UM517" s="29">
        <f t="shared" si="153"/>
        <v>25988583.59</v>
      </c>
      <c r="UN517" s="29">
        <f t="shared" si="153"/>
        <v>8135722.8999999994</v>
      </c>
      <c r="UO517" s="29">
        <f t="shared" si="153"/>
        <v>7707635.2300000004</v>
      </c>
      <c r="UP517" s="29">
        <f t="shared" si="153"/>
        <v>8360686.8200000003</v>
      </c>
      <c r="UQ517" s="29">
        <f t="shared" si="153"/>
        <v>6121088.3600000003</v>
      </c>
      <c r="UR517" s="29">
        <f t="shared" si="153"/>
        <v>6683752.0800000001</v>
      </c>
      <c r="US517" s="29">
        <f t="shared" si="153"/>
        <v>6751541</v>
      </c>
      <c r="UT517" s="29">
        <f t="shared" si="153"/>
        <v>7319529</v>
      </c>
      <c r="UU517" s="29">
        <f t="shared" si="153"/>
        <v>8752867.9600000009</v>
      </c>
      <c r="UV517" s="29">
        <f t="shared" si="153"/>
        <v>7821313</v>
      </c>
      <c r="UW517" s="29">
        <f t="shared" si="153"/>
        <v>7213783</v>
      </c>
      <c r="UX517" s="29">
        <f t="shared" si="153"/>
        <v>6167885</v>
      </c>
      <c r="UY517" s="29">
        <f t="shared" si="153"/>
        <v>3511732.17</v>
      </c>
      <c r="UZ517" s="29">
        <f t="shared" si="153"/>
        <v>500246762.02000004</v>
      </c>
      <c r="VA517" s="29">
        <f t="shared" si="153"/>
        <v>9604590.0800000001</v>
      </c>
      <c r="VB517" s="29">
        <f t="shared" si="153"/>
        <v>23042069.800000001</v>
      </c>
      <c r="VC517" s="29">
        <f t="shared" si="153"/>
        <v>8501430</v>
      </c>
      <c r="VD517" s="29">
        <f t="shared" si="153"/>
        <v>57337976</v>
      </c>
      <c r="VE517" s="29">
        <f t="shared" si="153"/>
        <v>13573487</v>
      </c>
      <c r="VF517" s="29">
        <f t="shared" si="153"/>
        <v>36501908.989999995</v>
      </c>
      <c r="VG517" s="29">
        <f t="shared" ref="VG517:XR517" si="154">SUM(VG44)</f>
        <v>6934426.0499999998</v>
      </c>
      <c r="VH517" s="29">
        <f t="shared" si="154"/>
        <v>50566735.07</v>
      </c>
      <c r="VI517" s="29">
        <f t="shared" si="154"/>
        <v>30930348.129999999</v>
      </c>
      <c r="VJ517" s="29">
        <f t="shared" si="154"/>
        <v>24352216.449999999</v>
      </c>
      <c r="VK517" s="29">
        <f t="shared" si="154"/>
        <v>11442034</v>
      </c>
      <c r="VL517" s="29">
        <f t="shared" si="154"/>
        <v>7852031.25</v>
      </c>
      <c r="VM517" s="29">
        <f t="shared" si="154"/>
        <v>7393062</v>
      </c>
      <c r="VN517" s="29">
        <f t="shared" si="154"/>
        <v>3130282.92</v>
      </c>
      <c r="VO517" s="29">
        <f t="shared" si="154"/>
        <v>2550213</v>
      </c>
      <c r="VP517" s="29">
        <f t="shared" si="154"/>
        <v>2962256</v>
      </c>
      <c r="VQ517" s="29">
        <f t="shared" si="154"/>
        <v>170032455.20999998</v>
      </c>
      <c r="VR517" s="29">
        <f t="shared" si="154"/>
        <v>5077165</v>
      </c>
      <c r="VS517" s="29">
        <f t="shared" si="154"/>
        <v>3744554</v>
      </c>
      <c r="VT517" s="29">
        <f t="shared" si="154"/>
        <v>5646571.7800000003</v>
      </c>
      <c r="VU517" s="29">
        <f t="shared" si="154"/>
        <v>6639333.9000000004</v>
      </c>
      <c r="VV517" s="29">
        <f t="shared" si="154"/>
        <v>4206592</v>
      </c>
      <c r="VW517" s="29">
        <f t="shared" si="154"/>
        <v>5043304.7</v>
      </c>
      <c r="VX517" s="29">
        <f t="shared" si="154"/>
        <v>222147095.56999999</v>
      </c>
      <c r="VY517" s="29">
        <f t="shared" si="154"/>
        <v>4953185.01</v>
      </c>
      <c r="VZ517" s="29">
        <f t="shared" si="154"/>
        <v>9867159.8400000017</v>
      </c>
      <c r="WA517" s="29">
        <f t="shared" si="154"/>
        <v>7485822</v>
      </c>
      <c r="WB517" s="29">
        <f t="shared" si="154"/>
        <v>4522691.78</v>
      </c>
      <c r="WC517" s="29">
        <f t="shared" si="154"/>
        <v>7743211</v>
      </c>
      <c r="WD517" s="29">
        <f t="shared" si="154"/>
        <v>3992707.7</v>
      </c>
      <c r="WE517" s="29">
        <f t="shared" si="154"/>
        <v>2895318.62</v>
      </c>
      <c r="WF517" s="29">
        <f t="shared" si="154"/>
        <v>30635656</v>
      </c>
      <c r="WG517" s="29">
        <f t="shared" si="154"/>
        <v>435395989.63</v>
      </c>
      <c r="WH517" s="29">
        <f t="shared" si="154"/>
        <v>4634762.84</v>
      </c>
      <c r="WI517" s="29">
        <f t="shared" si="154"/>
        <v>19035467.130000003</v>
      </c>
      <c r="WJ517" s="29">
        <f t="shared" si="154"/>
        <v>54405557.729999997</v>
      </c>
      <c r="WK517" s="29">
        <f t="shared" si="154"/>
        <v>32035421.620000001</v>
      </c>
      <c r="WL517" s="29">
        <f t="shared" si="154"/>
        <v>6601449.8700000001</v>
      </c>
      <c r="WM517" s="29">
        <f t="shared" si="154"/>
        <v>8598024.8000000007</v>
      </c>
      <c r="WN517" s="29">
        <f t="shared" si="154"/>
        <v>32255806.030000001</v>
      </c>
      <c r="WO517" s="29">
        <f t="shared" si="154"/>
        <v>22463633.18</v>
      </c>
      <c r="WP517" s="29">
        <f t="shared" si="154"/>
        <v>21168676.349999998</v>
      </c>
      <c r="WQ517" s="29">
        <f t="shared" si="154"/>
        <v>3019951.55</v>
      </c>
      <c r="WR517" s="29">
        <f t="shared" si="154"/>
        <v>3683746.19</v>
      </c>
      <c r="WS517" s="29">
        <f t="shared" si="154"/>
        <v>4485447.7600000007</v>
      </c>
      <c r="WT517" s="29">
        <f t="shared" si="154"/>
        <v>12462474.540000001</v>
      </c>
      <c r="WU517" s="29">
        <f t="shared" si="154"/>
        <v>5630467.5300000003</v>
      </c>
      <c r="WV517" s="29">
        <f t="shared" si="154"/>
        <v>7360934.25</v>
      </c>
      <c r="WW517" s="29">
        <f t="shared" si="154"/>
        <v>5067158.0999999996</v>
      </c>
      <c r="WX517" s="29">
        <f t="shared" si="154"/>
        <v>3023588.35</v>
      </c>
      <c r="WY517" s="29">
        <f t="shared" si="154"/>
        <v>5134035.2300000004</v>
      </c>
      <c r="WZ517" s="29">
        <f t="shared" si="154"/>
        <v>1962417.77</v>
      </c>
      <c r="XA517" s="29">
        <f t="shared" si="154"/>
        <v>3213056.38</v>
      </c>
      <c r="XB517" s="29">
        <f t="shared" si="154"/>
        <v>840</v>
      </c>
      <c r="XC517" s="29">
        <f t="shared" si="154"/>
        <v>114600710.39999999</v>
      </c>
      <c r="XD517" s="29">
        <f t="shared" si="154"/>
        <v>6150995.5</v>
      </c>
      <c r="XE517" s="29">
        <f t="shared" si="154"/>
        <v>8327777.9799999995</v>
      </c>
      <c r="XF517" s="29">
        <f t="shared" si="154"/>
        <v>4831853.53</v>
      </c>
      <c r="XG517" s="29">
        <f t="shared" si="154"/>
        <v>5779841.3399999999</v>
      </c>
      <c r="XH517" s="29">
        <f t="shared" si="154"/>
        <v>9790515.0700000003</v>
      </c>
      <c r="XI517" s="29">
        <f t="shared" si="154"/>
        <v>6301954.5299999993</v>
      </c>
      <c r="XJ517" s="29">
        <f t="shared" si="154"/>
        <v>1593174757.9799998</v>
      </c>
      <c r="XK517" s="29">
        <f t="shared" si="154"/>
        <v>9228385.620000001</v>
      </c>
      <c r="XL517" s="29">
        <f t="shared" si="154"/>
        <v>4210572.3000000007</v>
      </c>
      <c r="XM517" s="29">
        <f t="shared" si="154"/>
        <v>15265107.23</v>
      </c>
      <c r="XN517" s="29">
        <f t="shared" si="154"/>
        <v>16123231.120000001</v>
      </c>
      <c r="XO517" s="29">
        <f t="shared" si="154"/>
        <v>6668495.4100000001</v>
      </c>
      <c r="XP517" s="29">
        <f t="shared" si="154"/>
        <v>9611039.9700000007</v>
      </c>
      <c r="XQ517" s="29">
        <f t="shared" si="154"/>
        <v>7145016.8500000006</v>
      </c>
      <c r="XR517" s="29">
        <f t="shared" si="154"/>
        <v>41693949.299999997</v>
      </c>
      <c r="XS517" s="29">
        <f t="shared" ref="XS517:AAD517" si="155">SUM(XS44)</f>
        <v>5815779</v>
      </c>
      <c r="XT517" s="29">
        <f t="shared" si="155"/>
        <v>10786496.85</v>
      </c>
      <c r="XU517" s="29">
        <f t="shared" si="155"/>
        <v>82789348.140000001</v>
      </c>
      <c r="XV517" s="29">
        <f t="shared" si="155"/>
        <v>22496408.219999999</v>
      </c>
      <c r="XW517" s="29">
        <f t="shared" si="155"/>
        <v>2386454.4</v>
      </c>
      <c r="XX517" s="29">
        <f t="shared" si="155"/>
        <v>5315314.41</v>
      </c>
      <c r="XY517" s="29">
        <f t="shared" si="155"/>
        <v>5170145.78</v>
      </c>
      <c r="XZ517" s="29">
        <f t="shared" si="155"/>
        <v>4017988.42</v>
      </c>
      <c r="YA517" s="29">
        <f t="shared" si="155"/>
        <v>5948460</v>
      </c>
      <c r="YB517" s="29">
        <f t="shared" si="155"/>
        <v>2738097.2199999997</v>
      </c>
      <c r="YC517" s="29">
        <f t="shared" si="155"/>
        <v>137762856.69</v>
      </c>
      <c r="YD517" s="29">
        <f t="shared" si="155"/>
        <v>67037229</v>
      </c>
      <c r="YE517" s="29">
        <f t="shared" si="155"/>
        <v>2622629.6399999997</v>
      </c>
      <c r="YF517" s="29">
        <f t="shared" si="155"/>
        <v>1974806.6400000001</v>
      </c>
      <c r="YG517" s="29">
        <f t="shared" si="155"/>
        <v>1612894.13</v>
      </c>
      <c r="YH517" s="29">
        <f t="shared" si="155"/>
        <v>1663172.57</v>
      </c>
      <c r="YI517" s="29">
        <f t="shared" si="155"/>
        <v>1558165.3499999999</v>
      </c>
      <c r="YJ517" s="29">
        <f t="shared" si="155"/>
        <v>289717531.25999999</v>
      </c>
      <c r="YK517" s="29">
        <f t="shared" si="155"/>
        <v>11928873</v>
      </c>
      <c r="YL517" s="29">
        <f t="shared" si="155"/>
        <v>3375193.68</v>
      </c>
      <c r="YM517" s="29">
        <f t="shared" si="155"/>
        <v>17167951</v>
      </c>
      <c r="YN517" s="29">
        <f t="shared" si="155"/>
        <v>7593855.3300000001</v>
      </c>
      <c r="YO517" s="29">
        <f t="shared" si="155"/>
        <v>5132915.9800000004</v>
      </c>
      <c r="YP517" s="29">
        <f t="shared" si="155"/>
        <v>8194410</v>
      </c>
      <c r="YQ517" s="29">
        <f t="shared" si="155"/>
        <v>279302</v>
      </c>
      <c r="YR517" s="29">
        <f t="shared" si="155"/>
        <v>304409925.65000004</v>
      </c>
      <c r="YS517" s="29">
        <f t="shared" si="155"/>
        <v>3598730</v>
      </c>
      <c r="YT517" s="29">
        <f t="shared" si="155"/>
        <v>13100123.109999999</v>
      </c>
      <c r="YU517" s="29">
        <f t="shared" si="155"/>
        <v>6543703.2999999998</v>
      </c>
      <c r="YV517" s="29">
        <f t="shared" si="155"/>
        <v>5291635.5999999996</v>
      </c>
      <c r="YW517" s="29">
        <f t="shared" si="155"/>
        <v>46807657.519999996</v>
      </c>
      <c r="YX517" s="29">
        <f t="shared" si="155"/>
        <v>2755351</v>
      </c>
      <c r="YY517" s="29">
        <f t="shared" si="155"/>
        <v>4295881.08</v>
      </c>
      <c r="YZ517" s="29">
        <f t="shared" si="155"/>
        <v>4306251.63</v>
      </c>
      <c r="ZA517" s="29">
        <f t="shared" si="155"/>
        <v>9985356.4499999993</v>
      </c>
      <c r="ZB517" s="29">
        <f t="shared" si="155"/>
        <v>5985369</v>
      </c>
      <c r="ZC517" s="29">
        <f t="shared" si="155"/>
        <v>442956387.03000003</v>
      </c>
      <c r="ZD517" s="29">
        <f t="shared" si="155"/>
        <v>5389949.3600000003</v>
      </c>
      <c r="ZE517" s="29">
        <f t="shared" si="155"/>
        <v>8207605.0700000003</v>
      </c>
      <c r="ZF517" s="29">
        <f t="shared" si="155"/>
        <v>15954337.209999999</v>
      </c>
      <c r="ZG517" s="29">
        <f t="shared" si="155"/>
        <v>3173813</v>
      </c>
      <c r="ZH517" s="29">
        <f t="shared" si="155"/>
        <v>14467432.630000001</v>
      </c>
      <c r="ZI517" s="29">
        <f t="shared" si="155"/>
        <v>15746984.799999999</v>
      </c>
      <c r="ZJ517" s="29">
        <f t="shared" si="155"/>
        <v>66617477.18</v>
      </c>
      <c r="ZK517" s="29">
        <f t="shared" si="155"/>
        <v>141673945.28999999</v>
      </c>
      <c r="ZL517" s="29">
        <f t="shared" si="155"/>
        <v>6963733.29</v>
      </c>
      <c r="ZM517" s="29">
        <f t="shared" si="155"/>
        <v>8563538.0899999999</v>
      </c>
      <c r="ZN517" s="29">
        <f t="shared" si="155"/>
        <v>13337120.449999999</v>
      </c>
      <c r="ZO517" s="29">
        <f t="shared" si="155"/>
        <v>10872424</v>
      </c>
      <c r="ZP517" s="29">
        <f t="shared" si="155"/>
        <v>111386231.01999998</v>
      </c>
      <c r="ZQ517" s="29">
        <f t="shared" si="155"/>
        <v>11241888.300000001</v>
      </c>
      <c r="ZR517" s="29">
        <f t="shared" si="155"/>
        <v>8153160.5199999996</v>
      </c>
      <c r="ZS517" s="29">
        <f t="shared" si="155"/>
        <v>6032577.75</v>
      </c>
      <c r="ZT517" s="29">
        <f t="shared" si="155"/>
        <v>4305209.75</v>
      </c>
      <c r="ZU517" s="29">
        <f t="shared" si="155"/>
        <v>3536344.66</v>
      </c>
      <c r="ZV517" s="29">
        <f t="shared" si="155"/>
        <v>94772995</v>
      </c>
      <c r="ZW517" s="29">
        <f t="shared" si="155"/>
        <v>75234520.629999995</v>
      </c>
      <c r="ZX517" s="29">
        <f t="shared" si="155"/>
        <v>1443109.33</v>
      </c>
      <c r="ZY517" s="29">
        <f t="shared" si="155"/>
        <v>1782874.7000000002</v>
      </c>
      <c r="ZZ517" s="29">
        <f t="shared" si="155"/>
        <v>5594362.04</v>
      </c>
      <c r="AAA517" s="29">
        <f t="shared" si="155"/>
        <v>491540</v>
      </c>
      <c r="AAB517" s="29">
        <f t="shared" si="155"/>
        <v>3917918.4899999998</v>
      </c>
      <c r="AAC517" s="29">
        <f t="shared" si="155"/>
        <v>4172072</v>
      </c>
      <c r="AAD517" s="29">
        <f t="shared" si="155"/>
        <v>4554505.92</v>
      </c>
      <c r="AAE517" s="29">
        <f t="shared" ref="AAE517:ACP517" si="156">SUM(AAE44)</f>
        <v>492894962.76999992</v>
      </c>
      <c r="AAF517" s="29">
        <f t="shared" si="156"/>
        <v>17121540.07</v>
      </c>
      <c r="AAG517" s="29">
        <f t="shared" si="156"/>
        <v>13381731.199999999</v>
      </c>
      <c r="AAH517" s="29">
        <f t="shared" si="156"/>
        <v>111001318.05</v>
      </c>
      <c r="AAI517" s="29">
        <f t="shared" si="156"/>
        <v>1475424.45</v>
      </c>
      <c r="AAJ517" s="29">
        <f t="shared" si="156"/>
        <v>2323082.25</v>
      </c>
      <c r="AAK517" s="29">
        <f t="shared" si="156"/>
        <v>5609574.5599999996</v>
      </c>
      <c r="AAL517" s="29">
        <f t="shared" si="156"/>
        <v>1793348</v>
      </c>
      <c r="AAM517" s="29">
        <f t="shared" si="156"/>
        <v>704015152.71000016</v>
      </c>
      <c r="AAN517" s="29">
        <f t="shared" si="156"/>
        <v>90225123.690000013</v>
      </c>
      <c r="AAO517" s="29">
        <f t="shared" si="156"/>
        <v>37028898</v>
      </c>
      <c r="AAP517" s="29">
        <f t="shared" si="156"/>
        <v>4161192.79</v>
      </c>
      <c r="AAQ517" s="29">
        <f t="shared" si="156"/>
        <v>8420520.8300000001</v>
      </c>
      <c r="AAR517" s="29">
        <f t="shared" si="156"/>
        <v>12747309.049999999</v>
      </c>
      <c r="AAS517" s="29">
        <f t="shared" si="156"/>
        <v>5667687.7399999993</v>
      </c>
      <c r="AAT517" s="29">
        <f t="shared" si="156"/>
        <v>6729323</v>
      </c>
      <c r="AAU517" s="29">
        <f t="shared" si="156"/>
        <v>6138269.9800000004</v>
      </c>
      <c r="AAV517" s="29">
        <f t="shared" si="156"/>
        <v>2305571.89</v>
      </c>
      <c r="AAW517" s="29">
        <f t="shared" si="156"/>
        <v>12038692.51</v>
      </c>
      <c r="AAX517" s="29">
        <f t="shared" si="156"/>
        <v>4586469.5</v>
      </c>
      <c r="AAY517" s="29">
        <f t="shared" si="156"/>
        <v>6952720.3599999994</v>
      </c>
      <c r="AAZ517" s="29">
        <f t="shared" si="156"/>
        <v>8088169</v>
      </c>
      <c r="ABA517" s="29">
        <f t="shared" si="156"/>
        <v>11433874.289999999</v>
      </c>
      <c r="ABB517" s="29">
        <f t="shared" si="156"/>
        <v>6548359.2999999998</v>
      </c>
      <c r="ABC517" s="29">
        <f t="shared" si="156"/>
        <v>20701697.399999999</v>
      </c>
      <c r="ABD517" s="29">
        <f t="shared" si="156"/>
        <v>3396210.87</v>
      </c>
      <c r="ABE517" s="29">
        <f t="shared" si="156"/>
        <v>10583618.17</v>
      </c>
      <c r="ABF517" s="29">
        <f t="shared" si="156"/>
        <v>0</v>
      </c>
      <c r="ABG517" s="29">
        <f t="shared" si="156"/>
        <v>0</v>
      </c>
      <c r="ABH517" s="29">
        <f t="shared" si="156"/>
        <v>397591119.95999998</v>
      </c>
      <c r="ABI517" s="29">
        <f t="shared" si="156"/>
        <v>22426878.77</v>
      </c>
      <c r="ABJ517" s="29">
        <f t="shared" si="156"/>
        <v>16881767</v>
      </c>
      <c r="ABK517" s="29">
        <f t="shared" si="156"/>
        <v>6926049.6500000004</v>
      </c>
      <c r="ABL517" s="29">
        <f t="shared" si="156"/>
        <v>7850840</v>
      </c>
      <c r="ABM517" s="29">
        <f t="shared" si="156"/>
        <v>20131549.16</v>
      </c>
      <c r="ABN517" s="29">
        <f t="shared" si="156"/>
        <v>5945292.46</v>
      </c>
      <c r="ABO517" s="29">
        <f t="shared" si="156"/>
        <v>9609072</v>
      </c>
      <c r="ABP517" s="29">
        <f t="shared" si="156"/>
        <v>7419011.6500000004</v>
      </c>
      <c r="ABQ517" s="29">
        <f t="shared" si="156"/>
        <v>2099448</v>
      </c>
      <c r="ABR517" s="29">
        <f t="shared" si="156"/>
        <v>254303139.28999999</v>
      </c>
      <c r="ABS517" s="29">
        <f t="shared" si="156"/>
        <v>90697073.830000013</v>
      </c>
      <c r="ABT517" s="29">
        <f t="shared" si="156"/>
        <v>14655958.74</v>
      </c>
      <c r="ABU517" s="29">
        <f t="shared" si="156"/>
        <v>10683441.380000001</v>
      </c>
      <c r="ABV517" s="29">
        <f t="shared" si="156"/>
        <v>18705605.48</v>
      </c>
      <c r="ABW517" s="29">
        <f t="shared" si="156"/>
        <v>21403792.720000003</v>
      </c>
      <c r="ABX517" s="29">
        <f t="shared" si="156"/>
        <v>10733957.439999999</v>
      </c>
      <c r="ABY517" s="29">
        <f t="shared" si="156"/>
        <v>8332537.6900000004</v>
      </c>
      <c r="ABZ517" s="29">
        <f t="shared" si="156"/>
        <v>5270783.18</v>
      </c>
      <c r="ACA517" s="29">
        <f t="shared" si="156"/>
        <v>8019664.9000000004</v>
      </c>
      <c r="ACB517" s="29">
        <f t="shared" si="156"/>
        <v>12150973.73</v>
      </c>
      <c r="ACC517" s="29">
        <f t="shared" si="156"/>
        <v>5772326.6100000003</v>
      </c>
      <c r="ACD517" s="29">
        <f t="shared" si="156"/>
        <v>5179306.1800000006</v>
      </c>
      <c r="ACE517" s="29">
        <f t="shared" si="156"/>
        <v>222238561.92999998</v>
      </c>
      <c r="ACF517" s="29">
        <f t="shared" si="156"/>
        <v>14193390.92</v>
      </c>
      <c r="ACG517" s="29">
        <f t="shared" si="156"/>
        <v>11480518.449999999</v>
      </c>
      <c r="ACH517" s="29">
        <f t="shared" si="156"/>
        <v>6755562.5199999996</v>
      </c>
      <c r="ACI517" s="29">
        <f t="shared" si="156"/>
        <v>10526674.66</v>
      </c>
      <c r="ACJ517" s="29">
        <f t="shared" si="156"/>
        <v>4486597.6500000004</v>
      </c>
      <c r="ACK517" s="29">
        <f t="shared" si="156"/>
        <v>3051276.78</v>
      </c>
      <c r="ACL517" s="29">
        <f t="shared" si="156"/>
        <v>11084351.949999999</v>
      </c>
      <c r="ACM517" s="29">
        <f t="shared" si="156"/>
        <v>9392285.0800000001</v>
      </c>
      <c r="ACN517" s="29">
        <f t="shared" si="156"/>
        <v>3672676.9800000004</v>
      </c>
      <c r="ACO517" s="29">
        <f t="shared" si="156"/>
        <v>23353166.289999999</v>
      </c>
      <c r="ACP517" s="29">
        <f t="shared" si="156"/>
        <v>7333227.5300000003</v>
      </c>
      <c r="ACQ517" s="29">
        <f t="shared" ref="ACQ517:AEH517" si="157">SUM(ACQ44)</f>
        <v>258149104.30999997</v>
      </c>
      <c r="ACR517" s="29">
        <f t="shared" si="157"/>
        <v>2891933.44</v>
      </c>
      <c r="ACS517" s="29">
        <f t="shared" si="157"/>
        <v>5373441.4700000007</v>
      </c>
      <c r="ACT517" s="29">
        <f t="shared" si="157"/>
        <v>7771867.2199999997</v>
      </c>
      <c r="ACU517" s="29">
        <f t="shared" si="157"/>
        <v>17976129.239999998</v>
      </c>
      <c r="ACV517" s="29">
        <f t="shared" si="157"/>
        <v>8120038.5700000003</v>
      </c>
      <c r="ACW517" s="29">
        <f t="shared" si="157"/>
        <v>3186693.7</v>
      </c>
      <c r="ACX517" s="29">
        <f t="shared" si="157"/>
        <v>4566711.82</v>
      </c>
      <c r="ACY517" s="29">
        <f t="shared" si="157"/>
        <v>4605858.8099999996</v>
      </c>
      <c r="ACZ517" s="29">
        <f t="shared" si="157"/>
        <v>5954338.8800000008</v>
      </c>
      <c r="ADA517" s="29">
        <f t="shared" si="157"/>
        <v>5325731.4000000004</v>
      </c>
      <c r="ADB517" s="29">
        <f t="shared" si="157"/>
        <v>409862960.67999995</v>
      </c>
      <c r="ADC517" s="29">
        <f t="shared" si="157"/>
        <v>41912469.910000004</v>
      </c>
      <c r="ADD517" s="29">
        <f t="shared" si="157"/>
        <v>13055843.199999999</v>
      </c>
      <c r="ADE517" s="29">
        <f t="shared" si="157"/>
        <v>6088809.6399999997</v>
      </c>
      <c r="ADF517" s="29">
        <f t="shared" si="157"/>
        <v>20604091.550000001</v>
      </c>
      <c r="ADG517" s="29">
        <f t="shared" si="157"/>
        <v>9563336.0399999991</v>
      </c>
      <c r="ADH517" s="29">
        <f t="shared" si="157"/>
        <v>4138194.99</v>
      </c>
      <c r="ADI517" s="29">
        <f t="shared" si="157"/>
        <v>4808686.4000000004</v>
      </c>
      <c r="ADJ517" s="29">
        <f t="shared" si="157"/>
        <v>704911513.41999996</v>
      </c>
      <c r="ADK517" s="29">
        <f t="shared" si="157"/>
        <v>295735333.35000008</v>
      </c>
      <c r="ADL517" s="29">
        <f t="shared" si="157"/>
        <v>5473489.2999999998</v>
      </c>
      <c r="ADM517" s="29">
        <f t="shared" si="157"/>
        <v>10462082</v>
      </c>
      <c r="ADN517" s="29">
        <f t="shared" si="157"/>
        <v>30227948.890000001</v>
      </c>
      <c r="ADO517" s="29">
        <f t="shared" si="157"/>
        <v>12912570</v>
      </c>
      <c r="ADP517" s="29">
        <f t="shared" si="157"/>
        <v>9789197.8800000008</v>
      </c>
      <c r="ADQ517" s="29">
        <f t="shared" si="157"/>
        <v>18284594.32</v>
      </c>
      <c r="ADR517" s="29">
        <f t="shared" si="157"/>
        <v>3072680.94</v>
      </c>
      <c r="ADS517" s="29">
        <f t="shared" si="157"/>
        <v>12161154.379999999</v>
      </c>
      <c r="ADT517" s="29">
        <f t="shared" si="157"/>
        <v>10113337.85</v>
      </c>
      <c r="ADU517" s="29">
        <f t="shared" si="157"/>
        <v>5359335.8699999992</v>
      </c>
      <c r="ADV517" s="29">
        <f t="shared" si="157"/>
        <v>3664851.24</v>
      </c>
      <c r="ADW517" s="29">
        <f t="shared" si="157"/>
        <v>4310930</v>
      </c>
      <c r="ADX517" s="29">
        <f t="shared" si="157"/>
        <v>4263568.2899999991</v>
      </c>
      <c r="ADY517" s="29">
        <f t="shared" si="157"/>
        <v>4090362.5</v>
      </c>
      <c r="ADZ517" s="29">
        <f t="shared" si="157"/>
        <v>3457345.76</v>
      </c>
      <c r="AEA517" s="29">
        <f t="shared" si="157"/>
        <v>125739248.25</v>
      </c>
      <c r="AEB517" s="29">
        <f t="shared" si="157"/>
        <v>3652812.3</v>
      </c>
      <c r="AEC517" s="29">
        <f t="shared" si="157"/>
        <v>6892595.3200000003</v>
      </c>
      <c r="AED517" s="29">
        <f t="shared" si="157"/>
        <v>6920394.2000000002</v>
      </c>
      <c r="AEE517" s="29">
        <f t="shared" si="157"/>
        <v>21728476.149999999</v>
      </c>
      <c r="AEF517" s="29">
        <f t="shared" si="157"/>
        <v>4747244.68</v>
      </c>
      <c r="AEG517" s="29">
        <f t="shared" si="157"/>
        <v>4473093.7299999995</v>
      </c>
      <c r="AEH517" s="29">
        <f t="shared" si="157"/>
        <v>41242130868.460007</v>
      </c>
    </row>
    <row r="518" spans="1:814" ht="21.75" thickBot="1">
      <c r="C518" s="9" t="s">
        <v>2836</v>
      </c>
      <c r="D518" s="30">
        <f>SUM(D516:D517)</f>
        <v>1279615359.7199998</v>
      </c>
      <c r="E518" s="30">
        <f t="shared" ref="E518:BP518" si="158">SUM(E516:E517)</f>
        <v>51981282.950000003</v>
      </c>
      <c r="F518" s="30">
        <f t="shared" si="158"/>
        <v>93324252.859999999</v>
      </c>
      <c r="G518" s="30">
        <f t="shared" si="158"/>
        <v>21224894.620000001</v>
      </c>
      <c r="H518" s="30">
        <f t="shared" si="158"/>
        <v>110349985.74000001</v>
      </c>
      <c r="I518" s="30">
        <f t="shared" si="158"/>
        <v>42490246.469999999</v>
      </c>
      <c r="J518" s="30">
        <f t="shared" si="158"/>
        <v>79109423.069999993</v>
      </c>
      <c r="K518" s="30">
        <f t="shared" si="158"/>
        <v>42536718.859999999</v>
      </c>
      <c r="L518" s="30">
        <f t="shared" si="158"/>
        <v>59624642.700000003</v>
      </c>
      <c r="M518" s="30">
        <f t="shared" si="158"/>
        <v>36170615.68</v>
      </c>
      <c r="N518" s="30">
        <f t="shared" si="158"/>
        <v>20948860.190000001</v>
      </c>
      <c r="O518" s="30">
        <f t="shared" si="158"/>
        <v>23070961.32</v>
      </c>
      <c r="P518" s="30">
        <f t="shared" si="158"/>
        <v>10152420.43</v>
      </c>
      <c r="Q518" s="30">
        <f t="shared" si="158"/>
        <v>23649083.75</v>
      </c>
      <c r="R518" s="30">
        <f t="shared" si="158"/>
        <v>25532598.810000002</v>
      </c>
      <c r="S518" s="30">
        <f t="shared" si="158"/>
        <v>43490124</v>
      </c>
      <c r="T518" s="30">
        <f t="shared" si="158"/>
        <v>37476171</v>
      </c>
      <c r="U518" s="30">
        <f t="shared" si="158"/>
        <v>5656569</v>
      </c>
      <c r="V518" s="30">
        <f t="shared" si="158"/>
        <v>832919404.29999995</v>
      </c>
      <c r="W518" s="30">
        <f t="shared" si="158"/>
        <v>158994410.33999997</v>
      </c>
      <c r="X518" s="30">
        <f t="shared" si="158"/>
        <v>30443714.619999997</v>
      </c>
      <c r="Y518" s="30">
        <f t="shared" si="158"/>
        <v>44240388.549999997</v>
      </c>
      <c r="Z518" s="30">
        <f t="shared" si="158"/>
        <v>36888104.780000001</v>
      </c>
      <c r="AA518" s="30">
        <f t="shared" si="158"/>
        <v>45782407.82</v>
      </c>
      <c r="AB518" s="30">
        <f t="shared" si="158"/>
        <v>14686492.920000002</v>
      </c>
      <c r="AC518" s="30">
        <f t="shared" si="158"/>
        <v>146915735.72</v>
      </c>
      <c r="AD518" s="30">
        <f t="shared" si="158"/>
        <v>43348883.390000001</v>
      </c>
      <c r="AE518" s="30">
        <f t="shared" si="158"/>
        <v>33987812.990000002</v>
      </c>
      <c r="AF518" s="30">
        <f t="shared" si="158"/>
        <v>137258992.20000002</v>
      </c>
      <c r="AG518" s="30">
        <f t="shared" si="158"/>
        <v>40008282.869999997</v>
      </c>
      <c r="AH518" s="30">
        <f t="shared" si="158"/>
        <v>72537780.700000003</v>
      </c>
      <c r="AI518" s="30">
        <f t="shared" si="158"/>
        <v>62768634.850000001</v>
      </c>
      <c r="AJ518" s="30">
        <f t="shared" si="158"/>
        <v>32940886.699999999</v>
      </c>
      <c r="AK518" s="30">
        <f t="shared" si="158"/>
        <v>18871630.77</v>
      </c>
      <c r="AL518" s="30">
        <f t="shared" si="158"/>
        <v>24514201.359999999</v>
      </c>
      <c r="AM518" s="30">
        <f t="shared" si="158"/>
        <v>43476289.349999994</v>
      </c>
      <c r="AN518" s="30">
        <f t="shared" si="158"/>
        <v>8118787.46</v>
      </c>
      <c r="AO518" s="30">
        <f t="shared" si="158"/>
        <v>22922971.699999999</v>
      </c>
      <c r="AP518" s="30">
        <f t="shared" si="158"/>
        <v>20439913.149999999</v>
      </c>
      <c r="AQ518" s="30">
        <f t="shared" si="158"/>
        <v>13313566.34</v>
      </c>
      <c r="AR518" s="30">
        <f t="shared" si="158"/>
        <v>12711785.529999999</v>
      </c>
      <c r="AS518" s="30">
        <f t="shared" si="158"/>
        <v>6491985.0599999996</v>
      </c>
      <c r="AT518" s="30">
        <f t="shared" si="158"/>
        <v>461581084.36000001</v>
      </c>
      <c r="AU518" s="30">
        <f t="shared" si="158"/>
        <v>10852713.67</v>
      </c>
      <c r="AV518" s="30">
        <f t="shared" si="158"/>
        <v>11724411.090000002</v>
      </c>
      <c r="AW518" s="30">
        <f t="shared" si="158"/>
        <v>18841157.199999999</v>
      </c>
      <c r="AX518" s="30">
        <f t="shared" si="158"/>
        <v>37164103.920000002</v>
      </c>
      <c r="AY518" s="30">
        <f t="shared" si="158"/>
        <v>35841808.780000001</v>
      </c>
      <c r="AZ518" s="30">
        <f t="shared" si="158"/>
        <v>13991677.76</v>
      </c>
      <c r="BA518" s="30">
        <f t="shared" si="158"/>
        <v>15834515.010000002</v>
      </c>
      <c r="BB518" s="30">
        <f t="shared" si="158"/>
        <v>8653814.4499999993</v>
      </c>
      <c r="BC518" s="30">
        <f t="shared" si="158"/>
        <v>10760358.52</v>
      </c>
      <c r="BD518" s="30">
        <f t="shared" si="158"/>
        <v>8976701</v>
      </c>
      <c r="BE518" s="30">
        <f t="shared" si="158"/>
        <v>6494858.3900000006</v>
      </c>
      <c r="BF518" s="30">
        <f t="shared" si="158"/>
        <v>84327696.210000008</v>
      </c>
      <c r="BG518" s="30">
        <f t="shared" si="158"/>
        <v>170090</v>
      </c>
      <c r="BH518" s="30">
        <f t="shared" si="158"/>
        <v>5952462.7999999998</v>
      </c>
      <c r="BI518" s="30">
        <f t="shared" si="158"/>
        <v>388632628.21999997</v>
      </c>
      <c r="BJ518" s="30">
        <f t="shared" si="158"/>
        <v>237377879.92999998</v>
      </c>
      <c r="BK518" s="30">
        <f t="shared" si="158"/>
        <v>36536248.420000002</v>
      </c>
      <c r="BL518" s="30">
        <f t="shared" si="158"/>
        <v>17692801.219999999</v>
      </c>
      <c r="BM518" s="30">
        <f t="shared" si="158"/>
        <v>55590247.969999999</v>
      </c>
      <c r="BN518" s="30">
        <f t="shared" si="158"/>
        <v>34557281.979999997</v>
      </c>
      <c r="BO518" s="30">
        <f t="shared" si="158"/>
        <v>18782548.32</v>
      </c>
      <c r="BP518" s="30">
        <f t="shared" si="158"/>
        <v>510063403.99000001</v>
      </c>
      <c r="BQ518" s="30">
        <f t="shared" ref="BQ518:EA518" si="159">SUM(BQ516:BQ517)</f>
        <v>32621054.289999999</v>
      </c>
      <c r="BR518" s="30">
        <f t="shared" si="159"/>
        <v>27109331.5</v>
      </c>
      <c r="BS518" s="30">
        <f t="shared" si="159"/>
        <v>36131354.329999998</v>
      </c>
      <c r="BT518" s="30">
        <f t="shared" si="159"/>
        <v>24549385.750000004</v>
      </c>
      <c r="BU518" s="30">
        <f t="shared" si="159"/>
        <v>27754032.27</v>
      </c>
      <c r="BV518" s="30">
        <f t="shared" si="159"/>
        <v>16577199.58</v>
      </c>
      <c r="BW518" s="30">
        <f t="shared" si="159"/>
        <v>31503878.130000003</v>
      </c>
      <c r="BX518" s="30">
        <f t="shared" si="159"/>
        <v>108633788.20999999</v>
      </c>
      <c r="BY518" s="30">
        <f t="shared" si="159"/>
        <v>17779976.91</v>
      </c>
      <c r="BZ518" s="30">
        <f t="shared" si="159"/>
        <v>33395068.289999999</v>
      </c>
      <c r="CA518" s="30">
        <f t="shared" si="159"/>
        <v>55847362.409999996</v>
      </c>
      <c r="CB518" s="30">
        <f t="shared" si="159"/>
        <v>13704001.119999999</v>
      </c>
      <c r="CC518" s="30">
        <f t="shared" si="159"/>
        <v>8980037.2400000002</v>
      </c>
      <c r="CD518" s="30">
        <f t="shared" si="159"/>
        <v>10867729.27</v>
      </c>
      <c r="CE518" s="30">
        <f t="shared" si="159"/>
        <v>1086544480.25</v>
      </c>
      <c r="CF518" s="30">
        <f t="shared" si="159"/>
        <v>23436888.48</v>
      </c>
      <c r="CG518" s="30">
        <f t="shared" si="159"/>
        <v>67060070.880000003</v>
      </c>
      <c r="CH518" s="30">
        <f t="shared" si="159"/>
        <v>19912264.149999999</v>
      </c>
      <c r="CI518" s="30">
        <f t="shared" si="159"/>
        <v>28391854</v>
      </c>
      <c r="CJ518" s="30">
        <f t="shared" si="159"/>
        <v>30705604.25</v>
      </c>
      <c r="CK518" s="30">
        <f t="shared" si="159"/>
        <v>48356386</v>
      </c>
      <c r="CL518" s="30">
        <f t="shared" si="159"/>
        <v>11630623.609999999</v>
      </c>
      <c r="CM518" s="30">
        <f t="shared" si="159"/>
        <v>23379140.280000001</v>
      </c>
      <c r="CN518" s="30">
        <f t="shared" si="159"/>
        <v>22428940</v>
      </c>
      <c r="CO518" s="30">
        <f t="shared" si="159"/>
        <v>31263881</v>
      </c>
      <c r="CP518" s="30">
        <f t="shared" si="159"/>
        <v>19749775.560000002</v>
      </c>
      <c r="CQ518" s="30">
        <f t="shared" si="159"/>
        <v>409682791.10000002</v>
      </c>
      <c r="CR518" s="30">
        <f t="shared" si="159"/>
        <v>15520157.760000002</v>
      </c>
      <c r="CS518" s="30">
        <f t="shared" si="159"/>
        <v>23485247.800000001</v>
      </c>
      <c r="CT518" s="30">
        <f t="shared" si="159"/>
        <v>70576887.989999995</v>
      </c>
      <c r="CU518" s="30">
        <f t="shared" si="159"/>
        <v>13688291.439999999</v>
      </c>
      <c r="CV518" s="30">
        <f t="shared" si="159"/>
        <v>47156362.549999997</v>
      </c>
      <c r="CW518" s="30">
        <f t="shared" si="159"/>
        <v>22575122.949999999</v>
      </c>
      <c r="CX518" s="30">
        <f t="shared" si="159"/>
        <v>8761473.8000000007</v>
      </c>
      <c r="CY518" s="30">
        <f t="shared" si="159"/>
        <v>280862556.63999999</v>
      </c>
      <c r="CZ518" s="30">
        <f t="shared" si="159"/>
        <v>302758475.25999999</v>
      </c>
      <c r="DA518" s="30">
        <f t="shared" si="159"/>
        <v>33287436.239999998</v>
      </c>
      <c r="DB518" s="30">
        <f t="shared" si="159"/>
        <v>27269858.100000001</v>
      </c>
      <c r="DC518" s="30">
        <f t="shared" si="159"/>
        <v>53219718.329999998</v>
      </c>
      <c r="DD518" s="30">
        <f t="shared" si="159"/>
        <v>41185665.280000001</v>
      </c>
      <c r="DE518" s="30">
        <f t="shared" si="159"/>
        <v>35202658.479999997</v>
      </c>
      <c r="DF518" s="30">
        <f t="shared" si="159"/>
        <v>37061513</v>
      </c>
      <c r="DG518" s="30">
        <f t="shared" si="159"/>
        <v>8473650</v>
      </c>
      <c r="DH518" s="30">
        <f t="shared" si="159"/>
        <v>1269398022.1199999</v>
      </c>
      <c r="DI518" s="30">
        <f t="shared" si="159"/>
        <v>28230868.68</v>
      </c>
      <c r="DJ518" s="30">
        <f t="shared" si="159"/>
        <v>63188815.719999999</v>
      </c>
      <c r="DK518" s="30">
        <f t="shared" si="159"/>
        <v>41701315.450000003</v>
      </c>
      <c r="DL518" s="30">
        <f t="shared" si="159"/>
        <v>43629619.719999999</v>
      </c>
      <c r="DM518" s="30">
        <f t="shared" si="159"/>
        <v>36928139.390000001</v>
      </c>
      <c r="DN518" s="30">
        <f t="shared" si="159"/>
        <v>68163960.569999993</v>
      </c>
      <c r="DO518" s="30">
        <f t="shared" si="159"/>
        <v>34155002.859999999</v>
      </c>
      <c r="DP518" s="30">
        <f t="shared" si="159"/>
        <v>71290704.700000003</v>
      </c>
      <c r="DQ518" s="30">
        <f t="shared" si="159"/>
        <v>544120842.17000008</v>
      </c>
      <c r="DR518" s="30">
        <f t="shared" si="159"/>
        <v>50506652.399999999</v>
      </c>
      <c r="DS518" s="30">
        <f t="shared" si="159"/>
        <v>129447409.57000001</v>
      </c>
      <c r="DT518" s="30">
        <f t="shared" si="159"/>
        <v>186320750.83999997</v>
      </c>
      <c r="DU518" s="30">
        <f t="shared" si="159"/>
        <v>37131298.349999994</v>
      </c>
      <c r="DV518" s="30">
        <f t="shared" si="159"/>
        <v>75134279.060000002</v>
      </c>
      <c r="DW518" s="30">
        <f t="shared" si="159"/>
        <v>54810398.810000002</v>
      </c>
      <c r="DX518" s="30">
        <f t="shared" si="159"/>
        <v>9845542.1799999997</v>
      </c>
      <c r="DY518" s="30">
        <f t="shared" si="159"/>
        <v>24276390.359999999</v>
      </c>
      <c r="DZ518" s="30">
        <f t="shared" si="159"/>
        <v>23931796.989999998</v>
      </c>
      <c r="EA518" s="30">
        <f t="shared" si="159"/>
        <v>68333790.25</v>
      </c>
      <c r="EB518" s="30">
        <f t="shared" ref="EB518:ED518" si="160">SUM(EB516:EB517)</f>
        <v>241832541</v>
      </c>
      <c r="EC518" s="30">
        <f t="shared" si="160"/>
        <v>208149924.79999998</v>
      </c>
      <c r="ED518" s="30">
        <f t="shared" si="160"/>
        <v>30198444.43</v>
      </c>
      <c r="EE518" s="30">
        <f t="shared" ref="EE518:GK518" si="161">SUM(EE516:EE517)</f>
        <v>280038933.76999998</v>
      </c>
      <c r="EF518" s="30">
        <f t="shared" si="161"/>
        <v>19659555.390000001</v>
      </c>
      <c r="EG518" s="30">
        <f t="shared" si="161"/>
        <v>41252659.75</v>
      </c>
      <c r="EH518" s="30">
        <f t="shared" si="161"/>
        <v>25542539.379999999</v>
      </c>
      <c r="EI518" s="30">
        <f t="shared" si="161"/>
        <v>742754112.77999997</v>
      </c>
      <c r="EJ518" s="30">
        <f t="shared" si="161"/>
        <v>42967826.049999997</v>
      </c>
      <c r="EK518" s="30">
        <f t="shared" si="161"/>
        <v>71365270</v>
      </c>
      <c r="EL518" s="30">
        <f t="shared" si="161"/>
        <v>78298660.789999992</v>
      </c>
      <c r="EM518" s="30">
        <f t="shared" si="161"/>
        <v>42405069.649999999</v>
      </c>
      <c r="EN518" s="30">
        <f t="shared" si="161"/>
        <v>73042644.700000003</v>
      </c>
      <c r="EO518" s="30">
        <f t="shared" si="161"/>
        <v>5357217.25</v>
      </c>
      <c r="EP518" s="30">
        <f t="shared" si="161"/>
        <v>425264757.82999998</v>
      </c>
      <c r="EQ518" s="30">
        <f t="shared" si="161"/>
        <v>43515308.290000007</v>
      </c>
      <c r="ER518" s="30">
        <f t="shared" si="161"/>
        <v>40666906.340000004</v>
      </c>
      <c r="ES518" s="30">
        <f t="shared" si="161"/>
        <v>22868471.130000003</v>
      </c>
      <c r="ET518" s="30">
        <f t="shared" si="161"/>
        <v>30912631.600000001</v>
      </c>
      <c r="EU518" s="30">
        <f t="shared" si="161"/>
        <v>22600360.359999999</v>
      </c>
      <c r="EV518" s="30">
        <f t="shared" si="161"/>
        <v>40645437.75</v>
      </c>
      <c r="EW518" s="30">
        <f t="shared" si="161"/>
        <v>14280962.799999999</v>
      </c>
      <c r="EX518" s="30">
        <f t="shared" si="161"/>
        <v>624620029.88</v>
      </c>
      <c r="EY518" s="30">
        <f t="shared" si="161"/>
        <v>145105285.63999999</v>
      </c>
      <c r="EZ518" s="30">
        <f>SUM(EZ516:EZ517)</f>
        <v>42856206</v>
      </c>
      <c r="FA518" s="30">
        <f>SUM(FA516:FA517)</f>
        <v>33835877.75</v>
      </c>
      <c r="FB518" s="30">
        <f>SUM(FB516:FB517)</f>
        <v>31196081.239999998</v>
      </c>
      <c r="FC518" s="30">
        <f>SUM(FC516:FC517)</f>
        <v>40231559.769999996</v>
      </c>
      <c r="FD518" s="30">
        <f t="shared" si="161"/>
        <v>28801992.57</v>
      </c>
      <c r="FE518" s="30">
        <f t="shared" si="161"/>
        <v>26187784.559999999</v>
      </c>
      <c r="FF518" s="30">
        <f>SUM(FF516:FF517)</f>
        <v>26700190.030000001</v>
      </c>
      <c r="FG518" s="30">
        <f>SUM(FG516:FG517)</f>
        <v>30531129.130000003</v>
      </c>
      <c r="FH518" s="30">
        <f>SUM(FH516:FH517)</f>
        <v>28526708.719999999</v>
      </c>
      <c r="FI518" s="30">
        <f>SUM(FI516:FI517)</f>
        <v>26519350.610000003</v>
      </c>
      <c r="FJ518" s="30">
        <f>SUM(FJ516:FJ517)</f>
        <v>20319336.280000001</v>
      </c>
      <c r="FK518" s="30">
        <f t="shared" si="161"/>
        <v>19142333.170000002</v>
      </c>
      <c r="FL518" s="30">
        <f t="shared" si="161"/>
        <v>13471620.949999999</v>
      </c>
      <c r="FM518" s="30">
        <f t="shared" si="161"/>
        <v>7579484.5199999996</v>
      </c>
      <c r="FN518" s="30">
        <f t="shared" si="161"/>
        <v>11341040.530000001</v>
      </c>
      <c r="FO518" s="30">
        <f t="shared" si="161"/>
        <v>9522173.6999999993</v>
      </c>
      <c r="FP518" s="30">
        <f t="shared" si="161"/>
        <v>444905402.34000003</v>
      </c>
      <c r="FQ518" s="30">
        <f t="shared" si="161"/>
        <v>159041313.38</v>
      </c>
      <c r="FR518" s="30">
        <f t="shared" si="161"/>
        <v>42519684.200000003</v>
      </c>
      <c r="FS518" s="30">
        <f t="shared" si="161"/>
        <v>70977843</v>
      </c>
      <c r="FT518" s="30">
        <f t="shared" si="161"/>
        <v>81549497.450000003</v>
      </c>
      <c r="FU518" s="30">
        <f t="shared" si="161"/>
        <v>29506242.5</v>
      </c>
      <c r="FV518" s="30">
        <f t="shared" si="161"/>
        <v>27725049.060000002</v>
      </c>
      <c r="FW518" s="30">
        <f t="shared" si="161"/>
        <v>15685994.82</v>
      </c>
      <c r="FX518" s="30">
        <f t="shared" si="161"/>
        <v>13128364.539999999</v>
      </c>
      <c r="FY518" s="30">
        <f t="shared" si="161"/>
        <v>14885478.900000002</v>
      </c>
      <c r="FZ518" s="30">
        <f t="shared" si="161"/>
        <v>20012289.780000001</v>
      </c>
      <c r="GA518" s="30">
        <f t="shared" si="161"/>
        <v>867066362.5</v>
      </c>
      <c r="GB518" s="30">
        <f t="shared" si="161"/>
        <v>259425204.09999999</v>
      </c>
      <c r="GC518" s="30">
        <f t="shared" si="161"/>
        <v>50531648.439999998</v>
      </c>
      <c r="GD518" s="30">
        <f t="shared" si="161"/>
        <v>33803524.640000001</v>
      </c>
      <c r="GE518" s="30">
        <f t="shared" si="161"/>
        <v>22859297.720000003</v>
      </c>
      <c r="GF518" s="30">
        <f t="shared" si="161"/>
        <v>9138539.1099999994</v>
      </c>
      <c r="GG518" s="30">
        <f t="shared" si="161"/>
        <v>21973391.950000003</v>
      </c>
      <c r="GH518" s="30">
        <f t="shared" si="161"/>
        <v>6660409.0899999999</v>
      </c>
      <c r="GI518" s="30">
        <f t="shared" si="161"/>
        <v>9528022.040000001</v>
      </c>
      <c r="GJ518" s="30">
        <f t="shared" si="161"/>
        <v>29728426.970000003</v>
      </c>
      <c r="GK518" s="30">
        <f t="shared" si="161"/>
        <v>25777757.129999999</v>
      </c>
      <c r="GL518" s="30">
        <f t="shared" ref="GL518:IX518" si="162">SUM(GL516:GL517)</f>
        <v>15701870.050000001</v>
      </c>
      <c r="GM518" s="30">
        <f t="shared" si="162"/>
        <v>237673300.07999998</v>
      </c>
      <c r="GN518" s="30">
        <f t="shared" si="162"/>
        <v>87520381.460000008</v>
      </c>
      <c r="GO518" s="30">
        <f t="shared" si="162"/>
        <v>23049361.640000001</v>
      </c>
      <c r="GP518" s="30">
        <f t="shared" si="162"/>
        <v>16056877.119999999</v>
      </c>
      <c r="GQ518" s="30">
        <f t="shared" si="162"/>
        <v>11262481.5</v>
      </c>
      <c r="GR518" s="30">
        <f t="shared" si="162"/>
        <v>12496472.74</v>
      </c>
      <c r="GS518" s="30">
        <f t="shared" si="162"/>
        <v>272739251.84000003</v>
      </c>
      <c r="GT518" s="30">
        <f t="shared" si="162"/>
        <v>14525383</v>
      </c>
      <c r="GU518" s="30">
        <f t="shared" si="162"/>
        <v>32920763.890000001</v>
      </c>
      <c r="GV518" s="30">
        <f t="shared" si="162"/>
        <v>43572791.18</v>
      </c>
      <c r="GW518" s="30">
        <f t="shared" si="162"/>
        <v>25172376.02</v>
      </c>
      <c r="GX518" s="30">
        <f t="shared" si="162"/>
        <v>53625895.740000002</v>
      </c>
      <c r="GY518" s="30">
        <f t="shared" si="162"/>
        <v>16336905.960000001</v>
      </c>
      <c r="GZ518" s="30">
        <f t="shared" si="162"/>
        <v>491308215.57000005</v>
      </c>
      <c r="HA518" s="30">
        <f t="shared" si="162"/>
        <v>184641673.48000002</v>
      </c>
      <c r="HB518" s="30">
        <f t="shared" si="162"/>
        <v>19352654.07</v>
      </c>
      <c r="HC518" s="30">
        <f t="shared" si="162"/>
        <v>9602786.4299999997</v>
      </c>
      <c r="HD518" s="30">
        <f t="shared" si="162"/>
        <v>41681842.730000004</v>
      </c>
      <c r="HE518" s="30">
        <f t="shared" si="162"/>
        <v>7595180.5700000003</v>
      </c>
      <c r="HF518" s="30">
        <f t="shared" si="162"/>
        <v>128220771.88</v>
      </c>
      <c r="HG518" s="30">
        <f t="shared" si="162"/>
        <v>40562011.200000003</v>
      </c>
      <c r="HH518" s="30">
        <f t="shared" si="162"/>
        <v>31051632.579999994</v>
      </c>
      <c r="HI518" s="30">
        <f t="shared" si="162"/>
        <v>34141406.030000001</v>
      </c>
      <c r="HJ518" s="30">
        <f t="shared" si="162"/>
        <v>26322460.259999998</v>
      </c>
      <c r="HK518" s="30">
        <f t="shared" si="162"/>
        <v>19020286.32</v>
      </c>
      <c r="HL518" s="30">
        <f t="shared" si="162"/>
        <v>14206672.699999999</v>
      </c>
      <c r="HM518" s="30">
        <f t="shared" si="162"/>
        <v>4251658.4000000004</v>
      </c>
      <c r="HN518" s="30">
        <f t="shared" si="162"/>
        <v>13990534.5</v>
      </c>
      <c r="HO518" s="30">
        <f t="shared" si="162"/>
        <v>886816384.97000003</v>
      </c>
      <c r="HP518" s="30">
        <f t="shared" si="162"/>
        <v>83529994</v>
      </c>
      <c r="HQ518" s="30">
        <f t="shared" si="162"/>
        <v>40766403.309999995</v>
      </c>
      <c r="HR518" s="30">
        <f t="shared" si="162"/>
        <v>35676842.049999997</v>
      </c>
      <c r="HS518" s="30">
        <f t="shared" si="162"/>
        <v>46370551.549999997</v>
      </c>
      <c r="HT518" s="30">
        <f t="shared" si="162"/>
        <v>28930169.450000003</v>
      </c>
      <c r="HU518" s="30">
        <f t="shared" si="162"/>
        <v>129852698.15000001</v>
      </c>
      <c r="HV518" s="30">
        <f t="shared" si="162"/>
        <v>25949899.919999998</v>
      </c>
      <c r="HW518" s="30">
        <f t="shared" si="162"/>
        <v>22261652.550000004</v>
      </c>
      <c r="HX518" s="30">
        <f t="shared" si="162"/>
        <v>196290883.41000003</v>
      </c>
      <c r="HY518" s="30">
        <f t="shared" si="162"/>
        <v>24093498.039999999</v>
      </c>
      <c r="HZ518" s="30">
        <f t="shared" si="162"/>
        <v>45823677.289999999</v>
      </c>
      <c r="IA518" s="30">
        <f t="shared" si="162"/>
        <v>91644905.270000011</v>
      </c>
      <c r="IB518" s="30">
        <f t="shared" si="162"/>
        <v>21927255.560000002</v>
      </c>
      <c r="IC518" s="30">
        <f t="shared" si="162"/>
        <v>39558246.5</v>
      </c>
      <c r="ID518" s="30">
        <f t="shared" si="162"/>
        <v>544887059.37000012</v>
      </c>
      <c r="IE518" s="30">
        <f t="shared" si="162"/>
        <v>42031144.789999999</v>
      </c>
      <c r="IF518" s="30">
        <f t="shared" si="162"/>
        <v>430031952.39999998</v>
      </c>
      <c r="IG518" s="30">
        <f t="shared" si="162"/>
        <v>26407071.870000001</v>
      </c>
      <c r="IH518" s="30">
        <f t="shared" si="162"/>
        <v>14440323.6</v>
      </c>
      <c r="II518" s="30">
        <f t="shared" si="162"/>
        <v>47543358.349999994</v>
      </c>
      <c r="IJ518" s="30">
        <f t="shared" si="162"/>
        <v>59152884.770000003</v>
      </c>
      <c r="IK518" s="30">
        <f t="shared" si="162"/>
        <v>28886888.780000001</v>
      </c>
      <c r="IL518" s="30">
        <f t="shared" si="162"/>
        <v>22443981.899999999</v>
      </c>
      <c r="IM518" s="30">
        <f t="shared" ref="IM518" si="163">SUM(IM516:IM517)</f>
        <v>16925838.050000001</v>
      </c>
      <c r="IN518" s="30">
        <f t="shared" si="162"/>
        <v>929113732.07999992</v>
      </c>
      <c r="IO518" s="30">
        <f t="shared" si="162"/>
        <v>145338666.19999999</v>
      </c>
      <c r="IP518" s="30">
        <f t="shared" si="162"/>
        <v>244473502.65000001</v>
      </c>
      <c r="IQ518" s="30">
        <f t="shared" si="162"/>
        <v>201945730.93000001</v>
      </c>
      <c r="IR518" s="30">
        <f t="shared" si="162"/>
        <v>24168942.939999998</v>
      </c>
      <c r="IS518" s="30">
        <f t="shared" si="162"/>
        <v>20084249.510000002</v>
      </c>
      <c r="IT518" s="30">
        <f t="shared" si="162"/>
        <v>13433873.899999999</v>
      </c>
      <c r="IU518" s="30">
        <f t="shared" si="162"/>
        <v>33105677.959999993</v>
      </c>
      <c r="IV518" s="30">
        <f t="shared" si="162"/>
        <v>17515081.490000002</v>
      </c>
      <c r="IW518" s="30">
        <f t="shared" si="162"/>
        <v>34837282.730000004</v>
      </c>
      <c r="IX518" s="30">
        <f t="shared" si="162"/>
        <v>6270515</v>
      </c>
      <c r="IY518" s="30">
        <f t="shared" ref="IY518:LJ518" si="164">SUM(IY516:IY517)</f>
        <v>261430811.69</v>
      </c>
      <c r="IZ518" s="30">
        <f t="shared" si="164"/>
        <v>42437486.68</v>
      </c>
      <c r="JA518" s="30">
        <f t="shared" si="164"/>
        <v>20971422.5</v>
      </c>
      <c r="JB518" s="30">
        <f t="shared" si="164"/>
        <v>638426734.26999998</v>
      </c>
      <c r="JC518" s="30">
        <f t="shared" si="164"/>
        <v>240482131.63</v>
      </c>
      <c r="JD518" s="30">
        <f t="shared" si="164"/>
        <v>656472948.91000009</v>
      </c>
      <c r="JE518" s="30">
        <f t="shared" si="164"/>
        <v>214197484.44</v>
      </c>
      <c r="JF518" s="30">
        <f t="shared" si="164"/>
        <v>73176637.310000002</v>
      </c>
      <c r="JG518" s="30">
        <f t="shared" si="164"/>
        <v>64795691.890000001</v>
      </c>
      <c r="JH518" s="30">
        <f t="shared" si="164"/>
        <v>56549055.25</v>
      </c>
      <c r="JI518" s="30">
        <f t="shared" si="164"/>
        <v>58082005.5</v>
      </c>
      <c r="JJ518" s="30">
        <f t="shared" si="164"/>
        <v>37219800.469999999</v>
      </c>
      <c r="JK518" s="30">
        <f t="shared" si="164"/>
        <v>63298043.760000005</v>
      </c>
      <c r="JL518" s="30">
        <f t="shared" si="164"/>
        <v>145211695.91999999</v>
      </c>
      <c r="JM518" s="30">
        <f t="shared" si="164"/>
        <v>29526884.699999999</v>
      </c>
      <c r="JN518" s="30">
        <f t="shared" si="164"/>
        <v>892399263.73000002</v>
      </c>
      <c r="JO518" s="30">
        <f t="shared" si="164"/>
        <v>25357312.879999999</v>
      </c>
      <c r="JP518" s="30">
        <f t="shared" si="164"/>
        <v>15095276.25</v>
      </c>
      <c r="JQ518" s="30">
        <f t="shared" si="164"/>
        <v>16555881.4</v>
      </c>
      <c r="JR518" s="30">
        <f t="shared" si="164"/>
        <v>15381986</v>
      </c>
      <c r="JS518" s="30">
        <f t="shared" si="164"/>
        <v>30555916.219999999</v>
      </c>
      <c r="JT518" s="30">
        <f t="shared" si="164"/>
        <v>21387272.539999999</v>
      </c>
      <c r="JU518" s="30">
        <f t="shared" si="164"/>
        <v>26192235.129999999</v>
      </c>
      <c r="JV518" s="30">
        <f t="shared" si="164"/>
        <v>36717981.399999999</v>
      </c>
      <c r="JW518" s="30">
        <f t="shared" si="164"/>
        <v>18064741</v>
      </c>
      <c r="JX518" s="30">
        <f t="shared" si="164"/>
        <v>24445850</v>
      </c>
      <c r="JY518" s="30">
        <f t="shared" si="164"/>
        <v>19746577.359999999</v>
      </c>
      <c r="JZ518" s="30">
        <f t="shared" si="164"/>
        <v>569196487.71000004</v>
      </c>
      <c r="KA518" s="30">
        <f t="shared" si="164"/>
        <v>24149662.100000001</v>
      </c>
      <c r="KB518" s="30">
        <f t="shared" si="164"/>
        <v>29854001</v>
      </c>
      <c r="KC518" s="30">
        <f t="shared" si="164"/>
        <v>55344648.170000002</v>
      </c>
      <c r="KD518" s="30">
        <f t="shared" si="164"/>
        <v>56332296.849999994</v>
      </c>
      <c r="KE518" s="30">
        <f t="shared" si="164"/>
        <v>39762463.349999994</v>
      </c>
      <c r="KF518" s="30">
        <f t="shared" si="164"/>
        <v>71257283.900000006</v>
      </c>
      <c r="KG518" s="30">
        <f t="shared" si="164"/>
        <v>64719782.780000001</v>
      </c>
      <c r="KH518" s="30">
        <f t="shared" si="164"/>
        <v>28613714</v>
      </c>
      <c r="KI518" s="30">
        <f t="shared" si="164"/>
        <v>8185640</v>
      </c>
      <c r="KJ518" s="30">
        <f t="shared" si="164"/>
        <v>1200534501.4000001</v>
      </c>
      <c r="KK518" s="30">
        <f t="shared" si="164"/>
        <v>49714058</v>
      </c>
      <c r="KL518" s="30">
        <f t="shared" si="164"/>
        <v>13562736.26</v>
      </c>
      <c r="KM518" s="30">
        <f t="shared" si="164"/>
        <v>161760507.36000001</v>
      </c>
      <c r="KN518" s="30">
        <f t="shared" si="164"/>
        <v>16509102.449999999</v>
      </c>
      <c r="KO518" s="30">
        <f t="shared" si="164"/>
        <v>68033740</v>
      </c>
      <c r="KP518" s="30">
        <f t="shared" si="164"/>
        <v>133067259.5</v>
      </c>
      <c r="KQ518" s="30">
        <f t="shared" si="164"/>
        <v>117663832.23</v>
      </c>
      <c r="KR518" s="30">
        <f t="shared" si="164"/>
        <v>5643838.7000000002</v>
      </c>
      <c r="KS518" s="30">
        <f t="shared" si="164"/>
        <v>29836016.280000001</v>
      </c>
      <c r="KT518" s="30">
        <f t="shared" si="164"/>
        <v>28952374</v>
      </c>
      <c r="KU518" s="30">
        <f t="shared" si="164"/>
        <v>17620069.77</v>
      </c>
      <c r="KV518" s="30">
        <f t="shared" si="164"/>
        <v>191238567.78999996</v>
      </c>
      <c r="KW518" s="30">
        <f t="shared" si="164"/>
        <v>19867484.109999999</v>
      </c>
      <c r="KX518" s="30">
        <f t="shared" si="164"/>
        <v>18322778.689999998</v>
      </c>
      <c r="KY518" s="30">
        <f t="shared" si="164"/>
        <v>19122830.850000001</v>
      </c>
      <c r="KZ518" s="30">
        <f t="shared" si="164"/>
        <v>19945875.559999999</v>
      </c>
      <c r="LA518" s="30">
        <f t="shared" si="164"/>
        <v>2873562.75</v>
      </c>
      <c r="LB518" s="30">
        <f t="shared" si="164"/>
        <v>9315343</v>
      </c>
      <c r="LC518" s="30">
        <f t="shared" si="164"/>
        <v>416574295.34999996</v>
      </c>
      <c r="LD518" s="30">
        <f t="shared" si="164"/>
        <v>174984892.66000003</v>
      </c>
      <c r="LE518" s="30">
        <f t="shared" si="164"/>
        <v>26858083.010000002</v>
      </c>
      <c r="LF518" s="30">
        <f t="shared" si="164"/>
        <v>16827905</v>
      </c>
      <c r="LG518" s="30">
        <f t="shared" si="164"/>
        <v>21698780</v>
      </c>
      <c r="LH518" s="30">
        <f t="shared" si="164"/>
        <v>26900962</v>
      </c>
      <c r="LI518" s="30">
        <f t="shared" si="164"/>
        <v>13209139.34</v>
      </c>
      <c r="LJ518" s="30">
        <f t="shared" si="164"/>
        <v>475244467.59999996</v>
      </c>
      <c r="LK518" s="30">
        <f t="shared" ref="LK518:NV518" si="165">SUM(LK516:LK517)</f>
        <v>56363431</v>
      </c>
      <c r="LL518" s="30">
        <f t="shared" si="165"/>
        <v>31558791.800000001</v>
      </c>
      <c r="LM518" s="30">
        <f t="shared" si="165"/>
        <v>132627675.26999998</v>
      </c>
      <c r="LN518" s="30">
        <f t="shared" si="165"/>
        <v>33441482.280000001</v>
      </c>
      <c r="LO518" s="30">
        <f t="shared" si="165"/>
        <v>37668581</v>
      </c>
      <c r="LP518" s="30">
        <f t="shared" si="165"/>
        <v>36665723.600000001</v>
      </c>
      <c r="LQ518" s="30">
        <f t="shared" si="165"/>
        <v>10990423.549999999</v>
      </c>
      <c r="LR518" s="30">
        <f t="shared" si="165"/>
        <v>21242450.68</v>
      </c>
      <c r="LS518" s="30">
        <f t="shared" si="165"/>
        <v>447552553.98000002</v>
      </c>
      <c r="LT518" s="30">
        <f t="shared" si="165"/>
        <v>89070230.800000012</v>
      </c>
      <c r="LU518" s="30">
        <f t="shared" si="165"/>
        <v>189356034.12</v>
      </c>
      <c r="LV518" s="30">
        <f t="shared" si="165"/>
        <v>48986560.200000003</v>
      </c>
      <c r="LW518" s="30">
        <f t="shared" si="165"/>
        <v>38557806.75</v>
      </c>
      <c r="LX518" s="30">
        <f t="shared" si="165"/>
        <v>6622772.3399999999</v>
      </c>
      <c r="LY518" s="30">
        <f t="shared" si="165"/>
        <v>353301034.98000002</v>
      </c>
      <c r="LZ518" s="30">
        <f t="shared" si="165"/>
        <v>28158402</v>
      </c>
      <c r="MA518" s="30">
        <f t="shared" si="165"/>
        <v>22801645.52</v>
      </c>
      <c r="MB518" s="30">
        <f t="shared" si="165"/>
        <v>55123697.009999998</v>
      </c>
      <c r="MC518" s="30">
        <f t="shared" si="165"/>
        <v>31734076.880000003</v>
      </c>
      <c r="MD518" s="30">
        <f t="shared" si="165"/>
        <v>100331657.09</v>
      </c>
      <c r="ME518" s="30">
        <f t="shared" si="165"/>
        <v>25876759.740000002</v>
      </c>
      <c r="MF518" s="30">
        <f t="shared" si="165"/>
        <v>134875</v>
      </c>
      <c r="MG518" s="30">
        <f t="shared" si="165"/>
        <v>59910</v>
      </c>
      <c r="MH518" s="30">
        <f t="shared" si="165"/>
        <v>342983507.38</v>
      </c>
      <c r="MI518" s="30">
        <f t="shared" si="165"/>
        <v>28457751.550000001</v>
      </c>
      <c r="MJ518" s="30">
        <f t="shared" si="165"/>
        <v>106994069.50999999</v>
      </c>
      <c r="MK518" s="30">
        <f t="shared" si="165"/>
        <v>12891468.15</v>
      </c>
      <c r="ML518" s="30">
        <f t="shared" si="165"/>
        <v>46890770.990000002</v>
      </c>
      <c r="MM518" s="30">
        <f t="shared" si="165"/>
        <v>81041029.890000001</v>
      </c>
      <c r="MN518" s="30">
        <f t="shared" si="165"/>
        <v>22192360.050000001</v>
      </c>
      <c r="MO518" s="30">
        <f t="shared" si="165"/>
        <v>19375730.710000001</v>
      </c>
      <c r="MP518" s="30">
        <f t="shared" si="165"/>
        <v>39830674.619999997</v>
      </c>
      <c r="MQ518" s="30">
        <f t="shared" si="165"/>
        <v>21046924.32</v>
      </c>
      <c r="MR518" s="30">
        <f t="shared" si="165"/>
        <v>34241003.609999999</v>
      </c>
      <c r="MS518" s="30">
        <f t="shared" si="165"/>
        <v>63484504.149999999</v>
      </c>
      <c r="MT518" s="30">
        <f t="shared" si="165"/>
        <v>18492701</v>
      </c>
      <c r="MU518" s="30">
        <f t="shared" si="165"/>
        <v>109064883.18000001</v>
      </c>
      <c r="MV518" s="30">
        <f t="shared" si="165"/>
        <v>1422312157.4400001</v>
      </c>
      <c r="MW518" s="30">
        <f t="shared" si="165"/>
        <v>28015145.43</v>
      </c>
      <c r="MX518" s="30">
        <f t="shared" si="165"/>
        <v>18327625.440000001</v>
      </c>
      <c r="MY518" s="30">
        <f t="shared" si="165"/>
        <v>52890143.770000003</v>
      </c>
      <c r="MZ518" s="30">
        <f t="shared" si="165"/>
        <v>227972807.58000001</v>
      </c>
      <c r="NA518" s="30">
        <f t="shared" si="165"/>
        <v>33253230.82</v>
      </c>
      <c r="NB518" s="30">
        <f t="shared" si="165"/>
        <v>97334464.379999995</v>
      </c>
      <c r="NC518" s="30">
        <f t="shared" si="165"/>
        <v>28755789.879999999</v>
      </c>
      <c r="ND518" s="30">
        <f t="shared" si="165"/>
        <v>69765571.039999992</v>
      </c>
      <c r="NE518" s="30">
        <f t="shared" si="165"/>
        <v>11401626.129999999</v>
      </c>
      <c r="NF518" s="30">
        <f t="shared" si="165"/>
        <v>90461915.979999989</v>
      </c>
      <c r="NG518" s="30">
        <f t="shared" si="165"/>
        <v>19209183.32</v>
      </c>
      <c r="NH518" s="30">
        <f t="shared" si="165"/>
        <v>20667547.100000001</v>
      </c>
      <c r="NI518" s="30">
        <f t="shared" si="165"/>
        <v>42169017.349999994</v>
      </c>
      <c r="NJ518" s="30">
        <f t="shared" si="165"/>
        <v>52369706.549999997</v>
      </c>
      <c r="NK518" s="30">
        <f t="shared" si="165"/>
        <v>64170481.460000001</v>
      </c>
      <c r="NL518" s="30">
        <f t="shared" si="165"/>
        <v>32283502</v>
      </c>
      <c r="NM518" s="30">
        <f t="shared" si="165"/>
        <v>23374235.189999998</v>
      </c>
      <c r="NN518" s="30">
        <f t="shared" si="165"/>
        <v>13732245.18</v>
      </c>
      <c r="NO518" s="30">
        <f t="shared" si="165"/>
        <v>55069742.450000003</v>
      </c>
      <c r="NP518" s="30">
        <f t="shared" si="165"/>
        <v>66013030.049999997</v>
      </c>
      <c r="NQ518" s="30">
        <f t="shared" si="165"/>
        <v>15183758.66</v>
      </c>
      <c r="NR518" s="30">
        <f t="shared" si="165"/>
        <v>495466628.63999999</v>
      </c>
      <c r="NS518" s="30">
        <f t="shared" si="165"/>
        <v>12888239.280000001</v>
      </c>
      <c r="NT518" s="30">
        <f t="shared" si="165"/>
        <v>79583692.739999995</v>
      </c>
      <c r="NU518" s="30">
        <f t="shared" si="165"/>
        <v>27784713.239999998</v>
      </c>
      <c r="NV518" s="30">
        <f t="shared" si="165"/>
        <v>41184526.829999998</v>
      </c>
      <c r="NW518" s="30">
        <f t="shared" ref="NW518:QH518" si="166">SUM(NW516:NW517)</f>
        <v>97090124.830000013</v>
      </c>
      <c r="NX518" s="30">
        <f t="shared" si="166"/>
        <v>21871165</v>
      </c>
      <c r="NY518" s="30">
        <f t="shared" si="166"/>
        <v>56793590.060000002</v>
      </c>
      <c r="NZ518" s="30">
        <f t="shared" si="166"/>
        <v>67504120.229999989</v>
      </c>
      <c r="OA518" s="30">
        <f t="shared" si="166"/>
        <v>13873663.870000001</v>
      </c>
      <c r="OB518" s="30">
        <f t="shared" si="166"/>
        <v>14469487.26</v>
      </c>
      <c r="OC518" s="30">
        <f t="shared" si="166"/>
        <v>574198445.30000007</v>
      </c>
      <c r="OD518" s="30">
        <f t="shared" si="166"/>
        <v>86233443.36999999</v>
      </c>
      <c r="OE518" s="30">
        <f t="shared" si="166"/>
        <v>29135156.449999999</v>
      </c>
      <c r="OF518" s="30">
        <f t="shared" si="166"/>
        <v>44391089.450000003</v>
      </c>
      <c r="OG518" s="30">
        <f t="shared" si="166"/>
        <v>26455892.549999997</v>
      </c>
      <c r="OH518" s="30">
        <f t="shared" si="166"/>
        <v>32615750.899999999</v>
      </c>
      <c r="OI518" s="30">
        <f t="shared" si="166"/>
        <v>92586275.479999989</v>
      </c>
      <c r="OJ518" s="30">
        <f t="shared" si="166"/>
        <v>21900597.399999999</v>
      </c>
      <c r="OK518" s="30">
        <f t="shared" si="166"/>
        <v>31670254.52</v>
      </c>
      <c r="OL518" s="30">
        <f t="shared" si="166"/>
        <v>88055539.020000011</v>
      </c>
      <c r="OM518" s="30">
        <f t="shared" si="166"/>
        <v>98300486.710000008</v>
      </c>
      <c r="ON518" s="30">
        <f t="shared" si="166"/>
        <v>20443800.839999996</v>
      </c>
      <c r="OO518" s="30">
        <f t="shared" si="166"/>
        <v>14481727.870000001</v>
      </c>
      <c r="OP518" s="30">
        <f t="shared" si="166"/>
        <v>30392990.149999999</v>
      </c>
      <c r="OQ518" s="30">
        <f t="shared" si="166"/>
        <v>8194900.25</v>
      </c>
      <c r="OR518" s="30">
        <f t="shared" si="166"/>
        <v>20516032.789999999</v>
      </c>
      <c r="OS518" s="30">
        <f t="shared" si="166"/>
        <v>20410879.280000001</v>
      </c>
      <c r="OT518" s="30">
        <f t="shared" si="166"/>
        <v>7614699.4799999995</v>
      </c>
      <c r="OU518" s="30">
        <f t="shared" si="166"/>
        <v>5399786.54</v>
      </c>
      <c r="OV518" s="30">
        <f t="shared" si="166"/>
        <v>3451092.4099999997</v>
      </c>
      <c r="OW518" s="30">
        <f t="shared" si="166"/>
        <v>318948081.79999995</v>
      </c>
      <c r="OX518" s="30">
        <f t="shared" si="166"/>
        <v>24536827.5</v>
      </c>
      <c r="OY518" s="30">
        <f t="shared" si="166"/>
        <v>17831944.759999998</v>
      </c>
      <c r="OZ518" s="30">
        <f t="shared" si="166"/>
        <v>20244869.050000001</v>
      </c>
      <c r="PA518" s="30">
        <f t="shared" si="166"/>
        <v>10453758</v>
      </c>
      <c r="PB518" s="30">
        <f t="shared" si="166"/>
        <v>30606540.75</v>
      </c>
      <c r="PC518" s="30">
        <f t="shared" si="166"/>
        <v>12015905.77</v>
      </c>
      <c r="PD518" s="30">
        <f t="shared" si="166"/>
        <v>57150126.290000007</v>
      </c>
      <c r="PE518" s="30">
        <f t="shared" si="166"/>
        <v>25345281.859999999</v>
      </c>
      <c r="PF518" s="30">
        <f t="shared" si="166"/>
        <v>21741905.619999997</v>
      </c>
      <c r="PG518" s="30">
        <f t="shared" si="166"/>
        <v>67942303.329999998</v>
      </c>
      <c r="PH518" s="30">
        <f t="shared" si="166"/>
        <v>176805847.63999999</v>
      </c>
      <c r="PI518" s="30">
        <f t="shared" si="166"/>
        <v>30852488.5</v>
      </c>
      <c r="PJ518" s="30">
        <f t="shared" si="166"/>
        <v>26198340</v>
      </c>
      <c r="PK518" s="30">
        <f t="shared" si="166"/>
        <v>67587023.450000003</v>
      </c>
      <c r="PL518" s="30">
        <f t="shared" si="166"/>
        <v>26116432.779999997</v>
      </c>
      <c r="PM518" s="30">
        <f t="shared" si="166"/>
        <v>30678255.259999998</v>
      </c>
      <c r="PN518" s="30">
        <f t="shared" si="166"/>
        <v>23844360.809999999</v>
      </c>
      <c r="PO518" s="30">
        <f t="shared" si="166"/>
        <v>9917417</v>
      </c>
      <c r="PP518" s="30">
        <f t="shared" si="166"/>
        <v>461874334.13000005</v>
      </c>
      <c r="PQ518" s="30">
        <f t="shared" si="166"/>
        <v>13664430</v>
      </c>
      <c r="PR518" s="30">
        <f t="shared" si="166"/>
        <v>38797654.350000001</v>
      </c>
      <c r="PS518" s="30">
        <f t="shared" si="166"/>
        <v>26706258</v>
      </c>
      <c r="PT518" s="30">
        <f t="shared" si="166"/>
        <v>9073331.75</v>
      </c>
      <c r="PU518" s="30">
        <f t="shared" si="166"/>
        <v>13564169.08</v>
      </c>
      <c r="PV518" s="30">
        <f t="shared" si="166"/>
        <v>30997050.41</v>
      </c>
      <c r="PW518" s="30">
        <f t="shared" si="166"/>
        <v>57245163.980000004</v>
      </c>
      <c r="PX518" s="30">
        <f t="shared" si="166"/>
        <v>21401018.550000001</v>
      </c>
      <c r="PY518" s="30">
        <f t="shared" si="166"/>
        <v>19286944.800000001</v>
      </c>
      <c r="PZ518" s="30">
        <f t="shared" si="166"/>
        <v>23676754</v>
      </c>
      <c r="QA518" s="30">
        <f t="shared" si="166"/>
        <v>43720044.5</v>
      </c>
      <c r="QB518" s="30">
        <f t="shared" si="166"/>
        <v>21822661</v>
      </c>
      <c r="QC518" s="30">
        <f t="shared" si="166"/>
        <v>13097767.25</v>
      </c>
      <c r="QD518" s="30">
        <f t="shared" si="166"/>
        <v>820112154.8499999</v>
      </c>
      <c r="QE518" s="30">
        <f t="shared" si="166"/>
        <v>19858051.700000003</v>
      </c>
      <c r="QF518" s="30">
        <f t="shared" si="166"/>
        <v>17058371.789999999</v>
      </c>
      <c r="QG518" s="30">
        <f t="shared" si="166"/>
        <v>62688683</v>
      </c>
      <c r="QH518" s="30">
        <f t="shared" si="166"/>
        <v>53938959.299999997</v>
      </c>
      <c r="QI518" s="30">
        <f t="shared" ref="QI518:ST518" si="167">SUM(QI516:QI517)</f>
        <v>26475331.100000001</v>
      </c>
      <c r="QJ518" s="30">
        <f t="shared" si="167"/>
        <v>6719105.0300000012</v>
      </c>
      <c r="QK518" s="30">
        <f t="shared" si="167"/>
        <v>120597336.15000001</v>
      </c>
      <c r="QL518" s="30">
        <f t="shared" si="167"/>
        <v>20550303</v>
      </c>
      <c r="QM518" s="30">
        <f t="shared" si="167"/>
        <v>48571491.989999995</v>
      </c>
      <c r="QN518" s="30">
        <f t="shared" si="167"/>
        <v>42635213</v>
      </c>
      <c r="QO518" s="30">
        <f t="shared" si="167"/>
        <v>15803597.999999998</v>
      </c>
      <c r="QP518" s="30">
        <f t="shared" si="167"/>
        <v>12619109.84</v>
      </c>
      <c r="QQ518" s="30">
        <f t="shared" si="167"/>
        <v>23329313.549999997</v>
      </c>
      <c r="QR518" s="30">
        <f t="shared" si="167"/>
        <v>22815410.690000001</v>
      </c>
      <c r="QS518" s="30">
        <f t="shared" si="167"/>
        <v>16605942</v>
      </c>
      <c r="QT518" s="30">
        <f t="shared" si="167"/>
        <v>160408857.53999999</v>
      </c>
      <c r="QU518" s="30">
        <f t="shared" si="167"/>
        <v>21434231.760000002</v>
      </c>
      <c r="QV518" s="30">
        <f t="shared" si="167"/>
        <v>354235725.37</v>
      </c>
      <c r="QW518" s="30">
        <f t="shared" si="167"/>
        <v>60275727.700000003</v>
      </c>
      <c r="QX518" s="30">
        <f t="shared" si="167"/>
        <v>14609259.639999999</v>
      </c>
      <c r="QY518" s="30">
        <f t="shared" si="167"/>
        <v>16534251.48</v>
      </c>
      <c r="QZ518" s="30">
        <f t="shared" si="167"/>
        <v>190574998.22999999</v>
      </c>
      <c r="RA518" s="30">
        <f t="shared" si="167"/>
        <v>10539022.6</v>
      </c>
      <c r="RB518" s="30">
        <f t="shared" si="167"/>
        <v>4074332.8</v>
      </c>
      <c r="RC518" s="30">
        <f t="shared" si="167"/>
        <v>16229476</v>
      </c>
      <c r="RD518" s="30">
        <f t="shared" si="167"/>
        <v>6690361</v>
      </c>
      <c r="RE518" s="30">
        <f t="shared" si="167"/>
        <v>258344037.06</v>
      </c>
      <c r="RF518" s="30">
        <f t="shared" si="167"/>
        <v>39971872</v>
      </c>
      <c r="RG518" s="30">
        <f t="shared" si="167"/>
        <v>28158061.199999999</v>
      </c>
      <c r="RH518" s="30">
        <f t="shared" si="167"/>
        <v>59332357.260000005</v>
      </c>
      <c r="RI518" s="30">
        <f t="shared" si="167"/>
        <v>34580924.439999998</v>
      </c>
      <c r="RJ518" s="30">
        <f t="shared" si="167"/>
        <v>26507142.550000001</v>
      </c>
      <c r="RK518" s="30">
        <f t="shared" si="167"/>
        <v>1286497328.0799999</v>
      </c>
      <c r="RL518" s="30">
        <f t="shared" si="167"/>
        <v>40519548.280000001</v>
      </c>
      <c r="RM518" s="30">
        <f t="shared" si="167"/>
        <v>25532114.699999999</v>
      </c>
      <c r="RN518" s="30">
        <f t="shared" si="167"/>
        <v>142579110.76999998</v>
      </c>
      <c r="RO518" s="30">
        <f t="shared" si="167"/>
        <v>3371436.49</v>
      </c>
      <c r="RP518" s="30">
        <f t="shared" si="167"/>
        <v>20806256</v>
      </c>
      <c r="RQ518" s="30">
        <f t="shared" si="167"/>
        <v>86115954.599999994</v>
      </c>
      <c r="RR518" s="30">
        <f t="shared" si="167"/>
        <v>18880220.530000001</v>
      </c>
      <c r="RS518" s="30">
        <f t="shared" si="167"/>
        <v>19589346.300000001</v>
      </c>
      <c r="RT518" s="30">
        <f t="shared" si="167"/>
        <v>23633190</v>
      </c>
      <c r="RU518" s="30">
        <f t="shared" si="167"/>
        <v>33279283</v>
      </c>
      <c r="RV518" s="30">
        <f t="shared" si="167"/>
        <v>67674844.150000006</v>
      </c>
      <c r="RW518" s="30">
        <f t="shared" si="167"/>
        <v>33596530</v>
      </c>
      <c r="RX518" s="30">
        <f t="shared" si="167"/>
        <v>63483120.210000001</v>
      </c>
      <c r="RY518" s="30">
        <f t="shared" si="167"/>
        <v>19618270.699999999</v>
      </c>
      <c r="RZ518" s="30">
        <f t="shared" si="167"/>
        <v>15350034.33</v>
      </c>
      <c r="SA518" s="30">
        <f t="shared" si="167"/>
        <v>11930713</v>
      </c>
      <c r="SB518" s="30">
        <f t="shared" si="167"/>
        <v>14812293.5</v>
      </c>
      <c r="SC518" s="30">
        <f t="shared" si="167"/>
        <v>92591624.820000008</v>
      </c>
      <c r="SD518" s="30">
        <f t="shared" si="167"/>
        <v>7695749</v>
      </c>
      <c r="SE518" s="30">
        <f t="shared" si="167"/>
        <v>6724542</v>
      </c>
      <c r="SF518" s="30">
        <f t="shared" si="167"/>
        <v>6080775.2300000004</v>
      </c>
      <c r="SG518" s="30">
        <f t="shared" si="167"/>
        <v>485253190.16000003</v>
      </c>
      <c r="SH518" s="30">
        <f t="shared" si="167"/>
        <v>29724572.689999998</v>
      </c>
      <c r="SI518" s="30">
        <f t="shared" si="167"/>
        <v>29670460.299999997</v>
      </c>
      <c r="SJ518" s="30">
        <f t="shared" si="167"/>
        <v>65405216.549999997</v>
      </c>
      <c r="SK518" s="30">
        <f t="shared" si="167"/>
        <v>70754226.370000005</v>
      </c>
      <c r="SL518" s="30">
        <f t="shared" si="167"/>
        <v>68810759.659999996</v>
      </c>
      <c r="SM518" s="30">
        <f t="shared" si="167"/>
        <v>40992557</v>
      </c>
      <c r="SN518" s="30">
        <f t="shared" si="167"/>
        <v>26388493.02</v>
      </c>
      <c r="SO518" s="30">
        <f t="shared" si="167"/>
        <v>19804558.279999997</v>
      </c>
      <c r="SP518" s="30">
        <f t="shared" si="167"/>
        <v>209837910.83999997</v>
      </c>
      <c r="SQ518" s="30">
        <f t="shared" si="167"/>
        <v>28286631.700000003</v>
      </c>
      <c r="SR518" s="30">
        <f t="shared" si="167"/>
        <v>61449954.260000005</v>
      </c>
      <c r="SS518" s="30">
        <f t="shared" si="167"/>
        <v>40016006.910000004</v>
      </c>
      <c r="ST518" s="30">
        <f t="shared" si="167"/>
        <v>20237501.780000001</v>
      </c>
      <c r="SU518" s="30">
        <f t="shared" ref="SU518:VF518" si="168">SUM(SU516:SU517)</f>
        <v>16219730.33</v>
      </c>
      <c r="SV518" s="30">
        <f t="shared" si="168"/>
        <v>2193277326.9899998</v>
      </c>
      <c r="SW518" s="30">
        <f t="shared" si="168"/>
        <v>70595191.780000001</v>
      </c>
      <c r="SX518" s="30">
        <f t="shared" si="168"/>
        <v>37612103.479999997</v>
      </c>
      <c r="SY518" s="30">
        <f t="shared" si="168"/>
        <v>39549037.240000002</v>
      </c>
      <c r="SZ518" s="30">
        <f t="shared" si="168"/>
        <v>20876129.440000001</v>
      </c>
      <c r="TA518" s="30">
        <f t="shared" si="168"/>
        <v>27997190.479999997</v>
      </c>
      <c r="TB518" s="30">
        <f t="shared" si="168"/>
        <v>74710685.349999994</v>
      </c>
      <c r="TC518" s="30">
        <f t="shared" si="168"/>
        <v>70798896.900000006</v>
      </c>
      <c r="TD518" s="30">
        <f t="shared" si="168"/>
        <v>48126468.82</v>
      </c>
      <c r="TE518" s="30">
        <f t="shared" si="168"/>
        <v>62165482.929999992</v>
      </c>
      <c r="TF518" s="30">
        <f t="shared" si="168"/>
        <v>31912902.760000005</v>
      </c>
      <c r="TG518" s="30">
        <f t="shared" si="168"/>
        <v>109346582.69999999</v>
      </c>
      <c r="TH518" s="30">
        <f t="shared" si="168"/>
        <v>59563865.57</v>
      </c>
      <c r="TI518" s="30">
        <f t="shared" si="168"/>
        <v>72143564.570000008</v>
      </c>
      <c r="TJ518" s="30">
        <f t="shared" si="168"/>
        <v>117637575.83</v>
      </c>
      <c r="TK518" s="30">
        <f t="shared" si="168"/>
        <v>41737530.359999999</v>
      </c>
      <c r="TL518" s="30">
        <f t="shared" si="168"/>
        <v>56907135.5</v>
      </c>
      <c r="TM518" s="30">
        <f t="shared" si="168"/>
        <v>66105248.089999996</v>
      </c>
      <c r="TN518" s="30">
        <f t="shared" si="168"/>
        <v>21260074.669999998</v>
      </c>
      <c r="TO518" s="30">
        <f t="shared" si="168"/>
        <v>84461277.799999997</v>
      </c>
      <c r="TP518" s="30">
        <f t="shared" si="168"/>
        <v>180293948.11000001</v>
      </c>
      <c r="TQ518" s="30">
        <f t="shared" si="168"/>
        <v>34740579.07</v>
      </c>
      <c r="TR518" s="30">
        <f t="shared" si="168"/>
        <v>23598095.960000001</v>
      </c>
      <c r="TS518" s="30">
        <f t="shared" si="168"/>
        <v>22172076.809999995</v>
      </c>
      <c r="TT518" s="30">
        <f t="shared" si="168"/>
        <v>25260276.18</v>
      </c>
      <c r="TU518" s="30">
        <f t="shared" si="168"/>
        <v>16336438.23</v>
      </c>
      <c r="TV518" s="30">
        <f t="shared" si="168"/>
        <v>20314132.420000002</v>
      </c>
      <c r="TW518" s="30">
        <f t="shared" si="168"/>
        <v>41611523.089999996</v>
      </c>
      <c r="TX518" s="30">
        <f t="shared" si="168"/>
        <v>117945746.25999999</v>
      </c>
      <c r="TY518" s="30">
        <f t="shared" si="168"/>
        <v>21317942.990000002</v>
      </c>
      <c r="TZ518" s="30">
        <f t="shared" si="168"/>
        <v>3201878</v>
      </c>
      <c r="UA518" s="30">
        <f t="shared" si="168"/>
        <v>7095642.7999999998</v>
      </c>
      <c r="UB518" s="30">
        <f t="shared" si="168"/>
        <v>2678490</v>
      </c>
      <c r="UC518" s="30">
        <f t="shared" si="168"/>
        <v>933355477.39999998</v>
      </c>
      <c r="UD518" s="30">
        <f t="shared" si="168"/>
        <v>33049500.659999996</v>
      </c>
      <c r="UE518" s="30">
        <f t="shared" si="168"/>
        <v>41127234</v>
      </c>
      <c r="UF518" s="30">
        <f t="shared" si="168"/>
        <v>258851175.5</v>
      </c>
      <c r="UG518" s="30">
        <f t="shared" si="168"/>
        <v>40934883.579999998</v>
      </c>
      <c r="UH518" s="30">
        <f t="shared" si="168"/>
        <v>49385207</v>
      </c>
      <c r="UI518" s="30">
        <f t="shared" si="168"/>
        <v>77949923.030000001</v>
      </c>
      <c r="UJ518" s="30">
        <f t="shared" si="168"/>
        <v>36823070.600000001</v>
      </c>
      <c r="UK518" s="30">
        <f t="shared" si="168"/>
        <v>44076585.399999999</v>
      </c>
      <c r="UL518" s="30">
        <f t="shared" si="168"/>
        <v>67804361.780000001</v>
      </c>
      <c r="UM518" s="30">
        <f t="shared" si="168"/>
        <v>67149539.290000007</v>
      </c>
      <c r="UN518" s="30">
        <f t="shared" si="168"/>
        <v>23366509.800000001</v>
      </c>
      <c r="UO518" s="30">
        <f t="shared" si="168"/>
        <v>25976772.23</v>
      </c>
      <c r="UP518" s="30">
        <f t="shared" si="168"/>
        <v>26265977.82</v>
      </c>
      <c r="UQ518" s="30">
        <f t="shared" si="168"/>
        <v>21076195.859999999</v>
      </c>
      <c r="UR518" s="30">
        <f t="shared" si="168"/>
        <v>19310817.280000001</v>
      </c>
      <c r="US518" s="30">
        <f t="shared" si="168"/>
        <v>17912973.25</v>
      </c>
      <c r="UT518" s="30">
        <f t="shared" si="168"/>
        <v>19442983</v>
      </c>
      <c r="UU518" s="30">
        <f t="shared" si="168"/>
        <v>21955933.620000001</v>
      </c>
      <c r="UV518" s="30">
        <f t="shared" si="168"/>
        <v>20046265.300000001</v>
      </c>
      <c r="UW518" s="30">
        <f t="shared" si="168"/>
        <v>21801478</v>
      </c>
      <c r="UX518" s="30">
        <f t="shared" si="168"/>
        <v>16424144</v>
      </c>
      <c r="UY518" s="30">
        <f t="shared" si="168"/>
        <v>9906602.370000001</v>
      </c>
      <c r="UZ518" s="30">
        <f t="shared" si="168"/>
        <v>900216554.44000006</v>
      </c>
      <c r="VA518" s="30">
        <f t="shared" si="168"/>
        <v>33012472.350000001</v>
      </c>
      <c r="VB518" s="30">
        <f t="shared" si="168"/>
        <v>80618628.399999991</v>
      </c>
      <c r="VC518" s="30">
        <f t="shared" si="168"/>
        <v>29525076.370000001</v>
      </c>
      <c r="VD518" s="30">
        <f t="shared" si="168"/>
        <v>127671737.58000001</v>
      </c>
      <c r="VE518" s="30">
        <f t="shared" si="168"/>
        <v>35145740.299999997</v>
      </c>
      <c r="VF518" s="30">
        <f t="shared" si="168"/>
        <v>73315834.989999995</v>
      </c>
      <c r="VG518" s="30">
        <f t="shared" ref="VG518:XR518" si="169">SUM(VG516:VG517)</f>
        <v>19917870.050000001</v>
      </c>
      <c r="VH518" s="30">
        <f t="shared" si="169"/>
        <v>108283623.06999999</v>
      </c>
      <c r="VI518" s="30">
        <f t="shared" si="169"/>
        <v>74239778.810000002</v>
      </c>
      <c r="VJ518" s="30">
        <f t="shared" si="169"/>
        <v>38685904.039999999</v>
      </c>
      <c r="VK518" s="30">
        <f t="shared" si="169"/>
        <v>30041804.48</v>
      </c>
      <c r="VL518" s="30">
        <f t="shared" si="169"/>
        <v>20750352.25</v>
      </c>
      <c r="VM518" s="30">
        <f t="shared" si="169"/>
        <v>18273563.68</v>
      </c>
      <c r="VN518" s="30">
        <f t="shared" si="169"/>
        <v>9240916.8200000003</v>
      </c>
      <c r="VO518" s="30">
        <f t="shared" si="169"/>
        <v>11557531</v>
      </c>
      <c r="VP518" s="30">
        <f t="shared" si="169"/>
        <v>14773987.149999999</v>
      </c>
      <c r="VQ518" s="30">
        <f t="shared" si="169"/>
        <v>257483831.44999999</v>
      </c>
      <c r="VR518" s="30">
        <f t="shared" si="169"/>
        <v>20328329</v>
      </c>
      <c r="VS518" s="30">
        <f t="shared" si="169"/>
        <v>17314871</v>
      </c>
      <c r="VT518" s="30">
        <f t="shared" si="169"/>
        <v>16411378.23</v>
      </c>
      <c r="VU518" s="30">
        <f t="shared" si="169"/>
        <v>24135363.25</v>
      </c>
      <c r="VV518" s="30">
        <f t="shared" si="169"/>
        <v>10921054</v>
      </c>
      <c r="VW518" s="30">
        <f t="shared" si="169"/>
        <v>14841314.109999999</v>
      </c>
      <c r="VX518" s="30">
        <f t="shared" si="169"/>
        <v>324671144.32999998</v>
      </c>
      <c r="VY518" s="30">
        <f t="shared" si="169"/>
        <v>19673081.009999998</v>
      </c>
      <c r="VZ518" s="30">
        <f t="shared" si="169"/>
        <v>27678305.260000005</v>
      </c>
      <c r="WA518" s="30">
        <f t="shared" si="169"/>
        <v>33538206</v>
      </c>
      <c r="WB518" s="30">
        <f t="shared" si="169"/>
        <v>16546673.610000003</v>
      </c>
      <c r="WC518" s="30">
        <f t="shared" si="169"/>
        <v>25437747</v>
      </c>
      <c r="WD518" s="30">
        <f t="shared" si="169"/>
        <v>13067152.349999998</v>
      </c>
      <c r="WE518" s="30">
        <f t="shared" si="169"/>
        <v>13266843.620000001</v>
      </c>
      <c r="WF518" s="30">
        <f t="shared" si="169"/>
        <v>80264175</v>
      </c>
      <c r="WG518" s="30">
        <f t="shared" si="169"/>
        <v>685240956.64999998</v>
      </c>
      <c r="WH518" s="30">
        <f t="shared" si="169"/>
        <v>19739761.109999999</v>
      </c>
      <c r="WI518" s="30">
        <f t="shared" si="169"/>
        <v>62141392.570000008</v>
      </c>
      <c r="WJ518" s="30">
        <f t="shared" si="169"/>
        <v>111042164.75999999</v>
      </c>
      <c r="WK518" s="30">
        <f t="shared" si="169"/>
        <v>82841266.379999995</v>
      </c>
      <c r="WL518" s="30">
        <f t="shared" si="169"/>
        <v>20473726.59</v>
      </c>
      <c r="WM518" s="30">
        <f t="shared" si="169"/>
        <v>25507699.420000002</v>
      </c>
      <c r="WN518" s="30">
        <f t="shared" si="169"/>
        <v>75786341.820000008</v>
      </c>
      <c r="WO518" s="30">
        <f t="shared" si="169"/>
        <v>58174047.07</v>
      </c>
      <c r="WP518" s="30">
        <f t="shared" si="169"/>
        <v>53095020.739999995</v>
      </c>
      <c r="WQ518" s="30">
        <f t="shared" si="169"/>
        <v>9748784.959999999</v>
      </c>
      <c r="WR518" s="30">
        <f t="shared" si="169"/>
        <v>16729441.449999999</v>
      </c>
      <c r="WS518" s="30">
        <f t="shared" si="169"/>
        <v>16263455.790000003</v>
      </c>
      <c r="WT518" s="30">
        <f t="shared" si="169"/>
        <v>33429991.280000001</v>
      </c>
      <c r="WU518" s="30">
        <f t="shared" si="169"/>
        <v>20466099.719999999</v>
      </c>
      <c r="WV518" s="30">
        <f t="shared" si="169"/>
        <v>20562093.060000002</v>
      </c>
      <c r="WW518" s="30">
        <f t="shared" si="169"/>
        <v>23241388.259999998</v>
      </c>
      <c r="WX518" s="30">
        <f t="shared" si="169"/>
        <v>9174623.5999999996</v>
      </c>
      <c r="WY518" s="30">
        <f t="shared" si="169"/>
        <v>23384954.34</v>
      </c>
      <c r="WZ518" s="30">
        <f t="shared" si="169"/>
        <v>9198412.7599999998</v>
      </c>
      <c r="XA518" s="30">
        <f t="shared" si="169"/>
        <v>7163538.2799999993</v>
      </c>
      <c r="XB518" s="30">
        <f t="shared" si="169"/>
        <v>2721000.75</v>
      </c>
      <c r="XC518" s="30">
        <f t="shared" si="169"/>
        <v>260338134.12</v>
      </c>
      <c r="XD518" s="30">
        <f t="shared" si="169"/>
        <v>19431711.09</v>
      </c>
      <c r="XE518" s="30">
        <f t="shared" si="169"/>
        <v>32996341.200000003</v>
      </c>
      <c r="XF518" s="30">
        <f t="shared" si="169"/>
        <v>19999951.68</v>
      </c>
      <c r="XG518" s="30">
        <f t="shared" si="169"/>
        <v>20257442.579999998</v>
      </c>
      <c r="XH518" s="30">
        <f t="shared" si="169"/>
        <v>33452651.420000002</v>
      </c>
      <c r="XI518" s="30">
        <f t="shared" si="169"/>
        <v>23530405.119999997</v>
      </c>
      <c r="XJ518" s="30">
        <f t="shared" si="169"/>
        <v>2392313948.9899998</v>
      </c>
      <c r="XK518" s="30">
        <f t="shared" si="169"/>
        <v>35610166.049999997</v>
      </c>
      <c r="XL518" s="30">
        <f t="shared" si="169"/>
        <v>17821885.700000003</v>
      </c>
      <c r="XM518" s="30">
        <f t="shared" si="169"/>
        <v>67964679.340000004</v>
      </c>
      <c r="XN518" s="30">
        <f t="shared" si="169"/>
        <v>58373291.349999994</v>
      </c>
      <c r="XO518" s="30">
        <f t="shared" si="169"/>
        <v>24318059.09</v>
      </c>
      <c r="XP518" s="30">
        <f t="shared" si="169"/>
        <v>35875893.93</v>
      </c>
      <c r="XQ518" s="30">
        <f t="shared" si="169"/>
        <v>32953722.870000001</v>
      </c>
      <c r="XR518" s="30">
        <f t="shared" si="169"/>
        <v>104330741.27</v>
      </c>
      <c r="XS518" s="30">
        <f t="shared" ref="XS518:AAD518" si="170">SUM(XS516:XS517)</f>
        <v>22407457.050000001</v>
      </c>
      <c r="XT518" s="30">
        <f t="shared" si="170"/>
        <v>36267829.189999998</v>
      </c>
      <c r="XU518" s="30">
        <f t="shared" si="170"/>
        <v>169105551.63999999</v>
      </c>
      <c r="XV518" s="30">
        <f t="shared" si="170"/>
        <v>53254241.679999992</v>
      </c>
      <c r="XW518" s="30">
        <f t="shared" si="170"/>
        <v>13195767.32</v>
      </c>
      <c r="XX518" s="30">
        <f t="shared" si="170"/>
        <v>17764207.420000002</v>
      </c>
      <c r="XY518" s="30">
        <f t="shared" si="170"/>
        <v>26090884.260000002</v>
      </c>
      <c r="XZ518" s="30">
        <f t="shared" si="170"/>
        <v>14442683.91</v>
      </c>
      <c r="YA518" s="30">
        <f t="shared" si="170"/>
        <v>24906146.030000001</v>
      </c>
      <c r="YB518" s="30">
        <f t="shared" si="170"/>
        <v>12106811.02</v>
      </c>
      <c r="YC518" s="30">
        <f t="shared" si="170"/>
        <v>224011063.30000001</v>
      </c>
      <c r="YD518" s="30">
        <f t="shared" si="170"/>
        <v>116936045</v>
      </c>
      <c r="YE518" s="30">
        <f t="shared" si="170"/>
        <v>12809716.599999998</v>
      </c>
      <c r="YF518" s="30">
        <f t="shared" si="170"/>
        <v>12973973.32</v>
      </c>
      <c r="YG518" s="30">
        <f t="shared" si="170"/>
        <v>8711990.2800000012</v>
      </c>
      <c r="YH518" s="30">
        <f t="shared" si="170"/>
        <v>7781520.1700000009</v>
      </c>
      <c r="YI518" s="30">
        <f t="shared" si="170"/>
        <v>6771979.1699999999</v>
      </c>
      <c r="YJ518" s="30">
        <f t="shared" si="170"/>
        <v>422977116.25999999</v>
      </c>
      <c r="YK518" s="30">
        <f t="shared" si="170"/>
        <v>28600054.579999998</v>
      </c>
      <c r="YL518" s="30">
        <f t="shared" si="170"/>
        <v>15498671.67</v>
      </c>
      <c r="YM518" s="30">
        <f t="shared" si="170"/>
        <v>43866540.5</v>
      </c>
      <c r="YN518" s="30">
        <f t="shared" si="170"/>
        <v>23539271.689999998</v>
      </c>
      <c r="YO518" s="30">
        <f t="shared" si="170"/>
        <v>17792405.380000003</v>
      </c>
      <c r="YP518" s="30">
        <f t="shared" si="170"/>
        <v>30221086</v>
      </c>
      <c r="YQ518" s="30">
        <f t="shared" si="170"/>
        <v>6982510</v>
      </c>
      <c r="YR518" s="30">
        <f t="shared" si="170"/>
        <v>504941965.38000005</v>
      </c>
      <c r="YS518" s="30">
        <f t="shared" si="170"/>
        <v>13434525.919999998</v>
      </c>
      <c r="YT518" s="30">
        <f t="shared" si="170"/>
        <v>40821141.380000003</v>
      </c>
      <c r="YU518" s="30">
        <f t="shared" si="170"/>
        <v>18445017.649999999</v>
      </c>
      <c r="YV518" s="30">
        <f t="shared" si="170"/>
        <v>14343411.52</v>
      </c>
      <c r="YW518" s="30">
        <f t="shared" si="170"/>
        <v>88108267.969999999</v>
      </c>
      <c r="YX518" s="30">
        <f t="shared" si="170"/>
        <v>14750665</v>
      </c>
      <c r="YY518" s="30">
        <f t="shared" si="170"/>
        <v>21022365.98</v>
      </c>
      <c r="YZ518" s="30">
        <f t="shared" si="170"/>
        <v>15857349.419999998</v>
      </c>
      <c r="ZA518" s="30">
        <f t="shared" si="170"/>
        <v>34474756.239999995</v>
      </c>
      <c r="ZB518" s="30">
        <f t="shared" si="170"/>
        <v>15465210</v>
      </c>
      <c r="ZC518" s="30">
        <f t="shared" si="170"/>
        <v>846309851.52999997</v>
      </c>
      <c r="ZD518" s="30">
        <f t="shared" si="170"/>
        <v>21336536.789999999</v>
      </c>
      <c r="ZE518" s="30">
        <f t="shared" si="170"/>
        <v>29869485.109999999</v>
      </c>
      <c r="ZF518" s="30">
        <f t="shared" si="170"/>
        <v>44882624.399999999</v>
      </c>
      <c r="ZG518" s="30">
        <f t="shared" si="170"/>
        <v>17729711.199999999</v>
      </c>
      <c r="ZH518" s="30">
        <f t="shared" si="170"/>
        <v>46390724.620000005</v>
      </c>
      <c r="ZI518" s="30">
        <f t="shared" si="170"/>
        <v>50692404.919999994</v>
      </c>
      <c r="ZJ518" s="30">
        <f t="shared" si="170"/>
        <v>152796863.54999998</v>
      </c>
      <c r="ZK518" s="30">
        <f t="shared" si="170"/>
        <v>237141859.94999999</v>
      </c>
      <c r="ZL518" s="30">
        <f t="shared" si="170"/>
        <v>28289145.939999998</v>
      </c>
      <c r="ZM518" s="30">
        <f t="shared" si="170"/>
        <v>38293180.07</v>
      </c>
      <c r="ZN518" s="30">
        <f t="shared" si="170"/>
        <v>50125474.450000003</v>
      </c>
      <c r="ZO518" s="30">
        <f t="shared" si="170"/>
        <v>41744012.049999997</v>
      </c>
      <c r="ZP518" s="30">
        <f t="shared" si="170"/>
        <v>173584095.35999998</v>
      </c>
      <c r="ZQ518" s="30">
        <f t="shared" si="170"/>
        <v>28279641.370000001</v>
      </c>
      <c r="ZR518" s="30">
        <f t="shared" si="170"/>
        <v>27816117.100000001</v>
      </c>
      <c r="ZS518" s="30">
        <f t="shared" si="170"/>
        <v>23135144.670000002</v>
      </c>
      <c r="ZT518" s="30">
        <f t="shared" si="170"/>
        <v>15089786.75</v>
      </c>
      <c r="ZU518" s="30">
        <f t="shared" si="170"/>
        <v>15728470.219999999</v>
      </c>
      <c r="ZV518" s="30">
        <f t="shared" si="170"/>
        <v>179292442.25</v>
      </c>
      <c r="ZW518" s="30">
        <f t="shared" si="170"/>
        <v>148263385.22</v>
      </c>
      <c r="ZX518" s="30">
        <f t="shared" si="170"/>
        <v>5630945.6899999995</v>
      </c>
      <c r="ZY518" s="30">
        <f t="shared" si="170"/>
        <v>6755773.2400000002</v>
      </c>
      <c r="ZZ518" s="30">
        <f t="shared" si="170"/>
        <v>24020576.09</v>
      </c>
      <c r="AAA518" s="30">
        <f t="shared" si="170"/>
        <v>5512874.6200000001</v>
      </c>
      <c r="AAB518" s="30">
        <f t="shared" si="170"/>
        <v>15360354.58</v>
      </c>
      <c r="AAC518" s="30">
        <f t="shared" si="170"/>
        <v>15903036.34</v>
      </c>
      <c r="AAD518" s="30">
        <f t="shared" si="170"/>
        <v>20820171.899999999</v>
      </c>
      <c r="AAE518" s="30">
        <f t="shared" ref="AAE518:ACP518" si="171">SUM(AAE516:AAE517)</f>
        <v>831660633.52999997</v>
      </c>
      <c r="AAF518" s="30">
        <f t="shared" si="171"/>
        <v>68880042.620000005</v>
      </c>
      <c r="AAG518" s="30">
        <f t="shared" si="171"/>
        <v>56693107.950000003</v>
      </c>
      <c r="AAH518" s="30">
        <f t="shared" si="171"/>
        <v>196799029.06</v>
      </c>
      <c r="AAI518" s="30">
        <f t="shared" si="171"/>
        <v>5986415.2999999998</v>
      </c>
      <c r="AAJ518" s="30">
        <f t="shared" si="171"/>
        <v>12063559.25</v>
      </c>
      <c r="AAK518" s="30">
        <f t="shared" si="171"/>
        <v>17972858.559999999</v>
      </c>
      <c r="AAL518" s="30">
        <f t="shared" si="171"/>
        <v>7049544</v>
      </c>
      <c r="AAM518" s="30">
        <f t="shared" si="171"/>
        <v>1178129581.3700004</v>
      </c>
      <c r="AAN518" s="30">
        <f t="shared" si="171"/>
        <v>154047264.41000003</v>
      </c>
      <c r="AAO518" s="30">
        <f t="shared" si="171"/>
        <v>89087594.00999999</v>
      </c>
      <c r="AAP518" s="30">
        <f t="shared" si="171"/>
        <v>19694803.690000001</v>
      </c>
      <c r="AAQ518" s="30">
        <f t="shared" si="171"/>
        <v>31809889.329999998</v>
      </c>
      <c r="AAR518" s="30">
        <f t="shared" si="171"/>
        <v>28805877.25</v>
      </c>
      <c r="AAS518" s="30">
        <f t="shared" si="171"/>
        <v>23338324.789999999</v>
      </c>
      <c r="AAT518" s="30">
        <f t="shared" si="171"/>
        <v>15403788</v>
      </c>
      <c r="AAU518" s="30">
        <f t="shared" si="171"/>
        <v>21556779.359999999</v>
      </c>
      <c r="AAV518" s="30">
        <f t="shared" si="171"/>
        <v>19011622.129999999</v>
      </c>
      <c r="AAW518" s="30">
        <f t="shared" si="171"/>
        <v>52098168.060000002</v>
      </c>
      <c r="AAX518" s="30">
        <f t="shared" si="171"/>
        <v>22465855</v>
      </c>
      <c r="AAY518" s="30">
        <f t="shared" si="171"/>
        <v>27009720.009999998</v>
      </c>
      <c r="AAZ518" s="30">
        <f t="shared" si="171"/>
        <v>31371905.899999999</v>
      </c>
      <c r="ABA518" s="30">
        <f t="shared" si="171"/>
        <v>37574716.789999999</v>
      </c>
      <c r="ABB518" s="30">
        <f t="shared" si="171"/>
        <v>20063817.300000001</v>
      </c>
      <c r="ABC518" s="30">
        <f t="shared" si="171"/>
        <v>54264055.559999995</v>
      </c>
      <c r="ABD518" s="30">
        <f t="shared" si="171"/>
        <v>12351927.809999999</v>
      </c>
      <c r="ABE518" s="30">
        <f t="shared" si="171"/>
        <v>38568639.68</v>
      </c>
      <c r="ABF518" s="30">
        <f t="shared" si="171"/>
        <v>6122102.1099999994</v>
      </c>
      <c r="ABG518" s="30">
        <f t="shared" si="171"/>
        <v>1527489</v>
      </c>
      <c r="ABH518" s="30">
        <f t="shared" si="171"/>
        <v>623769680.63999999</v>
      </c>
      <c r="ABI518" s="30">
        <f t="shared" si="171"/>
        <v>63103236</v>
      </c>
      <c r="ABJ518" s="30">
        <f t="shared" si="171"/>
        <v>45416659.68</v>
      </c>
      <c r="ABK518" s="30">
        <f t="shared" si="171"/>
        <v>27677081.600000001</v>
      </c>
      <c r="ABL518" s="30">
        <f t="shared" si="171"/>
        <v>23772833</v>
      </c>
      <c r="ABM518" s="30">
        <f t="shared" si="171"/>
        <v>65943066.100000009</v>
      </c>
      <c r="ABN518" s="30">
        <f t="shared" si="171"/>
        <v>22099916.190000001</v>
      </c>
      <c r="ABO518" s="30">
        <f t="shared" si="171"/>
        <v>32361304.990000002</v>
      </c>
      <c r="ABP518" s="30">
        <f t="shared" si="171"/>
        <v>24181106.649999999</v>
      </c>
      <c r="ABQ518" s="30">
        <f t="shared" si="171"/>
        <v>8646303</v>
      </c>
      <c r="ABR518" s="30">
        <f t="shared" si="171"/>
        <v>354071219.69999999</v>
      </c>
      <c r="ABS518" s="30">
        <f t="shared" si="171"/>
        <v>152399673.10000002</v>
      </c>
      <c r="ABT518" s="30">
        <f t="shared" si="171"/>
        <v>41852904.560000002</v>
      </c>
      <c r="ABU518" s="30">
        <f t="shared" si="171"/>
        <v>25958107.32</v>
      </c>
      <c r="ABV518" s="30">
        <f t="shared" si="171"/>
        <v>40019283.379999995</v>
      </c>
      <c r="ABW518" s="30">
        <f t="shared" si="171"/>
        <v>41867683.329999998</v>
      </c>
      <c r="ABX518" s="30">
        <f t="shared" si="171"/>
        <v>23895172.34</v>
      </c>
      <c r="ABY518" s="30">
        <f t="shared" si="171"/>
        <v>22219257.82</v>
      </c>
      <c r="ABZ518" s="30">
        <f t="shared" si="171"/>
        <v>14803880.77</v>
      </c>
      <c r="ACA518" s="30">
        <f t="shared" si="171"/>
        <v>24153112.16</v>
      </c>
      <c r="ACB518" s="30">
        <f t="shared" si="171"/>
        <v>22097345.030000001</v>
      </c>
      <c r="ACC518" s="30">
        <f t="shared" si="171"/>
        <v>13097053.58</v>
      </c>
      <c r="ACD518" s="30">
        <f t="shared" si="171"/>
        <v>15388938.359999999</v>
      </c>
      <c r="ACE518" s="30">
        <f t="shared" si="171"/>
        <v>312723935.38999999</v>
      </c>
      <c r="ACF518" s="30">
        <f t="shared" si="171"/>
        <v>39361682.439999998</v>
      </c>
      <c r="ACG518" s="30">
        <f t="shared" si="171"/>
        <v>33145546.459999997</v>
      </c>
      <c r="ACH518" s="30">
        <f t="shared" si="171"/>
        <v>24346710.949999999</v>
      </c>
      <c r="ACI518" s="30">
        <f t="shared" si="171"/>
        <v>27276793.66</v>
      </c>
      <c r="ACJ518" s="30">
        <f t="shared" si="171"/>
        <v>14599661.510000002</v>
      </c>
      <c r="ACK518" s="30">
        <f t="shared" si="171"/>
        <v>9014453.6699999999</v>
      </c>
      <c r="ACL518" s="30">
        <f t="shared" si="171"/>
        <v>29725132.690000001</v>
      </c>
      <c r="ACM518" s="30">
        <f t="shared" si="171"/>
        <v>27291049.939999998</v>
      </c>
      <c r="ACN518" s="30">
        <f t="shared" si="171"/>
        <v>9635879.4499999993</v>
      </c>
      <c r="ACO518" s="30">
        <f t="shared" si="171"/>
        <v>54523095.390000001</v>
      </c>
      <c r="ACP518" s="30">
        <f t="shared" si="171"/>
        <v>17433153.010000002</v>
      </c>
      <c r="ACQ518" s="30">
        <f t="shared" ref="ACQ518:AEH518" si="172">SUM(ACQ516:ACQ517)</f>
        <v>437111798.11000001</v>
      </c>
      <c r="ACR518" s="30">
        <f t="shared" si="172"/>
        <v>14297312.49</v>
      </c>
      <c r="ACS518" s="30">
        <f t="shared" si="172"/>
        <v>18951833.410000004</v>
      </c>
      <c r="ACT518" s="30">
        <f t="shared" si="172"/>
        <v>23695716.98</v>
      </c>
      <c r="ACU518" s="30">
        <f t="shared" si="172"/>
        <v>68334113.829999998</v>
      </c>
      <c r="ACV518" s="30">
        <f t="shared" si="172"/>
        <v>25652833.219999999</v>
      </c>
      <c r="ACW518" s="30">
        <f t="shared" si="172"/>
        <v>11689871.669999998</v>
      </c>
      <c r="ACX518" s="30">
        <f t="shared" si="172"/>
        <v>19359552.16</v>
      </c>
      <c r="ACY518" s="30">
        <f t="shared" si="172"/>
        <v>15955477.260000002</v>
      </c>
      <c r="ACZ518" s="30">
        <f t="shared" si="172"/>
        <v>21348037.920000002</v>
      </c>
      <c r="ADA518" s="30">
        <f t="shared" si="172"/>
        <v>16365750.970000001</v>
      </c>
      <c r="ADB518" s="30">
        <f t="shared" si="172"/>
        <v>644419728.99000001</v>
      </c>
      <c r="ADC518" s="30">
        <f t="shared" si="172"/>
        <v>85288167.439999998</v>
      </c>
      <c r="ADD518" s="30">
        <f t="shared" si="172"/>
        <v>28681446.279999997</v>
      </c>
      <c r="ADE518" s="30">
        <f t="shared" si="172"/>
        <v>14950159.800000001</v>
      </c>
      <c r="ADF518" s="30">
        <f t="shared" si="172"/>
        <v>44900655.129999995</v>
      </c>
      <c r="ADG518" s="30">
        <f t="shared" si="172"/>
        <v>29905302.979999997</v>
      </c>
      <c r="ADH518" s="30">
        <f t="shared" si="172"/>
        <v>12183586.300000001</v>
      </c>
      <c r="ADI518" s="30">
        <f t="shared" si="172"/>
        <v>14377301.619999999</v>
      </c>
      <c r="ADJ518" s="30">
        <f t="shared" si="172"/>
        <v>1113383631.8699999</v>
      </c>
      <c r="ADK518" s="30">
        <f t="shared" si="172"/>
        <v>502771530.79000008</v>
      </c>
      <c r="ADL518" s="30">
        <f t="shared" si="172"/>
        <v>21992377.09</v>
      </c>
      <c r="ADM518" s="30">
        <f t="shared" si="172"/>
        <v>44369440</v>
      </c>
      <c r="ADN518" s="30">
        <f t="shared" si="172"/>
        <v>64212971.43</v>
      </c>
      <c r="ADO518" s="30">
        <f t="shared" si="172"/>
        <v>46956358.409999996</v>
      </c>
      <c r="ADP518" s="30">
        <f t="shared" si="172"/>
        <v>32161593.57</v>
      </c>
      <c r="ADQ518" s="30">
        <f t="shared" si="172"/>
        <v>60881062.020000003</v>
      </c>
      <c r="ADR518" s="30">
        <f t="shared" si="172"/>
        <v>10551328.699999999</v>
      </c>
      <c r="ADS518" s="30">
        <f t="shared" si="172"/>
        <v>36746722.219999999</v>
      </c>
      <c r="ADT518" s="30">
        <f t="shared" si="172"/>
        <v>39232729.409999996</v>
      </c>
      <c r="ADU518" s="30">
        <f t="shared" si="172"/>
        <v>17397825.84</v>
      </c>
      <c r="ADV518" s="30">
        <f t="shared" si="172"/>
        <v>18170867.449999999</v>
      </c>
      <c r="ADW518" s="30">
        <f t="shared" si="172"/>
        <v>19499683</v>
      </c>
      <c r="ADX518" s="30">
        <f t="shared" si="172"/>
        <v>16447910.429999998</v>
      </c>
      <c r="ADY518" s="30">
        <f t="shared" si="172"/>
        <v>22154076.449999999</v>
      </c>
      <c r="ADZ518" s="30">
        <f t="shared" si="172"/>
        <v>11933763.01</v>
      </c>
      <c r="AEA518" s="30">
        <f t="shared" si="172"/>
        <v>196006033.36000001</v>
      </c>
      <c r="AEB518" s="30">
        <f t="shared" si="172"/>
        <v>14435368.279999997</v>
      </c>
      <c r="AEC518" s="30">
        <f t="shared" si="172"/>
        <v>19360881.18</v>
      </c>
      <c r="AED518" s="30">
        <f t="shared" si="172"/>
        <v>19815047.5</v>
      </c>
      <c r="AEE518" s="30">
        <f t="shared" si="172"/>
        <v>52754709.43</v>
      </c>
      <c r="AEF518" s="30">
        <f t="shared" si="172"/>
        <v>13475374.639999999</v>
      </c>
      <c r="AEG518" s="30">
        <f t="shared" si="172"/>
        <v>11203211.620000001</v>
      </c>
      <c r="AEH518" s="30">
        <f t="shared" si="172"/>
        <v>79015254273.340012</v>
      </c>
    </row>
    <row r="519" spans="1:814" ht="15" thickTop="1"/>
    <row r="521" spans="1:814" ht="21">
      <c r="C521" s="31" t="s">
        <v>2546</v>
      </c>
      <c r="D521" s="38">
        <f>SUM(D261)</f>
        <v>528473076.23000002</v>
      </c>
      <c r="E521" s="38">
        <f t="shared" ref="E521:BP521" si="173">SUM(E261)</f>
        <v>42298133.549999997</v>
      </c>
      <c r="F521" s="38">
        <f t="shared" si="173"/>
        <v>66943566.539999999</v>
      </c>
      <c r="G521" s="38">
        <f t="shared" si="173"/>
        <v>24226327.629999999</v>
      </c>
      <c r="H521" s="38">
        <f t="shared" si="173"/>
        <v>70982830.450000018</v>
      </c>
      <c r="I521" s="38">
        <f t="shared" si="173"/>
        <v>38313501.030000001</v>
      </c>
      <c r="J521" s="38">
        <f t="shared" si="173"/>
        <v>53841346.110000007</v>
      </c>
      <c r="K521" s="38">
        <f t="shared" si="173"/>
        <v>36686728.43</v>
      </c>
      <c r="L521" s="38">
        <f t="shared" si="173"/>
        <v>38956255.619999997</v>
      </c>
      <c r="M521" s="38">
        <f t="shared" si="173"/>
        <v>30703161.639999997</v>
      </c>
      <c r="N521" s="38">
        <f t="shared" si="173"/>
        <v>24449570.68</v>
      </c>
      <c r="O521" s="38">
        <f t="shared" si="173"/>
        <v>22686506.949999999</v>
      </c>
      <c r="P521" s="38">
        <f t="shared" si="173"/>
        <v>20688041.579999998</v>
      </c>
      <c r="Q521" s="38">
        <f t="shared" si="173"/>
        <v>27939466.649999995</v>
      </c>
      <c r="R521" s="38">
        <f t="shared" si="173"/>
        <v>23231299.650000002</v>
      </c>
      <c r="S521" s="38">
        <f t="shared" si="173"/>
        <v>46792818.520000003</v>
      </c>
      <c r="T521" s="38">
        <f t="shared" si="173"/>
        <v>29332810.299999997</v>
      </c>
      <c r="U521" s="38">
        <f t="shared" si="173"/>
        <v>3647984.8</v>
      </c>
      <c r="V521" s="38">
        <f t="shared" si="173"/>
        <v>428539655.54000002</v>
      </c>
      <c r="W521" s="38">
        <f t="shared" si="173"/>
        <v>108274964</v>
      </c>
      <c r="X521" s="38">
        <f t="shared" si="173"/>
        <v>28155125.829999998</v>
      </c>
      <c r="Y521" s="38">
        <f t="shared" si="173"/>
        <v>40553432.750000007</v>
      </c>
      <c r="Z521" s="38">
        <f t="shared" si="173"/>
        <v>41918952.939999998</v>
      </c>
      <c r="AA521" s="38">
        <f t="shared" si="173"/>
        <v>35107873.319999993</v>
      </c>
      <c r="AB521" s="38">
        <f t="shared" si="173"/>
        <v>17774572.800000001</v>
      </c>
      <c r="AC521" s="38">
        <f t="shared" si="173"/>
        <v>92699667.289999992</v>
      </c>
      <c r="AD521" s="38">
        <f t="shared" si="173"/>
        <v>39580623.079999998</v>
      </c>
      <c r="AE521" s="38">
        <f t="shared" si="173"/>
        <v>27478997.050000001</v>
      </c>
      <c r="AF521" s="38">
        <f t="shared" si="173"/>
        <v>83159536.140000001</v>
      </c>
      <c r="AG521" s="38">
        <f t="shared" si="173"/>
        <v>33869331.100000001</v>
      </c>
      <c r="AH521" s="38">
        <f t="shared" si="173"/>
        <v>66939393.359999999</v>
      </c>
      <c r="AI521" s="38">
        <f t="shared" si="173"/>
        <v>51755771.830000006</v>
      </c>
      <c r="AJ521" s="38">
        <f t="shared" si="173"/>
        <v>37525885.359999999</v>
      </c>
      <c r="AK521" s="38">
        <f t="shared" si="173"/>
        <v>20423153.75</v>
      </c>
      <c r="AL521" s="38">
        <f t="shared" si="173"/>
        <v>26718011.629999995</v>
      </c>
      <c r="AM521" s="38">
        <f t="shared" si="173"/>
        <v>44989747.859999999</v>
      </c>
      <c r="AN521" s="38">
        <f t="shared" si="173"/>
        <v>18860099.399999999</v>
      </c>
      <c r="AO521" s="38">
        <f t="shared" si="173"/>
        <v>24062430.979999997</v>
      </c>
      <c r="AP521" s="38">
        <f t="shared" si="173"/>
        <v>24718378.25</v>
      </c>
      <c r="AQ521" s="38">
        <f t="shared" si="173"/>
        <v>21841758.460000001</v>
      </c>
      <c r="AR521" s="38">
        <f t="shared" si="173"/>
        <v>21057680.960000001</v>
      </c>
      <c r="AS521" s="38">
        <f t="shared" si="173"/>
        <v>11387699.540000001</v>
      </c>
      <c r="AT521" s="38">
        <f t="shared" si="173"/>
        <v>261169354.10000005</v>
      </c>
      <c r="AU521" s="38">
        <f t="shared" si="173"/>
        <v>15765244.449999999</v>
      </c>
      <c r="AV521" s="38">
        <f t="shared" si="173"/>
        <v>12317786.649999999</v>
      </c>
      <c r="AW521" s="38">
        <f t="shared" si="173"/>
        <v>21648052.380000003</v>
      </c>
      <c r="AX521" s="38">
        <f t="shared" si="173"/>
        <v>36869032.859999999</v>
      </c>
      <c r="AY521" s="38">
        <f t="shared" si="173"/>
        <v>47928318.169999994</v>
      </c>
      <c r="AZ521" s="38">
        <f t="shared" si="173"/>
        <v>17105333.630000003</v>
      </c>
      <c r="BA521" s="38">
        <f t="shared" si="173"/>
        <v>21075803.68</v>
      </c>
      <c r="BB521" s="38">
        <f t="shared" si="173"/>
        <v>15367329.190000003</v>
      </c>
      <c r="BC521" s="38">
        <f t="shared" si="173"/>
        <v>16153865.6</v>
      </c>
      <c r="BD521" s="38">
        <f t="shared" si="173"/>
        <v>11553760</v>
      </c>
      <c r="BE521" s="38">
        <f t="shared" si="173"/>
        <v>12674090.890000001</v>
      </c>
      <c r="BF521" s="38">
        <f t="shared" si="173"/>
        <v>69702474.74000001</v>
      </c>
      <c r="BG521" s="38">
        <f t="shared" si="173"/>
        <v>249787</v>
      </c>
      <c r="BH521" s="38">
        <f t="shared" si="173"/>
        <v>6148187.3300000001</v>
      </c>
      <c r="BI521" s="38">
        <f t="shared" si="173"/>
        <v>245961709.12999997</v>
      </c>
      <c r="BJ521" s="38">
        <f t="shared" si="173"/>
        <v>135528040.75</v>
      </c>
      <c r="BK521" s="38">
        <f t="shared" si="173"/>
        <v>35185894.980000004</v>
      </c>
      <c r="BL521" s="38">
        <f t="shared" si="173"/>
        <v>24320967.039999999</v>
      </c>
      <c r="BM521" s="38">
        <f t="shared" si="173"/>
        <v>48219259.99000001</v>
      </c>
      <c r="BN521" s="38">
        <f t="shared" si="173"/>
        <v>33373388.690000001</v>
      </c>
      <c r="BO521" s="38">
        <f t="shared" si="173"/>
        <v>31588199.259999998</v>
      </c>
      <c r="BP521" s="38">
        <f t="shared" si="173"/>
        <v>287947686.94</v>
      </c>
      <c r="BQ521" s="38">
        <f t="shared" ref="BQ521:EA521" si="174">SUM(BQ261)</f>
        <v>41005656.170000002</v>
      </c>
      <c r="BR521" s="38">
        <f t="shared" si="174"/>
        <v>31750447.600000001</v>
      </c>
      <c r="BS521" s="38">
        <f t="shared" si="174"/>
        <v>43842573.99000001</v>
      </c>
      <c r="BT521" s="38">
        <f t="shared" si="174"/>
        <v>33121696.430000003</v>
      </c>
      <c r="BU521" s="38">
        <f t="shared" si="174"/>
        <v>24276710.390000001</v>
      </c>
      <c r="BV521" s="38">
        <f t="shared" si="174"/>
        <v>27243853.189999998</v>
      </c>
      <c r="BW521" s="38">
        <f t="shared" si="174"/>
        <v>42620870.980000004</v>
      </c>
      <c r="BX521" s="38">
        <f t="shared" si="174"/>
        <v>102828464.91999999</v>
      </c>
      <c r="BY521" s="38">
        <f t="shared" si="174"/>
        <v>23447765.710000001</v>
      </c>
      <c r="BZ521" s="38">
        <f t="shared" si="174"/>
        <v>33264863.710000001</v>
      </c>
      <c r="CA521" s="38">
        <f t="shared" si="174"/>
        <v>54161420.730000012</v>
      </c>
      <c r="CB521" s="38">
        <f t="shared" si="174"/>
        <v>18839060.280000001</v>
      </c>
      <c r="CC521" s="38">
        <f t="shared" si="174"/>
        <v>20268081.509999998</v>
      </c>
      <c r="CD521" s="38">
        <f t="shared" si="174"/>
        <v>20732406.250000004</v>
      </c>
      <c r="CE521" s="38">
        <f t="shared" si="174"/>
        <v>461415096.26999998</v>
      </c>
      <c r="CF521" s="38">
        <f t="shared" si="174"/>
        <v>34540027.219999999</v>
      </c>
      <c r="CG521" s="38">
        <f t="shared" si="174"/>
        <v>63797288.409999989</v>
      </c>
      <c r="CH521" s="38">
        <f t="shared" si="174"/>
        <v>24173107.669999994</v>
      </c>
      <c r="CI521" s="38">
        <f t="shared" si="174"/>
        <v>34643177.310000002</v>
      </c>
      <c r="CJ521" s="38">
        <f t="shared" si="174"/>
        <v>28179100.940000001</v>
      </c>
      <c r="CK521" s="38">
        <f t="shared" si="174"/>
        <v>46006131.699999996</v>
      </c>
      <c r="CL521" s="38">
        <f t="shared" si="174"/>
        <v>18002154.620000001</v>
      </c>
      <c r="CM521" s="38">
        <f t="shared" si="174"/>
        <v>32884142.25</v>
      </c>
      <c r="CN521" s="38">
        <f t="shared" si="174"/>
        <v>23259192.989999998</v>
      </c>
      <c r="CO521" s="38">
        <f t="shared" si="174"/>
        <v>39820624.75</v>
      </c>
      <c r="CP521" s="38">
        <f t="shared" si="174"/>
        <v>22942220.690000009</v>
      </c>
      <c r="CQ521" s="38">
        <f t="shared" si="174"/>
        <v>258290191.73000002</v>
      </c>
      <c r="CR521" s="38">
        <f t="shared" si="174"/>
        <v>26473919.960000001</v>
      </c>
      <c r="CS521" s="38">
        <f t="shared" si="174"/>
        <v>28377360.849999998</v>
      </c>
      <c r="CT521" s="38">
        <f t="shared" si="174"/>
        <v>46092981.699999996</v>
      </c>
      <c r="CU521" s="38">
        <f t="shared" si="174"/>
        <v>21429276.939999998</v>
      </c>
      <c r="CV521" s="38">
        <f t="shared" si="174"/>
        <v>40624615.480000004</v>
      </c>
      <c r="CW521" s="38">
        <f t="shared" si="174"/>
        <v>25740840.099999994</v>
      </c>
      <c r="CX521" s="38">
        <f t="shared" si="174"/>
        <v>10856023.609999999</v>
      </c>
      <c r="CY521" s="38">
        <f t="shared" si="174"/>
        <v>166418116.22</v>
      </c>
      <c r="CZ521" s="38">
        <f t="shared" si="174"/>
        <v>187314724.56</v>
      </c>
      <c r="DA521" s="38">
        <f t="shared" si="174"/>
        <v>34375661.210000001</v>
      </c>
      <c r="DB521" s="38">
        <f t="shared" si="174"/>
        <v>27692145.579999998</v>
      </c>
      <c r="DC521" s="38">
        <f t="shared" si="174"/>
        <v>49849804.639999993</v>
      </c>
      <c r="DD521" s="38">
        <f t="shared" si="174"/>
        <v>42217301.959999993</v>
      </c>
      <c r="DE521" s="38">
        <f t="shared" si="174"/>
        <v>39048384.789999992</v>
      </c>
      <c r="DF521" s="38">
        <f t="shared" si="174"/>
        <v>40189454.280000001</v>
      </c>
      <c r="DG521" s="38">
        <f t="shared" si="174"/>
        <v>9349913.9699999988</v>
      </c>
      <c r="DH521" s="38">
        <f t="shared" si="174"/>
        <v>567396638.17999995</v>
      </c>
      <c r="DI521" s="38">
        <f t="shared" si="174"/>
        <v>27744992.899999999</v>
      </c>
      <c r="DJ521" s="38">
        <f t="shared" si="174"/>
        <v>38276800.329999998</v>
      </c>
      <c r="DK521" s="38">
        <f t="shared" si="174"/>
        <v>34682319.669999994</v>
      </c>
      <c r="DL521" s="38">
        <f t="shared" si="174"/>
        <v>39271462.399999999</v>
      </c>
      <c r="DM521" s="38">
        <f t="shared" si="174"/>
        <v>34504338.340000004</v>
      </c>
      <c r="DN521" s="38">
        <f t="shared" si="174"/>
        <v>51661543.599999994</v>
      </c>
      <c r="DO521" s="38">
        <f t="shared" si="174"/>
        <v>30667725.120000005</v>
      </c>
      <c r="DP521" s="38">
        <f t="shared" si="174"/>
        <v>53608913.799999997</v>
      </c>
      <c r="DQ521" s="38">
        <f t="shared" si="174"/>
        <v>259052287.85999995</v>
      </c>
      <c r="DR521" s="38">
        <f t="shared" si="174"/>
        <v>40926341.709999993</v>
      </c>
      <c r="DS521" s="38">
        <f t="shared" si="174"/>
        <v>91361996.49000001</v>
      </c>
      <c r="DT521" s="38">
        <f t="shared" si="174"/>
        <v>98875005.599999994</v>
      </c>
      <c r="DU521" s="38">
        <f t="shared" si="174"/>
        <v>32224977.559999999</v>
      </c>
      <c r="DV521" s="38">
        <f t="shared" si="174"/>
        <v>57889197.310000002</v>
      </c>
      <c r="DW521" s="38">
        <f t="shared" si="174"/>
        <v>45545378.780000001</v>
      </c>
      <c r="DX521" s="38">
        <f t="shared" si="174"/>
        <v>12380495.449999999</v>
      </c>
      <c r="DY521" s="38">
        <f t="shared" si="174"/>
        <v>25095299.060000002</v>
      </c>
      <c r="DZ521" s="38">
        <f t="shared" si="174"/>
        <v>27139770.520000003</v>
      </c>
      <c r="EA521" s="38">
        <f t="shared" si="174"/>
        <v>62975239.450000003</v>
      </c>
      <c r="EB521" s="38">
        <f t="shared" ref="EB521:ED521" si="175">SUM(EB261)</f>
        <v>162452049.91000003</v>
      </c>
      <c r="EC521" s="38">
        <f t="shared" si="175"/>
        <v>149585299.46000001</v>
      </c>
      <c r="ED521" s="38">
        <f t="shared" si="175"/>
        <v>26373149.109999999</v>
      </c>
      <c r="EE521" s="38">
        <f t="shared" ref="EE521:GK521" si="176">SUM(EE261)</f>
        <v>177575776.55000004</v>
      </c>
      <c r="EF521" s="38">
        <f t="shared" si="176"/>
        <v>18346267.950000003</v>
      </c>
      <c r="EG521" s="38">
        <f t="shared" si="176"/>
        <v>45281075.219999999</v>
      </c>
      <c r="EH521" s="38">
        <f t="shared" si="176"/>
        <v>32795360.209999997</v>
      </c>
      <c r="EI521" s="38">
        <f t="shared" si="176"/>
        <v>328003686.56999993</v>
      </c>
      <c r="EJ521" s="38">
        <f t="shared" si="176"/>
        <v>50322755.379999995</v>
      </c>
      <c r="EK521" s="38">
        <f t="shared" si="176"/>
        <v>54478850.859999999</v>
      </c>
      <c r="EL521" s="38">
        <f t="shared" si="176"/>
        <v>64023994.720000006</v>
      </c>
      <c r="EM521" s="38">
        <f t="shared" si="176"/>
        <v>46638142.729999997</v>
      </c>
      <c r="EN521" s="38">
        <f t="shared" si="176"/>
        <v>59574671.119999997</v>
      </c>
      <c r="EO521" s="38">
        <f t="shared" si="176"/>
        <v>8901544.5199999996</v>
      </c>
      <c r="EP521" s="38">
        <f t="shared" si="176"/>
        <v>233301822.55000004</v>
      </c>
      <c r="EQ521" s="38">
        <f t="shared" si="176"/>
        <v>41474090.589999996</v>
      </c>
      <c r="ER521" s="38">
        <f t="shared" si="176"/>
        <v>45235866.560000002</v>
      </c>
      <c r="ES521" s="38">
        <f t="shared" si="176"/>
        <v>34093286.850000001</v>
      </c>
      <c r="ET521" s="38">
        <f t="shared" si="176"/>
        <v>27691950.520000003</v>
      </c>
      <c r="EU521" s="38">
        <f t="shared" si="176"/>
        <v>27948479.479999997</v>
      </c>
      <c r="EV521" s="38">
        <f t="shared" si="176"/>
        <v>38930935.629999995</v>
      </c>
      <c r="EW521" s="38">
        <f t="shared" si="176"/>
        <v>20711781.5</v>
      </c>
      <c r="EX521" s="38">
        <f t="shared" si="176"/>
        <v>303095119.39999992</v>
      </c>
      <c r="EY521" s="38">
        <f t="shared" si="176"/>
        <v>113988792.63</v>
      </c>
      <c r="EZ521" s="38">
        <f>SUM(EZ261)</f>
        <v>44002234.870000005</v>
      </c>
      <c r="FA521" s="38">
        <f>SUM(FA261)</f>
        <v>32824366.560000006</v>
      </c>
      <c r="FB521" s="38">
        <f>SUM(FB261)</f>
        <v>32044817.629999999</v>
      </c>
      <c r="FC521" s="38">
        <f>SUM(FC261)</f>
        <v>33576077.099999994</v>
      </c>
      <c r="FD521" s="38">
        <f t="shared" si="176"/>
        <v>28267726.360000003</v>
      </c>
      <c r="FE521" s="38">
        <f t="shared" si="176"/>
        <v>21689997.059999999</v>
      </c>
      <c r="FF521" s="38">
        <f>SUM(FF261)</f>
        <v>22472809.779999997</v>
      </c>
      <c r="FG521" s="38">
        <f>SUM(FG261)</f>
        <v>31369667.399999995</v>
      </c>
      <c r="FH521" s="38">
        <f>SUM(FH261)</f>
        <v>22508948.829999998</v>
      </c>
      <c r="FI521" s="38">
        <f>SUM(FI261)</f>
        <v>26788564.499999996</v>
      </c>
      <c r="FJ521" s="38">
        <f>SUM(FJ261)</f>
        <v>24575432.040000003</v>
      </c>
      <c r="FK521" s="38">
        <f t="shared" si="176"/>
        <v>22951031.759999998</v>
      </c>
      <c r="FL521" s="38">
        <f t="shared" si="176"/>
        <v>21357167.929999996</v>
      </c>
      <c r="FM521" s="38">
        <f t="shared" si="176"/>
        <v>13741982.359999999</v>
      </c>
      <c r="FN521" s="38">
        <f t="shared" si="176"/>
        <v>17835499.48</v>
      </c>
      <c r="FO521" s="38">
        <f t="shared" si="176"/>
        <v>16317341.93</v>
      </c>
      <c r="FP521" s="38">
        <f t="shared" si="176"/>
        <v>275876389.34000003</v>
      </c>
      <c r="FQ521" s="38">
        <f t="shared" si="176"/>
        <v>117749103.90000001</v>
      </c>
      <c r="FR521" s="38">
        <f t="shared" si="176"/>
        <v>34752158.840000004</v>
      </c>
      <c r="FS521" s="38">
        <f t="shared" si="176"/>
        <v>52798367.330000013</v>
      </c>
      <c r="FT521" s="38">
        <f t="shared" si="176"/>
        <v>63527559.240000002</v>
      </c>
      <c r="FU521" s="38">
        <f t="shared" si="176"/>
        <v>32730025</v>
      </c>
      <c r="FV521" s="38">
        <f t="shared" si="176"/>
        <v>21878529</v>
      </c>
      <c r="FW521" s="38">
        <f t="shared" si="176"/>
        <v>16878831.439999998</v>
      </c>
      <c r="FX521" s="38">
        <f t="shared" si="176"/>
        <v>16514297.59</v>
      </c>
      <c r="FY521" s="38">
        <f t="shared" si="176"/>
        <v>19952110.150000002</v>
      </c>
      <c r="FZ521" s="38">
        <f t="shared" si="176"/>
        <v>20874751.030000001</v>
      </c>
      <c r="GA521" s="38">
        <f t="shared" si="176"/>
        <v>416885313.34999996</v>
      </c>
      <c r="GB521" s="38">
        <f t="shared" si="176"/>
        <v>189338320.59999996</v>
      </c>
      <c r="GC521" s="38">
        <f t="shared" si="176"/>
        <v>48957022.770000003</v>
      </c>
      <c r="GD521" s="38">
        <f t="shared" si="176"/>
        <v>35701439.200000003</v>
      </c>
      <c r="GE521" s="38">
        <f t="shared" si="176"/>
        <v>23036925.600000005</v>
      </c>
      <c r="GF521" s="38">
        <f t="shared" si="176"/>
        <v>17839033.5</v>
      </c>
      <c r="GG521" s="38">
        <f t="shared" si="176"/>
        <v>27754019.09</v>
      </c>
      <c r="GH521" s="38">
        <f t="shared" si="176"/>
        <v>15888307.789999999</v>
      </c>
      <c r="GI521" s="38">
        <f t="shared" si="176"/>
        <v>21391275.310000002</v>
      </c>
      <c r="GJ521" s="38">
        <f t="shared" si="176"/>
        <v>32446160.539999999</v>
      </c>
      <c r="GK521" s="38">
        <f t="shared" si="176"/>
        <v>33387597.009999998</v>
      </c>
      <c r="GL521" s="38">
        <f t="shared" ref="GL521:IX521" si="177">SUM(GL261)</f>
        <v>25019115.309999995</v>
      </c>
      <c r="GM521" s="38">
        <f t="shared" si="177"/>
        <v>166565913.42000002</v>
      </c>
      <c r="GN521" s="38">
        <f t="shared" si="177"/>
        <v>115375208.32000001</v>
      </c>
      <c r="GO521" s="38">
        <f t="shared" si="177"/>
        <v>27647991.339999996</v>
      </c>
      <c r="GP521" s="38">
        <f t="shared" si="177"/>
        <v>23502867.09</v>
      </c>
      <c r="GQ521" s="38">
        <f t="shared" si="177"/>
        <v>20303117.580000002</v>
      </c>
      <c r="GR521" s="38">
        <f t="shared" si="177"/>
        <v>22220923.399999999</v>
      </c>
      <c r="GS521" s="38">
        <f t="shared" si="177"/>
        <v>182849320.90000001</v>
      </c>
      <c r="GT521" s="38">
        <f t="shared" si="177"/>
        <v>19921760.850000001</v>
      </c>
      <c r="GU521" s="38">
        <f t="shared" si="177"/>
        <v>31089778.729999997</v>
      </c>
      <c r="GV521" s="38">
        <f t="shared" si="177"/>
        <v>35755904.280000001</v>
      </c>
      <c r="GW521" s="38">
        <f t="shared" si="177"/>
        <v>24663336.719999999</v>
      </c>
      <c r="GX521" s="38">
        <f t="shared" si="177"/>
        <v>58983746.319999993</v>
      </c>
      <c r="GY521" s="38">
        <f t="shared" si="177"/>
        <v>19230287.579999998</v>
      </c>
      <c r="GZ521" s="38">
        <f t="shared" si="177"/>
        <v>241913237.53999996</v>
      </c>
      <c r="HA521" s="38">
        <f t="shared" si="177"/>
        <v>131285331.13000003</v>
      </c>
      <c r="HB521" s="38">
        <f t="shared" si="177"/>
        <v>21042209.420000002</v>
      </c>
      <c r="HC521" s="38">
        <f t="shared" si="177"/>
        <v>16337339.879999999</v>
      </c>
      <c r="HD521" s="38">
        <f t="shared" si="177"/>
        <v>37650241.669999994</v>
      </c>
      <c r="HE521" s="38">
        <f t="shared" si="177"/>
        <v>11554961.85</v>
      </c>
      <c r="HF521" s="38">
        <f t="shared" si="177"/>
        <v>72866267.930000007</v>
      </c>
      <c r="HG521" s="38">
        <f t="shared" si="177"/>
        <v>40935198.57</v>
      </c>
      <c r="HH521" s="38">
        <f t="shared" si="177"/>
        <v>25211807.310000002</v>
      </c>
      <c r="HI521" s="38">
        <f t="shared" si="177"/>
        <v>36048702.069999993</v>
      </c>
      <c r="HJ521" s="38">
        <f t="shared" si="177"/>
        <v>21334627.75</v>
      </c>
      <c r="HK521" s="38">
        <f t="shared" si="177"/>
        <v>22594002.239999998</v>
      </c>
      <c r="HL521" s="38">
        <f t="shared" si="177"/>
        <v>19401758.41</v>
      </c>
      <c r="HM521" s="38">
        <f t="shared" si="177"/>
        <v>9527173.6600000001</v>
      </c>
      <c r="HN521" s="38">
        <f t="shared" si="177"/>
        <v>16033284.27</v>
      </c>
      <c r="HO521" s="38">
        <f t="shared" si="177"/>
        <v>406178277.88999999</v>
      </c>
      <c r="HP521" s="38">
        <f t="shared" si="177"/>
        <v>50820063.450000003</v>
      </c>
      <c r="HQ521" s="38">
        <f t="shared" si="177"/>
        <v>30375361.589999996</v>
      </c>
      <c r="HR521" s="38">
        <f t="shared" si="177"/>
        <v>39327037.319999993</v>
      </c>
      <c r="HS521" s="38">
        <f t="shared" si="177"/>
        <v>34812187.189999998</v>
      </c>
      <c r="HT521" s="38">
        <f t="shared" si="177"/>
        <v>26866745.400000013</v>
      </c>
      <c r="HU521" s="38">
        <f t="shared" si="177"/>
        <v>77091885.889999986</v>
      </c>
      <c r="HV521" s="38">
        <f t="shared" si="177"/>
        <v>27001409.209999997</v>
      </c>
      <c r="HW521" s="38">
        <f t="shared" si="177"/>
        <v>25773408.600000001</v>
      </c>
      <c r="HX521" s="38">
        <f t="shared" si="177"/>
        <v>141580498.18000004</v>
      </c>
      <c r="HY521" s="38">
        <f t="shared" si="177"/>
        <v>25682286.830000002</v>
      </c>
      <c r="HZ521" s="38">
        <f t="shared" si="177"/>
        <v>41375198.25999999</v>
      </c>
      <c r="IA521" s="38">
        <f t="shared" si="177"/>
        <v>59210402.690000005</v>
      </c>
      <c r="IB521" s="38">
        <f t="shared" si="177"/>
        <v>23493619.539999999</v>
      </c>
      <c r="IC521" s="38">
        <f t="shared" si="177"/>
        <v>37711995.640000001</v>
      </c>
      <c r="ID521" s="38">
        <f t="shared" si="177"/>
        <v>169883967.22000003</v>
      </c>
      <c r="IE521" s="38">
        <f t="shared" si="177"/>
        <v>39619768.870000005</v>
      </c>
      <c r="IF521" s="38">
        <f t="shared" si="177"/>
        <v>242430535.50000009</v>
      </c>
      <c r="IG521" s="38">
        <f t="shared" si="177"/>
        <v>30700355.23</v>
      </c>
      <c r="IH521" s="38">
        <f t="shared" si="177"/>
        <v>22264446.370000001</v>
      </c>
      <c r="II521" s="38">
        <f t="shared" si="177"/>
        <v>45320645.810000002</v>
      </c>
      <c r="IJ521" s="38">
        <f t="shared" si="177"/>
        <v>51537508.420000002</v>
      </c>
      <c r="IK521" s="38">
        <f t="shared" si="177"/>
        <v>33113861.23</v>
      </c>
      <c r="IL521" s="38">
        <f t="shared" si="177"/>
        <v>27231159.930000003</v>
      </c>
      <c r="IM521" s="38">
        <f t="shared" ref="IM521" si="178">SUM(IM261)</f>
        <v>18055938.080000002</v>
      </c>
      <c r="IN521" s="38">
        <f t="shared" si="177"/>
        <v>434936828.85000002</v>
      </c>
      <c r="IO521" s="38">
        <f t="shared" si="177"/>
        <v>130732508.09999999</v>
      </c>
      <c r="IP521" s="38">
        <f t="shared" si="177"/>
        <v>169064725.28999999</v>
      </c>
      <c r="IQ521" s="38">
        <f t="shared" si="177"/>
        <v>138899548.60999998</v>
      </c>
      <c r="IR521" s="38">
        <f t="shared" si="177"/>
        <v>32588845.300000001</v>
      </c>
      <c r="IS521" s="38">
        <f t="shared" si="177"/>
        <v>31866050.779999997</v>
      </c>
      <c r="IT521" s="38">
        <f t="shared" si="177"/>
        <v>24838697.68</v>
      </c>
      <c r="IU521" s="38">
        <f t="shared" si="177"/>
        <v>35053834.442500003</v>
      </c>
      <c r="IV521" s="38">
        <f t="shared" si="177"/>
        <v>25812931.620000001</v>
      </c>
      <c r="IW521" s="38">
        <f t="shared" si="177"/>
        <v>39803405.039999999</v>
      </c>
      <c r="IX521" s="38">
        <f t="shared" si="177"/>
        <v>7802044.2000000002</v>
      </c>
      <c r="IY521" s="38">
        <f t="shared" ref="IY521:LJ521" si="179">SUM(IY261)</f>
        <v>181803943.43000001</v>
      </c>
      <c r="IZ521" s="38">
        <f t="shared" si="179"/>
        <v>54508611.07</v>
      </c>
      <c r="JA521" s="38">
        <f t="shared" si="179"/>
        <v>26895103.810000002</v>
      </c>
      <c r="JB521" s="38">
        <f t="shared" si="179"/>
        <v>378612586.44999999</v>
      </c>
      <c r="JC521" s="38">
        <f t="shared" si="179"/>
        <v>128318388.08</v>
      </c>
      <c r="JD521" s="38">
        <f t="shared" si="179"/>
        <v>325314198.09000003</v>
      </c>
      <c r="JE521" s="38">
        <f t="shared" si="179"/>
        <v>133043651.65999998</v>
      </c>
      <c r="JF521" s="38">
        <f t="shared" si="179"/>
        <v>54070980.519999996</v>
      </c>
      <c r="JG521" s="38">
        <f t="shared" si="179"/>
        <v>49163316.25999999</v>
      </c>
      <c r="JH521" s="38">
        <f t="shared" si="179"/>
        <v>46481941.07</v>
      </c>
      <c r="JI521" s="38">
        <f t="shared" si="179"/>
        <v>42067794.240000002</v>
      </c>
      <c r="JJ521" s="38">
        <f t="shared" si="179"/>
        <v>36854664.189999998</v>
      </c>
      <c r="JK521" s="38">
        <f t="shared" si="179"/>
        <v>38965495.870000005</v>
      </c>
      <c r="JL521" s="38">
        <f t="shared" si="179"/>
        <v>81004123.409999996</v>
      </c>
      <c r="JM521" s="38">
        <f t="shared" si="179"/>
        <v>25667530.900000002</v>
      </c>
      <c r="JN521" s="38">
        <f t="shared" si="179"/>
        <v>420017912.09999996</v>
      </c>
      <c r="JO521" s="38">
        <f t="shared" si="179"/>
        <v>31250307.430000003</v>
      </c>
      <c r="JP521" s="38">
        <f t="shared" si="179"/>
        <v>21748372.549999997</v>
      </c>
      <c r="JQ521" s="38">
        <f t="shared" si="179"/>
        <v>19616318.710000001</v>
      </c>
      <c r="JR521" s="38">
        <f t="shared" si="179"/>
        <v>18067173.5</v>
      </c>
      <c r="JS521" s="38">
        <f t="shared" si="179"/>
        <v>30526619.649999999</v>
      </c>
      <c r="JT521" s="38">
        <f t="shared" si="179"/>
        <v>24785501.560000002</v>
      </c>
      <c r="JU521" s="38">
        <f t="shared" si="179"/>
        <v>29155016.569999993</v>
      </c>
      <c r="JV521" s="38">
        <f t="shared" si="179"/>
        <v>36904463.959999993</v>
      </c>
      <c r="JW521" s="38">
        <f t="shared" si="179"/>
        <v>19212797.129999999</v>
      </c>
      <c r="JX521" s="38">
        <f t="shared" si="179"/>
        <v>23294822.359999999</v>
      </c>
      <c r="JY521" s="38">
        <f t="shared" si="179"/>
        <v>21213352.300000004</v>
      </c>
      <c r="JZ521" s="38">
        <f t="shared" si="179"/>
        <v>320221991.36000001</v>
      </c>
      <c r="KA521" s="38">
        <f t="shared" si="179"/>
        <v>22713207.530000001</v>
      </c>
      <c r="KB521" s="38">
        <f t="shared" si="179"/>
        <v>23272494.57</v>
      </c>
      <c r="KC521" s="38">
        <f t="shared" si="179"/>
        <v>46205197</v>
      </c>
      <c r="KD521" s="38">
        <f t="shared" si="179"/>
        <v>44433668.200000003</v>
      </c>
      <c r="KE521" s="38">
        <f t="shared" si="179"/>
        <v>26618489.199999999</v>
      </c>
      <c r="KF521" s="38">
        <f t="shared" si="179"/>
        <v>57613209.909999996</v>
      </c>
      <c r="KG521" s="38">
        <f t="shared" si="179"/>
        <v>45248791.5</v>
      </c>
      <c r="KH521" s="38">
        <f t="shared" si="179"/>
        <v>27237297.68</v>
      </c>
      <c r="KI521" s="38">
        <f t="shared" si="179"/>
        <v>12149687.270000001</v>
      </c>
      <c r="KJ521" s="38">
        <f t="shared" si="179"/>
        <v>519840771.22000003</v>
      </c>
      <c r="KK521" s="38">
        <f t="shared" si="179"/>
        <v>43555954.350000001</v>
      </c>
      <c r="KL521" s="38">
        <f t="shared" si="179"/>
        <v>23597339.390000001</v>
      </c>
      <c r="KM521" s="38">
        <f t="shared" si="179"/>
        <v>101923217.64999999</v>
      </c>
      <c r="KN521" s="38">
        <f t="shared" si="179"/>
        <v>21820361.709999997</v>
      </c>
      <c r="KO521" s="38">
        <f t="shared" si="179"/>
        <v>60865471.11999999</v>
      </c>
      <c r="KP521" s="38">
        <f t="shared" si="179"/>
        <v>106454288.99999999</v>
      </c>
      <c r="KQ521" s="38">
        <f t="shared" si="179"/>
        <v>87200216.489999995</v>
      </c>
      <c r="KR521" s="38">
        <f t="shared" si="179"/>
        <v>12254057.73</v>
      </c>
      <c r="KS521" s="38">
        <f t="shared" si="179"/>
        <v>50750936.390000008</v>
      </c>
      <c r="KT521" s="38">
        <f t="shared" si="179"/>
        <v>34274120.650000006</v>
      </c>
      <c r="KU521" s="38">
        <f t="shared" si="179"/>
        <v>15091704.970000001</v>
      </c>
      <c r="KV521" s="38">
        <f t="shared" si="179"/>
        <v>176816532.21000001</v>
      </c>
      <c r="KW521" s="38">
        <f t="shared" si="179"/>
        <v>30216492.550000001</v>
      </c>
      <c r="KX521" s="38">
        <f t="shared" si="179"/>
        <v>24984790.270000003</v>
      </c>
      <c r="KY521" s="38">
        <f t="shared" si="179"/>
        <v>23909308.000000004</v>
      </c>
      <c r="KZ521" s="38">
        <f t="shared" si="179"/>
        <v>20494684.93</v>
      </c>
      <c r="LA521" s="38">
        <f t="shared" si="179"/>
        <v>9101715.0500000007</v>
      </c>
      <c r="LB521" s="38">
        <f t="shared" si="179"/>
        <v>15344423.93</v>
      </c>
      <c r="LC521" s="38">
        <f t="shared" si="179"/>
        <v>252296015.93000001</v>
      </c>
      <c r="LD521" s="38">
        <f t="shared" si="179"/>
        <v>99712527.920000002</v>
      </c>
      <c r="LE521" s="38">
        <f t="shared" si="179"/>
        <v>25499830.359999996</v>
      </c>
      <c r="LF521" s="38">
        <f t="shared" si="179"/>
        <v>20078224.030000001</v>
      </c>
      <c r="LG521" s="38">
        <f t="shared" si="179"/>
        <v>27898124.229999997</v>
      </c>
      <c r="LH521" s="38">
        <f t="shared" si="179"/>
        <v>38565012.460000001</v>
      </c>
      <c r="LI521" s="38">
        <f t="shared" si="179"/>
        <v>20753096.380000003</v>
      </c>
      <c r="LJ521" s="38">
        <f t="shared" si="179"/>
        <v>332563854.82999998</v>
      </c>
      <c r="LK521" s="38">
        <f t="shared" ref="LK521:NV521" si="180">SUM(LK261)</f>
        <v>72805833.019999996</v>
      </c>
      <c r="LL521" s="38">
        <f t="shared" si="180"/>
        <v>41124266.710000001</v>
      </c>
      <c r="LM521" s="38">
        <f t="shared" si="180"/>
        <v>91888453.599999994</v>
      </c>
      <c r="LN521" s="38">
        <f t="shared" si="180"/>
        <v>26302073.240000002</v>
      </c>
      <c r="LO521" s="38">
        <f t="shared" si="180"/>
        <v>39235798.32</v>
      </c>
      <c r="LP521" s="38">
        <f t="shared" si="180"/>
        <v>33004489.379999999</v>
      </c>
      <c r="LQ521" s="38">
        <f t="shared" si="180"/>
        <v>15518550.400000002</v>
      </c>
      <c r="LR521" s="38">
        <f t="shared" si="180"/>
        <v>14986818.35</v>
      </c>
      <c r="LS521" s="38">
        <f t="shared" si="180"/>
        <v>318588651.77000004</v>
      </c>
      <c r="LT521" s="38">
        <f t="shared" si="180"/>
        <v>77510644.230000004</v>
      </c>
      <c r="LU521" s="38">
        <f t="shared" si="180"/>
        <v>94085353.150000006</v>
      </c>
      <c r="LV521" s="38">
        <f t="shared" si="180"/>
        <v>51069484.010000005</v>
      </c>
      <c r="LW521" s="38">
        <f t="shared" si="180"/>
        <v>36131705.959999993</v>
      </c>
      <c r="LX521" s="38">
        <f t="shared" si="180"/>
        <v>2500453</v>
      </c>
      <c r="LY521" s="38">
        <f t="shared" si="180"/>
        <v>165520179.00999999</v>
      </c>
      <c r="LZ521" s="38">
        <f t="shared" si="180"/>
        <v>24050411.359999999</v>
      </c>
      <c r="MA521" s="38">
        <f t="shared" si="180"/>
        <v>25574420.960000001</v>
      </c>
      <c r="MB521" s="38">
        <f t="shared" si="180"/>
        <v>44315896.859999999</v>
      </c>
      <c r="MC521" s="38">
        <f t="shared" si="180"/>
        <v>37697133.689999998</v>
      </c>
      <c r="MD521" s="38">
        <f t="shared" si="180"/>
        <v>70550725.659999982</v>
      </c>
      <c r="ME521" s="38">
        <f t="shared" si="180"/>
        <v>21592928.640000001</v>
      </c>
      <c r="MF521" s="38">
        <f t="shared" si="180"/>
        <v>108566.06</v>
      </c>
      <c r="MG521" s="38">
        <f t="shared" si="180"/>
        <v>394769</v>
      </c>
      <c r="MH521" s="38">
        <f t="shared" si="180"/>
        <v>264209569.42000002</v>
      </c>
      <c r="MI521" s="38">
        <f t="shared" si="180"/>
        <v>19651554.82</v>
      </c>
      <c r="MJ521" s="38">
        <f t="shared" si="180"/>
        <v>73255198.340000004</v>
      </c>
      <c r="MK521" s="38">
        <f t="shared" si="180"/>
        <v>18029806.490000002</v>
      </c>
      <c r="ML521" s="38">
        <f t="shared" si="180"/>
        <v>39581691.579999998</v>
      </c>
      <c r="MM521" s="38">
        <f t="shared" si="180"/>
        <v>71632877.129999995</v>
      </c>
      <c r="MN521" s="38">
        <f t="shared" si="180"/>
        <v>26483459.07</v>
      </c>
      <c r="MO521" s="38">
        <f t="shared" si="180"/>
        <v>21530346.799999997</v>
      </c>
      <c r="MP521" s="38">
        <f t="shared" si="180"/>
        <v>35777236.129999995</v>
      </c>
      <c r="MQ521" s="38">
        <f t="shared" si="180"/>
        <v>23152689.82</v>
      </c>
      <c r="MR521" s="38">
        <f t="shared" si="180"/>
        <v>31590163.93</v>
      </c>
      <c r="MS521" s="38">
        <f t="shared" si="180"/>
        <v>39794368.760000005</v>
      </c>
      <c r="MT521" s="38">
        <f t="shared" si="180"/>
        <v>21316167.479999997</v>
      </c>
      <c r="MU521" s="38">
        <f t="shared" si="180"/>
        <v>78289954.530000001</v>
      </c>
      <c r="MV521" s="38">
        <f t="shared" si="180"/>
        <v>619107532.19999993</v>
      </c>
      <c r="MW521" s="38">
        <f t="shared" si="180"/>
        <v>32635406.82</v>
      </c>
      <c r="MX521" s="38">
        <f t="shared" si="180"/>
        <v>26765222</v>
      </c>
      <c r="MY521" s="38">
        <f t="shared" si="180"/>
        <v>42163573.5</v>
      </c>
      <c r="MZ521" s="38">
        <f t="shared" si="180"/>
        <v>106167627.55</v>
      </c>
      <c r="NA521" s="38">
        <f t="shared" si="180"/>
        <v>41348497.68</v>
      </c>
      <c r="NB521" s="38">
        <f t="shared" si="180"/>
        <v>73063755.449999988</v>
      </c>
      <c r="NC521" s="38">
        <f t="shared" si="180"/>
        <v>28911048.369999997</v>
      </c>
      <c r="ND521" s="38">
        <f t="shared" si="180"/>
        <v>66842097.219999999</v>
      </c>
      <c r="NE521" s="38">
        <f t="shared" si="180"/>
        <v>20175645.609999999</v>
      </c>
      <c r="NF521" s="38">
        <f t="shared" si="180"/>
        <v>63405641.649999999</v>
      </c>
      <c r="NG521" s="38">
        <f t="shared" si="180"/>
        <v>20766174.200000003</v>
      </c>
      <c r="NH521" s="38">
        <f t="shared" si="180"/>
        <v>23387485.530000001</v>
      </c>
      <c r="NI521" s="38">
        <f t="shared" si="180"/>
        <v>33707256.710000001</v>
      </c>
      <c r="NJ521" s="38">
        <f t="shared" si="180"/>
        <v>34664534.129999995</v>
      </c>
      <c r="NK521" s="38">
        <f t="shared" si="180"/>
        <v>45753964.629999995</v>
      </c>
      <c r="NL521" s="38">
        <f t="shared" si="180"/>
        <v>28690718.509999998</v>
      </c>
      <c r="NM521" s="38">
        <f t="shared" si="180"/>
        <v>25831343.989999998</v>
      </c>
      <c r="NN521" s="38">
        <f t="shared" si="180"/>
        <v>19495441.649999999</v>
      </c>
      <c r="NO521" s="38">
        <f t="shared" si="180"/>
        <v>55630985.219999999</v>
      </c>
      <c r="NP521" s="38">
        <f t="shared" si="180"/>
        <v>54597049.899999999</v>
      </c>
      <c r="NQ521" s="38">
        <f t="shared" si="180"/>
        <v>20737491.609999999</v>
      </c>
      <c r="NR521" s="38">
        <f t="shared" si="180"/>
        <v>301068002.11000001</v>
      </c>
      <c r="NS521" s="38">
        <f t="shared" si="180"/>
        <v>22415546</v>
      </c>
      <c r="NT521" s="38">
        <f t="shared" si="180"/>
        <v>57032122.659999996</v>
      </c>
      <c r="NU521" s="38">
        <f t="shared" si="180"/>
        <v>35252120.520000003</v>
      </c>
      <c r="NV521" s="38">
        <f t="shared" si="180"/>
        <v>40857572.789999999</v>
      </c>
      <c r="NW521" s="38">
        <f t="shared" ref="NW521:QH521" si="181">SUM(NW261)</f>
        <v>60196567</v>
      </c>
      <c r="NX521" s="38">
        <f t="shared" si="181"/>
        <v>27276186.34</v>
      </c>
      <c r="NY521" s="38">
        <f t="shared" si="181"/>
        <v>52633714.450000003</v>
      </c>
      <c r="NZ521" s="38">
        <f t="shared" si="181"/>
        <v>53501697.670000002</v>
      </c>
      <c r="OA521" s="38">
        <f t="shared" si="181"/>
        <v>25959223.75</v>
      </c>
      <c r="OB521" s="38">
        <f t="shared" si="181"/>
        <v>20365483</v>
      </c>
      <c r="OC521" s="38">
        <f t="shared" si="181"/>
        <v>388034338.88999999</v>
      </c>
      <c r="OD521" s="38">
        <f t="shared" si="181"/>
        <v>47103161.489999995</v>
      </c>
      <c r="OE521" s="38">
        <f t="shared" si="181"/>
        <v>22864221.359999999</v>
      </c>
      <c r="OF521" s="38">
        <f t="shared" si="181"/>
        <v>33637615.089999996</v>
      </c>
      <c r="OG521" s="38">
        <f t="shared" si="181"/>
        <v>30691195.5</v>
      </c>
      <c r="OH521" s="38">
        <f t="shared" si="181"/>
        <v>38622654.329999998</v>
      </c>
      <c r="OI521" s="38">
        <f t="shared" si="181"/>
        <v>58381286.060000002</v>
      </c>
      <c r="OJ521" s="38">
        <f t="shared" si="181"/>
        <v>27262367.510000005</v>
      </c>
      <c r="OK521" s="38">
        <f t="shared" si="181"/>
        <v>31722269.780000001</v>
      </c>
      <c r="OL521" s="38">
        <f t="shared" si="181"/>
        <v>52249675.219999999</v>
      </c>
      <c r="OM521" s="38">
        <f t="shared" si="181"/>
        <v>55780822.669999994</v>
      </c>
      <c r="ON521" s="38">
        <f t="shared" si="181"/>
        <v>22718411.740000002</v>
      </c>
      <c r="OO521" s="38">
        <f t="shared" si="181"/>
        <v>17129070.100000001</v>
      </c>
      <c r="OP521" s="38">
        <f t="shared" si="181"/>
        <v>30801683.740000002</v>
      </c>
      <c r="OQ521" s="38">
        <f t="shared" si="181"/>
        <v>16381562.210000001</v>
      </c>
      <c r="OR521" s="38">
        <f t="shared" si="181"/>
        <v>20569821.530000001</v>
      </c>
      <c r="OS521" s="38">
        <f t="shared" si="181"/>
        <v>28433762.59</v>
      </c>
      <c r="OT521" s="38">
        <f t="shared" si="181"/>
        <v>4256846.5</v>
      </c>
      <c r="OU521" s="38">
        <f t="shared" si="181"/>
        <v>4190301.42</v>
      </c>
      <c r="OV521" s="38">
        <f t="shared" si="181"/>
        <v>5642733.2700000005</v>
      </c>
      <c r="OW521" s="38">
        <f t="shared" si="181"/>
        <v>199890332.03999999</v>
      </c>
      <c r="OX521" s="38">
        <f t="shared" si="181"/>
        <v>25600294.879999999</v>
      </c>
      <c r="OY521" s="38">
        <f t="shared" si="181"/>
        <v>28576689.919999998</v>
      </c>
      <c r="OZ521" s="38">
        <f t="shared" si="181"/>
        <v>30304695.279999997</v>
      </c>
      <c r="PA521" s="38">
        <f t="shared" si="181"/>
        <v>15654731.02</v>
      </c>
      <c r="PB521" s="38">
        <f t="shared" si="181"/>
        <v>28819898.140000004</v>
      </c>
      <c r="PC521" s="38">
        <f t="shared" si="181"/>
        <v>29551343.489999998</v>
      </c>
      <c r="PD521" s="38">
        <f t="shared" si="181"/>
        <v>40814777.289999999</v>
      </c>
      <c r="PE521" s="38">
        <f t="shared" si="181"/>
        <v>27468842.850000001</v>
      </c>
      <c r="PF521" s="38">
        <f t="shared" si="181"/>
        <v>23431848.16</v>
      </c>
      <c r="PG521" s="38">
        <f t="shared" si="181"/>
        <v>62852587.009999998</v>
      </c>
      <c r="PH521" s="38">
        <f t="shared" si="181"/>
        <v>93389678.5</v>
      </c>
      <c r="PI521" s="38">
        <f t="shared" si="181"/>
        <v>22993190.969999999</v>
      </c>
      <c r="PJ521" s="38">
        <f t="shared" si="181"/>
        <v>26809294.859999999</v>
      </c>
      <c r="PK521" s="38">
        <f t="shared" si="181"/>
        <v>43907566.740000002</v>
      </c>
      <c r="PL521" s="38">
        <f t="shared" si="181"/>
        <v>23884782.190000001</v>
      </c>
      <c r="PM521" s="38">
        <f t="shared" si="181"/>
        <v>22693568.190000001</v>
      </c>
      <c r="PN521" s="38">
        <f t="shared" si="181"/>
        <v>19205448.869999997</v>
      </c>
      <c r="PO521" s="38">
        <f t="shared" si="181"/>
        <v>13669866.699999999</v>
      </c>
      <c r="PP521" s="38">
        <f t="shared" si="181"/>
        <v>234205309.35000002</v>
      </c>
      <c r="PQ521" s="38">
        <f t="shared" si="181"/>
        <v>20612791.759999998</v>
      </c>
      <c r="PR521" s="38">
        <f t="shared" si="181"/>
        <v>36802906.25</v>
      </c>
      <c r="PS521" s="38">
        <f t="shared" si="181"/>
        <v>24154925.480000004</v>
      </c>
      <c r="PT521" s="38">
        <f t="shared" si="181"/>
        <v>12916536.139999999</v>
      </c>
      <c r="PU521" s="38">
        <f t="shared" si="181"/>
        <v>19162150.580000002</v>
      </c>
      <c r="PV521" s="38">
        <f t="shared" si="181"/>
        <v>21580758.910000008</v>
      </c>
      <c r="PW521" s="38">
        <f t="shared" si="181"/>
        <v>60620625.390000001</v>
      </c>
      <c r="PX521" s="38">
        <f t="shared" si="181"/>
        <v>26611652.019999996</v>
      </c>
      <c r="PY521" s="38">
        <f t="shared" si="181"/>
        <v>19628173.609999999</v>
      </c>
      <c r="PZ521" s="38">
        <f t="shared" si="181"/>
        <v>21780327.780000001</v>
      </c>
      <c r="QA521" s="38">
        <f t="shared" si="181"/>
        <v>42881474.350000001</v>
      </c>
      <c r="QB521" s="38">
        <f t="shared" si="181"/>
        <v>19265327.939999998</v>
      </c>
      <c r="QC521" s="38">
        <f t="shared" si="181"/>
        <v>6473441.75</v>
      </c>
      <c r="QD521" s="38">
        <f t="shared" si="181"/>
        <v>338956878.12</v>
      </c>
      <c r="QE521" s="38">
        <f t="shared" si="181"/>
        <v>22696467.219999999</v>
      </c>
      <c r="QF521" s="38">
        <f t="shared" si="181"/>
        <v>20259517.449999996</v>
      </c>
      <c r="QG521" s="38">
        <f t="shared" si="181"/>
        <v>49337051.969999999</v>
      </c>
      <c r="QH521" s="38">
        <f t="shared" si="181"/>
        <v>44017464.880000003</v>
      </c>
      <c r="QI521" s="38">
        <f t="shared" ref="QI521:ST521" si="182">SUM(QI261)</f>
        <v>26717069.950000007</v>
      </c>
      <c r="QJ521" s="38">
        <f t="shared" si="182"/>
        <v>13249594.779999999</v>
      </c>
      <c r="QK521" s="38">
        <f t="shared" si="182"/>
        <v>64497327.789999999</v>
      </c>
      <c r="QL521" s="38">
        <f t="shared" si="182"/>
        <v>22928942.730000004</v>
      </c>
      <c r="QM521" s="38">
        <f t="shared" si="182"/>
        <v>35591413.800000004</v>
      </c>
      <c r="QN521" s="38">
        <f t="shared" si="182"/>
        <v>41241782.239999995</v>
      </c>
      <c r="QO521" s="38">
        <f t="shared" si="182"/>
        <v>23100831.410000004</v>
      </c>
      <c r="QP521" s="38">
        <f t="shared" si="182"/>
        <v>15897990.329999998</v>
      </c>
      <c r="QQ521" s="38">
        <f t="shared" si="182"/>
        <v>33955555.910000004</v>
      </c>
      <c r="QR521" s="38">
        <f t="shared" si="182"/>
        <v>19614423.710000001</v>
      </c>
      <c r="QS521" s="38">
        <f t="shared" si="182"/>
        <v>18430680.009999998</v>
      </c>
      <c r="QT521" s="38">
        <f t="shared" si="182"/>
        <v>99098836.400000006</v>
      </c>
      <c r="QU521" s="38">
        <f t="shared" si="182"/>
        <v>21350555.680000003</v>
      </c>
      <c r="QV521" s="38">
        <f t="shared" si="182"/>
        <v>193682938.18000001</v>
      </c>
      <c r="QW521" s="38">
        <f t="shared" si="182"/>
        <v>56264763</v>
      </c>
      <c r="QX521" s="38">
        <f t="shared" si="182"/>
        <v>23500772.589999996</v>
      </c>
      <c r="QY521" s="38">
        <f t="shared" si="182"/>
        <v>20167801.91</v>
      </c>
      <c r="QZ521" s="38">
        <f t="shared" si="182"/>
        <v>118810633.31</v>
      </c>
      <c r="RA521" s="38">
        <f t="shared" si="182"/>
        <v>17980092.18</v>
      </c>
      <c r="RB521" s="38">
        <f t="shared" si="182"/>
        <v>4431626.42</v>
      </c>
      <c r="RC521" s="38">
        <f t="shared" si="182"/>
        <v>7774515.5</v>
      </c>
      <c r="RD521" s="38">
        <f t="shared" si="182"/>
        <v>4886108.25</v>
      </c>
      <c r="RE521" s="38">
        <f t="shared" si="182"/>
        <v>142959232.29999998</v>
      </c>
      <c r="RF521" s="38">
        <f t="shared" si="182"/>
        <v>43601687.959999993</v>
      </c>
      <c r="RG521" s="38">
        <f t="shared" si="182"/>
        <v>27535468.670000002</v>
      </c>
      <c r="RH521" s="38">
        <f t="shared" si="182"/>
        <v>49658501.880000003</v>
      </c>
      <c r="RI521" s="38">
        <f t="shared" si="182"/>
        <v>27958415.190000001</v>
      </c>
      <c r="RJ521" s="38">
        <f t="shared" si="182"/>
        <v>20106725.18</v>
      </c>
      <c r="RK521" s="38">
        <f t="shared" si="182"/>
        <v>548862712.63999999</v>
      </c>
      <c r="RL521" s="38">
        <f t="shared" si="182"/>
        <v>35003985.020000003</v>
      </c>
      <c r="RM521" s="38">
        <f t="shared" si="182"/>
        <v>27221965.300000001</v>
      </c>
      <c r="RN521" s="38">
        <f t="shared" si="182"/>
        <v>82800029.480000019</v>
      </c>
      <c r="RO521" s="38">
        <f t="shared" si="182"/>
        <v>8809728.620000001</v>
      </c>
      <c r="RP521" s="38">
        <f t="shared" si="182"/>
        <v>25272586.050000004</v>
      </c>
      <c r="RQ521" s="38">
        <f t="shared" si="182"/>
        <v>60036014.170000002</v>
      </c>
      <c r="RR521" s="38">
        <f t="shared" si="182"/>
        <v>20843822.289999999</v>
      </c>
      <c r="RS521" s="38">
        <f t="shared" si="182"/>
        <v>19845898.27</v>
      </c>
      <c r="RT521" s="38">
        <f t="shared" si="182"/>
        <v>23668219.629999999</v>
      </c>
      <c r="RU521" s="38">
        <f t="shared" si="182"/>
        <v>29325088.879999995</v>
      </c>
      <c r="RV521" s="38">
        <f t="shared" si="182"/>
        <v>50329447.349999994</v>
      </c>
      <c r="RW521" s="38">
        <f t="shared" si="182"/>
        <v>34401390.030000001</v>
      </c>
      <c r="RX521" s="38">
        <f t="shared" si="182"/>
        <v>49722870.409999996</v>
      </c>
      <c r="RY521" s="38">
        <f t="shared" si="182"/>
        <v>19765071.350000001</v>
      </c>
      <c r="RZ521" s="38">
        <f t="shared" si="182"/>
        <v>18935673.079999998</v>
      </c>
      <c r="SA521" s="38">
        <f t="shared" si="182"/>
        <v>15944676.709999999</v>
      </c>
      <c r="SB521" s="38">
        <f t="shared" si="182"/>
        <v>17220440.82</v>
      </c>
      <c r="SC521" s="38">
        <f t="shared" si="182"/>
        <v>56312779.18999999</v>
      </c>
      <c r="SD521" s="38">
        <f t="shared" si="182"/>
        <v>6357554.7699999996</v>
      </c>
      <c r="SE521" s="38">
        <f t="shared" si="182"/>
        <v>6520829.8000000007</v>
      </c>
      <c r="SF521" s="38">
        <f t="shared" si="182"/>
        <v>5886936.8200000003</v>
      </c>
      <c r="SG521" s="38">
        <f t="shared" si="182"/>
        <v>290624814.07999992</v>
      </c>
      <c r="SH521" s="38">
        <f t="shared" si="182"/>
        <v>35834247.32</v>
      </c>
      <c r="SI521" s="38">
        <f t="shared" si="182"/>
        <v>29687243.579999998</v>
      </c>
      <c r="SJ521" s="38">
        <f t="shared" si="182"/>
        <v>33953766.969999999</v>
      </c>
      <c r="SK521" s="38">
        <f t="shared" si="182"/>
        <v>45253839.049999997</v>
      </c>
      <c r="SL521" s="38">
        <f t="shared" si="182"/>
        <v>42284426.409999996</v>
      </c>
      <c r="SM521" s="38">
        <f t="shared" si="182"/>
        <v>40707769.409999996</v>
      </c>
      <c r="SN521" s="38">
        <f t="shared" si="182"/>
        <v>25112794.870000001</v>
      </c>
      <c r="SO521" s="38">
        <f t="shared" si="182"/>
        <v>24482260.740000002</v>
      </c>
      <c r="SP521" s="38">
        <f t="shared" si="182"/>
        <v>87832079.359999985</v>
      </c>
      <c r="SQ521" s="38">
        <f t="shared" si="182"/>
        <v>24093745.5</v>
      </c>
      <c r="SR521" s="38">
        <f t="shared" si="182"/>
        <v>52664315.310000002</v>
      </c>
      <c r="SS521" s="38">
        <f t="shared" si="182"/>
        <v>26232176.260000005</v>
      </c>
      <c r="ST521" s="38">
        <f t="shared" si="182"/>
        <v>19838863.329999998</v>
      </c>
      <c r="SU521" s="38">
        <f t="shared" ref="SU521:VF521" si="183">SUM(SU261)</f>
        <v>21677661.210000001</v>
      </c>
      <c r="SV521" s="38">
        <f t="shared" si="183"/>
        <v>825201865.38999975</v>
      </c>
      <c r="SW521" s="38">
        <f t="shared" si="183"/>
        <v>43940901.730000004</v>
      </c>
      <c r="SX521" s="38">
        <f t="shared" si="183"/>
        <v>31575169</v>
      </c>
      <c r="SY521" s="38">
        <f t="shared" si="183"/>
        <v>28110925.079999998</v>
      </c>
      <c r="SZ521" s="38">
        <f t="shared" si="183"/>
        <v>20641123.190000001</v>
      </c>
      <c r="TA521" s="38">
        <f t="shared" si="183"/>
        <v>37308956.280000001</v>
      </c>
      <c r="TB521" s="38">
        <f t="shared" si="183"/>
        <v>45448913.019999996</v>
      </c>
      <c r="TC521" s="38">
        <f t="shared" si="183"/>
        <v>62188200.199999996</v>
      </c>
      <c r="TD521" s="38">
        <f t="shared" si="183"/>
        <v>37662587.530000001</v>
      </c>
      <c r="TE521" s="38">
        <f t="shared" si="183"/>
        <v>47812605.25</v>
      </c>
      <c r="TF521" s="38">
        <f t="shared" si="183"/>
        <v>12987533</v>
      </c>
      <c r="TG521" s="38">
        <f t="shared" si="183"/>
        <v>65441073.759999998</v>
      </c>
      <c r="TH521" s="38">
        <f t="shared" si="183"/>
        <v>37940536.109999999</v>
      </c>
      <c r="TI521" s="38">
        <f t="shared" si="183"/>
        <v>53043023.75</v>
      </c>
      <c r="TJ521" s="38">
        <f t="shared" si="183"/>
        <v>66146218.299999997</v>
      </c>
      <c r="TK521" s="38">
        <f t="shared" si="183"/>
        <v>28247214.200000003</v>
      </c>
      <c r="TL521" s="38">
        <f t="shared" si="183"/>
        <v>37762952.100000001</v>
      </c>
      <c r="TM521" s="38">
        <f t="shared" si="183"/>
        <v>51654765.010000005</v>
      </c>
      <c r="TN521" s="38">
        <f t="shared" si="183"/>
        <v>26397046.34</v>
      </c>
      <c r="TO521" s="38">
        <f t="shared" si="183"/>
        <v>60259047.840000004</v>
      </c>
      <c r="TP521" s="38">
        <f t="shared" si="183"/>
        <v>111957980.80999999</v>
      </c>
      <c r="TQ521" s="38">
        <f t="shared" si="183"/>
        <v>30391999.699999999</v>
      </c>
      <c r="TR521" s="38">
        <f t="shared" si="183"/>
        <v>24137841.890000001</v>
      </c>
      <c r="TS521" s="38">
        <f t="shared" si="183"/>
        <v>21544108.370000001</v>
      </c>
      <c r="TT521" s="38">
        <f t="shared" si="183"/>
        <v>23656148.850000001</v>
      </c>
      <c r="TU521" s="38">
        <f t="shared" si="183"/>
        <v>18011497.75</v>
      </c>
      <c r="TV521" s="38">
        <f t="shared" si="183"/>
        <v>17575424.25</v>
      </c>
      <c r="TW521" s="38">
        <f t="shared" si="183"/>
        <v>18825253.73</v>
      </c>
      <c r="TX521" s="38">
        <f t="shared" si="183"/>
        <v>62947259</v>
      </c>
      <c r="TY521" s="38">
        <f t="shared" si="183"/>
        <v>16226206.25</v>
      </c>
      <c r="TZ521" s="38">
        <f t="shared" si="183"/>
        <v>240010</v>
      </c>
      <c r="UA521" s="38">
        <f t="shared" si="183"/>
        <v>4870680.83</v>
      </c>
      <c r="UB521" s="38">
        <f t="shared" si="183"/>
        <v>1398230</v>
      </c>
      <c r="UC521" s="38">
        <f t="shared" si="183"/>
        <v>439563613.75999999</v>
      </c>
      <c r="UD521" s="38">
        <f t="shared" si="183"/>
        <v>34341882.769999996</v>
      </c>
      <c r="UE521" s="38">
        <f t="shared" si="183"/>
        <v>39189291.039999999</v>
      </c>
      <c r="UF521" s="38">
        <f t="shared" si="183"/>
        <v>125145912.80000001</v>
      </c>
      <c r="UG521" s="38">
        <f t="shared" si="183"/>
        <v>37414826.410000004</v>
      </c>
      <c r="UH521" s="38">
        <f t="shared" si="183"/>
        <v>43864032.399999999</v>
      </c>
      <c r="UI521" s="38">
        <f t="shared" si="183"/>
        <v>66351510.859999999</v>
      </c>
      <c r="UJ521" s="38">
        <f t="shared" si="183"/>
        <v>32890537.420000002</v>
      </c>
      <c r="UK521" s="38">
        <f t="shared" si="183"/>
        <v>35133251.310000002</v>
      </c>
      <c r="UL521" s="38">
        <f t="shared" si="183"/>
        <v>70866739.719999999</v>
      </c>
      <c r="UM521" s="38">
        <f t="shared" si="183"/>
        <v>52013726.100000001</v>
      </c>
      <c r="UN521" s="38">
        <f t="shared" si="183"/>
        <v>25874863.360000003</v>
      </c>
      <c r="UO521" s="38">
        <f t="shared" si="183"/>
        <v>22300285.710000001</v>
      </c>
      <c r="UP521" s="38">
        <f t="shared" si="183"/>
        <v>25054227.68</v>
      </c>
      <c r="UQ521" s="38">
        <f t="shared" si="183"/>
        <v>22757184.699999999</v>
      </c>
      <c r="UR521" s="38">
        <f t="shared" si="183"/>
        <v>23877245.710000001</v>
      </c>
      <c r="US521" s="38">
        <f t="shared" si="183"/>
        <v>17140115.460000001</v>
      </c>
      <c r="UT521" s="38">
        <f t="shared" si="183"/>
        <v>20450218.450000003</v>
      </c>
      <c r="UU521" s="38">
        <f t="shared" si="183"/>
        <v>20547342.199999999</v>
      </c>
      <c r="UV521" s="38">
        <f t="shared" si="183"/>
        <v>21045219</v>
      </c>
      <c r="UW521" s="38">
        <f t="shared" si="183"/>
        <v>20565104.579999998</v>
      </c>
      <c r="UX521" s="38">
        <f t="shared" si="183"/>
        <v>14602500.33</v>
      </c>
      <c r="UY521" s="38">
        <f t="shared" si="183"/>
        <v>9040245.1699999999</v>
      </c>
      <c r="UZ521" s="38">
        <f t="shared" si="183"/>
        <v>472083564.66000003</v>
      </c>
      <c r="VA521" s="38">
        <f t="shared" si="183"/>
        <v>30310208.289999995</v>
      </c>
      <c r="VB521" s="38">
        <f t="shared" si="183"/>
        <v>49074094.609999999</v>
      </c>
      <c r="VC521" s="38">
        <f t="shared" si="183"/>
        <v>29568828.369999997</v>
      </c>
      <c r="VD521" s="38">
        <f t="shared" si="183"/>
        <v>90717032.269999996</v>
      </c>
      <c r="VE521" s="38">
        <f t="shared" si="183"/>
        <v>33631168.849999994</v>
      </c>
      <c r="VF521" s="38">
        <f t="shared" si="183"/>
        <v>57700960.300000004</v>
      </c>
      <c r="VG521" s="38">
        <f t="shared" ref="VG521:XR521" si="184">SUM(VG261)</f>
        <v>13838377</v>
      </c>
      <c r="VH521" s="38">
        <f t="shared" si="184"/>
        <v>67897628.810000002</v>
      </c>
      <c r="VI521" s="38">
        <f t="shared" si="184"/>
        <v>57903530.710000008</v>
      </c>
      <c r="VJ521" s="38">
        <f t="shared" si="184"/>
        <v>40480159.5</v>
      </c>
      <c r="VK521" s="38">
        <f t="shared" si="184"/>
        <v>24733338.080000002</v>
      </c>
      <c r="VL521" s="38">
        <f t="shared" si="184"/>
        <v>22854599.530000001</v>
      </c>
      <c r="VM521" s="38">
        <f t="shared" si="184"/>
        <v>20168438.900000002</v>
      </c>
      <c r="VN521" s="38">
        <f t="shared" si="184"/>
        <v>4204703</v>
      </c>
      <c r="VO521" s="38">
        <f t="shared" si="184"/>
        <v>6979669.169999999</v>
      </c>
      <c r="VP521" s="38">
        <f t="shared" si="184"/>
        <v>7279619.2000000002</v>
      </c>
      <c r="VQ521" s="38">
        <f t="shared" si="184"/>
        <v>182694881.80000004</v>
      </c>
      <c r="VR521" s="38">
        <f t="shared" si="184"/>
        <v>31958080.689999998</v>
      </c>
      <c r="VS521" s="38">
        <f t="shared" si="184"/>
        <v>26929440.75</v>
      </c>
      <c r="VT521" s="38">
        <f t="shared" si="184"/>
        <v>25960234.870000001</v>
      </c>
      <c r="VU521" s="38">
        <f t="shared" si="184"/>
        <v>28157085.390000001</v>
      </c>
      <c r="VV521" s="38">
        <f t="shared" si="184"/>
        <v>20018996.800000001</v>
      </c>
      <c r="VW521" s="38">
        <f t="shared" si="184"/>
        <v>22194658.349999998</v>
      </c>
      <c r="VX521" s="38">
        <f t="shared" si="184"/>
        <v>206295480.58999997</v>
      </c>
      <c r="VY521" s="38">
        <f t="shared" si="184"/>
        <v>23226443.009999998</v>
      </c>
      <c r="VZ521" s="38">
        <f t="shared" si="184"/>
        <v>32147402.659999996</v>
      </c>
      <c r="WA521" s="38">
        <f t="shared" si="184"/>
        <v>37408934.240000002</v>
      </c>
      <c r="WB521" s="38">
        <f t="shared" si="184"/>
        <v>18078804.43</v>
      </c>
      <c r="WC521" s="38">
        <f t="shared" si="184"/>
        <v>26878035.77</v>
      </c>
      <c r="WD521" s="38">
        <f t="shared" si="184"/>
        <v>18369799.900000002</v>
      </c>
      <c r="WE521" s="38">
        <f t="shared" si="184"/>
        <v>16824983.399999999</v>
      </c>
      <c r="WF521" s="38">
        <f t="shared" si="184"/>
        <v>63006397.899999991</v>
      </c>
      <c r="WG521" s="38">
        <f t="shared" si="184"/>
        <v>348714653.34000003</v>
      </c>
      <c r="WH521" s="38">
        <f t="shared" si="184"/>
        <v>23260963.670000002</v>
      </c>
      <c r="WI521" s="38">
        <f t="shared" si="184"/>
        <v>45207144.719999999</v>
      </c>
      <c r="WJ521" s="38">
        <f t="shared" si="184"/>
        <v>78008057.040000007</v>
      </c>
      <c r="WK521" s="38">
        <f t="shared" si="184"/>
        <v>60125242.210000001</v>
      </c>
      <c r="WL521" s="38">
        <f t="shared" si="184"/>
        <v>23986545.939999998</v>
      </c>
      <c r="WM521" s="38">
        <f t="shared" si="184"/>
        <v>26120261.560000002</v>
      </c>
      <c r="WN521" s="38">
        <f t="shared" si="184"/>
        <v>52812420.329999998</v>
      </c>
      <c r="WO521" s="38">
        <f t="shared" si="184"/>
        <v>46856561.380000003</v>
      </c>
      <c r="WP521" s="38">
        <f t="shared" si="184"/>
        <v>57586890.330000006</v>
      </c>
      <c r="WQ521" s="38">
        <f t="shared" si="184"/>
        <v>19186399.02</v>
      </c>
      <c r="WR521" s="38">
        <f t="shared" si="184"/>
        <v>17582326.080000002</v>
      </c>
      <c r="WS521" s="38">
        <f t="shared" si="184"/>
        <v>18383784.480000004</v>
      </c>
      <c r="WT521" s="38">
        <f t="shared" si="184"/>
        <v>25817322.399999999</v>
      </c>
      <c r="WU521" s="38">
        <f t="shared" si="184"/>
        <v>21436402.050000001</v>
      </c>
      <c r="WV521" s="38">
        <f t="shared" si="184"/>
        <v>23007941.359999999</v>
      </c>
      <c r="WW521" s="38">
        <f t="shared" si="184"/>
        <v>22052549.399999999</v>
      </c>
      <c r="WX521" s="38">
        <f t="shared" si="184"/>
        <v>18034861.380000003</v>
      </c>
      <c r="WY521" s="38">
        <f t="shared" si="184"/>
        <v>11164806.5</v>
      </c>
      <c r="WZ521" s="38">
        <f t="shared" si="184"/>
        <v>6661788</v>
      </c>
      <c r="XA521" s="38">
        <f t="shared" si="184"/>
        <v>8420354.75</v>
      </c>
      <c r="XB521" s="38">
        <f t="shared" si="184"/>
        <v>2767733</v>
      </c>
      <c r="XC521" s="38">
        <f t="shared" si="184"/>
        <v>173999019.21999997</v>
      </c>
      <c r="XD521" s="38">
        <f t="shared" si="184"/>
        <v>22344155.150000002</v>
      </c>
      <c r="XE521" s="38">
        <f t="shared" si="184"/>
        <v>22956312.720000003</v>
      </c>
      <c r="XF521" s="38">
        <f t="shared" si="184"/>
        <v>23757578.109999999</v>
      </c>
      <c r="XG521" s="38">
        <f t="shared" si="184"/>
        <v>24114306.259999998</v>
      </c>
      <c r="XH521" s="38">
        <f t="shared" si="184"/>
        <v>26032301.359999999</v>
      </c>
      <c r="XI521" s="38">
        <f t="shared" si="184"/>
        <v>21098965.869999997</v>
      </c>
      <c r="XJ521" s="38">
        <f t="shared" si="184"/>
        <v>758550643.38999999</v>
      </c>
      <c r="XK521" s="38">
        <f t="shared" si="184"/>
        <v>32112215.620000001</v>
      </c>
      <c r="XL521" s="38">
        <f t="shared" si="184"/>
        <v>19437165.560000002</v>
      </c>
      <c r="XM521" s="38">
        <f t="shared" si="184"/>
        <v>48226132.339999996</v>
      </c>
      <c r="XN521" s="38">
        <f t="shared" si="184"/>
        <v>41068432.700000003</v>
      </c>
      <c r="XO521" s="38">
        <f t="shared" si="184"/>
        <v>26467845.239999998</v>
      </c>
      <c r="XP521" s="38">
        <f t="shared" si="184"/>
        <v>31172997.950000003</v>
      </c>
      <c r="XQ521" s="38">
        <f t="shared" si="184"/>
        <v>32127155.999999996</v>
      </c>
      <c r="XR521" s="38">
        <f t="shared" si="184"/>
        <v>55351536.189999998</v>
      </c>
      <c r="XS521" s="38">
        <f t="shared" ref="XS521:AAD521" si="185">SUM(XS261)</f>
        <v>19327577.109999999</v>
      </c>
      <c r="XT521" s="38">
        <f t="shared" si="185"/>
        <v>35289589.239999995</v>
      </c>
      <c r="XU521" s="38">
        <f t="shared" si="185"/>
        <v>103429012.13999999</v>
      </c>
      <c r="XV521" s="38">
        <f t="shared" si="185"/>
        <v>58574160.180000007</v>
      </c>
      <c r="XW521" s="38">
        <f t="shared" si="185"/>
        <v>18045717.899999999</v>
      </c>
      <c r="XX521" s="38">
        <f t="shared" si="185"/>
        <v>19906448.200000003</v>
      </c>
      <c r="XY521" s="38">
        <f t="shared" si="185"/>
        <v>25092479.549999997</v>
      </c>
      <c r="XZ521" s="38">
        <f t="shared" si="185"/>
        <v>15211450.529999997</v>
      </c>
      <c r="YA521" s="38">
        <f t="shared" si="185"/>
        <v>23767199.399999999</v>
      </c>
      <c r="YB521" s="38">
        <f t="shared" si="185"/>
        <v>15053525.049999999</v>
      </c>
      <c r="YC521" s="38">
        <f t="shared" si="185"/>
        <v>114163059.56000002</v>
      </c>
      <c r="YD521" s="38">
        <f t="shared" si="185"/>
        <v>72422141.400000006</v>
      </c>
      <c r="YE521" s="38">
        <f t="shared" si="185"/>
        <v>12969392.5</v>
      </c>
      <c r="YF521" s="38">
        <f t="shared" si="185"/>
        <v>11302510.350000001</v>
      </c>
      <c r="YG521" s="38">
        <f t="shared" si="185"/>
        <v>10320037.629999999</v>
      </c>
      <c r="YH521" s="38">
        <f t="shared" si="185"/>
        <v>8766763.120000001</v>
      </c>
      <c r="YI521" s="38">
        <f t="shared" si="185"/>
        <v>8794094.7599999998</v>
      </c>
      <c r="YJ521" s="38">
        <f t="shared" si="185"/>
        <v>180578614.13</v>
      </c>
      <c r="YK521" s="38">
        <f t="shared" si="185"/>
        <v>29774143.090000004</v>
      </c>
      <c r="YL521" s="38">
        <f t="shared" si="185"/>
        <v>19503984.879999999</v>
      </c>
      <c r="YM521" s="38">
        <f t="shared" si="185"/>
        <v>37712877.560000002</v>
      </c>
      <c r="YN521" s="38">
        <f t="shared" si="185"/>
        <v>25135594.479999997</v>
      </c>
      <c r="YO521" s="38">
        <f t="shared" si="185"/>
        <v>20595365.870000001</v>
      </c>
      <c r="YP521" s="38">
        <f t="shared" si="185"/>
        <v>33482563.450000003</v>
      </c>
      <c r="YQ521" s="38">
        <f t="shared" si="185"/>
        <v>6003201.5</v>
      </c>
      <c r="YR521" s="38">
        <f t="shared" si="185"/>
        <v>229040246.85000002</v>
      </c>
      <c r="YS521" s="38">
        <f t="shared" si="185"/>
        <v>23499880.160000004</v>
      </c>
      <c r="YT521" s="38">
        <f t="shared" si="185"/>
        <v>41756454.159999996</v>
      </c>
      <c r="YU521" s="38">
        <f t="shared" si="185"/>
        <v>27840576.709999997</v>
      </c>
      <c r="YV521" s="38">
        <f t="shared" si="185"/>
        <v>16368463.410000002</v>
      </c>
      <c r="YW521" s="38">
        <f t="shared" si="185"/>
        <v>61493843.020000003</v>
      </c>
      <c r="YX521" s="38">
        <f t="shared" si="185"/>
        <v>15998521.040000001</v>
      </c>
      <c r="YY521" s="38">
        <f t="shared" si="185"/>
        <v>25193353.470000006</v>
      </c>
      <c r="YZ521" s="38">
        <f t="shared" si="185"/>
        <v>18259104.48</v>
      </c>
      <c r="ZA521" s="38">
        <f t="shared" si="185"/>
        <v>35536394.229999997</v>
      </c>
      <c r="ZB521" s="38">
        <f t="shared" si="185"/>
        <v>17095992.220000003</v>
      </c>
      <c r="ZC521" s="38">
        <f t="shared" si="185"/>
        <v>469544174.65999997</v>
      </c>
      <c r="ZD521" s="38">
        <f t="shared" si="185"/>
        <v>30430755.460000005</v>
      </c>
      <c r="ZE521" s="38">
        <f t="shared" si="185"/>
        <v>37351498.010000005</v>
      </c>
      <c r="ZF521" s="38">
        <f t="shared" si="185"/>
        <v>54144421.849999994</v>
      </c>
      <c r="ZG521" s="38">
        <f t="shared" si="185"/>
        <v>25154643.66</v>
      </c>
      <c r="ZH521" s="38">
        <f t="shared" si="185"/>
        <v>41277555.370000005</v>
      </c>
      <c r="ZI521" s="38">
        <f t="shared" si="185"/>
        <v>43593486.789999999</v>
      </c>
      <c r="ZJ521" s="38">
        <f t="shared" si="185"/>
        <v>110447315.84999999</v>
      </c>
      <c r="ZK521" s="38">
        <f t="shared" si="185"/>
        <v>131235206.19</v>
      </c>
      <c r="ZL521" s="38">
        <f t="shared" si="185"/>
        <v>31045029.850000001</v>
      </c>
      <c r="ZM521" s="38">
        <f t="shared" si="185"/>
        <v>38658344.599999994</v>
      </c>
      <c r="ZN521" s="38">
        <f t="shared" si="185"/>
        <v>43180434.290000007</v>
      </c>
      <c r="ZO521" s="38">
        <f t="shared" si="185"/>
        <v>43926530.159999996</v>
      </c>
      <c r="ZP521" s="38">
        <f t="shared" si="185"/>
        <v>80543863.540000007</v>
      </c>
      <c r="ZQ521" s="38">
        <f t="shared" si="185"/>
        <v>27228224.480000004</v>
      </c>
      <c r="ZR521" s="38">
        <f t="shared" si="185"/>
        <v>39186312.030000001</v>
      </c>
      <c r="ZS521" s="38">
        <f t="shared" si="185"/>
        <v>26512109.899999999</v>
      </c>
      <c r="ZT521" s="38">
        <f t="shared" si="185"/>
        <v>17233448.350000001</v>
      </c>
      <c r="ZU521" s="38">
        <f t="shared" si="185"/>
        <v>21106711.610000003</v>
      </c>
      <c r="ZV521" s="38">
        <f t="shared" si="185"/>
        <v>126149242.91000001</v>
      </c>
      <c r="ZW521" s="38">
        <f t="shared" si="185"/>
        <v>104641145.79999997</v>
      </c>
      <c r="ZX521" s="38">
        <f t="shared" si="185"/>
        <v>16617898.59</v>
      </c>
      <c r="ZY521" s="38">
        <f t="shared" si="185"/>
        <v>18546302.57</v>
      </c>
      <c r="ZZ521" s="38">
        <f t="shared" si="185"/>
        <v>30451817.080000002</v>
      </c>
      <c r="AAA521" s="38">
        <f t="shared" si="185"/>
        <v>14356153.780000003</v>
      </c>
      <c r="AAB521" s="38">
        <f t="shared" si="185"/>
        <v>24313318.940000005</v>
      </c>
      <c r="AAC521" s="38">
        <f t="shared" si="185"/>
        <v>23362193.789999999</v>
      </c>
      <c r="AAD521" s="38">
        <f t="shared" si="185"/>
        <v>29781270.049999997</v>
      </c>
      <c r="AAE521" s="38">
        <f t="shared" ref="AAE521:ACP521" si="186">SUM(AAE261)</f>
        <v>384780372.23000002</v>
      </c>
      <c r="AAF521" s="38">
        <f t="shared" si="186"/>
        <v>60527497.969999991</v>
      </c>
      <c r="AAG521" s="38">
        <f t="shared" si="186"/>
        <v>57379396.509999998</v>
      </c>
      <c r="AAH521" s="38">
        <f t="shared" si="186"/>
        <v>171582833.08000001</v>
      </c>
      <c r="AAI521" s="38">
        <f t="shared" si="186"/>
        <v>15584722.530000001</v>
      </c>
      <c r="AAJ521" s="38">
        <f t="shared" si="186"/>
        <v>21252851.469999999</v>
      </c>
      <c r="AAK521" s="38">
        <f t="shared" si="186"/>
        <v>33456367.359999999</v>
      </c>
      <c r="AAL521" s="38">
        <f t="shared" si="186"/>
        <v>15897749.34</v>
      </c>
      <c r="AAM521" s="38">
        <f t="shared" si="186"/>
        <v>503705175.66000003</v>
      </c>
      <c r="AAN521" s="38">
        <f t="shared" si="186"/>
        <v>95725423.669999987</v>
      </c>
      <c r="AAO521" s="38">
        <f t="shared" si="186"/>
        <v>61374740.880000003</v>
      </c>
      <c r="AAP521" s="38">
        <f t="shared" si="186"/>
        <v>23688622.930000003</v>
      </c>
      <c r="AAQ521" s="38">
        <f t="shared" si="186"/>
        <v>32181448.859999999</v>
      </c>
      <c r="AAR521" s="38">
        <f t="shared" si="186"/>
        <v>25421443.710000001</v>
      </c>
      <c r="AAS521" s="38">
        <f t="shared" si="186"/>
        <v>27162560.200000003</v>
      </c>
      <c r="AAT521" s="38">
        <f t="shared" si="186"/>
        <v>19165220.309999999</v>
      </c>
      <c r="AAU521" s="38">
        <f t="shared" si="186"/>
        <v>18202412.640000001</v>
      </c>
      <c r="AAV521" s="38">
        <f t="shared" si="186"/>
        <v>22898944.889999997</v>
      </c>
      <c r="AAW521" s="38">
        <f t="shared" si="186"/>
        <v>40740994.079999998</v>
      </c>
      <c r="AAX521" s="38">
        <f t="shared" si="186"/>
        <v>22346280.939999998</v>
      </c>
      <c r="AAY521" s="38">
        <f t="shared" si="186"/>
        <v>25302109.350000001</v>
      </c>
      <c r="AAZ521" s="38">
        <f t="shared" si="186"/>
        <v>31862616.98</v>
      </c>
      <c r="ABA521" s="38">
        <f t="shared" si="186"/>
        <v>39042032.390000008</v>
      </c>
      <c r="ABB521" s="38">
        <f t="shared" si="186"/>
        <v>22094168.41</v>
      </c>
      <c r="ABC521" s="38">
        <f t="shared" si="186"/>
        <v>43736201.769999996</v>
      </c>
      <c r="ABD521" s="38">
        <f t="shared" si="186"/>
        <v>21080597.649999999</v>
      </c>
      <c r="ABE521" s="38">
        <f t="shared" si="186"/>
        <v>36994977.510000005</v>
      </c>
      <c r="ABF521" s="38">
        <f t="shared" si="186"/>
        <v>3538344.7199999997</v>
      </c>
      <c r="ABG521" s="38">
        <f t="shared" si="186"/>
        <v>167668</v>
      </c>
      <c r="ABH521" s="38">
        <f t="shared" si="186"/>
        <v>351609826.85000008</v>
      </c>
      <c r="ABI521" s="38">
        <f t="shared" si="186"/>
        <v>49116743.939999998</v>
      </c>
      <c r="ABJ521" s="38">
        <f t="shared" si="186"/>
        <v>46332750.309999995</v>
      </c>
      <c r="ABK521" s="38">
        <f t="shared" si="186"/>
        <v>34196825.019999996</v>
      </c>
      <c r="ABL521" s="38">
        <f t="shared" si="186"/>
        <v>27651558.650000002</v>
      </c>
      <c r="ABM521" s="38">
        <f t="shared" si="186"/>
        <v>61047247.350000001</v>
      </c>
      <c r="ABN521" s="38">
        <f t="shared" si="186"/>
        <v>26813354.029999994</v>
      </c>
      <c r="ABO521" s="38">
        <f t="shared" si="186"/>
        <v>35429075.760000005</v>
      </c>
      <c r="ABP521" s="38">
        <f t="shared" si="186"/>
        <v>23683346.420000002</v>
      </c>
      <c r="ABQ521" s="38">
        <f t="shared" si="186"/>
        <v>6563519.9399999995</v>
      </c>
      <c r="ABR521" s="38">
        <f t="shared" si="186"/>
        <v>267815614.85999998</v>
      </c>
      <c r="ABS521" s="38">
        <f t="shared" si="186"/>
        <v>148361334.18000001</v>
      </c>
      <c r="ABT521" s="38">
        <f t="shared" si="186"/>
        <v>50835563.240000002</v>
      </c>
      <c r="ABU521" s="38">
        <f t="shared" si="186"/>
        <v>44727946.57</v>
      </c>
      <c r="ABV521" s="38">
        <f t="shared" si="186"/>
        <v>69276290.390000015</v>
      </c>
      <c r="ABW521" s="38">
        <f t="shared" si="186"/>
        <v>55700018.440000005</v>
      </c>
      <c r="ABX521" s="38">
        <f t="shared" si="186"/>
        <v>34132767.909999996</v>
      </c>
      <c r="ABY521" s="38">
        <f t="shared" si="186"/>
        <v>47366453.270000003</v>
      </c>
      <c r="ABZ521" s="38">
        <f t="shared" si="186"/>
        <v>20072451.909999996</v>
      </c>
      <c r="ACA521" s="38">
        <f t="shared" si="186"/>
        <v>38598798.24000001</v>
      </c>
      <c r="ACB521" s="38">
        <f t="shared" si="186"/>
        <v>36049801.370000005</v>
      </c>
      <c r="ACC521" s="38">
        <f t="shared" si="186"/>
        <v>34681194.710000001</v>
      </c>
      <c r="ACD521" s="38">
        <f t="shared" si="186"/>
        <v>41542050.679999992</v>
      </c>
      <c r="ACE521" s="38">
        <f t="shared" si="186"/>
        <v>272140434.39999998</v>
      </c>
      <c r="ACF521" s="38">
        <f t="shared" si="186"/>
        <v>68710134.710000008</v>
      </c>
      <c r="ACG521" s="38">
        <f t="shared" si="186"/>
        <v>42752677.180000007</v>
      </c>
      <c r="ACH521" s="38">
        <f t="shared" si="186"/>
        <v>41661530.910000004</v>
      </c>
      <c r="ACI521" s="38">
        <f t="shared" si="186"/>
        <v>40522929.390000001</v>
      </c>
      <c r="ACJ521" s="38">
        <f t="shared" si="186"/>
        <v>31406696.389999997</v>
      </c>
      <c r="ACK521" s="38">
        <f t="shared" si="186"/>
        <v>28071975.499999996</v>
      </c>
      <c r="ACL521" s="38">
        <f t="shared" si="186"/>
        <v>53195198.530000001</v>
      </c>
      <c r="ACM521" s="38">
        <f t="shared" si="186"/>
        <v>49443809.829999998</v>
      </c>
      <c r="ACN521" s="38">
        <f t="shared" si="186"/>
        <v>27383705.880000003</v>
      </c>
      <c r="ACO521" s="38">
        <f t="shared" si="186"/>
        <v>53874880.75</v>
      </c>
      <c r="ACP521" s="38">
        <f t="shared" si="186"/>
        <v>24148055.07</v>
      </c>
      <c r="ACQ521" s="38">
        <f t="shared" ref="ACQ521:AEH521" si="187">SUM(ACQ261)</f>
        <v>268005459.22999999</v>
      </c>
      <c r="ACR521" s="38">
        <f t="shared" si="187"/>
        <v>21418186.43</v>
      </c>
      <c r="ACS521" s="38">
        <f t="shared" si="187"/>
        <v>29454519.619999997</v>
      </c>
      <c r="ACT521" s="38">
        <f t="shared" si="187"/>
        <v>27446868.809999999</v>
      </c>
      <c r="ACU521" s="38">
        <f t="shared" si="187"/>
        <v>59216266.960000001</v>
      </c>
      <c r="ACV521" s="38">
        <f t="shared" si="187"/>
        <v>28247665.279999997</v>
      </c>
      <c r="ACW521" s="38">
        <f t="shared" si="187"/>
        <v>21821653.520000003</v>
      </c>
      <c r="ACX521" s="38">
        <f t="shared" si="187"/>
        <v>25905837.119999997</v>
      </c>
      <c r="ACY521" s="38">
        <f t="shared" si="187"/>
        <v>22977466</v>
      </c>
      <c r="ACZ521" s="38">
        <f t="shared" si="187"/>
        <v>30844315.940000001</v>
      </c>
      <c r="ADA521" s="38">
        <f t="shared" si="187"/>
        <v>14143518.710000001</v>
      </c>
      <c r="ADB521" s="38">
        <f t="shared" si="187"/>
        <v>364490096.92999995</v>
      </c>
      <c r="ADC521" s="38">
        <f t="shared" si="187"/>
        <v>108814360.66999999</v>
      </c>
      <c r="ADD521" s="38">
        <f t="shared" si="187"/>
        <v>44400822.659999996</v>
      </c>
      <c r="ADE521" s="38">
        <f t="shared" si="187"/>
        <v>26623805.039999999</v>
      </c>
      <c r="ADF521" s="38">
        <f t="shared" si="187"/>
        <v>65459609.780000001</v>
      </c>
      <c r="ADG521" s="38">
        <f t="shared" si="187"/>
        <v>60654902.480000004</v>
      </c>
      <c r="ADH521" s="38">
        <f t="shared" si="187"/>
        <v>25431886.32</v>
      </c>
      <c r="ADI521" s="38">
        <f t="shared" si="187"/>
        <v>22399974.170000002</v>
      </c>
      <c r="ADJ521" s="38">
        <f t="shared" si="187"/>
        <v>567858453.56000006</v>
      </c>
      <c r="ADK521" s="38">
        <f t="shared" si="187"/>
        <v>325727164.09000009</v>
      </c>
      <c r="ADL521" s="38">
        <f t="shared" si="187"/>
        <v>34080369.520000003</v>
      </c>
      <c r="ADM521" s="38">
        <f t="shared" si="187"/>
        <v>64860214.719999999</v>
      </c>
      <c r="ADN521" s="38">
        <f t="shared" si="187"/>
        <v>76723453.25</v>
      </c>
      <c r="ADO521" s="38">
        <f t="shared" si="187"/>
        <v>54311403.130000003</v>
      </c>
      <c r="ADP521" s="38">
        <f t="shared" si="187"/>
        <v>48198687.090000004</v>
      </c>
      <c r="ADQ521" s="38">
        <f t="shared" si="187"/>
        <v>45208000.319999993</v>
      </c>
      <c r="ADR521" s="38">
        <f t="shared" si="187"/>
        <v>17920722.449999999</v>
      </c>
      <c r="ADS521" s="38">
        <f t="shared" si="187"/>
        <v>35906573.109999999</v>
      </c>
      <c r="ADT521" s="38">
        <f t="shared" si="187"/>
        <v>37074206.939999998</v>
      </c>
      <c r="ADU521" s="38">
        <f t="shared" si="187"/>
        <v>25265596.800000001</v>
      </c>
      <c r="ADV521" s="38">
        <f t="shared" si="187"/>
        <v>25161518.870000001</v>
      </c>
      <c r="ADW521" s="38">
        <f t="shared" si="187"/>
        <v>23519937.209999997</v>
      </c>
      <c r="ADX521" s="38">
        <f t="shared" si="187"/>
        <v>25711484.5</v>
      </c>
      <c r="ADY521" s="38">
        <f t="shared" si="187"/>
        <v>31225644.32</v>
      </c>
      <c r="ADZ521" s="38">
        <f t="shared" si="187"/>
        <v>22530745.420000002</v>
      </c>
      <c r="AEA521" s="38">
        <f t="shared" si="187"/>
        <v>152382358.61000001</v>
      </c>
      <c r="AEB521" s="38">
        <f t="shared" si="187"/>
        <v>28959683.329999998</v>
      </c>
      <c r="AEC521" s="38">
        <f t="shared" si="187"/>
        <v>34247169.949999996</v>
      </c>
      <c r="AED521" s="38">
        <f t="shared" si="187"/>
        <v>27735818.379999999</v>
      </c>
      <c r="AEE521" s="38">
        <f t="shared" si="187"/>
        <v>50329742.07</v>
      </c>
      <c r="AEF521" s="38">
        <f t="shared" si="187"/>
        <v>28041818.259999998</v>
      </c>
      <c r="AEG521" s="38">
        <f t="shared" si="187"/>
        <v>8259156.0600000005</v>
      </c>
      <c r="AEH521" s="38">
        <f t="shared" si="187"/>
        <v>52579477190.262505</v>
      </c>
    </row>
    <row r="522" spans="1:814" ht="21">
      <c r="C522" s="31" t="s">
        <v>2424</v>
      </c>
      <c r="D522" s="38">
        <f>SUM(D322)</f>
        <v>590186327.98999977</v>
      </c>
      <c r="E522" s="38">
        <f t="shared" ref="E522:BP522" si="188">SUM(E322)</f>
        <v>22277466.979999997</v>
      </c>
      <c r="F522" s="38">
        <f t="shared" si="188"/>
        <v>48274020.250000007</v>
      </c>
      <c r="G522" s="38">
        <f t="shared" si="188"/>
        <v>9141056.6499999985</v>
      </c>
      <c r="H522" s="38">
        <f t="shared" si="188"/>
        <v>51294278.149999999</v>
      </c>
      <c r="I522" s="38">
        <f t="shared" si="188"/>
        <v>17655987.179999996</v>
      </c>
      <c r="J522" s="38">
        <f t="shared" si="188"/>
        <v>45628351.030000001</v>
      </c>
      <c r="K522" s="38">
        <f t="shared" si="188"/>
        <v>18188909.520000003</v>
      </c>
      <c r="L522" s="38">
        <f t="shared" si="188"/>
        <v>19323261.550000004</v>
      </c>
      <c r="M522" s="38">
        <f t="shared" si="188"/>
        <v>14349762.070000002</v>
      </c>
      <c r="N522" s="38">
        <f t="shared" si="188"/>
        <v>11833598.720000001</v>
      </c>
      <c r="O522" s="38">
        <f t="shared" si="188"/>
        <v>9264234.7500000019</v>
      </c>
      <c r="P522" s="38">
        <f t="shared" si="188"/>
        <v>10107268.700000001</v>
      </c>
      <c r="Q522" s="38">
        <f t="shared" si="188"/>
        <v>10267391.550000001</v>
      </c>
      <c r="R522" s="38">
        <f t="shared" si="188"/>
        <v>8336624.7899999991</v>
      </c>
      <c r="S522" s="38">
        <f t="shared" si="188"/>
        <v>23479213.789999995</v>
      </c>
      <c r="T522" s="38">
        <f t="shared" si="188"/>
        <v>16532907.550000001</v>
      </c>
      <c r="U522" s="38">
        <f t="shared" si="188"/>
        <v>2938975.8</v>
      </c>
      <c r="V522" s="38">
        <f t="shared" si="188"/>
        <v>324634214.44999993</v>
      </c>
      <c r="W522" s="38">
        <f t="shared" si="188"/>
        <v>63599997.250000007</v>
      </c>
      <c r="X522" s="38">
        <f t="shared" si="188"/>
        <v>12888345.000000002</v>
      </c>
      <c r="Y522" s="38">
        <f t="shared" si="188"/>
        <v>24644358.700000003</v>
      </c>
      <c r="Z522" s="38">
        <f t="shared" si="188"/>
        <v>15789372.729999999</v>
      </c>
      <c r="AA522" s="38">
        <f t="shared" si="188"/>
        <v>17759862.810000006</v>
      </c>
      <c r="AB522" s="38">
        <f t="shared" si="188"/>
        <v>6538939.54</v>
      </c>
      <c r="AC522" s="38">
        <f t="shared" si="188"/>
        <v>83149199.939999968</v>
      </c>
      <c r="AD522" s="38">
        <f t="shared" si="188"/>
        <v>22755064.93</v>
      </c>
      <c r="AE522" s="38">
        <f t="shared" si="188"/>
        <v>13414511.65</v>
      </c>
      <c r="AF522" s="38">
        <f t="shared" si="188"/>
        <v>66544833.32</v>
      </c>
      <c r="AG522" s="38">
        <f t="shared" si="188"/>
        <v>14063689.930000002</v>
      </c>
      <c r="AH522" s="38">
        <f t="shared" si="188"/>
        <v>29264014.120000001</v>
      </c>
      <c r="AI522" s="38">
        <f t="shared" si="188"/>
        <v>29573579.539999999</v>
      </c>
      <c r="AJ522" s="38">
        <f t="shared" si="188"/>
        <v>16431267.32</v>
      </c>
      <c r="AK522" s="38">
        <f t="shared" si="188"/>
        <v>8146575.3399999999</v>
      </c>
      <c r="AL522" s="38">
        <f t="shared" si="188"/>
        <v>17427804.560000002</v>
      </c>
      <c r="AM522" s="38">
        <f t="shared" si="188"/>
        <v>17874756.910000004</v>
      </c>
      <c r="AN522" s="38">
        <f t="shared" si="188"/>
        <v>6664699.5499999989</v>
      </c>
      <c r="AO522" s="38">
        <f t="shared" si="188"/>
        <v>11994720.369999999</v>
      </c>
      <c r="AP522" s="38">
        <f t="shared" si="188"/>
        <v>9239227.4000000004</v>
      </c>
      <c r="AQ522" s="38">
        <f t="shared" si="188"/>
        <v>6111021.4199999999</v>
      </c>
      <c r="AR522" s="38">
        <f t="shared" si="188"/>
        <v>8194236.6499999994</v>
      </c>
      <c r="AS522" s="38">
        <f t="shared" si="188"/>
        <v>5438168.1099999994</v>
      </c>
      <c r="AT522" s="38">
        <f t="shared" si="188"/>
        <v>160106031.09999999</v>
      </c>
      <c r="AU522" s="38">
        <f t="shared" si="188"/>
        <v>4834058.5199999996</v>
      </c>
      <c r="AV522" s="38">
        <f t="shared" si="188"/>
        <v>3789304.3499999996</v>
      </c>
      <c r="AW522" s="38">
        <f t="shared" si="188"/>
        <v>6396640.6799999997</v>
      </c>
      <c r="AX522" s="38">
        <f t="shared" si="188"/>
        <v>13939793.440000001</v>
      </c>
      <c r="AY522" s="38">
        <f t="shared" si="188"/>
        <v>15342528.84</v>
      </c>
      <c r="AZ522" s="38">
        <f t="shared" si="188"/>
        <v>5222172.37</v>
      </c>
      <c r="BA522" s="38">
        <f t="shared" si="188"/>
        <v>6985711.6499999994</v>
      </c>
      <c r="BB522" s="38">
        <f t="shared" si="188"/>
        <v>4351573.96</v>
      </c>
      <c r="BC522" s="38">
        <f t="shared" si="188"/>
        <v>3832895.07</v>
      </c>
      <c r="BD522" s="38">
        <f t="shared" si="188"/>
        <v>3693902.5599999996</v>
      </c>
      <c r="BE522" s="38">
        <f t="shared" si="188"/>
        <v>2851794.25</v>
      </c>
      <c r="BF522" s="38">
        <f t="shared" si="188"/>
        <v>35895752.129999988</v>
      </c>
      <c r="BG522" s="38">
        <f t="shared" si="188"/>
        <v>73074.559999999998</v>
      </c>
      <c r="BH522" s="38">
        <f t="shared" si="188"/>
        <v>3074966.59</v>
      </c>
      <c r="BI522" s="38">
        <f t="shared" si="188"/>
        <v>202667865.60300002</v>
      </c>
      <c r="BJ522" s="38">
        <f t="shared" si="188"/>
        <v>96890223.420000017</v>
      </c>
      <c r="BK522" s="38">
        <f t="shared" si="188"/>
        <v>14516715.889999999</v>
      </c>
      <c r="BL522" s="38">
        <f t="shared" si="188"/>
        <v>6356649.7999999998</v>
      </c>
      <c r="BM522" s="38">
        <f t="shared" si="188"/>
        <v>21891744.190000005</v>
      </c>
      <c r="BN522" s="38">
        <f t="shared" si="188"/>
        <v>13202162.76</v>
      </c>
      <c r="BO522" s="38">
        <f t="shared" si="188"/>
        <v>8427235.4300000016</v>
      </c>
      <c r="BP522" s="38">
        <f t="shared" si="188"/>
        <v>263824295.16999993</v>
      </c>
      <c r="BQ522" s="38">
        <f t="shared" ref="BQ522:EA522" si="189">SUM(BQ322)</f>
        <v>15877050.809999999</v>
      </c>
      <c r="BR522" s="38">
        <f t="shared" si="189"/>
        <v>10466268.180000002</v>
      </c>
      <c r="BS522" s="38">
        <f t="shared" si="189"/>
        <v>15821737.120000003</v>
      </c>
      <c r="BT522" s="38">
        <f t="shared" si="189"/>
        <v>8527047.0600000005</v>
      </c>
      <c r="BU522" s="38">
        <f t="shared" si="189"/>
        <v>9566004.7399999984</v>
      </c>
      <c r="BV522" s="38">
        <f t="shared" si="189"/>
        <v>9467667.0599999987</v>
      </c>
      <c r="BW522" s="38">
        <f t="shared" si="189"/>
        <v>12149162.530000001</v>
      </c>
      <c r="BX522" s="38">
        <f t="shared" si="189"/>
        <v>48930141.979999997</v>
      </c>
      <c r="BY522" s="38">
        <f t="shared" si="189"/>
        <v>8110388.1099999985</v>
      </c>
      <c r="BZ522" s="38">
        <f t="shared" si="189"/>
        <v>13461060.039999999</v>
      </c>
      <c r="CA522" s="38">
        <f t="shared" si="189"/>
        <v>31615543.690000001</v>
      </c>
      <c r="CB522" s="38">
        <f t="shared" si="189"/>
        <v>8427406.8000000007</v>
      </c>
      <c r="CC522" s="38">
        <f t="shared" si="189"/>
        <v>6556166.2000000002</v>
      </c>
      <c r="CD522" s="38">
        <f t="shared" si="189"/>
        <v>9076563.5999999996</v>
      </c>
      <c r="CE522" s="38">
        <f t="shared" si="189"/>
        <v>482774428.75000006</v>
      </c>
      <c r="CF522" s="38">
        <f t="shared" si="189"/>
        <v>16440456.270000001</v>
      </c>
      <c r="CG522" s="38">
        <f t="shared" si="189"/>
        <v>36276491.869999997</v>
      </c>
      <c r="CH522" s="38">
        <f t="shared" si="189"/>
        <v>9220818.0199999996</v>
      </c>
      <c r="CI522" s="38">
        <f t="shared" si="189"/>
        <v>8806192</v>
      </c>
      <c r="CJ522" s="38">
        <f t="shared" si="189"/>
        <v>12217747.66</v>
      </c>
      <c r="CK522" s="38">
        <f t="shared" si="189"/>
        <v>15987440.48</v>
      </c>
      <c r="CL522" s="38">
        <f t="shared" si="189"/>
        <v>6120113.5899999999</v>
      </c>
      <c r="CM522" s="38">
        <f t="shared" si="189"/>
        <v>7667415.6399999997</v>
      </c>
      <c r="CN522" s="38">
        <f t="shared" si="189"/>
        <v>8267033.0000000019</v>
      </c>
      <c r="CO522" s="38">
        <f t="shared" si="189"/>
        <v>10410098.92</v>
      </c>
      <c r="CP522" s="38">
        <f t="shared" si="189"/>
        <v>8038831.3599999975</v>
      </c>
      <c r="CQ522" s="38">
        <f t="shared" si="189"/>
        <v>157887499.71999997</v>
      </c>
      <c r="CR522" s="38">
        <f t="shared" si="189"/>
        <v>9360924.8999999985</v>
      </c>
      <c r="CS522" s="38">
        <f t="shared" si="189"/>
        <v>10079626.42</v>
      </c>
      <c r="CT522" s="38">
        <f t="shared" si="189"/>
        <v>21930355.099999998</v>
      </c>
      <c r="CU522" s="38">
        <f t="shared" si="189"/>
        <v>6483188.6399999997</v>
      </c>
      <c r="CV522" s="38">
        <f t="shared" si="189"/>
        <v>19016994.390000001</v>
      </c>
      <c r="CW522" s="38">
        <f t="shared" si="189"/>
        <v>10359216.23</v>
      </c>
      <c r="CX522" s="38">
        <f t="shared" si="189"/>
        <v>4216844.9499999993</v>
      </c>
      <c r="CY522" s="38">
        <f t="shared" si="189"/>
        <v>120546880.93000001</v>
      </c>
      <c r="CZ522" s="38">
        <f t="shared" si="189"/>
        <v>147373120.55000004</v>
      </c>
      <c r="DA522" s="38">
        <f t="shared" si="189"/>
        <v>13317596.120000001</v>
      </c>
      <c r="DB522" s="38">
        <f t="shared" si="189"/>
        <v>13028701.989999998</v>
      </c>
      <c r="DC522" s="38">
        <f t="shared" si="189"/>
        <v>26619056.089999996</v>
      </c>
      <c r="DD522" s="38">
        <f t="shared" si="189"/>
        <v>27811080.909999996</v>
      </c>
      <c r="DE522" s="38">
        <f t="shared" si="189"/>
        <v>17964931.43</v>
      </c>
      <c r="DF522" s="38">
        <f t="shared" si="189"/>
        <v>23184702.169999998</v>
      </c>
      <c r="DG522" s="38">
        <f t="shared" si="189"/>
        <v>7177316.8200000003</v>
      </c>
      <c r="DH522" s="38">
        <f t="shared" si="189"/>
        <v>690241151.70000017</v>
      </c>
      <c r="DI522" s="38">
        <f t="shared" si="189"/>
        <v>11734166.870000001</v>
      </c>
      <c r="DJ522" s="38">
        <f t="shared" si="189"/>
        <v>17655310.729999997</v>
      </c>
      <c r="DK522" s="38">
        <f t="shared" si="189"/>
        <v>19979927.659999996</v>
      </c>
      <c r="DL522" s="38">
        <f t="shared" si="189"/>
        <v>19002689.979999997</v>
      </c>
      <c r="DM522" s="38">
        <f t="shared" si="189"/>
        <v>14618761.370000001</v>
      </c>
      <c r="DN522" s="38">
        <f t="shared" si="189"/>
        <v>30018988.089999996</v>
      </c>
      <c r="DO522" s="38">
        <f t="shared" si="189"/>
        <v>14812685.920000002</v>
      </c>
      <c r="DP522" s="38">
        <f t="shared" si="189"/>
        <v>31307273.540000003</v>
      </c>
      <c r="DQ522" s="38">
        <f t="shared" si="189"/>
        <v>181410926.02000004</v>
      </c>
      <c r="DR522" s="38">
        <f t="shared" si="189"/>
        <v>22487814.449999999</v>
      </c>
      <c r="DS522" s="38">
        <f t="shared" si="189"/>
        <v>62781409.519999996</v>
      </c>
      <c r="DT522" s="38">
        <f t="shared" si="189"/>
        <v>72759261.069999993</v>
      </c>
      <c r="DU522" s="38">
        <f t="shared" si="189"/>
        <v>18218868.720000003</v>
      </c>
      <c r="DV522" s="38">
        <f t="shared" si="189"/>
        <v>33997442.850000001</v>
      </c>
      <c r="DW522" s="38">
        <f t="shared" si="189"/>
        <v>29649134.839999996</v>
      </c>
      <c r="DX522" s="38">
        <f t="shared" si="189"/>
        <v>5960677.1400000006</v>
      </c>
      <c r="DY522" s="38">
        <f t="shared" si="189"/>
        <v>14970848.550000001</v>
      </c>
      <c r="DZ522" s="38">
        <f t="shared" si="189"/>
        <v>11729405.030000001</v>
      </c>
      <c r="EA522" s="38">
        <f t="shared" si="189"/>
        <v>26395086.84</v>
      </c>
      <c r="EB522" s="38">
        <f t="shared" ref="EB522:ED522" si="190">SUM(EB322)</f>
        <v>99277116.209999993</v>
      </c>
      <c r="EC522" s="38">
        <f t="shared" si="190"/>
        <v>72902157.590000018</v>
      </c>
      <c r="ED522" s="38">
        <f t="shared" si="190"/>
        <v>13986805.940000001</v>
      </c>
      <c r="EE522" s="38">
        <f t="shared" ref="EE522:GK522" si="191">SUM(EE322)</f>
        <v>113239861.65000001</v>
      </c>
      <c r="EF522" s="38">
        <f t="shared" si="191"/>
        <v>10266857.76</v>
      </c>
      <c r="EG522" s="38">
        <f t="shared" si="191"/>
        <v>23484451.949999999</v>
      </c>
      <c r="EH522" s="38">
        <f t="shared" si="191"/>
        <v>11963548.960000001</v>
      </c>
      <c r="EI522" s="38">
        <f t="shared" si="191"/>
        <v>395461945.79999989</v>
      </c>
      <c r="EJ522" s="38">
        <f t="shared" si="191"/>
        <v>28296757.880000003</v>
      </c>
      <c r="EK522" s="38">
        <f t="shared" si="191"/>
        <v>30262297.149999999</v>
      </c>
      <c r="EL522" s="38">
        <f t="shared" si="191"/>
        <v>27785344.880000006</v>
      </c>
      <c r="EM522" s="38">
        <f t="shared" si="191"/>
        <v>19690650.41</v>
      </c>
      <c r="EN522" s="38">
        <f t="shared" si="191"/>
        <v>39526388.43</v>
      </c>
      <c r="EO522" s="38">
        <f t="shared" si="191"/>
        <v>6067009.3699999982</v>
      </c>
      <c r="EP522" s="38">
        <f t="shared" si="191"/>
        <v>209835708.69999996</v>
      </c>
      <c r="EQ522" s="38">
        <f t="shared" si="191"/>
        <v>24272621.650000002</v>
      </c>
      <c r="ER522" s="38">
        <f t="shared" si="191"/>
        <v>27805332.019999996</v>
      </c>
      <c r="ES522" s="38">
        <f t="shared" si="191"/>
        <v>12700648.619999997</v>
      </c>
      <c r="ET522" s="38">
        <f t="shared" si="191"/>
        <v>12988172.780000001</v>
      </c>
      <c r="EU522" s="38">
        <f t="shared" si="191"/>
        <v>10132973.810000001</v>
      </c>
      <c r="EV522" s="38">
        <f t="shared" si="191"/>
        <v>18592078.390000004</v>
      </c>
      <c r="EW522" s="38">
        <f t="shared" si="191"/>
        <v>9010312.5199999996</v>
      </c>
      <c r="EX522" s="38">
        <f t="shared" si="191"/>
        <v>275218047.33999997</v>
      </c>
      <c r="EY522" s="38">
        <f t="shared" si="191"/>
        <v>81861133.870000005</v>
      </c>
      <c r="EZ522" s="38">
        <f>SUM(EZ322)</f>
        <v>22955289.850000001</v>
      </c>
      <c r="FA522" s="38">
        <f>SUM(FA322)</f>
        <v>17907857.5</v>
      </c>
      <c r="FB522" s="38">
        <f>SUM(FB322)</f>
        <v>11120066.379999999</v>
      </c>
      <c r="FC522" s="38">
        <f>SUM(FC322)</f>
        <v>17423495.27</v>
      </c>
      <c r="FD522" s="38">
        <f t="shared" si="191"/>
        <v>11630944.420000002</v>
      </c>
      <c r="FE522" s="38">
        <f t="shared" si="191"/>
        <v>13388244.860000001</v>
      </c>
      <c r="FF522" s="38">
        <f>SUM(FF322)</f>
        <v>10891746.840000002</v>
      </c>
      <c r="FG522" s="38">
        <f>SUM(FG322)</f>
        <v>14122721.549999999</v>
      </c>
      <c r="FH522" s="38">
        <f>SUM(FH322)</f>
        <v>13032483.469999999</v>
      </c>
      <c r="FI522" s="38">
        <f>SUM(FI322)</f>
        <v>11035008.469999999</v>
      </c>
      <c r="FJ522" s="38">
        <f>SUM(FJ322)</f>
        <v>9841351.160000002</v>
      </c>
      <c r="FK522" s="38">
        <f t="shared" si="191"/>
        <v>11314845.349999996</v>
      </c>
      <c r="FL522" s="38">
        <f t="shared" si="191"/>
        <v>6483810.3700000001</v>
      </c>
      <c r="FM522" s="38">
        <f t="shared" si="191"/>
        <v>4279385.9700000007</v>
      </c>
      <c r="FN522" s="38">
        <f t="shared" si="191"/>
        <v>4739614.169999999</v>
      </c>
      <c r="FO522" s="38">
        <f t="shared" si="191"/>
        <v>5010714.3</v>
      </c>
      <c r="FP522" s="38">
        <f t="shared" si="191"/>
        <v>213370616.21999997</v>
      </c>
      <c r="FQ522" s="38">
        <f t="shared" si="191"/>
        <v>79727854.829999998</v>
      </c>
      <c r="FR522" s="38">
        <f t="shared" si="191"/>
        <v>18327148.059999999</v>
      </c>
      <c r="FS522" s="38">
        <f t="shared" si="191"/>
        <v>30765965.780000001</v>
      </c>
      <c r="FT522" s="38">
        <f t="shared" si="191"/>
        <v>41033532.020000003</v>
      </c>
      <c r="FU522" s="38">
        <f t="shared" si="191"/>
        <v>12456329.27</v>
      </c>
      <c r="FV522" s="38">
        <f t="shared" si="191"/>
        <v>13058272.970000001</v>
      </c>
      <c r="FW522" s="38">
        <f t="shared" si="191"/>
        <v>8222516.7000000002</v>
      </c>
      <c r="FX522" s="38">
        <f t="shared" si="191"/>
        <v>7778256.4400000004</v>
      </c>
      <c r="FY522" s="38">
        <f t="shared" si="191"/>
        <v>11127077.650000002</v>
      </c>
      <c r="FZ522" s="38">
        <f t="shared" si="191"/>
        <v>10657127.690000001</v>
      </c>
      <c r="GA522" s="38">
        <f t="shared" si="191"/>
        <v>461365042.8300001</v>
      </c>
      <c r="GB522" s="38">
        <f t="shared" si="191"/>
        <v>118104820.88</v>
      </c>
      <c r="GC522" s="38">
        <f t="shared" si="191"/>
        <v>21446174.140000001</v>
      </c>
      <c r="GD522" s="38">
        <f t="shared" si="191"/>
        <v>12190104.719999997</v>
      </c>
      <c r="GE522" s="38">
        <f t="shared" si="191"/>
        <v>11975954.860000001</v>
      </c>
      <c r="GF522" s="38">
        <f t="shared" si="191"/>
        <v>4039295.77</v>
      </c>
      <c r="GG522" s="38">
        <f t="shared" si="191"/>
        <v>10326842.819999998</v>
      </c>
      <c r="GH522" s="38">
        <f t="shared" si="191"/>
        <v>4751490.459999999</v>
      </c>
      <c r="GI522" s="38">
        <f t="shared" si="191"/>
        <v>3997326.3</v>
      </c>
      <c r="GJ522" s="38">
        <f t="shared" si="191"/>
        <v>13050839.319999997</v>
      </c>
      <c r="GK522" s="38">
        <f t="shared" si="191"/>
        <v>13784788.499999998</v>
      </c>
      <c r="GL522" s="38">
        <f t="shared" ref="GL522:IX522" si="192">SUM(GL322)</f>
        <v>8416907.2100000009</v>
      </c>
      <c r="GM522" s="38">
        <f t="shared" si="192"/>
        <v>114243515.14000003</v>
      </c>
      <c r="GN522" s="38">
        <f t="shared" si="192"/>
        <v>36536767.889999993</v>
      </c>
      <c r="GO522" s="38">
        <f t="shared" si="192"/>
        <v>10519084.68</v>
      </c>
      <c r="GP522" s="38">
        <f t="shared" si="192"/>
        <v>8416961.1700000018</v>
      </c>
      <c r="GQ522" s="38">
        <f t="shared" si="192"/>
        <v>5281302.1799999988</v>
      </c>
      <c r="GR522" s="38">
        <f t="shared" si="192"/>
        <v>6590849.8700000001</v>
      </c>
      <c r="GS522" s="38">
        <f t="shared" si="192"/>
        <v>116382148.44999999</v>
      </c>
      <c r="GT522" s="38">
        <f t="shared" si="192"/>
        <v>7179019.4400000004</v>
      </c>
      <c r="GU522" s="38">
        <f t="shared" si="192"/>
        <v>10603074.970000001</v>
      </c>
      <c r="GV522" s="38">
        <f t="shared" si="192"/>
        <v>18145865.300000001</v>
      </c>
      <c r="GW522" s="38">
        <f t="shared" si="192"/>
        <v>8564173.0599999987</v>
      </c>
      <c r="GX522" s="38">
        <f t="shared" si="192"/>
        <v>20238575.890000001</v>
      </c>
      <c r="GY522" s="38">
        <f t="shared" si="192"/>
        <v>7782431.6599999992</v>
      </c>
      <c r="GZ522" s="38">
        <f t="shared" si="192"/>
        <v>288469445.28999996</v>
      </c>
      <c r="HA522" s="38">
        <f t="shared" si="192"/>
        <v>91733972.400000021</v>
      </c>
      <c r="HB522" s="38">
        <f t="shared" si="192"/>
        <v>12921535.220000001</v>
      </c>
      <c r="HC522" s="38">
        <f t="shared" si="192"/>
        <v>6529406.379999999</v>
      </c>
      <c r="HD522" s="38">
        <f t="shared" si="192"/>
        <v>16434275.969999999</v>
      </c>
      <c r="HE522" s="38">
        <f t="shared" si="192"/>
        <v>3363928.8300000005</v>
      </c>
      <c r="HF522" s="38">
        <f t="shared" si="192"/>
        <v>64713619.559999995</v>
      </c>
      <c r="HG522" s="38">
        <f t="shared" si="192"/>
        <v>20624138.789999999</v>
      </c>
      <c r="HH522" s="38">
        <f t="shared" si="192"/>
        <v>12014131.560000001</v>
      </c>
      <c r="HI522" s="38">
        <f t="shared" si="192"/>
        <v>15870245.359999999</v>
      </c>
      <c r="HJ522" s="38">
        <f t="shared" si="192"/>
        <v>14126232.959999999</v>
      </c>
      <c r="HK522" s="38">
        <f t="shared" si="192"/>
        <v>9911975.8300000001</v>
      </c>
      <c r="HL522" s="38">
        <f t="shared" si="192"/>
        <v>11428306.140000001</v>
      </c>
      <c r="HM522" s="38">
        <f t="shared" si="192"/>
        <v>3696668.09</v>
      </c>
      <c r="HN522" s="38">
        <f t="shared" si="192"/>
        <v>7560779.5349999983</v>
      </c>
      <c r="HO522" s="38">
        <f t="shared" si="192"/>
        <v>457179261.81000006</v>
      </c>
      <c r="HP522" s="38">
        <f t="shared" si="192"/>
        <v>34446257.980000004</v>
      </c>
      <c r="HQ522" s="38">
        <f t="shared" si="192"/>
        <v>14856293.780000001</v>
      </c>
      <c r="HR522" s="38">
        <f t="shared" si="192"/>
        <v>12877908.640000002</v>
      </c>
      <c r="HS522" s="38">
        <f t="shared" si="192"/>
        <v>19144383.220000003</v>
      </c>
      <c r="HT522" s="38">
        <f t="shared" si="192"/>
        <v>22444650.5</v>
      </c>
      <c r="HU522" s="38">
        <f t="shared" si="192"/>
        <v>47680688.82</v>
      </c>
      <c r="HV522" s="38">
        <f t="shared" si="192"/>
        <v>12762829.150000002</v>
      </c>
      <c r="HW522" s="38">
        <f t="shared" si="192"/>
        <v>8052223.5399999991</v>
      </c>
      <c r="HX522" s="38">
        <f t="shared" si="192"/>
        <v>98364322.700000003</v>
      </c>
      <c r="HY522" s="38">
        <f t="shared" si="192"/>
        <v>10106478.34</v>
      </c>
      <c r="HZ522" s="38">
        <f t="shared" si="192"/>
        <v>17627488.5</v>
      </c>
      <c r="IA522" s="38">
        <f t="shared" si="192"/>
        <v>50631052.660000004</v>
      </c>
      <c r="IB522" s="38">
        <f t="shared" si="192"/>
        <v>8838959.4499999993</v>
      </c>
      <c r="IC522" s="38">
        <f t="shared" si="192"/>
        <v>18127346.670000002</v>
      </c>
      <c r="ID522" s="38">
        <f t="shared" si="192"/>
        <v>195270152.14000002</v>
      </c>
      <c r="IE522" s="38">
        <f t="shared" si="192"/>
        <v>16843245.969999999</v>
      </c>
      <c r="IF522" s="38">
        <f t="shared" si="192"/>
        <v>151966967.86999997</v>
      </c>
      <c r="IG522" s="38">
        <f t="shared" si="192"/>
        <v>11618401.440000001</v>
      </c>
      <c r="IH522" s="38">
        <f t="shared" si="192"/>
        <v>6432185.5999999996</v>
      </c>
      <c r="II522" s="38">
        <f t="shared" si="192"/>
        <v>21424932.250000007</v>
      </c>
      <c r="IJ522" s="38">
        <f t="shared" si="192"/>
        <v>28960948.919999994</v>
      </c>
      <c r="IK522" s="38">
        <f t="shared" si="192"/>
        <v>14500550.310000001</v>
      </c>
      <c r="IL522" s="38">
        <f t="shared" si="192"/>
        <v>10608538.35</v>
      </c>
      <c r="IM522" s="38">
        <f t="shared" ref="IM522" si="193">SUM(IM322)</f>
        <v>8583468.3600000013</v>
      </c>
      <c r="IN522" s="38">
        <f t="shared" si="192"/>
        <v>475478580.46999991</v>
      </c>
      <c r="IO522" s="38">
        <f t="shared" si="192"/>
        <v>58803164.719999999</v>
      </c>
      <c r="IP522" s="38">
        <f t="shared" si="192"/>
        <v>110045753.70999999</v>
      </c>
      <c r="IQ522" s="38">
        <f t="shared" si="192"/>
        <v>90404504.109999999</v>
      </c>
      <c r="IR522" s="38">
        <f t="shared" si="192"/>
        <v>14464722.779999999</v>
      </c>
      <c r="IS522" s="38">
        <f t="shared" si="192"/>
        <v>10390301.1</v>
      </c>
      <c r="IT522" s="38">
        <f t="shared" si="192"/>
        <v>7425083.4099999992</v>
      </c>
      <c r="IU522" s="38">
        <f t="shared" si="192"/>
        <v>15162312.140000001</v>
      </c>
      <c r="IV522" s="38">
        <f t="shared" si="192"/>
        <v>10841424.479999999</v>
      </c>
      <c r="IW522" s="38">
        <f t="shared" si="192"/>
        <v>15648623.519999998</v>
      </c>
      <c r="IX522" s="38">
        <f t="shared" si="192"/>
        <v>4923371.4100000011</v>
      </c>
      <c r="IY522" s="38">
        <f t="shared" ref="IY522:LJ522" si="194">SUM(IY322)</f>
        <v>122738555.46000002</v>
      </c>
      <c r="IZ522" s="38">
        <f t="shared" si="194"/>
        <v>20268507.540000003</v>
      </c>
      <c r="JA522" s="38">
        <f t="shared" si="194"/>
        <v>9976998.0600000005</v>
      </c>
      <c r="JB522" s="38">
        <f t="shared" si="194"/>
        <v>245910027.36000001</v>
      </c>
      <c r="JC522" s="38">
        <f t="shared" si="194"/>
        <v>131030447.14999999</v>
      </c>
      <c r="JD522" s="38">
        <f t="shared" si="194"/>
        <v>360297278.34000003</v>
      </c>
      <c r="JE522" s="38">
        <f t="shared" si="194"/>
        <v>93736021.700000003</v>
      </c>
      <c r="JF522" s="38">
        <f t="shared" si="194"/>
        <v>37902085.660000004</v>
      </c>
      <c r="JG522" s="38">
        <f t="shared" si="194"/>
        <v>26427826.289999995</v>
      </c>
      <c r="JH522" s="38">
        <f t="shared" si="194"/>
        <v>22740026.720000003</v>
      </c>
      <c r="JI522" s="38">
        <f t="shared" si="194"/>
        <v>25009714.390000004</v>
      </c>
      <c r="JJ522" s="38">
        <f t="shared" si="194"/>
        <v>13947728.73</v>
      </c>
      <c r="JK522" s="38">
        <f t="shared" si="194"/>
        <v>24962560.200000003</v>
      </c>
      <c r="JL522" s="38">
        <f t="shared" si="194"/>
        <v>52811328.999999993</v>
      </c>
      <c r="JM522" s="38">
        <f t="shared" si="194"/>
        <v>12757336.930000002</v>
      </c>
      <c r="JN522" s="38">
        <f t="shared" si="194"/>
        <v>397398827.04000008</v>
      </c>
      <c r="JO522" s="38">
        <f t="shared" si="194"/>
        <v>12457053.15</v>
      </c>
      <c r="JP522" s="38">
        <f t="shared" si="194"/>
        <v>6833715.5499999998</v>
      </c>
      <c r="JQ522" s="38">
        <f t="shared" si="194"/>
        <v>9743852.0700000003</v>
      </c>
      <c r="JR522" s="38">
        <f t="shared" si="194"/>
        <v>7256570.2500000009</v>
      </c>
      <c r="JS522" s="38">
        <f t="shared" si="194"/>
        <v>17440596.089999996</v>
      </c>
      <c r="JT522" s="38">
        <f t="shared" si="194"/>
        <v>9474225.9900000002</v>
      </c>
      <c r="JU522" s="38">
        <f t="shared" si="194"/>
        <v>14031536.82</v>
      </c>
      <c r="JV522" s="38">
        <f t="shared" si="194"/>
        <v>18157423.77</v>
      </c>
      <c r="JW522" s="38">
        <f t="shared" si="194"/>
        <v>12198193.959999999</v>
      </c>
      <c r="JX522" s="38">
        <f t="shared" si="194"/>
        <v>10724416.719999999</v>
      </c>
      <c r="JY522" s="38">
        <f t="shared" si="194"/>
        <v>9343163.0100000016</v>
      </c>
      <c r="JZ522" s="38">
        <f t="shared" si="194"/>
        <v>277562890.42000002</v>
      </c>
      <c r="KA522" s="38">
        <f t="shared" si="194"/>
        <v>11225884.000000002</v>
      </c>
      <c r="KB522" s="38">
        <f t="shared" si="194"/>
        <v>16016918.180000002</v>
      </c>
      <c r="KC522" s="38">
        <f t="shared" si="194"/>
        <v>22230279.060000002</v>
      </c>
      <c r="KD522" s="38">
        <f t="shared" si="194"/>
        <v>21754370.239999998</v>
      </c>
      <c r="KE522" s="38">
        <f t="shared" si="194"/>
        <v>18063011.340000004</v>
      </c>
      <c r="KF522" s="38">
        <f t="shared" si="194"/>
        <v>35195375.49000001</v>
      </c>
      <c r="KG522" s="38">
        <f t="shared" si="194"/>
        <v>21969718.190000001</v>
      </c>
      <c r="KH522" s="38">
        <f t="shared" si="194"/>
        <v>12327882.310000001</v>
      </c>
      <c r="KI522" s="38">
        <f t="shared" si="194"/>
        <v>4125773.69</v>
      </c>
      <c r="KJ522" s="38">
        <f t="shared" si="194"/>
        <v>641060434.89999998</v>
      </c>
      <c r="KK522" s="38">
        <f t="shared" si="194"/>
        <v>25272941.069999993</v>
      </c>
      <c r="KL522" s="38">
        <f t="shared" si="194"/>
        <v>8555046.6500000004</v>
      </c>
      <c r="KM522" s="38">
        <f t="shared" si="194"/>
        <v>71395532.680000007</v>
      </c>
      <c r="KN522" s="38">
        <f t="shared" si="194"/>
        <v>11143129.380000001</v>
      </c>
      <c r="KO522" s="38">
        <f t="shared" si="194"/>
        <v>29275070.980000004</v>
      </c>
      <c r="KP522" s="38">
        <f t="shared" si="194"/>
        <v>63590887.269999988</v>
      </c>
      <c r="KQ522" s="38">
        <f t="shared" si="194"/>
        <v>61712998.670000002</v>
      </c>
      <c r="KR522" s="38">
        <f t="shared" si="194"/>
        <v>3980479.1499999994</v>
      </c>
      <c r="KS522" s="38">
        <f t="shared" si="194"/>
        <v>14757909.489999996</v>
      </c>
      <c r="KT522" s="38">
        <f t="shared" si="194"/>
        <v>15612859.319999998</v>
      </c>
      <c r="KU522" s="38">
        <f t="shared" si="194"/>
        <v>10249428.479999999</v>
      </c>
      <c r="KV522" s="38">
        <f t="shared" si="194"/>
        <v>100287673.22999997</v>
      </c>
      <c r="KW522" s="38">
        <f t="shared" si="194"/>
        <v>9182904.6000000015</v>
      </c>
      <c r="KX522" s="38">
        <f t="shared" si="194"/>
        <v>8810675.3300000001</v>
      </c>
      <c r="KY522" s="38">
        <f t="shared" si="194"/>
        <v>10129358.74</v>
      </c>
      <c r="KZ522" s="38">
        <f t="shared" si="194"/>
        <v>7312229.4400000004</v>
      </c>
      <c r="LA522" s="38">
        <f t="shared" si="194"/>
        <v>2760665.87</v>
      </c>
      <c r="LB522" s="38">
        <f t="shared" si="194"/>
        <v>5741868.0499999989</v>
      </c>
      <c r="LC522" s="38">
        <f t="shared" si="194"/>
        <v>175839659.27000004</v>
      </c>
      <c r="LD522" s="38">
        <f t="shared" si="194"/>
        <v>72146848.659999982</v>
      </c>
      <c r="LE522" s="38">
        <f t="shared" si="194"/>
        <v>11246350.160000002</v>
      </c>
      <c r="LF522" s="38">
        <f t="shared" si="194"/>
        <v>7124817.5699999984</v>
      </c>
      <c r="LG522" s="38">
        <f t="shared" si="194"/>
        <v>11589419.539999999</v>
      </c>
      <c r="LH522" s="38">
        <f t="shared" si="194"/>
        <v>12621138.999999998</v>
      </c>
      <c r="LI522" s="38">
        <f t="shared" si="194"/>
        <v>5461243.5399999991</v>
      </c>
      <c r="LJ522" s="38">
        <f t="shared" si="194"/>
        <v>346054434.85000002</v>
      </c>
      <c r="LK522" s="38">
        <f t="shared" ref="LK522:NV522" si="195">SUM(LK322)</f>
        <v>43818673.189999998</v>
      </c>
      <c r="LL522" s="38">
        <f t="shared" si="195"/>
        <v>18738391.84</v>
      </c>
      <c r="LM522" s="38">
        <f t="shared" si="195"/>
        <v>113497637.32000002</v>
      </c>
      <c r="LN522" s="38">
        <f t="shared" si="195"/>
        <v>16815767.269999996</v>
      </c>
      <c r="LO522" s="38">
        <f t="shared" si="195"/>
        <v>17235614.399999999</v>
      </c>
      <c r="LP522" s="38">
        <f t="shared" si="195"/>
        <v>16423194.379999997</v>
      </c>
      <c r="LQ522" s="38">
        <f t="shared" si="195"/>
        <v>7541495.7400000002</v>
      </c>
      <c r="LR522" s="38">
        <f t="shared" si="195"/>
        <v>11014780.6</v>
      </c>
      <c r="LS522" s="38">
        <f t="shared" si="195"/>
        <v>264523998.54000002</v>
      </c>
      <c r="LT522" s="38">
        <f t="shared" si="195"/>
        <v>56027027.220000014</v>
      </c>
      <c r="LU522" s="38">
        <f t="shared" si="195"/>
        <v>96201908.540000007</v>
      </c>
      <c r="LV522" s="38">
        <f t="shared" si="195"/>
        <v>21762305.329999998</v>
      </c>
      <c r="LW522" s="38">
        <f t="shared" si="195"/>
        <v>17757822.899999999</v>
      </c>
      <c r="LX522" s="38">
        <f t="shared" si="195"/>
        <v>4237906.8499999996</v>
      </c>
      <c r="LY522" s="38">
        <f t="shared" si="195"/>
        <v>128551075.47</v>
      </c>
      <c r="LZ522" s="38">
        <f t="shared" si="195"/>
        <v>14325669.860000001</v>
      </c>
      <c r="MA522" s="38">
        <f t="shared" si="195"/>
        <v>7227454.8700000001</v>
      </c>
      <c r="MB522" s="38">
        <f t="shared" si="195"/>
        <v>22742449.07</v>
      </c>
      <c r="MC522" s="38">
        <f t="shared" si="195"/>
        <v>15778191.500000004</v>
      </c>
      <c r="MD522" s="38">
        <f t="shared" si="195"/>
        <v>54445571.780000001</v>
      </c>
      <c r="ME522" s="38">
        <f t="shared" si="195"/>
        <v>12061362.469999999</v>
      </c>
      <c r="MF522" s="38">
        <f t="shared" si="195"/>
        <v>553244.92000000004</v>
      </c>
      <c r="MG522" s="38">
        <f t="shared" si="195"/>
        <v>2384383.7199999997</v>
      </c>
      <c r="MH522" s="38">
        <f t="shared" si="195"/>
        <v>196977354.39000005</v>
      </c>
      <c r="MI522" s="38">
        <f t="shared" si="195"/>
        <v>10109228.149999999</v>
      </c>
      <c r="MJ522" s="38">
        <f t="shared" si="195"/>
        <v>46245986.409999996</v>
      </c>
      <c r="MK522" s="38">
        <f t="shared" si="195"/>
        <v>6019617.5199999996</v>
      </c>
      <c r="ML522" s="38">
        <f t="shared" si="195"/>
        <v>24630777.609999996</v>
      </c>
      <c r="MM522" s="38">
        <f t="shared" si="195"/>
        <v>41098376.730000004</v>
      </c>
      <c r="MN522" s="38">
        <f t="shared" si="195"/>
        <v>11761394.59</v>
      </c>
      <c r="MO522" s="38">
        <f t="shared" si="195"/>
        <v>9841079.4900000002</v>
      </c>
      <c r="MP522" s="38">
        <f t="shared" si="195"/>
        <v>21843767.539999999</v>
      </c>
      <c r="MQ522" s="38">
        <f t="shared" si="195"/>
        <v>14372711.780000001</v>
      </c>
      <c r="MR522" s="38">
        <f t="shared" si="195"/>
        <v>18349632.41</v>
      </c>
      <c r="MS522" s="38">
        <f t="shared" si="195"/>
        <v>28021698.360000007</v>
      </c>
      <c r="MT522" s="38">
        <f t="shared" si="195"/>
        <v>9522266.5700000003</v>
      </c>
      <c r="MU522" s="38">
        <f t="shared" si="195"/>
        <v>46448670.260000005</v>
      </c>
      <c r="MV522" s="38">
        <f t="shared" si="195"/>
        <v>628583553.75000012</v>
      </c>
      <c r="MW522" s="38">
        <f t="shared" si="195"/>
        <v>12650746.999999998</v>
      </c>
      <c r="MX522" s="38">
        <f t="shared" si="195"/>
        <v>9436553.4600000009</v>
      </c>
      <c r="MY522" s="38">
        <f t="shared" si="195"/>
        <v>30987335.810000002</v>
      </c>
      <c r="MZ522" s="38">
        <f t="shared" si="195"/>
        <v>112185382.96999997</v>
      </c>
      <c r="NA522" s="38">
        <f t="shared" si="195"/>
        <v>16450047.219999999</v>
      </c>
      <c r="NB522" s="38">
        <f t="shared" si="195"/>
        <v>37733778.370000005</v>
      </c>
      <c r="NC522" s="38">
        <f t="shared" si="195"/>
        <v>11844918.979999999</v>
      </c>
      <c r="ND522" s="38">
        <f t="shared" si="195"/>
        <v>38086783.810000002</v>
      </c>
      <c r="NE522" s="38">
        <f t="shared" si="195"/>
        <v>6228529.1399999997</v>
      </c>
      <c r="NF522" s="38">
        <f t="shared" si="195"/>
        <v>40059650.499999985</v>
      </c>
      <c r="NG522" s="38">
        <f t="shared" si="195"/>
        <v>8533073.9100000001</v>
      </c>
      <c r="NH522" s="38">
        <f t="shared" si="195"/>
        <v>17995055.449999999</v>
      </c>
      <c r="NI522" s="38">
        <f t="shared" si="195"/>
        <v>19441857.670000002</v>
      </c>
      <c r="NJ522" s="38">
        <f t="shared" si="195"/>
        <v>28043912.559999999</v>
      </c>
      <c r="NK522" s="38">
        <f t="shared" si="195"/>
        <v>32798780.779999997</v>
      </c>
      <c r="NL522" s="38">
        <f t="shared" si="195"/>
        <v>12709504.15</v>
      </c>
      <c r="NM522" s="38">
        <f t="shared" si="195"/>
        <v>11202505.429999998</v>
      </c>
      <c r="NN522" s="38">
        <f t="shared" si="195"/>
        <v>8450083.3100000005</v>
      </c>
      <c r="NO522" s="38">
        <f t="shared" si="195"/>
        <v>22905197.5</v>
      </c>
      <c r="NP522" s="38">
        <f t="shared" si="195"/>
        <v>30531608.569999989</v>
      </c>
      <c r="NQ522" s="38">
        <f t="shared" si="195"/>
        <v>8405185.7699999996</v>
      </c>
      <c r="NR522" s="38">
        <f t="shared" si="195"/>
        <v>209036603.44999996</v>
      </c>
      <c r="NS522" s="38">
        <f t="shared" si="195"/>
        <v>8008467.0699999994</v>
      </c>
      <c r="NT522" s="38">
        <f t="shared" si="195"/>
        <v>49467776.510000005</v>
      </c>
      <c r="NU522" s="38">
        <f t="shared" si="195"/>
        <v>13385992.559999999</v>
      </c>
      <c r="NV522" s="38">
        <f t="shared" si="195"/>
        <v>17792199.580000002</v>
      </c>
      <c r="NW522" s="38">
        <f t="shared" ref="NW522:QH522" si="196">SUM(NW322)</f>
        <v>42153369.029999994</v>
      </c>
      <c r="NX522" s="38">
        <f t="shared" si="196"/>
        <v>11561780.99</v>
      </c>
      <c r="NY522" s="38">
        <f t="shared" si="196"/>
        <v>21551008.300000004</v>
      </c>
      <c r="NZ522" s="38">
        <f t="shared" si="196"/>
        <v>40145850.79999999</v>
      </c>
      <c r="OA522" s="38">
        <f t="shared" si="196"/>
        <v>7061275.7899999991</v>
      </c>
      <c r="OB522" s="38">
        <f t="shared" si="196"/>
        <v>12396330.27</v>
      </c>
      <c r="OC522" s="38">
        <f t="shared" si="196"/>
        <v>393253441.20999992</v>
      </c>
      <c r="OD522" s="38">
        <f t="shared" si="196"/>
        <v>38741265.230000004</v>
      </c>
      <c r="OE522" s="38">
        <f t="shared" si="196"/>
        <v>15407012.969999999</v>
      </c>
      <c r="OF522" s="38">
        <f t="shared" si="196"/>
        <v>21808507.749999996</v>
      </c>
      <c r="OG522" s="38">
        <f t="shared" si="196"/>
        <v>18055314.690000001</v>
      </c>
      <c r="OH522" s="38">
        <f t="shared" si="196"/>
        <v>17559037.920000002</v>
      </c>
      <c r="OI522" s="38">
        <f t="shared" si="196"/>
        <v>46837709.68</v>
      </c>
      <c r="OJ522" s="38">
        <f t="shared" si="196"/>
        <v>11971048.720000001</v>
      </c>
      <c r="OK522" s="38">
        <f t="shared" si="196"/>
        <v>15766485.129999999</v>
      </c>
      <c r="OL522" s="38">
        <f t="shared" si="196"/>
        <v>37407920.969999999</v>
      </c>
      <c r="OM522" s="38">
        <f t="shared" si="196"/>
        <v>52872820.530000001</v>
      </c>
      <c r="ON522" s="38">
        <f t="shared" si="196"/>
        <v>12523866.739999998</v>
      </c>
      <c r="OO522" s="38">
        <f t="shared" si="196"/>
        <v>7864546.2200000007</v>
      </c>
      <c r="OP522" s="38">
        <f t="shared" si="196"/>
        <v>17753572.300000001</v>
      </c>
      <c r="OQ522" s="38">
        <f t="shared" si="196"/>
        <v>6973739.4800000014</v>
      </c>
      <c r="OR522" s="38">
        <f t="shared" si="196"/>
        <v>10016572.17</v>
      </c>
      <c r="OS522" s="38">
        <f t="shared" si="196"/>
        <v>12377287.609999999</v>
      </c>
      <c r="OT522" s="38">
        <f t="shared" si="196"/>
        <v>5705004.3099999996</v>
      </c>
      <c r="OU522" s="38">
        <f t="shared" si="196"/>
        <v>6600792.1500000013</v>
      </c>
      <c r="OV522" s="38">
        <f t="shared" si="196"/>
        <v>6092735.419999999</v>
      </c>
      <c r="OW522" s="38">
        <f t="shared" si="196"/>
        <v>135728592.63</v>
      </c>
      <c r="OX522" s="38">
        <f t="shared" si="196"/>
        <v>14620139.42</v>
      </c>
      <c r="OY522" s="38">
        <f t="shared" si="196"/>
        <v>6628420.4899999993</v>
      </c>
      <c r="OZ522" s="38">
        <f t="shared" si="196"/>
        <v>9358237.6699999999</v>
      </c>
      <c r="PA522" s="38">
        <f t="shared" si="196"/>
        <v>5387239.75</v>
      </c>
      <c r="PB522" s="38">
        <f t="shared" si="196"/>
        <v>11640894.020000001</v>
      </c>
      <c r="PC522" s="38">
        <f t="shared" si="196"/>
        <v>8388290.0799999991</v>
      </c>
      <c r="PD522" s="38">
        <f t="shared" si="196"/>
        <v>22593973.41</v>
      </c>
      <c r="PE522" s="38">
        <f t="shared" si="196"/>
        <v>9880371.2199999988</v>
      </c>
      <c r="PF522" s="38">
        <f t="shared" si="196"/>
        <v>13567298.370000001</v>
      </c>
      <c r="PG522" s="38">
        <f t="shared" si="196"/>
        <v>30335740</v>
      </c>
      <c r="PH522" s="38">
        <f t="shared" si="196"/>
        <v>75726455.310000017</v>
      </c>
      <c r="PI522" s="38">
        <f t="shared" si="196"/>
        <v>11085531.939999999</v>
      </c>
      <c r="PJ522" s="38">
        <f t="shared" si="196"/>
        <v>15505841.799999999</v>
      </c>
      <c r="PK522" s="38">
        <f t="shared" si="196"/>
        <v>26737775.250000004</v>
      </c>
      <c r="PL522" s="38">
        <f t="shared" si="196"/>
        <v>10839005.530000001</v>
      </c>
      <c r="PM522" s="38">
        <f t="shared" si="196"/>
        <v>13714448.92</v>
      </c>
      <c r="PN522" s="38">
        <f t="shared" si="196"/>
        <v>10079205.369999999</v>
      </c>
      <c r="PO522" s="38">
        <f t="shared" si="196"/>
        <v>5086152.83</v>
      </c>
      <c r="PP522" s="38">
        <f t="shared" si="196"/>
        <v>231579960.62999997</v>
      </c>
      <c r="PQ522" s="38">
        <f t="shared" si="196"/>
        <v>7378624.6400000015</v>
      </c>
      <c r="PR522" s="38">
        <f t="shared" si="196"/>
        <v>18352380.670000002</v>
      </c>
      <c r="PS522" s="38">
        <f t="shared" si="196"/>
        <v>11755695.960000001</v>
      </c>
      <c r="PT522" s="38">
        <f t="shared" si="196"/>
        <v>4975911.58</v>
      </c>
      <c r="PU522" s="38">
        <f t="shared" si="196"/>
        <v>6244606.0900000008</v>
      </c>
      <c r="PV522" s="38">
        <f t="shared" si="196"/>
        <v>13406969.959999999</v>
      </c>
      <c r="PW522" s="38">
        <f t="shared" si="196"/>
        <v>30815269.809999995</v>
      </c>
      <c r="PX522" s="38">
        <f t="shared" si="196"/>
        <v>9085745.9800000004</v>
      </c>
      <c r="PY522" s="38">
        <f t="shared" si="196"/>
        <v>8188408.0599999996</v>
      </c>
      <c r="PZ522" s="38">
        <f t="shared" si="196"/>
        <v>11391896.719999999</v>
      </c>
      <c r="QA522" s="38">
        <f t="shared" si="196"/>
        <v>22950763.159999996</v>
      </c>
      <c r="QB522" s="38">
        <f t="shared" si="196"/>
        <v>8408133.2100000009</v>
      </c>
      <c r="QC522" s="38">
        <f t="shared" si="196"/>
        <v>6642497.7800000003</v>
      </c>
      <c r="QD522" s="38">
        <f t="shared" si="196"/>
        <v>370673102.58999997</v>
      </c>
      <c r="QE522" s="38">
        <f t="shared" si="196"/>
        <v>12134613.210000001</v>
      </c>
      <c r="QF522" s="38">
        <f t="shared" si="196"/>
        <v>8390002.9100000001</v>
      </c>
      <c r="QG522" s="38">
        <f t="shared" si="196"/>
        <v>23747513.66</v>
      </c>
      <c r="QH522" s="38">
        <f t="shared" si="196"/>
        <v>30007920.499999996</v>
      </c>
      <c r="QI522" s="38">
        <f t="shared" ref="QI522:ST522" si="197">SUM(QI322)</f>
        <v>14527345.52</v>
      </c>
      <c r="QJ522" s="38">
        <f t="shared" si="197"/>
        <v>3004871.7899999996</v>
      </c>
      <c r="QK522" s="38">
        <f t="shared" si="197"/>
        <v>69426148.449999988</v>
      </c>
      <c r="QL522" s="38">
        <f t="shared" si="197"/>
        <v>9804160.459999999</v>
      </c>
      <c r="QM522" s="38">
        <f t="shared" si="197"/>
        <v>27427047.959999993</v>
      </c>
      <c r="QN522" s="38">
        <f t="shared" si="197"/>
        <v>21354817.679999996</v>
      </c>
      <c r="QO522" s="38">
        <f t="shared" si="197"/>
        <v>12274601.27</v>
      </c>
      <c r="QP522" s="38">
        <f t="shared" si="197"/>
        <v>7300371.5299999984</v>
      </c>
      <c r="QQ522" s="38">
        <f t="shared" si="197"/>
        <v>12931758.339999998</v>
      </c>
      <c r="QR522" s="38">
        <f t="shared" si="197"/>
        <v>10995237.280000001</v>
      </c>
      <c r="QS522" s="38">
        <f t="shared" si="197"/>
        <v>7409234.8299999991</v>
      </c>
      <c r="QT522" s="38">
        <f t="shared" si="197"/>
        <v>105726082.75999999</v>
      </c>
      <c r="QU522" s="38">
        <f t="shared" si="197"/>
        <v>10811431.85</v>
      </c>
      <c r="QV522" s="38">
        <f t="shared" si="197"/>
        <v>161819327.95000002</v>
      </c>
      <c r="QW522" s="38">
        <f t="shared" si="197"/>
        <v>30294467.240000002</v>
      </c>
      <c r="QX522" s="38">
        <f t="shared" si="197"/>
        <v>6508823.29</v>
      </c>
      <c r="QY522" s="38">
        <f t="shared" si="197"/>
        <v>9921529.6999999993</v>
      </c>
      <c r="QZ522" s="38">
        <f t="shared" si="197"/>
        <v>114537336.87</v>
      </c>
      <c r="RA522" s="38">
        <f t="shared" si="197"/>
        <v>5522547.5499999998</v>
      </c>
      <c r="RB522" s="38">
        <f t="shared" si="197"/>
        <v>3108548.37</v>
      </c>
      <c r="RC522" s="38">
        <f t="shared" si="197"/>
        <v>9215777.3800000008</v>
      </c>
      <c r="RD522" s="38">
        <f t="shared" si="197"/>
        <v>4398227.26</v>
      </c>
      <c r="RE522" s="38">
        <f t="shared" si="197"/>
        <v>103329052.64</v>
      </c>
      <c r="RF522" s="38">
        <f t="shared" si="197"/>
        <v>22728888.130000003</v>
      </c>
      <c r="RG522" s="38">
        <f t="shared" si="197"/>
        <v>15559966.579999998</v>
      </c>
      <c r="RH522" s="38">
        <f t="shared" si="197"/>
        <v>28797340.679999996</v>
      </c>
      <c r="RI522" s="38">
        <f t="shared" si="197"/>
        <v>18807974.849999998</v>
      </c>
      <c r="RJ522" s="38">
        <f t="shared" si="197"/>
        <v>13226626.549999999</v>
      </c>
      <c r="RK522" s="38">
        <f t="shared" si="197"/>
        <v>707286979.56000018</v>
      </c>
      <c r="RL522" s="38">
        <f t="shared" si="197"/>
        <v>16939641.84</v>
      </c>
      <c r="RM522" s="38">
        <f t="shared" si="197"/>
        <v>12124690.82</v>
      </c>
      <c r="RN522" s="38">
        <f t="shared" si="197"/>
        <v>71892630.189999983</v>
      </c>
      <c r="RO522" s="38">
        <f t="shared" si="197"/>
        <v>3700237.62</v>
      </c>
      <c r="RP522" s="38">
        <f t="shared" si="197"/>
        <v>10806827.619999999</v>
      </c>
      <c r="RQ522" s="38">
        <f t="shared" si="197"/>
        <v>44973528.680000007</v>
      </c>
      <c r="RR522" s="38">
        <f t="shared" si="197"/>
        <v>8942485.9700000007</v>
      </c>
      <c r="RS522" s="38">
        <f t="shared" si="197"/>
        <v>8693968.8599999994</v>
      </c>
      <c r="RT522" s="38">
        <f t="shared" si="197"/>
        <v>13490254.610000001</v>
      </c>
      <c r="RU522" s="38">
        <f t="shared" si="197"/>
        <v>16987932.849999998</v>
      </c>
      <c r="RV522" s="38">
        <f t="shared" si="197"/>
        <v>33433604.09</v>
      </c>
      <c r="RW522" s="38">
        <f t="shared" si="197"/>
        <v>17082762.039999999</v>
      </c>
      <c r="RX522" s="38">
        <f t="shared" si="197"/>
        <v>26127268.909999996</v>
      </c>
      <c r="RY522" s="38">
        <f t="shared" si="197"/>
        <v>9051316.9400000013</v>
      </c>
      <c r="RZ522" s="38">
        <f t="shared" si="197"/>
        <v>7907055.2699999996</v>
      </c>
      <c r="SA522" s="38">
        <f t="shared" si="197"/>
        <v>6728455.7300000004</v>
      </c>
      <c r="SB522" s="38">
        <f t="shared" si="197"/>
        <v>7374931.4899999993</v>
      </c>
      <c r="SC522" s="38">
        <f t="shared" si="197"/>
        <v>45155238.420000002</v>
      </c>
      <c r="SD522" s="38">
        <f t="shared" si="197"/>
        <v>3823319.6400000006</v>
      </c>
      <c r="SE522" s="38">
        <f t="shared" si="197"/>
        <v>4599520.79</v>
      </c>
      <c r="SF522" s="38">
        <f t="shared" si="197"/>
        <v>4992107.6499999994</v>
      </c>
      <c r="SG522" s="38">
        <f t="shared" si="197"/>
        <v>201615782.07999998</v>
      </c>
      <c r="SH522" s="38">
        <f t="shared" si="197"/>
        <v>13465519.250000002</v>
      </c>
      <c r="SI522" s="38">
        <f t="shared" si="197"/>
        <v>13024210.249999998</v>
      </c>
      <c r="SJ522" s="38">
        <f t="shared" si="197"/>
        <v>29493733.299999993</v>
      </c>
      <c r="SK522" s="38">
        <f t="shared" si="197"/>
        <v>40583888.419999987</v>
      </c>
      <c r="SL522" s="38">
        <f t="shared" si="197"/>
        <v>28168942.110000003</v>
      </c>
      <c r="SM522" s="38">
        <f t="shared" si="197"/>
        <v>23292457.229999997</v>
      </c>
      <c r="SN522" s="38">
        <f t="shared" si="197"/>
        <v>13502903.469999999</v>
      </c>
      <c r="SO522" s="38">
        <f t="shared" si="197"/>
        <v>14526787.079999998</v>
      </c>
      <c r="SP522" s="38">
        <f t="shared" si="197"/>
        <v>78037056.290000007</v>
      </c>
      <c r="SQ522" s="38">
        <f t="shared" si="197"/>
        <v>13796447.740000002</v>
      </c>
      <c r="SR522" s="38">
        <f t="shared" si="197"/>
        <v>23838893.899999995</v>
      </c>
      <c r="SS522" s="38">
        <f t="shared" si="197"/>
        <v>22785166.719999999</v>
      </c>
      <c r="ST522" s="38">
        <f t="shared" si="197"/>
        <v>8295451.1899999995</v>
      </c>
      <c r="SU522" s="38">
        <f t="shared" ref="SU522:VF522" si="198">SUM(SU322)</f>
        <v>10412574.239999998</v>
      </c>
      <c r="SV522" s="38">
        <f t="shared" si="198"/>
        <v>1152871834.2699997</v>
      </c>
      <c r="SW522" s="38">
        <f t="shared" si="198"/>
        <v>33930211.719999999</v>
      </c>
      <c r="SX522" s="38">
        <f t="shared" si="198"/>
        <v>19387144.93</v>
      </c>
      <c r="SY522" s="38">
        <f t="shared" si="198"/>
        <v>14446914.079999998</v>
      </c>
      <c r="SZ522" s="38">
        <f t="shared" si="198"/>
        <v>8494830.25</v>
      </c>
      <c r="TA522" s="38">
        <f t="shared" si="198"/>
        <v>18178438.25</v>
      </c>
      <c r="TB522" s="38">
        <f t="shared" si="198"/>
        <v>30517874.419999994</v>
      </c>
      <c r="TC522" s="38">
        <f t="shared" si="198"/>
        <v>38615770.24000001</v>
      </c>
      <c r="TD522" s="38">
        <f t="shared" si="198"/>
        <v>17022891.130000003</v>
      </c>
      <c r="TE522" s="38">
        <f t="shared" si="198"/>
        <v>25995697.279999994</v>
      </c>
      <c r="TF522" s="38">
        <f t="shared" si="198"/>
        <v>15507858.079999998</v>
      </c>
      <c r="TG522" s="38">
        <f t="shared" si="198"/>
        <v>46627482.839999989</v>
      </c>
      <c r="TH522" s="38">
        <f t="shared" si="198"/>
        <v>20495709.040000003</v>
      </c>
      <c r="TI522" s="38">
        <f t="shared" si="198"/>
        <v>32051333.690000001</v>
      </c>
      <c r="TJ522" s="38">
        <f t="shared" si="198"/>
        <v>52853455.140000001</v>
      </c>
      <c r="TK522" s="38">
        <f t="shared" si="198"/>
        <v>20634869.510000002</v>
      </c>
      <c r="TL522" s="38">
        <f t="shared" si="198"/>
        <v>28308360.589999992</v>
      </c>
      <c r="TM522" s="38">
        <f t="shared" si="198"/>
        <v>29210718.809999995</v>
      </c>
      <c r="TN522" s="38">
        <f t="shared" si="198"/>
        <v>10881118.01</v>
      </c>
      <c r="TO522" s="38">
        <f t="shared" si="198"/>
        <v>52739597.539999984</v>
      </c>
      <c r="TP522" s="38">
        <f t="shared" si="198"/>
        <v>117032545.24000002</v>
      </c>
      <c r="TQ522" s="38">
        <f t="shared" si="198"/>
        <v>17853282.139999997</v>
      </c>
      <c r="TR522" s="38">
        <f t="shared" si="198"/>
        <v>10218636.82</v>
      </c>
      <c r="TS522" s="38">
        <f t="shared" si="198"/>
        <v>11215078.139999999</v>
      </c>
      <c r="TT522" s="38">
        <f t="shared" si="198"/>
        <v>12801514.160000002</v>
      </c>
      <c r="TU522" s="38">
        <f t="shared" si="198"/>
        <v>11315432.720000001</v>
      </c>
      <c r="TV522" s="38">
        <f t="shared" si="198"/>
        <v>9510067.2400000002</v>
      </c>
      <c r="TW522" s="38">
        <f t="shared" si="198"/>
        <v>12363007.970000001</v>
      </c>
      <c r="TX522" s="38">
        <f t="shared" si="198"/>
        <v>56389101.130000003</v>
      </c>
      <c r="TY522" s="38">
        <f t="shared" si="198"/>
        <v>9535667.7099999972</v>
      </c>
      <c r="TZ522" s="38">
        <f t="shared" si="198"/>
        <v>1345392.6199999999</v>
      </c>
      <c r="UA522" s="38">
        <f t="shared" si="198"/>
        <v>3793393.96</v>
      </c>
      <c r="UB522" s="38">
        <f t="shared" si="198"/>
        <v>831209.73999999987</v>
      </c>
      <c r="UC522" s="38">
        <f t="shared" si="198"/>
        <v>379973680.43000007</v>
      </c>
      <c r="UD522" s="38">
        <f t="shared" si="198"/>
        <v>20336013.560000002</v>
      </c>
      <c r="UE522" s="38">
        <f t="shared" si="198"/>
        <v>20559750.209999997</v>
      </c>
      <c r="UF522" s="38">
        <f t="shared" si="198"/>
        <v>111475673.69999999</v>
      </c>
      <c r="UG522" s="38">
        <f t="shared" si="198"/>
        <v>20817061.080000006</v>
      </c>
      <c r="UH522" s="38">
        <f t="shared" si="198"/>
        <v>20919469.090000004</v>
      </c>
      <c r="UI522" s="38">
        <f t="shared" si="198"/>
        <v>33739862.710000001</v>
      </c>
      <c r="UJ522" s="38">
        <f t="shared" si="198"/>
        <v>17173251.960000001</v>
      </c>
      <c r="UK522" s="38">
        <f t="shared" si="198"/>
        <v>16070512.890000001</v>
      </c>
      <c r="UL522" s="38">
        <f t="shared" si="198"/>
        <v>35231879.939999998</v>
      </c>
      <c r="UM522" s="38">
        <f t="shared" si="198"/>
        <v>22972814.580000002</v>
      </c>
      <c r="UN522" s="38">
        <f t="shared" si="198"/>
        <v>10377358.6</v>
      </c>
      <c r="UO522" s="38">
        <f t="shared" si="198"/>
        <v>10079142.229999999</v>
      </c>
      <c r="UP522" s="38">
        <f t="shared" si="198"/>
        <v>13605153.540000001</v>
      </c>
      <c r="UQ522" s="38">
        <f t="shared" si="198"/>
        <v>9925449.7300000004</v>
      </c>
      <c r="UR522" s="38">
        <f t="shared" si="198"/>
        <v>8746952.3000000007</v>
      </c>
      <c r="US522" s="38">
        <f t="shared" si="198"/>
        <v>8107915.3399999999</v>
      </c>
      <c r="UT522" s="38">
        <f t="shared" si="198"/>
        <v>10334213.57</v>
      </c>
      <c r="UU522" s="38">
        <f t="shared" si="198"/>
        <v>11654959.849999998</v>
      </c>
      <c r="UV522" s="38">
        <f t="shared" si="198"/>
        <v>9155577.9299999997</v>
      </c>
      <c r="UW522" s="38">
        <f t="shared" si="198"/>
        <v>10479488.060000001</v>
      </c>
      <c r="UX522" s="38">
        <f t="shared" si="198"/>
        <v>7593338.2000000002</v>
      </c>
      <c r="UY522" s="38">
        <f t="shared" si="198"/>
        <v>4856526.71</v>
      </c>
      <c r="UZ522" s="38">
        <f t="shared" si="198"/>
        <v>468406915.24000001</v>
      </c>
      <c r="VA522" s="38">
        <f t="shared" si="198"/>
        <v>13795517.289999999</v>
      </c>
      <c r="VB522" s="38">
        <f t="shared" si="198"/>
        <v>31166567.09</v>
      </c>
      <c r="VC522" s="38">
        <f t="shared" si="198"/>
        <v>11876772.77</v>
      </c>
      <c r="VD522" s="38">
        <f t="shared" si="198"/>
        <v>65730540.270000003</v>
      </c>
      <c r="VE522" s="38">
        <f t="shared" si="198"/>
        <v>14813648.410000002</v>
      </c>
      <c r="VF522" s="38">
        <f t="shared" si="198"/>
        <v>35698669.729999989</v>
      </c>
      <c r="VG522" s="38">
        <f t="shared" ref="VG522:XR522" si="199">SUM(VG322)</f>
        <v>10332780.84</v>
      </c>
      <c r="VH522" s="38">
        <f t="shared" si="199"/>
        <v>57493868.789999999</v>
      </c>
      <c r="VI522" s="38">
        <f t="shared" si="199"/>
        <v>50695606.710000001</v>
      </c>
      <c r="VJ522" s="38">
        <f t="shared" si="199"/>
        <v>16503111.76</v>
      </c>
      <c r="VK522" s="38">
        <f t="shared" si="199"/>
        <v>12900609.280000003</v>
      </c>
      <c r="VL522" s="38">
        <f t="shared" si="199"/>
        <v>9411574.8699999992</v>
      </c>
      <c r="VM522" s="38">
        <f t="shared" si="199"/>
        <v>9023081.25</v>
      </c>
      <c r="VN522" s="38">
        <f t="shared" si="199"/>
        <v>6905438.7600000007</v>
      </c>
      <c r="VO522" s="38">
        <f t="shared" si="199"/>
        <v>4761823.5600000005</v>
      </c>
      <c r="VP522" s="38">
        <f t="shared" si="199"/>
        <v>10022854.000000002</v>
      </c>
      <c r="VQ522" s="38">
        <f t="shared" si="199"/>
        <v>120958464.94</v>
      </c>
      <c r="VR522" s="38">
        <f t="shared" si="199"/>
        <v>7808811.4900000012</v>
      </c>
      <c r="VS522" s="38">
        <f t="shared" si="199"/>
        <v>13442906.08</v>
      </c>
      <c r="VT522" s="38">
        <f t="shared" si="199"/>
        <v>9775748.3699999992</v>
      </c>
      <c r="VU522" s="38">
        <f t="shared" si="199"/>
        <v>9382354.9800000004</v>
      </c>
      <c r="VV522" s="38">
        <f t="shared" si="199"/>
        <v>6323097.5</v>
      </c>
      <c r="VW522" s="38">
        <f t="shared" si="199"/>
        <v>7272411.3300000001</v>
      </c>
      <c r="VX522" s="38">
        <f t="shared" si="199"/>
        <v>123416669.73999998</v>
      </c>
      <c r="VY522" s="38">
        <f t="shared" si="199"/>
        <v>10134256.380000001</v>
      </c>
      <c r="VZ522" s="38">
        <f t="shared" si="199"/>
        <v>15491210.82</v>
      </c>
      <c r="WA522" s="38">
        <f t="shared" si="199"/>
        <v>15991397.189999999</v>
      </c>
      <c r="WB522" s="38">
        <f t="shared" si="199"/>
        <v>6813294.1100000003</v>
      </c>
      <c r="WC522" s="38">
        <f t="shared" si="199"/>
        <v>12371999.389999999</v>
      </c>
      <c r="WD522" s="38">
        <f t="shared" si="199"/>
        <v>6921593.4100000011</v>
      </c>
      <c r="WE522" s="38">
        <f t="shared" si="199"/>
        <v>5417940.6399999997</v>
      </c>
      <c r="WF522" s="38">
        <f t="shared" si="199"/>
        <v>38977686.969999999</v>
      </c>
      <c r="WG522" s="38">
        <f t="shared" si="199"/>
        <v>310935049.26999986</v>
      </c>
      <c r="WH522" s="38">
        <f t="shared" si="199"/>
        <v>10790073.68</v>
      </c>
      <c r="WI522" s="38">
        <f t="shared" si="199"/>
        <v>34393675.170000002</v>
      </c>
      <c r="WJ522" s="38">
        <f t="shared" si="199"/>
        <v>56882603.379999995</v>
      </c>
      <c r="WK522" s="38">
        <f t="shared" si="199"/>
        <v>39993930.460000001</v>
      </c>
      <c r="WL522" s="38">
        <f t="shared" si="199"/>
        <v>11155112.380000001</v>
      </c>
      <c r="WM522" s="38">
        <f t="shared" si="199"/>
        <v>14212170.900000002</v>
      </c>
      <c r="WN522" s="38">
        <f t="shared" si="199"/>
        <v>30607987.669999998</v>
      </c>
      <c r="WO522" s="38">
        <f t="shared" si="199"/>
        <v>29300062.449999999</v>
      </c>
      <c r="WP522" s="38">
        <f t="shared" si="199"/>
        <v>28839856.599999998</v>
      </c>
      <c r="WQ522" s="38">
        <f t="shared" si="199"/>
        <v>7930670.1399999997</v>
      </c>
      <c r="WR522" s="38">
        <f t="shared" si="199"/>
        <v>6841851.7000000011</v>
      </c>
      <c r="WS522" s="38">
        <f t="shared" si="199"/>
        <v>8763529.6099999994</v>
      </c>
      <c r="WT522" s="38">
        <f t="shared" si="199"/>
        <v>19532958.369999997</v>
      </c>
      <c r="WU522" s="38">
        <f t="shared" si="199"/>
        <v>7984717.3800000008</v>
      </c>
      <c r="WV522" s="38">
        <f t="shared" si="199"/>
        <v>8202292.2200000016</v>
      </c>
      <c r="WW522" s="38">
        <f t="shared" si="199"/>
        <v>13159345.640000001</v>
      </c>
      <c r="WX522" s="38">
        <f t="shared" si="199"/>
        <v>4637913.6900000004</v>
      </c>
      <c r="WY522" s="38">
        <f t="shared" si="199"/>
        <v>13052079.238299999</v>
      </c>
      <c r="WZ522" s="38">
        <f t="shared" si="199"/>
        <v>7843056.6800000006</v>
      </c>
      <c r="XA522" s="38">
        <f t="shared" si="199"/>
        <v>8116066.2300000004</v>
      </c>
      <c r="XB522" s="38">
        <f t="shared" si="199"/>
        <v>2369962.02</v>
      </c>
      <c r="XC522" s="38">
        <f t="shared" si="199"/>
        <v>123762072.14000002</v>
      </c>
      <c r="XD522" s="38">
        <f t="shared" si="199"/>
        <v>9981349.8199999984</v>
      </c>
      <c r="XE522" s="38">
        <f t="shared" si="199"/>
        <v>16230642.24</v>
      </c>
      <c r="XF522" s="38">
        <f t="shared" si="199"/>
        <v>9701727.8399999999</v>
      </c>
      <c r="XG522" s="38">
        <f t="shared" si="199"/>
        <v>8254933.870000001</v>
      </c>
      <c r="XH522" s="38">
        <f t="shared" si="199"/>
        <v>16383425.520000001</v>
      </c>
      <c r="XI522" s="38">
        <f t="shared" si="199"/>
        <v>9662622.1099999994</v>
      </c>
      <c r="XJ522" s="38">
        <f t="shared" si="199"/>
        <v>1057742508.0099999</v>
      </c>
      <c r="XK522" s="38">
        <f t="shared" si="199"/>
        <v>16819914.91</v>
      </c>
      <c r="XL522" s="38">
        <f t="shared" si="199"/>
        <v>10122480.989999998</v>
      </c>
      <c r="XM522" s="38">
        <f t="shared" si="199"/>
        <v>30507109.450000007</v>
      </c>
      <c r="XN522" s="38">
        <f t="shared" si="199"/>
        <v>24117898.780000005</v>
      </c>
      <c r="XO522" s="38">
        <f t="shared" si="199"/>
        <v>11639533.469999999</v>
      </c>
      <c r="XP522" s="38">
        <f t="shared" si="199"/>
        <v>15388803.589999998</v>
      </c>
      <c r="XQ522" s="38">
        <f t="shared" si="199"/>
        <v>23191634.390000004</v>
      </c>
      <c r="XR522" s="38">
        <f t="shared" si="199"/>
        <v>26906986.600000005</v>
      </c>
      <c r="XS522" s="38">
        <f t="shared" ref="XS522:AAD522" si="200">SUM(XS322)</f>
        <v>10121390.100000003</v>
      </c>
      <c r="XT522" s="38">
        <f t="shared" si="200"/>
        <v>16344999.26</v>
      </c>
      <c r="XU522" s="38">
        <f t="shared" si="200"/>
        <v>72383584.810000002</v>
      </c>
      <c r="XV522" s="38">
        <f t="shared" si="200"/>
        <v>46295354.540000007</v>
      </c>
      <c r="XW522" s="38">
        <f t="shared" si="200"/>
        <v>4966683.7300000004</v>
      </c>
      <c r="XX522" s="38">
        <f t="shared" si="200"/>
        <v>10237882.509999998</v>
      </c>
      <c r="XY522" s="38">
        <f t="shared" si="200"/>
        <v>10653621.26</v>
      </c>
      <c r="XZ522" s="38">
        <f t="shared" si="200"/>
        <v>7237528.3099999996</v>
      </c>
      <c r="YA522" s="38">
        <f t="shared" si="200"/>
        <v>14546081.609999999</v>
      </c>
      <c r="YB522" s="38">
        <f t="shared" si="200"/>
        <v>6788595.9400000013</v>
      </c>
      <c r="YC522" s="38">
        <f t="shared" si="200"/>
        <v>95574988.679999992</v>
      </c>
      <c r="YD522" s="38">
        <f t="shared" si="200"/>
        <v>56807487.810000002</v>
      </c>
      <c r="YE522" s="38">
        <f t="shared" si="200"/>
        <v>6597889.1099999994</v>
      </c>
      <c r="YF522" s="38">
        <f t="shared" si="200"/>
        <v>5046927.7300000004</v>
      </c>
      <c r="YG522" s="38">
        <f t="shared" si="200"/>
        <v>5394278.1600000001</v>
      </c>
      <c r="YH522" s="38">
        <f t="shared" si="200"/>
        <v>5072313.0199999996</v>
      </c>
      <c r="YI522" s="38">
        <f t="shared" si="200"/>
        <v>3696136.1600000006</v>
      </c>
      <c r="YJ522" s="38">
        <f t="shared" si="200"/>
        <v>150496545.98000002</v>
      </c>
      <c r="YK522" s="38">
        <f t="shared" si="200"/>
        <v>13323527.479999999</v>
      </c>
      <c r="YL522" s="38">
        <f t="shared" si="200"/>
        <v>7040479.5300000003</v>
      </c>
      <c r="YM522" s="38">
        <f t="shared" si="200"/>
        <v>19216257.829999998</v>
      </c>
      <c r="YN522" s="38">
        <f t="shared" si="200"/>
        <v>12325467.84</v>
      </c>
      <c r="YO522" s="38">
        <f t="shared" si="200"/>
        <v>7129279.3400000008</v>
      </c>
      <c r="YP522" s="38">
        <f t="shared" si="200"/>
        <v>12053253.800000001</v>
      </c>
      <c r="YQ522" s="38">
        <f t="shared" si="200"/>
        <v>2421658.4399999995</v>
      </c>
      <c r="YR522" s="38">
        <f t="shared" si="200"/>
        <v>210314862.51999992</v>
      </c>
      <c r="YS522" s="38">
        <f t="shared" si="200"/>
        <v>9701824.5999999996</v>
      </c>
      <c r="YT522" s="38">
        <f t="shared" si="200"/>
        <v>20349691.759999998</v>
      </c>
      <c r="YU522" s="38">
        <f t="shared" si="200"/>
        <v>7640869.1899999995</v>
      </c>
      <c r="YV522" s="38">
        <f t="shared" si="200"/>
        <v>6305017.3299999991</v>
      </c>
      <c r="YW522" s="38">
        <f t="shared" si="200"/>
        <v>36862237.609999999</v>
      </c>
      <c r="YX522" s="38">
        <f t="shared" si="200"/>
        <v>7098143.2600000016</v>
      </c>
      <c r="YY522" s="38">
        <f t="shared" si="200"/>
        <v>7831570.9900000002</v>
      </c>
      <c r="YZ522" s="38">
        <f t="shared" si="200"/>
        <v>8320033.6200000001</v>
      </c>
      <c r="ZA522" s="38">
        <f t="shared" si="200"/>
        <v>16887809.630000003</v>
      </c>
      <c r="ZB522" s="38">
        <f t="shared" si="200"/>
        <v>6073640.4000000004</v>
      </c>
      <c r="ZC522" s="38">
        <f t="shared" si="200"/>
        <v>352310174.1500001</v>
      </c>
      <c r="ZD522" s="38">
        <f t="shared" si="200"/>
        <v>9085791.7299999986</v>
      </c>
      <c r="ZE522" s="38">
        <f t="shared" si="200"/>
        <v>13513836.190000001</v>
      </c>
      <c r="ZF522" s="38">
        <f t="shared" si="200"/>
        <v>25420688.659999996</v>
      </c>
      <c r="ZG522" s="38">
        <f t="shared" si="200"/>
        <v>9489148.5099999998</v>
      </c>
      <c r="ZH522" s="38">
        <f t="shared" si="200"/>
        <v>23052917.98</v>
      </c>
      <c r="ZI522" s="38">
        <f t="shared" si="200"/>
        <v>21189892.900000006</v>
      </c>
      <c r="ZJ522" s="38">
        <f t="shared" si="200"/>
        <v>69384595.549999982</v>
      </c>
      <c r="ZK522" s="38">
        <f t="shared" si="200"/>
        <v>98503933.129999995</v>
      </c>
      <c r="ZL522" s="38">
        <f t="shared" si="200"/>
        <v>15556449.879999999</v>
      </c>
      <c r="ZM522" s="38">
        <f t="shared" si="200"/>
        <v>16297841.870000001</v>
      </c>
      <c r="ZN522" s="38">
        <f t="shared" si="200"/>
        <v>22943636.75</v>
      </c>
      <c r="ZO522" s="38">
        <f t="shared" si="200"/>
        <v>19302028.310000002</v>
      </c>
      <c r="ZP522" s="38">
        <f t="shared" si="200"/>
        <v>68891800.859999999</v>
      </c>
      <c r="ZQ522" s="38">
        <f t="shared" si="200"/>
        <v>12238380.689999999</v>
      </c>
      <c r="ZR522" s="38">
        <f t="shared" si="200"/>
        <v>12939383.860000001</v>
      </c>
      <c r="ZS522" s="38">
        <f t="shared" si="200"/>
        <v>8549122.2999999989</v>
      </c>
      <c r="ZT522" s="38">
        <f t="shared" si="200"/>
        <v>6101219.6500000004</v>
      </c>
      <c r="ZU522" s="38">
        <f t="shared" si="200"/>
        <v>8071814.71</v>
      </c>
      <c r="ZV522" s="38">
        <f t="shared" si="200"/>
        <v>83686756.220000029</v>
      </c>
      <c r="ZW522" s="38">
        <f t="shared" si="200"/>
        <v>48935773.300000004</v>
      </c>
      <c r="ZX522" s="38">
        <f t="shared" si="200"/>
        <v>3198600.35</v>
      </c>
      <c r="ZY522" s="38">
        <f t="shared" si="200"/>
        <v>4612851.169999999</v>
      </c>
      <c r="ZZ522" s="38">
        <f t="shared" si="200"/>
        <v>12729114.669999998</v>
      </c>
      <c r="AAA522" s="38">
        <f t="shared" si="200"/>
        <v>2831210.03</v>
      </c>
      <c r="AAB522" s="38">
        <f t="shared" si="200"/>
        <v>6328638.3000000007</v>
      </c>
      <c r="AAC522" s="38">
        <f t="shared" si="200"/>
        <v>6708769.5899999989</v>
      </c>
      <c r="AAD522" s="38">
        <f t="shared" si="200"/>
        <v>13514085.990000002</v>
      </c>
      <c r="AAE522" s="38">
        <f t="shared" ref="AAE522:ACP522" si="201">SUM(AAE322)</f>
        <v>399129694.43000001</v>
      </c>
      <c r="AAF522" s="38">
        <f t="shared" si="201"/>
        <v>28009808.560000006</v>
      </c>
      <c r="AAG522" s="38">
        <f t="shared" si="201"/>
        <v>30519449.279999997</v>
      </c>
      <c r="AAH522" s="38">
        <f t="shared" si="201"/>
        <v>89798923.079999998</v>
      </c>
      <c r="AAI522" s="38">
        <f t="shared" si="201"/>
        <v>3873631.09</v>
      </c>
      <c r="AAJ522" s="38">
        <f t="shared" si="201"/>
        <v>5462393.9900000002</v>
      </c>
      <c r="AAK522" s="38">
        <f t="shared" si="201"/>
        <v>8727096.370000001</v>
      </c>
      <c r="AAL522" s="38">
        <f t="shared" si="201"/>
        <v>5974193.9900000012</v>
      </c>
      <c r="AAM522" s="38">
        <f t="shared" si="201"/>
        <v>598747136.82999992</v>
      </c>
      <c r="AAN522" s="38">
        <f t="shared" si="201"/>
        <v>76380120.359999985</v>
      </c>
      <c r="AAO522" s="38">
        <f t="shared" si="201"/>
        <v>36595954.129999995</v>
      </c>
      <c r="AAP522" s="38">
        <f t="shared" si="201"/>
        <v>9343806.5099999998</v>
      </c>
      <c r="AAQ522" s="38">
        <f t="shared" si="201"/>
        <v>13128423.449999999</v>
      </c>
      <c r="AAR522" s="38">
        <f t="shared" si="201"/>
        <v>12539987.880000001</v>
      </c>
      <c r="AAS522" s="38">
        <f t="shared" si="201"/>
        <v>15433678.91</v>
      </c>
      <c r="AAT522" s="38">
        <f t="shared" si="201"/>
        <v>6982977.1000000006</v>
      </c>
      <c r="AAU522" s="38">
        <f t="shared" si="201"/>
        <v>10654909.090000002</v>
      </c>
      <c r="AAV522" s="38">
        <f t="shared" si="201"/>
        <v>21920833.469999995</v>
      </c>
      <c r="AAW522" s="38">
        <f t="shared" si="201"/>
        <v>26802035.939999998</v>
      </c>
      <c r="AAX522" s="38">
        <f t="shared" si="201"/>
        <v>10954092.080000002</v>
      </c>
      <c r="AAY522" s="38">
        <f t="shared" si="201"/>
        <v>14858461.439999998</v>
      </c>
      <c r="AAZ522" s="38">
        <f t="shared" si="201"/>
        <v>16027218.85</v>
      </c>
      <c r="ABA522" s="38">
        <f t="shared" si="201"/>
        <v>12888703.07</v>
      </c>
      <c r="ABB522" s="38">
        <f t="shared" si="201"/>
        <v>8612163.8699999992</v>
      </c>
      <c r="ABC522" s="38">
        <f t="shared" si="201"/>
        <v>23768554.699999996</v>
      </c>
      <c r="ABD522" s="38">
        <f t="shared" si="201"/>
        <v>6573985.7999999998</v>
      </c>
      <c r="ABE522" s="38">
        <f t="shared" si="201"/>
        <v>17625057.130000003</v>
      </c>
      <c r="ABF522" s="38">
        <f t="shared" si="201"/>
        <v>2783617.3099999996</v>
      </c>
      <c r="ABG522" s="38">
        <f t="shared" si="201"/>
        <v>1206573.6800000002</v>
      </c>
      <c r="ABH522" s="38">
        <f t="shared" si="201"/>
        <v>328653162.80999994</v>
      </c>
      <c r="ABI522" s="38">
        <f t="shared" si="201"/>
        <v>25035808.620000001</v>
      </c>
      <c r="ABJ522" s="38">
        <f t="shared" si="201"/>
        <v>16846372.150000002</v>
      </c>
      <c r="ABK522" s="38">
        <f t="shared" si="201"/>
        <v>16490239.569999998</v>
      </c>
      <c r="ABL522" s="38">
        <f t="shared" si="201"/>
        <v>12882442.499999998</v>
      </c>
      <c r="ABM522" s="38">
        <f t="shared" si="201"/>
        <v>37764659.739999995</v>
      </c>
      <c r="ABN522" s="38">
        <f t="shared" si="201"/>
        <v>11591539.869999997</v>
      </c>
      <c r="ABO522" s="38">
        <f t="shared" si="201"/>
        <v>17575705.829999998</v>
      </c>
      <c r="ABP522" s="38">
        <f t="shared" si="201"/>
        <v>9058569.1600000001</v>
      </c>
      <c r="ABQ522" s="38">
        <f t="shared" si="201"/>
        <v>5420846.25</v>
      </c>
      <c r="ABR522" s="38">
        <f t="shared" si="201"/>
        <v>154330755.39000002</v>
      </c>
      <c r="ABS522" s="38">
        <f t="shared" si="201"/>
        <v>67326179.189999998</v>
      </c>
      <c r="ABT522" s="38">
        <f t="shared" si="201"/>
        <v>24597873.030000001</v>
      </c>
      <c r="ABU522" s="38">
        <f t="shared" si="201"/>
        <v>14870211.620000001</v>
      </c>
      <c r="ABV522" s="38">
        <f t="shared" si="201"/>
        <v>28986856.329999998</v>
      </c>
      <c r="ABW522" s="38">
        <f t="shared" si="201"/>
        <v>18858764.119999997</v>
      </c>
      <c r="ABX522" s="38">
        <f t="shared" si="201"/>
        <v>16038187.010000004</v>
      </c>
      <c r="ABY522" s="38">
        <f t="shared" si="201"/>
        <v>11879049.809999999</v>
      </c>
      <c r="ABZ522" s="38">
        <f t="shared" si="201"/>
        <v>11533367.369999999</v>
      </c>
      <c r="ACA522" s="38">
        <f t="shared" si="201"/>
        <v>21823532.489999998</v>
      </c>
      <c r="ACB522" s="38">
        <f t="shared" si="201"/>
        <v>12900481.909999998</v>
      </c>
      <c r="ACC522" s="38">
        <f t="shared" si="201"/>
        <v>13869586.84</v>
      </c>
      <c r="ACD522" s="38">
        <f t="shared" si="201"/>
        <v>12020867.109999999</v>
      </c>
      <c r="ACE522" s="38">
        <f t="shared" si="201"/>
        <v>137747990.34</v>
      </c>
      <c r="ACF522" s="38">
        <f t="shared" si="201"/>
        <v>17252896.050000001</v>
      </c>
      <c r="ACG522" s="38">
        <f t="shared" si="201"/>
        <v>15781300.559999999</v>
      </c>
      <c r="ACH522" s="38">
        <f t="shared" si="201"/>
        <v>7723635.4800000004</v>
      </c>
      <c r="ACI522" s="38">
        <f t="shared" si="201"/>
        <v>12068551.689999999</v>
      </c>
      <c r="ACJ522" s="38">
        <f t="shared" si="201"/>
        <v>7790065.9200000009</v>
      </c>
      <c r="ACK522" s="38">
        <f t="shared" si="201"/>
        <v>5534729.2000000002</v>
      </c>
      <c r="ACL522" s="38">
        <f t="shared" si="201"/>
        <v>17097183.23</v>
      </c>
      <c r="ACM522" s="38">
        <f t="shared" si="201"/>
        <v>17206774.649999999</v>
      </c>
      <c r="ACN522" s="38">
        <f t="shared" si="201"/>
        <v>7650446.9799999995</v>
      </c>
      <c r="ACO522" s="38">
        <f t="shared" si="201"/>
        <v>18014517.149999999</v>
      </c>
      <c r="ACP522" s="38">
        <f t="shared" si="201"/>
        <v>9545382.790000001</v>
      </c>
      <c r="ACQ522" s="38">
        <f t="shared" ref="ACQ522:AEH522" si="202">SUM(ACQ322)</f>
        <v>178954728.96000004</v>
      </c>
      <c r="ACR522" s="38">
        <f t="shared" si="202"/>
        <v>6790528.6899999995</v>
      </c>
      <c r="ACS522" s="38">
        <f t="shared" si="202"/>
        <v>8304756.080000001</v>
      </c>
      <c r="ACT522" s="38">
        <f t="shared" si="202"/>
        <v>8791835.5500000007</v>
      </c>
      <c r="ACU522" s="38">
        <f t="shared" si="202"/>
        <v>30634626.240000006</v>
      </c>
      <c r="ACV522" s="38">
        <f t="shared" si="202"/>
        <v>10869514.18</v>
      </c>
      <c r="ACW522" s="38">
        <f t="shared" si="202"/>
        <v>4817926.2600000007</v>
      </c>
      <c r="ACX522" s="38">
        <f t="shared" si="202"/>
        <v>8511767.4699999988</v>
      </c>
      <c r="ACY522" s="38">
        <f t="shared" si="202"/>
        <v>6233409.8400000008</v>
      </c>
      <c r="ACZ522" s="38">
        <f t="shared" si="202"/>
        <v>9328080.8699999992</v>
      </c>
      <c r="ADA522" s="38">
        <f t="shared" si="202"/>
        <v>8072467.6400000006</v>
      </c>
      <c r="ADB522" s="38">
        <f t="shared" si="202"/>
        <v>212163158.67000002</v>
      </c>
      <c r="ADC522" s="38">
        <f t="shared" si="202"/>
        <v>35746318.629999995</v>
      </c>
      <c r="ADD522" s="38">
        <f t="shared" si="202"/>
        <v>13566482.709999999</v>
      </c>
      <c r="ADE522" s="38">
        <f t="shared" si="202"/>
        <v>6746707.209999999</v>
      </c>
      <c r="ADF522" s="38">
        <f t="shared" si="202"/>
        <v>23203812.379999995</v>
      </c>
      <c r="ADG522" s="38">
        <f t="shared" si="202"/>
        <v>15166352.760000002</v>
      </c>
      <c r="ADH522" s="38">
        <f t="shared" si="202"/>
        <v>8508470.4399999976</v>
      </c>
      <c r="ADI522" s="38">
        <f t="shared" si="202"/>
        <v>7321711.1900000004</v>
      </c>
      <c r="ADJ522" s="38">
        <f t="shared" si="202"/>
        <v>591632090.41000009</v>
      </c>
      <c r="ADK522" s="38">
        <f t="shared" si="202"/>
        <v>279301655.86999995</v>
      </c>
      <c r="ADL522" s="38">
        <f t="shared" si="202"/>
        <v>9816625.1400000006</v>
      </c>
      <c r="ADM522" s="38">
        <f t="shared" si="202"/>
        <v>17001238.870000001</v>
      </c>
      <c r="ADN522" s="38">
        <f t="shared" si="202"/>
        <v>33894129.659999996</v>
      </c>
      <c r="ADO522" s="38">
        <f t="shared" si="202"/>
        <v>19429523.080000002</v>
      </c>
      <c r="ADP522" s="38">
        <f t="shared" si="202"/>
        <v>14555730.310000001</v>
      </c>
      <c r="ADQ522" s="38">
        <f t="shared" si="202"/>
        <v>21008675.299999993</v>
      </c>
      <c r="ADR522" s="38">
        <f t="shared" si="202"/>
        <v>4458166</v>
      </c>
      <c r="ADS522" s="38">
        <f t="shared" si="202"/>
        <v>16314985.879999999</v>
      </c>
      <c r="ADT522" s="38">
        <f t="shared" si="202"/>
        <v>17407617.310000002</v>
      </c>
      <c r="ADU522" s="38">
        <f t="shared" si="202"/>
        <v>7441062.8699999992</v>
      </c>
      <c r="ADV522" s="38">
        <f t="shared" si="202"/>
        <v>9371360.7000000011</v>
      </c>
      <c r="ADW522" s="38">
        <f t="shared" si="202"/>
        <v>9133487.4100000001</v>
      </c>
      <c r="ADX522" s="38">
        <f t="shared" si="202"/>
        <v>6940681.2499999991</v>
      </c>
      <c r="ADY522" s="38">
        <f t="shared" si="202"/>
        <v>9969040.589999998</v>
      </c>
      <c r="ADZ522" s="38">
        <f t="shared" si="202"/>
        <v>6224420.9399999985</v>
      </c>
      <c r="AEA522" s="38">
        <f t="shared" si="202"/>
        <v>92932133.790000007</v>
      </c>
      <c r="AEB522" s="38">
        <f t="shared" si="202"/>
        <v>8934163.3899999987</v>
      </c>
      <c r="AEC522" s="38">
        <f t="shared" si="202"/>
        <v>9904437.209999999</v>
      </c>
      <c r="AED522" s="38">
        <f t="shared" si="202"/>
        <v>9113449.75</v>
      </c>
      <c r="AEE522" s="38">
        <f t="shared" si="202"/>
        <v>24232055.240000006</v>
      </c>
      <c r="AEF522" s="38">
        <f t="shared" si="202"/>
        <v>8765033.7300000004</v>
      </c>
      <c r="AEG522" s="38">
        <f t="shared" si="202"/>
        <v>6107824.0200000005</v>
      </c>
      <c r="AEH522" s="38">
        <f t="shared" si="202"/>
        <v>37586745738.566284</v>
      </c>
    </row>
    <row r="523" spans="1:814" ht="21">
      <c r="C523" s="31" t="s">
        <v>2737</v>
      </c>
      <c r="D523" s="39">
        <f>SUM(D370)</f>
        <v>76891393.530000001</v>
      </c>
      <c r="E523" s="39">
        <f t="shared" ref="E523:BP523" si="203">SUM(E370)</f>
        <v>4509659.74</v>
      </c>
      <c r="F523" s="39">
        <f t="shared" si="203"/>
        <v>3902141.399999999</v>
      </c>
      <c r="G523" s="39">
        <f t="shared" si="203"/>
        <v>3066003.99</v>
      </c>
      <c r="H523" s="39">
        <f t="shared" si="203"/>
        <v>13278349.659999996</v>
      </c>
      <c r="I523" s="39">
        <f t="shared" si="203"/>
        <v>2445123.7499999995</v>
      </c>
      <c r="J523" s="39">
        <f t="shared" si="203"/>
        <v>6660409.7000000002</v>
      </c>
      <c r="K523" s="39">
        <f t="shared" si="203"/>
        <v>3948656.7100000004</v>
      </c>
      <c r="L523" s="39">
        <f t="shared" si="203"/>
        <v>4751149</v>
      </c>
      <c r="M523" s="39">
        <f t="shared" si="203"/>
        <v>2735395.11</v>
      </c>
      <c r="N523" s="39">
        <f t="shared" si="203"/>
        <v>968211.79</v>
      </c>
      <c r="O523" s="39">
        <f t="shared" si="203"/>
        <v>2503294.2199999997</v>
      </c>
      <c r="P523" s="39">
        <f t="shared" si="203"/>
        <v>2374742.6799999992</v>
      </c>
      <c r="Q523" s="39">
        <f t="shared" si="203"/>
        <v>2798501.6600000006</v>
      </c>
      <c r="R523" s="39">
        <f t="shared" si="203"/>
        <v>2179799.4099999992</v>
      </c>
      <c r="S523" s="39">
        <f t="shared" si="203"/>
        <v>3679768.5999999996</v>
      </c>
      <c r="T523" s="39">
        <f t="shared" si="203"/>
        <v>3788375.2199999997</v>
      </c>
      <c r="U523" s="39">
        <f t="shared" si="203"/>
        <v>1219929.76</v>
      </c>
      <c r="V523" s="39">
        <f t="shared" si="203"/>
        <v>56859022.099999994</v>
      </c>
      <c r="W523" s="39">
        <f t="shared" si="203"/>
        <v>23457960.740000002</v>
      </c>
      <c r="X523" s="39">
        <f t="shared" si="203"/>
        <v>8378364.6299999999</v>
      </c>
      <c r="Y523" s="39">
        <f t="shared" si="203"/>
        <v>7166693.9500000002</v>
      </c>
      <c r="Z523" s="39">
        <f t="shared" si="203"/>
        <v>1949069.9700000002</v>
      </c>
      <c r="AA523" s="39">
        <f t="shared" si="203"/>
        <v>3079099.7300000004</v>
      </c>
      <c r="AB523" s="39">
        <f t="shared" si="203"/>
        <v>1338135.42</v>
      </c>
      <c r="AC523" s="39">
        <f t="shared" si="203"/>
        <v>18200499.669999998</v>
      </c>
      <c r="AD523" s="39">
        <f t="shared" si="203"/>
        <v>3496125.2399999998</v>
      </c>
      <c r="AE523" s="39">
        <f t="shared" si="203"/>
        <v>1527490.29</v>
      </c>
      <c r="AF523" s="39">
        <f t="shared" si="203"/>
        <v>11971364.690000003</v>
      </c>
      <c r="AG523" s="39">
        <f t="shared" si="203"/>
        <v>4379263.1599999992</v>
      </c>
      <c r="AH523" s="39">
        <f t="shared" si="203"/>
        <v>7485400.6600000011</v>
      </c>
      <c r="AI523" s="39">
        <f t="shared" si="203"/>
        <v>6947607.25</v>
      </c>
      <c r="AJ523" s="39">
        <f t="shared" si="203"/>
        <v>3265743.75</v>
      </c>
      <c r="AK523" s="39">
        <f t="shared" si="203"/>
        <v>2208241.54</v>
      </c>
      <c r="AL523" s="39">
        <f t="shared" si="203"/>
        <v>3152500.77</v>
      </c>
      <c r="AM523" s="39">
        <f t="shared" si="203"/>
        <v>1991325.0000000002</v>
      </c>
      <c r="AN523" s="39">
        <f t="shared" si="203"/>
        <v>4563020.9000000004</v>
      </c>
      <c r="AO523" s="39">
        <f t="shared" si="203"/>
        <v>2538035.6799999997</v>
      </c>
      <c r="AP523" s="39">
        <f t="shared" si="203"/>
        <v>1653061.72</v>
      </c>
      <c r="AQ523" s="39">
        <f t="shared" si="203"/>
        <v>1093921.7099999997</v>
      </c>
      <c r="AR523" s="39">
        <f t="shared" si="203"/>
        <v>1835112.7000000002</v>
      </c>
      <c r="AS523" s="39">
        <f t="shared" si="203"/>
        <v>2427783.6</v>
      </c>
      <c r="AT523" s="39">
        <f t="shared" si="203"/>
        <v>32917140.639999993</v>
      </c>
      <c r="AU523" s="39">
        <f t="shared" si="203"/>
        <v>1411605.19</v>
      </c>
      <c r="AV523" s="39">
        <f t="shared" si="203"/>
        <v>1555615.3000000003</v>
      </c>
      <c r="AW523" s="39">
        <f t="shared" si="203"/>
        <v>849826.68</v>
      </c>
      <c r="AX523" s="39">
        <f t="shared" si="203"/>
        <v>2572912.8199999998</v>
      </c>
      <c r="AY523" s="39">
        <f t="shared" si="203"/>
        <v>2509767.0099999998</v>
      </c>
      <c r="AZ523" s="39">
        <f t="shared" si="203"/>
        <v>1592956.49</v>
      </c>
      <c r="BA523" s="39">
        <f t="shared" si="203"/>
        <v>1843262.6700000002</v>
      </c>
      <c r="BB523" s="39">
        <f t="shared" si="203"/>
        <v>1080648.6100000001</v>
      </c>
      <c r="BC523" s="39">
        <f t="shared" si="203"/>
        <v>2950626.94</v>
      </c>
      <c r="BD523" s="39">
        <f t="shared" si="203"/>
        <v>2128468.48</v>
      </c>
      <c r="BE523" s="39">
        <f t="shared" si="203"/>
        <v>1312350.1499999999</v>
      </c>
      <c r="BF523" s="39">
        <f t="shared" si="203"/>
        <v>8478402.6500000004</v>
      </c>
      <c r="BG523" s="39">
        <f t="shared" si="203"/>
        <v>20403.5</v>
      </c>
      <c r="BH523" s="39">
        <f t="shared" si="203"/>
        <v>1549652.82</v>
      </c>
      <c r="BI523" s="39">
        <f t="shared" si="203"/>
        <v>23098024.550000001</v>
      </c>
      <c r="BJ523" s="39">
        <f t="shared" si="203"/>
        <v>18401914.16</v>
      </c>
      <c r="BK523" s="39">
        <f t="shared" si="203"/>
        <v>3206622.7399999998</v>
      </c>
      <c r="BL523" s="39">
        <f t="shared" si="203"/>
        <v>2588265.5500000007</v>
      </c>
      <c r="BM523" s="39">
        <f t="shared" si="203"/>
        <v>3984790.8999999994</v>
      </c>
      <c r="BN523" s="39">
        <f t="shared" si="203"/>
        <v>3052938.79</v>
      </c>
      <c r="BO523" s="39">
        <f t="shared" si="203"/>
        <v>2102161.8199999998</v>
      </c>
      <c r="BP523" s="39">
        <f t="shared" si="203"/>
        <v>35783001.530000001</v>
      </c>
      <c r="BQ523" s="39">
        <f t="shared" ref="BQ523:EA523" si="204">SUM(BQ370)</f>
        <v>2070973.0899999996</v>
      </c>
      <c r="BR523" s="39">
        <f t="shared" si="204"/>
        <v>2708906.28</v>
      </c>
      <c r="BS523" s="39">
        <f t="shared" si="204"/>
        <v>2567807.0699999998</v>
      </c>
      <c r="BT523" s="39">
        <f t="shared" si="204"/>
        <v>2220039.6700000004</v>
      </c>
      <c r="BU523" s="39">
        <f t="shared" si="204"/>
        <v>2301977.52</v>
      </c>
      <c r="BV523" s="39">
        <f t="shared" si="204"/>
        <v>2492419.8000000003</v>
      </c>
      <c r="BW523" s="39">
        <f t="shared" si="204"/>
        <v>3336285.3500000006</v>
      </c>
      <c r="BX523" s="39">
        <f t="shared" si="204"/>
        <v>14259916.909999998</v>
      </c>
      <c r="BY523" s="39">
        <f t="shared" si="204"/>
        <v>2584689.3599999994</v>
      </c>
      <c r="BZ523" s="39">
        <f t="shared" si="204"/>
        <v>2641189.7599999998</v>
      </c>
      <c r="CA523" s="39">
        <f t="shared" si="204"/>
        <v>6307211.8000000007</v>
      </c>
      <c r="CB523" s="39">
        <f t="shared" si="204"/>
        <v>2330340</v>
      </c>
      <c r="CC523" s="39">
        <f t="shared" si="204"/>
        <v>2322702.8199999998</v>
      </c>
      <c r="CD523" s="39">
        <f t="shared" si="204"/>
        <v>1574198.6400000001</v>
      </c>
      <c r="CE523" s="39">
        <f t="shared" si="204"/>
        <v>92704967.219999999</v>
      </c>
      <c r="CF523" s="39">
        <f t="shared" si="204"/>
        <v>4690726.7200000007</v>
      </c>
      <c r="CG523" s="39">
        <f t="shared" si="204"/>
        <v>6013907.3399999999</v>
      </c>
      <c r="CH523" s="39">
        <f t="shared" si="204"/>
        <v>1672139.8699999996</v>
      </c>
      <c r="CI523" s="39">
        <f t="shared" si="204"/>
        <v>2608661.6999999997</v>
      </c>
      <c r="CJ523" s="39">
        <f t="shared" si="204"/>
        <v>2990272.2800000003</v>
      </c>
      <c r="CK523" s="39">
        <f t="shared" si="204"/>
        <v>4863350.7</v>
      </c>
      <c r="CL523" s="39">
        <f t="shared" si="204"/>
        <v>2277382.0099999998</v>
      </c>
      <c r="CM523" s="39">
        <f t="shared" si="204"/>
        <v>1690546.2699999998</v>
      </c>
      <c r="CN523" s="39">
        <f t="shared" si="204"/>
        <v>1717210</v>
      </c>
      <c r="CO523" s="39">
        <f t="shared" si="204"/>
        <v>2894630.28</v>
      </c>
      <c r="CP523" s="39">
        <f t="shared" si="204"/>
        <v>2379511.44</v>
      </c>
      <c r="CQ523" s="39">
        <f t="shared" si="204"/>
        <v>47895131.500000007</v>
      </c>
      <c r="CR523" s="39">
        <f t="shared" si="204"/>
        <v>1951640.83</v>
      </c>
      <c r="CS523" s="39">
        <f t="shared" si="204"/>
        <v>2803234.6699999995</v>
      </c>
      <c r="CT523" s="39">
        <f t="shared" si="204"/>
        <v>5616570.0700000003</v>
      </c>
      <c r="CU523" s="39">
        <f t="shared" si="204"/>
        <v>2275959.3999999994</v>
      </c>
      <c r="CV523" s="39">
        <f t="shared" si="204"/>
        <v>2545003.7700000005</v>
      </c>
      <c r="CW523" s="39">
        <f t="shared" si="204"/>
        <v>1826697.75</v>
      </c>
      <c r="CX523" s="39">
        <f t="shared" si="204"/>
        <v>2167443.9000000004</v>
      </c>
      <c r="CY523" s="39">
        <f t="shared" si="204"/>
        <v>23035103.57</v>
      </c>
      <c r="CZ523" s="39">
        <f t="shared" si="204"/>
        <v>21029716.620000001</v>
      </c>
      <c r="DA523" s="39">
        <f t="shared" si="204"/>
        <v>5933715.1800000006</v>
      </c>
      <c r="DB523" s="39">
        <f t="shared" si="204"/>
        <v>2959380.38</v>
      </c>
      <c r="DC523" s="39">
        <f t="shared" si="204"/>
        <v>6885063.4400000013</v>
      </c>
      <c r="DD523" s="39">
        <f t="shared" si="204"/>
        <v>6477862.8099999987</v>
      </c>
      <c r="DE523" s="39">
        <f t="shared" si="204"/>
        <v>4982769.9000000004</v>
      </c>
      <c r="DF523" s="39">
        <f t="shared" si="204"/>
        <v>6572873.2199999997</v>
      </c>
      <c r="DG523" s="39">
        <f t="shared" si="204"/>
        <v>3403867.05</v>
      </c>
      <c r="DH523" s="39">
        <f t="shared" si="204"/>
        <v>69099104.51000002</v>
      </c>
      <c r="DI523" s="39">
        <f t="shared" si="204"/>
        <v>3718066.709999999</v>
      </c>
      <c r="DJ523" s="39">
        <f t="shared" si="204"/>
        <v>3765314.629999999</v>
      </c>
      <c r="DK523" s="39">
        <f t="shared" si="204"/>
        <v>3797783.11</v>
      </c>
      <c r="DL523" s="39">
        <f t="shared" si="204"/>
        <v>3792491.5999999996</v>
      </c>
      <c r="DM523" s="39">
        <f t="shared" si="204"/>
        <v>2884222.91</v>
      </c>
      <c r="DN523" s="39">
        <f t="shared" si="204"/>
        <v>4306380.2499999991</v>
      </c>
      <c r="DO523" s="39">
        <f t="shared" si="204"/>
        <v>2623347.7400000002</v>
      </c>
      <c r="DP523" s="39">
        <f t="shared" si="204"/>
        <v>6944377.0199999996</v>
      </c>
      <c r="DQ523" s="39">
        <f t="shared" si="204"/>
        <v>41038407.32</v>
      </c>
      <c r="DR523" s="39">
        <f t="shared" si="204"/>
        <v>4619711</v>
      </c>
      <c r="DS523" s="39">
        <f t="shared" si="204"/>
        <v>9087138.0500000007</v>
      </c>
      <c r="DT523" s="39">
        <f t="shared" si="204"/>
        <v>12810654.720000001</v>
      </c>
      <c r="DU523" s="39">
        <f t="shared" si="204"/>
        <v>3258698.09</v>
      </c>
      <c r="DV523" s="39">
        <f t="shared" si="204"/>
        <v>2378090</v>
      </c>
      <c r="DW523" s="39">
        <f t="shared" si="204"/>
        <v>3656686.2199999997</v>
      </c>
      <c r="DX523" s="39">
        <f t="shared" si="204"/>
        <v>1674913.84</v>
      </c>
      <c r="DY523" s="39">
        <f t="shared" si="204"/>
        <v>3421307.6600000011</v>
      </c>
      <c r="DZ523" s="39">
        <f t="shared" si="204"/>
        <v>2129548.91</v>
      </c>
      <c r="EA523" s="39">
        <f t="shared" si="204"/>
        <v>7265118.5899999989</v>
      </c>
      <c r="EB523" s="39">
        <f t="shared" ref="EB523:ED523" si="205">SUM(EB370)</f>
        <v>25313343.390000008</v>
      </c>
      <c r="EC523" s="39">
        <f t="shared" si="205"/>
        <v>17598064.809999991</v>
      </c>
      <c r="ED523" s="39">
        <f t="shared" si="205"/>
        <v>2667381.83</v>
      </c>
      <c r="EE523" s="39">
        <f t="shared" ref="EE523:GK523" si="206">SUM(EE370)</f>
        <v>11290800.24</v>
      </c>
      <c r="EF523" s="39">
        <f t="shared" si="206"/>
        <v>3219112.8199999994</v>
      </c>
      <c r="EG523" s="39">
        <f t="shared" si="206"/>
        <v>3693398.189999999</v>
      </c>
      <c r="EH523" s="39">
        <f t="shared" si="206"/>
        <v>4268141.3</v>
      </c>
      <c r="EI523" s="39">
        <f t="shared" si="206"/>
        <v>49082172.030000001</v>
      </c>
      <c r="EJ523" s="39">
        <f t="shared" si="206"/>
        <v>4736870.6500000004</v>
      </c>
      <c r="EK523" s="39">
        <f t="shared" si="206"/>
        <v>8497161.0900000017</v>
      </c>
      <c r="EL523" s="39">
        <f t="shared" si="206"/>
        <v>11513523.089999998</v>
      </c>
      <c r="EM523" s="39">
        <f t="shared" si="206"/>
        <v>5755311.7999999998</v>
      </c>
      <c r="EN523" s="39">
        <f t="shared" si="206"/>
        <v>2918717.36</v>
      </c>
      <c r="EO523" s="39">
        <f t="shared" si="206"/>
        <v>1671805.3799999997</v>
      </c>
      <c r="EP523" s="39">
        <f t="shared" si="206"/>
        <v>37721388.259999998</v>
      </c>
      <c r="EQ523" s="39">
        <f t="shared" si="206"/>
        <v>5367759.3600000013</v>
      </c>
      <c r="ER523" s="39">
        <f t="shared" si="206"/>
        <v>5725599.9200000009</v>
      </c>
      <c r="ES523" s="39">
        <f t="shared" si="206"/>
        <v>2345369.21</v>
      </c>
      <c r="ET523" s="39">
        <f t="shared" si="206"/>
        <v>2295455.08</v>
      </c>
      <c r="EU523" s="39">
        <f t="shared" si="206"/>
        <v>2665730.27</v>
      </c>
      <c r="EV523" s="39">
        <f t="shared" si="206"/>
        <v>3502955.7800000003</v>
      </c>
      <c r="EW523" s="39">
        <f t="shared" si="206"/>
        <v>1803338.3500000003</v>
      </c>
      <c r="EX523" s="39">
        <f t="shared" si="206"/>
        <v>31897323.269999992</v>
      </c>
      <c r="EY523" s="39">
        <f t="shared" si="206"/>
        <v>13671951.640000001</v>
      </c>
      <c r="EZ523" s="39">
        <f>SUM(EZ370)</f>
        <v>3644884.5199999996</v>
      </c>
      <c r="FA523" s="39">
        <f>SUM(FA370)</f>
        <v>5442948.8400000008</v>
      </c>
      <c r="FB523" s="39">
        <f>SUM(FB370)</f>
        <v>2128610.46</v>
      </c>
      <c r="FC523" s="39">
        <f>SUM(FC370)</f>
        <v>3159995.22</v>
      </c>
      <c r="FD523" s="39">
        <f t="shared" si="206"/>
        <v>137855.09999999998</v>
      </c>
      <c r="FE523" s="39">
        <f t="shared" si="206"/>
        <v>2128820.1399999997</v>
      </c>
      <c r="FF523" s="39">
        <f>SUM(FF370)</f>
        <v>1838849.8099999998</v>
      </c>
      <c r="FG523" s="39">
        <f>SUM(FG370)</f>
        <v>2245277.4</v>
      </c>
      <c r="FH523" s="39">
        <f>SUM(FH370)</f>
        <v>825349.9800000001</v>
      </c>
      <c r="FI523" s="39">
        <f>SUM(FI370)</f>
        <v>1868508.21</v>
      </c>
      <c r="FJ523" s="39">
        <f>SUM(FJ370)</f>
        <v>1526910.72</v>
      </c>
      <c r="FK523" s="39">
        <f t="shared" si="206"/>
        <v>2571962.8200000012</v>
      </c>
      <c r="FL523" s="39">
        <f t="shared" si="206"/>
        <v>1395376.8999999997</v>
      </c>
      <c r="FM523" s="39">
        <f t="shared" si="206"/>
        <v>1376421.83</v>
      </c>
      <c r="FN523" s="39">
        <f t="shared" si="206"/>
        <v>2011960.42</v>
      </c>
      <c r="FO523" s="39">
        <f t="shared" si="206"/>
        <v>1176510.0199999998</v>
      </c>
      <c r="FP523" s="39">
        <f t="shared" si="206"/>
        <v>44802335.24000001</v>
      </c>
      <c r="FQ523" s="39">
        <f t="shared" si="206"/>
        <v>34109097.5</v>
      </c>
      <c r="FR523" s="39">
        <f t="shared" si="206"/>
        <v>3536123.9199999995</v>
      </c>
      <c r="FS523" s="39">
        <f t="shared" si="206"/>
        <v>7000665.7200000007</v>
      </c>
      <c r="FT523" s="39">
        <f t="shared" si="206"/>
        <v>7112778.5000000009</v>
      </c>
      <c r="FU523" s="39">
        <f t="shared" si="206"/>
        <v>2979903.8700000006</v>
      </c>
      <c r="FV523" s="39">
        <f t="shared" si="206"/>
        <v>1776525.9200000002</v>
      </c>
      <c r="FW523" s="39">
        <f t="shared" si="206"/>
        <v>982298.05999999994</v>
      </c>
      <c r="FX523" s="39">
        <f t="shared" si="206"/>
        <v>1495805.2900000003</v>
      </c>
      <c r="FY523" s="39">
        <f t="shared" si="206"/>
        <v>1081535.19</v>
      </c>
      <c r="FZ523" s="39">
        <f t="shared" si="206"/>
        <v>1696656.5099999998</v>
      </c>
      <c r="GA523" s="39">
        <f t="shared" si="206"/>
        <v>55753742.530000001</v>
      </c>
      <c r="GB523" s="39">
        <f t="shared" si="206"/>
        <v>18676521.780000005</v>
      </c>
      <c r="GC523" s="39">
        <f t="shared" si="206"/>
        <v>3410524.6300000004</v>
      </c>
      <c r="GD523" s="39">
        <f t="shared" si="206"/>
        <v>2045016.44</v>
      </c>
      <c r="GE523" s="39">
        <f t="shared" si="206"/>
        <v>2286158.87</v>
      </c>
      <c r="GF523" s="39">
        <f t="shared" si="206"/>
        <v>648388.65</v>
      </c>
      <c r="GG523" s="39">
        <f t="shared" si="206"/>
        <v>2544966.16</v>
      </c>
      <c r="GH523" s="39">
        <f t="shared" si="206"/>
        <v>1139668.8500000001</v>
      </c>
      <c r="GI523" s="39">
        <f t="shared" si="206"/>
        <v>1165309.3499999999</v>
      </c>
      <c r="GJ523" s="39">
        <f t="shared" si="206"/>
        <v>2284238.86</v>
      </c>
      <c r="GK523" s="39">
        <f t="shared" si="206"/>
        <v>2331930.4700000002</v>
      </c>
      <c r="GL523" s="39">
        <f t="shared" ref="GL523:IX523" si="207">SUM(GL370)</f>
        <v>1068692.6500000001</v>
      </c>
      <c r="GM523" s="39">
        <f t="shared" si="207"/>
        <v>31551656.219999999</v>
      </c>
      <c r="GN523" s="39">
        <f t="shared" si="207"/>
        <v>10710703.699999999</v>
      </c>
      <c r="GO523" s="39">
        <f t="shared" si="207"/>
        <v>2254992.48</v>
      </c>
      <c r="GP523" s="39">
        <f t="shared" si="207"/>
        <v>1171409.6800000002</v>
      </c>
      <c r="GQ523" s="39">
        <f t="shared" si="207"/>
        <v>1094825.2200000002</v>
      </c>
      <c r="GR523" s="39">
        <f t="shared" si="207"/>
        <v>1332566.52</v>
      </c>
      <c r="GS523" s="39">
        <f t="shared" si="207"/>
        <v>21697783.330000006</v>
      </c>
      <c r="GT523" s="39">
        <f t="shared" si="207"/>
        <v>1466884.8299999998</v>
      </c>
      <c r="GU523" s="39">
        <f t="shared" si="207"/>
        <v>3366335.1499999994</v>
      </c>
      <c r="GV523" s="39">
        <f t="shared" si="207"/>
        <v>4042728.5300000003</v>
      </c>
      <c r="GW523" s="39">
        <f t="shared" si="207"/>
        <v>2067667.61</v>
      </c>
      <c r="GX523" s="39">
        <f t="shared" si="207"/>
        <v>3796147.4799999995</v>
      </c>
      <c r="GY523" s="39">
        <f t="shared" si="207"/>
        <v>2103932.44</v>
      </c>
      <c r="GZ523" s="39">
        <f t="shared" si="207"/>
        <v>13898206.440000003</v>
      </c>
      <c r="HA523" s="39">
        <f t="shared" si="207"/>
        <v>14535341.460000001</v>
      </c>
      <c r="HB523" s="39">
        <f t="shared" si="207"/>
        <v>1692919.3499999999</v>
      </c>
      <c r="HC523" s="39">
        <f t="shared" si="207"/>
        <v>1792341.16</v>
      </c>
      <c r="HD523" s="39">
        <f t="shared" si="207"/>
        <v>7699691.7999999989</v>
      </c>
      <c r="HE523" s="39">
        <f t="shared" si="207"/>
        <v>1493225.62</v>
      </c>
      <c r="HF523" s="39">
        <f t="shared" si="207"/>
        <v>13063302.899999999</v>
      </c>
      <c r="HG523" s="39">
        <f t="shared" si="207"/>
        <v>6579923.5199999996</v>
      </c>
      <c r="HH523" s="39">
        <f t="shared" si="207"/>
        <v>3545406.4899999998</v>
      </c>
      <c r="HI523" s="39">
        <f t="shared" si="207"/>
        <v>2154655.0500000003</v>
      </c>
      <c r="HJ523" s="39">
        <f t="shared" si="207"/>
        <v>3043659.9400000004</v>
      </c>
      <c r="HK523" s="39">
        <f t="shared" si="207"/>
        <v>2316120.1</v>
      </c>
      <c r="HL523" s="39">
        <f t="shared" si="207"/>
        <v>3445567</v>
      </c>
      <c r="HM523" s="39">
        <f t="shared" si="207"/>
        <v>1548342.96</v>
      </c>
      <c r="HN523" s="39">
        <f t="shared" si="207"/>
        <v>2287730.2799999993</v>
      </c>
      <c r="HO523" s="39">
        <f t="shared" si="207"/>
        <v>52738980</v>
      </c>
      <c r="HP523" s="39">
        <f t="shared" si="207"/>
        <v>7558567.7200000007</v>
      </c>
      <c r="HQ523" s="39">
        <f t="shared" si="207"/>
        <v>2636206.41</v>
      </c>
      <c r="HR523" s="39">
        <f t="shared" si="207"/>
        <v>3527523.0999999996</v>
      </c>
      <c r="HS523" s="39">
        <f t="shared" si="207"/>
        <v>4073945.36</v>
      </c>
      <c r="HT523" s="39">
        <f t="shared" si="207"/>
        <v>2285153.2200000002</v>
      </c>
      <c r="HU523" s="39">
        <f t="shared" si="207"/>
        <v>12964130.129999999</v>
      </c>
      <c r="HV523" s="39">
        <f t="shared" si="207"/>
        <v>1810759.6</v>
      </c>
      <c r="HW523" s="39">
        <f t="shared" si="207"/>
        <v>2066942.4599999997</v>
      </c>
      <c r="HX523" s="39">
        <f t="shared" si="207"/>
        <v>21789739.159999996</v>
      </c>
      <c r="HY523" s="39">
        <f t="shared" si="207"/>
        <v>3029360.13</v>
      </c>
      <c r="HZ523" s="39">
        <f t="shared" si="207"/>
        <v>3993507.86</v>
      </c>
      <c r="IA523" s="39">
        <f t="shared" si="207"/>
        <v>8855519.5099999998</v>
      </c>
      <c r="IB523" s="39">
        <f t="shared" si="207"/>
        <v>2640689.48</v>
      </c>
      <c r="IC523" s="39">
        <f t="shared" si="207"/>
        <v>3763399.0499999989</v>
      </c>
      <c r="ID523" s="39">
        <f t="shared" si="207"/>
        <v>41909400.390000001</v>
      </c>
      <c r="IE523" s="39">
        <f t="shared" si="207"/>
        <v>3493900.32</v>
      </c>
      <c r="IF523" s="39">
        <f t="shared" si="207"/>
        <v>17709817.34</v>
      </c>
      <c r="IG523" s="39">
        <f t="shared" si="207"/>
        <v>1486415.2799999998</v>
      </c>
      <c r="IH523" s="39">
        <f t="shared" si="207"/>
        <v>1420569.83</v>
      </c>
      <c r="II523" s="39">
        <f t="shared" si="207"/>
        <v>4108185.2600000002</v>
      </c>
      <c r="IJ523" s="39">
        <f t="shared" si="207"/>
        <v>5566227.6100000003</v>
      </c>
      <c r="IK523" s="39">
        <f t="shared" si="207"/>
        <v>2642989.5700000003</v>
      </c>
      <c r="IL523" s="39">
        <f t="shared" si="207"/>
        <v>2334138.8200000003</v>
      </c>
      <c r="IM523" s="39">
        <f t="shared" ref="IM523" si="208">SUM(IM370)</f>
        <v>1524632.81</v>
      </c>
      <c r="IN523" s="39">
        <f t="shared" si="207"/>
        <v>48811324.300000004</v>
      </c>
      <c r="IO523" s="39">
        <f t="shared" si="207"/>
        <v>15492513.180000002</v>
      </c>
      <c r="IP523" s="39">
        <f t="shared" si="207"/>
        <v>14101001.879999999</v>
      </c>
      <c r="IQ523" s="39">
        <f t="shared" si="207"/>
        <v>20129977.539999999</v>
      </c>
      <c r="IR523" s="39">
        <f t="shared" si="207"/>
        <v>3070181.5799999996</v>
      </c>
      <c r="IS523" s="39">
        <f t="shared" si="207"/>
        <v>1911718.1500000001</v>
      </c>
      <c r="IT523" s="39">
        <f t="shared" si="207"/>
        <v>1449878.6400000001</v>
      </c>
      <c r="IU523" s="39">
        <f t="shared" si="207"/>
        <v>2786743.5700000003</v>
      </c>
      <c r="IV523" s="39">
        <f t="shared" si="207"/>
        <v>3004492.28</v>
      </c>
      <c r="IW523" s="39">
        <f t="shared" si="207"/>
        <v>4052764.34</v>
      </c>
      <c r="IX523" s="39">
        <f t="shared" si="207"/>
        <v>2240829.9200000004</v>
      </c>
      <c r="IY523" s="39">
        <f t="shared" ref="IY523:LJ523" si="209">SUM(IY370)</f>
        <v>20681084.400000002</v>
      </c>
      <c r="IZ523" s="39">
        <f t="shared" si="209"/>
        <v>4238863.1399999997</v>
      </c>
      <c r="JA523" s="39">
        <f t="shared" si="209"/>
        <v>3362297.9400000004</v>
      </c>
      <c r="JB523" s="39">
        <f t="shared" si="209"/>
        <v>14368208</v>
      </c>
      <c r="JC523" s="39">
        <f t="shared" si="209"/>
        <v>18276388.620000001</v>
      </c>
      <c r="JD523" s="39">
        <f t="shared" si="209"/>
        <v>23752054.969999999</v>
      </c>
      <c r="JE523" s="39">
        <f t="shared" si="209"/>
        <v>17369845.199999999</v>
      </c>
      <c r="JF523" s="39">
        <f t="shared" si="209"/>
        <v>9912757.7899999991</v>
      </c>
      <c r="JG523" s="39">
        <f t="shared" si="209"/>
        <v>7945996.5099999988</v>
      </c>
      <c r="JH523" s="39">
        <f t="shared" si="209"/>
        <v>3058748.7799999993</v>
      </c>
      <c r="JI523" s="39">
        <f t="shared" si="209"/>
        <v>4601084.3099999996</v>
      </c>
      <c r="JJ523" s="39">
        <f t="shared" si="209"/>
        <v>4566171.8500000015</v>
      </c>
      <c r="JK523" s="39">
        <f t="shared" si="209"/>
        <v>5525946.5800000001</v>
      </c>
      <c r="JL523" s="39">
        <f t="shared" si="209"/>
        <v>10883142.110000001</v>
      </c>
      <c r="JM523" s="39">
        <f t="shared" si="209"/>
        <v>3688218.9500000007</v>
      </c>
      <c r="JN523" s="39">
        <f t="shared" si="209"/>
        <v>61201806.740000002</v>
      </c>
      <c r="JO523" s="39">
        <f t="shared" si="209"/>
        <v>1956257.4600000002</v>
      </c>
      <c r="JP523" s="39">
        <f t="shared" si="209"/>
        <v>2217025.0500000003</v>
      </c>
      <c r="JQ523" s="39">
        <f t="shared" si="209"/>
        <v>1699093.61</v>
      </c>
      <c r="JR523" s="39">
        <f t="shared" si="209"/>
        <v>1927373.88</v>
      </c>
      <c r="JS523" s="39">
        <f t="shared" si="209"/>
        <v>1524348.38</v>
      </c>
      <c r="JT523" s="39">
        <f t="shared" si="209"/>
        <v>2513203.2699999996</v>
      </c>
      <c r="JU523" s="39">
        <f t="shared" si="209"/>
        <v>3089396.66</v>
      </c>
      <c r="JV523" s="39">
        <f t="shared" si="209"/>
        <v>3032575.3699999996</v>
      </c>
      <c r="JW523" s="39">
        <f t="shared" si="209"/>
        <v>3122674.43</v>
      </c>
      <c r="JX523" s="39">
        <f t="shared" si="209"/>
        <v>2281163.9800000004</v>
      </c>
      <c r="JY523" s="39">
        <f t="shared" si="209"/>
        <v>1588312.1699999997</v>
      </c>
      <c r="JZ523" s="39">
        <f t="shared" si="209"/>
        <v>56315583.829999998</v>
      </c>
      <c r="KA523" s="39">
        <f t="shared" si="209"/>
        <v>3171293.67</v>
      </c>
      <c r="KB523" s="39">
        <f t="shared" si="209"/>
        <v>3025953.8299999996</v>
      </c>
      <c r="KC523" s="39">
        <f t="shared" si="209"/>
        <v>5034653.72</v>
      </c>
      <c r="KD523" s="39">
        <f t="shared" si="209"/>
        <v>4996631.5699999994</v>
      </c>
      <c r="KE523" s="39">
        <f t="shared" si="209"/>
        <v>1892079.54</v>
      </c>
      <c r="KF523" s="39">
        <f t="shared" si="209"/>
        <v>14087660.140000001</v>
      </c>
      <c r="KG523" s="39">
        <f t="shared" si="209"/>
        <v>3844935.6799999997</v>
      </c>
      <c r="KH523" s="39">
        <f t="shared" si="209"/>
        <v>2500667.8400000003</v>
      </c>
      <c r="KI523" s="39">
        <f t="shared" si="209"/>
        <v>1281361.4600000002</v>
      </c>
      <c r="KJ523" s="39">
        <f t="shared" si="209"/>
        <v>67555821</v>
      </c>
      <c r="KK523" s="39">
        <f t="shared" si="209"/>
        <v>3275136</v>
      </c>
      <c r="KL523" s="39">
        <f t="shared" si="209"/>
        <v>2710097.31</v>
      </c>
      <c r="KM523" s="39">
        <f t="shared" si="209"/>
        <v>912800</v>
      </c>
      <c r="KN523" s="39">
        <f t="shared" si="209"/>
        <v>1947718.68</v>
      </c>
      <c r="KO523" s="39">
        <f t="shared" si="209"/>
        <v>5565941.96</v>
      </c>
      <c r="KP523" s="39">
        <f t="shared" si="209"/>
        <v>12148863.250000002</v>
      </c>
      <c r="KQ523" s="39">
        <f t="shared" si="209"/>
        <v>10545172.469999999</v>
      </c>
      <c r="KR523" s="39">
        <f t="shared" si="209"/>
        <v>1186266.18</v>
      </c>
      <c r="KS523" s="39">
        <f t="shared" si="209"/>
        <v>3379097.3000000003</v>
      </c>
      <c r="KT523" s="39">
        <f t="shared" si="209"/>
        <v>896737.7899999998</v>
      </c>
      <c r="KU523" s="39">
        <f t="shared" si="209"/>
        <v>3140554.1700000004</v>
      </c>
      <c r="KV523" s="39">
        <f t="shared" si="209"/>
        <v>26111861.699999996</v>
      </c>
      <c r="KW523" s="39">
        <f t="shared" si="209"/>
        <v>2955525.5899999994</v>
      </c>
      <c r="KX523" s="39">
        <f t="shared" si="209"/>
        <v>1643174.63</v>
      </c>
      <c r="KY523" s="39">
        <f t="shared" si="209"/>
        <v>2021625.59</v>
      </c>
      <c r="KZ523" s="39">
        <f t="shared" si="209"/>
        <v>1108576.8800000004</v>
      </c>
      <c r="LA523" s="39">
        <f t="shared" si="209"/>
        <v>1052984.0900000001</v>
      </c>
      <c r="LB523" s="39">
        <f t="shared" si="209"/>
        <v>2035414.2000000002</v>
      </c>
      <c r="LC523" s="39">
        <f t="shared" si="209"/>
        <v>27497030.180000007</v>
      </c>
      <c r="LD523" s="39">
        <f t="shared" si="209"/>
        <v>6494237.1199999992</v>
      </c>
      <c r="LE523" s="39">
        <f t="shared" si="209"/>
        <v>2162907.79</v>
      </c>
      <c r="LF523" s="39">
        <f t="shared" si="209"/>
        <v>1101929.0899999996</v>
      </c>
      <c r="LG523" s="39">
        <f t="shared" si="209"/>
        <v>1353382.5300000003</v>
      </c>
      <c r="LH523" s="39">
        <f t="shared" si="209"/>
        <v>2404833.4499999997</v>
      </c>
      <c r="LI523" s="39">
        <f t="shared" si="209"/>
        <v>1738967.2700000003</v>
      </c>
      <c r="LJ523" s="39">
        <f t="shared" si="209"/>
        <v>38268141.630000003</v>
      </c>
      <c r="LK523" s="39">
        <f t="shared" ref="LK523:NV523" si="210">SUM(LK370)</f>
        <v>18016673.539999995</v>
      </c>
      <c r="LL523" s="39">
        <f t="shared" si="210"/>
        <v>7161180.5099999988</v>
      </c>
      <c r="LM523" s="39">
        <f t="shared" si="210"/>
        <v>7216057.2699999996</v>
      </c>
      <c r="LN523" s="39">
        <f t="shared" si="210"/>
        <v>2135305.5300000003</v>
      </c>
      <c r="LO523" s="39">
        <f t="shared" si="210"/>
        <v>2343729.7799999998</v>
      </c>
      <c r="LP523" s="39">
        <f t="shared" si="210"/>
        <v>2138531.3200000008</v>
      </c>
      <c r="LQ523" s="39">
        <f t="shared" si="210"/>
        <v>1860259.9999999998</v>
      </c>
      <c r="LR523" s="39">
        <f t="shared" si="210"/>
        <v>1562216.83</v>
      </c>
      <c r="LS523" s="39">
        <f t="shared" si="210"/>
        <v>32948159.550000001</v>
      </c>
      <c r="LT523" s="39">
        <f t="shared" si="210"/>
        <v>9764317.2800000031</v>
      </c>
      <c r="LU523" s="39">
        <f t="shared" si="210"/>
        <v>19545990.239999998</v>
      </c>
      <c r="LV523" s="39">
        <f t="shared" si="210"/>
        <v>5129897</v>
      </c>
      <c r="LW523" s="39">
        <f t="shared" si="210"/>
        <v>3262016.91</v>
      </c>
      <c r="LX523" s="39">
        <f t="shared" si="210"/>
        <v>472043.92000000004</v>
      </c>
      <c r="LY523" s="39">
        <f t="shared" si="210"/>
        <v>31376131</v>
      </c>
      <c r="LZ523" s="39">
        <f t="shared" si="210"/>
        <v>2954575.8099999991</v>
      </c>
      <c r="MA523" s="39">
        <f t="shared" si="210"/>
        <v>4096264.0599999996</v>
      </c>
      <c r="MB523" s="39">
        <f t="shared" si="210"/>
        <v>21040057.66</v>
      </c>
      <c r="MC523" s="39">
        <f t="shared" si="210"/>
        <v>5097631.5600000005</v>
      </c>
      <c r="MD523" s="39">
        <f t="shared" si="210"/>
        <v>15216341.43</v>
      </c>
      <c r="ME523" s="39">
        <f t="shared" si="210"/>
        <v>2818482.5999999996</v>
      </c>
      <c r="MF523" s="39">
        <f t="shared" si="210"/>
        <v>1588368.66</v>
      </c>
      <c r="MG523" s="39">
        <f t="shared" si="210"/>
        <v>947599.48</v>
      </c>
      <c r="MH523" s="39">
        <f t="shared" si="210"/>
        <v>26218912.560000002</v>
      </c>
      <c r="MI523" s="39">
        <f t="shared" si="210"/>
        <v>2260862.9900000007</v>
      </c>
      <c r="MJ523" s="39">
        <f t="shared" si="210"/>
        <v>5620790.2599999998</v>
      </c>
      <c r="MK523" s="39">
        <f t="shared" si="210"/>
        <v>1202903.55</v>
      </c>
      <c r="ML523" s="39">
        <f t="shared" si="210"/>
        <v>4702793.8299999991</v>
      </c>
      <c r="MM523" s="39">
        <f t="shared" si="210"/>
        <v>8963754</v>
      </c>
      <c r="MN523" s="39">
        <f t="shared" si="210"/>
        <v>2934877.42</v>
      </c>
      <c r="MO523" s="39">
        <f t="shared" si="210"/>
        <v>1536753</v>
      </c>
      <c r="MP523" s="39">
        <f t="shared" si="210"/>
        <v>5606581.5599999996</v>
      </c>
      <c r="MQ523" s="39">
        <f t="shared" si="210"/>
        <v>2221154.2899999996</v>
      </c>
      <c r="MR523" s="39">
        <f t="shared" si="210"/>
        <v>2667027.7600000002</v>
      </c>
      <c r="MS523" s="39">
        <f t="shared" si="210"/>
        <v>4176942</v>
      </c>
      <c r="MT523" s="39">
        <f t="shared" si="210"/>
        <v>1857980.2300000002</v>
      </c>
      <c r="MU523" s="39">
        <f t="shared" si="210"/>
        <v>10510650.939999999</v>
      </c>
      <c r="MV523" s="39">
        <f t="shared" si="210"/>
        <v>98361152.690000013</v>
      </c>
      <c r="MW523" s="39">
        <f t="shared" si="210"/>
        <v>2257618.65</v>
      </c>
      <c r="MX523" s="39">
        <f t="shared" si="210"/>
        <v>2271949.7200000002</v>
      </c>
      <c r="MY523" s="39">
        <f t="shared" si="210"/>
        <v>4562257.7699999996</v>
      </c>
      <c r="MZ523" s="39">
        <f t="shared" si="210"/>
        <v>10252689.040000001</v>
      </c>
      <c r="NA523" s="39">
        <f t="shared" si="210"/>
        <v>3898206.5800000005</v>
      </c>
      <c r="NB523" s="39">
        <f t="shared" si="210"/>
        <v>4687585</v>
      </c>
      <c r="NC523" s="39">
        <f t="shared" si="210"/>
        <v>2500999.9699999997</v>
      </c>
      <c r="ND523" s="39">
        <f t="shared" si="210"/>
        <v>5701500.3800000008</v>
      </c>
      <c r="NE523" s="39">
        <f t="shared" si="210"/>
        <v>2140591.0199999996</v>
      </c>
      <c r="NF523" s="39">
        <f t="shared" si="210"/>
        <v>4194391.63</v>
      </c>
      <c r="NG523" s="39">
        <f t="shared" si="210"/>
        <v>2147530.9499999997</v>
      </c>
      <c r="NH523" s="39">
        <f t="shared" si="210"/>
        <v>2497210.8699999996</v>
      </c>
      <c r="NI523" s="39">
        <f t="shared" si="210"/>
        <v>3027002.7</v>
      </c>
      <c r="NJ523" s="39">
        <f t="shared" si="210"/>
        <v>3179185.72</v>
      </c>
      <c r="NK523" s="39">
        <f t="shared" si="210"/>
        <v>5025125.1399999997</v>
      </c>
      <c r="NL523" s="39">
        <f t="shared" si="210"/>
        <v>2781721.8800000004</v>
      </c>
      <c r="NM523" s="39">
        <f t="shared" si="210"/>
        <v>2249894.2399999998</v>
      </c>
      <c r="NN523" s="39">
        <f t="shared" si="210"/>
        <v>1267237.3400000001</v>
      </c>
      <c r="NO523" s="39">
        <f t="shared" si="210"/>
        <v>7622258.0099999998</v>
      </c>
      <c r="NP523" s="39">
        <f t="shared" si="210"/>
        <v>8752780.209999999</v>
      </c>
      <c r="NQ523" s="39">
        <f t="shared" si="210"/>
        <v>1701831.2699999998</v>
      </c>
      <c r="NR523" s="39">
        <f t="shared" si="210"/>
        <v>34352002.469999999</v>
      </c>
      <c r="NS523" s="39">
        <f t="shared" si="210"/>
        <v>1775926.23</v>
      </c>
      <c r="NT523" s="39">
        <f t="shared" si="210"/>
        <v>5817716.2299999995</v>
      </c>
      <c r="NU523" s="39">
        <f t="shared" si="210"/>
        <v>3316742.29</v>
      </c>
      <c r="NV523" s="39">
        <f t="shared" si="210"/>
        <v>3573222.5399999996</v>
      </c>
      <c r="NW523" s="39">
        <f t="shared" ref="NW523:QH523" si="211">SUM(NW370)</f>
        <v>12674535.779999999</v>
      </c>
      <c r="NX523" s="39">
        <f t="shared" si="211"/>
        <v>3169170.5399999996</v>
      </c>
      <c r="NY523" s="39">
        <f t="shared" si="211"/>
        <v>988161.73</v>
      </c>
      <c r="NZ523" s="39">
        <f t="shared" si="211"/>
        <v>5669164.8300000001</v>
      </c>
      <c r="OA523" s="39">
        <f t="shared" si="211"/>
        <v>2179995.3200000003</v>
      </c>
      <c r="OB523" s="39">
        <f t="shared" si="211"/>
        <v>3288053.8600000003</v>
      </c>
      <c r="OC523" s="39">
        <f t="shared" si="211"/>
        <v>53153654.75</v>
      </c>
      <c r="OD523" s="39">
        <f t="shared" si="211"/>
        <v>5424003.21</v>
      </c>
      <c r="OE523" s="39">
        <f t="shared" si="211"/>
        <v>2715572.6300000004</v>
      </c>
      <c r="OF523" s="39">
        <f t="shared" si="211"/>
        <v>4724532.4600000009</v>
      </c>
      <c r="OG523" s="39">
        <f t="shared" si="211"/>
        <v>2339109.6300000004</v>
      </c>
      <c r="OH523" s="39">
        <f t="shared" si="211"/>
        <v>5660037.2200000007</v>
      </c>
      <c r="OI523" s="39">
        <f t="shared" si="211"/>
        <v>8670533.8099999987</v>
      </c>
      <c r="OJ523" s="39">
        <f t="shared" si="211"/>
        <v>2702167.77</v>
      </c>
      <c r="OK523" s="39">
        <f t="shared" si="211"/>
        <v>2801012.58</v>
      </c>
      <c r="OL523" s="39">
        <f t="shared" si="211"/>
        <v>6306511.5899999999</v>
      </c>
      <c r="OM523" s="39">
        <f t="shared" si="211"/>
        <v>9413209.9600000009</v>
      </c>
      <c r="ON523" s="39">
        <f t="shared" si="211"/>
        <v>2038486.5699999998</v>
      </c>
      <c r="OO523" s="39">
        <f t="shared" si="211"/>
        <v>2250181.3400000003</v>
      </c>
      <c r="OP523" s="39">
        <f t="shared" si="211"/>
        <v>2725052.7300000004</v>
      </c>
      <c r="OQ523" s="39">
        <f t="shared" si="211"/>
        <v>1676488.2400000005</v>
      </c>
      <c r="OR523" s="39">
        <f t="shared" si="211"/>
        <v>2233829.25</v>
      </c>
      <c r="OS523" s="39">
        <f t="shared" si="211"/>
        <v>2423802.0499999998</v>
      </c>
      <c r="OT523" s="39">
        <f t="shared" si="211"/>
        <v>1443526.57</v>
      </c>
      <c r="OU523" s="39">
        <f t="shared" si="211"/>
        <v>3100855</v>
      </c>
      <c r="OV523" s="39">
        <f t="shared" si="211"/>
        <v>2257093.1500000004</v>
      </c>
      <c r="OW523" s="39">
        <f t="shared" si="211"/>
        <v>41414677.430000007</v>
      </c>
      <c r="OX523" s="39">
        <f t="shared" si="211"/>
        <v>1729495.32</v>
      </c>
      <c r="OY523" s="39">
        <f t="shared" si="211"/>
        <v>2012319.2400000002</v>
      </c>
      <c r="OZ523" s="39">
        <f t="shared" si="211"/>
        <v>2016617.36</v>
      </c>
      <c r="PA523" s="39">
        <f t="shared" si="211"/>
        <v>1620248.06</v>
      </c>
      <c r="PB523" s="39">
        <f t="shared" si="211"/>
        <v>2600448.1700000004</v>
      </c>
      <c r="PC523" s="39">
        <f t="shared" si="211"/>
        <v>69681.67</v>
      </c>
      <c r="PD523" s="39">
        <f t="shared" si="211"/>
        <v>5055646.32</v>
      </c>
      <c r="PE523" s="39">
        <f t="shared" si="211"/>
        <v>1282521.0399999996</v>
      </c>
      <c r="PF523" s="39">
        <f t="shared" si="211"/>
        <v>1627970.3</v>
      </c>
      <c r="PG523" s="39">
        <f t="shared" si="211"/>
        <v>5882097.7899999982</v>
      </c>
      <c r="PH523" s="39">
        <f t="shared" si="211"/>
        <v>24565842.279999997</v>
      </c>
      <c r="PI523" s="39">
        <f t="shared" si="211"/>
        <v>2450222.04</v>
      </c>
      <c r="PJ523" s="39">
        <f t="shared" si="211"/>
        <v>2801605.2700000005</v>
      </c>
      <c r="PK523" s="39">
        <f t="shared" si="211"/>
        <v>7325079.0399999991</v>
      </c>
      <c r="PL523" s="39">
        <f t="shared" si="211"/>
        <v>3301066.5100000007</v>
      </c>
      <c r="PM523" s="39">
        <f t="shared" si="211"/>
        <v>2849457.3899999997</v>
      </c>
      <c r="PN523" s="39">
        <f t="shared" si="211"/>
        <v>2112707.77</v>
      </c>
      <c r="PO523" s="39">
        <f t="shared" si="211"/>
        <v>1385931.48</v>
      </c>
      <c r="PP523" s="39">
        <f t="shared" si="211"/>
        <v>37152766.479999997</v>
      </c>
      <c r="PQ523" s="39">
        <f t="shared" si="211"/>
        <v>2356187.9000000004</v>
      </c>
      <c r="PR523" s="39">
        <f t="shared" si="211"/>
        <v>4505118.8199999994</v>
      </c>
      <c r="PS523" s="39">
        <f t="shared" si="211"/>
        <v>2666546.94</v>
      </c>
      <c r="PT523" s="39">
        <f t="shared" si="211"/>
        <v>1802002.21</v>
      </c>
      <c r="PU523" s="39">
        <f t="shared" si="211"/>
        <v>2224531.8699999992</v>
      </c>
      <c r="PV523" s="39">
        <f t="shared" si="211"/>
        <v>3581445.75</v>
      </c>
      <c r="PW523" s="39">
        <f t="shared" si="211"/>
        <v>8859272.2699999996</v>
      </c>
      <c r="PX523" s="39">
        <f t="shared" si="211"/>
        <v>2789182.3300000005</v>
      </c>
      <c r="PY523" s="39">
        <f t="shared" si="211"/>
        <v>2090077.7600000002</v>
      </c>
      <c r="PZ523" s="39">
        <f t="shared" si="211"/>
        <v>2886615.4100000006</v>
      </c>
      <c r="QA523" s="39">
        <f t="shared" si="211"/>
        <v>5640554.6899999995</v>
      </c>
      <c r="QB523" s="39">
        <f t="shared" si="211"/>
        <v>1825762.3399999999</v>
      </c>
      <c r="QC523" s="39">
        <f t="shared" si="211"/>
        <v>2533139.3299999996</v>
      </c>
      <c r="QD523" s="39">
        <f t="shared" si="211"/>
        <v>46019743.300000004</v>
      </c>
      <c r="QE523" s="39">
        <f t="shared" si="211"/>
        <v>2375850.7999999998</v>
      </c>
      <c r="QF523" s="39">
        <f t="shared" si="211"/>
        <v>2092087.9100000001</v>
      </c>
      <c r="QG523" s="39">
        <f t="shared" si="211"/>
        <v>4449244.37</v>
      </c>
      <c r="QH523" s="39">
        <f t="shared" si="211"/>
        <v>3976261.1300000004</v>
      </c>
      <c r="QI523" s="39">
        <f t="shared" ref="QI523:ST523" si="212">SUM(QI370)</f>
        <v>2905384.68</v>
      </c>
      <c r="QJ523" s="39">
        <f t="shared" si="212"/>
        <v>1297857.31</v>
      </c>
      <c r="QK523" s="39">
        <f t="shared" si="212"/>
        <v>12897948.67</v>
      </c>
      <c r="QL523" s="39">
        <f t="shared" si="212"/>
        <v>2185010.08</v>
      </c>
      <c r="QM523" s="39">
        <f t="shared" si="212"/>
        <v>4777640.6399999997</v>
      </c>
      <c r="QN523" s="39">
        <f t="shared" si="212"/>
        <v>5597534.0300000003</v>
      </c>
      <c r="QO523" s="39">
        <f t="shared" si="212"/>
        <v>1833645.3599999999</v>
      </c>
      <c r="QP523" s="39">
        <f t="shared" si="212"/>
        <v>1333217.0599999996</v>
      </c>
      <c r="QQ523" s="39">
        <f t="shared" si="212"/>
        <v>4748756.2299999995</v>
      </c>
      <c r="QR523" s="39">
        <f t="shared" si="212"/>
        <v>2309796.88</v>
      </c>
      <c r="QS523" s="39">
        <f t="shared" si="212"/>
        <v>2063392.5599999998</v>
      </c>
      <c r="QT523" s="39">
        <f t="shared" si="212"/>
        <v>24312705.140000001</v>
      </c>
      <c r="QU523" s="39">
        <f t="shared" si="212"/>
        <v>7333562.5100000007</v>
      </c>
      <c r="QV523" s="39">
        <f t="shared" si="212"/>
        <v>29156327.399999999</v>
      </c>
      <c r="QW523" s="39">
        <f t="shared" si="212"/>
        <v>7127277.9299999997</v>
      </c>
      <c r="QX523" s="39">
        <f t="shared" si="212"/>
        <v>1506449.1899999997</v>
      </c>
      <c r="QY523" s="39">
        <f t="shared" si="212"/>
        <v>1409475.0199999998</v>
      </c>
      <c r="QZ523" s="39">
        <f t="shared" si="212"/>
        <v>23395257.84</v>
      </c>
      <c r="RA523" s="39">
        <f t="shared" si="212"/>
        <v>1611940.82</v>
      </c>
      <c r="RB523" s="39">
        <f t="shared" si="212"/>
        <v>1650325.1000000003</v>
      </c>
      <c r="RC523" s="39">
        <f t="shared" si="212"/>
        <v>2324203.7800000003</v>
      </c>
      <c r="RD523" s="39">
        <f t="shared" si="212"/>
        <v>1779147.1599999997</v>
      </c>
      <c r="RE523" s="39">
        <f t="shared" si="212"/>
        <v>25386291.360000003</v>
      </c>
      <c r="RF523" s="39">
        <f t="shared" si="212"/>
        <v>5193577.7300000004</v>
      </c>
      <c r="RG523" s="39">
        <f t="shared" si="212"/>
        <v>3866495.4400000004</v>
      </c>
      <c r="RH523" s="39">
        <f t="shared" si="212"/>
        <v>7378166.2800000003</v>
      </c>
      <c r="RI523" s="39">
        <f t="shared" si="212"/>
        <v>2754123.94</v>
      </c>
      <c r="RJ523" s="39">
        <f t="shared" si="212"/>
        <v>4074497.2</v>
      </c>
      <c r="RK523" s="39">
        <f t="shared" si="212"/>
        <v>81354577.289999992</v>
      </c>
      <c r="RL523" s="39">
        <f t="shared" si="212"/>
        <v>2960573.0899999994</v>
      </c>
      <c r="RM523" s="39">
        <f t="shared" si="212"/>
        <v>2810409.14</v>
      </c>
      <c r="RN523" s="39">
        <f t="shared" si="212"/>
        <v>15993193.060000002</v>
      </c>
      <c r="RO523" s="39">
        <f t="shared" si="212"/>
        <v>1291073.78</v>
      </c>
      <c r="RP523" s="39">
        <f t="shared" si="212"/>
        <v>2327145.17</v>
      </c>
      <c r="RQ523" s="39">
        <f t="shared" si="212"/>
        <v>6831342.5300000003</v>
      </c>
      <c r="RR523" s="39">
        <f t="shared" si="212"/>
        <v>2727149.8200000003</v>
      </c>
      <c r="RS523" s="39">
        <f t="shared" si="212"/>
        <v>2242835.0000000005</v>
      </c>
      <c r="RT523" s="39">
        <f t="shared" si="212"/>
        <v>3186752.4499999997</v>
      </c>
      <c r="RU523" s="39">
        <f t="shared" si="212"/>
        <v>2273252.87</v>
      </c>
      <c r="RV523" s="39">
        <f t="shared" si="212"/>
        <v>8846811.9100000001</v>
      </c>
      <c r="RW523" s="39">
        <f t="shared" si="212"/>
        <v>3951846.5399999996</v>
      </c>
      <c r="RX523" s="39">
        <f t="shared" si="212"/>
        <v>5873060.1100000003</v>
      </c>
      <c r="RY523" s="39">
        <f t="shared" si="212"/>
        <v>2420126.0100000002</v>
      </c>
      <c r="RZ523" s="39">
        <f t="shared" si="212"/>
        <v>1772863.0999999999</v>
      </c>
      <c r="SA523" s="39">
        <f t="shared" si="212"/>
        <v>2231679.6100000003</v>
      </c>
      <c r="SB523" s="39">
        <f t="shared" si="212"/>
        <v>1510490.25</v>
      </c>
      <c r="SC523" s="39">
        <f t="shared" si="212"/>
        <v>8781748.959999999</v>
      </c>
      <c r="SD523" s="39">
        <f t="shared" si="212"/>
        <v>1912318.23</v>
      </c>
      <c r="SE523" s="39">
        <f t="shared" si="212"/>
        <v>2803765.3600000008</v>
      </c>
      <c r="SF523" s="39">
        <f t="shared" si="212"/>
        <v>397012.62</v>
      </c>
      <c r="SG523" s="39">
        <f t="shared" si="212"/>
        <v>34947068.130000003</v>
      </c>
      <c r="SH523" s="39">
        <f t="shared" si="212"/>
        <v>3873808.41</v>
      </c>
      <c r="SI523" s="39">
        <f t="shared" si="212"/>
        <v>1831718.0899999999</v>
      </c>
      <c r="SJ523" s="39">
        <f t="shared" si="212"/>
        <v>9247052.4700000007</v>
      </c>
      <c r="SK523" s="39">
        <f t="shared" si="212"/>
        <v>3436429.9800000004</v>
      </c>
      <c r="SL523" s="39">
        <f t="shared" si="212"/>
        <v>4362241.75</v>
      </c>
      <c r="SM523" s="39">
        <f t="shared" si="212"/>
        <v>5301443.25</v>
      </c>
      <c r="SN523" s="39">
        <f t="shared" si="212"/>
        <v>2560261.6000000006</v>
      </c>
      <c r="SO523" s="39">
        <f t="shared" si="212"/>
        <v>4674205.1500000004</v>
      </c>
      <c r="SP523" s="39">
        <f t="shared" si="212"/>
        <v>13378630.1</v>
      </c>
      <c r="SQ523" s="39">
        <f t="shared" si="212"/>
        <v>2948140.49</v>
      </c>
      <c r="SR523" s="39">
        <f t="shared" si="212"/>
        <v>3492580.6000000006</v>
      </c>
      <c r="SS523" s="39">
        <f t="shared" si="212"/>
        <v>3194382.64</v>
      </c>
      <c r="ST523" s="39">
        <f t="shared" si="212"/>
        <v>2461437.9799999995</v>
      </c>
      <c r="SU523" s="39">
        <f t="shared" ref="SU523:VF523" si="213">SUM(SU370)</f>
        <v>1657374.5399999998</v>
      </c>
      <c r="SV523" s="39">
        <f t="shared" si="213"/>
        <v>190335272.50999999</v>
      </c>
      <c r="SW523" s="39">
        <f t="shared" si="213"/>
        <v>8523786.6000000015</v>
      </c>
      <c r="SX523" s="39">
        <f t="shared" si="213"/>
        <v>3001613.52</v>
      </c>
      <c r="SY523" s="39">
        <f t="shared" si="213"/>
        <v>2760855.87</v>
      </c>
      <c r="SZ523" s="39">
        <f t="shared" si="213"/>
        <v>2700131.07</v>
      </c>
      <c r="TA523" s="39">
        <f t="shared" si="213"/>
        <v>7914743.1600000001</v>
      </c>
      <c r="TB523" s="39">
        <f t="shared" si="213"/>
        <v>5388691.8499999996</v>
      </c>
      <c r="TC523" s="39">
        <f t="shared" si="213"/>
        <v>5680313.3199999994</v>
      </c>
      <c r="TD523" s="39">
        <f t="shared" si="213"/>
        <v>5110347.55</v>
      </c>
      <c r="TE523" s="39">
        <f t="shared" si="213"/>
        <v>4023673.3200000003</v>
      </c>
      <c r="TF523" s="39">
        <f t="shared" si="213"/>
        <v>2092471.02</v>
      </c>
      <c r="TG523" s="39">
        <f t="shared" si="213"/>
        <v>13681554.410000002</v>
      </c>
      <c r="TH523" s="39">
        <f t="shared" si="213"/>
        <v>4260920.4799999995</v>
      </c>
      <c r="TI523" s="39">
        <f t="shared" si="213"/>
        <v>10512614.700000001</v>
      </c>
      <c r="TJ523" s="39">
        <f t="shared" si="213"/>
        <v>20224708.270000003</v>
      </c>
      <c r="TK523" s="39">
        <f t="shared" si="213"/>
        <v>2873187.0599999996</v>
      </c>
      <c r="TL523" s="39">
        <f t="shared" si="213"/>
        <v>4919934.26</v>
      </c>
      <c r="TM523" s="39">
        <f t="shared" si="213"/>
        <v>4621395.42</v>
      </c>
      <c r="TN523" s="39">
        <f t="shared" si="213"/>
        <v>2505945.4299999997</v>
      </c>
      <c r="TO523" s="39">
        <f t="shared" si="213"/>
        <v>7459021.3000000007</v>
      </c>
      <c r="TP523" s="39">
        <f t="shared" si="213"/>
        <v>27375162.319999997</v>
      </c>
      <c r="TQ523" s="39">
        <f t="shared" si="213"/>
        <v>3656565.62</v>
      </c>
      <c r="TR523" s="39">
        <f t="shared" si="213"/>
        <v>2643642.89</v>
      </c>
      <c r="TS523" s="39">
        <f t="shared" si="213"/>
        <v>1983795.46</v>
      </c>
      <c r="TT523" s="39">
        <f t="shared" si="213"/>
        <v>4400442</v>
      </c>
      <c r="TU523" s="39">
        <f t="shared" si="213"/>
        <v>2265901.0299999998</v>
      </c>
      <c r="TV523" s="39">
        <f t="shared" si="213"/>
        <v>2515440.02</v>
      </c>
      <c r="TW523" s="39">
        <f t="shared" si="213"/>
        <v>3438101.1100000003</v>
      </c>
      <c r="TX523" s="39">
        <f t="shared" si="213"/>
        <v>20608931.909999996</v>
      </c>
      <c r="TY523" s="39">
        <f t="shared" si="213"/>
        <v>6415944.5100000007</v>
      </c>
      <c r="TZ523" s="39">
        <f t="shared" si="213"/>
        <v>1075420.3</v>
      </c>
      <c r="UA523" s="39">
        <f t="shared" si="213"/>
        <v>2267779.1700000009</v>
      </c>
      <c r="UB523" s="39">
        <f t="shared" si="213"/>
        <v>1437771.54</v>
      </c>
      <c r="UC523" s="39">
        <f t="shared" si="213"/>
        <v>67716347.679999992</v>
      </c>
      <c r="UD523" s="39">
        <f t="shared" si="213"/>
        <v>3835722.3599999994</v>
      </c>
      <c r="UE523" s="39">
        <f t="shared" si="213"/>
        <v>4997965.37</v>
      </c>
      <c r="UF523" s="39">
        <f t="shared" si="213"/>
        <v>23184224.91</v>
      </c>
      <c r="UG523" s="39">
        <f t="shared" si="213"/>
        <v>4687690.580000001</v>
      </c>
      <c r="UH523" s="39">
        <f t="shared" si="213"/>
        <v>4911060.2600000007</v>
      </c>
      <c r="UI523" s="39">
        <f t="shared" si="213"/>
        <v>9250831.3200000003</v>
      </c>
      <c r="UJ523" s="39">
        <f t="shared" si="213"/>
        <v>3523632.26</v>
      </c>
      <c r="UK523" s="39">
        <f t="shared" si="213"/>
        <v>3181408.4799999995</v>
      </c>
      <c r="UL523" s="39">
        <f t="shared" si="213"/>
        <v>7793357.2799999993</v>
      </c>
      <c r="UM523" s="39">
        <f t="shared" si="213"/>
        <v>6146486.6999999993</v>
      </c>
      <c r="UN523" s="39">
        <f t="shared" si="213"/>
        <v>3282845.7800000012</v>
      </c>
      <c r="UO523" s="39">
        <f t="shared" si="213"/>
        <v>2333967.4600000004</v>
      </c>
      <c r="UP523" s="39">
        <f t="shared" si="213"/>
        <v>2991624.46</v>
      </c>
      <c r="UQ523" s="39">
        <f t="shared" si="213"/>
        <v>2988908.35</v>
      </c>
      <c r="UR523" s="39">
        <f t="shared" si="213"/>
        <v>2653092.4599999995</v>
      </c>
      <c r="US523" s="39">
        <f t="shared" si="213"/>
        <v>1851917.2499999998</v>
      </c>
      <c r="UT523" s="39">
        <f t="shared" si="213"/>
        <v>2908618.49</v>
      </c>
      <c r="UU523" s="39">
        <f t="shared" si="213"/>
        <v>3084172.1700000004</v>
      </c>
      <c r="UV523" s="39">
        <f t="shared" si="213"/>
        <v>2977160.27</v>
      </c>
      <c r="UW523" s="39">
        <f t="shared" si="213"/>
        <v>2518631.83</v>
      </c>
      <c r="UX523" s="39">
        <f t="shared" si="213"/>
        <v>2174300</v>
      </c>
      <c r="UY523" s="39">
        <f t="shared" si="213"/>
        <v>1738285.2900000003</v>
      </c>
      <c r="UZ523" s="39">
        <f t="shared" si="213"/>
        <v>80362632.180000007</v>
      </c>
      <c r="VA523" s="39">
        <f t="shared" si="213"/>
        <v>3235994.4699999997</v>
      </c>
      <c r="VB523" s="39">
        <f t="shared" si="213"/>
        <v>11138417.120000003</v>
      </c>
      <c r="VC523" s="39">
        <f t="shared" si="213"/>
        <v>3034668</v>
      </c>
      <c r="VD523" s="39">
        <f t="shared" si="213"/>
        <v>36608941.659999996</v>
      </c>
      <c r="VE523" s="39">
        <f t="shared" si="213"/>
        <v>5261037.0200000005</v>
      </c>
      <c r="VF523" s="39">
        <f t="shared" si="213"/>
        <v>2683131.59</v>
      </c>
      <c r="VG523" s="39">
        <f t="shared" ref="VG523:XR523" si="214">SUM(VG370)</f>
        <v>3864637.93</v>
      </c>
      <c r="VH523" s="39">
        <f t="shared" si="214"/>
        <v>11708658.060000002</v>
      </c>
      <c r="VI523" s="39">
        <f t="shared" si="214"/>
        <v>11558231.359999999</v>
      </c>
      <c r="VJ523" s="39">
        <f t="shared" si="214"/>
        <v>6088873.7899999991</v>
      </c>
      <c r="VK523" s="39">
        <f t="shared" si="214"/>
        <v>3663124.7100000004</v>
      </c>
      <c r="VL523" s="39">
        <f t="shared" si="214"/>
        <v>3362146.69</v>
      </c>
      <c r="VM523" s="39">
        <f t="shared" si="214"/>
        <v>3852155.0299999993</v>
      </c>
      <c r="VN523" s="39">
        <f t="shared" si="214"/>
        <v>1818048.7900000003</v>
      </c>
      <c r="VO523" s="39">
        <f t="shared" si="214"/>
        <v>768617.94000000018</v>
      </c>
      <c r="VP523" s="39">
        <f t="shared" si="214"/>
        <v>1879335.2400000002</v>
      </c>
      <c r="VQ523" s="39">
        <f t="shared" si="214"/>
        <v>29504419.68</v>
      </c>
      <c r="VR523" s="39">
        <f t="shared" si="214"/>
        <v>2549114.1099999994</v>
      </c>
      <c r="VS523" s="39">
        <f t="shared" si="214"/>
        <v>2303433.8499999996</v>
      </c>
      <c r="VT523" s="39">
        <f t="shared" si="214"/>
        <v>2114670.5699999998</v>
      </c>
      <c r="VU523" s="39">
        <f t="shared" si="214"/>
        <v>3630702.1799999997</v>
      </c>
      <c r="VV523" s="39">
        <f t="shared" si="214"/>
        <v>1400665.5200000003</v>
      </c>
      <c r="VW523" s="39">
        <f t="shared" si="214"/>
        <v>1744664.05</v>
      </c>
      <c r="VX523" s="39">
        <f t="shared" si="214"/>
        <v>20642494.670000006</v>
      </c>
      <c r="VY523" s="39">
        <f t="shared" si="214"/>
        <v>2146536.75</v>
      </c>
      <c r="VZ523" s="39">
        <f t="shared" si="214"/>
        <v>2601984.3499999996</v>
      </c>
      <c r="WA523" s="39">
        <f t="shared" si="214"/>
        <v>2711822.35</v>
      </c>
      <c r="WB523" s="39">
        <f t="shared" si="214"/>
        <v>1265081.5599999998</v>
      </c>
      <c r="WC523" s="39">
        <f t="shared" si="214"/>
        <v>2369979</v>
      </c>
      <c r="WD523" s="39">
        <f t="shared" si="214"/>
        <v>2545572</v>
      </c>
      <c r="WE523" s="39">
        <f t="shared" si="214"/>
        <v>2111221.3199999998</v>
      </c>
      <c r="WF523" s="39">
        <f t="shared" si="214"/>
        <v>5797677.3999999994</v>
      </c>
      <c r="WG523" s="39">
        <f t="shared" si="214"/>
        <v>48217857.960000008</v>
      </c>
      <c r="WH523" s="39">
        <f t="shared" si="214"/>
        <v>2168816.9999999995</v>
      </c>
      <c r="WI523" s="39">
        <f t="shared" si="214"/>
        <v>3465319.5</v>
      </c>
      <c r="WJ523" s="39">
        <f t="shared" si="214"/>
        <v>19489164.75</v>
      </c>
      <c r="WK523" s="39">
        <f t="shared" si="214"/>
        <v>7801768.9699999997</v>
      </c>
      <c r="WL523" s="39">
        <f t="shared" si="214"/>
        <v>2029095.79</v>
      </c>
      <c r="WM523" s="39">
        <f t="shared" si="214"/>
        <v>3075819.21</v>
      </c>
      <c r="WN523" s="39">
        <f t="shared" si="214"/>
        <v>4383714.8499999996</v>
      </c>
      <c r="WO523" s="39">
        <f t="shared" si="214"/>
        <v>3338155.3399999994</v>
      </c>
      <c r="WP523" s="39">
        <f t="shared" si="214"/>
        <v>8239424.3600000003</v>
      </c>
      <c r="WQ523" s="39">
        <f t="shared" si="214"/>
        <v>2269807.11</v>
      </c>
      <c r="WR523" s="39">
        <f t="shared" si="214"/>
        <v>2115405.66</v>
      </c>
      <c r="WS523" s="39">
        <f t="shared" si="214"/>
        <v>1676446.75</v>
      </c>
      <c r="WT523" s="39">
        <f t="shared" si="214"/>
        <v>2786272.5</v>
      </c>
      <c r="WU523" s="39">
        <f t="shared" si="214"/>
        <v>1780010.21</v>
      </c>
      <c r="WV523" s="39">
        <f t="shared" si="214"/>
        <v>2133642.9000000004</v>
      </c>
      <c r="WW523" s="39">
        <f t="shared" si="214"/>
        <v>2527135.39</v>
      </c>
      <c r="WX523" s="39">
        <f t="shared" si="214"/>
        <v>1757023.0299999998</v>
      </c>
      <c r="WY523" s="39">
        <f t="shared" si="214"/>
        <v>1875536.4699999997</v>
      </c>
      <c r="WZ523" s="39">
        <f t="shared" si="214"/>
        <v>1916468.2799999998</v>
      </c>
      <c r="XA523" s="39">
        <f t="shared" si="214"/>
        <v>1597174.7300000002</v>
      </c>
      <c r="XB523" s="39">
        <f t="shared" si="214"/>
        <v>1751390.7000000002</v>
      </c>
      <c r="XC523" s="39">
        <f t="shared" si="214"/>
        <v>27281216.440000001</v>
      </c>
      <c r="XD523" s="39">
        <f t="shared" si="214"/>
        <v>2260431.79</v>
      </c>
      <c r="XE523" s="39">
        <f t="shared" si="214"/>
        <v>3274868.59</v>
      </c>
      <c r="XF523" s="39">
        <f t="shared" si="214"/>
        <v>3919680.7299999995</v>
      </c>
      <c r="XG523" s="39">
        <f t="shared" si="214"/>
        <v>1914014.02</v>
      </c>
      <c r="XH523" s="39">
        <f t="shared" si="214"/>
        <v>2151778.3699999996</v>
      </c>
      <c r="XI523" s="39">
        <f t="shared" si="214"/>
        <v>2411578.15</v>
      </c>
      <c r="XJ523" s="39">
        <f t="shared" si="214"/>
        <v>136383660.96999997</v>
      </c>
      <c r="XK523" s="39">
        <f t="shared" si="214"/>
        <v>2626739.0799999996</v>
      </c>
      <c r="XL523" s="39">
        <f t="shared" si="214"/>
        <v>1855740.3800000001</v>
      </c>
      <c r="XM523" s="39">
        <f t="shared" si="214"/>
        <v>4676702.9299999988</v>
      </c>
      <c r="XN523" s="39">
        <f t="shared" si="214"/>
        <v>3636822.2399999993</v>
      </c>
      <c r="XO523" s="39">
        <f t="shared" si="214"/>
        <v>1056212.6300000004</v>
      </c>
      <c r="XP523" s="39">
        <f t="shared" si="214"/>
        <v>3238574.7</v>
      </c>
      <c r="XQ523" s="39">
        <f t="shared" si="214"/>
        <v>2672827.52</v>
      </c>
      <c r="XR523" s="39">
        <f t="shared" si="214"/>
        <v>4571380.1099999994</v>
      </c>
      <c r="XS523" s="39">
        <f t="shared" ref="XS523:AAD523" si="215">SUM(XS370)</f>
        <v>2609290.63</v>
      </c>
      <c r="XT523" s="39">
        <f t="shared" si="215"/>
        <v>4053509.59</v>
      </c>
      <c r="XU523" s="39">
        <f t="shared" si="215"/>
        <v>19036481.340000004</v>
      </c>
      <c r="XV523" s="39">
        <f t="shared" si="215"/>
        <v>6599903.6900000004</v>
      </c>
      <c r="XW523" s="39">
        <f t="shared" si="215"/>
        <v>1967415.99</v>
      </c>
      <c r="XX523" s="39">
        <f t="shared" si="215"/>
        <v>3740694.14</v>
      </c>
      <c r="XY523" s="39">
        <f t="shared" si="215"/>
        <v>1926581.8999999997</v>
      </c>
      <c r="XZ523" s="39">
        <f t="shared" si="215"/>
        <v>1311578.7099999997</v>
      </c>
      <c r="YA523" s="39">
        <f t="shared" si="215"/>
        <v>1682319.54</v>
      </c>
      <c r="YB523" s="39">
        <f t="shared" si="215"/>
        <v>1686713.4100000001</v>
      </c>
      <c r="YC523" s="39">
        <f t="shared" si="215"/>
        <v>15194727.219999999</v>
      </c>
      <c r="YD523" s="39">
        <f t="shared" si="215"/>
        <v>17939965.720000006</v>
      </c>
      <c r="YE523" s="39">
        <f t="shared" si="215"/>
        <v>937476.90000000014</v>
      </c>
      <c r="YF523" s="39">
        <f t="shared" si="215"/>
        <v>2155467.64</v>
      </c>
      <c r="YG523" s="39">
        <f t="shared" si="215"/>
        <v>1637808.3299999998</v>
      </c>
      <c r="YH523" s="39">
        <f t="shared" si="215"/>
        <v>1869090.2999999998</v>
      </c>
      <c r="YI523" s="39">
        <f t="shared" si="215"/>
        <v>1686356.34</v>
      </c>
      <c r="YJ523" s="39">
        <f t="shared" si="215"/>
        <v>32368014.489999998</v>
      </c>
      <c r="YK523" s="39">
        <f t="shared" si="215"/>
        <v>3146978.35</v>
      </c>
      <c r="YL523" s="39">
        <f t="shared" si="215"/>
        <v>1681919.0999999999</v>
      </c>
      <c r="YM523" s="39">
        <f t="shared" si="215"/>
        <v>5939162.7299999995</v>
      </c>
      <c r="YN523" s="39">
        <f t="shared" si="215"/>
        <v>2619025.54</v>
      </c>
      <c r="YO523" s="39">
        <f t="shared" si="215"/>
        <v>2616130.5100000002</v>
      </c>
      <c r="YP523" s="39">
        <f t="shared" si="215"/>
        <v>2545750.7199999997</v>
      </c>
      <c r="YQ523" s="39">
        <f t="shared" si="215"/>
        <v>2422264.98</v>
      </c>
      <c r="YR523" s="39">
        <f t="shared" si="215"/>
        <v>30172135.210000001</v>
      </c>
      <c r="YS523" s="39">
        <f t="shared" si="215"/>
        <v>1668741.18</v>
      </c>
      <c r="YT523" s="39">
        <f t="shared" si="215"/>
        <v>4454133.0200000005</v>
      </c>
      <c r="YU523" s="39">
        <f t="shared" si="215"/>
        <v>2161826.91</v>
      </c>
      <c r="YV523" s="39">
        <f t="shared" si="215"/>
        <v>2259958.5199999996</v>
      </c>
      <c r="YW523" s="39">
        <f t="shared" si="215"/>
        <v>10478127.08</v>
      </c>
      <c r="YX523" s="39">
        <f t="shared" si="215"/>
        <v>4450370.4000000004</v>
      </c>
      <c r="YY523" s="39">
        <f t="shared" si="215"/>
        <v>3178832.1900000004</v>
      </c>
      <c r="YZ523" s="39">
        <f t="shared" si="215"/>
        <v>2635609.9700000007</v>
      </c>
      <c r="ZA523" s="39">
        <f t="shared" si="215"/>
        <v>1310181.2300000002</v>
      </c>
      <c r="ZB523" s="39">
        <f t="shared" si="215"/>
        <v>1587729.7199999997</v>
      </c>
      <c r="ZC523" s="39">
        <f t="shared" si="215"/>
        <v>27202350.559999999</v>
      </c>
      <c r="ZD523" s="39">
        <f t="shared" si="215"/>
        <v>2496711.8200000003</v>
      </c>
      <c r="ZE523" s="39">
        <f t="shared" si="215"/>
        <v>5450728.79</v>
      </c>
      <c r="ZF523" s="39">
        <f t="shared" si="215"/>
        <v>5637027.5300000012</v>
      </c>
      <c r="ZG523" s="39">
        <f t="shared" si="215"/>
        <v>2504074.62</v>
      </c>
      <c r="ZH523" s="39">
        <f t="shared" si="215"/>
        <v>5671892.8000000007</v>
      </c>
      <c r="ZI523" s="39">
        <f t="shared" si="215"/>
        <v>2583951.3599999999</v>
      </c>
      <c r="ZJ523" s="39">
        <f t="shared" si="215"/>
        <v>21598186.509999998</v>
      </c>
      <c r="ZK523" s="39">
        <f t="shared" si="215"/>
        <v>21274810.030000001</v>
      </c>
      <c r="ZL523" s="39">
        <f t="shared" si="215"/>
        <v>2000814.51</v>
      </c>
      <c r="ZM523" s="39">
        <f t="shared" si="215"/>
        <v>2703344.1599999997</v>
      </c>
      <c r="ZN523" s="39">
        <f t="shared" si="215"/>
        <v>4376899.5599999996</v>
      </c>
      <c r="ZO523" s="39">
        <f t="shared" si="215"/>
        <v>2591352.7999999998</v>
      </c>
      <c r="ZP523" s="39">
        <f t="shared" si="215"/>
        <v>25296137.48</v>
      </c>
      <c r="ZQ523" s="39">
        <f t="shared" si="215"/>
        <v>6231595.4099999992</v>
      </c>
      <c r="ZR523" s="39">
        <f t="shared" si="215"/>
        <v>4383334.8600000003</v>
      </c>
      <c r="ZS523" s="39">
        <f t="shared" si="215"/>
        <v>2134766.86</v>
      </c>
      <c r="ZT523" s="39">
        <f t="shared" si="215"/>
        <v>2151490.35</v>
      </c>
      <c r="ZU523" s="39">
        <f t="shared" si="215"/>
        <v>3813050.8799999994</v>
      </c>
      <c r="ZV523" s="39">
        <f t="shared" si="215"/>
        <v>18733478.100000001</v>
      </c>
      <c r="ZW523" s="39">
        <f t="shared" si="215"/>
        <v>27535907.949999999</v>
      </c>
      <c r="ZX523" s="39">
        <f t="shared" si="215"/>
        <v>2584965.06</v>
      </c>
      <c r="ZY523" s="39">
        <f t="shared" si="215"/>
        <v>1955886.45</v>
      </c>
      <c r="ZZ523" s="39">
        <f t="shared" si="215"/>
        <v>2657436.6799999997</v>
      </c>
      <c r="AAA523" s="39">
        <f t="shared" si="215"/>
        <v>1075997.33</v>
      </c>
      <c r="AAB523" s="39">
        <f t="shared" si="215"/>
        <v>2350483.64</v>
      </c>
      <c r="AAC523" s="39">
        <f t="shared" si="215"/>
        <v>3124600.92</v>
      </c>
      <c r="AAD523" s="39">
        <f t="shared" si="215"/>
        <v>1152385.96</v>
      </c>
      <c r="AAE523" s="39">
        <f t="shared" ref="AAE523:ACP523" si="216">SUM(AAE370)</f>
        <v>79809493.450000018</v>
      </c>
      <c r="AAF523" s="39">
        <f t="shared" si="216"/>
        <v>9476250.0600000005</v>
      </c>
      <c r="AAG523" s="39">
        <f t="shared" si="216"/>
        <v>7709656.5199999996</v>
      </c>
      <c r="AAH523" s="39">
        <f t="shared" si="216"/>
        <v>2198659.2200000002</v>
      </c>
      <c r="AAI523" s="39">
        <f t="shared" si="216"/>
        <v>1456438.26</v>
      </c>
      <c r="AAJ523" s="39">
        <f t="shared" si="216"/>
        <v>1682367.5699999998</v>
      </c>
      <c r="AAK523" s="39">
        <f t="shared" si="216"/>
        <v>2925647.46</v>
      </c>
      <c r="AAL523" s="39">
        <f t="shared" si="216"/>
        <v>1648763.6700000002</v>
      </c>
      <c r="AAM523" s="39">
        <f t="shared" si="216"/>
        <v>49438490.049999997</v>
      </c>
      <c r="AAN523" s="39">
        <f t="shared" si="216"/>
        <v>12255426.430000002</v>
      </c>
      <c r="AAO523" s="39">
        <f t="shared" si="216"/>
        <v>9069403.1799999997</v>
      </c>
      <c r="AAP523" s="39">
        <f t="shared" si="216"/>
        <v>2517024.9099999997</v>
      </c>
      <c r="AAQ523" s="39">
        <f t="shared" si="216"/>
        <v>2938485.95</v>
      </c>
      <c r="AAR523" s="39">
        <f t="shared" si="216"/>
        <v>2764810.67</v>
      </c>
      <c r="AAS523" s="39">
        <f t="shared" si="216"/>
        <v>2668501.61</v>
      </c>
      <c r="AAT523" s="39">
        <f t="shared" si="216"/>
        <v>1446225.76</v>
      </c>
      <c r="AAU523" s="39">
        <f t="shared" si="216"/>
        <v>3273494.1500000004</v>
      </c>
      <c r="AAV523" s="39">
        <f t="shared" si="216"/>
        <v>1480846.44</v>
      </c>
      <c r="AAW523" s="39">
        <f t="shared" si="216"/>
        <v>4545402.53</v>
      </c>
      <c r="AAX523" s="39">
        <f t="shared" si="216"/>
        <v>2156152.5</v>
      </c>
      <c r="AAY523" s="39">
        <f t="shared" si="216"/>
        <v>3029969.5800000005</v>
      </c>
      <c r="AAZ523" s="39">
        <f t="shared" si="216"/>
        <v>2941082.1500000004</v>
      </c>
      <c r="ABA523" s="39">
        <f t="shared" si="216"/>
        <v>2412721.8000000003</v>
      </c>
      <c r="ABB523" s="39">
        <f t="shared" si="216"/>
        <v>3278680.5300000003</v>
      </c>
      <c r="ABC523" s="39">
        <f t="shared" si="216"/>
        <v>6357126.2599999998</v>
      </c>
      <c r="ABD523" s="39">
        <f t="shared" si="216"/>
        <v>2356358.13</v>
      </c>
      <c r="ABE523" s="39">
        <f t="shared" si="216"/>
        <v>3393278.9399999995</v>
      </c>
      <c r="ABF523" s="39">
        <f t="shared" si="216"/>
        <v>1260351.9399999997</v>
      </c>
      <c r="ABG523" s="39">
        <f t="shared" si="216"/>
        <v>216772.98</v>
      </c>
      <c r="ABH523" s="39">
        <f t="shared" si="216"/>
        <v>32064814.200000003</v>
      </c>
      <c r="ABI523" s="39">
        <f t="shared" si="216"/>
        <v>2785700.03</v>
      </c>
      <c r="ABJ523" s="39">
        <f t="shared" si="216"/>
        <v>3411373.19</v>
      </c>
      <c r="ABK523" s="39">
        <f t="shared" si="216"/>
        <v>1962616.08</v>
      </c>
      <c r="ABL523" s="39">
        <f t="shared" si="216"/>
        <v>2126657.6599999997</v>
      </c>
      <c r="ABM523" s="39">
        <f t="shared" si="216"/>
        <v>8450436.129999999</v>
      </c>
      <c r="ABN523" s="39">
        <f t="shared" si="216"/>
        <v>1697947.6800000002</v>
      </c>
      <c r="ABO523" s="39">
        <f t="shared" si="216"/>
        <v>2222444.5799999996</v>
      </c>
      <c r="ABP523" s="39">
        <f t="shared" si="216"/>
        <v>2176009.2800000003</v>
      </c>
      <c r="ABQ523" s="39">
        <f t="shared" si="216"/>
        <v>2105446.3600000003</v>
      </c>
      <c r="ABR523" s="39">
        <f t="shared" si="216"/>
        <v>32045796.400000002</v>
      </c>
      <c r="ABS523" s="39">
        <f t="shared" si="216"/>
        <v>25093298.500000004</v>
      </c>
      <c r="ABT523" s="39">
        <f t="shared" si="216"/>
        <v>4235902.5</v>
      </c>
      <c r="ABU523" s="39">
        <f t="shared" si="216"/>
        <v>3977691.11</v>
      </c>
      <c r="ABV523" s="39">
        <f t="shared" si="216"/>
        <v>5127427.379999999</v>
      </c>
      <c r="ABW523" s="39">
        <f t="shared" si="216"/>
        <v>4205388.7000000011</v>
      </c>
      <c r="ABX523" s="39">
        <f t="shared" si="216"/>
        <v>2606857.0899999994</v>
      </c>
      <c r="ABY523" s="39">
        <f t="shared" si="216"/>
        <v>2781041.86</v>
      </c>
      <c r="ABZ523" s="39">
        <f t="shared" si="216"/>
        <v>3251172.55</v>
      </c>
      <c r="ACA523" s="39">
        <f t="shared" si="216"/>
        <v>3595144.64</v>
      </c>
      <c r="ACB523" s="39">
        <f t="shared" si="216"/>
        <v>2086348.11</v>
      </c>
      <c r="ACC523" s="39">
        <f t="shared" si="216"/>
        <v>1455380.2099999997</v>
      </c>
      <c r="ACD523" s="39">
        <f t="shared" si="216"/>
        <v>5207532.59</v>
      </c>
      <c r="ACE523" s="39">
        <f t="shared" si="216"/>
        <v>31755400.199999999</v>
      </c>
      <c r="ACF523" s="39">
        <f t="shared" si="216"/>
        <v>3600820.3400000008</v>
      </c>
      <c r="ACG523" s="39">
        <f t="shared" si="216"/>
        <v>2628606.7700000005</v>
      </c>
      <c r="ACH523" s="39">
        <f t="shared" si="216"/>
        <v>2536925.2100000004</v>
      </c>
      <c r="ACI523" s="39">
        <f t="shared" si="216"/>
        <v>2454442.8199999998</v>
      </c>
      <c r="ACJ523" s="39">
        <f t="shared" si="216"/>
        <v>2930748.7800000003</v>
      </c>
      <c r="ACK523" s="39">
        <f t="shared" si="216"/>
        <v>1265778.1200000001</v>
      </c>
      <c r="ACL523" s="39">
        <f t="shared" si="216"/>
        <v>3915833.4600000004</v>
      </c>
      <c r="ACM523" s="39">
        <f t="shared" si="216"/>
        <v>4422811.43</v>
      </c>
      <c r="ACN523" s="39">
        <f t="shared" si="216"/>
        <v>2150784.2099999995</v>
      </c>
      <c r="ACO523" s="39">
        <f t="shared" si="216"/>
        <v>6741543.5199999996</v>
      </c>
      <c r="ACP523" s="39">
        <f t="shared" si="216"/>
        <v>3272104.7600000002</v>
      </c>
      <c r="ACQ523" s="39">
        <f t="shared" ref="ACQ523:AEH523" si="217">SUM(ACQ370)</f>
        <v>21830607.68</v>
      </c>
      <c r="ACR523" s="39">
        <f t="shared" si="217"/>
        <v>1816740.83</v>
      </c>
      <c r="ACS523" s="39">
        <f t="shared" si="217"/>
        <v>2118747.5499999998</v>
      </c>
      <c r="ACT523" s="39">
        <f t="shared" si="217"/>
        <v>1992683.57</v>
      </c>
      <c r="ACU523" s="39">
        <f t="shared" si="217"/>
        <v>3417804.4400000004</v>
      </c>
      <c r="ACV523" s="39">
        <f t="shared" si="217"/>
        <v>1928875.9699999997</v>
      </c>
      <c r="ACW523" s="39">
        <f t="shared" si="217"/>
        <v>1342154.3499999996</v>
      </c>
      <c r="ACX523" s="39">
        <f t="shared" si="217"/>
        <v>979909.94</v>
      </c>
      <c r="ACY523" s="39">
        <f t="shared" si="217"/>
        <v>2022345.2699999998</v>
      </c>
      <c r="ACZ523" s="39">
        <f t="shared" si="217"/>
        <v>1913587.9400000004</v>
      </c>
      <c r="ADA523" s="39">
        <f t="shared" si="217"/>
        <v>5443499.7799999984</v>
      </c>
      <c r="ADB523" s="39">
        <f t="shared" si="217"/>
        <v>40932964.869999997</v>
      </c>
      <c r="ADC523" s="39">
        <f t="shared" si="217"/>
        <v>13071464.34</v>
      </c>
      <c r="ADD523" s="39">
        <f t="shared" si="217"/>
        <v>0</v>
      </c>
      <c r="ADE523" s="39">
        <f t="shared" si="217"/>
        <v>1557772.53</v>
      </c>
      <c r="ADF523" s="39">
        <f t="shared" si="217"/>
        <v>8139336.6800000006</v>
      </c>
      <c r="ADG523" s="39">
        <f t="shared" si="217"/>
        <v>4608246.84</v>
      </c>
      <c r="ADH523" s="39">
        <f t="shared" si="217"/>
        <v>394016.56999999995</v>
      </c>
      <c r="ADI523" s="39">
        <f t="shared" si="217"/>
        <v>181544.15</v>
      </c>
      <c r="ADJ523" s="39">
        <f t="shared" si="217"/>
        <v>113944119.36000001</v>
      </c>
      <c r="ADK523" s="39">
        <f t="shared" si="217"/>
        <v>37679825.449999996</v>
      </c>
      <c r="ADL523" s="39">
        <f t="shared" si="217"/>
        <v>2147684.41</v>
      </c>
      <c r="ADM523" s="39">
        <f t="shared" si="217"/>
        <v>3847487.99</v>
      </c>
      <c r="ADN523" s="39">
        <f t="shared" si="217"/>
        <v>10932833.83</v>
      </c>
      <c r="ADO523" s="39">
        <f t="shared" si="217"/>
        <v>5664493.3799999999</v>
      </c>
      <c r="ADP523" s="39">
        <f t="shared" si="217"/>
        <v>2177244.2400000002</v>
      </c>
      <c r="ADQ523" s="39">
        <f t="shared" si="217"/>
        <v>4268888.1399999997</v>
      </c>
      <c r="ADR523" s="39">
        <f t="shared" si="217"/>
        <v>1583123.5700000003</v>
      </c>
      <c r="ADS523" s="39">
        <f t="shared" si="217"/>
        <v>3625512.35</v>
      </c>
      <c r="ADT523" s="39">
        <f t="shared" si="217"/>
        <v>5806223.0699999994</v>
      </c>
      <c r="ADU523" s="39">
        <f t="shared" si="217"/>
        <v>2008841.27</v>
      </c>
      <c r="ADV523" s="39">
        <f t="shared" si="217"/>
        <v>2693718.8600000003</v>
      </c>
      <c r="ADW523" s="39">
        <f t="shared" si="217"/>
        <v>2784022.62</v>
      </c>
      <c r="ADX523" s="39">
        <f t="shared" si="217"/>
        <v>1783579.99</v>
      </c>
      <c r="ADY523" s="39">
        <f t="shared" si="217"/>
        <v>1434930.4300000002</v>
      </c>
      <c r="ADZ523" s="39">
        <f t="shared" si="217"/>
        <v>1420302.0799999998</v>
      </c>
      <c r="AEA523" s="39">
        <f t="shared" si="217"/>
        <v>28350980.819999997</v>
      </c>
      <c r="AEB523" s="39">
        <f t="shared" si="217"/>
        <v>2130964.67</v>
      </c>
      <c r="AEC523" s="39">
        <f t="shared" si="217"/>
        <v>1664282.3299999998</v>
      </c>
      <c r="AED523" s="39">
        <f t="shared" si="217"/>
        <v>2599890.7599999998</v>
      </c>
      <c r="AEE523" s="39">
        <f t="shared" si="217"/>
        <v>6589783.0700000003</v>
      </c>
      <c r="AEF523" s="39">
        <f t="shared" si="217"/>
        <v>2309190.2999999998</v>
      </c>
      <c r="AEG523" s="39">
        <f t="shared" si="217"/>
        <v>3250527.91</v>
      </c>
      <c r="AEH523" s="39">
        <f t="shared" si="217"/>
        <v>6724040050.8900042</v>
      </c>
    </row>
    <row r="524" spans="1:814" ht="21.75" thickBot="1">
      <c r="C524" s="32" t="s">
        <v>2843</v>
      </c>
      <c r="D524" s="40">
        <f>SUM(D521:D523)</f>
        <v>1195550797.7499998</v>
      </c>
      <c r="E524" s="40">
        <f t="shared" ref="E524:BP524" si="218">SUM(E521:E523)</f>
        <v>69085260.269999996</v>
      </c>
      <c r="F524" s="40">
        <f t="shared" si="218"/>
        <v>119119728.19000001</v>
      </c>
      <c r="G524" s="40">
        <f t="shared" si="218"/>
        <v>36433388.269999996</v>
      </c>
      <c r="H524" s="40">
        <f t="shared" si="218"/>
        <v>135555458.26000002</v>
      </c>
      <c r="I524" s="40">
        <f t="shared" si="218"/>
        <v>58414611.959999993</v>
      </c>
      <c r="J524" s="40">
        <f t="shared" si="218"/>
        <v>106130106.84000002</v>
      </c>
      <c r="K524" s="40">
        <f t="shared" si="218"/>
        <v>58824294.660000004</v>
      </c>
      <c r="L524" s="40">
        <f t="shared" si="218"/>
        <v>63030666.170000002</v>
      </c>
      <c r="M524" s="40">
        <f t="shared" si="218"/>
        <v>47788318.82</v>
      </c>
      <c r="N524" s="40">
        <f t="shared" si="218"/>
        <v>37251381.189999998</v>
      </c>
      <c r="O524" s="40">
        <f t="shared" si="218"/>
        <v>34454035.920000002</v>
      </c>
      <c r="P524" s="40">
        <f t="shared" si="218"/>
        <v>33170052.960000001</v>
      </c>
      <c r="Q524" s="40">
        <f t="shared" si="218"/>
        <v>41005359.859999999</v>
      </c>
      <c r="R524" s="40">
        <f t="shared" si="218"/>
        <v>33747723.850000001</v>
      </c>
      <c r="S524" s="40">
        <f t="shared" si="218"/>
        <v>73951800.909999996</v>
      </c>
      <c r="T524" s="40">
        <f t="shared" si="218"/>
        <v>49654093.069999993</v>
      </c>
      <c r="U524" s="40">
        <f t="shared" si="218"/>
        <v>7806890.3599999994</v>
      </c>
      <c r="V524" s="40">
        <f t="shared" si="218"/>
        <v>810032892.09000003</v>
      </c>
      <c r="W524" s="40">
        <f t="shared" si="218"/>
        <v>195332921.99000001</v>
      </c>
      <c r="X524" s="40">
        <f t="shared" si="218"/>
        <v>49421835.460000001</v>
      </c>
      <c r="Y524" s="40">
        <f t="shared" si="218"/>
        <v>72364485.400000006</v>
      </c>
      <c r="Z524" s="40">
        <f t="shared" si="218"/>
        <v>59657395.639999993</v>
      </c>
      <c r="AA524" s="40">
        <f t="shared" si="218"/>
        <v>55946835.859999999</v>
      </c>
      <c r="AB524" s="40">
        <f t="shared" si="218"/>
        <v>25651647.759999998</v>
      </c>
      <c r="AC524" s="40">
        <f t="shared" si="218"/>
        <v>194049366.89999995</v>
      </c>
      <c r="AD524" s="40">
        <f t="shared" si="218"/>
        <v>65831813.25</v>
      </c>
      <c r="AE524" s="40">
        <f t="shared" si="218"/>
        <v>42420998.990000002</v>
      </c>
      <c r="AF524" s="40">
        <f t="shared" si="218"/>
        <v>161675734.15000001</v>
      </c>
      <c r="AG524" s="40">
        <f t="shared" si="218"/>
        <v>52312284.189999998</v>
      </c>
      <c r="AH524" s="40">
        <f t="shared" si="218"/>
        <v>103688808.14</v>
      </c>
      <c r="AI524" s="40">
        <f t="shared" si="218"/>
        <v>88276958.620000005</v>
      </c>
      <c r="AJ524" s="40">
        <f t="shared" si="218"/>
        <v>57222896.43</v>
      </c>
      <c r="AK524" s="40">
        <f t="shared" si="218"/>
        <v>30777970.629999999</v>
      </c>
      <c r="AL524" s="40">
        <f t="shared" si="218"/>
        <v>47298316.960000001</v>
      </c>
      <c r="AM524" s="40">
        <f t="shared" si="218"/>
        <v>64855829.770000003</v>
      </c>
      <c r="AN524" s="40">
        <f t="shared" si="218"/>
        <v>30087819.849999994</v>
      </c>
      <c r="AO524" s="40">
        <f t="shared" si="218"/>
        <v>38595187.029999994</v>
      </c>
      <c r="AP524" s="40">
        <f t="shared" si="218"/>
        <v>35610667.369999997</v>
      </c>
      <c r="AQ524" s="40">
        <f t="shared" si="218"/>
        <v>29046701.590000004</v>
      </c>
      <c r="AR524" s="40">
        <f t="shared" si="218"/>
        <v>31087030.309999999</v>
      </c>
      <c r="AS524" s="40">
        <f t="shared" si="218"/>
        <v>19253651.25</v>
      </c>
      <c r="AT524" s="40">
        <f t="shared" si="218"/>
        <v>454192525.84000003</v>
      </c>
      <c r="AU524" s="40">
        <f t="shared" si="218"/>
        <v>22010908.16</v>
      </c>
      <c r="AV524" s="40">
        <f t="shared" si="218"/>
        <v>17662706.299999997</v>
      </c>
      <c r="AW524" s="40">
        <f t="shared" si="218"/>
        <v>28894519.740000002</v>
      </c>
      <c r="AX524" s="40">
        <f t="shared" si="218"/>
        <v>53381739.119999997</v>
      </c>
      <c r="AY524" s="40">
        <f t="shared" si="218"/>
        <v>65780614.019999988</v>
      </c>
      <c r="AZ524" s="40">
        <f t="shared" si="218"/>
        <v>23920462.490000002</v>
      </c>
      <c r="BA524" s="40">
        <f t="shared" si="218"/>
        <v>29904778</v>
      </c>
      <c r="BB524" s="40">
        <f t="shared" si="218"/>
        <v>20799551.760000002</v>
      </c>
      <c r="BC524" s="40">
        <f t="shared" si="218"/>
        <v>22937387.609999999</v>
      </c>
      <c r="BD524" s="40">
        <f t="shared" si="218"/>
        <v>17376131.039999999</v>
      </c>
      <c r="BE524" s="40">
        <f t="shared" si="218"/>
        <v>16838235.289999999</v>
      </c>
      <c r="BF524" s="40">
        <f t="shared" si="218"/>
        <v>114076629.52000001</v>
      </c>
      <c r="BG524" s="40">
        <f t="shared" si="218"/>
        <v>343265.06</v>
      </c>
      <c r="BH524" s="40">
        <f t="shared" si="218"/>
        <v>10772806.74</v>
      </c>
      <c r="BI524" s="40">
        <f t="shared" si="218"/>
        <v>471727599.28299999</v>
      </c>
      <c r="BJ524" s="40">
        <f t="shared" si="218"/>
        <v>250820178.33000001</v>
      </c>
      <c r="BK524" s="40">
        <f t="shared" si="218"/>
        <v>52909233.610000007</v>
      </c>
      <c r="BL524" s="40">
        <f t="shared" si="218"/>
        <v>33265882.390000001</v>
      </c>
      <c r="BM524" s="40">
        <f t="shared" si="218"/>
        <v>74095795.080000013</v>
      </c>
      <c r="BN524" s="40">
        <f t="shared" si="218"/>
        <v>49628490.240000002</v>
      </c>
      <c r="BO524" s="40">
        <f t="shared" si="218"/>
        <v>42117596.509999998</v>
      </c>
      <c r="BP524" s="40">
        <f t="shared" si="218"/>
        <v>587554983.63999987</v>
      </c>
      <c r="BQ524" s="40">
        <f t="shared" ref="BQ524:EA524" si="219">SUM(BQ521:BQ523)</f>
        <v>58953680.07</v>
      </c>
      <c r="BR524" s="40">
        <f t="shared" si="219"/>
        <v>44925622.060000002</v>
      </c>
      <c r="BS524" s="40">
        <f t="shared" si="219"/>
        <v>62232118.180000015</v>
      </c>
      <c r="BT524" s="40">
        <f t="shared" si="219"/>
        <v>43868783.160000004</v>
      </c>
      <c r="BU524" s="40">
        <f t="shared" si="219"/>
        <v>36144692.649999999</v>
      </c>
      <c r="BV524" s="40">
        <f t="shared" si="219"/>
        <v>39203940.049999997</v>
      </c>
      <c r="BW524" s="40">
        <f t="shared" si="219"/>
        <v>58106318.860000007</v>
      </c>
      <c r="BX524" s="40">
        <f t="shared" si="219"/>
        <v>166018523.80999997</v>
      </c>
      <c r="BY524" s="40">
        <f t="shared" si="219"/>
        <v>34142843.18</v>
      </c>
      <c r="BZ524" s="40">
        <f t="shared" si="219"/>
        <v>49367113.509999998</v>
      </c>
      <c r="CA524" s="40">
        <f t="shared" si="219"/>
        <v>92084176.220000014</v>
      </c>
      <c r="CB524" s="40">
        <f t="shared" si="219"/>
        <v>29596807.080000002</v>
      </c>
      <c r="CC524" s="40">
        <f t="shared" si="219"/>
        <v>29146950.529999997</v>
      </c>
      <c r="CD524" s="40">
        <f t="shared" si="219"/>
        <v>31383168.490000002</v>
      </c>
      <c r="CE524" s="40">
        <f t="shared" si="219"/>
        <v>1036894492.24</v>
      </c>
      <c r="CF524" s="40">
        <f t="shared" si="219"/>
        <v>55671210.210000001</v>
      </c>
      <c r="CG524" s="40">
        <f t="shared" si="219"/>
        <v>106087687.61999999</v>
      </c>
      <c r="CH524" s="40">
        <f t="shared" si="219"/>
        <v>35066065.559999995</v>
      </c>
      <c r="CI524" s="40">
        <f t="shared" si="219"/>
        <v>46058031.010000005</v>
      </c>
      <c r="CJ524" s="40">
        <f t="shared" si="219"/>
        <v>43387120.880000003</v>
      </c>
      <c r="CK524" s="40">
        <f t="shared" si="219"/>
        <v>66856922.879999995</v>
      </c>
      <c r="CL524" s="40">
        <f t="shared" si="219"/>
        <v>26399650.219999999</v>
      </c>
      <c r="CM524" s="40">
        <f t="shared" si="219"/>
        <v>42242104.160000004</v>
      </c>
      <c r="CN524" s="40">
        <f t="shared" si="219"/>
        <v>33243435.990000002</v>
      </c>
      <c r="CO524" s="40">
        <f t="shared" si="219"/>
        <v>53125353.950000003</v>
      </c>
      <c r="CP524" s="40">
        <f t="shared" si="219"/>
        <v>33360563.490000006</v>
      </c>
      <c r="CQ524" s="40">
        <f t="shared" si="219"/>
        <v>464072822.94999999</v>
      </c>
      <c r="CR524" s="40">
        <f t="shared" si="219"/>
        <v>37786485.689999998</v>
      </c>
      <c r="CS524" s="40">
        <f t="shared" si="219"/>
        <v>41260221.939999998</v>
      </c>
      <c r="CT524" s="40">
        <f t="shared" si="219"/>
        <v>73639906.870000005</v>
      </c>
      <c r="CU524" s="40">
        <f t="shared" si="219"/>
        <v>30188424.979999997</v>
      </c>
      <c r="CV524" s="40">
        <f t="shared" si="219"/>
        <v>62186613.640000008</v>
      </c>
      <c r="CW524" s="40">
        <f t="shared" si="219"/>
        <v>37926754.079999998</v>
      </c>
      <c r="CX524" s="40">
        <f t="shared" si="219"/>
        <v>17240312.460000001</v>
      </c>
      <c r="CY524" s="40">
        <f t="shared" si="219"/>
        <v>310000100.71999997</v>
      </c>
      <c r="CZ524" s="40">
        <f t="shared" si="219"/>
        <v>355717561.73000002</v>
      </c>
      <c r="DA524" s="40">
        <f t="shared" si="219"/>
        <v>53626972.509999998</v>
      </c>
      <c r="DB524" s="40">
        <f t="shared" si="219"/>
        <v>43680227.949999996</v>
      </c>
      <c r="DC524" s="40">
        <f t="shared" si="219"/>
        <v>83353924.169999987</v>
      </c>
      <c r="DD524" s="40">
        <f t="shared" si="219"/>
        <v>76506245.679999992</v>
      </c>
      <c r="DE524" s="40">
        <f t="shared" si="219"/>
        <v>61996086.11999999</v>
      </c>
      <c r="DF524" s="40">
        <f t="shared" si="219"/>
        <v>69947029.670000002</v>
      </c>
      <c r="DG524" s="40">
        <f t="shared" si="219"/>
        <v>19931097.84</v>
      </c>
      <c r="DH524" s="40">
        <f t="shared" si="219"/>
        <v>1326736894.3900001</v>
      </c>
      <c r="DI524" s="40">
        <f t="shared" si="219"/>
        <v>43197226.479999997</v>
      </c>
      <c r="DJ524" s="40">
        <f t="shared" si="219"/>
        <v>59697425.689999998</v>
      </c>
      <c r="DK524" s="40">
        <f t="shared" si="219"/>
        <v>58460030.43999999</v>
      </c>
      <c r="DL524" s="40">
        <f t="shared" si="219"/>
        <v>62066643.979999997</v>
      </c>
      <c r="DM524" s="40">
        <f t="shared" si="219"/>
        <v>52007322.620000005</v>
      </c>
      <c r="DN524" s="40">
        <f t="shared" si="219"/>
        <v>85986911.939999998</v>
      </c>
      <c r="DO524" s="40">
        <f t="shared" si="219"/>
        <v>48103758.780000009</v>
      </c>
      <c r="DP524" s="40">
        <f t="shared" si="219"/>
        <v>91860564.359999999</v>
      </c>
      <c r="DQ524" s="40">
        <f t="shared" si="219"/>
        <v>481501621.19999999</v>
      </c>
      <c r="DR524" s="40">
        <f t="shared" si="219"/>
        <v>68033867.159999996</v>
      </c>
      <c r="DS524" s="40">
        <f t="shared" si="219"/>
        <v>163230544.06</v>
      </c>
      <c r="DT524" s="40">
        <f t="shared" si="219"/>
        <v>184444921.38999999</v>
      </c>
      <c r="DU524" s="40">
        <f t="shared" si="219"/>
        <v>53702544.370000005</v>
      </c>
      <c r="DV524" s="40">
        <f t="shared" si="219"/>
        <v>94264730.159999996</v>
      </c>
      <c r="DW524" s="40">
        <f t="shared" si="219"/>
        <v>78851199.840000004</v>
      </c>
      <c r="DX524" s="40">
        <f t="shared" si="219"/>
        <v>20016086.43</v>
      </c>
      <c r="DY524" s="40">
        <f t="shared" si="219"/>
        <v>43487455.270000003</v>
      </c>
      <c r="DZ524" s="40">
        <f t="shared" si="219"/>
        <v>40998724.460000008</v>
      </c>
      <c r="EA524" s="40">
        <f t="shared" si="219"/>
        <v>96635444.88000001</v>
      </c>
      <c r="EB524" s="40">
        <f t="shared" ref="EB524:ED524" si="220">SUM(EB521:EB523)</f>
        <v>287042509.50999999</v>
      </c>
      <c r="EC524" s="40">
        <f t="shared" si="220"/>
        <v>240085521.86000001</v>
      </c>
      <c r="ED524" s="40">
        <f t="shared" si="220"/>
        <v>43027336.879999995</v>
      </c>
      <c r="EE524" s="40">
        <f t="shared" ref="EE524:GK524" si="221">SUM(EE521:EE523)</f>
        <v>302106438.44000006</v>
      </c>
      <c r="EF524" s="40">
        <f t="shared" si="221"/>
        <v>31832238.530000001</v>
      </c>
      <c r="EG524" s="40">
        <f t="shared" si="221"/>
        <v>72458925.359999999</v>
      </c>
      <c r="EH524" s="40">
        <f t="shared" si="221"/>
        <v>49027050.469999999</v>
      </c>
      <c r="EI524" s="40">
        <f t="shared" si="221"/>
        <v>772547804.39999986</v>
      </c>
      <c r="EJ524" s="40">
        <f t="shared" si="221"/>
        <v>83356383.909999996</v>
      </c>
      <c r="EK524" s="40">
        <f t="shared" si="221"/>
        <v>93238309.099999994</v>
      </c>
      <c r="EL524" s="40">
        <f t="shared" si="221"/>
        <v>103322862.69000001</v>
      </c>
      <c r="EM524" s="40">
        <f t="shared" si="221"/>
        <v>72084104.939999998</v>
      </c>
      <c r="EN524" s="40">
        <f t="shared" si="221"/>
        <v>102019776.91</v>
      </c>
      <c r="EO524" s="40">
        <f t="shared" si="221"/>
        <v>16640359.269999996</v>
      </c>
      <c r="EP524" s="40">
        <f t="shared" si="221"/>
        <v>480858919.50999999</v>
      </c>
      <c r="EQ524" s="40">
        <f t="shared" si="221"/>
        <v>71114471.599999994</v>
      </c>
      <c r="ER524" s="40">
        <f t="shared" si="221"/>
        <v>78766798.5</v>
      </c>
      <c r="ES524" s="40">
        <f t="shared" si="221"/>
        <v>49139304.68</v>
      </c>
      <c r="ET524" s="40">
        <f t="shared" si="221"/>
        <v>42975578.380000003</v>
      </c>
      <c r="EU524" s="40">
        <f t="shared" si="221"/>
        <v>40747183.560000002</v>
      </c>
      <c r="EV524" s="40">
        <f t="shared" si="221"/>
        <v>61025969.799999997</v>
      </c>
      <c r="EW524" s="40">
        <f t="shared" si="221"/>
        <v>31525432.370000001</v>
      </c>
      <c r="EX524" s="40">
        <f t="shared" si="221"/>
        <v>610210490.00999987</v>
      </c>
      <c r="EY524" s="40">
        <f t="shared" si="221"/>
        <v>209521878.13999999</v>
      </c>
      <c r="EZ524" s="40">
        <f>SUM(EZ521:EZ523)</f>
        <v>70602409.24000001</v>
      </c>
      <c r="FA524" s="40">
        <f>SUM(FA521:FA523)</f>
        <v>56175172.900000006</v>
      </c>
      <c r="FB524" s="40">
        <f>SUM(FB521:FB523)</f>
        <v>45293494.469999999</v>
      </c>
      <c r="FC524" s="40">
        <f>SUM(FC521:FC523)</f>
        <v>54159567.589999989</v>
      </c>
      <c r="FD524" s="40">
        <f t="shared" si="221"/>
        <v>40036525.880000003</v>
      </c>
      <c r="FE524" s="40">
        <f t="shared" si="221"/>
        <v>37207062.060000002</v>
      </c>
      <c r="FF524" s="40">
        <f>SUM(FF521:FF523)</f>
        <v>35203406.43</v>
      </c>
      <c r="FG524" s="40">
        <f>SUM(FG521:FG523)</f>
        <v>47737666.349999994</v>
      </c>
      <c r="FH524" s="40">
        <f>SUM(FH521:FH523)</f>
        <v>36366782.279999994</v>
      </c>
      <c r="FI524" s="40">
        <f>SUM(FI521:FI523)</f>
        <v>39692081.18</v>
      </c>
      <c r="FJ524" s="40">
        <f>SUM(FJ521:FJ523)</f>
        <v>35943693.920000002</v>
      </c>
      <c r="FK524" s="40">
        <f t="shared" si="221"/>
        <v>36837839.929999992</v>
      </c>
      <c r="FL524" s="40">
        <f t="shared" si="221"/>
        <v>29236355.199999996</v>
      </c>
      <c r="FM524" s="40">
        <f t="shared" si="221"/>
        <v>19397790.159999996</v>
      </c>
      <c r="FN524" s="40">
        <f t="shared" si="221"/>
        <v>24587074.07</v>
      </c>
      <c r="FO524" s="40">
        <f t="shared" si="221"/>
        <v>22504566.25</v>
      </c>
      <c r="FP524" s="40">
        <f t="shared" si="221"/>
        <v>534049340.80000001</v>
      </c>
      <c r="FQ524" s="40">
        <f t="shared" si="221"/>
        <v>231586056.23000002</v>
      </c>
      <c r="FR524" s="40">
        <f t="shared" si="221"/>
        <v>56615430.820000008</v>
      </c>
      <c r="FS524" s="40">
        <f t="shared" si="221"/>
        <v>90564998.830000013</v>
      </c>
      <c r="FT524" s="40">
        <f t="shared" si="221"/>
        <v>111673869.76000001</v>
      </c>
      <c r="FU524" s="40">
        <f t="shared" si="221"/>
        <v>48166258.139999993</v>
      </c>
      <c r="FV524" s="40">
        <f t="shared" si="221"/>
        <v>36713327.890000001</v>
      </c>
      <c r="FW524" s="40">
        <f t="shared" si="221"/>
        <v>26083646.199999996</v>
      </c>
      <c r="FX524" s="40">
        <f t="shared" si="221"/>
        <v>25788359.32</v>
      </c>
      <c r="FY524" s="40">
        <f t="shared" si="221"/>
        <v>32160722.990000006</v>
      </c>
      <c r="FZ524" s="40">
        <f t="shared" si="221"/>
        <v>33228535.230000004</v>
      </c>
      <c r="GA524" s="40">
        <f t="shared" si="221"/>
        <v>934004098.71000004</v>
      </c>
      <c r="GB524" s="40">
        <f t="shared" si="221"/>
        <v>326119663.25999999</v>
      </c>
      <c r="GC524" s="40">
        <f t="shared" si="221"/>
        <v>73813721.539999992</v>
      </c>
      <c r="GD524" s="40">
        <f t="shared" si="221"/>
        <v>49936560.359999999</v>
      </c>
      <c r="GE524" s="40">
        <f t="shared" si="221"/>
        <v>37299039.330000006</v>
      </c>
      <c r="GF524" s="40">
        <f t="shared" si="221"/>
        <v>22526717.919999998</v>
      </c>
      <c r="GG524" s="40">
        <f t="shared" si="221"/>
        <v>40625828.069999993</v>
      </c>
      <c r="GH524" s="40">
        <f t="shared" si="221"/>
        <v>21779467.100000001</v>
      </c>
      <c r="GI524" s="40">
        <f t="shared" si="221"/>
        <v>26553910.960000005</v>
      </c>
      <c r="GJ524" s="40">
        <f t="shared" si="221"/>
        <v>47781238.719999999</v>
      </c>
      <c r="GK524" s="40">
        <f t="shared" si="221"/>
        <v>49504315.979999997</v>
      </c>
      <c r="GL524" s="40">
        <f t="shared" ref="GL524:IX524" si="222">SUM(GL521:GL523)</f>
        <v>34504715.169999994</v>
      </c>
      <c r="GM524" s="40">
        <f t="shared" si="222"/>
        <v>312361084.78000009</v>
      </c>
      <c r="GN524" s="40">
        <f t="shared" si="222"/>
        <v>162622679.91</v>
      </c>
      <c r="GO524" s="40">
        <f t="shared" si="222"/>
        <v>40422068.499999993</v>
      </c>
      <c r="GP524" s="40">
        <f t="shared" si="222"/>
        <v>33091237.940000001</v>
      </c>
      <c r="GQ524" s="40">
        <f t="shared" si="222"/>
        <v>26679244.98</v>
      </c>
      <c r="GR524" s="40">
        <f t="shared" si="222"/>
        <v>30144339.789999999</v>
      </c>
      <c r="GS524" s="40">
        <f t="shared" si="222"/>
        <v>320929252.68000001</v>
      </c>
      <c r="GT524" s="40">
        <f t="shared" si="222"/>
        <v>28567665.120000001</v>
      </c>
      <c r="GU524" s="40">
        <f t="shared" si="222"/>
        <v>45059188.849999994</v>
      </c>
      <c r="GV524" s="40">
        <f t="shared" si="222"/>
        <v>57944498.109999999</v>
      </c>
      <c r="GW524" s="40">
        <f t="shared" si="222"/>
        <v>35295177.390000001</v>
      </c>
      <c r="GX524" s="40">
        <f t="shared" si="222"/>
        <v>83018469.689999998</v>
      </c>
      <c r="GY524" s="40">
        <f t="shared" si="222"/>
        <v>29116651.68</v>
      </c>
      <c r="GZ524" s="40">
        <f t="shared" si="222"/>
        <v>544280889.26999998</v>
      </c>
      <c r="HA524" s="40">
        <f t="shared" si="222"/>
        <v>237554644.99000004</v>
      </c>
      <c r="HB524" s="40">
        <f t="shared" si="222"/>
        <v>35656663.990000002</v>
      </c>
      <c r="HC524" s="40">
        <f t="shared" si="222"/>
        <v>24659087.419999998</v>
      </c>
      <c r="HD524" s="40">
        <f t="shared" si="222"/>
        <v>61784209.43999999</v>
      </c>
      <c r="HE524" s="40">
        <f t="shared" si="222"/>
        <v>16412116.300000001</v>
      </c>
      <c r="HF524" s="40">
        <f t="shared" si="222"/>
        <v>150643190.39000002</v>
      </c>
      <c r="HG524" s="40">
        <f t="shared" si="222"/>
        <v>68139260.879999995</v>
      </c>
      <c r="HH524" s="40">
        <f t="shared" si="222"/>
        <v>40771345.360000007</v>
      </c>
      <c r="HI524" s="40">
        <f t="shared" si="222"/>
        <v>54073602.479999989</v>
      </c>
      <c r="HJ524" s="40">
        <f t="shared" si="222"/>
        <v>38504520.649999999</v>
      </c>
      <c r="HK524" s="40">
        <f t="shared" si="222"/>
        <v>34822098.170000002</v>
      </c>
      <c r="HL524" s="40">
        <f t="shared" si="222"/>
        <v>34275631.549999997</v>
      </c>
      <c r="HM524" s="40">
        <f t="shared" si="222"/>
        <v>14772184.710000001</v>
      </c>
      <c r="HN524" s="40">
        <f t="shared" si="222"/>
        <v>25881794.085000001</v>
      </c>
      <c r="HO524" s="40">
        <f t="shared" si="222"/>
        <v>916096519.70000005</v>
      </c>
      <c r="HP524" s="40">
        <f t="shared" si="222"/>
        <v>92824889.150000006</v>
      </c>
      <c r="HQ524" s="40">
        <f t="shared" si="222"/>
        <v>47867861.780000001</v>
      </c>
      <c r="HR524" s="40">
        <f t="shared" si="222"/>
        <v>55732469.059999995</v>
      </c>
      <c r="HS524" s="40">
        <f t="shared" si="222"/>
        <v>58030515.769999996</v>
      </c>
      <c r="HT524" s="40">
        <f t="shared" si="222"/>
        <v>51596549.120000012</v>
      </c>
      <c r="HU524" s="40">
        <f t="shared" si="222"/>
        <v>137736704.83999997</v>
      </c>
      <c r="HV524" s="40">
        <f t="shared" si="222"/>
        <v>41574997.960000001</v>
      </c>
      <c r="HW524" s="40">
        <f t="shared" si="222"/>
        <v>35892574.600000001</v>
      </c>
      <c r="HX524" s="40">
        <f t="shared" si="222"/>
        <v>261734560.04000005</v>
      </c>
      <c r="HY524" s="40">
        <f t="shared" si="222"/>
        <v>38818125.300000004</v>
      </c>
      <c r="HZ524" s="40">
        <f t="shared" si="222"/>
        <v>62996194.61999999</v>
      </c>
      <c r="IA524" s="40">
        <f t="shared" si="222"/>
        <v>118696974.86000001</v>
      </c>
      <c r="IB524" s="40">
        <f t="shared" si="222"/>
        <v>34973268.469999999</v>
      </c>
      <c r="IC524" s="40">
        <f t="shared" si="222"/>
        <v>59602741.359999999</v>
      </c>
      <c r="ID524" s="40">
        <f t="shared" si="222"/>
        <v>407063519.75</v>
      </c>
      <c r="IE524" s="40">
        <f t="shared" si="222"/>
        <v>59956915.160000004</v>
      </c>
      <c r="IF524" s="40">
        <f t="shared" si="222"/>
        <v>412107320.71000004</v>
      </c>
      <c r="IG524" s="40">
        <f t="shared" si="222"/>
        <v>43805171.950000003</v>
      </c>
      <c r="IH524" s="40">
        <f t="shared" si="222"/>
        <v>30117201.799999997</v>
      </c>
      <c r="II524" s="40">
        <f t="shared" si="222"/>
        <v>70853763.320000008</v>
      </c>
      <c r="IJ524" s="40">
        <f t="shared" si="222"/>
        <v>86064684.950000003</v>
      </c>
      <c r="IK524" s="40">
        <f t="shared" si="222"/>
        <v>50257401.109999999</v>
      </c>
      <c r="IL524" s="40">
        <f t="shared" si="222"/>
        <v>40173837.100000001</v>
      </c>
      <c r="IM524" s="40">
        <f t="shared" ref="IM524" si="223">SUM(IM521:IM523)</f>
        <v>28164039.250000004</v>
      </c>
      <c r="IN524" s="40">
        <f t="shared" si="222"/>
        <v>959226733.61999989</v>
      </c>
      <c r="IO524" s="40">
        <f t="shared" si="222"/>
        <v>205028186</v>
      </c>
      <c r="IP524" s="40">
        <f t="shared" si="222"/>
        <v>293211480.88</v>
      </c>
      <c r="IQ524" s="40">
        <f t="shared" si="222"/>
        <v>249434030.25999996</v>
      </c>
      <c r="IR524" s="40">
        <f t="shared" si="222"/>
        <v>50123749.659999996</v>
      </c>
      <c r="IS524" s="40">
        <f t="shared" si="222"/>
        <v>44168070.029999994</v>
      </c>
      <c r="IT524" s="40">
        <f t="shared" si="222"/>
        <v>33713659.729999997</v>
      </c>
      <c r="IU524" s="40">
        <f t="shared" si="222"/>
        <v>53002890.152500004</v>
      </c>
      <c r="IV524" s="40">
        <f t="shared" si="222"/>
        <v>39658848.380000003</v>
      </c>
      <c r="IW524" s="40">
        <f t="shared" si="222"/>
        <v>59504792.899999991</v>
      </c>
      <c r="IX524" s="40">
        <f t="shared" si="222"/>
        <v>14966245.530000001</v>
      </c>
      <c r="IY524" s="40">
        <f t="shared" ref="IY524:LJ524" si="224">SUM(IY521:IY523)</f>
        <v>325223583.29000002</v>
      </c>
      <c r="IZ524" s="40">
        <f t="shared" si="224"/>
        <v>79015981.75</v>
      </c>
      <c r="JA524" s="40">
        <f t="shared" si="224"/>
        <v>40234399.810000002</v>
      </c>
      <c r="JB524" s="40">
        <f t="shared" si="224"/>
        <v>638890821.80999994</v>
      </c>
      <c r="JC524" s="40">
        <f t="shared" si="224"/>
        <v>277625223.84999996</v>
      </c>
      <c r="JD524" s="40">
        <f t="shared" si="224"/>
        <v>709363531.4000001</v>
      </c>
      <c r="JE524" s="40">
        <f t="shared" si="224"/>
        <v>244149518.55999997</v>
      </c>
      <c r="JF524" s="40">
        <f t="shared" si="224"/>
        <v>101885823.97</v>
      </c>
      <c r="JG524" s="40">
        <f t="shared" si="224"/>
        <v>83537139.059999987</v>
      </c>
      <c r="JH524" s="40">
        <f t="shared" si="224"/>
        <v>72280716.570000008</v>
      </c>
      <c r="JI524" s="40">
        <f t="shared" si="224"/>
        <v>71678592.940000013</v>
      </c>
      <c r="JJ524" s="40">
        <f t="shared" si="224"/>
        <v>55368564.770000003</v>
      </c>
      <c r="JK524" s="40">
        <f t="shared" si="224"/>
        <v>69454002.650000006</v>
      </c>
      <c r="JL524" s="40">
        <f t="shared" si="224"/>
        <v>144698594.52000001</v>
      </c>
      <c r="JM524" s="40">
        <f t="shared" si="224"/>
        <v>42113086.780000009</v>
      </c>
      <c r="JN524" s="40">
        <f t="shared" si="224"/>
        <v>878618545.88000011</v>
      </c>
      <c r="JO524" s="40">
        <f t="shared" si="224"/>
        <v>45663618.040000007</v>
      </c>
      <c r="JP524" s="40">
        <f t="shared" si="224"/>
        <v>30799113.149999999</v>
      </c>
      <c r="JQ524" s="40">
        <f t="shared" si="224"/>
        <v>31059264.390000001</v>
      </c>
      <c r="JR524" s="40">
        <f t="shared" si="224"/>
        <v>27251117.629999999</v>
      </c>
      <c r="JS524" s="40">
        <f t="shared" si="224"/>
        <v>49491564.119999997</v>
      </c>
      <c r="JT524" s="40">
        <f t="shared" si="224"/>
        <v>36772930.820000008</v>
      </c>
      <c r="JU524" s="40">
        <f t="shared" si="224"/>
        <v>46275950.049999997</v>
      </c>
      <c r="JV524" s="40">
        <f t="shared" si="224"/>
        <v>58094463.099999987</v>
      </c>
      <c r="JW524" s="40">
        <f t="shared" si="224"/>
        <v>34533665.519999996</v>
      </c>
      <c r="JX524" s="40">
        <f t="shared" si="224"/>
        <v>36300403.060000002</v>
      </c>
      <c r="JY524" s="40">
        <f t="shared" si="224"/>
        <v>32144827.480000004</v>
      </c>
      <c r="JZ524" s="40">
        <f t="shared" si="224"/>
        <v>654100465.61000001</v>
      </c>
      <c r="KA524" s="40">
        <f t="shared" si="224"/>
        <v>37110385.200000003</v>
      </c>
      <c r="KB524" s="40">
        <f t="shared" si="224"/>
        <v>42315366.579999998</v>
      </c>
      <c r="KC524" s="40">
        <f t="shared" si="224"/>
        <v>73470129.780000001</v>
      </c>
      <c r="KD524" s="40">
        <f t="shared" si="224"/>
        <v>71184670.00999999</v>
      </c>
      <c r="KE524" s="40">
        <f t="shared" si="224"/>
        <v>46573580.080000006</v>
      </c>
      <c r="KF524" s="40">
        <f t="shared" si="224"/>
        <v>106896245.54000001</v>
      </c>
      <c r="KG524" s="40">
        <f t="shared" si="224"/>
        <v>71063445.370000005</v>
      </c>
      <c r="KH524" s="40">
        <f t="shared" si="224"/>
        <v>42065847.830000006</v>
      </c>
      <c r="KI524" s="40">
        <f t="shared" si="224"/>
        <v>17556822.420000002</v>
      </c>
      <c r="KJ524" s="40">
        <f t="shared" si="224"/>
        <v>1228457027.1199999</v>
      </c>
      <c r="KK524" s="40">
        <f t="shared" si="224"/>
        <v>72104031.419999987</v>
      </c>
      <c r="KL524" s="40">
        <f t="shared" si="224"/>
        <v>34862483.350000001</v>
      </c>
      <c r="KM524" s="40">
        <f t="shared" si="224"/>
        <v>174231550.32999998</v>
      </c>
      <c r="KN524" s="40">
        <f t="shared" si="224"/>
        <v>34911209.769999996</v>
      </c>
      <c r="KO524" s="40">
        <f t="shared" si="224"/>
        <v>95706484.059999987</v>
      </c>
      <c r="KP524" s="40">
        <f t="shared" si="224"/>
        <v>182194039.51999998</v>
      </c>
      <c r="KQ524" s="40">
        <f t="shared" si="224"/>
        <v>159458387.63</v>
      </c>
      <c r="KR524" s="40">
        <f t="shared" si="224"/>
        <v>17420803.059999999</v>
      </c>
      <c r="KS524" s="40">
        <f t="shared" si="224"/>
        <v>68887943.180000007</v>
      </c>
      <c r="KT524" s="40">
        <f t="shared" si="224"/>
        <v>50783717.760000005</v>
      </c>
      <c r="KU524" s="40">
        <f t="shared" si="224"/>
        <v>28481687.620000001</v>
      </c>
      <c r="KV524" s="40">
        <f t="shared" si="224"/>
        <v>303216067.13999999</v>
      </c>
      <c r="KW524" s="40">
        <f t="shared" si="224"/>
        <v>42354922.740000002</v>
      </c>
      <c r="KX524" s="40">
        <f t="shared" si="224"/>
        <v>35438640.230000004</v>
      </c>
      <c r="KY524" s="40">
        <f t="shared" si="224"/>
        <v>36060292.330000006</v>
      </c>
      <c r="KZ524" s="40">
        <f t="shared" si="224"/>
        <v>28915491.25</v>
      </c>
      <c r="LA524" s="40">
        <f t="shared" si="224"/>
        <v>12915365.010000002</v>
      </c>
      <c r="LB524" s="40">
        <f t="shared" si="224"/>
        <v>23121706.179999996</v>
      </c>
      <c r="LC524" s="40">
        <f t="shared" si="224"/>
        <v>455632705.38000005</v>
      </c>
      <c r="LD524" s="40">
        <f t="shared" si="224"/>
        <v>178353613.69999999</v>
      </c>
      <c r="LE524" s="40">
        <f t="shared" si="224"/>
        <v>38909088.309999995</v>
      </c>
      <c r="LF524" s="40">
        <f t="shared" si="224"/>
        <v>28304970.690000001</v>
      </c>
      <c r="LG524" s="40">
        <f t="shared" si="224"/>
        <v>40840926.299999997</v>
      </c>
      <c r="LH524" s="40">
        <f t="shared" si="224"/>
        <v>53590984.910000004</v>
      </c>
      <c r="LI524" s="40">
        <f t="shared" si="224"/>
        <v>27953307.190000001</v>
      </c>
      <c r="LJ524" s="40">
        <f t="shared" si="224"/>
        <v>716886431.31000006</v>
      </c>
      <c r="LK524" s="40">
        <f t="shared" ref="LK524:NV524" si="225">SUM(LK521:LK523)</f>
        <v>134641179.75</v>
      </c>
      <c r="LL524" s="40">
        <f t="shared" si="225"/>
        <v>67023839.059999995</v>
      </c>
      <c r="LM524" s="40">
        <f t="shared" si="225"/>
        <v>212602148.19000003</v>
      </c>
      <c r="LN524" s="40">
        <f t="shared" si="225"/>
        <v>45253146.039999999</v>
      </c>
      <c r="LO524" s="40">
        <f t="shared" si="225"/>
        <v>58815142.5</v>
      </c>
      <c r="LP524" s="40">
        <f t="shared" si="225"/>
        <v>51566215.079999998</v>
      </c>
      <c r="LQ524" s="40">
        <f t="shared" si="225"/>
        <v>24920306.140000001</v>
      </c>
      <c r="LR524" s="40">
        <f t="shared" si="225"/>
        <v>27563815.780000001</v>
      </c>
      <c r="LS524" s="40">
        <f t="shared" si="225"/>
        <v>616060809.86000001</v>
      </c>
      <c r="LT524" s="40">
        <f t="shared" si="225"/>
        <v>143301988.73000002</v>
      </c>
      <c r="LU524" s="40">
        <f t="shared" si="225"/>
        <v>209833251.93000001</v>
      </c>
      <c r="LV524" s="40">
        <f t="shared" si="225"/>
        <v>77961686.340000004</v>
      </c>
      <c r="LW524" s="40">
        <f t="shared" si="225"/>
        <v>57151545.769999996</v>
      </c>
      <c r="LX524" s="40">
        <f t="shared" si="225"/>
        <v>7210403.7699999996</v>
      </c>
      <c r="LY524" s="40">
        <f t="shared" si="225"/>
        <v>325447385.48000002</v>
      </c>
      <c r="LZ524" s="40">
        <f t="shared" si="225"/>
        <v>41330657.030000001</v>
      </c>
      <c r="MA524" s="40">
        <f t="shared" si="225"/>
        <v>36898139.890000001</v>
      </c>
      <c r="MB524" s="40">
        <f t="shared" si="225"/>
        <v>88098403.590000004</v>
      </c>
      <c r="MC524" s="40">
        <f t="shared" si="225"/>
        <v>58572956.75</v>
      </c>
      <c r="MD524" s="40">
        <f t="shared" si="225"/>
        <v>140212638.86999997</v>
      </c>
      <c r="ME524" s="40">
        <f t="shared" si="225"/>
        <v>36472773.710000001</v>
      </c>
      <c r="MF524" s="40">
        <f t="shared" si="225"/>
        <v>2250179.6399999997</v>
      </c>
      <c r="MG524" s="40">
        <f t="shared" si="225"/>
        <v>3726752.1999999997</v>
      </c>
      <c r="MH524" s="40">
        <f t="shared" si="225"/>
        <v>487405836.37000006</v>
      </c>
      <c r="MI524" s="40">
        <f t="shared" si="225"/>
        <v>32021645.960000001</v>
      </c>
      <c r="MJ524" s="40">
        <f t="shared" si="225"/>
        <v>125121975.01000001</v>
      </c>
      <c r="MK524" s="40">
        <f t="shared" si="225"/>
        <v>25252327.560000002</v>
      </c>
      <c r="ML524" s="40">
        <f t="shared" si="225"/>
        <v>68915263.019999996</v>
      </c>
      <c r="MM524" s="40">
        <f t="shared" si="225"/>
        <v>121695007.86</v>
      </c>
      <c r="MN524" s="40">
        <f t="shared" si="225"/>
        <v>41179731.079999998</v>
      </c>
      <c r="MO524" s="40">
        <f t="shared" si="225"/>
        <v>32908179.289999999</v>
      </c>
      <c r="MP524" s="40">
        <f t="shared" si="225"/>
        <v>63227585.229999997</v>
      </c>
      <c r="MQ524" s="40">
        <f t="shared" si="225"/>
        <v>39746555.890000001</v>
      </c>
      <c r="MR524" s="40">
        <f t="shared" si="225"/>
        <v>52606824.100000001</v>
      </c>
      <c r="MS524" s="40">
        <f t="shared" si="225"/>
        <v>71993009.120000005</v>
      </c>
      <c r="MT524" s="40">
        <f t="shared" si="225"/>
        <v>32696414.279999997</v>
      </c>
      <c r="MU524" s="40">
        <f t="shared" si="225"/>
        <v>135249275.73000002</v>
      </c>
      <c r="MV524" s="40">
        <f t="shared" si="225"/>
        <v>1346052238.6400001</v>
      </c>
      <c r="MW524" s="40">
        <f t="shared" si="225"/>
        <v>47543772.469999999</v>
      </c>
      <c r="MX524" s="40">
        <f t="shared" si="225"/>
        <v>38473725.18</v>
      </c>
      <c r="MY524" s="40">
        <f t="shared" si="225"/>
        <v>77713167.079999998</v>
      </c>
      <c r="MZ524" s="40">
        <f t="shared" si="225"/>
        <v>228605699.55999997</v>
      </c>
      <c r="NA524" s="40">
        <f t="shared" si="225"/>
        <v>61696751.479999997</v>
      </c>
      <c r="NB524" s="40">
        <f t="shared" si="225"/>
        <v>115485118.81999999</v>
      </c>
      <c r="NC524" s="40">
        <f t="shared" si="225"/>
        <v>43256967.319999993</v>
      </c>
      <c r="ND524" s="40">
        <f t="shared" si="225"/>
        <v>110630381.41</v>
      </c>
      <c r="NE524" s="40">
        <f t="shared" si="225"/>
        <v>28544765.77</v>
      </c>
      <c r="NF524" s="40">
        <f t="shared" si="225"/>
        <v>107659683.77999997</v>
      </c>
      <c r="NG524" s="40">
        <f t="shared" si="225"/>
        <v>31446779.060000002</v>
      </c>
      <c r="NH524" s="40">
        <f t="shared" si="225"/>
        <v>43879751.850000001</v>
      </c>
      <c r="NI524" s="40">
        <f t="shared" si="225"/>
        <v>56176117.080000006</v>
      </c>
      <c r="NJ524" s="40">
        <f t="shared" si="225"/>
        <v>65887632.409999996</v>
      </c>
      <c r="NK524" s="40">
        <f t="shared" si="225"/>
        <v>83577870.549999997</v>
      </c>
      <c r="NL524" s="40">
        <f t="shared" si="225"/>
        <v>44181944.539999999</v>
      </c>
      <c r="NM524" s="40">
        <f t="shared" si="225"/>
        <v>39283743.659999996</v>
      </c>
      <c r="NN524" s="40">
        <f t="shared" si="225"/>
        <v>29212762.300000001</v>
      </c>
      <c r="NO524" s="40">
        <f t="shared" si="225"/>
        <v>86158440.730000004</v>
      </c>
      <c r="NP524" s="40">
        <f t="shared" si="225"/>
        <v>93881438.679999977</v>
      </c>
      <c r="NQ524" s="40">
        <f t="shared" si="225"/>
        <v>30844508.649999999</v>
      </c>
      <c r="NR524" s="40">
        <f t="shared" si="225"/>
        <v>544456608.02999997</v>
      </c>
      <c r="NS524" s="40">
        <f t="shared" si="225"/>
        <v>32199939.300000001</v>
      </c>
      <c r="NT524" s="40">
        <f t="shared" si="225"/>
        <v>112317615.40000001</v>
      </c>
      <c r="NU524" s="40">
        <f t="shared" si="225"/>
        <v>51954855.369999997</v>
      </c>
      <c r="NV524" s="40">
        <f t="shared" si="225"/>
        <v>62222994.910000004</v>
      </c>
      <c r="NW524" s="40">
        <f t="shared" ref="NW524:QH524" si="226">SUM(NW521:NW523)</f>
        <v>115024471.81</v>
      </c>
      <c r="NX524" s="40">
        <f t="shared" si="226"/>
        <v>42007137.869999997</v>
      </c>
      <c r="NY524" s="40">
        <f t="shared" si="226"/>
        <v>75172884.480000004</v>
      </c>
      <c r="NZ524" s="40">
        <f t="shared" si="226"/>
        <v>99316713.299999997</v>
      </c>
      <c r="OA524" s="40">
        <f t="shared" si="226"/>
        <v>35200494.859999999</v>
      </c>
      <c r="OB524" s="40">
        <f t="shared" si="226"/>
        <v>36049867.130000003</v>
      </c>
      <c r="OC524" s="40">
        <f t="shared" si="226"/>
        <v>834441434.8499999</v>
      </c>
      <c r="OD524" s="40">
        <f t="shared" si="226"/>
        <v>91268429.929999992</v>
      </c>
      <c r="OE524" s="40">
        <f t="shared" si="226"/>
        <v>40986806.960000001</v>
      </c>
      <c r="OF524" s="40">
        <f t="shared" si="226"/>
        <v>60170655.29999999</v>
      </c>
      <c r="OG524" s="40">
        <f t="shared" si="226"/>
        <v>51085619.82</v>
      </c>
      <c r="OH524" s="40">
        <f t="shared" si="226"/>
        <v>61841729.469999999</v>
      </c>
      <c r="OI524" s="40">
        <f t="shared" si="226"/>
        <v>113889529.55000001</v>
      </c>
      <c r="OJ524" s="40">
        <f t="shared" si="226"/>
        <v>41935584.000000007</v>
      </c>
      <c r="OK524" s="40">
        <f t="shared" si="226"/>
        <v>50289767.489999995</v>
      </c>
      <c r="OL524" s="40">
        <f t="shared" si="226"/>
        <v>95964107.780000001</v>
      </c>
      <c r="OM524" s="40">
        <f t="shared" si="226"/>
        <v>118066853.16</v>
      </c>
      <c r="ON524" s="40">
        <f t="shared" si="226"/>
        <v>37280765.050000004</v>
      </c>
      <c r="OO524" s="40">
        <f t="shared" si="226"/>
        <v>27243797.66</v>
      </c>
      <c r="OP524" s="40">
        <f t="shared" si="226"/>
        <v>51280308.770000011</v>
      </c>
      <c r="OQ524" s="40">
        <f t="shared" si="226"/>
        <v>25031789.930000003</v>
      </c>
      <c r="OR524" s="40">
        <f t="shared" si="226"/>
        <v>32820222.950000003</v>
      </c>
      <c r="OS524" s="40">
        <f t="shared" si="226"/>
        <v>43234852.25</v>
      </c>
      <c r="OT524" s="40">
        <f t="shared" si="226"/>
        <v>11405377.379999999</v>
      </c>
      <c r="OU524" s="40">
        <f t="shared" si="226"/>
        <v>13891948.57</v>
      </c>
      <c r="OV524" s="40">
        <f t="shared" si="226"/>
        <v>13992561.84</v>
      </c>
      <c r="OW524" s="40">
        <f t="shared" si="226"/>
        <v>377033602.09999996</v>
      </c>
      <c r="OX524" s="40">
        <f t="shared" si="226"/>
        <v>41949929.619999997</v>
      </c>
      <c r="OY524" s="40">
        <f t="shared" si="226"/>
        <v>37217429.649999999</v>
      </c>
      <c r="OZ524" s="40">
        <f t="shared" si="226"/>
        <v>41679550.309999995</v>
      </c>
      <c r="PA524" s="40">
        <f t="shared" si="226"/>
        <v>22662218.829999998</v>
      </c>
      <c r="PB524" s="40">
        <f t="shared" si="226"/>
        <v>43061240.330000006</v>
      </c>
      <c r="PC524" s="40">
        <f t="shared" si="226"/>
        <v>38009315.240000002</v>
      </c>
      <c r="PD524" s="40">
        <f t="shared" si="226"/>
        <v>68464397.020000011</v>
      </c>
      <c r="PE524" s="40">
        <f t="shared" si="226"/>
        <v>38631735.109999999</v>
      </c>
      <c r="PF524" s="40">
        <f t="shared" si="226"/>
        <v>38627116.829999998</v>
      </c>
      <c r="PG524" s="40">
        <f t="shared" si="226"/>
        <v>99070424.799999982</v>
      </c>
      <c r="PH524" s="40">
        <f t="shared" si="226"/>
        <v>193681976.09</v>
      </c>
      <c r="PI524" s="40">
        <f t="shared" si="226"/>
        <v>36528944.949999996</v>
      </c>
      <c r="PJ524" s="40">
        <f t="shared" si="226"/>
        <v>45116741.93</v>
      </c>
      <c r="PK524" s="40">
        <f t="shared" si="226"/>
        <v>77970421.030000001</v>
      </c>
      <c r="PL524" s="40">
        <f t="shared" si="226"/>
        <v>38024854.229999997</v>
      </c>
      <c r="PM524" s="40">
        <f t="shared" si="226"/>
        <v>39257474.5</v>
      </c>
      <c r="PN524" s="40">
        <f t="shared" si="226"/>
        <v>31397362.009999994</v>
      </c>
      <c r="PO524" s="40">
        <f t="shared" si="226"/>
        <v>20141951.010000002</v>
      </c>
      <c r="PP524" s="40">
        <f t="shared" si="226"/>
        <v>502938036.46000004</v>
      </c>
      <c r="PQ524" s="40">
        <f t="shared" si="226"/>
        <v>30347604.299999997</v>
      </c>
      <c r="PR524" s="40">
        <f t="shared" si="226"/>
        <v>59660405.740000002</v>
      </c>
      <c r="PS524" s="40">
        <f t="shared" si="226"/>
        <v>38577168.380000003</v>
      </c>
      <c r="PT524" s="40">
        <f t="shared" si="226"/>
        <v>19694449.93</v>
      </c>
      <c r="PU524" s="40">
        <f t="shared" si="226"/>
        <v>27631288.539999999</v>
      </c>
      <c r="PV524" s="40">
        <f t="shared" si="226"/>
        <v>38569174.620000005</v>
      </c>
      <c r="PW524" s="40">
        <f t="shared" si="226"/>
        <v>100295167.46999998</v>
      </c>
      <c r="PX524" s="40">
        <f t="shared" si="226"/>
        <v>38486580.329999998</v>
      </c>
      <c r="PY524" s="40">
        <f t="shared" si="226"/>
        <v>29906659.43</v>
      </c>
      <c r="PZ524" s="40">
        <f t="shared" si="226"/>
        <v>36058839.910000004</v>
      </c>
      <c r="QA524" s="40">
        <f t="shared" si="226"/>
        <v>71472792.200000003</v>
      </c>
      <c r="QB524" s="40">
        <f t="shared" si="226"/>
        <v>29499223.489999998</v>
      </c>
      <c r="QC524" s="40">
        <f t="shared" si="226"/>
        <v>15649078.860000001</v>
      </c>
      <c r="QD524" s="40">
        <f t="shared" si="226"/>
        <v>755649724.00999999</v>
      </c>
      <c r="QE524" s="40">
        <f t="shared" si="226"/>
        <v>37206931.229999997</v>
      </c>
      <c r="QF524" s="40">
        <f t="shared" si="226"/>
        <v>30741608.269999996</v>
      </c>
      <c r="QG524" s="40">
        <f t="shared" si="226"/>
        <v>77533810</v>
      </c>
      <c r="QH524" s="40">
        <f t="shared" si="226"/>
        <v>78001646.50999999</v>
      </c>
      <c r="QI524" s="40">
        <f t="shared" ref="QI524:ST524" si="227">SUM(QI521:QI523)</f>
        <v>44149800.150000006</v>
      </c>
      <c r="QJ524" s="40">
        <f t="shared" si="227"/>
        <v>17552323.879999999</v>
      </c>
      <c r="QK524" s="40">
        <f t="shared" si="227"/>
        <v>146821424.90999997</v>
      </c>
      <c r="QL524" s="40">
        <f t="shared" si="227"/>
        <v>34918113.270000003</v>
      </c>
      <c r="QM524" s="40">
        <f t="shared" si="227"/>
        <v>67796102.399999991</v>
      </c>
      <c r="QN524" s="40">
        <f t="shared" si="227"/>
        <v>68194133.949999988</v>
      </c>
      <c r="QO524" s="40">
        <f t="shared" si="227"/>
        <v>37209078.040000007</v>
      </c>
      <c r="QP524" s="40">
        <f t="shared" si="227"/>
        <v>24531578.919999994</v>
      </c>
      <c r="QQ524" s="40">
        <f t="shared" si="227"/>
        <v>51636070.479999997</v>
      </c>
      <c r="QR524" s="40">
        <f t="shared" si="227"/>
        <v>32919457.870000001</v>
      </c>
      <c r="QS524" s="40">
        <f t="shared" si="227"/>
        <v>27903307.399999995</v>
      </c>
      <c r="QT524" s="40">
        <f t="shared" si="227"/>
        <v>229137624.30000001</v>
      </c>
      <c r="QU524" s="40">
        <f t="shared" si="227"/>
        <v>39495550.039999999</v>
      </c>
      <c r="QV524" s="40">
        <f t="shared" si="227"/>
        <v>384658593.52999997</v>
      </c>
      <c r="QW524" s="40">
        <f t="shared" si="227"/>
        <v>93686508.170000017</v>
      </c>
      <c r="QX524" s="40">
        <f t="shared" si="227"/>
        <v>31516045.069999997</v>
      </c>
      <c r="QY524" s="40">
        <f t="shared" si="227"/>
        <v>31498806.629999999</v>
      </c>
      <c r="QZ524" s="40">
        <f t="shared" si="227"/>
        <v>256743228.02000001</v>
      </c>
      <c r="RA524" s="40">
        <f t="shared" si="227"/>
        <v>25114580.550000001</v>
      </c>
      <c r="RB524" s="40">
        <f t="shared" si="227"/>
        <v>9190499.8900000006</v>
      </c>
      <c r="RC524" s="40">
        <f t="shared" si="227"/>
        <v>19314496.660000004</v>
      </c>
      <c r="RD524" s="40">
        <f t="shared" si="227"/>
        <v>11063482.67</v>
      </c>
      <c r="RE524" s="40">
        <f t="shared" si="227"/>
        <v>271674576.30000001</v>
      </c>
      <c r="RF524" s="40">
        <f t="shared" si="227"/>
        <v>71524153.819999993</v>
      </c>
      <c r="RG524" s="40">
        <f t="shared" si="227"/>
        <v>46961930.689999998</v>
      </c>
      <c r="RH524" s="40">
        <f t="shared" si="227"/>
        <v>85834008.840000004</v>
      </c>
      <c r="RI524" s="40">
        <f t="shared" si="227"/>
        <v>49520513.979999997</v>
      </c>
      <c r="RJ524" s="40">
        <f t="shared" si="227"/>
        <v>37407848.93</v>
      </c>
      <c r="RK524" s="40">
        <f t="shared" si="227"/>
        <v>1337504269.4900002</v>
      </c>
      <c r="RL524" s="40">
        <f t="shared" si="227"/>
        <v>54904199.949999996</v>
      </c>
      <c r="RM524" s="40">
        <f t="shared" si="227"/>
        <v>42157065.260000005</v>
      </c>
      <c r="RN524" s="40">
        <f t="shared" si="227"/>
        <v>170685852.73000002</v>
      </c>
      <c r="RO524" s="40">
        <f t="shared" si="227"/>
        <v>13801040.020000001</v>
      </c>
      <c r="RP524" s="40">
        <f t="shared" si="227"/>
        <v>38406558.840000004</v>
      </c>
      <c r="RQ524" s="40">
        <f t="shared" si="227"/>
        <v>111840885.38000001</v>
      </c>
      <c r="RR524" s="40">
        <f t="shared" si="227"/>
        <v>32513458.079999998</v>
      </c>
      <c r="RS524" s="40">
        <f t="shared" si="227"/>
        <v>30782702.129999999</v>
      </c>
      <c r="RT524" s="40">
        <f t="shared" si="227"/>
        <v>40345226.690000005</v>
      </c>
      <c r="RU524" s="40">
        <f t="shared" si="227"/>
        <v>48586274.599999987</v>
      </c>
      <c r="RV524" s="40">
        <f t="shared" si="227"/>
        <v>92609863.349999994</v>
      </c>
      <c r="RW524" s="40">
        <f t="shared" si="227"/>
        <v>55435998.609999999</v>
      </c>
      <c r="RX524" s="40">
        <f t="shared" si="227"/>
        <v>81723199.429999992</v>
      </c>
      <c r="RY524" s="40">
        <f t="shared" si="227"/>
        <v>31236514.300000004</v>
      </c>
      <c r="RZ524" s="40">
        <f t="shared" si="227"/>
        <v>28615591.449999999</v>
      </c>
      <c r="SA524" s="40">
        <f t="shared" si="227"/>
        <v>24904812.049999997</v>
      </c>
      <c r="SB524" s="40">
        <f t="shared" si="227"/>
        <v>26105862.559999999</v>
      </c>
      <c r="SC524" s="40">
        <f t="shared" si="227"/>
        <v>110249766.56999998</v>
      </c>
      <c r="SD524" s="40">
        <f t="shared" si="227"/>
        <v>12093192.640000001</v>
      </c>
      <c r="SE524" s="40">
        <f t="shared" si="227"/>
        <v>13924115.950000001</v>
      </c>
      <c r="SF524" s="40">
        <f t="shared" si="227"/>
        <v>11276057.089999998</v>
      </c>
      <c r="SG524" s="40">
        <f t="shared" si="227"/>
        <v>527187664.2899999</v>
      </c>
      <c r="SH524" s="40">
        <f t="shared" si="227"/>
        <v>53173574.980000004</v>
      </c>
      <c r="SI524" s="40">
        <f t="shared" si="227"/>
        <v>44543171.920000002</v>
      </c>
      <c r="SJ524" s="40">
        <f t="shared" si="227"/>
        <v>72694552.739999995</v>
      </c>
      <c r="SK524" s="40">
        <f t="shared" si="227"/>
        <v>89274157.449999988</v>
      </c>
      <c r="SL524" s="40">
        <f t="shared" si="227"/>
        <v>74815610.269999996</v>
      </c>
      <c r="SM524" s="40">
        <f t="shared" si="227"/>
        <v>69301669.889999986</v>
      </c>
      <c r="SN524" s="40">
        <f t="shared" si="227"/>
        <v>41175959.940000005</v>
      </c>
      <c r="SO524" s="40">
        <f t="shared" si="227"/>
        <v>43683252.969999999</v>
      </c>
      <c r="SP524" s="40">
        <f t="shared" si="227"/>
        <v>179247765.74999997</v>
      </c>
      <c r="SQ524" s="40">
        <f t="shared" si="227"/>
        <v>40838333.730000004</v>
      </c>
      <c r="SR524" s="40">
        <f t="shared" si="227"/>
        <v>79995789.809999987</v>
      </c>
      <c r="SS524" s="40">
        <f t="shared" si="227"/>
        <v>52211725.620000005</v>
      </c>
      <c r="ST524" s="40">
        <f t="shared" si="227"/>
        <v>30595752.499999996</v>
      </c>
      <c r="SU524" s="40">
        <f t="shared" ref="SU524:VF524" si="228">SUM(SU521:SU523)</f>
        <v>33747609.990000002</v>
      </c>
      <c r="SV524" s="40">
        <f t="shared" si="228"/>
        <v>2168408972.1699991</v>
      </c>
      <c r="SW524" s="40">
        <f t="shared" si="228"/>
        <v>86394900.050000012</v>
      </c>
      <c r="SX524" s="40">
        <f t="shared" si="228"/>
        <v>53963927.450000003</v>
      </c>
      <c r="SY524" s="40">
        <f t="shared" si="228"/>
        <v>45318695.029999994</v>
      </c>
      <c r="SZ524" s="40">
        <f t="shared" si="228"/>
        <v>31836084.510000002</v>
      </c>
      <c r="TA524" s="40">
        <f t="shared" si="228"/>
        <v>63402137.689999998</v>
      </c>
      <c r="TB524" s="40">
        <f t="shared" si="228"/>
        <v>81355479.289999992</v>
      </c>
      <c r="TC524" s="40">
        <f t="shared" si="228"/>
        <v>106484283.75999999</v>
      </c>
      <c r="TD524" s="40">
        <f t="shared" si="228"/>
        <v>59795826.210000001</v>
      </c>
      <c r="TE524" s="40">
        <f t="shared" si="228"/>
        <v>77831975.849999994</v>
      </c>
      <c r="TF524" s="40">
        <f t="shared" si="228"/>
        <v>30587862.099999998</v>
      </c>
      <c r="TG524" s="40">
        <f t="shared" si="228"/>
        <v>125750111.00999999</v>
      </c>
      <c r="TH524" s="40">
        <f t="shared" si="228"/>
        <v>62697165.630000003</v>
      </c>
      <c r="TI524" s="40">
        <f t="shared" si="228"/>
        <v>95606972.140000001</v>
      </c>
      <c r="TJ524" s="40">
        <f t="shared" si="228"/>
        <v>139224381.71000001</v>
      </c>
      <c r="TK524" s="40">
        <f t="shared" si="228"/>
        <v>51755270.770000011</v>
      </c>
      <c r="TL524" s="40">
        <f t="shared" si="228"/>
        <v>70991246.950000003</v>
      </c>
      <c r="TM524" s="40">
        <f t="shared" si="228"/>
        <v>85486879.239999995</v>
      </c>
      <c r="TN524" s="40">
        <f t="shared" si="228"/>
        <v>39784109.780000001</v>
      </c>
      <c r="TO524" s="40">
        <f t="shared" si="228"/>
        <v>120457666.67999999</v>
      </c>
      <c r="TP524" s="40">
        <f t="shared" si="228"/>
        <v>256365688.37</v>
      </c>
      <c r="TQ524" s="40">
        <f t="shared" si="228"/>
        <v>51901847.459999993</v>
      </c>
      <c r="TR524" s="40">
        <f t="shared" si="228"/>
        <v>37000121.600000001</v>
      </c>
      <c r="TS524" s="40">
        <f t="shared" si="228"/>
        <v>34742981.969999999</v>
      </c>
      <c r="TT524" s="40">
        <f t="shared" si="228"/>
        <v>40858105.010000005</v>
      </c>
      <c r="TU524" s="40">
        <f t="shared" si="228"/>
        <v>31592831.5</v>
      </c>
      <c r="TV524" s="40">
        <f t="shared" si="228"/>
        <v>29600931.510000002</v>
      </c>
      <c r="TW524" s="40">
        <f t="shared" si="228"/>
        <v>34626362.810000002</v>
      </c>
      <c r="TX524" s="40">
        <f t="shared" si="228"/>
        <v>139945292.03999999</v>
      </c>
      <c r="TY524" s="40">
        <f t="shared" si="228"/>
        <v>32177818.469999999</v>
      </c>
      <c r="TZ524" s="40">
        <f t="shared" si="228"/>
        <v>2660822.92</v>
      </c>
      <c r="UA524" s="40">
        <f t="shared" si="228"/>
        <v>10931853.960000001</v>
      </c>
      <c r="UB524" s="40">
        <f t="shared" si="228"/>
        <v>3667211.28</v>
      </c>
      <c r="UC524" s="40">
        <f t="shared" si="228"/>
        <v>887253641.87</v>
      </c>
      <c r="UD524" s="40">
        <f t="shared" si="228"/>
        <v>58513618.689999998</v>
      </c>
      <c r="UE524" s="40">
        <f t="shared" si="228"/>
        <v>64747006.619999997</v>
      </c>
      <c r="UF524" s="40">
        <f t="shared" si="228"/>
        <v>259805811.41</v>
      </c>
      <c r="UG524" s="40">
        <f t="shared" si="228"/>
        <v>62919578.070000008</v>
      </c>
      <c r="UH524" s="40">
        <f t="shared" si="228"/>
        <v>69694561.75</v>
      </c>
      <c r="UI524" s="40">
        <f t="shared" si="228"/>
        <v>109342204.88999999</v>
      </c>
      <c r="UJ524" s="40">
        <f t="shared" si="228"/>
        <v>53587421.640000001</v>
      </c>
      <c r="UK524" s="40">
        <f t="shared" si="228"/>
        <v>54385172.68</v>
      </c>
      <c r="UL524" s="40">
        <f t="shared" si="228"/>
        <v>113891976.94</v>
      </c>
      <c r="UM524" s="40">
        <f t="shared" si="228"/>
        <v>81133027.38000001</v>
      </c>
      <c r="UN524" s="40">
        <f t="shared" si="228"/>
        <v>39535067.740000002</v>
      </c>
      <c r="UO524" s="40">
        <f t="shared" si="228"/>
        <v>34713395.399999999</v>
      </c>
      <c r="UP524" s="40">
        <f t="shared" si="228"/>
        <v>41651005.68</v>
      </c>
      <c r="UQ524" s="40">
        <f t="shared" si="228"/>
        <v>35671542.780000001</v>
      </c>
      <c r="UR524" s="40">
        <f t="shared" si="228"/>
        <v>35277290.469999999</v>
      </c>
      <c r="US524" s="40">
        <f t="shared" si="228"/>
        <v>27099948.050000001</v>
      </c>
      <c r="UT524" s="40">
        <f t="shared" si="228"/>
        <v>33693050.510000005</v>
      </c>
      <c r="UU524" s="40">
        <f t="shared" si="228"/>
        <v>35286474.219999999</v>
      </c>
      <c r="UV524" s="40">
        <f t="shared" si="228"/>
        <v>33177957.199999999</v>
      </c>
      <c r="UW524" s="40">
        <f t="shared" si="228"/>
        <v>33563224.469999999</v>
      </c>
      <c r="UX524" s="40">
        <f t="shared" si="228"/>
        <v>24370138.530000001</v>
      </c>
      <c r="UY524" s="40">
        <f t="shared" si="228"/>
        <v>15635057.17</v>
      </c>
      <c r="UZ524" s="40">
        <f t="shared" si="228"/>
        <v>1020853112.0800002</v>
      </c>
      <c r="VA524" s="40">
        <f t="shared" si="228"/>
        <v>47341720.049999997</v>
      </c>
      <c r="VB524" s="40">
        <f t="shared" si="228"/>
        <v>91379078.820000008</v>
      </c>
      <c r="VC524" s="40">
        <f t="shared" si="228"/>
        <v>44480269.140000001</v>
      </c>
      <c r="VD524" s="40">
        <f t="shared" si="228"/>
        <v>193056514.19999999</v>
      </c>
      <c r="VE524" s="40">
        <f t="shared" si="228"/>
        <v>53705854.280000001</v>
      </c>
      <c r="VF524" s="40">
        <f t="shared" si="228"/>
        <v>96082761.620000005</v>
      </c>
      <c r="VG524" s="40">
        <f t="shared" ref="VG524:XR524" si="229">SUM(VG521:VG523)</f>
        <v>28035795.77</v>
      </c>
      <c r="VH524" s="40">
        <f t="shared" si="229"/>
        <v>137100155.66</v>
      </c>
      <c r="VI524" s="40">
        <f t="shared" si="229"/>
        <v>120157368.78000002</v>
      </c>
      <c r="VJ524" s="40">
        <f t="shared" si="229"/>
        <v>63072145.049999997</v>
      </c>
      <c r="VK524" s="40">
        <f t="shared" si="229"/>
        <v>41297072.070000008</v>
      </c>
      <c r="VL524" s="40">
        <f t="shared" si="229"/>
        <v>35628321.089999996</v>
      </c>
      <c r="VM524" s="40">
        <f t="shared" si="229"/>
        <v>33043675.18</v>
      </c>
      <c r="VN524" s="40">
        <f t="shared" si="229"/>
        <v>12928190.550000003</v>
      </c>
      <c r="VO524" s="40">
        <f t="shared" si="229"/>
        <v>12510110.67</v>
      </c>
      <c r="VP524" s="40">
        <f t="shared" si="229"/>
        <v>19181808.440000005</v>
      </c>
      <c r="VQ524" s="40">
        <f t="shared" si="229"/>
        <v>333157766.42000002</v>
      </c>
      <c r="VR524" s="40">
        <f t="shared" si="229"/>
        <v>42316006.289999999</v>
      </c>
      <c r="VS524" s="40">
        <f t="shared" si="229"/>
        <v>42675780.68</v>
      </c>
      <c r="VT524" s="40">
        <f t="shared" si="229"/>
        <v>37850653.810000002</v>
      </c>
      <c r="VU524" s="40">
        <f t="shared" si="229"/>
        <v>41170142.550000004</v>
      </c>
      <c r="VV524" s="40">
        <f t="shared" si="229"/>
        <v>27742759.82</v>
      </c>
      <c r="VW524" s="40">
        <f t="shared" si="229"/>
        <v>31211733.73</v>
      </c>
      <c r="VX524" s="40">
        <f t="shared" si="229"/>
        <v>350354644.99999994</v>
      </c>
      <c r="VY524" s="40">
        <f t="shared" si="229"/>
        <v>35507236.140000001</v>
      </c>
      <c r="VZ524" s="40">
        <f t="shared" si="229"/>
        <v>50240597.829999998</v>
      </c>
      <c r="WA524" s="40">
        <f t="shared" si="229"/>
        <v>56112153.780000001</v>
      </c>
      <c r="WB524" s="40">
        <f t="shared" si="229"/>
        <v>26157180.099999998</v>
      </c>
      <c r="WC524" s="40">
        <f t="shared" si="229"/>
        <v>41620014.159999996</v>
      </c>
      <c r="WD524" s="40">
        <f t="shared" si="229"/>
        <v>27836965.310000002</v>
      </c>
      <c r="WE524" s="40">
        <f t="shared" si="229"/>
        <v>24354145.359999999</v>
      </c>
      <c r="WF524" s="40">
        <f t="shared" si="229"/>
        <v>107781762.27</v>
      </c>
      <c r="WG524" s="40">
        <f t="shared" si="229"/>
        <v>707867560.56999993</v>
      </c>
      <c r="WH524" s="40">
        <f t="shared" si="229"/>
        <v>36219854.350000001</v>
      </c>
      <c r="WI524" s="40">
        <f t="shared" si="229"/>
        <v>83066139.390000001</v>
      </c>
      <c r="WJ524" s="40">
        <f t="shared" si="229"/>
        <v>154379825.17000002</v>
      </c>
      <c r="WK524" s="40">
        <f t="shared" si="229"/>
        <v>107920941.64</v>
      </c>
      <c r="WL524" s="40">
        <f t="shared" si="229"/>
        <v>37170754.109999999</v>
      </c>
      <c r="WM524" s="40">
        <f t="shared" si="229"/>
        <v>43408251.670000009</v>
      </c>
      <c r="WN524" s="40">
        <f t="shared" si="229"/>
        <v>87804122.849999994</v>
      </c>
      <c r="WO524" s="40">
        <f t="shared" si="229"/>
        <v>79494779.170000002</v>
      </c>
      <c r="WP524" s="40">
        <f t="shared" si="229"/>
        <v>94666171.290000007</v>
      </c>
      <c r="WQ524" s="40">
        <f t="shared" si="229"/>
        <v>29386876.27</v>
      </c>
      <c r="WR524" s="40">
        <f t="shared" si="229"/>
        <v>26539583.440000001</v>
      </c>
      <c r="WS524" s="40">
        <f t="shared" si="229"/>
        <v>28823760.840000004</v>
      </c>
      <c r="WT524" s="40">
        <f t="shared" si="229"/>
        <v>48136553.269999996</v>
      </c>
      <c r="WU524" s="40">
        <f t="shared" si="229"/>
        <v>31201129.640000001</v>
      </c>
      <c r="WV524" s="40">
        <f t="shared" si="229"/>
        <v>33343876.480000004</v>
      </c>
      <c r="WW524" s="40">
        <f t="shared" si="229"/>
        <v>37739030.43</v>
      </c>
      <c r="WX524" s="40">
        <f t="shared" si="229"/>
        <v>24429798.100000005</v>
      </c>
      <c r="WY524" s="40">
        <f t="shared" si="229"/>
        <v>26092422.208299998</v>
      </c>
      <c r="WZ524" s="40">
        <f t="shared" si="229"/>
        <v>16421312.959999999</v>
      </c>
      <c r="XA524" s="40">
        <f t="shared" si="229"/>
        <v>18133595.710000001</v>
      </c>
      <c r="XB524" s="40">
        <f t="shared" si="229"/>
        <v>6889085.7199999997</v>
      </c>
      <c r="XC524" s="40">
        <f t="shared" si="229"/>
        <v>325042307.80000001</v>
      </c>
      <c r="XD524" s="40">
        <f t="shared" si="229"/>
        <v>34585936.759999998</v>
      </c>
      <c r="XE524" s="40">
        <f t="shared" si="229"/>
        <v>42461823.549999997</v>
      </c>
      <c r="XF524" s="40">
        <f t="shared" si="229"/>
        <v>37378986.68</v>
      </c>
      <c r="XG524" s="40">
        <f t="shared" si="229"/>
        <v>34283254.149999999</v>
      </c>
      <c r="XH524" s="40">
        <f t="shared" si="229"/>
        <v>44567505.25</v>
      </c>
      <c r="XI524" s="40">
        <f t="shared" si="229"/>
        <v>33173166.129999995</v>
      </c>
      <c r="XJ524" s="40">
        <f t="shared" si="229"/>
        <v>1952676812.3699999</v>
      </c>
      <c r="XK524" s="40">
        <f t="shared" si="229"/>
        <v>51558869.609999999</v>
      </c>
      <c r="XL524" s="40">
        <f t="shared" si="229"/>
        <v>31415386.93</v>
      </c>
      <c r="XM524" s="40">
        <f t="shared" si="229"/>
        <v>83409944.719999999</v>
      </c>
      <c r="XN524" s="40">
        <f t="shared" si="229"/>
        <v>68823153.719999999</v>
      </c>
      <c r="XO524" s="40">
        <f t="shared" si="229"/>
        <v>39163591.339999996</v>
      </c>
      <c r="XP524" s="40">
        <f t="shared" si="229"/>
        <v>49800376.240000002</v>
      </c>
      <c r="XQ524" s="40">
        <f t="shared" si="229"/>
        <v>57991617.910000004</v>
      </c>
      <c r="XR524" s="40">
        <f t="shared" si="229"/>
        <v>86829902.900000006</v>
      </c>
      <c r="XS524" s="40">
        <f t="shared" ref="XS524:AAD524" si="230">SUM(XS521:XS523)</f>
        <v>32058257.84</v>
      </c>
      <c r="XT524" s="40">
        <f t="shared" si="230"/>
        <v>55688098.089999989</v>
      </c>
      <c r="XU524" s="40">
        <f t="shared" si="230"/>
        <v>194849078.28999999</v>
      </c>
      <c r="XV524" s="40">
        <f t="shared" si="230"/>
        <v>111469418.41000001</v>
      </c>
      <c r="XW524" s="40">
        <f t="shared" si="230"/>
        <v>24979817.619999997</v>
      </c>
      <c r="XX524" s="40">
        <f t="shared" si="230"/>
        <v>33885024.850000001</v>
      </c>
      <c r="XY524" s="40">
        <f t="shared" si="230"/>
        <v>37672682.709999993</v>
      </c>
      <c r="XZ524" s="40">
        <f t="shared" si="230"/>
        <v>23760557.549999997</v>
      </c>
      <c r="YA524" s="40">
        <f t="shared" si="230"/>
        <v>39995600.549999997</v>
      </c>
      <c r="YB524" s="40">
        <f t="shared" si="230"/>
        <v>23528834.400000002</v>
      </c>
      <c r="YC524" s="40">
        <f t="shared" si="230"/>
        <v>224932775.46000001</v>
      </c>
      <c r="YD524" s="40">
        <f t="shared" si="230"/>
        <v>147169594.93000001</v>
      </c>
      <c r="YE524" s="40">
        <f t="shared" si="230"/>
        <v>20504758.509999998</v>
      </c>
      <c r="YF524" s="40">
        <f t="shared" si="230"/>
        <v>18504905.720000003</v>
      </c>
      <c r="YG524" s="40">
        <f t="shared" si="230"/>
        <v>17352124.119999997</v>
      </c>
      <c r="YH524" s="40">
        <f t="shared" si="230"/>
        <v>15708166.440000001</v>
      </c>
      <c r="YI524" s="40">
        <f t="shared" si="230"/>
        <v>14176587.26</v>
      </c>
      <c r="YJ524" s="40">
        <f t="shared" si="230"/>
        <v>363443174.60000002</v>
      </c>
      <c r="YK524" s="40">
        <f t="shared" si="230"/>
        <v>46244648.920000002</v>
      </c>
      <c r="YL524" s="40">
        <f t="shared" si="230"/>
        <v>28226383.510000002</v>
      </c>
      <c r="YM524" s="40">
        <f t="shared" si="230"/>
        <v>62868298.119999997</v>
      </c>
      <c r="YN524" s="40">
        <f t="shared" si="230"/>
        <v>40080087.859999992</v>
      </c>
      <c r="YO524" s="40">
        <f t="shared" si="230"/>
        <v>30340775.720000003</v>
      </c>
      <c r="YP524" s="40">
        <f t="shared" si="230"/>
        <v>48081567.969999999</v>
      </c>
      <c r="YQ524" s="40">
        <f t="shared" si="230"/>
        <v>10847124.92</v>
      </c>
      <c r="YR524" s="40">
        <f t="shared" si="230"/>
        <v>469527244.57999992</v>
      </c>
      <c r="YS524" s="40">
        <f t="shared" si="230"/>
        <v>34870445.940000005</v>
      </c>
      <c r="YT524" s="40">
        <f t="shared" si="230"/>
        <v>66560278.939999998</v>
      </c>
      <c r="YU524" s="40">
        <f t="shared" si="230"/>
        <v>37643272.810000002</v>
      </c>
      <c r="YV524" s="40">
        <f t="shared" si="230"/>
        <v>24933439.260000002</v>
      </c>
      <c r="YW524" s="40">
        <f t="shared" si="230"/>
        <v>108834207.70999999</v>
      </c>
      <c r="YX524" s="40">
        <f t="shared" si="230"/>
        <v>27547034.700000003</v>
      </c>
      <c r="YY524" s="40">
        <f t="shared" si="230"/>
        <v>36203756.650000006</v>
      </c>
      <c r="YZ524" s="40">
        <f t="shared" si="230"/>
        <v>29214748.07</v>
      </c>
      <c r="ZA524" s="40">
        <f t="shared" si="230"/>
        <v>53734385.089999996</v>
      </c>
      <c r="ZB524" s="40">
        <f t="shared" si="230"/>
        <v>24757362.340000004</v>
      </c>
      <c r="ZC524" s="40">
        <f t="shared" si="230"/>
        <v>849056699.37</v>
      </c>
      <c r="ZD524" s="40">
        <f t="shared" si="230"/>
        <v>42013259.010000005</v>
      </c>
      <c r="ZE524" s="40">
        <f t="shared" si="230"/>
        <v>56316062.990000002</v>
      </c>
      <c r="ZF524" s="40">
        <f t="shared" si="230"/>
        <v>85202138.039999992</v>
      </c>
      <c r="ZG524" s="40">
        <f t="shared" si="230"/>
        <v>37147866.789999999</v>
      </c>
      <c r="ZH524" s="40">
        <f t="shared" si="230"/>
        <v>70002366.150000006</v>
      </c>
      <c r="ZI524" s="40">
        <f t="shared" si="230"/>
        <v>67367331.050000012</v>
      </c>
      <c r="ZJ524" s="40">
        <f t="shared" si="230"/>
        <v>201430097.90999997</v>
      </c>
      <c r="ZK524" s="40">
        <f t="shared" si="230"/>
        <v>251013949.34999999</v>
      </c>
      <c r="ZL524" s="40">
        <f t="shared" si="230"/>
        <v>48602294.240000002</v>
      </c>
      <c r="ZM524" s="40">
        <f t="shared" si="230"/>
        <v>57659530.629999995</v>
      </c>
      <c r="ZN524" s="40">
        <f t="shared" si="230"/>
        <v>70500970.600000009</v>
      </c>
      <c r="ZO524" s="40">
        <f t="shared" si="230"/>
        <v>65819911.269999996</v>
      </c>
      <c r="ZP524" s="40">
        <f t="shared" si="230"/>
        <v>174731801.88</v>
      </c>
      <c r="ZQ524" s="40">
        <f t="shared" si="230"/>
        <v>45698200.579999998</v>
      </c>
      <c r="ZR524" s="40">
        <f t="shared" si="230"/>
        <v>56509030.75</v>
      </c>
      <c r="ZS524" s="40">
        <f t="shared" si="230"/>
        <v>37195999.059999995</v>
      </c>
      <c r="ZT524" s="40">
        <f t="shared" si="230"/>
        <v>25486158.350000001</v>
      </c>
      <c r="ZU524" s="40">
        <f t="shared" si="230"/>
        <v>32991577.200000003</v>
      </c>
      <c r="ZV524" s="40">
        <f t="shared" si="230"/>
        <v>228569477.23000005</v>
      </c>
      <c r="ZW524" s="40">
        <f t="shared" si="230"/>
        <v>181112827.04999995</v>
      </c>
      <c r="ZX524" s="40">
        <f t="shared" si="230"/>
        <v>22401464</v>
      </c>
      <c r="ZY524" s="40">
        <f t="shared" si="230"/>
        <v>25115040.189999998</v>
      </c>
      <c r="ZZ524" s="40">
        <f t="shared" si="230"/>
        <v>45838368.43</v>
      </c>
      <c r="AAA524" s="40">
        <f t="shared" si="230"/>
        <v>18263361.140000001</v>
      </c>
      <c r="AAB524" s="40">
        <f t="shared" si="230"/>
        <v>32992440.880000006</v>
      </c>
      <c r="AAC524" s="40">
        <f t="shared" si="230"/>
        <v>33195564.299999997</v>
      </c>
      <c r="AAD524" s="40">
        <f t="shared" si="230"/>
        <v>44447742</v>
      </c>
      <c r="AAE524" s="40">
        <f t="shared" ref="AAE524:ACP524" si="231">SUM(AAE521:AAE523)</f>
        <v>863719560.11000013</v>
      </c>
      <c r="AAF524" s="40">
        <f t="shared" si="231"/>
        <v>98013556.590000004</v>
      </c>
      <c r="AAG524" s="40">
        <f t="shared" si="231"/>
        <v>95608502.309999987</v>
      </c>
      <c r="AAH524" s="40">
        <f t="shared" si="231"/>
        <v>263580415.38000003</v>
      </c>
      <c r="AAI524" s="40">
        <f t="shared" si="231"/>
        <v>20914791.880000003</v>
      </c>
      <c r="AAJ524" s="40">
        <f t="shared" si="231"/>
        <v>28397613.030000001</v>
      </c>
      <c r="AAK524" s="40">
        <f t="shared" si="231"/>
        <v>45109111.190000005</v>
      </c>
      <c r="AAL524" s="40">
        <f t="shared" si="231"/>
        <v>23520707.000000004</v>
      </c>
      <c r="AAM524" s="40">
        <f t="shared" si="231"/>
        <v>1151890802.54</v>
      </c>
      <c r="AAN524" s="40">
        <f t="shared" si="231"/>
        <v>184360970.45999998</v>
      </c>
      <c r="AAO524" s="40">
        <f t="shared" si="231"/>
        <v>107040098.19</v>
      </c>
      <c r="AAP524" s="40">
        <f t="shared" si="231"/>
        <v>35549454.350000001</v>
      </c>
      <c r="AAQ524" s="40">
        <f t="shared" si="231"/>
        <v>48248358.260000005</v>
      </c>
      <c r="AAR524" s="40">
        <f t="shared" si="231"/>
        <v>40726242.260000005</v>
      </c>
      <c r="AAS524" s="40">
        <f t="shared" si="231"/>
        <v>45264740.719999999</v>
      </c>
      <c r="AAT524" s="40">
        <f t="shared" si="231"/>
        <v>27594423.170000002</v>
      </c>
      <c r="AAU524" s="40">
        <f t="shared" si="231"/>
        <v>32130815.880000003</v>
      </c>
      <c r="AAV524" s="40">
        <f t="shared" si="231"/>
        <v>46300624.79999999</v>
      </c>
      <c r="AAW524" s="40">
        <f t="shared" si="231"/>
        <v>72088432.549999997</v>
      </c>
      <c r="AAX524" s="40">
        <f t="shared" si="231"/>
        <v>35456525.519999996</v>
      </c>
      <c r="AAY524" s="40">
        <f t="shared" si="231"/>
        <v>43190540.369999997</v>
      </c>
      <c r="AAZ524" s="40">
        <f t="shared" si="231"/>
        <v>50830917.979999997</v>
      </c>
      <c r="ABA524" s="40">
        <f t="shared" si="231"/>
        <v>54343457.260000005</v>
      </c>
      <c r="ABB524" s="40">
        <f t="shared" si="231"/>
        <v>33985012.810000002</v>
      </c>
      <c r="ABC524" s="40">
        <f t="shared" si="231"/>
        <v>73861882.730000004</v>
      </c>
      <c r="ABD524" s="40">
        <f t="shared" si="231"/>
        <v>30010941.579999998</v>
      </c>
      <c r="ABE524" s="40">
        <f t="shared" si="231"/>
        <v>58013313.580000006</v>
      </c>
      <c r="ABF524" s="40">
        <f t="shared" si="231"/>
        <v>7582313.9699999988</v>
      </c>
      <c r="ABG524" s="40">
        <f t="shared" si="231"/>
        <v>1591014.6600000001</v>
      </c>
      <c r="ABH524" s="40">
        <f t="shared" si="231"/>
        <v>712327803.86000013</v>
      </c>
      <c r="ABI524" s="40">
        <f t="shared" si="231"/>
        <v>76938252.590000004</v>
      </c>
      <c r="ABJ524" s="40">
        <f t="shared" si="231"/>
        <v>66590495.649999991</v>
      </c>
      <c r="ABK524" s="40">
        <f t="shared" si="231"/>
        <v>52649680.669999994</v>
      </c>
      <c r="ABL524" s="40">
        <f t="shared" si="231"/>
        <v>42660658.809999995</v>
      </c>
      <c r="ABM524" s="40">
        <f t="shared" si="231"/>
        <v>107262343.22</v>
      </c>
      <c r="ABN524" s="40">
        <f t="shared" si="231"/>
        <v>40102841.579999991</v>
      </c>
      <c r="ABO524" s="40">
        <f t="shared" si="231"/>
        <v>55227226.170000002</v>
      </c>
      <c r="ABP524" s="40">
        <f t="shared" si="231"/>
        <v>34917924.859999999</v>
      </c>
      <c r="ABQ524" s="40">
        <f t="shared" si="231"/>
        <v>14089812.550000001</v>
      </c>
      <c r="ABR524" s="40">
        <f t="shared" si="231"/>
        <v>454192166.64999998</v>
      </c>
      <c r="ABS524" s="40">
        <f t="shared" si="231"/>
        <v>240780811.87</v>
      </c>
      <c r="ABT524" s="40">
        <f t="shared" si="231"/>
        <v>79669338.770000011</v>
      </c>
      <c r="ABU524" s="40">
        <f t="shared" si="231"/>
        <v>63575849.299999997</v>
      </c>
      <c r="ABV524" s="40">
        <f t="shared" si="231"/>
        <v>103390574.10000001</v>
      </c>
      <c r="ABW524" s="40">
        <f t="shared" si="231"/>
        <v>78764171.260000005</v>
      </c>
      <c r="ABX524" s="40">
        <f t="shared" si="231"/>
        <v>52777812.009999998</v>
      </c>
      <c r="ABY524" s="40">
        <f t="shared" si="231"/>
        <v>62026544.939999998</v>
      </c>
      <c r="ABZ524" s="40">
        <f t="shared" si="231"/>
        <v>34856991.829999991</v>
      </c>
      <c r="ACA524" s="40">
        <f t="shared" si="231"/>
        <v>64017475.370000005</v>
      </c>
      <c r="ACB524" s="40">
        <f t="shared" si="231"/>
        <v>51036631.390000001</v>
      </c>
      <c r="ACC524" s="40">
        <f t="shared" si="231"/>
        <v>50006161.759999998</v>
      </c>
      <c r="ACD524" s="40">
        <f t="shared" si="231"/>
        <v>58770450.379999995</v>
      </c>
      <c r="ACE524" s="40">
        <f t="shared" si="231"/>
        <v>441643824.94</v>
      </c>
      <c r="ACF524" s="40">
        <f t="shared" si="231"/>
        <v>89563851.100000009</v>
      </c>
      <c r="ACG524" s="40">
        <f t="shared" si="231"/>
        <v>61162584.510000013</v>
      </c>
      <c r="ACH524" s="40">
        <f t="shared" si="231"/>
        <v>51922091.600000001</v>
      </c>
      <c r="ACI524" s="40">
        <f t="shared" si="231"/>
        <v>55045923.899999999</v>
      </c>
      <c r="ACJ524" s="40">
        <f t="shared" si="231"/>
        <v>42127511.089999996</v>
      </c>
      <c r="ACK524" s="40">
        <f t="shared" si="231"/>
        <v>34872482.819999993</v>
      </c>
      <c r="ACL524" s="40">
        <f t="shared" si="231"/>
        <v>74208215.219999999</v>
      </c>
      <c r="ACM524" s="40">
        <f t="shared" si="231"/>
        <v>71073395.909999996</v>
      </c>
      <c r="ACN524" s="40">
        <f t="shared" si="231"/>
        <v>37184937.07</v>
      </c>
      <c r="ACO524" s="40">
        <f t="shared" si="231"/>
        <v>78630941.420000002</v>
      </c>
      <c r="ACP524" s="40">
        <f t="shared" si="231"/>
        <v>36965542.619999997</v>
      </c>
      <c r="ACQ524" s="40">
        <f t="shared" ref="ACQ524:AEH524" si="232">SUM(ACQ521:ACQ523)</f>
        <v>468790795.87000006</v>
      </c>
      <c r="ACR524" s="40">
        <f t="shared" si="232"/>
        <v>30025455.949999996</v>
      </c>
      <c r="ACS524" s="40">
        <f t="shared" si="232"/>
        <v>39878023.249999993</v>
      </c>
      <c r="ACT524" s="40">
        <f t="shared" si="232"/>
        <v>38231387.93</v>
      </c>
      <c r="ACU524" s="40">
        <f t="shared" si="232"/>
        <v>93268697.640000001</v>
      </c>
      <c r="ACV524" s="40">
        <f t="shared" si="232"/>
        <v>41046055.429999992</v>
      </c>
      <c r="ACW524" s="40">
        <f t="shared" si="232"/>
        <v>27981734.130000003</v>
      </c>
      <c r="ACX524" s="40">
        <f t="shared" si="232"/>
        <v>35397514.529999994</v>
      </c>
      <c r="ACY524" s="40">
        <f t="shared" si="232"/>
        <v>31233221.109999999</v>
      </c>
      <c r="ACZ524" s="40">
        <f t="shared" si="232"/>
        <v>42085984.75</v>
      </c>
      <c r="ADA524" s="40">
        <f t="shared" si="232"/>
        <v>27659486.129999999</v>
      </c>
      <c r="ADB524" s="40">
        <f t="shared" si="232"/>
        <v>617586220.46999991</v>
      </c>
      <c r="ADC524" s="40">
        <f t="shared" si="232"/>
        <v>157632143.63999999</v>
      </c>
      <c r="ADD524" s="40">
        <f t="shared" si="232"/>
        <v>57967305.369999997</v>
      </c>
      <c r="ADE524" s="40">
        <f t="shared" si="232"/>
        <v>34928284.780000001</v>
      </c>
      <c r="ADF524" s="40">
        <f t="shared" si="232"/>
        <v>96802758.840000004</v>
      </c>
      <c r="ADG524" s="40">
        <f t="shared" si="232"/>
        <v>80429502.080000013</v>
      </c>
      <c r="ADH524" s="40">
        <f t="shared" si="232"/>
        <v>34334373.329999998</v>
      </c>
      <c r="ADI524" s="40">
        <f t="shared" si="232"/>
        <v>29903229.510000002</v>
      </c>
      <c r="ADJ524" s="40">
        <f t="shared" si="232"/>
        <v>1273434663.3300004</v>
      </c>
      <c r="ADK524" s="40">
        <f t="shared" si="232"/>
        <v>642708645.41000009</v>
      </c>
      <c r="ADL524" s="40">
        <f t="shared" si="232"/>
        <v>46044679.070000008</v>
      </c>
      <c r="ADM524" s="40">
        <f t="shared" si="232"/>
        <v>85708941.579999998</v>
      </c>
      <c r="ADN524" s="40">
        <f t="shared" si="232"/>
        <v>121550416.73999999</v>
      </c>
      <c r="ADO524" s="40">
        <f t="shared" si="232"/>
        <v>79405419.590000004</v>
      </c>
      <c r="ADP524" s="40">
        <f t="shared" si="232"/>
        <v>64931661.640000008</v>
      </c>
      <c r="ADQ524" s="40">
        <f t="shared" si="232"/>
        <v>70485563.75999999</v>
      </c>
      <c r="ADR524" s="40">
        <f t="shared" si="232"/>
        <v>23962012.02</v>
      </c>
      <c r="ADS524" s="40">
        <f t="shared" si="232"/>
        <v>55847071.339999996</v>
      </c>
      <c r="ADT524" s="40">
        <f t="shared" si="232"/>
        <v>60288047.32</v>
      </c>
      <c r="ADU524" s="40">
        <f t="shared" si="232"/>
        <v>34715500.940000005</v>
      </c>
      <c r="ADV524" s="40">
        <f t="shared" si="232"/>
        <v>37226598.43</v>
      </c>
      <c r="ADW524" s="40">
        <f t="shared" si="232"/>
        <v>35437447.239999995</v>
      </c>
      <c r="ADX524" s="40">
        <f t="shared" si="232"/>
        <v>34435745.740000002</v>
      </c>
      <c r="ADY524" s="40">
        <f t="shared" si="232"/>
        <v>42629615.339999996</v>
      </c>
      <c r="ADZ524" s="40">
        <f t="shared" si="232"/>
        <v>30175468.439999998</v>
      </c>
      <c r="AEA524" s="40">
        <f t="shared" si="232"/>
        <v>273665473.22000003</v>
      </c>
      <c r="AEB524" s="40">
        <f t="shared" si="232"/>
        <v>40024811.390000001</v>
      </c>
      <c r="AEC524" s="40">
        <f t="shared" si="232"/>
        <v>45815889.489999995</v>
      </c>
      <c r="AED524" s="40">
        <f t="shared" si="232"/>
        <v>39449158.889999993</v>
      </c>
      <c r="AEE524" s="40">
        <f t="shared" si="232"/>
        <v>81151580.379999995</v>
      </c>
      <c r="AEF524" s="40">
        <f t="shared" si="232"/>
        <v>39116042.289999992</v>
      </c>
      <c r="AEG524" s="40">
        <f t="shared" si="232"/>
        <v>17617507.990000002</v>
      </c>
      <c r="AEH524" s="40">
        <f t="shared" si="232"/>
        <v>96890262979.718796</v>
      </c>
    </row>
    <row r="525" spans="1:814" ht="21.75" thickTop="1">
      <c r="C525" s="47" t="s">
        <v>2846</v>
      </c>
      <c r="D525" s="49">
        <f>SUM(D521/D513)</f>
        <v>0.39583226048415593</v>
      </c>
      <c r="E525" s="49">
        <f t="shared" ref="E525:BP525" si="233">SUM(E521/E513)</f>
        <v>0.51351128699884285</v>
      </c>
      <c r="F525" s="49">
        <f t="shared" si="233"/>
        <v>0.49739298310239705</v>
      </c>
      <c r="G525" s="49">
        <f t="shared" si="233"/>
        <v>0.54927002157921367</v>
      </c>
      <c r="H525" s="49">
        <f t="shared" si="233"/>
        <v>0.44712334003354121</v>
      </c>
      <c r="I525" s="49">
        <f t="shared" si="233"/>
        <v>0.54698839387041076</v>
      </c>
      <c r="J525" s="49">
        <f t="shared" si="233"/>
        <v>0.44861259507951562</v>
      </c>
      <c r="K525" s="49">
        <f t="shared" si="233"/>
        <v>0.50695304093573434</v>
      </c>
      <c r="L525" s="49">
        <f t="shared" si="233"/>
        <v>0.54397698614754653</v>
      </c>
      <c r="M525" s="49">
        <f t="shared" si="233"/>
        <v>0.52037369700929126</v>
      </c>
      <c r="N525" s="49">
        <f t="shared" si="233"/>
        <v>0.54868379378890297</v>
      </c>
      <c r="O525" s="49">
        <f t="shared" si="233"/>
        <v>0.5600584918180026</v>
      </c>
      <c r="P525" s="49">
        <f t="shared" si="233"/>
        <v>0.52739575018628537</v>
      </c>
      <c r="Q525" s="49">
        <f t="shared" si="233"/>
        <v>0.58417175231285756</v>
      </c>
      <c r="R525" s="49">
        <f t="shared" si="233"/>
        <v>0.56871304449180748</v>
      </c>
      <c r="S525" s="49">
        <f t="shared" si="233"/>
        <v>0.53345924529769417</v>
      </c>
      <c r="T525" s="49">
        <f t="shared" si="233"/>
        <v>0.4921155837677238</v>
      </c>
      <c r="U525" s="49">
        <f t="shared" si="233"/>
        <v>0.33091375799011852</v>
      </c>
      <c r="V525" s="49">
        <f t="shared" si="233"/>
        <v>0.50533509149155609</v>
      </c>
      <c r="W525" s="49">
        <f t="shared" si="233"/>
        <v>0.54105022952126902</v>
      </c>
      <c r="X525" s="49">
        <f t="shared" si="233"/>
        <v>0.56463856058241324</v>
      </c>
      <c r="Y525" s="49">
        <f t="shared" si="233"/>
        <v>0.48662284498295455</v>
      </c>
      <c r="Z525" s="49">
        <f t="shared" si="233"/>
        <v>0.69952777405028144</v>
      </c>
      <c r="AA525" s="49">
        <f t="shared" si="233"/>
        <v>0.57483698277490092</v>
      </c>
      <c r="AB525" s="49">
        <f t="shared" si="233"/>
        <v>0.68578043255051402</v>
      </c>
      <c r="AC525" s="49">
        <f t="shared" si="233"/>
        <v>0.46588895477307196</v>
      </c>
      <c r="AD525" s="49">
        <f t="shared" si="233"/>
        <v>0.57494539115771548</v>
      </c>
      <c r="AE525" s="49">
        <f t="shared" si="233"/>
        <v>0.64288938609302337</v>
      </c>
      <c r="AF525" s="49">
        <f t="shared" si="233"/>
        <v>0.51187419294502179</v>
      </c>
      <c r="AG525" s="49">
        <f t="shared" si="233"/>
        <v>0.5883294865283295</v>
      </c>
      <c r="AH525" s="49">
        <f t="shared" si="233"/>
        <v>0.63288060916109012</v>
      </c>
      <c r="AI525" s="49">
        <f t="shared" si="233"/>
        <v>0.57067139925484489</v>
      </c>
      <c r="AJ525" s="49">
        <f t="shared" si="233"/>
        <v>0.62457811332631596</v>
      </c>
      <c r="AK525" s="49">
        <f t="shared" si="233"/>
        <v>0.65705715199239345</v>
      </c>
      <c r="AL525" s="49">
        <f t="shared" si="233"/>
        <v>0.53477516807547076</v>
      </c>
      <c r="AM525" s="49">
        <f t="shared" si="233"/>
        <v>0.66608019430242893</v>
      </c>
      <c r="AN525" s="49">
        <f t="shared" si="233"/>
        <v>0.49504247016394692</v>
      </c>
      <c r="AO525" s="49">
        <f t="shared" si="233"/>
        <v>0.60237544090090955</v>
      </c>
      <c r="AP525" s="49">
        <f t="shared" si="233"/>
        <v>0.68553476932799973</v>
      </c>
      <c r="AQ525" s="49">
        <f t="shared" si="233"/>
        <v>0.73847783155172109</v>
      </c>
      <c r="AR525" s="49">
        <f t="shared" si="233"/>
        <v>0.67214264063227591</v>
      </c>
      <c r="AS525" s="49">
        <f t="shared" si="233"/>
        <v>0.58329100076498575</v>
      </c>
      <c r="AT525" s="49">
        <f t="shared" si="233"/>
        <v>0.47530817969548056</v>
      </c>
      <c r="AU525" s="49">
        <f t="shared" si="233"/>
        <v>0.68299261660471666</v>
      </c>
      <c r="AV525" s="49">
        <f t="shared" si="233"/>
        <v>0.60469231534344026</v>
      </c>
      <c r="AW525" s="49">
        <f t="shared" si="233"/>
        <v>0.71751415444218425</v>
      </c>
      <c r="AX525" s="49">
        <f t="shared" si="233"/>
        <v>0.63578014481522327</v>
      </c>
      <c r="AY525" s="49">
        <f t="shared" si="233"/>
        <v>0.70169911768877458</v>
      </c>
      <c r="AZ525" s="49">
        <f t="shared" si="233"/>
        <v>0.67724100949559496</v>
      </c>
      <c r="BA525" s="49">
        <f t="shared" si="233"/>
        <v>0.63074797882953992</v>
      </c>
      <c r="BB525" s="49">
        <f t="shared" si="233"/>
        <v>0.69606764282031275</v>
      </c>
      <c r="BC525" s="49">
        <f t="shared" si="233"/>
        <v>0.68164331952202095</v>
      </c>
      <c r="BD525" s="49">
        <f t="shared" si="233"/>
        <v>0.60692388591824165</v>
      </c>
      <c r="BE525" s="49">
        <f t="shared" si="233"/>
        <v>0.7264456864044444</v>
      </c>
      <c r="BF525" s="49">
        <f t="shared" si="233"/>
        <v>0.58277112470600545</v>
      </c>
      <c r="BG525" s="49">
        <f t="shared" si="233"/>
        <v>0.72767965373463872</v>
      </c>
      <c r="BH525" s="49">
        <f t="shared" si="233"/>
        <v>0.47977057280541796</v>
      </c>
      <c r="BI525" s="49">
        <f t="shared" si="233"/>
        <v>0.50735056548968105</v>
      </c>
      <c r="BJ525" s="49">
        <f t="shared" si="233"/>
        <v>0.53221030923681678</v>
      </c>
      <c r="BK525" s="49">
        <f t="shared" si="233"/>
        <v>0.59947345043083922</v>
      </c>
      <c r="BL525" s="49">
        <f t="shared" si="233"/>
        <v>0.69241793633904214</v>
      </c>
      <c r="BM525" s="49">
        <f t="shared" si="233"/>
        <v>0.56147132122370869</v>
      </c>
      <c r="BN525" s="49">
        <f t="shared" si="233"/>
        <v>0.56137881701294523</v>
      </c>
      <c r="BO525" s="49">
        <f t="shared" si="233"/>
        <v>0.69567432042022648</v>
      </c>
      <c r="BP525" s="49">
        <f t="shared" si="233"/>
        <v>0.48462780007590273</v>
      </c>
      <c r="BQ525" s="49">
        <f t="shared" ref="BQ525:EA525" si="234">SUM(BQ521/BQ513)</f>
        <v>0.60460420695052353</v>
      </c>
      <c r="BR525" s="49">
        <f t="shared" si="234"/>
        <v>0.54968530578138575</v>
      </c>
      <c r="BS525" s="49">
        <f t="shared" si="234"/>
        <v>0.5245147145560406</v>
      </c>
      <c r="BT525" s="49">
        <f t="shared" si="234"/>
        <v>0.60394698661794921</v>
      </c>
      <c r="BU525" s="49">
        <f t="shared" si="234"/>
        <v>0.52701642074849742</v>
      </c>
      <c r="BV525" s="49">
        <f t="shared" si="234"/>
        <v>0.66127248417295281</v>
      </c>
      <c r="BW525" s="49">
        <f t="shared" si="234"/>
        <v>0.71385729252062802</v>
      </c>
      <c r="BX525" s="49">
        <f t="shared" si="234"/>
        <v>0.56061805596029568</v>
      </c>
      <c r="BY525" s="49">
        <f t="shared" si="234"/>
        <v>0.66115719959396091</v>
      </c>
      <c r="BZ525" s="49">
        <f t="shared" si="234"/>
        <v>0.6394677464205728</v>
      </c>
      <c r="CA525" s="49">
        <f t="shared" si="234"/>
        <v>0.56431931174551409</v>
      </c>
      <c r="CB525" s="49">
        <f t="shared" si="234"/>
        <v>0.60129323004535395</v>
      </c>
      <c r="CC525" s="49">
        <f t="shared" si="234"/>
        <v>0.62923880563193535</v>
      </c>
      <c r="CD525" s="49">
        <f t="shared" si="234"/>
        <v>0.58720431335771317</v>
      </c>
      <c r="CE525" s="49">
        <f t="shared" si="234"/>
        <v>0.40157987914123716</v>
      </c>
      <c r="CF525" s="49">
        <f t="shared" si="234"/>
        <v>0.54578624109979101</v>
      </c>
      <c r="CG525" s="49">
        <f t="shared" si="234"/>
        <v>0.55901923199828274</v>
      </c>
      <c r="CH525" s="49">
        <f t="shared" si="234"/>
        <v>0.59481217095921213</v>
      </c>
      <c r="CI525" s="49">
        <f t="shared" si="234"/>
        <v>0.68145101349656756</v>
      </c>
      <c r="CJ525" s="49">
        <f t="shared" si="234"/>
        <v>0.55896369906601484</v>
      </c>
      <c r="CK525" s="49">
        <f t="shared" si="234"/>
        <v>0.6012587541426625</v>
      </c>
      <c r="CL525" s="49">
        <f t="shared" si="234"/>
        <v>0.6226675553458122</v>
      </c>
      <c r="CM525" s="49">
        <f t="shared" si="234"/>
        <v>0.57307788575035756</v>
      </c>
      <c r="CN525" s="49">
        <f t="shared" si="234"/>
        <v>0.58479230635452417</v>
      </c>
      <c r="CO525" s="49">
        <f t="shared" si="234"/>
        <v>0.63491285329440483</v>
      </c>
      <c r="CP525" s="49">
        <f t="shared" si="234"/>
        <v>0.54064833270678769</v>
      </c>
      <c r="CQ525" s="49">
        <f t="shared" si="234"/>
        <v>0.47732975675199124</v>
      </c>
      <c r="CR525" s="49">
        <f t="shared" si="234"/>
        <v>0.6054947987974475</v>
      </c>
      <c r="CS525" s="49">
        <f t="shared" si="234"/>
        <v>0.59673771565365386</v>
      </c>
      <c r="CT525" s="49">
        <f t="shared" si="234"/>
        <v>0.58984031710112628</v>
      </c>
      <c r="CU525" s="49">
        <f t="shared" si="234"/>
        <v>0.66747546990278639</v>
      </c>
      <c r="CV525" s="49">
        <f t="shared" si="234"/>
        <v>0.56352294918066004</v>
      </c>
      <c r="CW525" s="49">
        <f t="shared" si="234"/>
        <v>0.63702157662154579</v>
      </c>
      <c r="CX525" s="49">
        <f t="shared" si="234"/>
        <v>0.51519871046233046</v>
      </c>
      <c r="CY525" s="49">
        <f t="shared" si="234"/>
        <v>0.52371591912641768</v>
      </c>
      <c r="CZ525" s="49">
        <f t="shared" si="234"/>
        <v>0.49577459142797137</v>
      </c>
      <c r="DA525" s="49">
        <f t="shared" si="234"/>
        <v>0.57231005001812385</v>
      </c>
      <c r="DB525" s="49">
        <f t="shared" si="234"/>
        <v>0.59271379089241871</v>
      </c>
      <c r="DC525" s="49">
        <f t="shared" si="234"/>
        <v>0.55077541221394111</v>
      </c>
      <c r="DD525" s="49">
        <f t="shared" si="234"/>
        <v>0.50425225303683818</v>
      </c>
      <c r="DE525" s="49">
        <f t="shared" si="234"/>
        <v>0.54117005352882153</v>
      </c>
      <c r="DF525" s="49">
        <f t="shared" si="234"/>
        <v>0.45979574027820835</v>
      </c>
      <c r="DG525" s="49">
        <f t="shared" si="234"/>
        <v>0.35077038989610421</v>
      </c>
      <c r="DH525" s="49">
        <f t="shared" si="234"/>
        <v>0.41424022515680775</v>
      </c>
      <c r="DI525" s="49">
        <f t="shared" si="234"/>
        <v>0.58745292093760171</v>
      </c>
      <c r="DJ525" s="49">
        <f t="shared" si="234"/>
        <v>0.58319286029724393</v>
      </c>
      <c r="DK525" s="49">
        <f t="shared" si="234"/>
        <v>0.53033682373172975</v>
      </c>
      <c r="DL525" s="49">
        <f t="shared" si="234"/>
        <v>0.50474385628410146</v>
      </c>
      <c r="DM525" s="49">
        <f t="shared" si="234"/>
        <v>0.61376032884321285</v>
      </c>
      <c r="DN525" s="49">
        <f t="shared" si="234"/>
        <v>0.49064867383017458</v>
      </c>
      <c r="DO525" s="49">
        <f t="shared" si="234"/>
        <v>0.59776117992612177</v>
      </c>
      <c r="DP525" s="49">
        <f t="shared" si="234"/>
        <v>0.53501684562812657</v>
      </c>
      <c r="DQ525" s="49">
        <f t="shared" si="234"/>
        <v>0.52478175130187543</v>
      </c>
      <c r="DR525" s="49">
        <f t="shared" si="234"/>
        <v>0.5818462519735641</v>
      </c>
      <c r="DS525" s="49">
        <f t="shared" si="234"/>
        <v>0.53944643995908836</v>
      </c>
      <c r="DT525" s="49">
        <f t="shared" si="234"/>
        <v>0.53328490752472391</v>
      </c>
      <c r="DU525" s="49">
        <f t="shared" si="234"/>
        <v>0.57606995533836902</v>
      </c>
      <c r="DV525" s="49">
        <f t="shared" si="234"/>
        <v>0.60600554758192882</v>
      </c>
      <c r="DW525" s="49">
        <f t="shared" si="234"/>
        <v>0.56039610678717178</v>
      </c>
      <c r="DX525" s="49">
        <f t="shared" si="234"/>
        <v>0.58319701562274606</v>
      </c>
      <c r="DY525" s="49">
        <f t="shared" si="234"/>
        <v>0.56772023318845055</v>
      </c>
      <c r="DZ525" s="49">
        <f t="shared" si="234"/>
        <v>0.65158100085355597</v>
      </c>
      <c r="EA525" s="49">
        <f t="shared" si="234"/>
        <v>0.63167238526571934</v>
      </c>
      <c r="EB525" s="49">
        <f t="shared" ref="EB525:ED525" si="235">SUM(EB521/EB513)</f>
        <v>0.54667001383461544</v>
      </c>
      <c r="EC525" s="49">
        <f t="shared" si="235"/>
        <v>0.61449080109241727</v>
      </c>
      <c r="ED525" s="49">
        <f t="shared" si="235"/>
        <v>0.56405935279945119</v>
      </c>
      <c r="EE525" s="49">
        <f t="shared" ref="EE525:GK525" si="236">SUM(EE521/EE513)</f>
        <v>0.57473404371012271</v>
      </c>
      <c r="EF525" s="49">
        <f t="shared" si="236"/>
        <v>0.55005849141704344</v>
      </c>
      <c r="EG525" s="49">
        <f t="shared" si="236"/>
        <v>0.57764992328197695</v>
      </c>
      <c r="EH525" s="49">
        <f t="shared" si="236"/>
        <v>0.61052011750847168</v>
      </c>
      <c r="EI525" s="49">
        <f t="shared" si="236"/>
        <v>0.41116876560319277</v>
      </c>
      <c r="EJ525" s="49">
        <f t="shared" si="236"/>
        <v>0.54283455721705109</v>
      </c>
      <c r="EK525" s="49">
        <f t="shared" si="236"/>
        <v>0.49430101188473924</v>
      </c>
      <c r="EL525" s="49">
        <f t="shared" si="236"/>
        <v>0.52552437623030301</v>
      </c>
      <c r="EM525" s="49">
        <f t="shared" si="236"/>
        <v>0.55868215391628218</v>
      </c>
      <c r="EN525" s="49">
        <f t="shared" si="236"/>
        <v>0.52957196197804757</v>
      </c>
      <c r="EO525" s="49">
        <f t="shared" si="236"/>
        <v>0.46611998941772848</v>
      </c>
      <c r="EP525" s="49">
        <f t="shared" si="236"/>
        <v>0.4658700519492911</v>
      </c>
      <c r="EQ525" s="49">
        <f t="shared" si="236"/>
        <v>0.4724922316116566</v>
      </c>
      <c r="ER525" s="49">
        <f t="shared" si="236"/>
        <v>0.51554894535986839</v>
      </c>
      <c r="ES525" s="49">
        <f t="shared" si="236"/>
        <v>0.65807972794449732</v>
      </c>
      <c r="ET525" s="49">
        <f t="shared" si="236"/>
        <v>0.61386267433220698</v>
      </c>
      <c r="EU525" s="49">
        <f t="shared" si="236"/>
        <v>0.64042740869526493</v>
      </c>
      <c r="EV525" s="49">
        <f t="shared" si="236"/>
        <v>0.608088337505443</v>
      </c>
      <c r="EW525" s="49">
        <f t="shared" si="236"/>
        <v>0.60448121948417122</v>
      </c>
      <c r="EX525" s="49">
        <f t="shared" si="236"/>
        <v>0.48132158968212729</v>
      </c>
      <c r="EY525" s="49">
        <f t="shared" si="236"/>
        <v>0.53418195266313695</v>
      </c>
      <c r="EZ525" s="49">
        <f>SUM(EZ521/EZ513)</f>
        <v>0.59306282042457215</v>
      </c>
      <c r="FA525" s="49">
        <f>SUM(FA521/FA513)</f>
        <v>0.54326537864290736</v>
      </c>
      <c r="FB525" s="49">
        <f>SUM(FB521/FB513)</f>
        <v>0.59597813362251428</v>
      </c>
      <c r="FC525" s="49">
        <f>SUM(FC521/FC513)</f>
        <v>0.5852935209831559</v>
      </c>
      <c r="FD525" s="49">
        <f t="shared" si="236"/>
        <v>0.6972498771962069</v>
      </c>
      <c r="FE525" s="49">
        <f t="shared" si="236"/>
        <v>0.5776185289580168</v>
      </c>
      <c r="FF525" s="49">
        <f>SUM(FF521/FF513)</f>
        <v>0.60874896355839658</v>
      </c>
      <c r="FG525" s="49">
        <f>SUM(FG521/FG513)</f>
        <v>0.61284878394341147</v>
      </c>
      <c r="FH525" s="49">
        <f>SUM(FH521/FH513)</f>
        <v>0.59082085183058408</v>
      </c>
      <c r="FI525" s="49">
        <f>SUM(FI521/FI513)</f>
        <v>0.64536458977964606</v>
      </c>
      <c r="FJ525" s="49">
        <f>SUM(FJ521/FJ513)</f>
        <v>0.65888180979086186</v>
      </c>
      <c r="FK525" s="49">
        <f t="shared" si="236"/>
        <v>0.59577116094167915</v>
      </c>
      <c r="FL525" s="49">
        <f t="shared" si="236"/>
        <v>0.67525841674305365</v>
      </c>
      <c r="FM525" s="49">
        <f t="shared" si="236"/>
        <v>0.65186996725213986</v>
      </c>
      <c r="FN525" s="49">
        <f t="shared" si="236"/>
        <v>0.69082173300794902</v>
      </c>
      <c r="FO525" s="49">
        <f t="shared" si="236"/>
        <v>0.71190516014691307</v>
      </c>
      <c r="FP525" s="49">
        <f t="shared" si="236"/>
        <v>0.50123372897017759</v>
      </c>
      <c r="FQ525" s="49">
        <f t="shared" si="236"/>
        <v>0.50079091653281493</v>
      </c>
      <c r="FR525" s="49">
        <f t="shared" si="236"/>
        <v>0.55967280798517927</v>
      </c>
      <c r="FS525" s="49">
        <f t="shared" si="236"/>
        <v>0.54674622761735814</v>
      </c>
      <c r="FT525" s="49">
        <f t="shared" si="236"/>
        <v>0.5320310427058631</v>
      </c>
      <c r="FU525" s="49">
        <f t="shared" si="236"/>
        <v>0.64224382614905628</v>
      </c>
      <c r="FV525" s="49">
        <f t="shared" si="236"/>
        <v>0.54850068352305403</v>
      </c>
      <c r="FW525" s="49">
        <f t="shared" si="236"/>
        <v>0.61501996558789918</v>
      </c>
      <c r="FX525" s="49">
        <f t="shared" si="236"/>
        <v>0.61190871826584226</v>
      </c>
      <c r="FY525" s="49">
        <f t="shared" si="236"/>
        <v>0.56745098144903372</v>
      </c>
      <c r="FZ525" s="49">
        <f t="shared" si="236"/>
        <v>0.57345575422133965</v>
      </c>
      <c r="GA525" s="49">
        <f t="shared" si="236"/>
        <v>0.42406834097238294</v>
      </c>
      <c r="GB525" s="49">
        <f t="shared" si="236"/>
        <v>0.57070985418230957</v>
      </c>
      <c r="GC525" s="49">
        <f t="shared" si="236"/>
        <v>0.61719640655492125</v>
      </c>
      <c r="GD525" s="49">
        <f t="shared" si="236"/>
        <v>0.68153128923342421</v>
      </c>
      <c r="GE525" s="49">
        <f t="shared" si="236"/>
        <v>0.54328836479720577</v>
      </c>
      <c r="GF525" s="49">
        <f t="shared" si="236"/>
        <v>0.69835781220259718</v>
      </c>
      <c r="GG525" s="49">
        <f t="shared" si="236"/>
        <v>0.60050370477481041</v>
      </c>
      <c r="GH525" s="49">
        <f t="shared" si="236"/>
        <v>0.70553756295698933</v>
      </c>
      <c r="GI525" s="49">
        <f t="shared" si="236"/>
        <v>0.77795630012362005</v>
      </c>
      <c r="GJ525" s="49">
        <f t="shared" si="236"/>
        <v>0.63327892223825988</v>
      </c>
      <c r="GK525" s="49">
        <f t="shared" si="236"/>
        <v>0.60419495984383298</v>
      </c>
      <c r="GL525" s="49">
        <f t="shared" ref="GL525:IX525" si="237">SUM(GL521/GL513)</f>
        <v>0.69409365756418262</v>
      </c>
      <c r="GM525" s="49">
        <f t="shared" si="237"/>
        <v>0.5305914971980632</v>
      </c>
      <c r="GN525" s="49">
        <f t="shared" si="237"/>
        <v>0.69675644300910689</v>
      </c>
      <c r="GO525" s="49">
        <f t="shared" si="237"/>
        <v>0.64094996409022686</v>
      </c>
      <c r="GP525" s="49">
        <f t="shared" si="237"/>
        <v>0.69028080530843328</v>
      </c>
      <c r="GQ525" s="49">
        <f t="shared" si="237"/>
        <v>0.7493367992522818</v>
      </c>
      <c r="GR525" s="49">
        <f t="shared" si="237"/>
        <v>0.68626202005382453</v>
      </c>
      <c r="GS525" s="49">
        <f t="shared" si="237"/>
        <v>0.55879245937501298</v>
      </c>
      <c r="GT525" s="49">
        <f t="shared" si="237"/>
        <v>0.68582856194852804</v>
      </c>
      <c r="GU525" s="49">
        <f t="shared" si="237"/>
        <v>0.66165317464093198</v>
      </c>
      <c r="GV525" s="49">
        <f t="shared" si="237"/>
        <v>0.58433790186284562</v>
      </c>
      <c r="GW525" s="49">
        <f t="shared" si="237"/>
        <v>0.67121058370886288</v>
      </c>
      <c r="GX525" s="49">
        <f t="shared" si="237"/>
        <v>0.67951024656062409</v>
      </c>
      <c r="GY525" s="49">
        <f t="shared" si="237"/>
        <v>0.65183900124545646</v>
      </c>
      <c r="GZ525" s="49">
        <f t="shared" si="237"/>
        <v>0.42154223676183616</v>
      </c>
      <c r="HA525" s="49">
        <f t="shared" si="237"/>
        <v>0.5308003678625316</v>
      </c>
      <c r="HB525" s="49">
        <f t="shared" si="237"/>
        <v>0.5786791647075834</v>
      </c>
      <c r="HC525" s="49">
        <f t="shared" si="237"/>
        <v>0.62659727270084564</v>
      </c>
      <c r="HD525" s="49">
        <f t="shared" si="237"/>
        <v>0.54859683127966807</v>
      </c>
      <c r="HE525" s="49">
        <f t="shared" si="237"/>
        <v>0.64675166741162293</v>
      </c>
      <c r="HF525" s="49">
        <f t="shared" si="237"/>
        <v>0.47018658329781537</v>
      </c>
      <c r="HG525" s="49">
        <f t="shared" si="237"/>
        <v>0.58812687779194017</v>
      </c>
      <c r="HH525" s="49">
        <f t="shared" si="237"/>
        <v>0.55198136023780164</v>
      </c>
      <c r="HI525" s="49">
        <f t="shared" si="237"/>
        <v>0.63418739591408335</v>
      </c>
      <c r="HJ525" s="49">
        <f t="shared" si="237"/>
        <v>0.52115217858105356</v>
      </c>
      <c r="HK525" s="49">
        <f t="shared" si="237"/>
        <v>0.60957521149099103</v>
      </c>
      <c r="HL525" s="49">
        <f t="shared" si="237"/>
        <v>0.55254344270564326</v>
      </c>
      <c r="HM525" s="49">
        <f t="shared" si="237"/>
        <v>0.63114880003380414</v>
      </c>
      <c r="HN525" s="49">
        <f t="shared" si="237"/>
        <v>0.59150713736914451</v>
      </c>
      <c r="HO525" s="49">
        <f t="shared" si="237"/>
        <v>0.43329118050102361</v>
      </c>
      <c r="HP525" s="49">
        <f t="shared" si="237"/>
        <v>0.47734127431249401</v>
      </c>
      <c r="HQ525" s="49">
        <f t="shared" si="237"/>
        <v>0.58835937631415336</v>
      </c>
      <c r="HR525" s="49">
        <f t="shared" si="237"/>
        <v>0.58145393228165498</v>
      </c>
      <c r="HS525" s="49">
        <f t="shared" si="237"/>
        <v>0.53735616582330903</v>
      </c>
      <c r="HT525" s="49">
        <f t="shared" si="237"/>
        <v>0.44011180231317132</v>
      </c>
      <c r="HU525" s="49">
        <f t="shared" si="237"/>
        <v>0.49135750400846584</v>
      </c>
      <c r="HV525" s="49">
        <f t="shared" si="237"/>
        <v>0.60182627776373454</v>
      </c>
      <c r="HW525" s="49">
        <f t="shared" si="237"/>
        <v>0.64235583547962039</v>
      </c>
      <c r="HX525" s="49">
        <f t="shared" si="237"/>
        <v>0.52895009356548395</v>
      </c>
      <c r="HY525" s="49">
        <f t="shared" si="237"/>
        <v>0.5939786014759707</v>
      </c>
      <c r="HZ525" s="49">
        <f t="shared" si="237"/>
        <v>0.61888738660697551</v>
      </c>
      <c r="IA525" s="49">
        <f t="shared" si="237"/>
        <v>0.42996414527162874</v>
      </c>
      <c r="IB525" s="49">
        <f t="shared" si="237"/>
        <v>0.63845926645320406</v>
      </c>
      <c r="IC525" s="49">
        <f t="shared" si="237"/>
        <v>0.58748275574848352</v>
      </c>
      <c r="ID525" s="49">
        <f t="shared" si="237"/>
        <v>0.40968039337057499</v>
      </c>
      <c r="IE525" s="49">
        <f t="shared" si="237"/>
        <v>0.63374313318054143</v>
      </c>
      <c r="IF525" s="49">
        <f t="shared" si="237"/>
        <v>0.58438942049544129</v>
      </c>
      <c r="IG525" s="49">
        <f t="shared" si="237"/>
        <v>0.67946106190033351</v>
      </c>
      <c r="IH525" s="49">
        <f t="shared" si="237"/>
        <v>0.73411866488073363</v>
      </c>
      <c r="II525" s="49">
        <f t="shared" si="237"/>
        <v>0.62781788191413535</v>
      </c>
      <c r="IJ525" s="49">
        <f t="shared" si="237"/>
        <v>0.59535470317363448</v>
      </c>
      <c r="IK525" s="49">
        <f t="shared" si="237"/>
        <v>0.63668023849001143</v>
      </c>
      <c r="IL525" s="49">
        <f t="shared" si="237"/>
        <v>0.64708190658612941</v>
      </c>
      <c r="IM525" s="49">
        <f t="shared" ref="IM525" si="238">SUM(IM521/IM513)</f>
        <v>0.6403082500445838</v>
      </c>
      <c r="IN525" s="49">
        <f t="shared" si="237"/>
        <v>0.43998499702576455</v>
      </c>
      <c r="IO525" s="49">
        <f t="shared" si="237"/>
        <v>0.61116505789166164</v>
      </c>
      <c r="IP525" s="49">
        <f t="shared" si="237"/>
        <v>0.56109280428442287</v>
      </c>
      <c r="IQ525" s="49">
        <f t="shared" si="237"/>
        <v>0.53616731892824465</v>
      </c>
      <c r="IR525" s="49">
        <f t="shared" si="237"/>
        <v>0.57682662298725729</v>
      </c>
      <c r="IS525" s="49">
        <f t="shared" si="237"/>
        <v>0.66593370802919294</v>
      </c>
      <c r="IT525" s="49">
        <f t="shared" si="237"/>
        <v>0.67919064784827221</v>
      </c>
      <c r="IU525" s="49">
        <f t="shared" si="237"/>
        <v>0.57178046647120329</v>
      </c>
      <c r="IV525" s="49">
        <f t="shared" si="237"/>
        <v>0.59881886990355271</v>
      </c>
      <c r="IW525" s="49">
        <f t="shared" si="237"/>
        <v>0.59452380055354859</v>
      </c>
      <c r="IX525" s="49">
        <f t="shared" si="237"/>
        <v>0.4421637806396313</v>
      </c>
      <c r="IY525" s="49">
        <f t="shared" ref="IY525:LJ525" si="239">SUM(IY521/IY513)</f>
        <v>0.55292196924604531</v>
      </c>
      <c r="IZ525" s="49">
        <f t="shared" si="239"/>
        <v>0.68899943941660646</v>
      </c>
      <c r="JA525" s="49">
        <f t="shared" si="239"/>
        <v>0.64654789266085877</v>
      </c>
      <c r="JB525" s="49">
        <f t="shared" si="239"/>
        <v>0.5864801490840863</v>
      </c>
      <c r="JC525" s="49">
        <f t="shared" si="239"/>
        <v>0.45855203236594161</v>
      </c>
      <c r="JD525" s="49">
        <f t="shared" si="239"/>
        <v>0.40711661150135275</v>
      </c>
      <c r="JE525" s="49">
        <f t="shared" si="239"/>
        <v>0.52717471382276304</v>
      </c>
      <c r="JF525" s="49">
        <f t="shared" si="239"/>
        <v>0.52326391182323861</v>
      </c>
      <c r="JG525" s="49">
        <f t="shared" si="239"/>
        <v>0.51741905404145805</v>
      </c>
      <c r="JH525" s="49">
        <f t="shared" si="239"/>
        <v>0.59652487937400978</v>
      </c>
      <c r="JI525" s="49">
        <f t="shared" si="239"/>
        <v>0.55596463148702013</v>
      </c>
      <c r="JJ525" s="49">
        <f t="shared" si="239"/>
        <v>0.62698496077628685</v>
      </c>
      <c r="JK525" s="49">
        <f t="shared" si="239"/>
        <v>0.53629052211452888</v>
      </c>
      <c r="JL525" s="49">
        <f t="shared" si="239"/>
        <v>0.53207973284493615</v>
      </c>
      <c r="JM525" s="49">
        <f t="shared" si="239"/>
        <v>0.56499673396070971</v>
      </c>
      <c r="JN525" s="49">
        <f t="shared" si="239"/>
        <v>0.44978841148074694</v>
      </c>
      <c r="JO525" s="49">
        <f t="shared" si="239"/>
        <v>0.55961543129546176</v>
      </c>
      <c r="JP525" s="49">
        <f t="shared" si="239"/>
        <v>0.58834787238488917</v>
      </c>
      <c r="JQ525" s="49">
        <f t="shared" si="239"/>
        <v>0.53675022965174723</v>
      </c>
      <c r="JR525" s="49">
        <f t="shared" si="239"/>
        <v>0.54632746492695727</v>
      </c>
      <c r="JS525" s="49">
        <f t="shared" si="239"/>
        <v>0.52328729059079182</v>
      </c>
      <c r="JT525" s="49">
        <f t="shared" si="239"/>
        <v>0.54675071318409563</v>
      </c>
      <c r="JU525" s="49">
        <f t="shared" si="239"/>
        <v>0.56517985256644743</v>
      </c>
      <c r="JV525" s="49">
        <f t="shared" si="239"/>
        <v>0.54745360236812002</v>
      </c>
      <c r="JW525" s="49">
        <f t="shared" si="239"/>
        <v>0.49508770980335964</v>
      </c>
      <c r="JX525" s="49">
        <f t="shared" si="239"/>
        <v>0.52860801715787886</v>
      </c>
      <c r="JY525" s="49">
        <f t="shared" si="239"/>
        <v>0.56489476729030597</v>
      </c>
      <c r="JZ525" s="49">
        <f t="shared" si="239"/>
        <v>0.48248550789168426</v>
      </c>
      <c r="KA525" s="49">
        <f t="shared" si="239"/>
        <v>0.55653315512608492</v>
      </c>
      <c r="KB525" s="49">
        <f t="shared" si="239"/>
        <v>0.50311024849493158</v>
      </c>
      <c r="KC525" s="49">
        <f t="shared" si="239"/>
        <v>0.59369365029024146</v>
      </c>
      <c r="KD525" s="49">
        <f t="shared" si="239"/>
        <v>0.60758151262979054</v>
      </c>
      <c r="KE525" s="49">
        <f t="shared" si="239"/>
        <v>0.54459362266424727</v>
      </c>
      <c r="KF525" s="49">
        <f t="shared" si="239"/>
        <v>0.50108470649634274</v>
      </c>
      <c r="KG525" s="49">
        <f t="shared" si="239"/>
        <v>0.61772555009986385</v>
      </c>
      <c r="KH525" s="49">
        <f t="shared" si="239"/>
        <v>0.6206839210637386</v>
      </c>
      <c r="KI525" s="49">
        <f t="shared" si="239"/>
        <v>0.65380811218341039</v>
      </c>
      <c r="KJ525" s="49">
        <f t="shared" si="239"/>
        <v>0.41387796547004807</v>
      </c>
      <c r="KK525" s="49">
        <f t="shared" si="239"/>
        <v>0.59685492721802991</v>
      </c>
      <c r="KL525" s="49">
        <f t="shared" si="239"/>
        <v>0.6585303617632805</v>
      </c>
      <c r="KM525" s="49">
        <f t="shared" si="239"/>
        <v>0.5525869483364757</v>
      </c>
      <c r="KN525" s="49">
        <f t="shared" si="239"/>
        <v>0.61239008156325891</v>
      </c>
      <c r="KO525" s="49">
        <f t="shared" si="239"/>
        <v>0.61707967488607673</v>
      </c>
      <c r="KP525" s="49">
        <f t="shared" si="239"/>
        <v>0.56938421646535753</v>
      </c>
      <c r="KQ525" s="49">
        <f t="shared" si="239"/>
        <v>0.49705199067972172</v>
      </c>
      <c r="KR525" s="49">
        <f t="shared" si="239"/>
        <v>0.6938424119040838</v>
      </c>
      <c r="KS525" s="49">
        <f t="shared" si="239"/>
        <v>0.70597373710250844</v>
      </c>
      <c r="KT525" s="49">
        <f t="shared" si="239"/>
        <v>0.63665542994407087</v>
      </c>
      <c r="KU525" s="49">
        <f t="shared" si="239"/>
        <v>0.43910545885640906</v>
      </c>
      <c r="KV525" s="49">
        <f t="shared" si="239"/>
        <v>0.5355212512180233</v>
      </c>
      <c r="KW525" s="49">
        <f t="shared" si="239"/>
        <v>0.67818320548311839</v>
      </c>
      <c r="KX525" s="49">
        <f t="shared" si="239"/>
        <v>0.63358317064288938</v>
      </c>
      <c r="KY525" s="49">
        <f t="shared" si="239"/>
        <v>0.62642927177820251</v>
      </c>
      <c r="KZ525" s="49">
        <f t="shared" si="239"/>
        <v>0.61348130834539583</v>
      </c>
      <c r="LA525" s="49">
        <f t="shared" si="239"/>
        <v>0.69648666252935632</v>
      </c>
      <c r="LB525" s="49">
        <f t="shared" si="239"/>
        <v>0.63865556583601402</v>
      </c>
      <c r="LC525" s="49">
        <f t="shared" si="239"/>
        <v>0.52372795769103819</v>
      </c>
      <c r="LD525" s="49">
        <f t="shared" si="239"/>
        <v>0.53176947065794733</v>
      </c>
      <c r="LE525" s="49">
        <f t="shared" si="239"/>
        <v>0.57545449500910972</v>
      </c>
      <c r="LF525" s="49">
        <f t="shared" si="239"/>
        <v>0.60469968416795739</v>
      </c>
      <c r="LG525" s="49">
        <f t="shared" si="239"/>
        <v>0.60923222418185852</v>
      </c>
      <c r="LH525" s="49">
        <f t="shared" si="239"/>
        <v>0.65343791365447823</v>
      </c>
      <c r="LI525" s="49">
        <f t="shared" si="239"/>
        <v>0.63475974452495154</v>
      </c>
      <c r="LJ525" s="49">
        <f t="shared" si="239"/>
        <v>0.45945628092371932</v>
      </c>
      <c r="LK525" s="49">
        <f t="shared" ref="LK525:NV525" si="240">SUM(LK521/LK513)</f>
        <v>0.52637663611979146</v>
      </c>
      <c r="LL525" s="49">
        <f t="shared" si="240"/>
        <v>0.58907760570192202</v>
      </c>
      <c r="LM525" s="49">
        <f t="shared" si="240"/>
        <v>0.42804018565329116</v>
      </c>
      <c r="LN525" s="49">
        <f t="shared" si="240"/>
        <v>0.54761752257538687</v>
      </c>
      <c r="LO525" s="49">
        <f t="shared" si="240"/>
        <v>0.62950255529213395</v>
      </c>
      <c r="LP525" s="49">
        <f t="shared" si="240"/>
        <v>0.6125673907519199</v>
      </c>
      <c r="LQ525" s="49">
        <f t="shared" si="240"/>
        <v>0.59126484241053545</v>
      </c>
      <c r="LR525" s="49">
        <f t="shared" si="240"/>
        <v>0.43833278044491275</v>
      </c>
      <c r="LS525" s="49">
        <f t="shared" si="240"/>
        <v>0.4766627979352937</v>
      </c>
      <c r="LT525" s="49">
        <f t="shared" si="240"/>
        <v>0.45174654303707368</v>
      </c>
      <c r="LU525" s="49">
        <f t="shared" si="240"/>
        <v>0.4205756234761317</v>
      </c>
      <c r="LV525" s="49">
        <f t="shared" si="240"/>
        <v>0.57251434015830549</v>
      </c>
      <c r="LW525" s="49">
        <f t="shared" si="240"/>
        <v>0.49140383513901964</v>
      </c>
      <c r="LX525" s="49">
        <f t="shared" si="240"/>
        <v>0.17761679733643643</v>
      </c>
      <c r="LY525" s="49">
        <f t="shared" si="240"/>
        <v>0.49351968522194267</v>
      </c>
      <c r="LZ525" s="49">
        <f t="shared" si="240"/>
        <v>0.52928371301601151</v>
      </c>
      <c r="MA525" s="49">
        <f t="shared" si="240"/>
        <v>0.65098440486203235</v>
      </c>
      <c r="MB525" s="49">
        <f t="shared" si="240"/>
        <v>0.42335203348527112</v>
      </c>
      <c r="MC525" s="49">
        <f t="shared" si="240"/>
        <v>0.58258350249554136</v>
      </c>
      <c r="MD525" s="49">
        <f t="shared" si="240"/>
        <v>0.48652129967176194</v>
      </c>
      <c r="ME525" s="49">
        <f t="shared" si="240"/>
        <v>0.52190398441185282</v>
      </c>
      <c r="MF525" s="49">
        <f t="shared" si="240"/>
        <v>4.6994639776151786E-2</v>
      </c>
      <c r="MG525" s="49">
        <f t="shared" si="240"/>
        <v>0.10535033310985994</v>
      </c>
      <c r="MH525" s="49">
        <f t="shared" si="240"/>
        <v>0.44306946887547521</v>
      </c>
      <c r="MI525" s="49">
        <f t="shared" si="240"/>
        <v>0.5812052489972328</v>
      </c>
      <c r="MJ525" s="49">
        <f t="shared" si="240"/>
        <v>0.54753578596028873</v>
      </c>
      <c r="MK525" s="49">
        <f t="shared" si="240"/>
        <v>0.70331430233214098</v>
      </c>
      <c r="ML525" s="49">
        <f t="shared" si="240"/>
        <v>0.52900860338252176</v>
      </c>
      <c r="MM525" s="49">
        <f t="shared" si="240"/>
        <v>0.53218297770221179</v>
      </c>
      <c r="MN525" s="49">
        <f t="shared" si="240"/>
        <v>0.6241792136125337</v>
      </c>
      <c r="MO525" s="49">
        <f t="shared" si="240"/>
        <v>0.63614103974026948</v>
      </c>
      <c r="MP525" s="49">
        <f t="shared" si="240"/>
        <v>0.52999216770161106</v>
      </c>
      <c r="MQ525" s="49">
        <f t="shared" si="240"/>
        <v>0.57272387213892462</v>
      </c>
      <c r="MR525" s="49">
        <f t="shared" si="240"/>
        <v>0.53208627760191962</v>
      </c>
      <c r="MS525" s="49">
        <f t="shared" si="240"/>
        <v>0.53386948143510515</v>
      </c>
      <c r="MT525" s="49">
        <f t="shared" si="240"/>
        <v>0.62255344489597531</v>
      </c>
      <c r="MU525" s="49">
        <f t="shared" si="240"/>
        <v>0.56218157692777881</v>
      </c>
      <c r="MV525" s="49">
        <f t="shared" si="240"/>
        <v>0.38893356234822407</v>
      </c>
      <c r="MW525" s="49">
        <f t="shared" si="240"/>
        <v>0.67109214398021344</v>
      </c>
      <c r="MX525" s="49">
        <f t="shared" si="240"/>
        <v>0.69567534401148934</v>
      </c>
      <c r="MY525" s="49">
        <f t="shared" si="240"/>
        <v>0.5422162422908493</v>
      </c>
      <c r="MZ525" s="49">
        <f t="shared" si="240"/>
        <v>0.46440580549683624</v>
      </c>
      <c r="NA525" s="49">
        <f t="shared" si="240"/>
        <v>0.66944319785958262</v>
      </c>
      <c r="NB525" s="49">
        <f t="shared" si="240"/>
        <v>0.62981527277612637</v>
      </c>
      <c r="NC525" s="49">
        <f t="shared" si="240"/>
        <v>0.66836913500754025</v>
      </c>
      <c r="ND525" s="49">
        <f t="shared" si="240"/>
        <v>0.60416764585296312</v>
      </c>
      <c r="NE525" s="49">
        <f t="shared" si="240"/>
        <v>0.70680718743904414</v>
      </c>
      <c r="NF525" s="49">
        <f t="shared" si="240"/>
        <v>0.58555377573235745</v>
      </c>
      <c r="NG525" s="49">
        <f t="shared" si="240"/>
        <v>0.65656176443116887</v>
      </c>
      <c r="NH525" s="49">
        <f t="shared" si="240"/>
        <v>0.52125437869411129</v>
      </c>
      <c r="NI525" s="49">
        <f t="shared" si="240"/>
        <v>0.59160017423518307</v>
      </c>
      <c r="NJ525" s="49">
        <f t="shared" si="240"/>
        <v>0.52212012497864813</v>
      </c>
      <c r="NK525" s="49">
        <f t="shared" si="240"/>
        <v>0.54150819627837155</v>
      </c>
      <c r="NL525" s="49">
        <f t="shared" si="240"/>
        <v>0.64522687810800206</v>
      </c>
      <c r="NM525" s="49">
        <f t="shared" si="240"/>
        <v>0.64963992062400699</v>
      </c>
      <c r="NN525" s="49">
        <f t="shared" si="240"/>
        <v>0.66388029834928131</v>
      </c>
      <c r="NO525" s="49">
        <f t="shared" si="240"/>
        <v>0.64387999329158596</v>
      </c>
      <c r="NP525" s="49">
        <f t="shared" si="240"/>
        <v>0.56359500837918397</v>
      </c>
      <c r="NQ525" s="49">
        <f t="shared" si="240"/>
        <v>0.67054046519126309</v>
      </c>
      <c r="NR525" s="49">
        <f t="shared" si="240"/>
        <v>0.54776472780887564</v>
      </c>
      <c r="NS525" s="49">
        <f t="shared" si="240"/>
        <v>0.6686297703424392</v>
      </c>
      <c r="NT525" s="49">
        <f t="shared" si="240"/>
        <v>0.48772219783055859</v>
      </c>
      <c r="NU525" s="49">
        <f t="shared" si="240"/>
        <v>0.65066471682616189</v>
      </c>
      <c r="NV525" s="49">
        <f t="shared" si="240"/>
        <v>0.64196172102998506</v>
      </c>
      <c r="NW525" s="49">
        <f t="shared" ref="NW525:QH525" si="241">SUM(NW521/NW513)</f>
        <v>0.47770088895591312</v>
      </c>
      <c r="NX525" s="49">
        <f t="shared" si="241"/>
        <v>0.62519010172658662</v>
      </c>
      <c r="NY525" s="49">
        <f t="shared" si="241"/>
        <v>0.69685843136577164</v>
      </c>
      <c r="NZ525" s="49">
        <f t="shared" si="241"/>
        <v>0.51208911871881468</v>
      </c>
      <c r="OA525" s="49">
        <f t="shared" si="241"/>
        <v>0.72609507439626031</v>
      </c>
      <c r="OB525" s="49">
        <f t="shared" si="241"/>
        <v>0.55048206052016369</v>
      </c>
      <c r="OC525" s="49">
        <f t="shared" si="241"/>
        <v>0.44969213519505108</v>
      </c>
      <c r="OD525" s="49">
        <f t="shared" si="241"/>
        <v>0.45016997116644791</v>
      </c>
      <c r="OE525" s="49">
        <f t="shared" si="241"/>
        <v>0.50923383589923366</v>
      </c>
      <c r="OF525" s="49">
        <f t="shared" si="241"/>
        <v>0.52681595392001423</v>
      </c>
      <c r="OG525" s="49">
        <f t="shared" si="241"/>
        <v>0.53742247158506529</v>
      </c>
      <c r="OH525" s="49">
        <f t="shared" si="241"/>
        <v>0.59403902175116208</v>
      </c>
      <c r="OI525" s="49">
        <f t="shared" si="241"/>
        <v>0.49365774199090268</v>
      </c>
      <c r="OJ525" s="49">
        <f t="shared" si="241"/>
        <v>0.61722810030532871</v>
      </c>
      <c r="OK525" s="49">
        <f t="shared" si="241"/>
        <v>0.54513404172727187</v>
      </c>
      <c r="OL525" s="49">
        <f t="shared" si="241"/>
        <v>0.50027712964015247</v>
      </c>
      <c r="OM525" s="49">
        <f t="shared" si="241"/>
        <v>0.46565331082661438</v>
      </c>
      <c r="ON525" s="49">
        <f t="shared" si="241"/>
        <v>0.60266246549445879</v>
      </c>
      <c r="OO525" s="49">
        <f t="shared" si="241"/>
        <v>0.59941710286496619</v>
      </c>
      <c r="OP525" s="49">
        <f t="shared" si="241"/>
        <v>0.541635840186665</v>
      </c>
      <c r="OQ525" s="49">
        <f t="shared" si="241"/>
        <v>0.60915562284371916</v>
      </c>
      <c r="OR525" s="49">
        <f t="shared" si="241"/>
        <v>0.60507558613324575</v>
      </c>
      <c r="OS525" s="49">
        <f t="shared" si="241"/>
        <v>0.62824613482423819</v>
      </c>
      <c r="OT525" s="49">
        <f t="shared" si="241"/>
        <v>0.30612101667084068</v>
      </c>
      <c r="OU525" s="49">
        <f t="shared" si="241"/>
        <v>0.25147828724102617</v>
      </c>
      <c r="OV525" s="49">
        <f t="shared" si="241"/>
        <v>0.37038707077631622</v>
      </c>
      <c r="OW525" s="49">
        <f t="shared" si="241"/>
        <v>0.51077439366540323</v>
      </c>
      <c r="OX525" s="49">
        <f t="shared" si="241"/>
        <v>0.5434139990650535</v>
      </c>
      <c r="OY525" s="49">
        <f t="shared" si="241"/>
        <v>0.72591934566250749</v>
      </c>
      <c r="OZ525" s="49">
        <f t="shared" si="241"/>
        <v>0.71646523760516378</v>
      </c>
      <c r="PA525" s="49">
        <f t="shared" si="241"/>
        <v>0.68860040703084269</v>
      </c>
      <c r="PB525" s="49">
        <f t="shared" si="241"/>
        <v>0.63163768591274749</v>
      </c>
      <c r="PC525" s="49">
        <f t="shared" si="241"/>
        <v>0.5749831747628229</v>
      </c>
      <c r="PD525" s="49">
        <f t="shared" si="241"/>
        <v>0.57558391553231925</v>
      </c>
      <c r="PE525" s="49">
        <f t="shared" si="241"/>
        <v>0.70679367119066216</v>
      </c>
      <c r="PF525" s="49">
        <f t="shared" si="241"/>
        <v>0.57063158530958125</v>
      </c>
      <c r="PG525" s="49">
        <f t="shared" si="241"/>
        <v>0.57814402556391919</v>
      </c>
      <c r="PH525" s="49">
        <f t="shared" si="241"/>
        <v>0.45633852900211719</v>
      </c>
      <c r="PI525" s="49">
        <f t="shared" si="241"/>
        <v>0.53338775881585987</v>
      </c>
      <c r="PJ525" s="49">
        <f t="shared" si="241"/>
        <v>0.53716355646674441</v>
      </c>
      <c r="PK525" s="49">
        <f t="shared" si="241"/>
        <v>0.54066571880427494</v>
      </c>
      <c r="PL525" s="49">
        <f t="shared" si="241"/>
        <v>0.60103625755864953</v>
      </c>
      <c r="PM525" s="49">
        <f t="shared" si="241"/>
        <v>0.56595009199266844</v>
      </c>
      <c r="PN525" s="49">
        <f t="shared" si="241"/>
        <v>0.55737084357108535</v>
      </c>
      <c r="PO525" s="49">
        <f t="shared" si="241"/>
        <v>0.64588276305113046</v>
      </c>
      <c r="PP525" s="49">
        <f t="shared" si="241"/>
        <v>0.41301385618485531</v>
      </c>
      <c r="PQ525" s="49">
        <f t="shared" si="241"/>
        <v>0.66285275545533806</v>
      </c>
      <c r="PR525" s="49">
        <f t="shared" si="241"/>
        <v>0.55721734135744438</v>
      </c>
      <c r="PS525" s="49">
        <f t="shared" si="241"/>
        <v>0.58144018882851578</v>
      </c>
      <c r="PT525" s="49">
        <f t="shared" si="241"/>
        <v>0.63188150383798114</v>
      </c>
      <c r="PU525" s="49">
        <f t="shared" si="241"/>
        <v>0.66610103515955899</v>
      </c>
      <c r="PV525" s="49">
        <f t="shared" si="241"/>
        <v>0.52877939593145418</v>
      </c>
      <c r="PW525" s="49">
        <f t="shared" si="241"/>
        <v>0.54510184459954258</v>
      </c>
      <c r="PX525" s="49">
        <f t="shared" si="241"/>
        <v>0.67947648788499226</v>
      </c>
      <c r="PY525" s="49">
        <f t="shared" si="241"/>
        <v>0.6280797274883827</v>
      </c>
      <c r="PZ525" s="49">
        <f t="shared" si="241"/>
        <v>0.59193705804583596</v>
      </c>
      <c r="QA525" s="49">
        <f t="shared" si="241"/>
        <v>0.56787208437972048</v>
      </c>
      <c r="QB525" s="49">
        <f t="shared" si="241"/>
        <v>0.62819684048480184</v>
      </c>
      <c r="QC525" s="49">
        <f t="shared" si="241"/>
        <v>0.37872434685710421</v>
      </c>
      <c r="QD525" s="49">
        <f t="shared" si="241"/>
        <v>0.43996474388970797</v>
      </c>
      <c r="QE525" s="49">
        <f t="shared" si="241"/>
        <v>0.60373337249383319</v>
      </c>
      <c r="QF525" s="49">
        <f t="shared" si="241"/>
        <v>0.61801015769826606</v>
      </c>
      <c r="QG525" s="49">
        <f t="shared" si="241"/>
        <v>0.59848599348918108</v>
      </c>
      <c r="QH525" s="49">
        <f t="shared" si="241"/>
        <v>0.54158638126880598</v>
      </c>
      <c r="QI525" s="49">
        <f t="shared" ref="QI525:ST525" si="242">SUM(QI521/QI513)</f>
        <v>0.55881663155606098</v>
      </c>
      <c r="QJ525" s="49">
        <f t="shared" si="242"/>
        <v>0.70773915323111347</v>
      </c>
      <c r="QK525" s="49">
        <f t="shared" si="242"/>
        <v>0.42896644702725845</v>
      </c>
      <c r="QL525" s="49">
        <f t="shared" si="242"/>
        <v>0.62667113947738839</v>
      </c>
      <c r="QM525" s="49">
        <f t="shared" si="242"/>
        <v>0.50419662553764799</v>
      </c>
      <c r="QN525" s="49">
        <f t="shared" si="242"/>
        <v>0.55022750400425802</v>
      </c>
      <c r="QO525" s="49">
        <f t="shared" si="242"/>
        <v>0.60316522988993659</v>
      </c>
      <c r="QP525" s="49">
        <f t="shared" si="242"/>
        <v>0.63398025770159894</v>
      </c>
      <c r="QQ525" s="49">
        <f t="shared" si="242"/>
        <v>0.64165137017425589</v>
      </c>
      <c r="QR525" s="49">
        <f t="shared" si="242"/>
        <v>0.57309186084685293</v>
      </c>
      <c r="QS525" s="49">
        <f t="shared" si="242"/>
        <v>0.63894186501642058</v>
      </c>
      <c r="QT525" s="49">
        <f t="shared" si="242"/>
        <v>0.41743871128766435</v>
      </c>
      <c r="QU525" s="49">
        <f t="shared" si="242"/>
        <v>0.46838454510736449</v>
      </c>
      <c r="QV525" s="49">
        <f t="shared" si="242"/>
        <v>0.4933460989974312</v>
      </c>
      <c r="QW525" s="49">
        <f t="shared" si="242"/>
        <v>0.56674749806336677</v>
      </c>
      <c r="QX525" s="49">
        <f t="shared" si="242"/>
        <v>0.63842795993078361</v>
      </c>
      <c r="QY525" s="49">
        <f t="shared" si="242"/>
        <v>0.61612801138566875</v>
      </c>
      <c r="QZ525" s="49">
        <f t="shared" si="242"/>
        <v>0.44519082082347927</v>
      </c>
      <c r="RA525" s="49">
        <f t="shared" si="242"/>
        <v>0.71360049497172129</v>
      </c>
      <c r="RB525" s="49">
        <f t="shared" si="242"/>
        <v>0.35563881533070507</v>
      </c>
      <c r="RC525" s="49">
        <f t="shared" si="242"/>
        <v>0.35139278602249757</v>
      </c>
      <c r="RD525" s="49">
        <f t="shared" si="242"/>
        <v>0.3146585218737103</v>
      </c>
      <c r="RE525" s="49">
        <f t="shared" si="242"/>
        <v>0.5132140833469605</v>
      </c>
      <c r="RF525" s="49">
        <f t="shared" si="242"/>
        <v>0.54457408606566815</v>
      </c>
      <c r="RG525" s="49">
        <f t="shared" si="242"/>
        <v>0.52590224135078556</v>
      </c>
      <c r="RH525" s="49">
        <f t="shared" si="242"/>
        <v>0.57472852202463443</v>
      </c>
      <c r="RI525" s="49">
        <f t="shared" si="242"/>
        <v>0.54956813491503542</v>
      </c>
      <c r="RJ525" s="49">
        <f t="shared" si="242"/>
        <v>0.5129375138696971</v>
      </c>
      <c r="RK525" s="49">
        <f t="shared" si="242"/>
        <v>0.39989081989787051</v>
      </c>
      <c r="RL525" s="49">
        <f t="shared" si="242"/>
        <v>0.55603493040821561</v>
      </c>
      <c r="RM525" s="49">
        <f t="shared" si="242"/>
        <v>0.63633586142243215</v>
      </c>
      <c r="RN525" s="49">
        <f t="shared" si="242"/>
        <v>0.44633061012268932</v>
      </c>
      <c r="RO525" s="49">
        <f t="shared" si="242"/>
        <v>0.56244992269810212</v>
      </c>
      <c r="RP525" s="49">
        <f t="shared" si="242"/>
        <v>0.59244865270284752</v>
      </c>
      <c r="RQ525" s="49">
        <f t="shared" si="242"/>
        <v>0.52757401397484682</v>
      </c>
      <c r="RR525" s="49">
        <f t="shared" si="242"/>
        <v>0.59802714167601279</v>
      </c>
      <c r="RS525" s="49">
        <f t="shared" si="242"/>
        <v>0.62405227690646425</v>
      </c>
      <c r="RT525" s="49">
        <f t="shared" si="242"/>
        <v>0.54300807519137484</v>
      </c>
      <c r="RU525" s="49">
        <f t="shared" si="242"/>
        <v>0.50908274867897196</v>
      </c>
      <c r="RV525" s="49">
        <f t="shared" si="242"/>
        <v>0.49451132386427776</v>
      </c>
      <c r="RW525" s="49">
        <f t="shared" si="242"/>
        <v>0.57949436662185216</v>
      </c>
      <c r="RX525" s="49">
        <f t="shared" si="242"/>
        <v>0.52978075282792758</v>
      </c>
      <c r="RY525" s="49">
        <f t="shared" si="242"/>
        <v>0.59568145553534502</v>
      </c>
      <c r="RZ525" s="49">
        <f t="shared" si="242"/>
        <v>0.6249181292293704</v>
      </c>
      <c r="SA525" s="49">
        <f t="shared" si="242"/>
        <v>0.58618731626489951</v>
      </c>
      <c r="SB525" s="49">
        <f t="shared" si="242"/>
        <v>0.62341237869735155</v>
      </c>
      <c r="SC525" s="49">
        <f t="shared" si="242"/>
        <v>0.45391476991670554</v>
      </c>
      <c r="SD525" s="49">
        <f t="shared" si="242"/>
        <v>0.49077811056188297</v>
      </c>
      <c r="SE525" s="49">
        <f t="shared" si="242"/>
        <v>0.43405188896880681</v>
      </c>
      <c r="SF525" s="49">
        <f t="shared" si="242"/>
        <v>0.46443261447029088</v>
      </c>
      <c r="SG525" s="49">
        <f t="shared" si="242"/>
        <v>0.54958242394934387</v>
      </c>
      <c r="SH525" s="49">
        <f t="shared" si="242"/>
        <v>0.66158371142059613</v>
      </c>
      <c r="SI525" s="49">
        <f t="shared" si="242"/>
        <v>0.63921670726363178</v>
      </c>
      <c r="SJ525" s="49">
        <f t="shared" si="242"/>
        <v>0.44192940936747938</v>
      </c>
      <c r="SK525" s="49">
        <f t="shared" si="242"/>
        <v>0.47433458537505829</v>
      </c>
      <c r="SL525" s="49">
        <f t="shared" si="242"/>
        <v>0.56609204460629992</v>
      </c>
      <c r="SM525" s="49">
        <f t="shared" si="242"/>
        <v>0.57416060154309179</v>
      </c>
      <c r="SN525" s="49">
        <f t="shared" si="242"/>
        <v>0.60091763588440406</v>
      </c>
      <c r="SO525" s="49">
        <f t="shared" si="242"/>
        <v>0.54003891397970472</v>
      </c>
      <c r="SP525" s="49">
        <f t="shared" si="242"/>
        <v>0.46679935240256026</v>
      </c>
      <c r="SQ525" s="49">
        <f t="shared" si="242"/>
        <v>0.56158428975115238</v>
      </c>
      <c r="SR525" s="49">
        <f t="shared" si="242"/>
        <v>0.58713161278724268</v>
      </c>
      <c r="SS525" s="49">
        <f t="shared" si="242"/>
        <v>0.45415572155687828</v>
      </c>
      <c r="ST525" s="49">
        <f t="shared" si="242"/>
        <v>0.63559592297920564</v>
      </c>
      <c r="SU525" s="49">
        <f t="shared" ref="SU525:VF525" si="243">SUM(SU521/SU513)</f>
        <v>0.63689141645819958</v>
      </c>
      <c r="SV525" s="49">
        <f t="shared" si="243"/>
        <v>0.36836727465570723</v>
      </c>
      <c r="SW525" s="49">
        <f t="shared" si="243"/>
        <v>0.46267790834300293</v>
      </c>
      <c r="SX525" s="49">
        <f t="shared" si="243"/>
        <v>0.54073496099758089</v>
      </c>
      <c r="SY525" s="49">
        <f t="shared" si="243"/>
        <v>0.60901651621772013</v>
      </c>
      <c r="SZ525" s="49">
        <f t="shared" si="243"/>
        <v>0.61615102851754067</v>
      </c>
      <c r="TA525" s="49">
        <f t="shared" si="243"/>
        <v>0.53659555496826683</v>
      </c>
      <c r="TB525" s="49">
        <f t="shared" si="243"/>
        <v>0.52493548135115009</v>
      </c>
      <c r="TC525" s="49">
        <f t="shared" si="243"/>
        <v>0.55368986758675787</v>
      </c>
      <c r="TD525" s="49">
        <f t="shared" si="243"/>
        <v>0.61404669683576363</v>
      </c>
      <c r="TE525" s="49">
        <f t="shared" si="243"/>
        <v>0.59361434243547173</v>
      </c>
      <c r="TF525" s="49">
        <f t="shared" si="243"/>
        <v>0.42291442171521693</v>
      </c>
      <c r="TG525" s="49">
        <f t="shared" si="243"/>
        <v>0.5171510465527569</v>
      </c>
      <c r="TH525" s="49">
        <f t="shared" si="243"/>
        <v>0.60032289526179161</v>
      </c>
      <c r="TI525" s="49">
        <f t="shared" si="243"/>
        <v>0.55480288270532818</v>
      </c>
      <c r="TJ525" s="49">
        <f t="shared" si="243"/>
        <v>0.44157998873111687</v>
      </c>
      <c r="TK525" s="49">
        <f t="shared" si="243"/>
        <v>0.47087283903907645</v>
      </c>
      <c r="TL525" s="49">
        <f t="shared" si="243"/>
        <v>0.45357664521135954</v>
      </c>
      <c r="TM525" s="49">
        <f t="shared" si="243"/>
        <v>0.56757681246239211</v>
      </c>
      <c r="TN525" s="49">
        <f t="shared" si="243"/>
        <v>0.65260893951283683</v>
      </c>
      <c r="TO525" s="49">
        <f t="shared" si="243"/>
        <v>0.44111682310024192</v>
      </c>
      <c r="TP525" s="49">
        <f t="shared" si="243"/>
        <v>0.40909880308859453</v>
      </c>
      <c r="TQ525" s="49">
        <f t="shared" si="243"/>
        <v>0.58258915824748991</v>
      </c>
      <c r="TR525" s="49">
        <f t="shared" si="243"/>
        <v>0.63230505408596249</v>
      </c>
      <c r="TS525" s="49">
        <f t="shared" si="243"/>
        <v>0.59014380015388479</v>
      </c>
      <c r="TT525" s="49">
        <f t="shared" si="243"/>
        <v>0.52424313156676394</v>
      </c>
      <c r="TU525" s="49">
        <f t="shared" si="243"/>
        <v>0.55396543294019462</v>
      </c>
      <c r="TV525" s="49">
        <f t="shared" si="243"/>
        <v>0.55645100071210896</v>
      </c>
      <c r="TW525" s="49">
        <f t="shared" si="243"/>
        <v>0.5254883636001525</v>
      </c>
      <c r="TX525" s="49">
        <f t="shared" si="243"/>
        <v>0.44547825250795725</v>
      </c>
      <c r="TY525" s="49">
        <f t="shared" si="243"/>
        <v>0.47324670393525858</v>
      </c>
      <c r="TZ525" s="49">
        <f t="shared" si="243"/>
        <v>9.0201417838057407E-2</v>
      </c>
      <c r="UA525" s="49">
        <f t="shared" si="243"/>
        <v>0.44157275625765868</v>
      </c>
      <c r="UB525" s="49">
        <f t="shared" si="243"/>
        <v>0.38127882285527875</v>
      </c>
      <c r="UC525" s="49">
        <f t="shared" si="243"/>
        <v>0.48629240900683357</v>
      </c>
      <c r="UD525" s="49">
        <f t="shared" si="243"/>
        <v>0.53314924092839699</v>
      </c>
      <c r="UE525" s="49">
        <f t="shared" si="243"/>
        <v>0.52256612240970246</v>
      </c>
      <c r="UF525" s="49">
        <f t="shared" si="243"/>
        <v>0.46337195889400656</v>
      </c>
      <c r="UG525" s="49">
        <f t="shared" si="243"/>
        <v>0.49154745383719739</v>
      </c>
      <c r="UH525" s="49">
        <f t="shared" si="243"/>
        <v>0.53987098622330709</v>
      </c>
      <c r="UI525" s="49">
        <f t="shared" si="243"/>
        <v>0.51367105421631076</v>
      </c>
      <c r="UJ525" s="49">
        <f t="shared" si="243"/>
        <v>0.49021848329941964</v>
      </c>
      <c r="UK525" s="49">
        <f t="shared" si="243"/>
        <v>0.5903805771710704</v>
      </c>
      <c r="UL525" s="49">
        <f t="shared" si="243"/>
        <v>0.53142838809560811</v>
      </c>
      <c r="UM525" s="49">
        <f t="shared" si="243"/>
        <v>0.5519978308771567</v>
      </c>
      <c r="UN525" s="49">
        <f t="shared" si="243"/>
        <v>0.55964403956016162</v>
      </c>
      <c r="UO525" s="49">
        <f t="shared" si="243"/>
        <v>0.58657026815919111</v>
      </c>
      <c r="UP525" s="49">
        <f t="shared" si="243"/>
        <v>0.51092453713979569</v>
      </c>
      <c r="UQ525" s="49">
        <f t="shared" si="243"/>
        <v>0.56994824224984553</v>
      </c>
      <c r="UR525" s="49">
        <f t="shared" si="243"/>
        <v>0.60210798258812115</v>
      </c>
      <c r="US525" s="49">
        <f t="shared" si="243"/>
        <v>0.5412292261699696</v>
      </c>
      <c r="UT525" s="49">
        <f t="shared" si="243"/>
        <v>0.5005173632405886</v>
      </c>
      <c r="UU525" s="49">
        <f t="shared" si="243"/>
        <v>0.53850722415511698</v>
      </c>
      <c r="UV525" s="49">
        <f t="shared" si="243"/>
        <v>0.57539151714650316</v>
      </c>
      <c r="UW525" s="49">
        <f t="shared" si="243"/>
        <v>0.51514324761676922</v>
      </c>
      <c r="UX525" s="49">
        <f t="shared" si="243"/>
        <v>0.47333794207104368</v>
      </c>
      <c r="UY525" s="49">
        <f t="shared" si="243"/>
        <v>0.50011565801403368</v>
      </c>
      <c r="UZ525" s="49">
        <f t="shared" si="243"/>
        <v>0.45082180115185555</v>
      </c>
      <c r="VA525" s="49">
        <f t="shared" si="243"/>
        <v>0.59950948237839674</v>
      </c>
      <c r="VB525" s="49">
        <f t="shared" si="243"/>
        <v>0.49096485400932843</v>
      </c>
      <c r="VC525" s="49">
        <f t="shared" si="243"/>
        <v>0.62455675996172999</v>
      </c>
      <c r="VD525" s="49">
        <f t="shared" si="243"/>
        <v>0.4483258750777212</v>
      </c>
      <c r="VE525" s="49">
        <f t="shared" si="243"/>
        <v>0.58400425485675811</v>
      </c>
      <c r="VF525" s="49">
        <f t="shared" si="243"/>
        <v>0.55913912911772279</v>
      </c>
      <c r="VG525" s="49">
        <f t="shared" ref="VG525:XR525" si="244">SUM(VG521/VG513)</f>
        <v>0.42982249574888931</v>
      </c>
      <c r="VH525" s="49">
        <f t="shared" si="244"/>
        <v>0.47664765174462242</v>
      </c>
      <c r="VI525" s="49">
        <f t="shared" si="244"/>
        <v>0.45026190715063202</v>
      </c>
      <c r="VJ525" s="49">
        <f t="shared" si="244"/>
        <v>0.61601370775084541</v>
      </c>
      <c r="VK525" s="49">
        <f t="shared" si="244"/>
        <v>0.54988758497593515</v>
      </c>
      <c r="VL525" s="49">
        <f t="shared" si="244"/>
        <v>0.59848217333061715</v>
      </c>
      <c r="VM525" s="49">
        <f t="shared" si="244"/>
        <v>0.57832963771063606</v>
      </c>
      <c r="VN525" s="49">
        <f t="shared" si="244"/>
        <v>0.29652657974330959</v>
      </c>
      <c r="VO525" s="49">
        <f t="shared" si="244"/>
        <v>0.55739515705521425</v>
      </c>
      <c r="VP525" s="49">
        <f t="shared" si="244"/>
        <v>0.35568545902757709</v>
      </c>
      <c r="VQ525" s="49">
        <f t="shared" si="244"/>
        <v>0.52516582096588571</v>
      </c>
      <c r="VR525" s="49">
        <f t="shared" si="244"/>
        <v>0.71711810624829808</v>
      </c>
      <c r="VS525" s="49">
        <f t="shared" si="244"/>
        <v>0.58569231492051899</v>
      </c>
      <c r="VT525" s="49">
        <f t="shared" si="244"/>
        <v>0.65968419951312385</v>
      </c>
      <c r="VU525" s="49">
        <f t="shared" si="244"/>
        <v>0.64851199878687693</v>
      </c>
      <c r="VV525" s="49">
        <f t="shared" si="244"/>
        <v>0.66343413472347557</v>
      </c>
      <c r="VW525" s="49">
        <f t="shared" si="244"/>
        <v>0.67718086555520007</v>
      </c>
      <c r="VX525" s="49">
        <f t="shared" si="244"/>
        <v>0.58212540003806557</v>
      </c>
      <c r="VY525" s="49">
        <f t="shared" si="244"/>
        <v>0.65288243866860329</v>
      </c>
      <c r="VZ525" s="49">
        <f t="shared" si="244"/>
        <v>0.60193915158922839</v>
      </c>
      <c r="WA525" s="49">
        <f t="shared" si="244"/>
        <v>0.65346332243746963</v>
      </c>
      <c r="WB525" s="49">
        <f t="shared" si="244"/>
        <v>0.67209289774101233</v>
      </c>
      <c r="WC525" s="49">
        <f t="shared" si="244"/>
        <v>0.63263811312973339</v>
      </c>
      <c r="WD525" s="49">
        <f t="shared" si="244"/>
        <v>0.65743505654157863</v>
      </c>
      <c r="WE525" s="49">
        <f t="shared" si="244"/>
        <v>0.67207805677639532</v>
      </c>
      <c r="WF525" s="49">
        <f t="shared" si="244"/>
        <v>0.55670457101626725</v>
      </c>
      <c r="WG525" s="49">
        <f t="shared" si="244"/>
        <v>0.48922667055578622</v>
      </c>
      <c r="WH525" s="49">
        <f t="shared" si="244"/>
        <v>0.64196320990888056</v>
      </c>
      <c r="WI525" s="49">
        <f t="shared" si="244"/>
        <v>0.540538958230661</v>
      </c>
      <c r="WJ525" s="49">
        <f t="shared" si="244"/>
        <v>0.50362781352656505</v>
      </c>
      <c r="WK525" s="49">
        <f t="shared" si="244"/>
        <v>0.5521341853766415</v>
      </c>
      <c r="WL525" s="49">
        <f t="shared" si="244"/>
        <v>0.63780359453446567</v>
      </c>
      <c r="WM525" s="49">
        <f t="shared" si="244"/>
        <v>0.59388541801213457</v>
      </c>
      <c r="WN525" s="49">
        <f t="shared" si="244"/>
        <v>0.6005813163976057</v>
      </c>
      <c r="WO525" s="49">
        <f t="shared" si="244"/>
        <v>0.57955011975411996</v>
      </c>
      <c r="WP525" s="49">
        <f t="shared" si="244"/>
        <v>0.58892535552274294</v>
      </c>
      <c r="WQ525" s="49">
        <f t="shared" si="244"/>
        <v>0.63271939870851845</v>
      </c>
      <c r="WR525" s="49">
        <f t="shared" si="244"/>
        <v>0.65206242347578192</v>
      </c>
      <c r="WS525" s="49">
        <f t="shared" si="244"/>
        <v>0.62166639530044543</v>
      </c>
      <c r="WT525" s="49">
        <f t="shared" si="244"/>
        <v>0.51187454134781341</v>
      </c>
      <c r="WU525" s="49">
        <f t="shared" si="244"/>
        <v>0.68497899341821855</v>
      </c>
      <c r="WV525" s="49">
        <f t="shared" si="244"/>
        <v>0.66657253912981762</v>
      </c>
      <c r="WW525" s="49">
        <f t="shared" si="244"/>
        <v>0.58413488187298579</v>
      </c>
      <c r="WX525" s="49">
        <f t="shared" si="244"/>
        <v>0.70856690571950409</v>
      </c>
      <c r="WY525" s="49">
        <f t="shared" si="244"/>
        <v>0.4275590874095449</v>
      </c>
      <c r="WZ525" s="49">
        <f t="shared" si="244"/>
        <v>0.39356119305958803</v>
      </c>
      <c r="XA525" s="49">
        <f t="shared" si="244"/>
        <v>0.37741023615325514</v>
      </c>
      <c r="XB525" s="49">
        <f t="shared" si="244"/>
        <v>0.34155592463553303</v>
      </c>
      <c r="XC525" s="49">
        <f t="shared" si="244"/>
        <v>0.52164121049441359</v>
      </c>
      <c r="XD525" s="49">
        <f t="shared" si="244"/>
        <v>0.63524435120807965</v>
      </c>
      <c r="XE525" s="49">
        <f t="shared" si="244"/>
        <v>0.53299981750530834</v>
      </c>
      <c r="XF525" s="49">
        <f t="shared" si="244"/>
        <v>0.63054317179531871</v>
      </c>
      <c r="XG525" s="49">
        <f t="shared" si="244"/>
        <v>0.69394668629281286</v>
      </c>
      <c r="XH525" s="49">
        <f t="shared" si="244"/>
        <v>0.57254582355511574</v>
      </c>
      <c r="XI525" s="49">
        <f t="shared" si="244"/>
        <v>0.58370625364160988</v>
      </c>
      <c r="XJ525" s="49">
        <f t="shared" si="244"/>
        <v>0.36976288923119888</v>
      </c>
      <c r="XK525" s="49">
        <f t="shared" si="244"/>
        <v>0.61598223492921644</v>
      </c>
      <c r="XL525" s="49">
        <f t="shared" si="244"/>
        <v>0.57843575971529215</v>
      </c>
      <c r="XM525" s="49">
        <f t="shared" si="244"/>
        <v>0.53524740872991083</v>
      </c>
      <c r="XN525" s="49">
        <f t="shared" si="244"/>
        <v>0.56393950309207352</v>
      </c>
      <c r="XO525" s="49">
        <f t="shared" si="244"/>
        <v>0.64703214373010065</v>
      </c>
      <c r="XP525" s="49">
        <f t="shared" si="244"/>
        <v>0.59559668234379726</v>
      </c>
      <c r="XQ525" s="49">
        <f t="shared" si="244"/>
        <v>0.52742095485010965</v>
      </c>
      <c r="XR525" s="49">
        <f t="shared" si="244"/>
        <v>0.58776731466428789</v>
      </c>
      <c r="XS525" s="49">
        <f t="shared" ref="XS525:AAD525" si="245">SUM(XS521/XS513)</f>
        <v>0.58666606370597019</v>
      </c>
      <c r="XT525" s="49">
        <f t="shared" si="245"/>
        <v>0.62530143541220595</v>
      </c>
      <c r="XU525" s="49">
        <f t="shared" si="245"/>
        <v>0.52184621526437502</v>
      </c>
      <c r="XV525" s="49">
        <f t="shared" si="245"/>
        <v>0.50832203861511671</v>
      </c>
      <c r="XW525" s="49">
        <f t="shared" si="245"/>
        <v>0.69125114368592422</v>
      </c>
      <c r="XX525" s="49">
        <f t="shared" si="245"/>
        <v>0.57809030553881358</v>
      </c>
      <c r="XY525" s="49">
        <f t="shared" si="245"/>
        <v>0.65959428493724992</v>
      </c>
      <c r="XZ525" s="49">
        <f t="shared" si="245"/>
        <v>0.62839619156422866</v>
      </c>
      <c r="YA525" s="49">
        <f t="shared" si="245"/>
        <v>0.57126621779776765</v>
      </c>
      <c r="YB525" s="49">
        <f t="shared" si="245"/>
        <v>0.62537944944523982</v>
      </c>
      <c r="YC525" s="49">
        <f t="shared" si="245"/>
        <v>0.49235049429081451</v>
      </c>
      <c r="YD525" s="49">
        <f t="shared" si="245"/>
        <v>0.48459688327445161</v>
      </c>
      <c r="YE525" s="49">
        <f t="shared" si="245"/>
        <v>0.59752608155123654</v>
      </c>
      <c r="YF525" s="49">
        <f t="shared" si="245"/>
        <v>0.54552988122913371</v>
      </c>
      <c r="YG525" s="49">
        <f t="shared" si="245"/>
        <v>0.56320016385223037</v>
      </c>
      <c r="YH525" s="49">
        <f t="shared" si="245"/>
        <v>0.51161287563101809</v>
      </c>
      <c r="YI525" s="49">
        <f t="shared" si="245"/>
        <v>0.5953389137268067</v>
      </c>
      <c r="YJ525" s="49">
        <f t="shared" si="245"/>
        <v>0.48944113034227626</v>
      </c>
      <c r="YK525" s="49">
        <f t="shared" si="245"/>
        <v>0.54193043699636168</v>
      </c>
      <c r="YL525" s="49">
        <f t="shared" si="245"/>
        <v>0.59134887738863928</v>
      </c>
      <c r="YM525" s="49">
        <f t="shared" si="245"/>
        <v>0.50756360276529155</v>
      </c>
      <c r="YN525" s="49">
        <f t="shared" si="245"/>
        <v>0.56867255770036851</v>
      </c>
      <c r="YO525" s="49">
        <f t="shared" si="245"/>
        <v>0.60898653972462147</v>
      </c>
      <c r="YP525" s="49">
        <f t="shared" si="245"/>
        <v>0.61050425676721121</v>
      </c>
      <c r="YQ525" s="49">
        <f t="shared" si="245"/>
        <v>0.54916204179742678</v>
      </c>
      <c r="YR525" s="49">
        <f t="shared" si="245"/>
        <v>0.48266596745167234</v>
      </c>
      <c r="YS525" s="49">
        <f t="shared" si="245"/>
        <v>0.65168966401461104</v>
      </c>
      <c r="YT525" s="49">
        <f t="shared" si="245"/>
        <v>0.59575242109325821</v>
      </c>
      <c r="YU525" s="49">
        <f t="shared" si="245"/>
        <v>0.72166728906977662</v>
      </c>
      <c r="YV525" s="49">
        <f t="shared" si="245"/>
        <v>0.62652043493029841</v>
      </c>
      <c r="YW525" s="49">
        <f t="shared" si="245"/>
        <v>0.54684763745355613</v>
      </c>
      <c r="YX525" s="49">
        <f t="shared" si="245"/>
        <v>0.57211276364109875</v>
      </c>
      <c r="YY525" s="49">
        <f t="shared" si="245"/>
        <v>0.68017182683861788</v>
      </c>
      <c r="YZ525" s="49">
        <f t="shared" si="245"/>
        <v>0.61553015938819056</v>
      </c>
      <c r="ZA525" s="49">
        <f t="shared" si="245"/>
        <v>0.61561075813439836</v>
      </c>
      <c r="ZB525" s="49">
        <f t="shared" si="245"/>
        <v>0.6551142712519058</v>
      </c>
      <c r="ZC525" s="49">
        <f t="shared" si="245"/>
        <v>0.53908355193822488</v>
      </c>
      <c r="ZD525" s="49">
        <f t="shared" si="245"/>
        <v>0.72308325149489938</v>
      </c>
      <c r="ZE525" s="49">
        <f t="shared" si="245"/>
        <v>0.66280801909513398</v>
      </c>
      <c r="ZF525" s="49">
        <f t="shared" si="245"/>
        <v>0.62948524704561237</v>
      </c>
      <c r="ZG525" s="49">
        <f t="shared" si="245"/>
        <v>0.63960577946144548</v>
      </c>
      <c r="ZH525" s="49">
        <f t="shared" si="245"/>
        <v>0.58951609889256362</v>
      </c>
      <c r="ZI525" s="49">
        <f t="shared" si="245"/>
        <v>0.61049837315651934</v>
      </c>
      <c r="ZJ525" s="49">
        <f t="shared" si="245"/>
        <v>0.5319336907361919</v>
      </c>
      <c r="ZK525" s="49">
        <f t="shared" si="245"/>
        <v>0.48452336034749299</v>
      </c>
      <c r="ZL525" s="49">
        <f t="shared" si="245"/>
        <v>0.61600927098835578</v>
      </c>
      <c r="ZM525" s="49">
        <f t="shared" si="245"/>
        <v>0.66765919647813143</v>
      </c>
      <c r="ZN525" s="49">
        <f t="shared" si="245"/>
        <v>0.61180458962133244</v>
      </c>
      <c r="ZO525" s="49">
        <f t="shared" si="245"/>
        <v>0.64856879134919432</v>
      </c>
      <c r="ZP525" s="49">
        <f t="shared" si="245"/>
        <v>0.46084925543087524</v>
      </c>
      <c r="ZQ525" s="49">
        <f t="shared" si="245"/>
        <v>0.57916888985080739</v>
      </c>
      <c r="ZR525" s="49">
        <f t="shared" si="245"/>
        <v>0.68959701489826719</v>
      </c>
      <c r="ZS525" s="49">
        <f t="shared" si="245"/>
        <v>0.71205217226107576</v>
      </c>
      <c r="ZT525" s="49">
        <f t="shared" si="245"/>
        <v>0.67312658619976373</v>
      </c>
      <c r="ZU525" s="49">
        <f t="shared" si="245"/>
        <v>0.63918457872651524</v>
      </c>
      <c r="ZV525" s="49">
        <f t="shared" si="245"/>
        <v>0.51927052770412852</v>
      </c>
      <c r="ZW525" s="49">
        <f t="shared" si="245"/>
        <v>0.57565714201016405</v>
      </c>
      <c r="ZX525" s="49">
        <f t="shared" si="245"/>
        <v>0.66956752975328981</v>
      </c>
      <c r="ZY525" s="49">
        <f t="shared" si="245"/>
        <v>0.69508238829749336</v>
      </c>
      <c r="ZZ525" s="49">
        <f t="shared" si="245"/>
        <v>0.63084851258362262</v>
      </c>
      <c r="AAA525" s="49">
        <f t="shared" si="245"/>
        <v>0.77924609300651182</v>
      </c>
      <c r="AAB525" s="49">
        <f t="shared" si="245"/>
        <v>0.65920581225915409</v>
      </c>
      <c r="AAC525" s="49">
        <f t="shared" si="245"/>
        <v>0.62018986093121498</v>
      </c>
      <c r="AAD525" s="49">
        <f t="shared" si="245"/>
        <v>0.65091711705004607</v>
      </c>
      <c r="AAE525" s="49">
        <f t="shared" ref="AAE525:ACP525" si="246">SUM(AAE521/AAE513)</f>
        <v>0.43194080037452476</v>
      </c>
      <c r="AAF525" s="49">
        <f t="shared" si="246"/>
        <v>0.61428768876053763</v>
      </c>
      <c r="AAG525" s="49">
        <f t="shared" si="246"/>
        <v>0.55339009590343613</v>
      </c>
      <c r="AAH525" s="49">
        <f t="shared" si="246"/>
        <v>0.62590392130979255</v>
      </c>
      <c r="AAI525" s="49">
        <f t="shared" si="246"/>
        <v>0.71870162003712479</v>
      </c>
      <c r="AAJ525" s="49">
        <f t="shared" si="246"/>
        <v>0.72313842734226996</v>
      </c>
      <c r="AAK525" s="49">
        <f t="shared" si="246"/>
        <v>0.70104253783567017</v>
      </c>
      <c r="AAL525" s="49">
        <f t="shared" si="246"/>
        <v>0.67369419584242485</v>
      </c>
      <c r="AAM525" s="49">
        <f t="shared" si="246"/>
        <v>0.3870114252650626</v>
      </c>
      <c r="AAN525" s="49">
        <f t="shared" si="246"/>
        <v>0.51810720480004802</v>
      </c>
      <c r="AAO525" s="49">
        <f t="shared" si="246"/>
        <v>0.55626917043867985</v>
      </c>
      <c r="AAP525" s="49">
        <f t="shared" si="246"/>
        <v>0.65376978600937796</v>
      </c>
      <c r="AAQ525" s="49">
        <f t="shared" si="246"/>
        <v>0.66022031964255623</v>
      </c>
      <c r="AAR525" s="49">
        <f t="shared" si="246"/>
        <v>0.60297497441413173</v>
      </c>
      <c r="AAS525" s="49">
        <f t="shared" si="246"/>
        <v>0.59341648098051636</v>
      </c>
      <c r="AAT525" s="49">
        <f t="shared" si="246"/>
        <v>0.69373718323296762</v>
      </c>
      <c r="AAU525" s="49">
        <f t="shared" si="246"/>
        <v>0.53849325417276961</v>
      </c>
      <c r="AAV525" s="49">
        <f t="shared" si="246"/>
        <v>0.47751687511871221</v>
      </c>
      <c r="AAW525" s="49">
        <f t="shared" si="246"/>
        <v>0.55379278964986201</v>
      </c>
      <c r="AAX525" s="49">
        <f t="shared" si="246"/>
        <v>0.60159095271907981</v>
      </c>
      <c r="AAY525" s="49">
        <f t="shared" si="246"/>
        <v>0.56242759888773008</v>
      </c>
      <c r="AAZ525" s="49">
        <f t="shared" si="246"/>
        <v>0.61204535003104554</v>
      </c>
      <c r="ABA525" s="49">
        <f t="shared" si="246"/>
        <v>0.70010942958453848</v>
      </c>
      <c r="ABB525" s="49">
        <f t="shared" si="246"/>
        <v>0.63833771180145449</v>
      </c>
      <c r="ABC525" s="49">
        <f t="shared" si="246"/>
        <v>0.58618569150426469</v>
      </c>
      <c r="ABD525" s="49">
        <f t="shared" si="246"/>
        <v>0.66983720085552512</v>
      </c>
      <c r="ABE525" s="49">
        <f t="shared" si="246"/>
        <v>0.59933585715352555</v>
      </c>
      <c r="ABF525" s="49">
        <f t="shared" si="246"/>
        <v>0.46559685450988281</v>
      </c>
      <c r="ABG525" s="49">
        <f t="shared" si="246"/>
        <v>7.4967561734379559E-2</v>
      </c>
      <c r="ABH525" s="49">
        <f t="shared" si="246"/>
        <v>0.48235863795085732</v>
      </c>
      <c r="ABI525" s="49">
        <f t="shared" si="246"/>
        <v>0.56788333858791851</v>
      </c>
      <c r="ABJ525" s="49">
        <f t="shared" si="246"/>
        <v>0.59612571976619577</v>
      </c>
      <c r="ABK525" s="49">
        <f t="shared" si="246"/>
        <v>0.56068450720414431</v>
      </c>
      <c r="ABL525" s="49">
        <f t="shared" si="246"/>
        <v>0.57670716873471006</v>
      </c>
      <c r="ABM525" s="49">
        <f t="shared" si="246"/>
        <v>0.50974948929162789</v>
      </c>
      <c r="ABN525" s="49">
        <f t="shared" si="246"/>
        <v>0.6072169713904858</v>
      </c>
      <c r="ABO525" s="49">
        <f t="shared" si="246"/>
        <v>0.6031361492473476</v>
      </c>
      <c r="ABP525" s="49">
        <f t="shared" si="246"/>
        <v>0.632331582988237</v>
      </c>
      <c r="ABQ525" s="49">
        <f t="shared" si="246"/>
        <v>0.41290944735417517</v>
      </c>
      <c r="ABR525" s="49">
        <f t="shared" si="246"/>
        <v>0.57417862124214647</v>
      </c>
      <c r="ABS525" s="49">
        <f t="shared" si="246"/>
        <v>0.60709204525478622</v>
      </c>
      <c r="ABT525" s="49">
        <f t="shared" si="246"/>
        <v>0.61400799578744369</v>
      </c>
      <c r="ABU525" s="49">
        <f t="shared" si="246"/>
        <v>0.66802615962381084</v>
      </c>
      <c r="ABV525" s="49">
        <f t="shared" si="246"/>
        <v>0.6558243002792139</v>
      </c>
      <c r="ABW525" s="49">
        <f t="shared" si="246"/>
        <v>0.66991796421376448</v>
      </c>
      <c r="ABX525" s="49">
        <f t="shared" si="246"/>
        <v>0.64304759994871719</v>
      </c>
      <c r="ABY525" s="49">
        <f t="shared" si="246"/>
        <v>0.75767060396155439</v>
      </c>
      <c r="ABZ525" s="49">
        <f t="shared" si="246"/>
        <v>0.54804931784010336</v>
      </c>
      <c r="ACA525" s="49">
        <f t="shared" si="246"/>
        <v>0.57071426864185704</v>
      </c>
      <c r="ACB525" s="49">
        <f t="shared" si="246"/>
        <v>0.69839500962387724</v>
      </c>
      <c r="ACC525" s="49">
        <f t="shared" si="246"/>
        <v>0.67935632428404502</v>
      </c>
      <c r="ACD525" s="49">
        <f t="shared" si="246"/>
        <v>0.69297108475934177</v>
      </c>
      <c r="ACE525" s="49">
        <f t="shared" si="246"/>
        <v>0.60883742261902352</v>
      </c>
      <c r="ACF525" s="49">
        <f t="shared" si="246"/>
        <v>0.75263370888926706</v>
      </c>
      <c r="ACG525" s="49">
        <f t="shared" si="246"/>
        <v>0.66548195963760215</v>
      </c>
      <c r="ACH525" s="49">
        <f t="shared" si="246"/>
        <v>0.7774398317271487</v>
      </c>
      <c r="ACI525" s="49">
        <f t="shared" si="246"/>
        <v>0.68031067672186107</v>
      </c>
      <c r="ACJ525" s="49">
        <f t="shared" si="246"/>
        <v>0.73710834619638199</v>
      </c>
      <c r="ACK525" s="49">
        <f t="shared" si="246"/>
        <v>0.79006365623747798</v>
      </c>
      <c r="ACL525" s="49">
        <f t="shared" si="246"/>
        <v>0.6866708137341333</v>
      </c>
      <c r="ACM525" s="49">
        <f t="shared" si="246"/>
        <v>0.67463833089964298</v>
      </c>
      <c r="ACN525" s="49">
        <f t="shared" si="246"/>
        <v>0.7292025830335036</v>
      </c>
      <c r="ACO525" s="49">
        <f t="shared" si="246"/>
        <v>0.65901309838728361</v>
      </c>
      <c r="ACP525" s="49">
        <f t="shared" si="246"/>
        <v>0.62985149802244433</v>
      </c>
      <c r="ACQ525" s="49">
        <f t="shared" ref="ACQ525:AEH525" si="247">SUM(ACQ521/ACQ513)</f>
        <v>0.56150108855538727</v>
      </c>
      <c r="ACR525" s="49">
        <f t="shared" si="247"/>
        <v>0.64550311446559339</v>
      </c>
      <c r="ACS525" s="49">
        <f t="shared" si="247"/>
        <v>0.65346639036525622</v>
      </c>
      <c r="ACT525" s="49">
        <f t="shared" si="247"/>
        <v>0.67095721176577205</v>
      </c>
      <c r="ACU525" s="49">
        <f t="shared" si="247"/>
        <v>0.56866523488975984</v>
      </c>
      <c r="ACV525" s="49">
        <f t="shared" si="247"/>
        <v>0.63979963796397066</v>
      </c>
      <c r="ACW525" s="49">
        <f t="shared" si="247"/>
        <v>0.73683604329192887</v>
      </c>
      <c r="ACX525" s="49">
        <f t="shared" si="247"/>
        <v>0.66757035738848858</v>
      </c>
      <c r="ACY525" s="49">
        <f t="shared" si="247"/>
        <v>0.67999483412094908</v>
      </c>
      <c r="ACZ525" s="49">
        <f t="shared" si="247"/>
        <v>0.64584691819589402</v>
      </c>
      <c r="ADA525" s="49">
        <f t="shared" si="247"/>
        <v>0.44519190738319325</v>
      </c>
      <c r="ADB525" s="49">
        <f t="shared" si="247"/>
        <v>0.57176510247464407</v>
      </c>
      <c r="ADC525" s="49">
        <f t="shared" si="247"/>
        <v>0.68487226959601311</v>
      </c>
      <c r="ADD525" s="49">
        <f t="shared" si="247"/>
        <v>0.70050607196074477</v>
      </c>
      <c r="ADE525" s="49">
        <f t="shared" si="247"/>
        <v>0.7139092029522448</v>
      </c>
      <c r="ADF525" s="49">
        <f t="shared" si="247"/>
        <v>0.63222226495483846</v>
      </c>
      <c r="ADG525" s="49">
        <f t="shared" si="247"/>
        <v>0.72634134220375335</v>
      </c>
      <c r="ADH525" s="49">
        <f t="shared" si="247"/>
        <v>0.72536243985700766</v>
      </c>
      <c r="ADI525" s="49">
        <f t="shared" si="247"/>
        <v>0.70535455295069527</v>
      </c>
      <c r="ADJ525" s="49">
        <f t="shared" si="247"/>
        <v>0.42072836265544289</v>
      </c>
      <c r="ADK525" s="49">
        <f t="shared" si="247"/>
        <v>0.50013115516720319</v>
      </c>
      <c r="ADL525" s="49">
        <f t="shared" si="247"/>
        <v>0.69524851727029469</v>
      </c>
      <c r="ADM525" s="49">
        <f t="shared" si="247"/>
        <v>0.71790917863432158</v>
      </c>
      <c r="ADN525" s="49">
        <f t="shared" si="247"/>
        <v>0.61435078839263091</v>
      </c>
      <c r="ADO525" s="49">
        <f t="shared" si="247"/>
        <v>0.6607206281912501</v>
      </c>
      <c r="ADP525" s="49">
        <f t="shared" si="247"/>
        <v>0.73165717504715344</v>
      </c>
      <c r="ADQ525" s="49">
        <f t="shared" si="247"/>
        <v>0.63356960539319707</v>
      </c>
      <c r="ADR525" s="49">
        <f t="shared" si="247"/>
        <v>0.70815746340547037</v>
      </c>
      <c r="ADS525" s="49">
        <f t="shared" si="247"/>
        <v>0.62082283676202588</v>
      </c>
      <c r="ADT525" s="49">
        <f t="shared" si="247"/>
        <v>0.5708565764549125</v>
      </c>
      <c r="ADU525" s="49">
        <f t="shared" si="247"/>
        <v>0.7081647159934541</v>
      </c>
      <c r="ADV525" s="49">
        <f t="shared" si="247"/>
        <v>0.60868284911774706</v>
      </c>
      <c r="ADW525" s="49">
        <f t="shared" si="247"/>
        <v>0.62202503050479596</v>
      </c>
      <c r="ADX525" s="49">
        <f t="shared" si="247"/>
        <v>0.68363560496430409</v>
      </c>
      <c r="ADY525" s="49">
        <f t="shared" si="247"/>
        <v>0.7217842246228301</v>
      </c>
      <c r="ADZ525" s="49">
        <f t="shared" si="247"/>
        <v>0.73313302877491549</v>
      </c>
      <c r="AEA525" s="49">
        <f t="shared" si="247"/>
        <v>0.552179869004783</v>
      </c>
      <c r="AEB525" s="49">
        <f t="shared" si="247"/>
        <v>0.68187471831832336</v>
      </c>
      <c r="AEC525" s="49">
        <f t="shared" si="247"/>
        <v>0.71950128094458765</v>
      </c>
      <c r="AED525" s="49">
        <f t="shared" si="247"/>
        <v>0.67099430344048494</v>
      </c>
      <c r="AEE525" s="49">
        <f t="shared" si="247"/>
        <v>0.59206928251017255</v>
      </c>
      <c r="AEF525" s="49">
        <f t="shared" si="247"/>
        <v>0.69712595851599635</v>
      </c>
      <c r="AEG525" s="49">
        <f t="shared" si="247"/>
        <v>0.4426045076488625</v>
      </c>
      <c r="AEH525" s="49">
        <f t="shared" si="247"/>
        <v>0.51315327289539181</v>
      </c>
    </row>
    <row r="526" spans="1:814" ht="21">
      <c r="C526" s="47" t="s">
        <v>2847</v>
      </c>
      <c r="D526" s="49">
        <f>SUM(D521/D518)</f>
        <v>0.41299369550052784</v>
      </c>
      <c r="E526" s="49">
        <f t="shared" ref="E526:BP526" si="248">SUM(E521/E518)</f>
        <v>0.81371853770300206</v>
      </c>
      <c r="F526" s="49">
        <f t="shared" si="248"/>
        <v>0.71732228749181759</v>
      </c>
      <c r="G526" s="49">
        <f t="shared" si="248"/>
        <v>1.1414109734694173</v>
      </c>
      <c r="H526" s="49">
        <f t="shared" si="248"/>
        <v>0.6432518316517547</v>
      </c>
      <c r="I526" s="49">
        <f t="shared" si="248"/>
        <v>0.90170107761203588</v>
      </c>
      <c r="J526" s="49">
        <f t="shared" si="248"/>
        <v>0.68059333541540912</v>
      </c>
      <c r="K526" s="49">
        <f t="shared" si="248"/>
        <v>0.86247198686730109</v>
      </c>
      <c r="L526" s="49">
        <f t="shared" si="248"/>
        <v>0.65335830716852239</v>
      </c>
      <c r="M526" s="49">
        <f t="shared" si="248"/>
        <v>0.84884266034146749</v>
      </c>
      <c r="N526" s="49">
        <f t="shared" si="248"/>
        <v>1.1671074444265503</v>
      </c>
      <c r="O526" s="49">
        <f t="shared" si="248"/>
        <v>0.98333600561036349</v>
      </c>
      <c r="P526" s="49">
        <f t="shared" si="248"/>
        <v>2.0377447646738167</v>
      </c>
      <c r="Q526" s="49">
        <f t="shared" si="248"/>
        <v>1.1814185676432387</v>
      </c>
      <c r="R526" s="49">
        <f t="shared" si="248"/>
        <v>0.90986819723581436</v>
      </c>
      <c r="S526" s="49">
        <f t="shared" si="248"/>
        <v>1.0759412532371717</v>
      </c>
      <c r="T526" s="49">
        <f t="shared" si="248"/>
        <v>0.7827056371367288</v>
      </c>
      <c r="U526" s="49">
        <f t="shared" si="248"/>
        <v>0.64491121738283397</v>
      </c>
      <c r="V526" s="49">
        <f t="shared" si="248"/>
        <v>0.51450314799683683</v>
      </c>
      <c r="W526" s="49">
        <f t="shared" si="248"/>
        <v>0.68099855692071509</v>
      </c>
      <c r="X526" s="49">
        <f t="shared" si="248"/>
        <v>0.92482557340435356</v>
      </c>
      <c r="Y526" s="49">
        <f t="shared" si="248"/>
        <v>0.91666086305202688</v>
      </c>
      <c r="Z526" s="49">
        <f t="shared" si="248"/>
        <v>1.1363813128921609</v>
      </c>
      <c r="AA526" s="49">
        <f t="shared" si="248"/>
        <v>0.7668420031124521</v>
      </c>
      <c r="AB526" s="49">
        <f t="shared" si="248"/>
        <v>1.2102666645346396</v>
      </c>
      <c r="AC526" s="49">
        <f t="shared" si="248"/>
        <v>0.63097167118076491</v>
      </c>
      <c r="AD526" s="49">
        <f t="shared" si="248"/>
        <v>0.91307134082098895</v>
      </c>
      <c r="AE526" s="49">
        <f t="shared" si="248"/>
        <v>0.8084955939378905</v>
      </c>
      <c r="AF526" s="49">
        <f t="shared" si="248"/>
        <v>0.60585856567290164</v>
      </c>
      <c r="AG526" s="49">
        <f t="shared" si="248"/>
        <v>0.84655797925775877</v>
      </c>
      <c r="AH526" s="49">
        <f t="shared" si="248"/>
        <v>0.92282108322070566</v>
      </c>
      <c r="AI526" s="49">
        <f t="shared" si="248"/>
        <v>0.82454831069183276</v>
      </c>
      <c r="AJ526" s="49">
        <f t="shared" si="248"/>
        <v>1.1391886837095979</v>
      </c>
      <c r="AK526" s="49">
        <f t="shared" si="248"/>
        <v>1.0822145684657225</v>
      </c>
      <c r="AL526" s="49">
        <f t="shared" si="248"/>
        <v>1.0898993296838937</v>
      </c>
      <c r="AM526" s="49">
        <f t="shared" si="248"/>
        <v>1.0348111242386882</v>
      </c>
      <c r="AN526" s="49">
        <f t="shared" si="248"/>
        <v>2.3230192307559188</v>
      </c>
      <c r="AO526" s="49">
        <f t="shared" si="248"/>
        <v>1.0497081833416912</v>
      </c>
      <c r="AP526" s="49">
        <f t="shared" si="248"/>
        <v>1.2093191428262013</v>
      </c>
      <c r="AQ526" s="49">
        <f t="shared" si="248"/>
        <v>1.6405640609141248</v>
      </c>
      <c r="AR526" s="49">
        <f t="shared" si="248"/>
        <v>1.6565478476885538</v>
      </c>
      <c r="AS526" s="49">
        <f t="shared" si="248"/>
        <v>1.7541167200406345</v>
      </c>
      <c r="AT526" s="49">
        <f t="shared" si="248"/>
        <v>0.56581468121060774</v>
      </c>
      <c r="AU526" s="49">
        <f t="shared" si="248"/>
        <v>1.4526546013629418</v>
      </c>
      <c r="AV526" s="49">
        <f t="shared" si="248"/>
        <v>1.0506102656623921</v>
      </c>
      <c r="AW526" s="49">
        <f t="shared" si="248"/>
        <v>1.148976793208859</v>
      </c>
      <c r="AX526" s="49">
        <f t="shared" si="248"/>
        <v>0.99206032087750118</v>
      </c>
      <c r="AY526" s="49">
        <f t="shared" si="248"/>
        <v>1.3372181762418296</v>
      </c>
      <c r="AZ526" s="49">
        <f t="shared" si="248"/>
        <v>1.2225362764500949</v>
      </c>
      <c r="BA526" s="49">
        <f t="shared" si="248"/>
        <v>1.3310040545409794</v>
      </c>
      <c r="BB526" s="49">
        <f t="shared" si="248"/>
        <v>1.7757867676490342</v>
      </c>
      <c r="BC526" s="49">
        <f t="shared" si="248"/>
        <v>1.5012386037115053</v>
      </c>
      <c r="BD526" s="49">
        <f t="shared" si="248"/>
        <v>1.2870830831950402</v>
      </c>
      <c r="BE526" s="49">
        <f t="shared" si="248"/>
        <v>1.9514037302974976</v>
      </c>
      <c r="BF526" s="49">
        <f t="shared" si="248"/>
        <v>0.82656680868431376</v>
      </c>
      <c r="BG526" s="49">
        <f t="shared" si="248"/>
        <v>1.4685578223293549</v>
      </c>
      <c r="BH526" s="49">
        <f t="shared" si="248"/>
        <v>1.0328812689094</v>
      </c>
      <c r="BI526" s="49">
        <f t="shared" si="248"/>
        <v>0.6328900130093148</v>
      </c>
      <c r="BJ526" s="49">
        <f t="shared" si="248"/>
        <v>0.57093795255887225</v>
      </c>
      <c r="BK526" s="49">
        <f t="shared" si="248"/>
        <v>0.96304071987695339</v>
      </c>
      <c r="BL526" s="49">
        <f t="shared" si="248"/>
        <v>1.3746250092103844</v>
      </c>
      <c r="BM526" s="49">
        <f t="shared" si="248"/>
        <v>0.86740501708181195</v>
      </c>
      <c r="BN526" s="49">
        <f t="shared" si="248"/>
        <v>0.96574113407746676</v>
      </c>
      <c r="BO526" s="49">
        <f t="shared" si="248"/>
        <v>1.681784533271468</v>
      </c>
      <c r="BP526" s="49">
        <f t="shared" si="248"/>
        <v>0.56453312409303003</v>
      </c>
      <c r="BQ526" s="49">
        <f t="shared" ref="BQ526:EA526" si="249">SUM(BQ521/BQ518)</f>
        <v>1.2570303769296109</v>
      </c>
      <c r="BR526" s="49">
        <f t="shared" si="249"/>
        <v>1.171199946409597</v>
      </c>
      <c r="BS526" s="49">
        <f t="shared" si="249"/>
        <v>1.213421827191165</v>
      </c>
      <c r="BT526" s="49">
        <f t="shared" si="249"/>
        <v>1.3491863612106874</v>
      </c>
      <c r="BU526" s="49">
        <f t="shared" si="249"/>
        <v>0.87470930904124089</v>
      </c>
      <c r="BV526" s="49">
        <f t="shared" si="249"/>
        <v>1.6434532900761516</v>
      </c>
      <c r="BW526" s="49">
        <f t="shared" si="249"/>
        <v>1.3528769634051401</v>
      </c>
      <c r="BX526" s="49">
        <f t="shared" si="249"/>
        <v>0.94656061078549769</v>
      </c>
      <c r="BY526" s="49">
        <f t="shared" si="249"/>
        <v>1.3187736873163352</v>
      </c>
      <c r="BZ526" s="49">
        <f t="shared" si="249"/>
        <v>0.99610108358308147</v>
      </c>
      <c r="CA526" s="49">
        <f t="shared" si="249"/>
        <v>0.96981161495823653</v>
      </c>
      <c r="CB526" s="49">
        <f t="shared" si="249"/>
        <v>1.3747124007824076</v>
      </c>
      <c r="CC526" s="49">
        <f t="shared" si="249"/>
        <v>2.2570153072104628</v>
      </c>
      <c r="CD526" s="49">
        <f t="shared" si="249"/>
        <v>1.9077035997971639</v>
      </c>
      <c r="CE526" s="49">
        <f t="shared" si="249"/>
        <v>0.42466286899164429</v>
      </c>
      <c r="CF526" s="49">
        <f t="shared" si="249"/>
        <v>1.4737462803338814</v>
      </c>
      <c r="CG526" s="49">
        <f t="shared" si="249"/>
        <v>0.95134537695555721</v>
      </c>
      <c r="CH526" s="49">
        <f t="shared" si="249"/>
        <v>1.2139808656566058</v>
      </c>
      <c r="CI526" s="49">
        <f t="shared" si="249"/>
        <v>1.2201801724536905</v>
      </c>
      <c r="CJ526" s="49">
        <f t="shared" si="249"/>
        <v>0.91771849563911456</v>
      </c>
      <c r="CK526" s="49">
        <f t="shared" si="249"/>
        <v>0.95139723014039956</v>
      </c>
      <c r="CL526" s="49">
        <f t="shared" si="249"/>
        <v>1.5478236785619788</v>
      </c>
      <c r="CM526" s="49">
        <f t="shared" si="249"/>
        <v>1.4065590888357506</v>
      </c>
      <c r="CN526" s="49">
        <f t="shared" si="249"/>
        <v>1.0370170409301553</v>
      </c>
      <c r="CO526" s="49">
        <f t="shared" si="249"/>
        <v>1.2736942272138254</v>
      </c>
      <c r="CP526" s="49">
        <f t="shared" si="249"/>
        <v>1.1616446283301463</v>
      </c>
      <c r="CQ526" s="49">
        <f t="shared" si="249"/>
        <v>0.63046385481921208</v>
      </c>
      <c r="CR526" s="49">
        <f t="shared" si="249"/>
        <v>1.7057764727257514</v>
      </c>
      <c r="CS526" s="49">
        <f t="shared" si="249"/>
        <v>1.2083057880274952</v>
      </c>
      <c r="CT526" s="49">
        <f t="shared" si="249"/>
        <v>0.65308889372581702</v>
      </c>
      <c r="CU526" s="49">
        <f t="shared" si="249"/>
        <v>1.565518752572673</v>
      </c>
      <c r="CV526" s="49">
        <f t="shared" si="249"/>
        <v>0.8614874702629074</v>
      </c>
      <c r="CW526" s="49">
        <f t="shared" si="249"/>
        <v>1.1402303392549185</v>
      </c>
      <c r="CX526" s="49">
        <f t="shared" si="249"/>
        <v>1.2390636390420979</v>
      </c>
      <c r="CY526" s="49">
        <f t="shared" si="249"/>
        <v>0.59252510626864741</v>
      </c>
      <c r="CZ526" s="49">
        <f t="shared" si="249"/>
        <v>0.61869357876485431</v>
      </c>
      <c r="DA526" s="49">
        <f t="shared" si="249"/>
        <v>1.0326917628066632</v>
      </c>
      <c r="DB526" s="49">
        <f t="shared" si="249"/>
        <v>1.0154855033880794</v>
      </c>
      <c r="DC526" s="49">
        <f t="shared" si="249"/>
        <v>0.93667922725362529</v>
      </c>
      <c r="DD526" s="49">
        <f t="shared" si="249"/>
        <v>1.0250484403490008</v>
      </c>
      <c r="DE526" s="49">
        <f t="shared" si="249"/>
        <v>1.1092453375981506</v>
      </c>
      <c r="DF526" s="49">
        <f t="shared" si="249"/>
        <v>1.0843986396345988</v>
      </c>
      <c r="DG526" s="49">
        <f t="shared" si="249"/>
        <v>1.1034104512223184</v>
      </c>
      <c r="DH526" s="49">
        <f t="shared" si="249"/>
        <v>0.44698087462937791</v>
      </c>
      <c r="DI526" s="49">
        <f t="shared" si="249"/>
        <v>0.98278920193680697</v>
      </c>
      <c r="DJ526" s="49">
        <f t="shared" si="249"/>
        <v>0.60575277276299611</v>
      </c>
      <c r="DK526" s="49">
        <f t="shared" si="249"/>
        <v>0.83168406789431371</v>
      </c>
      <c r="DL526" s="49">
        <f t="shared" si="249"/>
        <v>0.90011012362772891</v>
      </c>
      <c r="DM526" s="49">
        <f t="shared" si="249"/>
        <v>0.93436438742818562</v>
      </c>
      <c r="DN526" s="49">
        <f t="shared" si="249"/>
        <v>0.75790114259788233</v>
      </c>
      <c r="DO526" s="49">
        <f t="shared" si="249"/>
        <v>0.89789847905168663</v>
      </c>
      <c r="DP526" s="49">
        <f t="shared" si="249"/>
        <v>0.75197620819702737</v>
      </c>
      <c r="DQ526" s="49">
        <f t="shared" si="249"/>
        <v>0.47609330094189639</v>
      </c>
      <c r="DR526" s="49">
        <f t="shared" si="249"/>
        <v>0.81031586464835659</v>
      </c>
      <c r="DS526" s="49">
        <f t="shared" si="249"/>
        <v>0.70578466416197438</v>
      </c>
      <c r="DT526" s="49">
        <f t="shared" si="249"/>
        <v>0.53067092717389996</v>
      </c>
      <c r="DU526" s="49">
        <f t="shared" si="249"/>
        <v>0.86786562797365807</v>
      </c>
      <c r="DV526" s="49">
        <f t="shared" si="249"/>
        <v>0.77047651264173855</v>
      </c>
      <c r="DW526" s="49">
        <f t="shared" si="249"/>
        <v>0.83096236788721145</v>
      </c>
      <c r="DX526" s="49">
        <f t="shared" si="249"/>
        <v>1.2574721862600358</v>
      </c>
      <c r="DY526" s="49">
        <f t="shared" si="249"/>
        <v>1.0337327208805025</v>
      </c>
      <c r="DZ526" s="49">
        <f t="shared" si="249"/>
        <v>1.1340464960211918</v>
      </c>
      <c r="EA526" s="49">
        <f t="shared" si="249"/>
        <v>0.92158270775855289</v>
      </c>
      <c r="EB526" s="49">
        <f t="shared" ref="EB526:ED526" si="250">SUM(EB521/EB518)</f>
        <v>0.67175430253615054</v>
      </c>
      <c r="EC526" s="49">
        <f t="shared" si="250"/>
        <v>0.71864210185868882</v>
      </c>
      <c r="ED526" s="49">
        <f t="shared" si="250"/>
        <v>0.87332806731594947</v>
      </c>
      <c r="EE526" s="49">
        <f t="shared" ref="EE526:GK526" si="251">SUM(EE521/EE518)</f>
        <v>0.63411102934653218</v>
      </c>
      <c r="EF526" s="49">
        <f t="shared" si="251"/>
        <v>0.93319851777176954</v>
      </c>
      <c r="EG526" s="49">
        <f t="shared" si="251"/>
        <v>1.0976522603491039</v>
      </c>
      <c r="EH526" s="49">
        <f t="shared" si="251"/>
        <v>1.2839506566711614</v>
      </c>
      <c r="EI526" s="49">
        <f t="shared" si="251"/>
        <v>0.44160467229503308</v>
      </c>
      <c r="EJ526" s="49">
        <f t="shared" si="251"/>
        <v>1.1711729451111013</v>
      </c>
      <c r="EK526" s="49">
        <f t="shared" si="251"/>
        <v>0.76338043504914921</v>
      </c>
      <c r="EL526" s="49">
        <f t="shared" si="251"/>
        <v>0.8176895246230943</v>
      </c>
      <c r="EM526" s="49">
        <f t="shared" si="251"/>
        <v>1.0998246934844971</v>
      </c>
      <c r="EN526" s="49">
        <f t="shared" si="251"/>
        <v>0.81561492419509829</v>
      </c>
      <c r="EO526" s="49">
        <f t="shared" si="251"/>
        <v>1.6615985696678626</v>
      </c>
      <c r="EP526" s="49">
        <f t="shared" si="251"/>
        <v>0.54860370687773441</v>
      </c>
      <c r="EQ526" s="49">
        <f t="shared" si="251"/>
        <v>0.95309196280084518</v>
      </c>
      <c r="ER526" s="49">
        <f t="shared" si="251"/>
        <v>1.1123508186681506</v>
      </c>
      <c r="ES526" s="49">
        <f t="shared" si="251"/>
        <v>1.4908424203870247</v>
      </c>
      <c r="ET526" s="49">
        <f t="shared" si="251"/>
        <v>0.89581342922612905</v>
      </c>
      <c r="EU526" s="49">
        <f t="shared" si="251"/>
        <v>1.2366386657031161</v>
      </c>
      <c r="EV526" s="49">
        <f t="shared" si="251"/>
        <v>0.95781809189642686</v>
      </c>
      <c r="EW526" s="49">
        <f t="shared" si="251"/>
        <v>1.4503070829370133</v>
      </c>
      <c r="EX526" s="49">
        <f t="shared" si="251"/>
        <v>0.48524719813776956</v>
      </c>
      <c r="EY526" s="49">
        <f t="shared" si="251"/>
        <v>0.78555920363095055</v>
      </c>
      <c r="EZ526" s="49">
        <f>SUM(EZ521/EZ518)</f>
        <v>1.0267412581972377</v>
      </c>
      <c r="FA526" s="49">
        <f>SUM(FA521/FA518)</f>
        <v>0.97010536574597972</v>
      </c>
      <c r="FB526" s="49">
        <f>SUM(FB521/FB518)</f>
        <v>1.0272065065951854</v>
      </c>
      <c r="FC526" s="49">
        <f>SUM(FC521/FC518)</f>
        <v>0.83457060307756492</v>
      </c>
      <c r="FD526" s="49">
        <f t="shared" si="251"/>
        <v>0.98145037331352947</v>
      </c>
      <c r="FE526" s="49">
        <f t="shared" si="251"/>
        <v>0.82824864433664025</v>
      </c>
      <c r="FF526" s="49">
        <f>SUM(FF521/FF518)</f>
        <v>0.84167227853995896</v>
      </c>
      <c r="FG526" s="49">
        <f>SUM(FG521/FG518)</f>
        <v>1.0274650264793528</v>
      </c>
      <c r="FH526" s="49">
        <f>SUM(FH521/FH518)</f>
        <v>0.78904822322594248</v>
      </c>
      <c r="FI526" s="49">
        <f>SUM(FI521/FI518)</f>
        <v>1.0101516018985199</v>
      </c>
      <c r="FJ526" s="49">
        <f>SUM(FJ521/FJ518)</f>
        <v>1.2094603731810476</v>
      </c>
      <c r="FK526" s="49">
        <f t="shared" si="251"/>
        <v>1.1989673127186511</v>
      </c>
      <c r="FL526" s="49">
        <f t="shared" si="251"/>
        <v>1.5853450753452203</v>
      </c>
      <c r="FM526" s="49">
        <f t="shared" si="251"/>
        <v>1.8130497296668402</v>
      </c>
      <c r="FN526" s="49">
        <f t="shared" si="251"/>
        <v>1.5726510660834399</v>
      </c>
      <c r="FO526" s="49">
        <f t="shared" si="251"/>
        <v>1.7136152357733194</v>
      </c>
      <c r="FP526" s="49">
        <f t="shared" si="251"/>
        <v>0.62007875806635682</v>
      </c>
      <c r="FQ526" s="49">
        <f t="shared" si="251"/>
        <v>0.74036803015239294</v>
      </c>
      <c r="FR526" s="49">
        <f t="shared" si="251"/>
        <v>0.81731930737152558</v>
      </c>
      <c r="FS526" s="49">
        <f t="shared" si="251"/>
        <v>0.74387111665255889</v>
      </c>
      <c r="FT526" s="49">
        <f t="shared" si="251"/>
        <v>0.77900614015371838</v>
      </c>
      <c r="FU526" s="49">
        <f t="shared" si="251"/>
        <v>1.1092576426835778</v>
      </c>
      <c r="FV526" s="49">
        <f t="shared" si="251"/>
        <v>0.78912498775574746</v>
      </c>
      <c r="FW526" s="49">
        <f t="shared" si="251"/>
        <v>1.07604469041894</v>
      </c>
      <c r="FX526" s="49">
        <f t="shared" si="251"/>
        <v>1.2579097373236103</v>
      </c>
      <c r="FY526" s="49">
        <f t="shared" si="251"/>
        <v>1.3403740843030585</v>
      </c>
      <c r="FZ526" s="49">
        <f t="shared" si="251"/>
        <v>1.0430965801255752</v>
      </c>
      <c r="GA526" s="49">
        <f t="shared" si="251"/>
        <v>0.48079977655689526</v>
      </c>
      <c r="GB526" s="49">
        <f t="shared" si="251"/>
        <v>0.72983780144590804</v>
      </c>
      <c r="GC526" s="49">
        <f t="shared" si="251"/>
        <v>0.96883882242888508</v>
      </c>
      <c r="GD526" s="49">
        <f t="shared" si="251"/>
        <v>1.0561454635341245</v>
      </c>
      <c r="GE526" s="49">
        <f t="shared" si="251"/>
        <v>1.0077704871853781</v>
      </c>
      <c r="GF526" s="49">
        <f t="shared" si="251"/>
        <v>1.9520662203523689</v>
      </c>
      <c r="GG526" s="49">
        <f t="shared" si="251"/>
        <v>1.2630739556802926</v>
      </c>
      <c r="GH526" s="49">
        <f t="shared" si="251"/>
        <v>2.3854852720465551</v>
      </c>
      <c r="GI526" s="49">
        <f t="shared" si="251"/>
        <v>2.2450908719770344</v>
      </c>
      <c r="GJ526" s="49">
        <f t="shared" si="251"/>
        <v>1.0914186806029984</v>
      </c>
      <c r="GK526" s="49">
        <f t="shared" si="251"/>
        <v>1.2952095421499534</v>
      </c>
      <c r="GL526" s="49">
        <f t="shared" ref="GL526:IX526" si="252">SUM(GL521/GL518)</f>
        <v>1.5933844332127811</v>
      </c>
      <c r="GM526" s="49">
        <f t="shared" si="252"/>
        <v>0.70081878513040596</v>
      </c>
      <c r="GN526" s="49">
        <f t="shared" si="252"/>
        <v>1.3182667442180958</v>
      </c>
      <c r="GO526" s="49">
        <f t="shared" si="252"/>
        <v>1.1995122369037547</v>
      </c>
      <c r="GP526" s="49">
        <f t="shared" si="252"/>
        <v>1.4637259109821226</v>
      </c>
      <c r="GQ526" s="49">
        <f t="shared" si="252"/>
        <v>1.8027215032495283</v>
      </c>
      <c r="GR526" s="49">
        <f t="shared" si="252"/>
        <v>1.7781756390243602</v>
      </c>
      <c r="GS526" s="49">
        <f t="shared" si="252"/>
        <v>0.67041806291698303</v>
      </c>
      <c r="GT526" s="49">
        <f t="shared" si="252"/>
        <v>1.371513635819448</v>
      </c>
      <c r="GU526" s="49">
        <f t="shared" si="252"/>
        <v>0.94438205729010494</v>
      </c>
      <c r="GV526" s="49">
        <f t="shared" si="252"/>
        <v>0.82060164868235552</v>
      </c>
      <c r="GW526" s="49">
        <f t="shared" si="252"/>
        <v>0.97977786047707383</v>
      </c>
      <c r="GX526" s="49">
        <f t="shared" si="252"/>
        <v>1.0999116286276507</v>
      </c>
      <c r="GY526" s="49">
        <f t="shared" si="252"/>
        <v>1.1771070744414076</v>
      </c>
      <c r="GZ526" s="49">
        <f t="shared" si="252"/>
        <v>0.49238589926557602</v>
      </c>
      <c r="HA526" s="49">
        <f t="shared" si="252"/>
        <v>0.71102762803014008</v>
      </c>
      <c r="HB526" s="49">
        <f t="shared" si="252"/>
        <v>1.0873035473009931</v>
      </c>
      <c r="HC526" s="49">
        <f t="shared" si="252"/>
        <v>1.701312426251679</v>
      </c>
      <c r="HD526" s="49">
        <f t="shared" si="252"/>
        <v>0.90327680361649865</v>
      </c>
      <c r="HE526" s="49">
        <f t="shared" si="252"/>
        <v>1.5213544620177475</v>
      </c>
      <c r="HF526" s="49">
        <f t="shared" si="252"/>
        <v>0.56828754703016848</v>
      </c>
      <c r="HG526" s="49">
        <f t="shared" si="252"/>
        <v>1.0092004158314516</v>
      </c>
      <c r="HH526" s="49">
        <f t="shared" si="252"/>
        <v>0.81193177991673915</v>
      </c>
      <c r="HI526" s="49">
        <f t="shared" si="252"/>
        <v>1.0558646014263167</v>
      </c>
      <c r="HJ526" s="49">
        <f t="shared" si="252"/>
        <v>0.81051039831639204</v>
      </c>
      <c r="HK526" s="49">
        <f t="shared" si="252"/>
        <v>1.187889701546827</v>
      </c>
      <c r="HL526" s="49">
        <f t="shared" si="252"/>
        <v>1.3656792705585454</v>
      </c>
      <c r="HM526" s="49">
        <f t="shared" si="252"/>
        <v>2.2408135281987844</v>
      </c>
      <c r="HN526" s="49">
        <f t="shared" si="252"/>
        <v>1.1460094158661343</v>
      </c>
      <c r="HO526" s="49">
        <f t="shared" si="252"/>
        <v>0.45801846331892088</v>
      </c>
      <c r="HP526" s="49">
        <f t="shared" si="252"/>
        <v>0.60840496947719169</v>
      </c>
      <c r="HQ526" s="49">
        <f t="shared" si="252"/>
        <v>0.74510771428660527</v>
      </c>
      <c r="HR526" s="49">
        <f t="shared" si="252"/>
        <v>1.1023127345431627</v>
      </c>
      <c r="HS526" s="49">
        <f t="shared" si="252"/>
        <v>0.75073912270512988</v>
      </c>
      <c r="HT526" s="49">
        <f t="shared" si="252"/>
        <v>0.9286757012064446</v>
      </c>
      <c r="HU526" s="49">
        <f t="shared" si="252"/>
        <v>0.59368720857033641</v>
      </c>
      <c r="HV526" s="49">
        <f t="shared" si="252"/>
        <v>1.0405207454842469</v>
      </c>
      <c r="HW526" s="49">
        <f t="shared" si="252"/>
        <v>1.1577491177760744</v>
      </c>
      <c r="HX526" s="49">
        <f t="shared" si="252"/>
        <v>0.72127903099949686</v>
      </c>
      <c r="HY526" s="49">
        <f t="shared" si="252"/>
        <v>1.0659426367795286</v>
      </c>
      <c r="HZ526" s="49">
        <f t="shared" si="252"/>
        <v>0.90292182354010264</v>
      </c>
      <c r="IA526" s="49">
        <f t="shared" si="252"/>
        <v>0.64608504439561631</v>
      </c>
      <c r="IB526" s="49">
        <f t="shared" si="252"/>
        <v>1.0714345657947901</v>
      </c>
      <c r="IC526" s="49">
        <f t="shared" si="252"/>
        <v>0.95332829376044259</v>
      </c>
      <c r="ID526" s="49">
        <f t="shared" si="252"/>
        <v>0.31177831130073141</v>
      </c>
      <c r="IE526" s="49">
        <f t="shared" si="252"/>
        <v>0.94262883078612447</v>
      </c>
      <c r="IF526" s="49">
        <f t="shared" si="252"/>
        <v>0.56375005193683858</v>
      </c>
      <c r="IG526" s="49">
        <f t="shared" si="252"/>
        <v>1.1625808185449529</v>
      </c>
      <c r="IH526" s="49">
        <f t="shared" si="252"/>
        <v>1.5418246146506025</v>
      </c>
      <c r="II526" s="49">
        <f t="shared" si="252"/>
        <v>0.95324872669622862</v>
      </c>
      <c r="IJ526" s="49">
        <f t="shared" si="252"/>
        <v>0.87125942581481308</v>
      </c>
      <c r="IK526" s="49">
        <f t="shared" si="252"/>
        <v>1.1463284080951828</v>
      </c>
      <c r="IL526" s="49">
        <f t="shared" si="252"/>
        <v>1.2132945059093996</v>
      </c>
      <c r="IM526" s="49">
        <f t="shared" ref="IM526" si="253">SUM(IM521/IM518)</f>
        <v>1.0667677444780941</v>
      </c>
      <c r="IN526" s="49">
        <f t="shared" si="252"/>
        <v>0.46812011687343186</v>
      </c>
      <c r="IO526" s="49">
        <f t="shared" si="252"/>
        <v>0.8995025998112538</v>
      </c>
      <c r="IP526" s="49">
        <f t="shared" si="252"/>
        <v>0.69154621444615683</v>
      </c>
      <c r="IQ526" s="49">
        <f t="shared" si="252"/>
        <v>0.68780631296507289</v>
      </c>
      <c r="IR526" s="49">
        <f t="shared" si="252"/>
        <v>1.3483769389874691</v>
      </c>
      <c r="IS526" s="49">
        <f t="shared" si="252"/>
        <v>1.5866189455639756</v>
      </c>
      <c r="IT526" s="49">
        <f t="shared" si="252"/>
        <v>1.848960163307771</v>
      </c>
      <c r="IU526" s="49">
        <f t="shared" si="252"/>
        <v>1.0588465967938754</v>
      </c>
      <c r="IV526" s="49">
        <f t="shared" si="252"/>
        <v>1.4737545831423933</v>
      </c>
      <c r="IW526" s="49">
        <f t="shared" si="252"/>
        <v>1.1425519420813908</v>
      </c>
      <c r="IX526" s="49">
        <f t="shared" si="252"/>
        <v>1.2442429688789518</v>
      </c>
      <c r="IY526" s="49">
        <f t="shared" ref="IY526:LJ526" si="254">SUM(IY521/IY518)</f>
        <v>0.6954189609661614</v>
      </c>
      <c r="IZ526" s="49">
        <f t="shared" si="254"/>
        <v>1.2844448466286977</v>
      </c>
      <c r="JA526" s="49">
        <f t="shared" si="254"/>
        <v>1.2824644494192039</v>
      </c>
      <c r="JB526" s="49">
        <f t="shared" si="254"/>
        <v>0.59303999366962479</v>
      </c>
      <c r="JC526" s="49">
        <f t="shared" si="254"/>
        <v>0.53358803504547925</v>
      </c>
      <c r="JD526" s="49">
        <f t="shared" si="254"/>
        <v>0.49554851975263853</v>
      </c>
      <c r="JE526" s="49">
        <f t="shared" si="254"/>
        <v>0.62112611643330273</v>
      </c>
      <c r="JF526" s="49">
        <f t="shared" si="254"/>
        <v>0.73891042971731213</v>
      </c>
      <c r="JG526" s="49">
        <f t="shared" si="254"/>
        <v>0.75874359584680084</v>
      </c>
      <c r="JH526" s="49">
        <f t="shared" si="254"/>
        <v>0.82197555493201635</v>
      </c>
      <c r="JI526" s="49">
        <f t="shared" si="254"/>
        <v>0.72428274261294234</v>
      </c>
      <c r="JJ526" s="49">
        <f t="shared" si="254"/>
        <v>0.99018973032124902</v>
      </c>
      <c r="JK526" s="49">
        <f t="shared" si="254"/>
        <v>0.6155876794193047</v>
      </c>
      <c r="JL526" s="49">
        <f t="shared" si="254"/>
        <v>0.55783470399400048</v>
      </c>
      <c r="JM526" s="49">
        <f t="shared" si="254"/>
        <v>0.86929356621221887</v>
      </c>
      <c r="JN526" s="49">
        <f t="shared" si="254"/>
        <v>0.47066142832125707</v>
      </c>
      <c r="JO526" s="49">
        <f t="shared" si="254"/>
        <v>1.2323982268108531</v>
      </c>
      <c r="JP526" s="49">
        <f t="shared" si="254"/>
        <v>1.4407402812518915</v>
      </c>
      <c r="JQ526" s="49">
        <f t="shared" si="254"/>
        <v>1.1848549911694826</v>
      </c>
      <c r="JR526" s="49">
        <f t="shared" si="254"/>
        <v>1.1745670227498581</v>
      </c>
      <c r="JS526" s="49">
        <f t="shared" si="254"/>
        <v>0.99904121448072225</v>
      </c>
      <c r="JT526" s="49">
        <f t="shared" si="254"/>
        <v>1.1588902471619227</v>
      </c>
      <c r="JU526" s="49">
        <f t="shared" si="254"/>
        <v>1.1131167853867687</v>
      </c>
      <c r="JV526" s="49">
        <f t="shared" si="254"/>
        <v>1.0050787802839292</v>
      </c>
      <c r="JW526" s="49">
        <f t="shared" si="254"/>
        <v>1.0635523160835796</v>
      </c>
      <c r="JX526" s="49">
        <f t="shared" si="254"/>
        <v>0.95291521301161541</v>
      </c>
      <c r="JY526" s="49">
        <f t="shared" si="254"/>
        <v>1.0742799581547333</v>
      </c>
      <c r="JZ526" s="49">
        <f t="shared" si="254"/>
        <v>0.56258602832972848</v>
      </c>
      <c r="KA526" s="49">
        <f t="shared" si="254"/>
        <v>0.94051864725676637</v>
      </c>
      <c r="KB526" s="49">
        <f t="shared" si="254"/>
        <v>0.77954357173097166</v>
      </c>
      <c r="KC526" s="49">
        <f t="shared" si="254"/>
        <v>0.83486296376974511</v>
      </c>
      <c r="KD526" s="49">
        <f t="shared" si="254"/>
        <v>0.78877785364081077</v>
      </c>
      <c r="KE526" s="49">
        <f t="shared" si="254"/>
        <v>0.66943762929617401</v>
      </c>
      <c r="KF526" s="49">
        <f t="shared" si="254"/>
        <v>0.80852379934733931</v>
      </c>
      <c r="KG526" s="49">
        <f t="shared" si="254"/>
        <v>0.69914931040193451</v>
      </c>
      <c r="KH526" s="49">
        <f t="shared" si="254"/>
        <v>0.95189662131941344</v>
      </c>
      <c r="KI526" s="49">
        <f t="shared" si="254"/>
        <v>1.4842684591553015</v>
      </c>
      <c r="KJ526" s="49">
        <f t="shared" si="254"/>
        <v>0.43300777329913392</v>
      </c>
      <c r="KK526" s="49">
        <f t="shared" si="254"/>
        <v>0.87612953161055573</v>
      </c>
      <c r="KL526" s="49">
        <f t="shared" si="254"/>
        <v>1.7398656832688422</v>
      </c>
      <c r="KM526" s="49">
        <f t="shared" si="254"/>
        <v>0.63008715361635581</v>
      </c>
      <c r="KN526" s="49">
        <f t="shared" si="254"/>
        <v>1.3217170210243621</v>
      </c>
      <c r="KO526" s="49">
        <f t="shared" si="254"/>
        <v>0.8946365600362407</v>
      </c>
      <c r="KP526" s="49">
        <f t="shared" si="254"/>
        <v>0.80000361771935335</v>
      </c>
      <c r="KQ526" s="49">
        <f t="shared" si="254"/>
        <v>0.74109617915170289</v>
      </c>
      <c r="KR526" s="49">
        <f t="shared" si="254"/>
        <v>2.1712274891910006</v>
      </c>
      <c r="KS526" s="49">
        <f t="shared" si="254"/>
        <v>1.7009957332681818</v>
      </c>
      <c r="KT526" s="49">
        <f t="shared" si="254"/>
        <v>1.1838103725103857</v>
      </c>
      <c r="KU526" s="49">
        <f t="shared" si="254"/>
        <v>0.85650653867984095</v>
      </c>
      <c r="KV526" s="49">
        <f t="shared" si="254"/>
        <v>0.92458615567631286</v>
      </c>
      <c r="KW526" s="49">
        <f t="shared" si="254"/>
        <v>1.5209018103500576</v>
      </c>
      <c r="KX526" s="49">
        <f t="shared" si="254"/>
        <v>1.3635917724442048</v>
      </c>
      <c r="KY526" s="49">
        <f t="shared" si="254"/>
        <v>1.2503017041538074</v>
      </c>
      <c r="KZ526" s="49">
        <f t="shared" si="254"/>
        <v>1.0275149300089186</v>
      </c>
      <c r="LA526" s="49">
        <f t="shared" si="254"/>
        <v>3.1673973536857689</v>
      </c>
      <c r="LB526" s="49">
        <f t="shared" si="254"/>
        <v>1.6472204974094888</v>
      </c>
      <c r="LC526" s="49">
        <f t="shared" si="254"/>
        <v>0.60564470430904616</v>
      </c>
      <c r="LD526" s="49">
        <f t="shared" si="254"/>
        <v>0.56983506635480763</v>
      </c>
      <c r="LE526" s="49">
        <f t="shared" si="254"/>
        <v>0.94942853332107535</v>
      </c>
      <c r="LF526" s="49">
        <f t="shared" si="254"/>
        <v>1.1931505454778835</v>
      </c>
      <c r="LG526" s="49">
        <f t="shared" si="254"/>
        <v>1.2857001283021441</v>
      </c>
      <c r="LH526" s="49">
        <f t="shared" si="254"/>
        <v>1.4335923176278975</v>
      </c>
      <c r="LI526" s="49">
        <f t="shared" si="254"/>
        <v>1.5711164706360046</v>
      </c>
      <c r="LJ526" s="49">
        <f t="shared" si="254"/>
        <v>0.69977427935028524</v>
      </c>
      <c r="LK526" s="49">
        <f t="shared" ref="LK526:NV526" si="255">SUM(LK521/LK518)</f>
        <v>1.2917210987386485</v>
      </c>
      <c r="LL526" s="49">
        <f t="shared" si="255"/>
        <v>1.3031001620917566</v>
      </c>
      <c r="LM526" s="49">
        <f t="shared" si="255"/>
        <v>0.6928301609218126</v>
      </c>
      <c r="LN526" s="49">
        <f t="shared" si="255"/>
        <v>0.78651038909630533</v>
      </c>
      <c r="LO526" s="49">
        <f t="shared" si="255"/>
        <v>1.0416054249561457</v>
      </c>
      <c r="LP526" s="49">
        <f t="shared" si="255"/>
        <v>0.90014558938092248</v>
      </c>
      <c r="LQ526" s="49">
        <f t="shared" si="255"/>
        <v>1.4120065827672315</v>
      </c>
      <c r="LR526" s="49">
        <f t="shared" si="255"/>
        <v>0.70551268192940908</v>
      </c>
      <c r="LS526" s="49">
        <f t="shared" si="255"/>
        <v>0.71184634952219927</v>
      </c>
      <c r="LT526" s="49">
        <f t="shared" si="255"/>
        <v>0.87021941600268082</v>
      </c>
      <c r="LU526" s="49">
        <f t="shared" si="255"/>
        <v>0.49687010813912375</v>
      </c>
      <c r="LV526" s="49">
        <f t="shared" si="255"/>
        <v>1.0425203117241941</v>
      </c>
      <c r="LW526" s="49">
        <f t="shared" si="255"/>
        <v>0.93707886950805352</v>
      </c>
      <c r="LX526" s="49">
        <f t="shared" si="255"/>
        <v>0.37755382061041826</v>
      </c>
      <c r="LY526" s="49">
        <f t="shared" si="255"/>
        <v>0.46849616225825635</v>
      </c>
      <c r="LZ526" s="49">
        <f t="shared" si="255"/>
        <v>0.85411137180298791</v>
      </c>
      <c r="MA526" s="49">
        <f t="shared" si="255"/>
        <v>1.1216041814862843</v>
      </c>
      <c r="MB526" s="49">
        <f t="shared" si="255"/>
        <v>0.80393549895538841</v>
      </c>
      <c r="MC526" s="49">
        <f t="shared" si="255"/>
        <v>1.1879070512291516</v>
      </c>
      <c r="MD526" s="49">
        <f t="shared" si="255"/>
        <v>0.70317512643805158</v>
      </c>
      <c r="ME526" s="49">
        <f t="shared" si="255"/>
        <v>0.83445256890575426</v>
      </c>
      <c r="MF526" s="49">
        <f t="shared" si="255"/>
        <v>0.80493835032437444</v>
      </c>
      <c r="MG526" s="49">
        <f t="shared" si="255"/>
        <v>6.5893673844099485</v>
      </c>
      <c r="MH526" s="49">
        <f t="shared" si="255"/>
        <v>0.77032732984235197</v>
      </c>
      <c r="MI526" s="49">
        <f t="shared" si="255"/>
        <v>0.69055191466804411</v>
      </c>
      <c r="MJ526" s="49">
        <f t="shared" si="255"/>
        <v>0.68466596957650394</v>
      </c>
      <c r="MK526" s="49">
        <f t="shared" si="255"/>
        <v>1.3985844187963961</v>
      </c>
      <c r="ML526" s="49">
        <f t="shared" si="255"/>
        <v>0.84412541624536841</v>
      </c>
      <c r="MM526" s="49">
        <f t="shared" si="255"/>
        <v>0.88390877099205134</v>
      </c>
      <c r="MN526" s="49">
        <f t="shared" si="255"/>
        <v>1.1933592916811027</v>
      </c>
      <c r="MO526" s="49">
        <f t="shared" si="255"/>
        <v>1.111201797870156</v>
      </c>
      <c r="MP526" s="49">
        <f t="shared" si="255"/>
        <v>0.89823324539010774</v>
      </c>
      <c r="MQ526" s="49">
        <f t="shared" si="255"/>
        <v>1.1000509845516468</v>
      </c>
      <c r="MR526" s="49">
        <f t="shared" si="255"/>
        <v>0.92258288599853344</v>
      </c>
      <c r="MS526" s="49">
        <f t="shared" si="255"/>
        <v>0.62683593882964916</v>
      </c>
      <c r="MT526" s="49">
        <f t="shared" si="255"/>
        <v>1.1526800481984756</v>
      </c>
      <c r="MU526" s="49">
        <f t="shared" si="255"/>
        <v>0.71782916964015586</v>
      </c>
      <c r="MV526" s="49">
        <f t="shared" si="255"/>
        <v>0.43528245818718375</v>
      </c>
      <c r="MW526" s="49">
        <f t="shared" si="255"/>
        <v>1.1649201287048254</v>
      </c>
      <c r="MX526" s="49">
        <f t="shared" si="255"/>
        <v>1.4603758728932208</v>
      </c>
      <c r="MY526" s="49">
        <f t="shared" si="255"/>
        <v>0.79719150856072629</v>
      </c>
      <c r="MZ526" s="49">
        <f t="shared" si="255"/>
        <v>0.46570303132641705</v>
      </c>
      <c r="NA526" s="49">
        <f t="shared" si="255"/>
        <v>1.243443017727202</v>
      </c>
      <c r="NB526" s="49">
        <f t="shared" si="255"/>
        <v>0.75064629897951052</v>
      </c>
      <c r="NC526" s="49">
        <f t="shared" si="255"/>
        <v>1.0053992079733474</v>
      </c>
      <c r="ND526" s="49">
        <f t="shared" si="255"/>
        <v>0.95809575158033433</v>
      </c>
      <c r="NE526" s="49">
        <f t="shared" si="255"/>
        <v>1.7695410619467489</v>
      </c>
      <c r="NF526" s="49">
        <f t="shared" si="255"/>
        <v>0.70090978024407757</v>
      </c>
      <c r="NG526" s="49">
        <f t="shared" si="255"/>
        <v>1.081054506798262</v>
      </c>
      <c r="NH526" s="49">
        <f t="shared" si="255"/>
        <v>1.1316043174760686</v>
      </c>
      <c r="NI526" s="49">
        <f t="shared" si="255"/>
        <v>0.79933702107004412</v>
      </c>
      <c r="NJ526" s="49">
        <f t="shared" si="255"/>
        <v>0.66191957934505552</v>
      </c>
      <c r="NK526" s="49">
        <f t="shared" si="255"/>
        <v>0.71300641025297984</v>
      </c>
      <c r="NL526" s="49">
        <f t="shared" si="255"/>
        <v>0.88871146971601778</v>
      </c>
      <c r="NM526" s="49">
        <f t="shared" si="255"/>
        <v>1.1051203934600267</v>
      </c>
      <c r="NN526" s="49">
        <f t="shared" si="255"/>
        <v>1.4196834817946353</v>
      </c>
      <c r="NO526" s="49">
        <f t="shared" si="255"/>
        <v>1.0101914907357623</v>
      </c>
      <c r="NP526" s="49">
        <f t="shared" si="255"/>
        <v>0.82706474553049247</v>
      </c>
      <c r="NQ526" s="49">
        <f t="shared" si="255"/>
        <v>1.3657679942339125</v>
      </c>
      <c r="NR526" s="49">
        <f t="shared" si="255"/>
        <v>0.60764536844065109</v>
      </c>
      <c r="NS526" s="49">
        <f t="shared" si="255"/>
        <v>1.7392248477869661</v>
      </c>
      <c r="NT526" s="49">
        <f t="shared" si="255"/>
        <v>0.71663076563089378</v>
      </c>
      <c r="NU526" s="49">
        <f t="shared" si="255"/>
        <v>1.2687595590963172</v>
      </c>
      <c r="NV526" s="49">
        <f t="shared" si="255"/>
        <v>0.99206124083082003</v>
      </c>
      <c r="NW526" s="49">
        <f t="shared" ref="NW526:QH526" si="256">SUM(NW521/NW518)</f>
        <v>0.62000710273471371</v>
      </c>
      <c r="NX526" s="49">
        <f t="shared" si="256"/>
        <v>1.2471300152506737</v>
      </c>
      <c r="NY526" s="49">
        <f t="shared" si="256"/>
        <v>0.92675448751161416</v>
      </c>
      <c r="NZ526" s="49">
        <f t="shared" si="256"/>
        <v>0.79256936447299897</v>
      </c>
      <c r="OA526" s="49">
        <f t="shared" si="256"/>
        <v>1.8711152290588109</v>
      </c>
      <c r="OB526" s="49">
        <f t="shared" si="256"/>
        <v>1.4074778624878517</v>
      </c>
      <c r="OC526" s="49">
        <f t="shared" si="256"/>
        <v>0.67578437745031616</v>
      </c>
      <c r="OD526" s="49">
        <f t="shared" si="256"/>
        <v>0.5462284660012412</v>
      </c>
      <c r="OE526" s="49">
        <f t="shared" si="256"/>
        <v>0.78476398090527499</v>
      </c>
      <c r="OF526" s="49">
        <f t="shared" si="256"/>
        <v>0.75775601605560494</v>
      </c>
      <c r="OG526" s="49">
        <f t="shared" si="256"/>
        <v>1.1600892104469938</v>
      </c>
      <c r="OH526" s="49">
        <f t="shared" si="256"/>
        <v>1.1841718575916644</v>
      </c>
      <c r="OI526" s="49">
        <f t="shared" si="256"/>
        <v>0.6305609093500173</v>
      </c>
      <c r="OJ526" s="49">
        <f t="shared" si="256"/>
        <v>1.2448230069742301</v>
      </c>
      <c r="OK526" s="49">
        <f t="shared" si="256"/>
        <v>1.001642401072816</v>
      </c>
      <c r="OL526" s="49">
        <f t="shared" si="256"/>
        <v>0.59337181739507106</v>
      </c>
      <c r="OM526" s="49">
        <f t="shared" si="256"/>
        <v>0.56745215142790817</v>
      </c>
      <c r="ON526" s="49">
        <f t="shared" si="256"/>
        <v>1.1112616444369552</v>
      </c>
      <c r="OO526" s="49">
        <f t="shared" si="256"/>
        <v>1.1828056882275886</v>
      </c>
      <c r="OP526" s="49">
        <f t="shared" si="256"/>
        <v>1.013446968790598</v>
      </c>
      <c r="OQ526" s="49">
        <f t="shared" si="256"/>
        <v>1.9989947052741734</v>
      </c>
      <c r="OR526" s="49">
        <f t="shared" si="256"/>
        <v>1.0026217905065067</v>
      </c>
      <c r="OS526" s="49">
        <f t="shared" si="256"/>
        <v>1.3930689707160915</v>
      </c>
      <c r="OT526" s="49">
        <f t="shared" si="256"/>
        <v>0.55903013785121825</v>
      </c>
      <c r="OU526" s="49">
        <f t="shared" si="256"/>
        <v>0.77601241992799219</v>
      </c>
      <c r="OV526" s="49">
        <f t="shared" si="256"/>
        <v>1.6350571354303436</v>
      </c>
      <c r="OW526" s="49">
        <f t="shared" si="256"/>
        <v>0.62671746107362869</v>
      </c>
      <c r="OX526" s="49">
        <f t="shared" si="256"/>
        <v>1.0433416822121768</v>
      </c>
      <c r="OY526" s="49">
        <f t="shared" si="256"/>
        <v>1.6025559917672154</v>
      </c>
      <c r="OZ526" s="49">
        <f t="shared" si="256"/>
        <v>1.4969074487542806</v>
      </c>
      <c r="PA526" s="49">
        <f t="shared" si="256"/>
        <v>1.497521850037087</v>
      </c>
      <c r="PB526" s="49">
        <f t="shared" si="256"/>
        <v>0.94162546415834347</v>
      </c>
      <c r="PC526" s="49">
        <f t="shared" si="256"/>
        <v>2.459352133384781</v>
      </c>
      <c r="PD526" s="49">
        <f t="shared" si="256"/>
        <v>0.71416775324154746</v>
      </c>
      <c r="PE526" s="49">
        <f t="shared" si="256"/>
        <v>1.083785258405487</v>
      </c>
      <c r="PF526" s="49">
        <f t="shared" si="256"/>
        <v>1.0777274342707777</v>
      </c>
      <c r="PG526" s="49">
        <f t="shared" si="256"/>
        <v>0.92508766894052841</v>
      </c>
      <c r="PH526" s="49">
        <f t="shared" si="256"/>
        <v>0.52820469315106422</v>
      </c>
      <c r="PI526" s="49">
        <f t="shared" si="256"/>
        <v>0.74526211945593945</v>
      </c>
      <c r="PJ526" s="49">
        <f t="shared" si="256"/>
        <v>1.0233203653361242</v>
      </c>
      <c r="PK526" s="49">
        <f t="shared" si="256"/>
        <v>0.64964492440597343</v>
      </c>
      <c r="PL526" s="49">
        <f t="shared" si="256"/>
        <v>0.9145499460512464</v>
      </c>
      <c r="PM526" s="49">
        <f t="shared" si="256"/>
        <v>0.73972812331309878</v>
      </c>
      <c r="PN526" s="49">
        <f t="shared" si="256"/>
        <v>0.80545035461573344</v>
      </c>
      <c r="PO526" s="49">
        <f t="shared" si="256"/>
        <v>1.3783696601645368</v>
      </c>
      <c r="PP526" s="49">
        <f t="shared" si="256"/>
        <v>0.50707582570301502</v>
      </c>
      <c r="PQ526" s="49">
        <f t="shared" si="256"/>
        <v>1.5084999345014756</v>
      </c>
      <c r="PR526" s="49">
        <f t="shared" si="256"/>
        <v>0.94858585825820674</v>
      </c>
      <c r="PS526" s="49">
        <f t="shared" si="256"/>
        <v>0.90446686615549077</v>
      </c>
      <c r="PT526" s="49">
        <f t="shared" si="256"/>
        <v>1.4235714614975914</v>
      </c>
      <c r="PU526" s="49">
        <f t="shared" si="256"/>
        <v>1.4127036066111911</v>
      </c>
      <c r="PV526" s="49">
        <f t="shared" si="256"/>
        <v>0.69621975718818108</v>
      </c>
      <c r="PW526" s="49">
        <f t="shared" si="256"/>
        <v>1.0589650055187072</v>
      </c>
      <c r="PX526" s="49">
        <f t="shared" si="256"/>
        <v>1.2434759568955187</v>
      </c>
      <c r="PY526" s="49">
        <f t="shared" si="256"/>
        <v>1.0176922168616358</v>
      </c>
      <c r="PZ526" s="49">
        <f t="shared" si="256"/>
        <v>0.9199034538264832</v>
      </c>
      <c r="QA526" s="49">
        <f t="shared" si="256"/>
        <v>0.98081954948604866</v>
      </c>
      <c r="QB526" s="49">
        <f t="shared" si="256"/>
        <v>0.88281295942781668</v>
      </c>
      <c r="QC526" s="49">
        <f t="shared" si="256"/>
        <v>0.49424009653248341</v>
      </c>
      <c r="QD526" s="49">
        <f t="shared" si="256"/>
        <v>0.41330551695334389</v>
      </c>
      <c r="QE526" s="49">
        <f t="shared" si="256"/>
        <v>1.1429352467644143</v>
      </c>
      <c r="QF526" s="49">
        <f t="shared" si="256"/>
        <v>1.1876583357080175</v>
      </c>
      <c r="QG526" s="49">
        <f t="shared" si="256"/>
        <v>0.78701688421178029</v>
      </c>
      <c r="QH526" s="49">
        <f t="shared" si="256"/>
        <v>0.81606069993271091</v>
      </c>
      <c r="QI526" s="49">
        <f t="shared" ref="QI526:ST526" si="257">SUM(QI521/QI518)</f>
        <v>1.009130720559714</v>
      </c>
      <c r="QJ526" s="49">
        <f t="shared" si="257"/>
        <v>1.9719285114374818</v>
      </c>
      <c r="QK526" s="49">
        <f t="shared" si="257"/>
        <v>0.53481552618855255</v>
      </c>
      <c r="QL526" s="49">
        <f t="shared" si="257"/>
        <v>1.1157471853334719</v>
      </c>
      <c r="QM526" s="49">
        <f t="shared" si="257"/>
        <v>0.7327634450127174</v>
      </c>
      <c r="QN526" s="49">
        <f t="shared" si="257"/>
        <v>0.96731737308313659</v>
      </c>
      <c r="QO526" s="49">
        <f t="shared" si="257"/>
        <v>1.461745066534849</v>
      </c>
      <c r="QP526" s="49">
        <f t="shared" si="257"/>
        <v>1.2598345312445587</v>
      </c>
      <c r="QQ526" s="49">
        <f t="shared" si="257"/>
        <v>1.4554888568506554</v>
      </c>
      <c r="QR526" s="49">
        <f t="shared" si="257"/>
        <v>0.85970066357810537</v>
      </c>
      <c r="QS526" s="49">
        <f t="shared" si="257"/>
        <v>1.1098846430994398</v>
      </c>
      <c r="QT526" s="49">
        <f t="shared" si="257"/>
        <v>0.61778905429389053</v>
      </c>
      <c r="QU526" s="49">
        <f t="shared" si="257"/>
        <v>0.99609614746462938</v>
      </c>
      <c r="QV526" s="49">
        <f t="shared" si="257"/>
        <v>0.54676285961190885</v>
      </c>
      <c r="QW526" s="49">
        <f t="shared" si="257"/>
        <v>0.93345638695623745</v>
      </c>
      <c r="QX526" s="49">
        <f t="shared" si="257"/>
        <v>1.608621735057342</v>
      </c>
      <c r="QY526" s="49">
        <f t="shared" si="257"/>
        <v>1.2197589914726517</v>
      </c>
      <c r="QZ526" s="49">
        <f t="shared" si="257"/>
        <v>0.62343242510022512</v>
      </c>
      <c r="RA526" s="49">
        <f t="shared" si="257"/>
        <v>1.7060493047998588</v>
      </c>
      <c r="RB526" s="49">
        <f t="shared" si="257"/>
        <v>1.0876937740579267</v>
      </c>
      <c r="RC526" s="49">
        <f t="shared" si="257"/>
        <v>0.47903675386685313</v>
      </c>
      <c r="RD526" s="49">
        <f t="shared" si="257"/>
        <v>0.73032056865092931</v>
      </c>
      <c r="RE526" s="49">
        <f t="shared" si="257"/>
        <v>0.55336764853139586</v>
      </c>
      <c r="RF526" s="49">
        <f t="shared" si="257"/>
        <v>1.0908092560688674</v>
      </c>
      <c r="RG526" s="49">
        <f t="shared" si="257"/>
        <v>0.97788936796543369</v>
      </c>
      <c r="RH526" s="49">
        <f t="shared" si="257"/>
        <v>0.83695481139223493</v>
      </c>
      <c r="RI526" s="49">
        <f t="shared" si="257"/>
        <v>0.80849241721428089</v>
      </c>
      <c r="RJ526" s="49">
        <f t="shared" si="257"/>
        <v>0.75853989701353153</v>
      </c>
      <c r="RK526" s="49">
        <f t="shared" si="257"/>
        <v>0.42663338715140287</v>
      </c>
      <c r="RL526" s="49">
        <f t="shared" si="257"/>
        <v>0.8638789548717053</v>
      </c>
      <c r="RM526" s="49">
        <f t="shared" si="257"/>
        <v>1.0661852972170771</v>
      </c>
      <c r="RN526" s="49">
        <f t="shared" si="257"/>
        <v>0.58073043823066084</v>
      </c>
      <c r="RO526" s="49">
        <f t="shared" si="257"/>
        <v>2.6130489618091546</v>
      </c>
      <c r="RP526" s="49">
        <f t="shared" si="257"/>
        <v>1.2146628422720553</v>
      </c>
      <c r="RQ526" s="49">
        <f t="shared" si="257"/>
        <v>0.69715320986524842</v>
      </c>
      <c r="RR526" s="49">
        <f t="shared" si="257"/>
        <v>1.1040031156881831</v>
      </c>
      <c r="RS526" s="49">
        <f t="shared" si="257"/>
        <v>1.0130965049099161</v>
      </c>
      <c r="RT526" s="49">
        <f t="shared" si="257"/>
        <v>1.0014822218244765</v>
      </c>
      <c r="RU526" s="49">
        <f t="shared" si="257"/>
        <v>0.8811815110319533</v>
      </c>
      <c r="RV526" s="49">
        <f t="shared" si="257"/>
        <v>0.74369506102512373</v>
      </c>
      <c r="RW526" s="49">
        <f t="shared" si="257"/>
        <v>1.0239566416531707</v>
      </c>
      <c r="RX526" s="49">
        <f t="shared" si="257"/>
        <v>0.78324553433288147</v>
      </c>
      <c r="RY526" s="49">
        <f t="shared" si="257"/>
        <v>1.0074828537257365</v>
      </c>
      <c r="RZ526" s="49">
        <f t="shared" si="257"/>
        <v>1.2335915785538181</v>
      </c>
      <c r="SA526" s="49">
        <f t="shared" si="257"/>
        <v>1.336439549757001</v>
      </c>
      <c r="SB526" s="49">
        <f t="shared" si="257"/>
        <v>1.1625776129807313</v>
      </c>
      <c r="SC526" s="49">
        <f t="shared" si="257"/>
        <v>0.60818437196099728</v>
      </c>
      <c r="SD526" s="49">
        <f t="shared" si="257"/>
        <v>0.82611254213202634</v>
      </c>
      <c r="SE526" s="49">
        <f t="shared" si="257"/>
        <v>0.96970615991393927</v>
      </c>
      <c r="SF526" s="49">
        <f t="shared" si="257"/>
        <v>0.96812274707282675</v>
      </c>
      <c r="SG526" s="49">
        <f t="shared" si="257"/>
        <v>0.59891376290421439</v>
      </c>
      <c r="SH526" s="49">
        <f t="shared" si="257"/>
        <v>1.2055428918598192</v>
      </c>
      <c r="SI526" s="49">
        <f t="shared" si="257"/>
        <v>1.0005656562058796</v>
      </c>
      <c r="SJ526" s="49">
        <f t="shared" si="257"/>
        <v>0.51912934106782649</v>
      </c>
      <c r="SK526" s="49">
        <f t="shared" si="257"/>
        <v>0.63959202681901917</v>
      </c>
      <c r="SL526" s="49">
        <f t="shared" si="257"/>
        <v>0.61450311868276208</v>
      </c>
      <c r="SM526" s="49">
        <f t="shared" si="257"/>
        <v>0.99305270003039814</v>
      </c>
      <c r="SN526" s="49">
        <f t="shared" si="257"/>
        <v>0.95165702910609029</v>
      </c>
      <c r="SO526" s="49">
        <f t="shared" si="257"/>
        <v>1.236193223492587</v>
      </c>
      <c r="SP526" s="49">
        <f t="shared" si="257"/>
        <v>0.41857107235008345</v>
      </c>
      <c r="SQ526" s="49">
        <f t="shared" si="257"/>
        <v>0.85177145711555324</v>
      </c>
      <c r="SR526" s="49">
        <f t="shared" si="257"/>
        <v>0.85702773816840916</v>
      </c>
      <c r="SS526" s="49">
        <f t="shared" si="257"/>
        <v>0.65554207642453655</v>
      </c>
      <c r="ST526" s="49">
        <f t="shared" si="257"/>
        <v>0.98030199308523525</v>
      </c>
      <c r="SU526" s="49">
        <f t="shared" ref="SU526:VF526" si="258">SUM(SU521/SU518)</f>
        <v>1.3364994835891333</v>
      </c>
      <c r="SV526" s="49">
        <f t="shared" si="258"/>
        <v>0.37624146077435938</v>
      </c>
      <c r="SW526" s="49">
        <f t="shared" si="258"/>
        <v>0.62243476676054155</v>
      </c>
      <c r="SX526" s="49">
        <f t="shared" si="258"/>
        <v>0.83949489867775939</v>
      </c>
      <c r="SY526" s="49">
        <f t="shared" si="258"/>
        <v>0.71078658399220229</v>
      </c>
      <c r="SZ526" s="49">
        <f t="shared" si="258"/>
        <v>0.9887428246373241</v>
      </c>
      <c r="TA526" s="49">
        <f t="shared" si="258"/>
        <v>1.3325964370122043</v>
      </c>
      <c r="TB526" s="49">
        <f t="shared" si="258"/>
        <v>0.60833216570138182</v>
      </c>
      <c r="TC526" s="49">
        <f t="shared" si="258"/>
        <v>0.87837809518187548</v>
      </c>
      <c r="TD526" s="49">
        <f t="shared" si="258"/>
        <v>0.78257533647156952</v>
      </c>
      <c r="TE526" s="49">
        <f t="shared" si="258"/>
        <v>0.76911821474689224</v>
      </c>
      <c r="TF526" s="49">
        <f t="shared" si="258"/>
        <v>0.40696808741192675</v>
      </c>
      <c r="TG526" s="49">
        <f t="shared" si="258"/>
        <v>0.59847388134242996</v>
      </c>
      <c r="TH526" s="49">
        <f t="shared" si="258"/>
        <v>0.63697236146320846</v>
      </c>
      <c r="TI526" s="49">
        <f t="shared" si="258"/>
        <v>0.73524262442747768</v>
      </c>
      <c r="TJ526" s="49">
        <f t="shared" si="258"/>
        <v>0.56228817903888961</v>
      </c>
      <c r="TK526" s="49">
        <f t="shared" si="258"/>
        <v>0.67678211806876065</v>
      </c>
      <c r="TL526" s="49">
        <f t="shared" si="258"/>
        <v>0.6635890520267006</v>
      </c>
      <c r="TM526" s="49">
        <f t="shared" si="258"/>
        <v>0.78140187810313999</v>
      </c>
      <c r="TN526" s="49">
        <f t="shared" si="258"/>
        <v>1.2416252882332892</v>
      </c>
      <c r="TO526" s="49">
        <f t="shared" si="258"/>
        <v>0.71345176641407626</v>
      </c>
      <c r="TP526" s="49">
        <f t="shared" si="258"/>
        <v>0.62097470261005527</v>
      </c>
      <c r="TQ526" s="49">
        <f t="shared" si="258"/>
        <v>0.8748270902094667</v>
      </c>
      <c r="TR526" s="49">
        <f t="shared" si="258"/>
        <v>1.0228724355945877</v>
      </c>
      <c r="TS526" s="49">
        <f t="shared" si="258"/>
        <v>0.97167750926621499</v>
      </c>
      <c r="TT526" s="49">
        <f t="shared" si="258"/>
        <v>0.93649604942680409</v>
      </c>
      <c r="TU526" s="49">
        <f t="shared" si="258"/>
        <v>1.1025351729928463</v>
      </c>
      <c r="TV526" s="49">
        <f t="shared" si="258"/>
        <v>0.8651821247702588</v>
      </c>
      <c r="TW526" s="49">
        <f t="shared" si="258"/>
        <v>0.45240482280073163</v>
      </c>
      <c r="TX526" s="49">
        <f t="shared" si="258"/>
        <v>0.53369672918291478</v>
      </c>
      <c r="TY526" s="49">
        <f t="shared" si="258"/>
        <v>0.76115253041119046</v>
      </c>
      <c r="TZ526" s="49">
        <f t="shared" si="258"/>
        <v>7.4959133358610167E-2</v>
      </c>
      <c r="UA526" s="49">
        <f t="shared" si="258"/>
        <v>0.68643264145145533</v>
      </c>
      <c r="UB526" s="49">
        <f t="shared" si="258"/>
        <v>0.52202173612744496</v>
      </c>
      <c r="UC526" s="49">
        <f t="shared" si="258"/>
        <v>0.47094984108784532</v>
      </c>
      <c r="UD526" s="49">
        <f t="shared" si="258"/>
        <v>1.0391044368051279</v>
      </c>
      <c r="UE526" s="49">
        <f t="shared" si="258"/>
        <v>0.95287932662818997</v>
      </c>
      <c r="UF526" s="49">
        <f t="shared" si="258"/>
        <v>0.48346665823814278</v>
      </c>
      <c r="UG526" s="49">
        <f t="shared" si="258"/>
        <v>0.91400837471247076</v>
      </c>
      <c r="UH526" s="49">
        <f t="shared" si="258"/>
        <v>0.88820185364414894</v>
      </c>
      <c r="UI526" s="49">
        <f t="shared" si="258"/>
        <v>0.85120688104417741</v>
      </c>
      <c r="UJ526" s="49">
        <f t="shared" si="258"/>
        <v>0.89320463731234845</v>
      </c>
      <c r="UK526" s="49">
        <f t="shared" si="258"/>
        <v>0.79709557787114793</v>
      </c>
      <c r="UL526" s="49">
        <f t="shared" si="258"/>
        <v>1.0451649106282612</v>
      </c>
      <c r="UM526" s="49">
        <f t="shared" si="258"/>
        <v>0.7745954276077357</v>
      </c>
      <c r="UN526" s="49">
        <f t="shared" si="258"/>
        <v>1.1073482339240925</v>
      </c>
      <c r="UO526" s="49">
        <f t="shared" si="258"/>
        <v>0.8584702330432683</v>
      </c>
      <c r="UP526" s="49">
        <f t="shared" si="258"/>
        <v>0.95386617059132195</v>
      </c>
      <c r="UQ526" s="49">
        <f t="shared" si="258"/>
        <v>1.0797576968427356</v>
      </c>
      <c r="UR526" s="49">
        <f t="shared" si="258"/>
        <v>1.2364699724402342</v>
      </c>
      <c r="US526" s="49">
        <f t="shared" si="258"/>
        <v>0.95685485713545637</v>
      </c>
      <c r="UT526" s="49">
        <f t="shared" si="258"/>
        <v>1.0518045739174902</v>
      </c>
      <c r="UU526" s="49">
        <f t="shared" si="258"/>
        <v>0.93584461292427601</v>
      </c>
      <c r="UV526" s="49">
        <f t="shared" si="258"/>
        <v>1.0498324094313967</v>
      </c>
      <c r="UW526" s="49">
        <f t="shared" si="258"/>
        <v>0.94328946780580647</v>
      </c>
      <c r="UX526" s="49">
        <f t="shared" si="258"/>
        <v>0.88908745137646139</v>
      </c>
      <c r="UY526" s="49">
        <f t="shared" si="258"/>
        <v>0.91254749432322269</v>
      </c>
      <c r="UZ526" s="49">
        <f t="shared" si="258"/>
        <v>0.52441111233915294</v>
      </c>
      <c r="VA526" s="49">
        <f t="shared" si="258"/>
        <v>0.9181441477223985</v>
      </c>
      <c r="VB526" s="49">
        <f t="shared" si="258"/>
        <v>0.60871904650265674</v>
      </c>
      <c r="VC526" s="49">
        <f t="shared" si="258"/>
        <v>1.0014818589951033</v>
      </c>
      <c r="VD526" s="49">
        <f t="shared" si="258"/>
        <v>0.71054905329502593</v>
      </c>
      <c r="VE526" s="49">
        <f t="shared" si="258"/>
        <v>0.95690597389408227</v>
      </c>
      <c r="VF526" s="49">
        <f t="shared" si="258"/>
        <v>0.7870190704077803</v>
      </c>
      <c r="VG526" s="49">
        <f t="shared" ref="VG526:XR526" si="259">SUM(VG521/VG518)</f>
        <v>0.69477192919029007</v>
      </c>
      <c r="VH526" s="49">
        <f t="shared" si="259"/>
        <v>0.62703506666107356</v>
      </c>
      <c r="VI526" s="49">
        <f t="shared" si="259"/>
        <v>0.77995289908111198</v>
      </c>
      <c r="VJ526" s="49">
        <f t="shared" si="259"/>
        <v>1.0463800835090942</v>
      </c>
      <c r="VK526" s="49">
        <f t="shared" si="259"/>
        <v>0.82329735207703481</v>
      </c>
      <c r="VL526" s="49">
        <f t="shared" si="259"/>
        <v>1.1014077859810789</v>
      </c>
      <c r="VM526" s="49">
        <f t="shared" si="259"/>
        <v>1.1036948924239611</v>
      </c>
      <c r="VN526" s="49">
        <f t="shared" si="259"/>
        <v>0.45500928986827521</v>
      </c>
      <c r="VO526" s="49">
        <f t="shared" si="259"/>
        <v>0.60390659302579408</v>
      </c>
      <c r="VP526" s="49">
        <f t="shared" si="259"/>
        <v>0.49273220059623518</v>
      </c>
      <c r="VQ526" s="49">
        <f t="shared" si="259"/>
        <v>0.70953923891519</v>
      </c>
      <c r="VR526" s="49">
        <f t="shared" si="259"/>
        <v>1.5720958023652607</v>
      </c>
      <c r="VS526" s="49">
        <f t="shared" si="259"/>
        <v>1.5552781623380272</v>
      </c>
      <c r="VT526" s="49">
        <f t="shared" si="259"/>
        <v>1.5818436761480941</v>
      </c>
      <c r="VU526" s="49">
        <f t="shared" si="259"/>
        <v>1.1666319291879728</v>
      </c>
      <c r="VV526" s="49">
        <f t="shared" si="259"/>
        <v>1.8330645375437207</v>
      </c>
      <c r="VW526" s="49">
        <f t="shared" si="259"/>
        <v>1.4954644976515492</v>
      </c>
      <c r="VX526" s="49">
        <f t="shared" si="259"/>
        <v>0.63539826126438437</v>
      </c>
      <c r="VY526" s="49">
        <f t="shared" si="259"/>
        <v>1.180620513797193</v>
      </c>
      <c r="VZ526" s="49">
        <f t="shared" si="259"/>
        <v>1.1614657168500349</v>
      </c>
      <c r="WA526" s="49">
        <f t="shared" si="259"/>
        <v>1.1154125011934151</v>
      </c>
      <c r="WB526" s="49">
        <f t="shared" si="259"/>
        <v>1.0925944909600471</v>
      </c>
      <c r="WC526" s="49">
        <f t="shared" si="259"/>
        <v>1.056620138961206</v>
      </c>
      <c r="WD526" s="49">
        <f t="shared" si="259"/>
        <v>1.4057997800875113</v>
      </c>
      <c r="WE526" s="49">
        <f t="shared" si="259"/>
        <v>1.2681979136797874</v>
      </c>
      <c r="WF526" s="49">
        <f t="shared" si="259"/>
        <v>0.78498779685955766</v>
      </c>
      <c r="WG526" s="49">
        <f t="shared" si="259"/>
        <v>0.50889347747804392</v>
      </c>
      <c r="WH526" s="49">
        <f t="shared" si="259"/>
        <v>1.1783812144624279</v>
      </c>
      <c r="WI526" s="49">
        <f t="shared" si="259"/>
        <v>0.72748843967530663</v>
      </c>
      <c r="WJ526" s="49">
        <f t="shared" si="259"/>
        <v>0.70250843189703693</v>
      </c>
      <c r="WK526" s="49">
        <f t="shared" si="259"/>
        <v>0.72578854521851899</v>
      </c>
      <c r="WL526" s="49">
        <f t="shared" si="259"/>
        <v>1.1715769395746336</v>
      </c>
      <c r="WM526" s="49">
        <f t="shared" si="259"/>
        <v>1.0240147937261526</v>
      </c>
      <c r="WN526" s="49">
        <f t="shared" si="259"/>
        <v>0.69685934248462178</v>
      </c>
      <c r="WO526" s="49">
        <f t="shared" si="259"/>
        <v>0.80545473007264168</v>
      </c>
      <c r="WP526" s="49">
        <f t="shared" si="259"/>
        <v>1.0846005807587149</v>
      </c>
      <c r="WQ526" s="49">
        <f t="shared" si="259"/>
        <v>1.9680810581752746</v>
      </c>
      <c r="WR526" s="49">
        <f t="shared" si="259"/>
        <v>1.0509810583066419</v>
      </c>
      <c r="WS526" s="49">
        <f t="shared" si="259"/>
        <v>1.1303738096858689</v>
      </c>
      <c r="WT526" s="49">
        <f t="shared" si="259"/>
        <v>0.77228026127083083</v>
      </c>
      <c r="WU526" s="49">
        <f t="shared" si="259"/>
        <v>1.047410221941399</v>
      </c>
      <c r="WV526" s="49">
        <f t="shared" si="259"/>
        <v>1.1189493838425415</v>
      </c>
      <c r="WW526" s="49">
        <f t="shared" si="259"/>
        <v>0.94884819931148123</v>
      </c>
      <c r="WX526" s="49">
        <f t="shared" si="259"/>
        <v>1.9657331097485027</v>
      </c>
      <c r="WY526" s="49">
        <f t="shared" si="259"/>
        <v>0.47743546289088029</v>
      </c>
      <c r="WZ526" s="49">
        <f t="shared" si="259"/>
        <v>0.72423234027606309</v>
      </c>
      <c r="XA526" s="49">
        <f t="shared" si="259"/>
        <v>1.1754463256668743</v>
      </c>
      <c r="XB526" s="49">
        <f t="shared" si="259"/>
        <v>1.0171746553175334</v>
      </c>
      <c r="XC526" s="49">
        <f t="shared" si="259"/>
        <v>0.66835778710696692</v>
      </c>
      <c r="XD526" s="49">
        <f t="shared" si="259"/>
        <v>1.1498809881698382</v>
      </c>
      <c r="XE526" s="49">
        <f t="shared" si="259"/>
        <v>0.69572297670385352</v>
      </c>
      <c r="XF526" s="49">
        <f t="shared" si="259"/>
        <v>1.1878817754223694</v>
      </c>
      <c r="XG526" s="49">
        <f t="shared" si="259"/>
        <v>1.1903924281048117</v>
      </c>
      <c r="XH526" s="49">
        <f t="shared" si="259"/>
        <v>0.77818349981180646</v>
      </c>
      <c r="XI526" s="49">
        <f t="shared" si="259"/>
        <v>0.89666819429584044</v>
      </c>
      <c r="XJ526" s="49">
        <f t="shared" si="259"/>
        <v>0.31707821781093953</v>
      </c>
      <c r="XK526" s="49">
        <f t="shared" si="259"/>
        <v>0.90177101603265353</v>
      </c>
      <c r="XL526" s="49">
        <f t="shared" si="259"/>
        <v>1.0906346212286615</v>
      </c>
      <c r="XM526" s="49">
        <f t="shared" si="259"/>
        <v>0.70957639774542325</v>
      </c>
      <c r="XN526" s="49">
        <f t="shared" si="259"/>
        <v>0.70354834805798572</v>
      </c>
      <c r="XO526" s="49">
        <f t="shared" si="259"/>
        <v>1.0884028672701116</v>
      </c>
      <c r="XP526" s="49">
        <f t="shared" si="259"/>
        <v>0.86891208929382635</v>
      </c>
      <c r="XQ526" s="49">
        <f t="shared" si="259"/>
        <v>0.97491734474855085</v>
      </c>
      <c r="XR526" s="49">
        <f t="shared" si="259"/>
        <v>0.53053908671802152</v>
      </c>
      <c r="XS526" s="49">
        <f t="shared" ref="XS526:AAD526" si="260">SUM(XS521/XS518)</f>
        <v>0.86255111710679366</v>
      </c>
      <c r="XT526" s="49">
        <f t="shared" si="260"/>
        <v>0.97302733657216711</v>
      </c>
      <c r="XU526" s="49">
        <f t="shared" si="260"/>
        <v>0.61162398949612629</v>
      </c>
      <c r="XV526" s="49">
        <f t="shared" si="260"/>
        <v>1.0998966154089083</v>
      </c>
      <c r="XW526" s="49">
        <f t="shared" si="260"/>
        <v>1.3675383524419402</v>
      </c>
      <c r="XX526" s="49">
        <f t="shared" si="260"/>
        <v>1.1205930965199236</v>
      </c>
      <c r="XY526" s="49">
        <f t="shared" si="260"/>
        <v>0.96173358096832839</v>
      </c>
      <c r="XZ526" s="49">
        <f t="shared" si="260"/>
        <v>1.0532287921546015</v>
      </c>
      <c r="YA526" s="49">
        <f t="shared" si="260"/>
        <v>0.95427045884063655</v>
      </c>
      <c r="YB526" s="49">
        <f t="shared" si="260"/>
        <v>1.2433930805669748</v>
      </c>
      <c r="YC526" s="49">
        <f t="shared" si="260"/>
        <v>0.50963134533721943</v>
      </c>
      <c r="YD526" s="49">
        <f t="shared" si="260"/>
        <v>0.61933120279551102</v>
      </c>
      <c r="YE526" s="49">
        <f t="shared" si="260"/>
        <v>1.0124652172242439</v>
      </c>
      <c r="YF526" s="49">
        <f t="shared" si="260"/>
        <v>0.87116799697565594</v>
      </c>
      <c r="YG526" s="49">
        <f t="shared" si="260"/>
        <v>1.1845786437218107</v>
      </c>
      <c r="YH526" s="49">
        <f t="shared" si="260"/>
        <v>1.1266131717808039</v>
      </c>
      <c r="YI526" s="49">
        <f t="shared" si="260"/>
        <v>1.2986003853877772</v>
      </c>
      <c r="YJ526" s="49">
        <f t="shared" si="260"/>
        <v>0.42692289296095171</v>
      </c>
      <c r="YK526" s="49">
        <f t="shared" si="260"/>
        <v>1.0410519674609657</v>
      </c>
      <c r="YL526" s="49">
        <f t="shared" si="260"/>
        <v>1.258429450941456</v>
      </c>
      <c r="YM526" s="49">
        <f t="shared" si="260"/>
        <v>0.85971852647007807</v>
      </c>
      <c r="YN526" s="49">
        <f t="shared" si="260"/>
        <v>1.0678153007885181</v>
      </c>
      <c r="YO526" s="49">
        <f t="shared" si="260"/>
        <v>1.1575369057828873</v>
      </c>
      <c r="YP526" s="49">
        <f t="shared" si="260"/>
        <v>1.1079205906101457</v>
      </c>
      <c r="YQ526" s="49">
        <f t="shared" si="260"/>
        <v>0.85974835696619123</v>
      </c>
      <c r="YR526" s="49">
        <f t="shared" si="260"/>
        <v>0.45359717067214461</v>
      </c>
      <c r="YS526" s="49">
        <f t="shared" si="260"/>
        <v>1.749215439378899</v>
      </c>
      <c r="YT526" s="49">
        <f t="shared" si="260"/>
        <v>1.0229124602688902</v>
      </c>
      <c r="YU526" s="49">
        <f t="shared" si="260"/>
        <v>1.5093819500899204</v>
      </c>
      <c r="YV526" s="49">
        <f t="shared" si="260"/>
        <v>1.1411834198005359</v>
      </c>
      <c r="YW526" s="49">
        <f t="shared" si="260"/>
        <v>0.69793498881328653</v>
      </c>
      <c r="YX526" s="49">
        <f t="shared" si="260"/>
        <v>1.0845965954755261</v>
      </c>
      <c r="YY526" s="49">
        <f t="shared" si="260"/>
        <v>1.1984071390426818</v>
      </c>
      <c r="YZ526" s="49">
        <f t="shared" si="260"/>
        <v>1.1514600578184147</v>
      </c>
      <c r="ZA526" s="49">
        <f t="shared" si="260"/>
        <v>1.0307946481944437</v>
      </c>
      <c r="ZB526" s="49">
        <f t="shared" si="260"/>
        <v>1.1054484368463151</v>
      </c>
      <c r="ZC526" s="49">
        <f t="shared" si="260"/>
        <v>0.55481355181100067</v>
      </c>
      <c r="ZD526" s="49">
        <f t="shared" si="260"/>
        <v>1.4262274969695308</v>
      </c>
      <c r="ZE526" s="49">
        <f t="shared" si="260"/>
        <v>1.250490186638507</v>
      </c>
      <c r="ZF526" s="49">
        <f t="shared" si="260"/>
        <v>1.2063559690150381</v>
      </c>
      <c r="ZG526" s="49">
        <f t="shared" si="260"/>
        <v>1.4187847380164884</v>
      </c>
      <c r="ZH526" s="49">
        <f t="shared" si="260"/>
        <v>0.88978035389868415</v>
      </c>
      <c r="ZI526" s="49">
        <f t="shared" si="260"/>
        <v>0.85996091246404416</v>
      </c>
      <c r="ZJ526" s="49">
        <f t="shared" si="260"/>
        <v>0.72283758503889795</v>
      </c>
      <c r="ZK526" s="49">
        <f t="shared" si="260"/>
        <v>0.55340379896518566</v>
      </c>
      <c r="ZL526" s="49">
        <f t="shared" si="260"/>
        <v>1.097418420331427</v>
      </c>
      <c r="ZM526" s="49">
        <f t="shared" si="260"/>
        <v>1.009536019973595</v>
      </c>
      <c r="ZN526" s="49">
        <f t="shared" si="260"/>
        <v>0.86144689429468346</v>
      </c>
      <c r="ZO526" s="49">
        <f t="shared" si="260"/>
        <v>1.0522833815634642</v>
      </c>
      <c r="ZP526" s="49">
        <f t="shared" si="260"/>
        <v>0.46400485812342579</v>
      </c>
      <c r="ZQ526" s="49">
        <f t="shared" si="260"/>
        <v>0.96282071345093589</v>
      </c>
      <c r="ZR526" s="49">
        <f t="shared" si="260"/>
        <v>1.4087628366361744</v>
      </c>
      <c r="ZS526" s="49">
        <f t="shared" si="260"/>
        <v>1.1459668948765642</v>
      </c>
      <c r="ZT526" s="49">
        <f t="shared" si="260"/>
        <v>1.1420604303768576</v>
      </c>
      <c r="ZU526" s="49">
        <f t="shared" si="260"/>
        <v>1.3419430697819006</v>
      </c>
      <c r="ZV526" s="49">
        <f t="shared" si="260"/>
        <v>0.7035948717464694</v>
      </c>
      <c r="ZW526" s="49">
        <f t="shared" si="260"/>
        <v>0.70577874398813056</v>
      </c>
      <c r="ZX526" s="49">
        <f t="shared" si="260"/>
        <v>2.9511736580077015</v>
      </c>
      <c r="ZY526" s="49">
        <f t="shared" si="260"/>
        <v>2.7452523806142435</v>
      </c>
      <c r="ZZ526" s="49">
        <f t="shared" si="260"/>
        <v>1.2677388321538796</v>
      </c>
      <c r="AAA526" s="49">
        <f t="shared" si="260"/>
        <v>2.6041139640502116</v>
      </c>
      <c r="AAB526" s="49">
        <f t="shared" si="260"/>
        <v>1.5828618287013532</v>
      </c>
      <c r="AAC526" s="49">
        <f t="shared" si="260"/>
        <v>1.4690398292833178</v>
      </c>
      <c r="AAD526" s="49">
        <f t="shared" si="260"/>
        <v>1.4304046188014423</v>
      </c>
      <c r="AAE526" s="49">
        <f t="shared" ref="AAE526:ACP526" si="261">SUM(AAE521/AAE518)</f>
        <v>0.46266512651535774</v>
      </c>
      <c r="AAF526" s="49">
        <f t="shared" si="261"/>
        <v>0.87873781240119664</v>
      </c>
      <c r="AAG526" s="49">
        <f t="shared" si="261"/>
        <v>1.0121053261113373</v>
      </c>
      <c r="AAH526" s="49">
        <f t="shared" si="261"/>
        <v>0.87186829071035665</v>
      </c>
      <c r="AAI526" s="49">
        <f t="shared" si="261"/>
        <v>2.6033480386835177</v>
      </c>
      <c r="AAJ526" s="49">
        <f t="shared" si="261"/>
        <v>1.7617397179029066</v>
      </c>
      <c r="AAK526" s="49">
        <f t="shared" si="261"/>
        <v>1.861493943676815</v>
      </c>
      <c r="AAL526" s="49">
        <f t="shared" si="261"/>
        <v>2.2551457711307283</v>
      </c>
      <c r="AAM526" s="49">
        <f t="shared" si="261"/>
        <v>0.42754649711304349</v>
      </c>
      <c r="AAN526" s="49">
        <f t="shared" si="261"/>
        <v>0.62140294432768872</v>
      </c>
      <c r="AAO526" s="49">
        <f t="shared" si="261"/>
        <v>0.68892578772652402</v>
      </c>
      <c r="AAP526" s="49">
        <f t="shared" si="261"/>
        <v>1.2027854302517296</v>
      </c>
      <c r="AAQ526" s="49">
        <f t="shared" si="261"/>
        <v>1.0116806294465659</v>
      </c>
      <c r="AAR526" s="49">
        <f t="shared" si="261"/>
        <v>0.88250892307055151</v>
      </c>
      <c r="AAS526" s="49">
        <f t="shared" si="261"/>
        <v>1.163860750264244</v>
      </c>
      <c r="AAT526" s="49">
        <f t="shared" si="261"/>
        <v>1.244188787199616</v>
      </c>
      <c r="AAU526" s="49">
        <f t="shared" si="261"/>
        <v>0.84439388352119782</v>
      </c>
      <c r="AAV526" s="49">
        <f t="shared" si="261"/>
        <v>1.2044708617401916</v>
      </c>
      <c r="AAW526" s="49">
        <f t="shared" si="261"/>
        <v>0.78200435057677531</v>
      </c>
      <c r="AAX526" s="49">
        <f t="shared" si="261"/>
        <v>0.99467752017450473</v>
      </c>
      <c r="AAY526" s="49">
        <f t="shared" si="261"/>
        <v>0.93677792071269983</v>
      </c>
      <c r="AAZ526" s="49">
        <f t="shared" si="261"/>
        <v>1.0156417363217962</v>
      </c>
      <c r="ABA526" s="49">
        <f t="shared" si="261"/>
        <v>1.0390506097012158</v>
      </c>
      <c r="ABB526" s="49">
        <f t="shared" si="261"/>
        <v>1.1011946570107574</v>
      </c>
      <c r="ABC526" s="49">
        <f t="shared" si="261"/>
        <v>0.80598844518063517</v>
      </c>
      <c r="ABD526" s="49">
        <f t="shared" si="261"/>
        <v>1.7066645769199975</v>
      </c>
      <c r="ABE526" s="49">
        <f t="shared" si="261"/>
        <v>0.95919840100515585</v>
      </c>
      <c r="ABF526" s="49">
        <f t="shared" si="261"/>
        <v>0.57796238227068708</v>
      </c>
      <c r="ABG526" s="49">
        <f t="shared" si="261"/>
        <v>0.10976707524571372</v>
      </c>
      <c r="ABH526" s="49">
        <f t="shared" si="261"/>
        <v>0.56368534374617485</v>
      </c>
      <c r="ABI526" s="49">
        <f t="shared" si="261"/>
        <v>0.77835539115616825</v>
      </c>
      <c r="ABJ526" s="49">
        <f t="shared" si="261"/>
        <v>1.0201708059653585</v>
      </c>
      <c r="ABK526" s="49">
        <f t="shared" si="261"/>
        <v>1.2355646998562158</v>
      </c>
      <c r="ABL526" s="49">
        <f t="shared" si="261"/>
        <v>1.1631579059172292</v>
      </c>
      <c r="ABM526" s="49">
        <f t="shared" si="261"/>
        <v>0.9257568833306038</v>
      </c>
      <c r="ABN526" s="49">
        <f t="shared" si="261"/>
        <v>1.2132785391345864</v>
      </c>
      <c r="ABO526" s="49">
        <f t="shared" si="261"/>
        <v>1.0947974987704598</v>
      </c>
      <c r="ABP526" s="49">
        <f t="shared" si="261"/>
        <v>0.97941532464975101</v>
      </c>
      <c r="ABQ526" s="49">
        <f t="shared" si="261"/>
        <v>0.7591128763357009</v>
      </c>
      <c r="ABR526" s="49">
        <f t="shared" si="261"/>
        <v>0.7563891103233884</v>
      </c>
      <c r="ABS526" s="49">
        <f t="shared" si="261"/>
        <v>0.97350165628406449</v>
      </c>
      <c r="ABT526" s="49">
        <f t="shared" si="261"/>
        <v>1.2146244991700046</v>
      </c>
      <c r="ABU526" s="49">
        <f t="shared" si="261"/>
        <v>1.7230819650529128</v>
      </c>
      <c r="ABV526" s="49">
        <f t="shared" si="261"/>
        <v>1.7310727364154022</v>
      </c>
      <c r="ABW526" s="49">
        <f t="shared" si="261"/>
        <v>1.3303821470362689</v>
      </c>
      <c r="ABX526" s="49">
        <f t="shared" si="261"/>
        <v>1.4284378210096642</v>
      </c>
      <c r="ABY526" s="49">
        <f t="shared" si="261"/>
        <v>2.1317747718541935</v>
      </c>
      <c r="ABZ526" s="49">
        <f t="shared" si="261"/>
        <v>1.3558912167596442</v>
      </c>
      <c r="ACA526" s="49">
        <f t="shared" si="261"/>
        <v>1.5980879807250483</v>
      </c>
      <c r="ACB526" s="49">
        <f t="shared" si="261"/>
        <v>1.6314087199642193</v>
      </c>
      <c r="ACC526" s="49">
        <f t="shared" si="261"/>
        <v>2.6480150285832456</v>
      </c>
      <c r="ACD526" s="49">
        <f t="shared" si="261"/>
        <v>2.6994747596090827</v>
      </c>
      <c r="ACE526" s="49">
        <f t="shared" si="261"/>
        <v>0.87022579215310758</v>
      </c>
      <c r="ACF526" s="49">
        <f t="shared" si="261"/>
        <v>1.7456097008743616</v>
      </c>
      <c r="ACG526" s="49">
        <f t="shared" si="261"/>
        <v>1.2898468043540596</v>
      </c>
      <c r="ACH526" s="49">
        <f t="shared" si="261"/>
        <v>1.7111769633096994</v>
      </c>
      <c r="ACI526" s="49">
        <f t="shared" si="261"/>
        <v>1.4856192371841992</v>
      </c>
      <c r="ACJ526" s="49">
        <f t="shared" si="261"/>
        <v>2.1511934621558217</v>
      </c>
      <c r="ACK526" s="49">
        <f t="shared" si="261"/>
        <v>3.1141072468344047</v>
      </c>
      <c r="ACL526" s="49">
        <f t="shared" si="261"/>
        <v>1.7895697585193857</v>
      </c>
      <c r="ACM526" s="49">
        <f t="shared" si="261"/>
        <v>1.8117225221713109</v>
      </c>
      <c r="ACN526" s="49">
        <f t="shared" si="261"/>
        <v>2.8418481179732904</v>
      </c>
      <c r="ACO526" s="49">
        <f t="shared" si="261"/>
        <v>0.98811119149851334</v>
      </c>
      <c r="ACP526" s="49">
        <f t="shared" si="261"/>
        <v>1.3851800105321279</v>
      </c>
      <c r="ACQ526" s="49">
        <f t="shared" ref="ACQ526:AEH526" si="262">SUM(ACQ521/ACQ518)</f>
        <v>0.6131279466461711</v>
      </c>
      <c r="ACR526" s="49">
        <f t="shared" si="262"/>
        <v>1.4980568162709298</v>
      </c>
      <c r="ACS526" s="49">
        <f t="shared" si="262"/>
        <v>1.5541778456356741</v>
      </c>
      <c r="ACT526" s="49">
        <f t="shared" si="262"/>
        <v>1.1583050571192295</v>
      </c>
      <c r="ACU526" s="49">
        <f t="shared" si="262"/>
        <v>0.86656961861416448</v>
      </c>
      <c r="ACV526" s="49">
        <f t="shared" si="262"/>
        <v>1.1011518703507948</v>
      </c>
      <c r="ACW526" s="49">
        <f t="shared" si="262"/>
        <v>1.8667145488005179</v>
      </c>
      <c r="ACX526" s="49">
        <f t="shared" si="262"/>
        <v>1.3381423757066908</v>
      </c>
      <c r="ACY526" s="49">
        <f t="shared" si="262"/>
        <v>1.4400989469367962</v>
      </c>
      <c r="ACZ526" s="49">
        <f t="shared" si="262"/>
        <v>1.4448314198984709</v>
      </c>
      <c r="ADA526" s="49">
        <f t="shared" si="262"/>
        <v>0.86421446445851668</v>
      </c>
      <c r="ADB526" s="49">
        <f t="shared" si="262"/>
        <v>0.56560977346436281</v>
      </c>
      <c r="ADC526" s="49">
        <f t="shared" si="262"/>
        <v>1.2758435775578201</v>
      </c>
      <c r="ADD526" s="49">
        <f t="shared" si="262"/>
        <v>1.5480677726827659</v>
      </c>
      <c r="ADE526" s="49">
        <f t="shared" si="262"/>
        <v>1.7808374891083103</v>
      </c>
      <c r="ADF526" s="49">
        <f t="shared" si="262"/>
        <v>1.4578764962443436</v>
      </c>
      <c r="ADG526" s="49">
        <f t="shared" si="262"/>
        <v>2.0282323345984707</v>
      </c>
      <c r="ADH526" s="49">
        <f t="shared" si="262"/>
        <v>2.0873891885183262</v>
      </c>
      <c r="ADI526" s="49">
        <f t="shared" si="262"/>
        <v>1.5580096155762504</v>
      </c>
      <c r="ADJ526" s="49">
        <f t="shared" si="262"/>
        <v>0.51002946092017276</v>
      </c>
      <c r="ADK526" s="49">
        <f t="shared" si="262"/>
        <v>0.64786318266308385</v>
      </c>
      <c r="ADL526" s="49">
        <f t="shared" si="262"/>
        <v>1.549644650986657</v>
      </c>
      <c r="ADM526" s="49">
        <f t="shared" si="262"/>
        <v>1.4618218016725024</v>
      </c>
      <c r="ADN526" s="49">
        <f t="shared" si="262"/>
        <v>1.1948279536267521</v>
      </c>
      <c r="ADO526" s="49">
        <f t="shared" si="262"/>
        <v>1.1566357564566516</v>
      </c>
      <c r="ADP526" s="49">
        <f t="shared" si="262"/>
        <v>1.4986411349641342</v>
      </c>
      <c r="ADQ526" s="49">
        <f t="shared" si="262"/>
        <v>0.74256261011262814</v>
      </c>
      <c r="ADR526" s="49">
        <f t="shared" si="262"/>
        <v>1.698432771789206</v>
      </c>
      <c r="ADS526" s="49">
        <f t="shared" si="262"/>
        <v>0.97713676052601139</v>
      </c>
      <c r="ADT526" s="49">
        <f t="shared" si="262"/>
        <v>0.94498158801437315</v>
      </c>
      <c r="ADU526" s="49">
        <f t="shared" si="262"/>
        <v>1.4522272514023511</v>
      </c>
      <c r="ADV526" s="49">
        <f t="shared" si="262"/>
        <v>1.3847175397231795</v>
      </c>
      <c r="ADW526" s="49">
        <f t="shared" si="262"/>
        <v>1.2061702341520115</v>
      </c>
      <c r="ADX526" s="49">
        <f t="shared" si="262"/>
        <v>1.5632067434598744</v>
      </c>
      <c r="ADY526" s="49">
        <f t="shared" si="262"/>
        <v>1.4094762374984944</v>
      </c>
      <c r="ADZ526" s="49">
        <f t="shared" si="262"/>
        <v>1.8879833126500141</v>
      </c>
      <c r="AEA526" s="49">
        <f t="shared" si="262"/>
        <v>0.77743708189901817</v>
      </c>
      <c r="AEB526" s="49">
        <f t="shared" si="262"/>
        <v>2.006161725026665</v>
      </c>
      <c r="AEC526" s="49">
        <f t="shared" si="262"/>
        <v>1.7688848783069695</v>
      </c>
      <c r="AED526" s="49">
        <f t="shared" si="262"/>
        <v>1.3997351447176696</v>
      </c>
      <c r="AEE526" s="49">
        <f t="shared" si="262"/>
        <v>0.95403315862790072</v>
      </c>
      <c r="AEF526" s="49">
        <f t="shared" si="262"/>
        <v>2.0809676175355669</v>
      </c>
      <c r="AEG526" s="49">
        <f t="shared" si="262"/>
        <v>0.73721325099810975</v>
      </c>
      <c r="AEH526" s="49">
        <f t="shared" si="262"/>
        <v>0.66543451228256034</v>
      </c>
    </row>
    <row r="528" spans="1:814" ht="21">
      <c r="C528" s="50" t="s">
        <v>2848</v>
      </c>
      <c r="D528" s="53">
        <f>(D516/D518)*D524</f>
        <v>510102808.36642778</v>
      </c>
      <c r="E528" s="53">
        <f t="shared" ref="E528:BP528" si="263">(E516/E518)*E524</f>
        <v>47835740.81762325</v>
      </c>
      <c r="F528" s="53">
        <f t="shared" si="263"/>
        <v>79484188.115206689</v>
      </c>
      <c r="G528" s="53">
        <f t="shared" si="263"/>
        <v>27176691.905364677</v>
      </c>
      <c r="H528" s="53">
        <f t="shared" si="263"/>
        <v>88374975.988332018</v>
      </c>
      <c r="I528" s="53">
        <f t="shared" si="263"/>
        <v>40735593.25446362</v>
      </c>
      <c r="J528" s="53">
        <f t="shared" si="263"/>
        <v>74195213.35577938</v>
      </c>
      <c r="K528" s="53">
        <f t="shared" si="263"/>
        <v>38983166.262500279</v>
      </c>
      <c r="L528" s="53">
        <f t="shared" si="263"/>
        <v>46499811.396266073</v>
      </c>
      <c r="M528" s="53">
        <f t="shared" si="263"/>
        <v>35262205.020217106</v>
      </c>
      <c r="N528" s="53">
        <f t="shared" si="263"/>
        <v>25212668.122242596</v>
      </c>
      <c r="O528" s="53">
        <f t="shared" si="263"/>
        <v>25013429.637082089</v>
      </c>
      <c r="P528" s="53">
        <f t="shared" si="263"/>
        <v>22867074.417294208</v>
      </c>
      <c r="Q528" s="53">
        <f t="shared" si="263"/>
        <v>30491595.689315237</v>
      </c>
      <c r="R528" s="53">
        <f t="shared" si="263"/>
        <v>24264748.86889815</v>
      </c>
      <c r="S528" s="53">
        <f t="shared" si="263"/>
        <v>59967624.947747849</v>
      </c>
      <c r="T528" s="53">
        <f t="shared" si="263"/>
        <v>42510798.215135001</v>
      </c>
      <c r="U528" s="53">
        <f t="shared" si="263"/>
        <v>7806890.3599999994</v>
      </c>
      <c r="V528" s="53">
        <f t="shared" si="263"/>
        <v>305213311.59675962</v>
      </c>
      <c r="W528" s="53">
        <f t="shared" si="263"/>
        <v>92565516.383323967</v>
      </c>
      <c r="X528" s="53">
        <f t="shared" si="263"/>
        <v>38500473.384049043</v>
      </c>
      <c r="Y528" s="53">
        <f t="shared" si="263"/>
        <v>46130375.078809537</v>
      </c>
      <c r="Z528" s="53">
        <f t="shared" si="263"/>
        <v>38411058.945003524</v>
      </c>
      <c r="AA528" s="53">
        <f t="shared" si="263"/>
        <v>38908682.568341836</v>
      </c>
      <c r="AB528" s="53">
        <f t="shared" si="263"/>
        <v>14295345.80691432</v>
      </c>
      <c r="AC528" s="53">
        <f t="shared" si="263"/>
        <v>91895667.739125431</v>
      </c>
      <c r="AD528" s="53">
        <f t="shared" si="263"/>
        <v>42382128.758920312</v>
      </c>
      <c r="AE528" s="53">
        <f t="shared" si="263"/>
        <v>31154986.697660726</v>
      </c>
      <c r="AF528" s="53">
        <f t="shared" si="263"/>
        <v>99816644.79064171</v>
      </c>
      <c r="AG528" s="53">
        <f t="shared" si="263"/>
        <v>27243753.008734651</v>
      </c>
      <c r="AH528" s="53">
        <f t="shared" si="263"/>
        <v>58682594.503723897</v>
      </c>
      <c r="AI528" s="53">
        <f t="shared" si="263"/>
        <v>52981336.186883196</v>
      </c>
      <c r="AJ528" s="53">
        <f t="shared" si="263"/>
        <v>37401828.291228965</v>
      </c>
      <c r="AK528" s="53">
        <f t="shared" si="263"/>
        <v>19508695.956648421</v>
      </c>
      <c r="AL528" s="53">
        <f t="shared" si="263"/>
        <v>32430384.503692884</v>
      </c>
      <c r="AM528" s="53">
        <f t="shared" si="263"/>
        <v>43763485.80930867</v>
      </c>
      <c r="AN528" s="53">
        <f t="shared" si="263"/>
        <v>19772777.419562507</v>
      </c>
      <c r="AO528" s="53">
        <f t="shared" si="263"/>
        <v>26395018.711295597</v>
      </c>
      <c r="AP528" s="53">
        <f t="shared" si="263"/>
        <v>24855711.193847347</v>
      </c>
      <c r="AQ528" s="53">
        <f t="shared" si="263"/>
        <v>18970056.79942349</v>
      </c>
      <c r="AR528" s="53">
        <f t="shared" si="263"/>
        <v>19889128.217103962</v>
      </c>
      <c r="AS528" s="53">
        <f t="shared" si="263"/>
        <v>12137239.124792909</v>
      </c>
      <c r="AT528" s="53">
        <f t="shared" si="263"/>
        <v>176451676.5969815</v>
      </c>
      <c r="AU528" s="53">
        <f t="shared" si="263"/>
        <v>12405967.226388618</v>
      </c>
      <c r="AV528" s="53">
        <f t="shared" si="263"/>
        <v>13374330.561573697</v>
      </c>
      <c r="AW528" s="53">
        <f t="shared" si="263"/>
        <v>18154461.919652171</v>
      </c>
      <c r="AX528" s="53">
        <f t="shared" si="263"/>
        <v>36263591.301939517</v>
      </c>
      <c r="AY528" s="53">
        <f t="shared" si="263"/>
        <v>39139867.064061694</v>
      </c>
      <c r="AZ528" s="53">
        <f t="shared" si="263"/>
        <v>15952279.239847226</v>
      </c>
      <c r="BA528" s="53">
        <f t="shared" si="263"/>
        <v>21729583.942979429</v>
      </c>
      <c r="BB528" s="53">
        <f t="shared" si="263"/>
        <v>14725985.110098034</v>
      </c>
      <c r="BC528" s="53">
        <f t="shared" si="263"/>
        <v>14604472.222438481</v>
      </c>
      <c r="BD528" s="53">
        <f t="shared" si="263"/>
        <v>10695317.464823855</v>
      </c>
      <c r="BE528" s="53">
        <f t="shared" si="263"/>
        <v>10383240.169094175</v>
      </c>
      <c r="BF528" s="53">
        <f t="shared" si="263"/>
        <v>60287195.939506426</v>
      </c>
      <c r="BG528" s="53">
        <f t="shared" si="263"/>
        <v>343265.06</v>
      </c>
      <c r="BH528" s="53">
        <f t="shared" si="263"/>
        <v>9597281.2189267837</v>
      </c>
      <c r="BI528" s="53">
        <f t="shared" si="263"/>
        <v>229974472.08401161</v>
      </c>
      <c r="BJ528" s="53">
        <f t="shared" si="263"/>
        <v>120443761.03326455</v>
      </c>
      <c r="BK528" s="53">
        <f t="shared" si="263"/>
        <v>37256570.431746028</v>
      </c>
      <c r="BL528" s="53">
        <f t="shared" si="263"/>
        <v>25817384.980665173</v>
      </c>
      <c r="BM528" s="53">
        <f t="shared" si="263"/>
        <v>51334196.338152364</v>
      </c>
      <c r="BN528" s="53">
        <f t="shared" si="263"/>
        <v>38175614.520520531</v>
      </c>
      <c r="BO528" s="53">
        <f t="shared" si="263"/>
        <v>32029623.594666924</v>
      </c>
      <c r="BP528" s="53">
        <f t="shared" si="263"/>
        <v>260727464.7921564</v>
      </c>
      <c r="BQ528" s="53">
        <f t="shared" ref="BQ528:EA528" si="264">(BQ516/BQ518)*BQ524</f>
        <v>40911514.715785332</v>
      </c>
      <c r="BR528" s="53">
        <f t="shared" si="264"/>
        <v>33065849.815014578</v>
      </c>
      <c r="BS528" s="53">
        <f t="shared" si="264"/>
        <v>47025744.317273274</v>
      </c>
      <c r="BT528" s="53">
        <f t="shared" si="264"/>
        <v>34735634.546851411</v>
      </c>
      <c r="BU528" s="53">
        <f t="shared" si="264"/>
        <v>27080127.557737917</v>
      </c>
      <c r="BV528" s="53">
        <f t="shared" si="264"/>
        <v>25554702.917652234</v>
      </c>
      <c r="BW528" s="53">
        <f t="shared" si="264"/>
        <v>40714372.05756548</v>
      </c>
      <c r="BX528" s="53">
        <f t="shared" si="264"/>
        <v>69313527.080135554</v>
      </c>
      <c r="BY528" s="53">
        <f t="shared" si="264"/>
        <v>19182148.789817378</v>
      </c>
      <c r="BZ528" s="53">
        <f t="shared" si="264"/>
        <v>32224344.514826674</v>
      </c>
      <c r="CA528" s="53">
        <f t="shared" si="264"/>
        <v>41422609.117915615</v>
      </c>
      <c r="CB528" s="53">
        <f t="shared" si="264"/>
        <v>19350826.978124622</v>
      </c>
      <c r="CC528" s="53">
        <f t="shared" si="264"/>
        <v>19052463.25556073</v>
      </c>
      <c r="CD528" s="53">
        <f t="shared" si="264"/>
        <v>18717424.914617065</v>
      </c>
      <c r="CE528" s="53">
        <f t="shared" si="264"/>
        <v>357519665.6079222</v>
      </c>
      <c r="CF528" s="53">
        <f t="shared" si="264"/>
        <v>47184728.456126906</v>
      </c>
      <c r="CG528" s="53">
        <f t="shared" si="264"/>
        <v>58417741.190512538</v>
      </c>
      <c r="CH528" s="53">
        <f t="shared" si="264"/>
        <v>26352872.652066931</v>
      </c>
      <c r="CI528" s="53">
        <f t="shared" si="264"/>
        <v>36324112.824712195</v>
      </c>
      <c r="CJ528" s="53">
        <f t="shared" si="264"/>
        <v>28561849.377561312</v>
      </c>
      <c r="CK528" s="53">
        <f t="shared" si="264"/>
        <v>42799080.657505609</v>
      </c>
      <c r="CL528" s="53">
        <f t="shared" si="264"/>
        <v>19991401.316199891</v>
      </c>
      <c r="CM528" s="53">
        <f t="shared" si="264"/>
        <v>34262045.653859064</v>
      </c>
      <c r="CN528" s="53">
        <f t="shared" si="264"/>
        <v>23231873.296020832</v>
      </c>
      <c r="CO528" s="53">
        <f t="shared" si="264"/>
        <v>42948656.124947429</v>
      </c>
      <c r="CP528" s="53">
        <f t="shared" si="264"/>
        <v>23755921.306898158</v>
      </c>
      <c r="CQ528" s="53">
        <f t="shared" si="264"/>
        <v>181170390.79455775</v>
      </c>
      <c r="CR528" s="53">
        <f t="shared" si="264"/>
        <v>25229738.79246432</v>
      </c>
      <c r="CS528" s="53">
        <f t="shared" si="264"/>
        <v>31224130.943490054</v>
      </c>
      <c r="CT528" s="53">
        <f t="shared" si="264"/>
        <v>55219029.564952657</v>
      </c>
      <c r="CU528" s="53">
        <f t="shared" si="264"/>
        <v>20145506.699660361</v>
      </c>
      <c r="CV528" s="53">
        <f t="shared" si="264"/>
        <v>45355411.004595242</v>
      </c>
      <c r="CW528" s="53">
        <f t="shared" si="264"/>
        <v>30757681.538340002</v>
      </c>
      <c r="CX528" s="53">
        <f t="shared" si="264"/>
        <v>17240312.460000001</v>
      </c>
      <c r="CY528" s="53">
        <f t="shared" si="264"/>
        <v>139582509.80101046</v>
      </c>
      <c r="CZ528" s="53">
        <f t="shared" si="264"/>
        <v>152890058.30669528</v>
      </c>
      <c r="DA528" s="53">
        <f t="shared" si="264"/>
        <v>37691463.857545808</v>
      </c>
      <c r="DB528" s="53">
        <f t="shared" si="264"/>
        <v>28295069.140595011</v>
      </c>
      <c r="DC528" s="53">
        <f t="shared" si="264"/>
        <v>46808701.833237007</v>
      </c>
      <c r="DD528" s="53">
        <f t="shared" si="264"/>
        <v>27160334.802511591</v>
      </c>
      <c r="DE528" s="53">
        <f t="shared" si="264"/>
        <v>35273725.832805887</v>
      </c>
      <c r="DF528" s="53">
        <f t="shared" si="264"/>
        <v>29910314.38647892</v>
      </c>
      <c r="DG528" s="53">
        <f t="shared" si="264"/>
        <v>19931097.84</v>
      </c>
      <c r="DH528" s="53">
        <f t="shared" si="264"/>
        <v>516295236.52427477</v>
      </c>
      <c r="DI528" s="53">
        <f t="shared" si="264"/>
        <v>30755181.171889927</v>
      </c>
      <c r="DJ528" s="53">
        <f t="shared" si="264"/>
        <v>41340336.002559379</v>
      </c>
      <c r="DK528" s="53">
        <f t="shared" si="264"/>
        <v>46338888.343457997</v>
      </c>
      <c r="DL528" s="53">
        <f t="shared" si="264"/>
        <v>44919591.885243155</v>
      </c>
      <c r="DM528" s="53">
        <f t="shared" si="264"/>
        <v>38299983.182941958</v>
      </c>
      <c r="DN528" s="53">
        <f t="shared" si="264"/>
        <v>61574564.542329319</v>
      </c>
      <c r="DO528" s="53">
        <f t="shared" si="264"/>
        <v>28880823.942661956</v>
      </c>
      <c r="DP528" s="53">
        <f t="shared" si="264"/>
        <v>58495829.769170098</v>
      </c>
      <c r="DQ528" s="53">
        <f t="shared" si="264"/>
        <v>169570541.31609046</v>
      </c>
      <c r="DR528" s="53">
        <f t="shared" si="264"/>
        <v>43550258.532094754</v>
      </c>
      <c r="DS528" s="53">
        <f t="shared" si="264"/>
        <v>92782974.127503306</v>
      </c>
      <c r="DT528" s="53">
        <f t="shared" si="264"/>
        <v>67069385.256877452</v>
      </c>
      <c r="DU528" s="53">
        <f t="shared" si="264"/>
        <v>38724994.139989309</v>
      </c>
      <c r="DV528" s="53">
        <f t="shared" si="264"/>
        <v>50002626.424810447</v>
      </c>
      <c r="DW528" s="53">
        <f t="shared" si="264"/>
        <v>45045779.509565577</v>
      </c>
      <c r="DX528" s="53">
        <f t="shared" si="264"/>
        <v>13694626.712337652</v>
      </c>
      <c r="DY528" s="53">
        <f t="shared" si="264"/>
        <v>30012124.280687977</v>
      </c>
      <c r="DZ528" s="53">
        <f t="shared" si="264"/>
        <v>24801748.174873549</v>
      </c>
      <c r="EA528" s="53">
        <f t="shared" si="264"/>
        <v>53498416.703484565</v>
      </c>
      <c r="EB528" s="53">
        <f t="shared" ref="EB528:ED528" si="265">(EB516/EB518)*EB524</f>
        <v>113378832.55856225</v>
      </c>
      <c r="EC528" s="53">
        <f t="shared" si="265"/>
        <v>92495145.981075644</v>
      </c>
      <c r="ED528" s="53">
        <f t="shared" si="265"/>
        <v>30625862.805190574</v>
      </c>
      <c r="EE528" s="53">
        <f t="shared" ref="EE528:GK528" si="266">(EE516/EE518)*EE524</f>
        <v>116645053.97373487</v>
      </c>
      <c r="EF528" s="53">
        <f t="shared" si="266"/>
        <v>27452904.377648253</v>
      </c>
      <c r="EG528" s="53">
        <f t="shared" si="266"/>
        <v>51177060.842580691</v>
      </c>
      <c r="EH528" s="53">
        <f t="shared" si="266"/>
        <v>36081912.396899715</v>
      </c>
      <c r="EI528" s="53">
        <f t="shared" si="266"/>
        <v>415598423.40479153</v>
      </c>
      <c r="EJ528" s="53">
        <f t="shared" si="266"/>
        <v>71869135.290625885</v>
      </c>
      <c r="EK528" s="53">
        <f t="shared" si="266"/>
        <v>68291231.47948353</v>
      </c>
      <c r="EL528" s="53">
        <f t="shared" si="266"/>
        <v>67023039.918452926</v>
      </c>
      <c r="EM528" s="53">
        <f t="shared" si="266"/>
        <v>49975341.955280155</v>
      </c>
      <c r="EN528" s="53">
        <f t="shared" si="266"/>
        <v>75703109.502736539</v>
      </c>
      <c r="EO528" s="53">
        <f t="shared" si="266"/>
        <v>16564645.13363827</v>
      </c>
      <c r="EP528" s="53">
        <f t="shared" si="266"/>
        <v>170275309.15790963</v>
      </c>
      <c r="EQ528" s="53">
        <f t="shared" si="266"/>
        <v>54395117.164274402</v>
      </c>
      <c r="ER528" s="53">
        <f t="shared" si="266"/>
        <v>61181972.636324152</v>
      </c>
      <c r="ES528" s="53">
        <f t="shared" si="266"/>
        <v>39557809.075808458</v>
      </c>
      <c r="ET528" s="53">
        <f t="shared" si="266"/>
        <v>31899082.167966727</v>
      </c>
      <c r="EU528" s="53">
        <f t="shared" si="266"/>
        <v>30459014.855226703</v>
      </c>
      <c r="EV528" s="53">
        <f t="shared" si="266"/>
        <v>44258091.904737689</v>
      </c>
      <c r="EW528" s="53">
        <f t="shared" si="266"/>
        <v>22342979.627700973</v>
      </c>
      <c r="EX528" s="53">
        <f t="shared" si="266"/>
        <v>205118558.91105661</v>
      </c>
      <c r="EY528" s="53">
        <f t="shared" si="266"/>
        <v>107429385.18063629</v>
      </c>
      <c r="EZ528" s="53">
        <f>(EZ516/EZ518)*EZ524</f>
        <v>52653831.302673802</v>
      </c>
      <c r="FA528" s="53">
        <f>(FA516/FA518)*FA524</f>
        <v>38958379.476190954</v>
      </c>
      <c r="FB528" s="53">
        <f>(FB516/FB518)*FB524</f>
        <v>32108830.095978316</v>
      </c>
      <c r="FC528" s="53">
        <f>(FC516/FC518)*FC524</f>
        <v>35650409.067883663</v>
      </c>
      <c r="FD528" s="53">
        <f t="shared" si="266"/>
        <v>29802961.757305909</v>
      </c>
      <c r="FE528" s="53">
        <f t="shared" si="266"/>
        <v>25249846.106567848</v>
      </c>
      <c r="FF528" s="53">
        <f>(FF516/FF518)*FF524</f>
        <v>26819482.710277058</v>
      </c>
      <c r="FG528" s="53">
        <f>(FG516/FG518)*FG524</f>
        <v>38076833.202973761</v>
      </c>
      <c r="FH528" s="53">
        <f>(FH516/FH518)*FH524</f>
        <v>28534082.867144559</v>
      </c>
      <c r="FI528" s="53">
        <f>(FI516/FI518)*FI524</f>
        <v>28107503.053994894</v>
      </c>
      <c r="FJ528" s="53">
        <f>(FJ516/FJ518)*FJ524</f>
        <v>26399400.649295595</v>
      </c>
      <c r="FK528" s="53">
        <f t="shared" si="266"/>
        <v>26395929.366448138</v>
      </c>
      <c r="FL528" s="53">
        <f t="shared" si="266"/>
        <v>23338297.129098352</v>
      </c>
      <c r="FM528" s="53">
        <f t="shared" si="266"/>
        <v>15133630.769660171</v>
      </c>
      <c r="FN528" s="53">
        <f t="shared" si="266"/>
        <v>17279636.647506475</v>
      </c>
      <c r="FO528" s="53">
        <f t="shared" si="266"/>
        <v>17573084.453141727</v>
      </c>
      <c r="FP528" s="53">
        <f t="shared" si="266"/>
        <v>226195104.00682917</v>
      </c>
      <c r="FQ528" s="53">
        <f t="shared" si="266"/>
        <v>114568456.02635901</v>
      </c>
      <c r="FR528" s="53">
        <f t="shared" si="266"/>
        <v>36419473.07357426</v>
      </c>
      <c r="FS528" s="53">
        <f t="shared" si="266"/>
        <v>45131128.90598496</v>
      </c>
      <c r="FT528" s="53">
        <f t="shared" si="266"/>
        <v>68563394.94012408</v>
      </c>
      <c r="FU528" s="53">
        <f t="shared" si="266"/>
        <v>34843421.228384614</v>
      </c>
      <c r="FV528" s="53">
        <f t="shared" si="266"/>
        <v>27448597.453741599</v>
      </c>
      <c r="FW528" s="53">
        <f t="shared" si="266"/>
        <v>17304213.245559279</v>
      </c>
      <c r="FX528" s="53">
        <f t="shared" si="266"/>
        <v>16612413.52894761</v>
      </c>
      <c r="FY528" s="53">
        <f t="shared" si="266"/>
        <v>21379041.04385912</v>
      </c>
      <c r="FZ528" s="53">
        <f t="shared" si="266"/>
        <v>25673668.435963944</v>
      </c>
      <c r="GA528" s="53">
        <f t="shared" si="266"/>
        <v>352632035.98191243</v>
      </c>
      <c r="GB528" s="53">
        <f t="shared" si="266"/>
        <v>127979572.0854297</v>
      </c>
      <c r="GC528" s="53">
        <f t="shared" si="266"/>
        <v>51178643.059167676</v>
      </c>
      <c r="GD528" s="53">
        <f t="shared" si="266"/>
        <v>35725830.064907305</v>
      </c>
      <c r="GE528" s="53">
        <f t="shared" si="266"/>
        <v>25197598.90120174</v>
      </c>
      <c r="GF528" s="53">
        <f t="shared" si="266"/>
        <v>17592049.497860525</v>
      </c>
      <c r="GG528" s="53">
        <f t="shared" si="266"/>
        <v>32008190.949193355</v>
      </c>
      <c r="GH528" s="53">
        <f t="shared" si="266"/>
        <v>14415179.014284426</v>
      </c>
      <c r="GI528" s="53">
        <f t="shared" si="266"/>
        <v>19683437.269794911</v>
      </c>
      <c r="GJ528" s="53">
        <f t="shared" si="266"/>
        <v>32881122.075209498</v>
      </c>
      <c r="GK528" s="53">
        <f t="shared" si="266"/>
        <v>34240640.355001405</v>
      </c>
      <c r="GL528" s="53">
        <f t="shared" ref="GL528:IX528" si="267">(GL516/GL518)*GL524</f>
        <v>24343200.556237221</v>
      </c>
      <c r="GM528" s="53">
        <f t="shared" si="267"/>
        <v>141090793.55033743</v>
      </c>
      <c r="GN528" s="53">
        <f t="shared" si="267"/>
        <v>83800586.644198596</v>
      </c>
      <c r="GO528" s="53">
        <f t="shared" si="267"/>
        <v>26900232.324878007</v>
      </c>
      <c r="GP528" s="53">
        <f t="shared" si="267"/>
        <v>14621891.613288172</v>
      </c>
      <c r="GQ528" s="53">
        <f t="shared" si="267"/>
        <v>18934564.938565616</v>
      </c>
      <c r="GR528" s="53">
        <f t="shared" si="267"/>
        <v>20995903.294321157</v>
      </c>
      <c r="GS528" s="53">
        <f t="shared" si="267"/>
        <v>121332030.45483756</v>
      </c>
      <c r="GT528" s="53">
        <f t="shared" si="267"/>
        <v>19489299.172288105</v>
      </c>
      <c r="GU528" s="53">
        <f t="shared" si="267"/>
        <v>30791571.244093757</v>
      </c>
      <c r="GV528" s="53">
        <f t="shared" si="267"/>
        <v>35420277.281525955</v>
      </c>
      <c r="GW528" s="53">
        <f t="shared" si="267"/>
        <v>23485932.625922006</v>
      </c>
      <c r="GX528" s="53">
        <f t="shared" si="267"/>
        <v>54631036.245587774</v>
      </c>
      <c r="GY528" s="53">
        <f t="shared" si="267"/>
        <v>17554849.941568382</v>
      </c>
      <c r="GZ528" s="53">
        <f t="shared" si="267"/>
        <v>260884652.27043709</v>
      </c>
      <c r="HA528" s="53">
        <f t="shared" si="267"/>
        <v>90975373.11097382</v>
      </c>
      <c r="HB528" s="53">
        <f t="shared" si="267"/>
        <v>23831909.604012731</v>
      </c>
      <c r="HC528" s="53">
        <f t="shared" si="267"/>
        <v>15958800.938384762</v>
      </c>
      <c r="HD528" s="53">
        <f t="shared" si="267"/>
        <v>40188146.848926373</v>
      </c>
      <c r="HE528" s="53">
        <f t="shared" si="267"/>
        <v>10796994.497979024</v>
      </c>
      <c r="HF528" s="53">
        <f t="shared" si="267"/>
        <v>83258769.295188665</v>
      </c>
      <c r="HG528" s="53">
        <f t="shared" si="267"/>
        <v>45664981.536113411</v>
      </c>
      <c r="HH528" s="53">
        <f t="shared" si="267"/>
        <v>33451477.213733699</v>
      </c>
      <c r="HI528" s="53">
        <f t="shared" si="267"/>
        <v>41144119.720636085</v>
      </c>
      <c r="HJ528" s="53">
        <f t="shared" si="267"/>
        <v>27120634.845916416</v>
      </c>
      <c r="HK528" s="53">
        <f t="shared" si="267"/>
        <v>26156837.454657599</v>
      </c>
      <c r="HL528" s="53">
        <f t="shared" si="267"/>
        <v>23624848.594067808</v>
      </c>
      <c r="HM528" s="53">
        <f t="shared" si="267"/>
        <v>10492611.359490594</v>
      </c>
      <c r="HN528" s="53">
        <f t="shared" si="267"/>
        <v>18552686.718813539</v>
      </c>
      <c r="HO528" s="53">
        <f t="shared" si="267"/>
        <v>292298607.38718516</v>
      </c>
      <c r="HP528" s="53">
        <f t="shared" si="267"/>
        <v>59054295.251692981</v>
      </c>
      <c r="HQ528" s="53">
        <f t="shared" si="267"/>
        <v>35522310.404010519</v>
      </c>
      <c r="HR528" s="53">
        <f t="shared" si="267"/>
        <v>36906421.6981299</v>
      </c>
      <c r="HS528" s="53">
        <f t="shared" si="267"/>
        <v>48928095.972942248</v>
      </c>
      <c r="HT528" s="53">
        <f t="shared" si="267"/>
        <v>41815706.21812804</v>
      </c>
      <c r="HU528" s="53">
        <f t="shared" si="267"/>
        <v>98325323.843902394</v>
      </c>
      <c r="HV528" s="53">
        <f t="shared" si="267"/>
        <v>34525052.450027302</v>
      </c>
      <c r="HW528" s="53">
        <f t="shared" si="267"/>
        <v>29838637.092387669</v>
      </c>
      <c r="HX528" s="53">
        <f t="shared" si="267"/>
        <v>102457324.1545653</v>
      </c>
      <c r="HY528" s="53">
        <f t="shared" si="267"/>
        <v>29149843.970127314</v>
      </c>
      <c r="HZ528" s="53">
        <f t="shared" si="267"/>
        <v>45574195.150319614</v>
      </c>
      <c r="IA528" s="53">
        <f t="shared" si="267"/>
        <v>51853951.699704647</v>
      </c>
      <c r="IB528" s="53">
        <f t="shared" si="267"/>
        <v>21827523.111888614</v>
      </c>
      <c r="IC528" s="53">
        <f t="shared" si="267"/>
        <v>42851477.052586585</v>
      </c>
      <c r="ID528" s="53">
        <f t="shared" si="267"/>
        <v>257301595.2586697</v>
      </c>
      <c r="IE528" s="53">
        <f t="shared" si="267"/>
        <v>39088646.145419762</v>
      </c>
      <c r="IF528" s="53">
        <f t="shared" si="267"/>
        <v>164503205.72624904</v>
      </c>
      <c r="IG528" s="53">
        <f t="shared" si="267"/>
        <v>35802017.597329646</v>
      </c>
      <c r="IH528" s="53">
        <f t="shared" si="267"/>
        <v>23207167.845774133</v>
      </c>
      <c r="II528" s="53">
        <f t="shared" si="267"/>
        <v>50015635.478379108</v>
      </c>
      <c r="IJ528" s="53">
        <f t="shared" si="267"/>
        <v>66619147.93656069</v>
      </c>
      <c r="IK528" s="53">
        <f t="shared" si="267"/>
        <v>39425446.864297144</v>
      </c>
      <c r="IL528" s="53">
        <f t="shared" si="267"/>
        <v>33259473.650110107</v>
      </c>
      <c r="IM528" s="53">
        <f t="shared" ref="IM528" si="268">(IM516/IM518)*IM524</f>
        <v>20399195.641930256</v>
      </c>
      <c r="IN528" s="53">
        <f t="shared" si="267"/>
        <v>519192310.46153843</v>
      </c>
      <c r="IO528" s="53">
        <f t="shared" si="267"/>
        <v>83868413.193589285</v>
      </c>
      <c r="IP528" s="53">
        <f t="shared" si="267"/>
        <v>142131292.25420594</v>
      </c>
      <c r="IQ528" s="53">
        <f t="shared" si="267"/>
        <v>112686138.86190449</v>
      </c>
      <c r="IR528" s="53">
        <f t="shared" si="267"/>
        <v>34026613.609169617</v>
      </c>
      <c r="IS528" s="53">
        <f t="shared" si="267"/>
        <v>33372325.768993434</v>
      </c>
      <c r="IT528" s="53">
        <f t="shared" si="267"/>
        <v>22039957.337973624</v>
      </c>
      <c r="IU528" s="53">
        <f t="shared" si="267"/>
        <v>35574682.528739519</v>
      </c>
      <c r="IV528" s="53">
        <f t="shared" si="267"/>
        <v>32250924.680751234</v>
      </c>
      <c r="IW528" s="53">
        <f t="shared" si="267"/>
        <v>40765178.926145338</v>
      </c>
      <c r="IX528" s="53">
        <f t="shared" si="267"/>
        <v>14966245.530000001</v>
      </c>
      <c r="IY528" s="53">
        <f t="shared" ref="IY528:LJ528" si="269">(IY516/IY518)*IY524</f>
        <v>162718497.37290755</v>
      </c>
      <c r="IZ528" s="53">
        <f t="shared" si="269"/>
        <v>51279465.669981688</v>
      </c>
      <c r="JA528" s="53">
        <f t="shared" si="269"/>
        <v>29430798.576060005</v>
      </c>
      <c r="JB528" s="53">
        <f t="shared" si="269"/>
        <v>309420283.56069505</v>
      </c>
      <c r="JC528" s="53">
        <f t="shared" si="269"/>
        <v>144056361.79539621</v>
      </c>
      <c r="JD528" s="53">
        <f t="shared" si="269"/>
        <v>278777888.00050068</v>
      </c>
      <c r="JE528" s="53">
        <f t="shared" si="269"/>
        <v>115088699.86876489</v>
      </c>
      <c r="JF528" s="53">
        <f t="shared" si="269"/>
        <v>46298865.437250488</v>
      </c>
      <c r="JG528" s="53">
        <f t="shared" si="269"/>
        <v>50251024.745237149</v>
      </c>
      <c r="JH528" s="53">
        <f t="shared" si="269"/>
        <v>51951038.430790715</v>
      </c>
      <c r="JI528" s="53">
        <f t="shared" si="269"/>
        <v>48481876.134906188</v>
      </c>
      <c r="JJ528" s="53">
        <f t="shared" si="269"/>
        <v>37474361.483251616</v>
      </c>
      <c r="JK528" s="53">
        <f t="shared" si="269"/>
        <v>53005188.208005056</v>
      </c>
      <c r="JL528" s="53">
        <f t="shared" si="269"/>
        <v>85943525.200452402</v>
      </c>
      <c r="JM528" s="53">
        <f t="shared" si="269"/>
        <v>26557309.815841865</v>
      </c>
      <c r="JN528" s="53">
        <f t="shared" si="269"/>
        <v>281384691.72069919</v>
      </c>
      <c r="JO528" s="53">
        <f t="shared" si="269"/>
        <v>34334814.334496945</v>
      </c>
      <c r="JP528" s="53">
        <f t="shared" si="269"/>
        <v>24995628.411661819</v>
      </c>
      <c r="JQ528" s="53">
        <f t="shared" si="269"/>
        <v>20037856.496167138</v>
      </c>
      <c r="JR528" s="53">
        <f t="shared" si="269"/>
        <v>20840623.867339395</v>
      </c>
      <c r="JS528" s="53">
        <f t="shared" si="269"/>
        <v>32630234.349576276</v>
      </c>
      <c r="JT528" s="53">
        <f t="shared" si="269"/>
        <v>28473442.974360339</v>
      </c>
      <c r="JU528" s="53">
        <f t="shared" si="269"/>
        <v>32870847.225277893</v>
      </c>
      <c r="JV528" s="53">
        <f t="shared" si="269"/>
        <v>36927717.817894056</v>
      </c>
      <c r="JW528" s="53">
        <f t="shared" si="269"/>
        <v>24672907.651587639</v>
      </c>
      <c r="JX528" s="53">
        <f t="shared" si="269"/>
        <v>27366977.344358072</v>
      </c>
      <c r="JY528" s="53">
        <f t="shared" si="269"/>
        <v>23362609.14710338</v>
      </c>
      <c r="JZ528" s="53">
        <f t="shared" si="269"/>
        <v>227553566.07958058</v>
      </c>
      <c r="KA528" s="53">
        <f t="shared" si="269"/>
        <v>26418424.141262148</v>
      </c>
      <c r="KB528" s="53">
        <f t="shared" si="269"/>
        <v>31393952.827009786</v>
      </c>
      <c r="KC528" s="53">
        <f t="shared" si="269"/>
        <v>47416825.578863516</v>
      </c>
      <c r="KD528" s="53">
        <f t="shared" si="269"/>
        <v>46909221.618527055</v>
      </c>
      <c r="KE528" s="53">
        <f t="shared" si="269"/>
        <v>34294729.14508047</v>
      </c>
      <c r="KF528" s="53">
        <f t="shared" si="269"/>
        <v>54977750.974254459</v>
      </c>
      <c r="KG528" s="53">
        <f t="shared" si="269"/>
        <v>30858765.789163601</v>
      </c>
      <c r="KH528" s="53">
        <f t="shared" si="269"/>
        <v>29670428.094213393</v>
      </c>
      <c r="KI528" s="53">
        <f t="shared" si="269"/>
        <v>14127118.12384074</v>
      </c>
      <c r="KJ528" s="53">
        <f t="shared" si="269"/>
        <v>483181500.57506132</v>
      </c>
      <c r="KK528" s="53">
        <f t="shared" si="269"/>
        <v>43141898.773472704</v>
      </c>
      <c r="KL528" s="53">
        <f t="shared" si="269"/>
        <v>27387606.526088204</v>
      </c>
      <c r="KM528" s="53">
        <f t="shared" si="269"/>
        <v>85329371.961977124</v>
      </c>
      <c r="KN528" s="53">
        <f t="shared" si="269"/>
        <v>28191474.82118861</v>
      </c>
      <c r="KO528" s="53">
        <f t="shared" si="269"/>
        <v>70705444.843690157</v>
      </c>
      <c r="KP528" s="53">
        <f t="shared" si="269"/>
        <v>108196334.2052504</v>
      </c>
      <c r="KQ528" s="53">
        <f t="shared" si="269"/>
        <v>92364662.247046217</v>
      </c>
      <c r="KR528" s="53">
        <f t="shared" si="269"/>
        <v>14816087.992868604</v>
      </c>
      <c r="KS528" s="53">
        <f t="shared" si="269"/>
        <v>44427918.051186897</v>
      </c>
      <c r="KT528" s="53">
        <f t="shared" si="269"/>
        <v>32014651.051524416</v>
      </c>
      <c r="KU528" s="53">
        <f t="shared" si="269"/>
        <v>20337751.586912137</v>
      </c>
      <c r="KV528" s="53">
        <f t="shared" si="269"/>
        <v>133771280.39336145</v>
      </c>
      <c r="KW528" s="53">
        <f t="shared" si="269"/>
        <v>36675425.93285086</v>
      </c>
      <c r="KX528" s="53">
        <f t="shared" si="269"/>
        <v>28792683.946277961</v>
      </c>
      <c r="KY528" s="53">
        <f t="shared" si="269"/>
        <v>29013706.058312032</v>
      </c>
      <c r="KZ528" s="53">
        <f t="shared" si="269"/>
        <v>24846729.080998179</v>
      </c>
      <c r="LA528" s="53">
        <f t="shared" si="269"/>
        <v>11353855.7449355</v>
      </c>
      <c r="LB528" s="53">
        <f t="shared" si="269"/>
        <v>16544221.363430789</v>
      </c>
      <c r="LC528" s="53">
        <f t="shared" si="269"/>
        <v>181191792.00293359</v>
      </c>
      <c r="LD528" s="53">
        <f t="shared" si="269"/>
        <v>81374057.513689443</v>
      </c>
      <c r="LE528" s="53">
        <f t="shared" si="269"/>
        <v>26363270.495311223</v>
      </c>
      <c r="LF528" s="53">
        <f t="shared" si="269"/>
        <v>22425308.149450064</v>
      </c>
      <c r="LG528" s="53">
        <f t="shared" si="269"/>
        <v>33657617.945538901</v>
      </c>
      <c r="LH528" s="53">
        <f t="shared" si="269"/>
        <v>41278609.561992846</v>
      </c>
      <c r="LI528" s="53">
        <f t="shared" si="269"/>
        <v>21710272.255853929</v>
      </c>
      <c r="LJ528" s="53">
        <f t="shared" si="269"/>
        <v>483809173.51302803</v>
      </c>
      <c r="LK528" s="53">
        <f t="shared" ref="LK528:NV528" si="270">(LK516/LK518)*LK524</f>
        <v>85530175.106649712</v>
      </c>
      <c r="LL528" s="53">
        <f t="shared" si="270"/>
        <v>38478704.204813018</v>
      </c>
      <c r="LM528" s="53">
        <f t="shared" si="270"/>
        <v>114232520.41251616</v>
      </c>
      <c r="LN528" s="53">
        <f t="shared" si="270"/>
        <v>37758131.376811154</v>
      </c>
      <c r="LO528" s="53">
        <f t="shared" si="270"/>
        <v>45773462.10803315</v>
      </c>
      <c r="LP528" s="53">
        <f t="shared" si="270"/>
        <v>37594935.299629107</v>
      </c>
      <c r="LQ528" s="53">
        <f t="shared" si="270"/>
        <v>18247874.978158705</v>
      </c>
      <c r="LR528" s="53">
        <f t="shared" si="270"/>
        <v>24636567.431208622</v>
      </c>
      <c r="LS528" s="53">
        <f t="shared" si="270"/>
        <v>229971133.45014542</v>
      </c>
      <c r="LT528" s="53">
        <f t="shared" si="270"/>
        <v>79053579.493911698</v>
      </c>
      <c r="LU528" s="53">
        <f t="shared" si="270"/>
        <v>79844634.429963648</v>
      </c>
      <c r="LV528" s="53">
        <f t="shared" si="270"/>
        <v>36200246.953399934</v>
      </c>
      <c r="LW528" s="53">
        <f t="shared" si="270"/>
        <v>39784136.630864285</v>
      </c>
      <c r="LX528" s="53">
        <f t="shared" si="270"/>
        <v>7210403.7699999996</v>
      </c>
      <c r="LY528" s="53">
        <f t="shared" si="270"/>
        <v>111551644.54719652</v>
      </c>
      <c r="LZ528" s="53">
        <f t="shared" si="270"/>
        <v>24839910.400912732</v>
      </c>
      <c r="MA528" s="53">
        <f t="shared" si="270"/>
        <v>22935617.242064521</v>
      </c>
      <c r="MB528" s="53">
        <f t="shared" si="270"/>
        <v>59391557.096642748</v>
      </c>
      <c r="MC528" s="53">
        <f t="shared" si="270"/>
        <v>42391518.255577557</v>
      </c>
      <c r="MD528" s="53">
        <f t="shared" si="270"/>
        <v>71326981.17965968</v>
      </c>
      <c r="ME528" s="53">
        <f t="shared" si="270"/>
        <v>22958889.627406403</v>
      </c>
      <c r="MF528" s="53">
        <f t="shared" si="270"/>
        <v>2250179.6399999997</v>
      </c>
      <c r="MG528" s="53">
        <f t="shared" si="270"/>
        <v>3726752.1999999997</v>
      </c>
      <c r="MH528" s="53">
        <f t="shared" si="270"/>
        <v>150081518.65441704</v>
      </c>
      <c r="MI528" s="53">
        <f t="shared" si="270"/>
        <v>21344673.94791406</v>
      </c>
      <c r="MJ528" s="53">
        <f t="shared" si="270"/>
        <v>77614301.856816769</v>
      </c>
      <c r="MK528" s="53">
        <f t="shared" si="270"/>
        <v>16218898.61348067</v>
      </c>
      <c r="ML528" s="53">
        <f t="shared" si="270"/>
        <v>38528208.309393756</v>
      </c>
      <c r="MM528" s="53">
        <f t="shared" si="270"/>
        <v>67461396.099013522</v>
      </c>
      <c r="MN528" s="53">
        <f t="shared" si="270"/>
        <v>30562109.253494605</v>
      </c>
      <c r="MO528" s="53">
        <f t="shared" si="270"/>
        <v>23757106.907276332</v>
      </c>
      <c r="MP528" s="53">
        <f t="shared" si="270"/>
        <v>46518226.524236925</v>
      </c>
      <c r="MQ528" s="53">
        <f t="shared" si="270"/>
        <v>29435250.922404129</v>
      </c>
      <c r="MR528" s="53">
        <f t="shared" si="270"/>
        <v>34102695.238531843</v>
      </c>
      <c r="MS528" s="53">
        <f t="shared" si="270"/>
        <v>49567392.902577907</v>
      </c>
      <c r="MT528" s="53">
        <f t="shared" si="270"/>
        <v>21013069.715803087</v>
      </c>
      <c r="MU528" s="53">
        <f t="shared" si="270"/>
        <v>84099356.072534487</v>
      </c>
      <c r="MV528" s="53">
        <f t="shared" si="270"/>
        <v>424479440.96365476</v>
      </c>
      <c r="MW528" s="53">
        <f t="shared" si="270"/>
        <v>32165109.275669526</v>
      </c>
      <c r="MX528" s="53">
        <f t="shared" si="270"/>
        <v>26886983.41059259</v>
      </c>
      <c r="MY528" s="53">
        <f t="shared" si="270"/>
        <v>44219036.734104</v>
      </c>
      <c r="MZ528" s="53">
        <f t="shared" si="270"/>
        <v>122436105.40505004</v>
      </c>
      <c r="NA528" s="53">
        <f t="shared" si="270"/>
        <v>37949685.829628155</v>
      </c>
      <c r="NB528" s="53">
        <f t="shared" si="270"/>
        <v>64736521.2876449</v>
      </c>
      <c r="NC528" s="53">
        <f t="shared" si="270"/>
        <v>25838095.979038931</v>
      </c>
      <c r="ND528" s="53">
        <f t="shared" si="270"/>
        <v>54999873.59442421</v>
      </c>
      <c r="NE528" s="53">
        <f t="shared" si="270"/>
        <v>18045055.54837478</v>
      </c>
      <c r="NF528" s="53">
        <f t="shared" si="270"/>
        <v>55904848.311597481</v>
      </c>
      <c r="NG528" s="53">
        <f t="shared" si="270"/>
        <v>19458062.590695679</v>
      </c>
      <c r="NH528" s="53">
        <f t="shared" si="270"/>
        <v>19865270.082939941</v>
      </c>
      <c r="NI528" s="53">
        <f t="shared" si="270"/>
        <v>35441104.002135828</v>
      </c>
      <c r="NJ528" s="53">
        <f t="shared" si="270"/>
        <v>37476173.448056094</v>
      </c>
      <c r="NK528" s="53">
        <f t="shared" si="270"/>
        <v>53199115.691038199</v>
      </c>
      <c r="NL528" s="53">
        <f t="shared" si="270"/>
        <v>31527960.505740959</v>
      </c>
      <c r="NM528" s="53">
        <f t="shared" si="270"/>
        <v>22366289.190034695</v>
      </c>
      <c r="NN528" s="53">
        <f t="shared" si="270"/>
        <v>17146516.076756064</v>
      </c>
      <c r="NO528" s="53">
        <f t="shared" si="270"/>
        <v>48340040.00399489</v>
      </c>
      <c r="NP528" s="53">
        <f t="shared" si="270"/>
        <v>43097201.059946537</v>
      </c>
      <c r="NQ528" s="53">
        <f t="shared" si="270"/>
        <v>18567405.043856543</v>
      </c>
      <c r="NR528" s="53">
        <f t="shared" si="270"/>
        <v>182492062.26417843</v>
      </c>
      <c r="NS528" s="53">
        <f t="shared" si="270"/>
        <v>24269520.338699441</v>
      </c>
      <c r="NT528" s="53">
        <f t="shared" si="270"/>
        <v>73629696.630349696</v>
      </c>
      <c r="NU528" s="53">
        <f t="shared" si="270"/>
        <v>29879081.514473543</v>
      </c>
      <c r="NV528" s="53">
        <f t="shared" si="270"/>
        <v>34887261.800159939</v>
      </c>
      <c r="NW528" s="53">
        <f t="shared" ref="NW528:QH528" si="271">(NW516/NW518)*NW524</f>
        <v>69977315.684287682</v>
      </c>
      <c r="NX528" s="53">
        <f t="shared" si="271"/>
        <v>23149539.558583315</v>
      </c>
      <c r="NY528" s="53">
        <f t="shared" si="271"/>
        <v>40606810.686630435</v>
      </c>
      <c r="NZ528" s="53">
        <f t="shared" si="271"/>
        <v>59940488.400673382</v>
      </c>
      <c r="OA528" s="53">
        <f t="shared" si="271"/>
        <v>21119995.692531567</v>
      </c>
      <c r="OB528" s="53">
        <f t="shared" si="271"/>
        <v>21806821.63503854</v>
      </c>
      <c r="OC528" s="53">
        <f t="shared" si="271"/>
        <v>287003841.59079307</v>
      </c>
      <c r="OD528" s="53">
        <f t="shared" si="271"/>
        <v>56918308.055047639</v>
      </c>
      <c r="OE528" s="53">
        <f t="shared" si="271"/>
        <v>32465556.348880403</v>
      </c>
      <c r="OF528" s="53">
        <f t="shared" si="271"/>
        <v>46119247.397869259</v>
      </c>
      <c r="OG528" s="53">
        <f t="shared" si="271"/>
        <v>41949562.254040398</v>
      </c>
      <c r="OH528" s="53">
        <f t="shared" si="271"/>
        <v>44947085.782639183</v>
      </c>
      <c r="OI528" s="53">
        <f t="shared" si="271"/>
        <v>60623296.329516657</v>
      </c>
      <c r="OJ528" s="53">
        <f t="shared" si="271"/>
        <v>26652794.44926865</v>
      </c>
      <c r="OK528" s="53">
        <f t="shared" si="271"/>
        <v>41377844.516221561</v>
      </c>
      <c r="OL528" s="53">
        <f t="shared" si="271"/>
        <v>67371847.185048565</v>
      </c>
      <c r="OM528" s="53">
        <f t="shared" si="271"/>
        <v>67604872.848681435</v>
      </c>
      <c r="ON528" s="53">
        <f t="shared" si="271"/>
        <v>27257642.345359821</v>
      </c>
      <c r="OO528" s="53">
        <f t="shared" si="271"/>
        <v>20740949.588754509</v>
      </c>
      <c r="OP528" s="53">
        <f t="shared" si="271"/>
        <v>39891724.378950737</v>
      </c>
      <c r="OQ528" s="53">
        <f t="shared" si="271"/>
        <v>14990550.351998108</v>
      </c>
      <c r="OR528" s="53">
        <f t="shared" si="271"/>
        <v>21254932.698701106</v>
      </c>
      <c r="OS528" s="53">
        <f t="shared" si="271"/>
        <v>33034527.629902761</v>
      </c>
      <c r="OT528" s="53">
        <f t="shared" si="271"/>
        <v>11405377.379999999</v>
      </c>
      <c r="OU528" s="53">
        <f t="shared" si="271"/>
        <v>13891948.57</v>
      </c>
      <c r="OV528" s="53">
        <f t="shared" si="271"/>
        <v>13992561.84</v>
      </c>
      <c r="OW528" s="53">
        <f t="shared" si="271"/>
        <v>138202811.62996474</v>
      </c>
      <c r="OX528" s="53">
        <f t="shared" si="271"/>
        <v>35119018.482439175</v>
      </c>
      <c r="OY528" s="53">
        <f t="shared" si="271"/>
        <v>27128781.20673582</v>
      </c>
      <c r="OZ528" s="53">
        <f t="shared" si="271"/>
        <v>27842374.984864276</v>
      </c>
      <c r="PA528" s="53">
        <f t="shared" si="271"/>
        <v>17846895.292383268</v>
      </c>
      <c r="PB528" s="53">
        <f t="shared" si="271"/>
        <v>31720769.705221035</v>
      </c>
      <c r="PC528" s="53">
        <f t="shared" si="271"/>
        <v>26946565.660992749</v>
      </c>
      <c r="PD528" s="53">
        <f t="shared" si="271"/>
        <v>46063530.828237452</v>
      </c>
      <c r="PE528" s="53">
        <f t="shared" si="271"/>
        <v>32048517.106396243</v>
      </c>
      <c r="PF528" s="53">
        <f t="shared" si="271"/>
        <v>27959031.866838846</v>
      </c>
      <c r="PG528" s="53">
        <f t="shared" si="271"/>
        <v>60996860.269616485</v>
      </c>
      <c r="PH528" s="53">
        <f t="shared" si="271"/>
        <v>81372201.068049595</v>
      </c>
      <c r="PI528" s="53">
        <f t="shared" si="271"/>
        <v>25007539.148223948</v>
      </c>
      <c r="PJ528" s="53">
        <f t="shared" si="271"/>
        <v>28310095.385544073</v>
      </c>
      <c r="PK528" s="53">
        <f t="shared" si="271"/>
        <v>32830803.33926902</v>
      </c>
      <c r="PL528" s="53">
        <f t="shared" si="271"/>
        <v>27054376.365912754</v>
      </c>
      <c r="PM528" s="53">
        <f t="shared" si="271"/>
        <v>22830352.97087444</v>
      </c>
      <c r="PN528" s="53">
        <f t="shared" si="271"/>
        <v>20645709.481113426</v>
      </c>
      <c r="PO528" s="53">
        <f t="shared" si="271"/>
        <v>14410140.079546105</v>
      </c>
      <c r="PP528" s="53">
        <f t="shared" si="271"/>
        <v>175777216.04165965</v>
      </c>
      <c r="PQ528" s="53">
        <f t="shared" si="271"/>
        <v>21032026.913090162</v>
      </c>
      <c r="PR528" s="53">
        <f t="shared" si="271"/>
        <v>41053969.627938114</v>
      </c>
      <c r="PS528" s="53">
        <f t="shared" si="271"/>
        <v>23649379.943116937</v>
      </c>
      <c r="PT528" s="53">
        <f t="shared" si="271"/>
        <v>13373397.439981913</v>
      </c>
      <c r="PU528" s="53">
        <f t="shared" si="271"/>
        <v>19953006.923530012</v>
      </c>
      <c r="PV528" s="53">
        <f t="shared" si="271"/>
        <v>25564949.711828839</v>
      </c>
      <c r="PW528" s="53">
        <f t="shared" si="271"/>
        <v>63196291.901531443</v>
      </c>
      <c r="PX528" s="53">
        <f t="shared" si="271"/>
        <v>25487673.11029125</v>
      </c>
      <c r="PY528" s="53">
        <f t="shared" si="271"/>
        <v>17858415.755692091</v>
      </c>
      <c r="PZ528" s="53">
        <f t="shared" si="271"/>
        <v>25187771.808284245</v>
      </c>
      <c r="QA528" s="53">
        <f t="shared" si="271"/>
        <v>44282339.222268216</v>
      </c>
      <c r="QB528" s="53">
        <f t="shared" si="271"/>
        <v>18502621.328645598</v>
      </c>
      <c r="QC528" s="53">
        <f t="shared" si="271"/>
        <v>11413998.220202507</v>
      </c>
      <c r="QD528" s="53">
        <f t="shared" si="271"/>
        <v>299457719.1814453</v>
      </c>
      <c r="QE528" s="53">
        <f t="shared" si="271"/>
        <v>24978432.396208648</v>
      </c>
      <c r="QF528" s="53">
        <f t="shared" si="271"/>
        <v>19579169.100062679</v>
      </c>
      <c r="QG528" s="53">
        <f t="shared" si="271"/>
        <v>39014500.800616756</v>
      </c>
      <c r="QH528" s="53">
        <f t="shared" si="271"/>
        <v>42371405.879024759</v>
      </c>
      <c r="QI528" s="53">
        <f t="shared" ref="QI528:ST528" si="272">(QI516/QI518)*QI524</f>
        <v>30265491.162192803</v>
      </c>
      <c r="QJ528" s="53">
        <f t="shared" si="272"/>
        <v>13217843.163654884</v>
      </c>
      <c r="QK528" s="53">
        <f t="shared" si="272"/>
        <v>79237243.929915518</v>
      </c>
      <c r="QL528" s="53">
        <f t="shared" si="272"/>
        <v>24839404.2067261</v>
      </c>
      <c r="QM528" s="53">
        <f t="shared" si="272"/>
        <v>43536932.930212937</v>
      </c>
      <c r="QN528" s="53">
        <f t="shared" si="272"/>
        <v>43834548.045640118</v>
      </c>
      <c r="QO528" s="53">
        <f t="shared" si="272"/>
        <v>22932370.483636029</v>
      </c>
      <c r="QP528" s="53">
        <f t="shared" si="272"/>
        <v>15165426.242505902</v>
      </c>
      <c r="QQ528" s="53">
        <f t="shared" si="272"/>
        <v>36272367.304041706</v>
      </c>
      <c r="QR528" s="53">
        <f t="shared" si="272"/>
        <v>23815202.520395525</v>
      </c>
      <c r="QS528" s="53">
        <f t="shared" si="272"/>
        <v>20851406.552657727</v>
      </c>
      <c r="QT528" s="53">
        <f t="shared" si="272"/>
        <v>123239352.79946156</v>
      </c>
      <c r="QU528" s="53">
        <f t="shared" si="272"/>
        <v>21631093.289425187</v>
      </c>
      <c r="QV528" s="53">
        <f t="shared" si="272"/>
        <v>152495154.76704922</v>
      </c>
      <c r="QW528" s="53">
        <f t="shared" si="272"/>
        <v>52457969.65743684</v>
      </c>
      <c r="QX528" s="53">
        <f t="shared" si="272"/>
        <v>23431572.57955087</v>
      </c>
      <c r="QY528" s="53">
        <f t="shared" si="272"/>
        <v>20311041.556090355</v>
      </c>
      <c r="QZ528" s="53">
        <f t="shared" si="272"/>
        <v>108542272.60183112</v>
      </c>
      <c r="RA528" s="53">
        <f t="shared" si="272"/>
        <v>17039167.608474392</v>
      </c>
      <c r="RB528" s="53">
        <f t="shared" si="272"/>
        <v>9190499.8900000006</v>
      </c>
      <c r="RC528" s="53">
        <f t="shared" si="272"/>
        <v>14472438.78720204</v>
      </c>
      <c r="RD528" s="53">
        <f t="shared" si="272"/>
        <v>11063482.67</v>
      </c>
      <c r="RE528" s="53">
        <f t="shared" si="272"/>
        <v>107456675.91619955</v>
      </c>
      <c r="RF528" s="53">
        <f t="shared" si="272"/>
        <v>47447300.490317188</v>
      </c>
      <c r="RG528" s="53">
        <f t="shared" si="272"/>
        <v>33780878.830993205</v>
      </c>
      <c r="RH528" s="53">
        <f t="shared" si="272"/>
        <v>56480002.089623533</v>
      </c>
      <c r="RI528" s="53">
        <f t="shared" si="272"/>
        <v>35341822.306591228</v>
      </c>
      <c r="RJ528" s="53">
        <f t="shared" si="272"/>
        <v>19700483.669287648</v>
      </c>
      <c r="RK528" s="53">
        <f t="shared" si="272"/>
        <v>408594667.63495332</v>
      </c>
      <c r="RL528" s="53">
        <f t="shared" si="272"/>
        <v>35205505.580622151</v>
      </c>
      <c r="RM528" s="53">
        <f t="shared" si="272"/>
        <v>29069017.997778062</v>
      </c>
      <c r="RN528" s="53">
        <f t="shared" si="272"/>
        <v>83673480.334975332</v>
      </c>
      <c r="RO528" s="53">
        <f t="shared" si="272"/>
        <v>13186091.09744014</v>
      </c>
      <c r="RP528" s="53">
        <f t="shared" si="272"/>
        <v>27887804.457313508</v>
      </c>
      <c r="RQ528" s="53">
        <f t="shared" si="272"/>
        <v>72775575.742086738</v>
      </c>
      <c r="RR528" s="53">
        <f t="shared" si="272"/>
        <v>23190738.875567574</v>
      </c>
      <c r="RS528" s="53">
        <f t="shared" si="272"/>
        <v>22998263.819583125</v>
      </c>
      <c r="RT528" s="53">
        <f t="shared" si="272"/>
        <v>25113446.098805916</v>
      </c>
      <c r="RU528" s="53">
        <f t="shared" si="272"/>
        <v>29456920.585482262</v>
      </c>
      <c r="RV528" s="53">
        <f t="shared" si="272"/>
        <v>65227494.749722607</v>
      </c>
      <c r="RW528" s="53">
        <f t="shared" si="272"/>
        <v>30998560.383434638</v>
      </c>
      <c r="RX528" s="53">
        <f t="shared" si="272"/>
        <v>48964910.362242706</v>
      </c>
      <c r="RY528" s="53">
        <f t="shared" si="272"/>
        <v>22932776.206381846</v>
      </c>
      <c r="RZ528" s="53">
        <f t="shared" si="272"/>
        <v>20096605.700800125</v>
      </c>
      <c r="SA528" s="53">
        <f t="shared" si="272"/>
        <v>16608542.173580589</v>
      </c>
      <c r="SB528" s="53">
        <f t="shared" si="272"/>
        <v>18251983.42450273</v>
      </c>
      <c r="SC528" s="53">
        <f t="shared" si="272"/>
        <v>63614058.905603468</v>
      </c>
      <c r="SD528" s="53">
        <f t="shared" si="272"/>
        <v>10623479.243847854</v>
      </c>
      <c r="SE528" s="53">
        <f t="shared" si="272"/>
        <v>12734484.765014935</v>
      </c>
      <c r="SF528" s="53">
        <f t="shared" si="272"/>
        <v>9979724.3318365403</v>
      </c>
      <c r="SG528" s="53">
        <f t="shared" si="272"/>
        <v>121234142.80997413</v>
      </c>
      <c r="SH528" s="53">
        <f t="shared" si="272"/>
        <v>36937343.157930739</v>
      </c>
      <c r="SI528" s="53">
        <f t="shared" si="272"/>
        <v>28168726.916073885</v>
      </c>
      <c r="SJ528" s="53">
        <f t="shared" si="272"/>
        <v>54768676.618183836</v>
      </c>
      <c r="SK528" s="53">
        <f t="shared" si="272"/>
        <v>59179400.602892801</v>
      </c>
      <c r="SL528" s="53">
        <f t="shared" si="272"/>
        <v>42941807.761059366</v>
      </c>
      <c r="SM528" s="53">
        <f t="shared" si="272"/>
        <v>44947320.986456104</v>
      </c>
      <c r="SN528" s="53">
        <f t="shared" si="272"/>
        <v>23692421.510533322</v>
      </c>
      <c r="SO528" s="53">
        <f t="shared" si="272"/>
        <v>28673475.026454315</v>
      </c>
      <c r="SP528" s="53">
        <f t="shared" si="272"/>
        <v>64014769.840130262</v>
      </c>
      <c r="SQ528" s="53">
        <f t="shared" si="272"/>
        <v>27118793.195801731</v>
      </c>
      <c r="SR528" s="53">
        <f t="shared" si="272"/>
        <v>53398867.76433751</v>
      </c>
      <c r="SS528" s="53">
        <f t="shared" si="272"/>
        <v>33886743.762695834</v>
      </c>
      <c r="ST528" s="53">
        <f t="shared" si="272"/>
        <v>20403508.735228345</v>
      </c>
      <c r="SU528" s="53">
        <f t="shared" ref="SU528:VF528" si="273">(SU516/SU518)*SU524</f>
        <v>21874570.441465113</v>
      </c>
      <c r="SV528" s="53">
        <f t="shared" si="273"/>
        <v>539003205.95964789</v>
      </c>
      <c r="SW528" s="53">
        <f t="shared" si="273"/>
        <v>47128069.906954497</v>
      </c>
      <c r="SX528" s="53">
        <f t="shared" si="273"/>
        <v>36459423.887939058</v>
      </c>
      <c r="SY528" s="53">
        <f t="shared" si="273"/>
        <v>33480014.897727579</v>
      </c>
      <c r="SZ528" s="53">
        <f t="shared" si="273"/>
        <v>23697434.345706798</v>
      </c>
      <c r="TA528" s="53">
        <f t="shared" si="273"/>
        <v>41221227.118948124</v>
      </c>
      <c r="TB528" s="53">
        <f t="shared" si="273"/>
        <v>45917935.665829659</v>
      </c>
      <c r="TC528" s="53">
        <f t="shared" si="273"/>
        <v>69661181.510456562</v>
      </c>
      <c r="TD528" s="53">
        <f t="shared" si="273"/>
        <v>41607019.704592258</v>
      </c>
      <c r="TE528" s="53">
        <f t="shared" si="273"/>
        <v>51462563.450968675</v>
      </c>
      <c r="TF528" s="53">
        <f t="shared" si="273"/>
        <v>21153568.208285429</v>
      </c>
      <c r="TG528" s="53">
        <f t="shared" si="273"/>
        <v>67843679.48656185</v>
      </c>
      <c r="TH528" s="53">
        <f t="shared" si="273"/>
        <v>39142918.111090109</v>
      </c>
      <c r="TI528" s="53">
        <f t="shared" si="273"/>
        <v>58235518.313293286</v>
      </c>
      <c r="TJ528" s="53">
        <f t="shared" si="273"/>
        <v>70008963.648248553</v>
      </c>
      <c r="TK528" s="53">
        <f t="shared" si="273"/>
        <v>34522620.235712431</v>
      </c>
      <c r="TL528" s="53">
        <f t="shared" si="273"/>
        <v>48958745.451689996</v>
      </c>
      <c r="TM528" s="53">
        <f t="shared" si="273"/>
        <v>59255222.659002252</v>
      </c>
      <c r="TN528" s="53">
        <f t="shared" si="273"/>
        <v>27414718.836429186</v>
      </c>
      <c r="TO528" s="53">
        <f t="shared" si="273"/>
        <v>75904180.500011995</v>
      </c>
      <c r="TP528" s="53">
        <f t="shared" si="273"/>
        <v>135774073.53575239</v>
      </c>
      <c r="TQ528" s="53">
        <f t="shared" si="273"/>
        <v>34034383.383414045</v>
      </c>
      <c r="TR528" s="53">
        <f t="shared" si="273"/>
        <v>28182658.82218859</v>
      </c>
      <c r="TS528" s="53">
        <f t="shared" si="273"/>
        <v>19368899.944954999</v>
      </c>
      <c r="TT528" s="53">
        <f t="shared" si="273"/>
        <v>26259073.514121875</v>
      </c>
      <c r="TU528" s="53">
        <f t="shared" si="273"/>
        <v>21205891.224418968</v>
      </c>
      <c r="TV528" s="53">
        <f t="shared" si="273"/>
        <v>22398972.762366302</v>
      </c>
      <c r="TW528" s="53">
        <f t="shared" si="273"/>
        <v>24786414.946964998</v>
      </c>
      <c r="TX528" s="53">
        <f t="shared" si="273"/>
        <v>35877902.951070391</v>
      </c>
      <c r="TY528" s="53">
        <f t="shared" si="273"/>
        <v>23034977.945738669</v>
      </c>
      <c r="TZ528" s="53">
        <f t="shared" si="273"/>
        <v>2660822.92</v>
      </c>
      <c r="UA528" s="53">
        <f t="shared" si="273"/>
        <v>10931853.960000001</v>
      </c>
      <c r="UB528" s="53">
        <f t="shared" si="273"/>
        <v>3667211.28</v>
      </c>
      <c r="UC528" s="53">
        <f t="shared" si="273"/>
        <v>309101422.24642718</v>
      </c>
      <c r="UD528" s="53">
        <f t="shared" si="273"/>
        <v>36185440.691638485</v>
      </c>
      <c r="UE528" s="53">
        <f t="shared" si="273"/>
        <v>39571058.696920633</v>
      </c>
      <c r="UF528" s="53">
        <f t="shared" si="273"/>
        <v>106162826.41086966</v>
      </c>
      <c r="UG528" s="53">
        <f t="shared" si="273"/>
        <v>41979006.808303855</v>
      </c>
      <c r="UH528" s="53">
        <f t="shared" si="273"/>
        <v>39550908.816560142</v>
      </c>
      <c r="UI528" s="53">
        <f t="shared" si="273"/>
        <v>64667000.553443663</v>
      </c>
      <c r="UJ528" s="53">
        <f t="shared" si="273"/>
        <v>36040651.86421369</v>
      </c>
      <c r="UK528" s="53">
        <f t="shared" si="273"/>
        <v>39915148.512704171</v>
      </c>
      <c r="UL528" s="53">
        <f t="shared" si="273"/>
        <v>57923946.416162699</v>
      </c>
      <c r="UM528" s="53">
        <f t="shared" si="273"/>
        <v>49732477.409452491</v>
      </c>
      <c r="UN528" s="53">
        <f t="shared" si="273"/>
        <v>25769796.044807881</v>
      </c>
      <c r="UO528" s="53">
        <f t="shared" si="273"/>
        <v>24413494.127856459</v>
      </c>
      <c r="UP528" s="53">
        <f t="shared" si="273"/>
        <v>28393132.068176433</v>
      </c>
      <c r="UQ528" s="53">
        <f t="shared" si="273"/>
        <v>25311577.122805733</v>
      </c>
      <c r="UR528" s="53">
        <f t="shared" si="273"/>
        <v>23067311.982977271</v>
      </c>
      <c r="US528" s="53">
        <f t="shared" si="273"/>
        <v>16885763.737663966</v>
      </c>
      <c r="UT528" s="53">
        <f t="shared" si="273"/>
        <v>21008923.783848476</v>
      </c>
      <c r="UU528" s="53">
        <f t="shared" si="273"/>
        <v>21219304.27099539</v>
      </c>
      <c r="UV528" s="53">
        <f t="shared" si="273"/>
        <v>20233142.588482134</v>
      </c>
      <c r="UW528" s="53">
        <f t="shared" si="273"/>
        <v>22457655.475692824</v>
      </c>
      <c r="UX528" s="53">
        <f t="shared" si="273"/>
        <v>15218233.146857413</v>
      </c>
      <c r="UY528" s="53">
        <f t="shared" si="273"/>
        <v>10092679.350340102</v>
      </c>
      <c r="UZ528" s="53">
        <f t="shared" si="273"/>
        <v>453569094.36524111</v>
      </c>
      <c r="VA528" s="53">
        <f t="shared" si="273"/>
        <v>33568204.090891071</v>
      </c>
      <c r="VB528" s="53">
        <f t="shared" si="273"/>
        <v>65261503.338771135</v>
      </c>
      <c r="VC528" s="53">
        <f t="shared" si="273"/>
        <v>31672651.31249461</v>
      </c>
      <c r="VD528" s="53">
        <f t="shared" si="273"/>
        <v>106353928.43071765</v>
      </c>
      <c r="VE528" s="53">
        <f t="shared" si="273"/>
        <v>32964344.535973519</v>
      </c>
      <c r="VF528" s="53">
        <f t="shared" si="273"/>
        <v>48245834.97735215</v>
      </c>
      <c r="VG528" s="53">
        <f t="shared" ref="VG528:XR528" si="274">(VG516/VG518)*VG524</f>
        <v>18275105.895433426</v>
      </c>
      <c r="VH528" s="53">
        <f t="shared" si="274"/>
        <v>73076556.774383381</v>
      </c>
      <c r="VI528" s="53">
        <f t="shared" si="274"/>
        <v>70096480.8527641</v>
      </c>
      <c r="VJ528" s="53">
        <f t="shared" si="274"/>
        <v>23369142.978876729</v>
      </c>
      <c r="VK528" s="53">
        <f t="shared" si="274"/>
        <v>25568239.8342411</v>
      </c>
      <c r="VL528" s="53">
        <f t="shared" si="274"/>
        <v>22146396.194786999</v>
      </c>
      <c r="VM528" s="53">
        <f t="shared" si="274"/>
        <v>19674967.051055491</v>
      </c>
      <c r="VN528" s="53">
        <f t="shared" si="274"/>
        <v>8548874.6386627108</v>
      </c>
      <c r="VO528" s="53">
        <f t="shared" si="274"/>
        <v>9749707.3570369892</v>
      </c>
      <c r="VP528" s="53">
        <f t="shared" si="274"/>
        <v>15335762.916517831</v>
      </c>
      <c r="VQ528" s="53">
        <f t="shared" si="274"/>
        <v>113153144.4689222</v>
      </c>
      <c r="VR528" s="53">
        <f t="shared" si="274"/>
        <v>31747240.599747352</v>
      </c>
      <c r="VS528" s="53">
        <f t="shared" si="274"/>
        <v>33446617.768626492</v>
      </c>
      <c r="VT528" s="53">
        <f t="shared" si="274"/>
        <v>24827589.527232841</v>
      </c>
      <c r="VU528" s="53">
        <f t="shared" si="274"/>
        <v>29844755.802400611</v>
      </c>
      <c r="VV528" s="53">
        <f t="shared" si="274"/>
        <v>17056751.718883257</v>
      </c>
      <c r="VW528" s="53">
        <f t="shared" si="274"/>
        <v>20605510.97580364</v>
      </c>
      <c r="VX528" s="53">
        <f t="shared" si="274"/>
        <v>110634336.72677469</v>
      </c>
      <c r="VY528" s="53">
        <f t="shared" si="274"/>
        <v>26567410.715310294</v>
      </c>
      <c r="VZ528" s="53">
        <f t="shared" si="274"/>
        <v>32330107.841937516</v>
      </c>
      <c r="WA528" s="53">
        <f t="shared" si="274"/>
        <v>43587763.082605302</v>
      </c>
      <c r="WB528" s="53">
        <f t="shared" si="274"/>
        <v>19007654.689965058</v>
      </c>
      <c r="WC528" s="53">
        <f t="shared" si="274"/>
        <v>28950945.965247225</v>
      </c>
      <c r="WD528" s="53">
        <f t="shared" si="274"/>
        <v>19331296.839863133</v>
      </c>
      <c r="WE528" s="53">
        <f t="shared" si="274"/>
        <v>19039165.20686885</v>
      </c>
      <c r="WF528" s="53">
        <f t="shared" si="274"/>
        <v>66643047.619565994</v>
      </c>
      <c r="WG528" s="53">
        <f t="shared" si="274"/>
        <v>258094828.70048687</v>
      </c>
      <c r="WH528" s="53">
        <f t="shared" si="274"/>
        <v>27715676.711976279</v>
      </c>
      <c r="WI528" s="53">
        <f t="shared" si="274"/>
        <v>57620897.48955214</v>
      </c>
      <c r="WJ528" s="53">
        <f t="shared" si="274"/>
        <v>78740805.44459115</v>
      </c>
      <c r="WK528" s="53">
        <f t="shared" si="274"/>
        <v>66186996.49234961</v>
      </c>
      <c r="WL528" s="53">
        <f t="shared" si="274"/>
        <v>25185595.042421501</v>
      </c>
      <c r="WM528" s="53">
        <f t="shared" si="274"/>
        <v>28776386.27759758</v>
      </c>
      <c r="WN528" s="53">
        <f t="shared" si="274"/>
        <v>50433368.604985416</v>
      </c>
      <c r="WO528" s="53">
        <f t="shared" si="274"/>
        <v>48798246.11203298</v>
      </c>
      <c r="WP528" s="53">
        <f t="shared" si="274"/>
        <v>56923318.694747932</v>
      </c>
      <c r="WQ528" s="53">
        <f t="shared" si="274"/>
        <v>20283491.293781925</v>
      </c>
      <c r="WR528" s="53">
        <f t="shared" si="274"/>
        <v>20695689.029449489</v>
      </c>
      <c r="WS528" s="53">
        <f t="shared" si="274"/>
        <v>20874191.255038273</v>
      </c>
      <c r="WT528" s="53">
        <f t="shared" si="274"/>
        <v>30191571.934344418</v>
      </c>
      <c r="WU528" s="53">
        <f t="shared" si="274"/>
        <v>22617327.658146828</v>
      </c>
      <c r="WV528" s="53">
        <f t="shared" si="274"/>
        <v>21407247.183886826</v>
      </c>
      <c r="WW528" s="53">
        <f t="shared" si="274"/>
        <v>29511052.32515331</v>
      </c>
      <c r="WX528" s="53">
        <f t="shared" si="274"/>
        <v>16378715.445447056</v>
      </c>
      <c r="WY528" s="53">
        <f t="shared" si="274"/>
        <v>20363977.632109024</v>
      </c>
      <c r="WZ528" s="53">
        <f t="shared" si="274"/>
        <v>12917939.367159043</v>
      </c>
      <c r="XA528" s="53">
        <f t="shared" si="274"/>
        <v>10000147.80883849</v>
      </c>
      <c r="XB528" s="53">
        <f t="shared" si="274"/>
        <v>6886958.9907057136</v>
      </c>
      <c r="XC528" s="53">
        <f t="shared" si="274"/>
        <v>181958854.00692084</v>
      </c>
      <c r="XD528" s="53">
        <f t="shared" si="274"/>
        <v>23637958.973137762</v>
      </c>
      <c r="XE528" s="53">
        <f t="shared" si="274"/>
        <v>31745100.838018358</v>
      </c>
      <c r="XF528" s="53">
        <f t="shared" si="274"/>
        <v>28348475.425405759</v>
      </c>
      <c r="XG528" s="53">
        <f t="shared" si="274"/>
        <v>24501576.683885396</v>
      </c>
      <c r="XH528" s="53">
        <f t="shared" si="274"/>
        <v>31524029.971937001</v>
      </c>
      <c r="XI528" s="53">
        <f t="shared" si="274"/>
        <v>24288670.36797395</v>
      </c>
      <c r="XJ528" s="53">
        <f t="shared" si="274"/>
        <v>652280846.66736615</v>
      </c>
      <c r="XK528" s="53">
        <f t="shared" si="274"/>
        <v>38197372.496386319</v>
      </c>
      <c r="XL528" s="53">
        <f t="shared" si="274"/>
        <v>23993234.177598491</v>
      </c>
      <c r="XM528" s="53">
        <f t="shared" si="274"/>
        <v>64675776.287753664</v>
      </c>
      <c r="XN528" s="53">
        <f t="shared" si="274"/>
        <v>49813576.083174698</v>
      </c>
      <c r="XO528" s="53">
        <f t="shared" si="274"/>
        <v>28424155.757441517</v>
      </c>
      <c r="XP528" s="53">
        <f t="shared" si="274"/>
        <v>36459010.934996761</v>
      </c>
      <c r="XQ528" s="53">
        <f t="shared" si="274"/>
        <v>45417891.755893037</v>
      </c>
      <c r="XR528" s="53">
        <f t="shared" si="274"/>
        <v>52129856.440371096</v>
      </c>
      <c r="XS528" s="53">
        <f t="shared" ref="XS528:AAD528" si="275">(XS516/XS518)*XS524</f>
        <v>23737646.433429997</v>
      </c>
      <c r="XT528" s="53">
        <f t="shared" si="275"/>
        <v>39125775.280894585</v>
      </c>
      <c r="XU528" s="53">
        <f t="shared" si="275"/>
        <v>99456419.557835594</v>
      </c>
      <c r="XV528" s="53">
        <f t="shared" si="275"/>
        <v>64380933.784387305</v>
      </c>
      <c r="XW528" s="53">
        <f t="shared" si="275"/>
        <v>20462217.830248132</v>
      </c>
      <c r="XX528" s="53">
        <f t="shared" si="275"/>
        <v>23746122.696356203</v>
      </c>
      <c r="XY528" s="53">
        <f t="shared" si="275"/>
        <v>30207498.333976645</v>
      </c>
      <c r="XZ528" s="53">
        <f t="shared" si="275"/>
        <v>17150314.905103426</v>
      </c>
      <c r="YA528" s="53">
        <f t="shared" si="275"/>
        <v>30443250.308373593</v>
      </c>
      <c r="YB528" s="53">
        <f t="shared" si="275"/>
        <v>18207512.711402245</v>
      </c>
      <c r="YC528" s="53">
        <f t="shared" si="275"/>
        <v>86603082.032845363</v>
      </c>
      <c r="YD528" s="53">
        <f t="shared" si="275"/>
        <v>62800042.0076342</v>
      </c>
      <c r="YE528" s="53">
        <f t="shared" si="275"/>
        <v>16306665.054180045</v>
      </c>
      <c r="YF528" s="53">
        <f t="shared" si="275"/>
        <v>15688219.591002321</v>
      </c>
      <c r="YG528" s="53">
        <f t="shared" si="275"/>
        <v>14139639.000448255</v>
      </c>
      <c r="YH528" s="53">
        <f t="shared" si="275"/>
        <v>12350802.971519452</v>
      </c>
      <c r="YI528" s="53">
        <f t="shared" si="275"/>
        <v>10914694.909881705</v>
      </c>
      <c r="YJ528" s="53">
        <f t="shared" si="275"/>
        <v>114503325.96363838</v>
      </c>
      <c r="YK528" s="53">
        <f t="shared" si="275"/>
        <v>26956345.033963602</v>
      </c>
      <c r="YL528" s="53">
        <f t="shared" si="275"/>
        <v>22079436.64508792</v>
      </c>
      <c r="YM528" s="53">
        <f t="shared" si="275"/>
        <v>38263671.238663137</v>
      </c>
      <c r="YN528" s="53">
        <f t="shared" si="275"/>
        <v>27150104.603473455</v>
      </c>
      <c r="YO528" s="53">
        <f t="shared" si="275"/>
        <v>21587790.993502945</v>
      </c>
      <c r="YP528" s="53">
        <f t="shared" si="275"/>
        <v>35044310.42773141</v>
      </c>
      <c r="YQ528" s="53">
        <f t="shared" si="275"/>
        <v>10413237.437646829</v>
      </c>
      <c r="YR528" s="53">
        <f t="shared" si="275"/>
        <v>186467480.46298018</v>
      </c>
      <c r="YS528" s="53">
        <f t="shared" si="275"/>
        <v>25529638.481298383</v>
      </c>
      <c r="YT528" s="53">
        <f t="shared" si="275"/>
        <v>45200076.386302069</v>
      </c>
      <c r="YU528" s="53">
        <f t="shared" si="275"/>
        <v>24288641.592848673</v>
      </c>
      <c r="YV528" s="53">
        <f t="shared" si="275"/>
        <v>15734883.20974079</v>
      </c>
      <c r="YW528" s="53">
        <f t="shared" si="275"/>
        <v>51015861.732698828</v>
      </c>
      <c r="YX528" s="53">
        <f t="shared" si="275"/>
        <v>22401385.360958021</v>
      </c>
      <c r="YY528" s="53">
        <f t="shared" si="275"/>
        <v>28805586.845249075</v>
      </c>
      <c r="YZ528" s="53">
        <f t="shared" si="275"/>
        <v>21281136.14253597</v>
      </c>
      <c r="ZA528" s="53">
        <f t="shared" si="275"/>
        <v>38170620.548492819</v>
      </c>
      <c r="ZB528" s="53">
        <f t="shared" si="275"/>
        <v>15175730.466161659</v>
      </c>
      <c r="ZC528" s="53">
        <f t="shared" si="275"/>
        <v>404662619.28617591</v>
      </c>
      <c r="ZD528" s="53">
        <f t="shared" si="275"/>
        <v>31400039.969757453</v>
      </c>
      <c r="ZE528" s="53">
        <f t="shared" si="275"/>
        <v>40841407.085589491</v>
      </c>
      <c r="ZF528" s="53">
        <f t="shared" si="275"/>
        <v>54915503.524413861</v>
      </c>
      <c r="ZG528" s="53">
        <f t="shared" si="275"/>
        <v>30497990.702883013</v>
      </c>
      <c r="ZH528" s="53">
        <f t="shared" si="275"/>
        <v>48171396.176767506</v>
      </c>
      <c r="ZI528" s="53">
        <f t="shared" si="275"/>
        <v>46440481.362456754</v>
      </c>
      <c r="ZJ528" s="53">
        <f t="shared" si="275"/>
        <v>113609152.90419137</v>
      </c>
      <c r="ZK528" s="53">
        <f t="shared" si="275"/>
        <v>101052502.07647014</v>
      </c>
      <c r="ZL528" s="53">
        <f t="shared" si="275"/>
        <v>36638220.984225236</v>
      </c>
      <c r="ZM528" s="53">
        <f t="shared" si="275"/>
        <v>44765078.252346456</v>
      </c>
      <c r="ZN528" s="53">
        <f t="shared" si="275"/>
        <v>51742446.176016048</v>
      </c>
      <c r="ZO528" s="53">
        <f t="shared" si="275"/>
        <v>48676806.239447042</v>
      </c>
      <c r="ZP528" s="53">
        <f t="shared" si="275"/>
        <v>62609105.325443096</v>
      </c>
      <c r="ZQ528" s="53">
        <f t="shared" si="275"/>
        <v>27531984.831014525</v>
      </c>
      <c r="ZR528" s="53">
        <f t="shared" si="275"/>
        <v>39945712.55292619</v>
      </c>
      <c r="ZS528" s="53">
        <f t="shared" si="275"/>
        <v>27496999.571600564</v>
      </c>
      <c r="ZT528" s="53">
        <f t="shared" si="275"/>
        <v>18214799.301903188</v>
      </c>
      <c r="ZU528" s="53">
        <f t="shared" si="275"/>
        <v>25573844.500996437</v>
      </c>
      <c r="ZV528" s="53">
        <f t="shared" si="275"/>
        <v>107748913.62550484</v>
      </c>
      <c r="ZW528" s="53">
        <f t="shared" si="275"/>
        <v>89209241.395105764</v>
      </c>
      <c r="ZX528" s="53">
        <f t="shared" si="275"/>
        <v>16660374.761389511</v>
      </c>
      <c r="ZY528" s="53">
        <f t="shared" si="275"/>
        <v>18487083.899354253</v>
      </c>
      <c r="ZZ528" s="53">
        <f t="shared" si="275"/>
        <v>35162669.922207616</v>
      </c>
      <c r="AAA528" s="53">
        <f t="shared" si="275"/>
        <v>16634959.778904727</v>
      </c>
      <c r="AAB528" s="53">
        <f t="shared" si="275"/>
        <v>24577160.263868298</v>
      </c>
      <c r="AAC528" s="53">
        <f t="shared" si="275"/>
        <v>24486895.000673629</v>
      </c>
      <c r="AAD528" s="53">
        <f t="shared" si="275"/>
        <v>34724599.220874697</v>
      </c>
      <c r="AAE528" s="53">
        <f t="shared" ref="AAE528:ACP528" si="276">(AAE516/AAE518)*AAE524</f>
        <v>351824439.35966539</v>
      </c>
      <c r="AAF528" s="53">
        <f t="shared" si="276"/>
        <v>73650287.162062213</v>
      </c>
      <c r="AAG528" s="53">
        <f t="shared" si="276"/>
        <v>73041256.932036921</v>
      </c>
      <c r="AAH528" s="53">
        <f t="shared" si="276"/>
        <v>114912133.53382081</v>
      </c>
      <c r="AAI528" s="53">
        <f t="shared" si="276"/>
        <v>15760088.479049275</v>
      </c>
      <c r="AAJ528" s="53">
        <f t="shared" si="276"/>
        <v>22929078.461948559</v>
      </c>
      <c r="AAK528" s="53">
        <f t="shared" si="276"/>
        <v>31029941.662743941</v>
      </c>
      <c r="AAL528" s="53">
        <f t="shared" si="276"/>
        <v>17537225.961079471</v>
      </c>
      <c r="AAM528" s="53">
        <f t="shared" si="276"/>
        <v>463555162.65866977</v>
      </c>
      <c r="AAN528" s="53">
        <f t="shared" si="276"/>
        <v>76381179.79594624</v>
      </c>
      <c r="AAO528" s="53">
        <f t="shared" si="276"/>
        <v>62549314.463787951</v>
      </c>
      <c r="AAP528" s="53">
        <f t="shared" si="276"/>
        <v>28038430.860856801</v>
      </c>
      <c r="AAQ528" s="53">
        <f t="shared" si="276"/>
        <v>35476345.709850319</v>
      </c>
      <c r="AAR528" s="53">
        <f t="shared" si="276"/>
        <v>22703878.558738638</v>
      </c>
      <c r="AAS528" s="53">
        <f t="shared" si="276"/>
        <v>34272245.82838089</v>
      </c>
      <c r="AAT528" s="53">
        <f t="shared" si="276"/>
        <v>15539480.157955565</v>
      </c>
      <c r="AAU528" s="53">
        <f t="shared" si="276"/>
        <v>22981600.254818074</v>
      </c>
      <c r="AAV528" s="53">
        <f t="shared" si="276"/>
        <v>40685668.943084016</v>
      </c>
      <c r="AAW528" s="53">
        <f t="shared" si="276"/>
        <v>55430448.108054824</v>
      </c>
      <c r="AAX528" s="53">
        <f t="shared" si="276"/>
        <v>28217972.931039926</v>
      </c>
      <c r="AAY528" s="53">
        <f t="shared" si="276"/>
        <v>32072626.179156043</v>
      </c>
      <c r="AAZ528" s="53">
        <f t="shared" si="276"/>
        <v>37725910.705087237</v>
      </c>
      <c r="ABA528" s="53">
        <f t="shared" si="276"/>
        <v>37806905.241058551</v>
      </c>
      <c r="ABB528" s="53">
        <f t="shared" si="276"/>
        <v>22893101.865666263</v>
      </c>
      <c r="ABC528" s="53">
        <f t="shared" si="276"/>
        <v>45683628.63728755</v>
      </c>
      <c r="ABD528" s="53">
        <f t="shared" si="276"/>
        <v>21759315.794880472</v>
      </c>
      <c r="ABE528" s="53">
        <f t="shared" si="276"/>
        <v>42093883.576727577</v>
      </c>
      <c r="ABF528" s="53">
        <f t="shared" si="276"/>
        <v>7582313.9699999988</v>
      </c>
      <c r="ABG528" s="53">
        <f t="shared" si="276"/>
        <v>1591014.6600000001</v>
      </c>
      <c r="ABH528" s="53">
        <f t="shared" si="276"/>
        <v>258289689.94468403</v>
      </c>
      <c r="ABI528" s="53">
        <f t="shared" si="276"/>
        <v>49594411.40233779</v>
      </c>
      <c r="ABJ528" s="53">
        <f t="shared" si="276"/>
        <v>41838229.853736274</v>
      </c>
      <c r="ABK528" s="53">
        <f t="shared" si="276"/>
        <v>39474364.440955624</v>
      </c>
      <c r="ABL528" s="53">
        <f t="shared" si="276"/>
        <v>28572224.057107884</v>
      </c>
      <c r="ABM528" s="53">
        <f t="shared" si="276"/>
        <v>74516563.212202892</v>
      </c>
      <c r="ABN528" s="53">
        <f t="shared" si="276"/>
        <v>29314424.120840907</v>
      </c>
      <c r="ABO528" s="53">
        <f t="shared" si="276"/>
        <v>38828555.201947227</v>
      </c>
      <c r="ABP528" s="53">
        <f t="shared" si="276"/>
        <v>24204747.209374793</v>
      </c>
      <c r="ABQ528" s="53">
        <f t="shared" si="276"/>
        <v>10668601.336551616</v>
      </c>
      <c r="ABR528" s="53">
        <f t="shared" si="276"/>
        <v>127979564.79581474</v>
      </c>
      <c r="ABS528" s="53">
        <f t="shared" si="276"/>
        <v>97485786.186505064</v>
      </c>
      <c r="ABT528" s="53">
        <f t="shared" si="276"/>
        <v>51770903.664204754</v>
      </c>
      <c r="ABU528" s="53">
        <f t="shared" si="276"/>
        <v>37410272.1719267</v>
      </c>
      <c r="ABV528" s="53">
        <f t="shared" si="276"/>
        <v>55064289.216252394</v>
      </c>
      <c r="ABW528" s="53">
        <f t="shared" si="276"/>
        <v>38497983.562826045</v>
      </c>
      <c r="ABX528" s="53">
        <f t="shared" si="276"/>
        <v>29069475.454363305</v>
      </c>
      <c r="ABY528" s="53">
        <f t="shared" si="276"/>
        <v>38765708.431419052</v>
      </c>
      <c r="ABZ528" s="53">
        <f t="shared" si="276"/>
        <v>22446486.159400661</v>
      </c>
      <c r="ACA528" s="53">
        <f t="shared" si="276"/>
        <v>42761469.236693352</v>
      </c>
      <c r="ACB528" s="53">
        <f t="shared" si="276"/>
        <v>22972410.713459142</v>
      </c>
      <c r="ACC528" s="53">
        <f t="shared" si="276"/>
        <v>27966708.654913716</v>
      </c>
      <c r="ACD528" s="53">
        <f t="shared" si="276"/>
        <v>38990648.178328343</v>
      </c>
      <c r="ACE528" s="53">
        <f t="shared" si="276"/>
        <v>127787808.71429466</v>
      </c>
      <c r="ACF528" s="53">
        <f t="shared" si="276"/>
        <v>57268108.840996809</v>
      </c>
      <c r="ACG528" s="53">
        <f t="shared" si="276"/>
        <v>39977892.902512804</v>
      </c>
      <c r="ACH528" s="53">
        <f t="shared" si="276"/>
        <v>37515096.88546478</v>
      </c>
      <c r="ACI528" s="53">
        <f t="shared" si="276"/>
        <v>33802571.78621573</v>
      </c>
      <c r="ACJ528" s="53">
        <f t="shared" si="276"/>
        <v>29181375.857530285</v>
      </c>
      <c r="ACK528" s="53">
        <f t="shared" si="276"/>
        <v>23068595.30946438</v>
      </c>
      <c r="ACL528" s="53">
        <f t="shared" si="276"/>
        <v>46536346.311689109</v>
      </c>
      <c r="ACM528" s="53">
        <f t="shared" si="276"/>
        <v>46613303.775104806</v>
      </c>
      <c r="ACN528" s="53">
        <f t="shared" si="276"/>
        <v>23012046.770948194</v>
      </c>
      <c r="ACO528" s="53">
        <f t="shared" si="276"/>
        <v>44951975.884648204</v>
      </c>
      <c r="ACP528" s="53">
        <f t="shared" si="276"/>
        <v>21416047.09002459</v>
      </c>
      <c r="ACQ528" s="53">
        <f t="shared" ref="ACQ528:AEH528" si="277">(ACQ516/ACQ518)*ACQ524</f>
        <v>191932736.70556137</v>
      </c>
      <c r="ACR528" s="53">
        <f t="shared" si="277"/>
        <v>23952173.284199361</v>
      </c>
      <c r="ACS528" s="53">
        <f t="shared" si="277"/>
        <v>28571348.099504661</v>
      </c>
      <c r="ACT528" s="53">
        <f t="shared" si="277"/>
        <v>25692021.812525772</v>
      </c>
      <c r="ACU528" s="53">
        <f t="shared" si="277"/>
        <v>68733219.401500359</v>
      </c>
      <c r="ACV528" s="53">
        <f t="shared" si="277"/>
        <v>28053511.862605378</v>
      </c>
      <c r="ACW528" s="53">
        <f t="shared" si="277"/>
        <v>20353830.386968922</v>
      </c>
      <c r="ACX528" s="53">
        <f t="shared" si="277"/>
        <v>27047618.485567283</v>
      </c>
      <c r="ACY528" s="53">
        <f t="shared" si="277"/>
        <v>22217144.419219051</v>
      </c>
      <c r="ACZ528" s="53">
        <f t="shared" si="277"/>
        <v>30347472.000533599</v>
      </c>
      <c r="ADA528" s="53">
        <f t="shared" si="277"/>
        <v>18658555.218828652</v>
      </c>
      <c r="ADB528" s="53">
        <f t="shared" si="277"/>
        <v>224789871.42939916</v>
      </c>
      <c r="ADC528" s="53">
        <f t="shared" si="277"/>
        <v>80168262.360007316</v>
      </c>
      <c r="ADD528" s="53">
        <f t="shared" si="277"/>
        <v>31580489.229386676</v>
      </c>
      <c r="ADE528" s="53">
        <f t="shared" si="277"/>
        <v>20702906.595271215</v>
      </c>
      <c r="ADF528" s="53">
        <f t="shared" si="277"/>
        <v>52381738.708841585</v>
      </c>
      <c r="ADG528" s="53">
        <f t="shared" si="277"/>
        <v>54709168.919178143</v>
      </c>
      <c r="ADH528" s="53">
        <f t="shared" si="277"/>
        <v>22672590.977869768</v>
      </c>
      <c r="ADI528" s="53">
        <f t="shared" si="277"/>
        <v>19901682.845583867</v>
      </c>
      <c r="ADJ528" s="53">
        <f t="shared" si="277"/>
        <v>467190768.52640724</v>
      </c>
      <c r="ADK528" s="53">
        <f t="shared" si="277"/>
        <v>264660876.47886026</v>
      </c>
      <c r="ADL528" s="53">
        <f t="shared" si="277"/>
        <v>34585023.88219516</v>
      </c>
      <c r="ADM528" s="53">
        <f t="shared" si="277"/>
        <v>65499221.219698645</v>
      </c>
      <c r="ADN528" s="53">
        <f t="shared" si="277"/>
        <v>64331139.965364672</v>
      </c>
      <c r="ADO528" s="53">
        <f t="shared" si="277"/>
        <v>57569653.922599167</v>
      </c>
      <c r="ADP528" s="53">
        <f t="shared" si="277"/>
        <v>45168061.2111931</v>
      </c>
      <c r="ADQ528" s="53">
        <f t="shared" si="277"/>
        <v>49316420.252866179</v>
      </c>
      <c r="ADR528" s="53">
        <f t="shared" si="277"/>
        <v>16983969.755246662</v>
      </c>
      <c r="ADS528" s="53">
        <f t="shared" si="277"/>
        <v>37364746.517380394</v>
      </c>
      <c r="ADT528" s="53">
        <f t="shared" si="277"/>
        <v>44747109.94365377</v>
      </c>
      <c r="ADU528" s="53">
        <f t="shared" si="277"/>
        <v>24021519.338862151</v>
      </c>
      <c r="ADV528" s="53">
        <f t="shared" si="277"/>
        <v>29718429.335014526</v>
      </c>
      <c r="ADW528" s="53">
        <f t="shared" si="277"/>
        <v>27603045.294576924</v>
      </c>
      <c r="ADX528" s="53">
        <f t="shared" si="277"/>
        <v>25509435.361279964</v>
      </c>
      <c r="ADY528" s="53">
        <f t="shared" si="277"/>
        <v>34758802.924519651</v>
      </c>
      <c r="ADZ528" s="53">
        <f t="shared" si="277"/>
        <v>21433294.845667172</v>
      </c>
      <c r="AEA528" s="53">
        <f t="shared" si="277"/>
        <v>98107148.382813424</v>
      </c>
      <c r="AEB528" s="53">
        <f t="shared" si="277"/>
        <v>29896692.69467482</v>
      </c>
      <c r="AEC528" s="53">
        <f t="shared" si="277"/>
        <v>29505145.028295122</v>
      </c>
      <c r="AED528" s="53">
        <f t="shared" si="277"/>
        <v>25671562.324701104</v>
      </c>
      <c r="AEE528" s="53">
        <f t="shared" si="277"/>
        <v>47727072.921355881</v>
      </c>
      <c r="AEF528" s="53">
        <f t="shared" si="277"/>
        <v>25335837.388486583</v>
      </c>
      <c r="AEG528" s="53">
        <f t="shared" si="277"/>
        <v>10583385.347202515</v>
      </c>
      <c r="AEH528" s="53">
        <f t="shared" si="277"/>
        <v>46318244419.027817</v>
      </c>
    </row>
    <row r="529" spans="3:815" ht="21">
      <c r="C529" s="50" t="s">
        <v>2874</v>
      </c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M529" s="53"/>
      <c r="DN529" s="53"/>
      <c r="DO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  <c r="ED529" s="53"/>
      <c r="EE529" s="53"/>
      <c r="EF529" s="53"/>
      <c r="EG529" s="53"/>
      <c r="EH529" s="53"/>
      <c r="EI529" s="53"/>
      <c r="EJ529" s="53"/>
      <c r="EK529" s="53"/>
      <c r="EL529" s="53"/>
      <c r="EM529" s="53"/>
      <c r="EN529" s="53"/>
      <c r="EO529" s="53"/>
      <c r="EP529" s="53"/>
      <c r="EQ529" s="53"/>
      <c r="ER529" s="53"/>
      <c r="ES529" s="53"/>
      <c r="ET529" s="53"/>
      <c r="EU529" s="53"/>
      <c r="EV529" s="53"/>
      <c r="EW529" s="53"/>
      <c r="EX529" s="53">
        <v>281320</v>
      </c>
      <c r="EY529" s="53">
        <v>145245</v>
      </c>
      <c r="EZ529" s="53">
        <v>84759</v>
      </c>
      <c r="FA529" s="53">
        <v>58940</v>
      </c>
      <c r="FB529" s="53">
        <v>62026</v>
      </c>
      <c r="FC529" s="53">
        <v>67679</v>
      </c>
      <c r="FD529" s="53">
        <v>66825</v>
      </c>
      <c r="FE529" s="53">
        <v>40767</v>
      </c>
      <c r="FF529" s="53">
        <v>43673</v>
      </c>
      <c r="FG529" s="53">
        <v>78432</v>
      </c>
      <c r="FH529" s="53">
        <v>52913</v>
      </c>
      <c r="FI529" s="53">
        <v>53524</v>
      </c>
      <c r="FJ529" s="53">
        <v>44294</v>
      </c>
      <c r="FK529" s="53">
        <v>36885</v>
      </c>
      <c r="FL529" s="53">
        <v>30655</v>
      </c>
      <c r="FM529" s="53">
        <v>19733</v>
      </c>
      <c r="FN529" s="53">
        <v>24847</v>
      </c>
      <c r="FO529" s="53">
        <v>21776</v>
      </c>
      <c r="FP529" s="53"/>
      <c r="FQ529" s="53"/>
      <c r="FR529" s="53"/>
      <c r="FS529" s="53"/>
      <c r="FT529" s="53"/>
      <c r="FU529" s="53"/>
      <c r="FV529" s="53"/>
      <c r="FW529" s="53"/>
      <c r="FX529" s="53"/>
      <c r="FY529" s="53"/>
      <c r="FZ529" s="53"/>
      <c r="GA529" s="53"/>
      <c r="GB529" s="53"/>
      <c r="GC529" s="53"/>
      <c r="GD529" s="53"/>
      <c r="GE529" s="53"/>
      <c r="GF529" s="53"/>
      <c r="GG529" s="53"/>
      <c r="GH529" s="53"/>
      <c r="GI529" s="53"/>
      <c r="GJ529" s="53"/>
      <c r="GK529" s="53"/>
      <c r="GL529" s="53"/>
      <c r="GM529" s="53"/>
      <c r="GN529" s="53"/>
      <c r="GO529" s="53"/>
      <c r="GP529" s="53"/>
      <c r="GQ529" s="53"/>
      <c r="GR529" s="53"/>
      <c r="GS529" s="53"/>
      <c r="GT529" s="53"/>
      <c r="GU529" s="53"/>
      <c r="GV529" s="53"/>
      <c r="GW529" s="53"/>
      <c r="GX529" s="53"/>
      <c r="GY529" s="53"/>
      <c r="GZ529" s="53"/>
      <c r="HA529" s="53"/>
      <c r="HB529" s="53"/>
      <c r="HC529" s="53"/>
      <c r="HD529" s="53"/>
      <c r="HE529" s="53"/>
      <c r="HF529" s="53"/>
      <c r="HG529" s="53"/>
      <c r="HH529" s="53"/>
      <c r="HI529" s="53"/>
      <c r="HJ529" s="53"/>
      <c r="HK529" s="53"/>
      <c r="HL529" s="53"/>
      <c r="HM529" s="53"/>
      <c r="HN529" s="53"/>
      <c r="HO529" s="53"/>
      <c r="HP529" s="53"/>
      <c r="HQ529" s="53"/>
      <c r="HR529" s="53"/>
      <c r="HS529" s="53"/>
      <c r="HT529" s="53"/>
      <c r="HU529" s="53"/>
      <c r="HV529" s="53"/>
      <c r="HW529" s="53"/>
      <c r="HX529" s="53"/>
      <c r="HY529" s="53"/>
      <c r="HZ529" s="53"/>
      <c r="IA529" s="53"/>
      <c r="IB529" s="53"/>
      <c r="IC529" s="53"/>
      <c r="ID529" s="53"/>
      <c r="IE529" s="53"/>
      <c r="IF529" s="53"/>
      <c r="IG529" s="53"/>
      <c r="IH529" s="53"/>
      <c r="II529" s="53"/>
      <c r="IJ529" s="53"/>
      <c r="IK529" s="53"/>
      <c r="IL529" s="53"/>
      <c r="IM529" s="53"/>
      <c r="IN529" s="53"/>
      <c r="IO529" s="53"/>
      <c r="IP529" s="53"/>
      <c r="IQ529" s="53"/>
      <c r="IR529" s="53"/>
      <c r="IS529" s="53"/>
      <c r="IT529" s="53"/>
      <c r="IU529" s="53"/>
      <c r="IV529" s="53"/>
      <c r="IW529" s="53"/>
      <c r="IX529" s="53"/>
      <c r="IY529" s="53"/>
      <c r="IZ529" s="53"/>
      <c r="JA529" s="53"/>
      <c r="JB529" s="53"/>
      <c r="JC529" s="53"/>
      <c r="JD529" s="53"/>
      <c r="JE529" s="53"/>
      <c r="JF529" s="53"/>
      <c r="JG529" s="53"/>
      <c r="JH529" s="53"/>
      <c r="JI529" s="53"/>
      <c r="JJ529" s="53"/>
      <c r="JK529" s="53"/>
      <c r="JL529" s="53"/>
      <c r="JM529" s="53"/>
      <c r="JN529" s="53"/>
      <c r="JO529" s="53"/>
      <c r="JP529" s="53"/>
      <c r="JQ529" s="53"/>
      <c r="JR529" s="53"/>
      <c r="JS529" s="53"/>
      <c r="JT529" s="53"/>
      <c r="JU529" s="53"/>
      <c r="JV529" s="53"/>
      <c r="JW529" s="53"/>
      <c r="JX529" s="53"/>
      <c r="JY529" s="53"/>
      <c r="JZ529" s="53"/>
      <c r="KA529" s="53"/>
      <c r="KB529" s="53"/>
      <c r="KC529" s="53"/>
      <c r="KD529" s="53"/>
      <c r="KE529" s="53"/>
      <c r="KF529" s="53"/>
      <c r="KG529" s="53"/>
      <c r="KH529" s="53"/>
      <c r="KI529" s="53"/>
      <c r="KJ529" s="53"/>
      <c r="KK529" s="53"/>
      <c r="KL529" s="53"/>
      <c r="KM529" s="53"/>
      <c r="KN529" s="53"/>
      <c r="KO529" s="53"/>
      <c r="KP529" s="53"/>
      <c r="KQ529" s="53"/>
      <c r="KR529" s="53"/>
      <c r="KS529" s="53"/>
      <c r="KT529" s="53"/>
      <c r="KU529" s="53"/>
      <c r="KV529" s="53"/>
      <c r="KW529" s="53"/>
      <c r="KX529" s="53"/>
      <c r="KY529" s="53"/>
      <c r="KZ529" s="53"/>
      <c r="LA529" s="53"/>
      <c r="LB529" s="53"/>
      <c r="LC529" s="53"/>
      <c r="LD529" s="53"/>
      <c r="LE529" s="53"/>
      <c r="LF529" s="53"/>
      <c r="LG529" s="53"/>
      <c r="LH529" s="53"/>
      <c r="LI529" s="53"/>
      <c r="LJ529" s="53"/>
      <c r="LK529" s="53"/>
      <c r="LL529" s="53"/>
      <c r="LM529" s="53"/>
      <c r="LN529" s="53"/>
      <c r="LO529" s="53"/>
      <c r="LP529" s="53"/>
      <c r="LQ529" s="53"/>
      <c r="LR529" s="53"/>
      <c r="LS529" s="53"/>
      <c r="LT529" s="53"/>
      <c r="LU529" s="53"/>
      <c r="LV529" s="53"/>
      <c r="LW529" s="53"/>
      <c r="LX529" s="53"/>
      <c r="LY529" s="53"/>
      <c r="LZ529" s="53"/>
      <c r="MA529" s="53"/>
      <c r="MB529" s="53"/>
      <c r="MC529" s="53"/>
      <c r="MD529" s="53"/>
      <c r="ME529" s="53"/>
      <c r="MF529" s="53"/>
      <c r="MG529" s="53"/>
      <c r="MH529" s="53"/>
      <c r="MI529" s="53"/>
      <c r="MJ529" s="53"/>
      <c r="MK529" s="53"/>
      <c r="ML529" s="53"/>
      <c r="MM529" s="53"/>
      <c r="MN529" s="53"/>
      <c r="MO529" s="53"/>
      <c r="MP529" s="53"/>
      <c r="MQ529" s="53"/>
      <c r="MR529" s="53"/>
      <c r="MS529" s="53"/>
      <c r="MT529" s="53"/>
      <c r="MU529" s="53"/>
      <c r="MV529" s="53"/>
      <c r="MW529" s="53"/>
      <c r="MX529" s="53"/>
      <c r="MY529" s="53"/>
      <c r="MZ529" s="53"/>
      <c r="NA529" s="53"/>
      <c r="NB529" s="53"/>
      <c r="NC529" s="53"/>
      <c r="ND529" s="53"/>
      <c r="NE529" s="53"/>
      <c r="NF529" s="53"/>
      <c r="NG529" s="53"/>
      <c r="NH529" s="53"/>
      <c r="NI529" s="53"/>
      <c r="NJ529" s="53"/>
      <c r="NK529" s="53"/>
      <c r="NL529" s="53"/>
      <c r="NM529" s="53"/>
      <c r="NN529" s="53"/>
      <c r="NO529" s="53"/>
      <c r="NP529" s="53"/>
      <c r="NQ529" s="53"/>
      <c r="NR529" s="53"/>
      <c r="NS529" s="53"/>
      <c r="NT529" s="53"/>
      <c r="NU529" s="53"/>
      <c r="NV529" s="53"/>
      <c r="NW529" s="53"/>
      <c r="NX529" s="53"/>
      <c r="NY529" s="53"/>
      <c r="NZ529" s="53"/>
      <c r="OA529" s="53"/>
      <c r="OB529" s="53"/>
      <c r="OC529" s="53"/>
      <c r="OD529" s="53"/>
      <c r="OE529" s="53"/>
      <c r="OF529" s="53"/>
      <c r="OG529" s="53"/>
      <c r="OH529" s="53"/>
      <c r="OI529" s="53"/>
      <c r="OJ529" s="53"/>
      <c r="OK529" s="53"/>
      <c r="OL529" s="53"/>
      <c r="OM529" s="53"/>
      <c r="ON529" s="53"/>
      <c r="OO529" s="53"/>
      <c r="OP529" s="53"/>
      <c r="OQ529" s="53"/>
      <c r="OR529" s="53"/>
      <c r="OS529" s="53"/>
      <c r="OT529" s="53"/>
      <c r="OU529" s="53"/>
      <c r="OV529" s="53"/>
      <c r="OW529" s="53"/>
      <c r="OX529" s="53"/>
      <c r="OY529" s="53"/>
      <c r="OZ529" s="53"/>
      <c r="PA529" s="53"/>
      <c r="PB529" s="53"/>
      <c r="PC529" s="53"/>
      <c r="PD529" s="53"/>
      <c r="PE529" s="53"/>
      <c r="PF529" s="53"/>
      <c r="PG529" s="53"/>
      <c r="PH529" s="53"/>
      <c r="PI529" s="53"/>
      <c r="PJ529" s="53"/>
      <c r="PK529" s="53"/>
      <c r="PL529" s="53"/>
      <c r="PM529" s="53"/>
      <c r="PN529" s="53"/>
      <c r="PO529" s="53"/>
      <c r="PP529" s="53"/>
      <c r="PQ529" s="53"/>
      <c r="PR529" s="53"/>
      <c r="PS529" s="53"/>
      <c r="PT529" s="53"/>
      <c r="PU529" s="53"/>
      <c r="PV529" s="53"/>
      <c r="PW529" s="53"/>
      <c r="PX529" s="53"/>
      <c r="PY529" s="53"/>
      <c r="PZ529" s="53"/>
      <c r="QA529" s="53"/>
      <c r="QB529" s="53"/>
      <c r="QC529" s="53"/>
      <c r="QD529" s="53"/>
      <c r="QE529" s="53"/>
      <c r="QF529" s="53"/>
      <c r="QG529" s="53"/>
      <c r="QH529" s="53"/>
      <c r="QI529" s="53"/>
      <c r="QJ529" s="53"/>
      <c r="QK529" s="53"/>
      <c r="QL529" s="53"/>
      <c r="QM529" s="53"/>
      <c r="QN529" s="53"/>
      <c r="QO529" s="53"/>
      <c r="QP529" s="53"/>
      <c r="QQ529" s="53"/>
      <c r="QR529" s="53"/>
      <c r="QS529" s="53"/>
      <c r="QT529" s="53"/>
      <c r="QU529" s="53"/>
      <c r="QV529" s="53"/>
      <c r="QW529" s="53"/>
      <c r="QX529" s="53"/>
      <c r="QY529" s="53"/>
      <c r="QZ529" s="53"/>
      <c r="RA529" s="53"/>
      <c r="RB529" s="53"/>
      <c r="RC529" s="53"/>
      <c r="RD529" s="53"/>
      <c r="RE529" s="53"/>
      <c r="RF529" s="53"/>
      <c r="RG529" s="53"/>
      <c r="RH529" s="53"/>
      <c r="RI529" s="53"/>
      <c r="RJ529" s="53"/>
      <c r="RK529" s="53"/>
      <c r="RL529" s="53"/>
      <c r="RM529" s="53"/>
      <c r="RN529" s="53"/>
      <c r="RO529" s="53"/>
      <c r="RP529" s="53"/>
      <c r="RQ529" s="53"/>
      <c r="RR529" s="53"/>
      <c r="RS529" s="53"/>
      <c r="RT529" s="53"/>
      <c r="RU529" s="53"/>
      <c r="RV529" s="53"/>
      <c r="RW529" s="53"/>
      <c r="RX529" s="53"/>
      <c r="RY529" s="53"/>
      <c r="RZ529" s="53"/>
      <c r="SA529" s="53"/>
      <c r="SB529" s="53"/>
      <c r="SC529" s="53"/>
      <c r="SD529" s="53"/>
      <c r="SE529" s="53"/>
      <c r="SF529" s="53"/>
      <c r="SG529" s="53"/>
      <c r="SH529" s="53"/>
      <c r="SI529" s="53"/>
      <c r="SJ529" s="53"/>
      <c r="SK529" s="53"/>
      <c r="SL529" s="53"/>
      <c r="SM529" s="53"/>
      <c r="SN529" s="53"/>
      <c r="SO529" s="53"/>
      <c r="SP529" s="53"/>
      <c r="SQ529" s="53"/>
      <c r="SR529" s="53"/>
      <c r="SS529" s="53"/>
      <c r="ST529" s="53"/>
      <c r="SU529" s="53"/>
      <c r="SV529" s="53"/>
      <c r="SW529" s="53"/>
      <c r="SX529" s="53"/>
      <c r="SY529" s="53"/>
      <c r="SZ529" s="53"/>
      <c r="TA529" s="53"/>
      <c r="TB529" s="53"/>
      <c r="TC529" s="53"/>
      <c r="TD529" s="53"/>
      <c r="TE529" s="53"/>
      <c r="TF529" s="53"/>
      <c r="TG529" s="53"/>
      <c r="TH529" s="53"/>
      <c r="TI529" s="53"/>
      <c r="TJ529" s="53"/>
      <c r="TK529" s="53"/>
      <c r="TL529" s="53"/>
      <c r="TM529" s="53"/>
      <c r="TN529" s="53"/>
      <c r="TO529" s="53"/>
      <c r="TP529" s="53"/>
      <c r="TQ529" s="53"/>
      <c r="TR529" s="53"/>
      <c r="TS529" s="53"/>
      <c r="TT529" s="53"/>
      <c r="TU529" s="53"/>
      <c r="TV529" s="53"/>
      <c r="TW529" s="53"/>
      <c r="TX529" s="53"/>
      <c r="TY529" s="53"/>
      <c r="TZ529" s="53"/>
      <c r="UA529" s="53"/>
      <c r="UB529" s="53"/>
      <c r="UC529" s="53"/>
      <c r="UD529" s="53"/>
      <c r="UE529" s="53"/>
      <c r="UF529" s="53"/>
      <c r="UG529" s="53"/>
      <c r="UH529" s="53"/>
      <c r="UI529" s="53"/>
      <c r="UJ529" s="53"/>
      <c r="UK529" s="53"/>
      <c r="UL529" s="53"/>
      <c r="UM529" s="53"/>
      <c r="UN529" s="53"/>
      <c r="UO529" s="53"/>
      <c r="UP529" s="53"/>
      <c r="UQ529" s="53"/>
      <c r="UR529" s="53"/>
      <c r="US529" s="53"/>
      <c r="UT529" s="53"/>
      <c r="UU529" s="53"/>
      <c r="UV529" s="53"/>
      <c r="UW529" s="53"/>
      <c r="UX529" s="53"/>
      <c r="UY529" s="53"/>
      <c r="UZ529" s="53"/>
      <c r="VA529" s="53"/>
      <c r="VB529" s="53"/>
      <c r="VC529" s="53"/>
      <c r="VD529" s="53"/>
      <c r="VE529" s="53"/>
      <c r="VF529" s="53"/>
      <c r="VG529" s="53"/>
      <c r="VH529" s="53"/>
      <c r="VI529" s="53"/>
      <c r="VJ529" s="53"/>
      <c r="VK529" s="53"/>
      <c r="VL529" s="53"/>
      <c r="VM529" s="53"/>
      <c r="VN529" s="53"/>
      <c r="VO529" s="53"/>
      <c r="VP529" s="53"/>
      <c r="VQ529" s="53"/>
      <c r="VR529" s="53"/>
      <c r="VS529" s="53"/>
      <c r="VT529" s="53"/>
      <c r="VU529" s="53"/>
      <c r="VV529" s="53"/>
      <c r="VW529" s="53"/>
      <c r="VX529" s="53"/>
      <c r="VY529" s="53"/>
      <c r="VZ529" s="53"/>
      <c r="WA529" s="53"/>
      <c r="WB529" s="53"/>
      <c r="WC529" s="53"/>
      <c r="WD529" s="53"/>
      <c r="WE529" s="53"/>
      <c r="WF529" s="53"/>
      <c r="WG529" s="53"/>
      <c r="WH529" s="53"/>
      <c r="WI529" s="53"/>
      <c r="WJ529" s="53"/>
      <c r="WK529" s="53"/>
      <c r="WL529" s="53"/>
      <c r="WM529" s="53"/>
      <c r="WN529" s="53"/>
      <c r="WO529" s="53"/>
      <c r="WP529" s="53"/>
      <c r="WQ529" s="53"/>
      <c r="WR529" s="53"/>
      <c r="WS529" s="53"/>
      <c r="WT529" s="53"/>
      <c r="WU529" s="53"/>
      <c r="WV529" s="53"/>
      <c r="WW529" s="53"/>
      <c r="WX529" s="53"/>
      <c r="WY529" s="53"/>
      <c r="WZ529" s="53"/>
      <c r="XA529" s="53"/>
      <c r="XB529" s="53"/>
      <c r="XC529" s="53"/>
      <c r="XD529" s="53"/>
      <c r="XE529" s="53"/>
      <c r="XF529" s="53"/>
      <c r="XG529" s="53"/>
      <c r="XH529" s="53"/>
      <c r="XI529" s="53"/>
      <c r="XJ529" s="53"/>
      <c r="XK529" s="53"/>
      <c r="XL529" s="53"/>
      <c r="XM529" s="53"/>
      <c r="XN529" s="53"/>
      <c r="XO529" s="53"/>
      <c r="XP529" s="53"/>
      <c r="XQ529" s="53"/>
      <c r="XR529" s="53"/>
      <c r="XS529" s="53"/>
      <c r="XT529" s="53"/>
      <c r="XU529" s="53"/>
      <c r="XV529" s="53"/>
      <c r="XW529" s="53"/>
      <c r="XX529" s="53"/>
      <c r="XY529" s="53"/>
      <c r="XZ529" s="53"/>
      <c r="YA529" s="53"/>
      <c r="YB529" s="53"/>
      <c r="YC529" s="53"/>
      <c r="YD529" s="53"/>
      <c r="YE529" s="53"/>
      <c r="YF529" s="53"/>
      <c r="YG529" s="53"/>
      <c r="YH529" s="53"/>
      <c r="YI529" s="53"/>
      <c r="YJ529" s="53"/>
      <c r="YK529" s="53"/>
      <c r="YL529" s="53"/>
      <c r="YM529" s="53"/>
      <c r="YN529" s="53"/>
      <c r="YO529" s="53"/>
      <c r="YP529" s="53"/>
      <c r="YQ529" s="53"/>
      <c r="YR529" s="53"/>
      <c r="YS529" s="53"/>
      <c r="YT529" s="53"/>
      <c r="YU529" s="53"/>
      <c r="YV529" s="53"/>
      <c r="YW529" s="53"/>
      <c r="YX529" s="53"/>
      <c r="YY529" s="53"/>
      <c r="YZ529" s="53"/>
      <c r="ZA529" s="53"/>
      <c r="ZB529" s="53"/>
      <c r="ZC529" s="53"/>
      <c r="ZD529" s="53"/>
      <c r="ZE529" s="53"/>
      <c r="ZF529" s="53"/>
      <c r="ZG529" s="53"/>
      <c r="ZH529" s="53"/>
      <c r="ZI529" s="53"/>
      <c r="ZJ529" s="53"/>
      <c r="ZK529" s="53"/>
      <c r="ZL529" s="53"/>
      <c r="ZM529" s="53"/>
      <c r="ZN529" s="53"/>
      <c r="ZO529" s="53"/>
      <c r="ZP529" s="53"/>
      <c r="ZQ529" s="53"/>
      <c r="ZR529" s="53"/>
      <c r="ZS529" s="53"/>
      <c r="ZT529" s="53"/>
      <c r="ZU529" s="53"/>
      <c r="ZV529" s="53"/>
      <c r="ZW529" s="53"/>
      <c r="ZX529" s="53"/>
      <c r="ZY529" s="53"/>
      <c r="ZZ529" s="53"/>
      <c r="AAA529" s="53"/>
      <c r="AAB529" s="53"/>
      <c r="AAC529" s="53"/>
      <c r="AAD529" s="53"/>
      <c r="AAE529" s="53"/>
      <c r="AAF529" s="53"/>
      <c r="AAG529" s="53"/>
      <c r="AAH529" s="53"/>
      <c r="AAI529" s="53"/>
      <c r="AAJ529" s="53"/>
      <c r="AAK529" s="53"/>
      <c r="AAL529" s="53"/>
      <c r="AAM529" s="53"/>
      <c r="AAN529" s="53"/>
      <c r="AAO529" s="53"/>
      <c r="AAP529" s="53"/>
      <c r="AAQ529" s="53"/>
      <c r="AAR529" s="53"/>
      <c r="AAS529" s="53"/>
      <c r="AAT529" s="53"/>
      <c r="AAU529" s="53"/>
      <c r="AAV529" s="53"/>
      <c r="AAW529" s="53"/>
      <c r="AAX529" s="53"/>
      <c r="AAY529" s="53"/>
      <c r="AAZ529" s="53"/>
      <c r="ABA529" s="53"/>
      <c r="ABB529" s="53"/>
      <c r="ABC529" s="53"/>
      <c r="ABD529" s="53"/>
      <c r="ABE529" s="53"/>
      <c r="ABF529" s="53"/>
      <c r="ABG529" s="53"/>
      <c r="ABH529" s="53"/>
      <c r="ABI529" s="53"/>
      <c r="ABJ529" s="53"/>
      <c r="ABK529" s="53"/>
      <c r="ABL529" s="53"/>
      <c r="ABM529" s="53"/>
      <c r="ABN529" s="53"/>
      <c r="ABO529" s="53"/>
      <c r="ABP529" s="53"/>
      <c r="ABQ529" s="53"/>
      <c r="ABR529" s="53"/>
      <c r="ABS529" s="53"/>
      <c r="ABT529" s="53"/>
      <c r="ABU529" s="53"/>
      <c r="ABV529" s="53"/>
      <c r="ABW529" s="53"/>
      <c r="ABX529" s="53"/>
      <c r="ABY529" s="53"/>
      <c r="ABZ529" s="53"/>
      <c r="ACA529" s="53"/>
      <c r="ACB529" s="53"/>
      <c r="ACC529" s="53"/>
      <c r="ACD529" s="53"/>
      <c r="ACE529" s="53"/>
      <c r="ACF529" s="53"/>
      <c r="ACG529" s="53"/>
      <c r="ACH529" s="53"/>
      <c r="ACI529" s="53"/>
      <c r="ACJ529" s="53"/>
      <c r="ACK529" s="53"/>
      <c r="ACL529" s="53"/>
      <c r="ACM529" s="53"/>
      <c r="ACN529" s="53"/>
      <c r="ACO529" s="53"/>
      <c r="ACP529" s="53"/>
      <c r="ACQ529" s="53"/>
      <c r="ACR529" s="53"/>
      <c r="ACS529" s="53"/>
      <c r="ACT529" s="53"/>
      <c r="ACU529" s="53"/>
      <c r="ACV529" s="53"/>
      <c r="ACW529" s="53"/>
      <c r="ACX529" s="53"/>
      <c r="ACY529" s="53"/>
      <c r="ACZ529" s="53"/>
      <c r="ADA529" s="53"/>
      <c r="ADB529" s="53"/>
      <c r="ADC529" s="53"/>
      <c r="ADD529" s="53"/>
      <c r="ADE529" s="53"/>
      <c r="ADF529" s="53"/>
      <c r="ADG529" s="53"/>
      <c r="ADH529" s="53"/>
      <c r="ADI529" s="53"/>
      <c r="ADJ529" s="53"/>
      <c r="ADK529" s="53"/>
      <c r="ADL529" s="53"/>
      <c r="ADM529" s="53"/>
      <c r="ADN529" s="53"/>
      <c r="ADO529" s="53"/>
      <c r="ADP529" s="53"/>
      <c r="ADQ529" s="53"/>
      <c r="ADR529" s="53"/>
      <c r="ADS529" s="53"/>
      <c r="ADT529" s="53"/>
      <c r="ADU529" s="53"/>
      <c r="ADV529" s="53"/>
      <c r="ADW529" s="53"/>
      <c r="ADX529" s="53"/>
      <c r="ADY529" s="53"/>
      <c r="ADZ529" s="53"/>
      <c r="AEA529" s="53"/>
      <c r="AEB529" s="53"/>
      <c r="AEC529" s="53"/>
      <c r="AED529" s="53"/>
      <c r="AEE529" s="53"/>
      <c r="AEF529" s="53"/>
      <c r="AEG529" s="53"/>
      <c r="AEH529" s="53"/>
    </row>
    <row r="530" spans="3:815" ht="21">
      <c r="C530" s="50" t="s">
        <v>2875</v>
      </c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M530" s="53"/>
      <c r="DN530" s="53"/>
      <c r="DO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  <c r="ED530" s="53"/>
      <c r="EE530" s="53"/>
      <c r="EF530" s="53"/>
      <c r="EG530" s="53"/>
      <c r="EH530" s="53"/>
      <c r="EI530" s="53"/>
      <c r="EJ530" s="53"/>
      <c r="EK530" s="53"/>
      <c r="EL530" s="53"/>
      <c r="EM530" s="53"/>
      <c r="EN530" s="53"/>
      <c r="EO530" s="53"/>
      <c r="EP530" s="53"/>
      <c r="EQ530" s="53"/>
      <c r="ER530" s="53"/>
      <c r="ES530" s="53"/>
      <c r="ET530" s="53"/>
      <c r="EU530" s="53"/>
      <c r="EV530" s="53"/>
      <c r="EW530" s="53"/>
      <c r="EX530" s="53">
        <f>SUM(EX528/EX529)</f>
        <v>729.12895958714842</v>
      </c>
      <c r="EY530" s="53">
        <f t="shared" ref="EY530:FO530" si="278">SUM(EY528/EY529)</f>
        <v>739.64257069528242</v>
      </c>
      <c r="EZ530" s="53">
        <f>SUM(EZ528/EZ529)</f>
        <v>621.21817509260143</v>
      </c>
      <c r="FA530" s="53">
        <f>SUM(FA528/FA529)</f>
        <v>660.98370336258824</v>
      </c>
      <c r="FB530" s="53">
        <f>SUM(FB528/FB529)</f>
        <v>517.66727011218381</v>
      </c>
      <c r="FC530" s="53">
        <f>SUM(FC528/FC529)</f>
        <v>526.75732602260177</v>
      </c>
      <c r="FD530" s="53">
        <f t="shared" si="278"/>
        <v>445.98521148231811</v>
      </c>
      <c r="FE530" s="53">
        <f t="shared" si="278"/>
        <v>619.36973793921186</v>
      </c>
      <c r="FF530" s="53">
        <f>SUM(FF528/FF529)</f>
        <v>614.09755936796319</v>
      </c>
      <c r="FG530" s="53">
        <f>SUM(FG528/FG529)</f>
        <v>485.47573953199918</v>
      </c>
      <c r="FH530" s="53">
        <f>SUM(FH528/FH529)</f>
        <v>539.26412917703703</v>
      </c>
      <c r="FI530" s="53">
        <f>SUM(FI528/FI529)</f>
        <v>525.13831279416513</v>
      </c>
      <c r="FJ530" s="53">
        <f>SUM(FJ528/FJ529)</f>
        <v>596.00398810889953</v>
      </c>
      <c r="FK530" s="53">
        <f t="shared" si="278"/>
        <v>715.62774478644815</v>
      </c>
      <c r="FL530" s="53">
        <f t="shared" si="278"/>
        <v>761.32106113516068</v>
      </c>
      <c r="FM530" s="53">
        <f t="shared" si="278"/>
        <v>766.91991940709329</v>
      </c>
      <c r="FN530" s="53">
        <f t="shared" si="278"/>
        <v>695.44156829824431</v>
      </c>
      <c r="FO530" s="53">
        <f t="shared" si="278"/>
        <v>806.9932243360455</v>
      </c>
      <c r="FP530" s="53"/>
      <c r="FQ530" s="53"/>
      <c r="FR530" s="53"/>
      <c r="FS530" s="53"/>
      <c r="FT530" s="53"/>
      <c r="FU530" s="53"/>
      <c r="FV530" s="53"/>
      <c r="FW530" s="53"/>
      <c r="FX530" s="53"/>
      <c r="FY530" s="53"/>
      <c r="FZ530" s="53"/>
      <c r="GA530" s="53"/>
      <c r="GB530" s="53"/>
      <c r="GC530" s="53"/>
      <c r="GD530" s="53"/>
      <c r="GE530" s="53"/>
      <c r="GF530" s="53"/>
      <c r="GG530" s="53"/>
      <c r="GH530" s="53"/>
      <c r="GI530" s="53"/>
      <c r="GJ530" s="53"/>
      <c r="GK530" s="53"/>
      <c r="GL530" s="53"/>
      <c r="GM530" s="53"/>
      <c r="GN530" s="53"/>
      <c r="GO530" s="53"/>
      <c r="GP530" s="53"/>
      <c r="GQ530" s="53"/>
      <c r="GR530" s="53"/>
      <c r="GS530" s="53"/>
      <c r="GT530" s="53"/>
      <c r="GU530" s="53"/>
      <c r="GV530" s="53"/>
      <c r="GW530" s="53"/>
      <c r="GX530" s="53"/>
      <c r="GY530" s="53"/>
      <c r="GZ530" s="53"/>
      <c r="HA530" s="53"/>
      <c r="HB530" s="53"/>
      <c r="HC530" s="53"/>
      <c r="HD530" s="53"/>
      <c r="HE530" s="53"/>
      <c r="HF530" s="53"/>
      <c r="HG530" s="53"/>
      <c r="HH530" s="53"/>
      <c r="HI530" s="53"/>
      <c r="HJ530" s="53"/>
      <c r="HK530" s="53"/>
      <c r="HL530" s="53"/>
      <c r="HM530" s="53"/>
      <c r="HN530" s="53"/>
      <c r="HO530" s="53"/>
      <c r="HP530" s="53"/>
      <c r="HQ530" s="53"/>
      <c r="HR530" s="53"/>
      <c r="HS530" s="53"/>
      <c r="HT530" s="53"/>
      <c r="HU530" s="53"/>
      <c r="HV530" s="53"/>
      <c r="HW530" s="53"/>
      <c r="HX530" s="53"/>
      <c r="HY530" s="53"/>
      <c r="HZ530" s="53"/>
      <c r="IA530" s="53"/>
      <c r="IB530" s="53"/>
      <c r="IC530" s="53"/>
      <c r="ID530" s="53"/>
      <c r="IE530" s="53"/>
      <c r="IF530" s="53"/>
      <c r="IG530" s="53"/>
      <c r="IH530" s="53"/>
      <c r="II530" s="53"/>
      <c r="IJ530" s="53"/>
      <c r="IK530" s="53"/>
      <c r="IL530" s="53"/>
      <c r="IM530" s="53"/>
      <c r="IN530" s="53"/>
      <c r="IO530" s="53"/>
      <c r="IP530" s="53"/>
      <c r="IQ530" s="53"/>
      <c r="IR530" s="53"/>
      <c r="IS530" s="53"/>
      <c r="IT530" s="53"/>
      <c r="IU530" s="53"/>
      <c r="IV530" s="53"/>
      <c r="IW530" s="53"/>
      <c r="IX530" s="53"/>
      <c r="IY530" s="53"/>
      <c r="IZ530" s="53"/>
      <c r="JA530" s="53"/>
      <c r="JB530" s="53"/>
      <c r="JC530" s="53"/>
      <c r="JD530" s="53"/>
      <c r="JE530" s="53"/>
      <c r="JF530" s="53"/>
      <c r="JG530" s="53"/>
      <c r="JH530" s="53"/>
      <c r="JI530" s="53"/>
      <c r="JJ530" s="53"/>
      <c r="JK530" s="53"/>
      <c r="JL530" s="53"/>
      <c r="JM530" s="53"/>
      <c r="JN530" s="53"/>
      <c r="JO530" s="53"/>
      <c r="JP530" s="53"/>
      <c r="JQ530" s="53"/>
      <c r="JR530" s="53"/>
      <c r="JS530" s="53"/>
      <c r="JT530" s="53"/>
      <c r="JU530" s="53"/>
      <c r="JV530" s="53"/>
      <c r="JW530" s="53"/>
      <c r="JX530" s="53"/>
      <c r="JY530" s="53"/>
      <c r="JZ530" s="53"/>
      <c r="KA530" s="53"/>
      <c r="KB530" s="53"/>
      <c r="KC530" s="53"/>
      <c r="KD530" s="53"/>
      <c r="KE530" s="53"/>
      <c r="KF530" s="53"/>
      <c r="KG530" s="53"/>
      <c r="KH530" s="53"/>
      <c r="KI530" s="53"/>
      <c r="KJ530" s="53"/>
      <c r="KK530" s="53"/>
      <c r="KL530" s="53"/>
      <c r="KM530" s="53"/>
      <c r="KN530" s="53"/>
      <c r="KO530" s="53"/>
      <c r="KP530" s="53"/>
      <c r="KQ530" s="53"/>
      <c r="KR530" s="53"/>
      <c r="KS530" s="53"/>
      <c r="KT530" s="53"/>
      <c r="KU530" s="53"/>
      <c r="KV530" s="53"/>
      <c r="KW530" s="53"/>
      <c r="KX530" s="53"/>
      <c r="KY530" s="53"/>
      <c r="KZ530" s="53"/>
      <c r="LA530" s="53"/>
      <c r="LB530" s="53"/>
      <c r="LC530" s="53"/>
      <c r="LD530" s="53"/>
      <c r="LE530" s="53"/>
      <c r="LF530" s="53"/>
      <c r="LG530" s="53"/>
      <c r="LH530" s="53"/>
      <c r="LI530" s="53"/>
      <c r="LJ530" s="53"/>
      <c r="LK530" s="53"/>
      <c r="LL530" s="53"/>
      <c r="LM530" s="53"/>
      <c r="LN530" s="53"/>
      <c r="LO530" s="53"/>
      <c r="LP530" s="53"/>
      <c r="LQ530" s="53"/>
      <c r="LR530" s="53"/>
      <c r="LS530" s="53"/>
      <c r="LT530" s="53"/>
      <c r="LU530" s="53"/>
      <c r="LV530" s="53"/>
      <c r="LW530" s="53"/>
      <c r="LX530" s="53"/>
      <c r="LY530" s="53"/>
      <c r="LZ530" s="53"/>
      <c r="MA530" s="53"/>
      <c r="MB530" s="53"/>
      <c r="MC530" s="53"/>
      <c r="MD530" s="53"/>
      <c r="ME530" s="53"/>
      <c r="MF530" s="53"/>
      <c r="MG530" s="53"/>
      <c r="MH530" s="53"/>
      <c r="MI530" s="53"/>
      <c r="MJ530" s="53"/>
      <c r="MK530" s="53"/>
      <c r="ML530" s="53"/>
      <c r="MM530" s="53"/>
      <c r="MN530" s="53"/>
      <c r="MO530" s="53"/>
      <c r="MP530" s="53"/>
      <c r="MQ530" s="53"/>
      <c r="MR530" s="53"/>
      <c r="MS530" s="53"/>
      <c r="MT530" s="53"/>
      <c r="MU530" s="53"/>
      <c r="MV530" s="53"/>
      <c r="MW530" s="53"/>
      <c r="MX530" s="53"/>
      <c r="MY530" s="53"/>
      <c r="MZ530" s="53"/>
      <c r="NA530" s="53"/>
      <c r="NB530" s="53"/>
      <c r="NC530" s="53"/>
      <c r="ND530" s="53"/>
      <c r="NE530" s="53"/>
      <c r="NF530" s="53"/>
      <c r="NG530" s="53"/>
      <c r="NH530" s="53"/>
      <c r="NI530" s="53"/>
      <c r="NJ530" s="53"/>
      <c r="NK530" s="53"/>
      <c r="NL530" s="53"/>
      <c r="NM530" s="53"/>
      <c r="NN530" s="53"/>
      <c r="NO530" s="53"/>
      <c r="NP530" s="53"/>
      <c r="NQ530" s="53"/>
      <c r="NR530" s="53"/>
      <c r="NS530" s="53"/>
      <c r="NT530" s="53"/>
      <c r="NU530" s="53"/>
      <c r="NV530" s="53"/>
      <c r="NW530" s="53"/>
      <c r="NX530" s="53"/>
      <c r="NY530" s="53"/>
      <c r="NZ530" s="53"/>
      <c r="OA530" s="53"/>
      <c r="OB530" s="53"/>
      <c r="OC530" s="53"/>
      <c r="OD530" s="53"/>
      <c r="OE530" s="53"/>
      <c r="OF530" s="53"/>
      <c r="OG530" s="53"/>
      <c r="OH530" s="53"/>
      <c r="OI530" s="53"/>
      <c r="OJ530" s="53"/>
      <c r="OK530" s="53"/>
      <c r="OL530" s="53"/>
      <c r="OM530" s="53"/>
      <c r="ON530" s="53"/>
      <c r="OO530" s="53"/>
      <c r="OP530" s="53"/>
      <c r="OQ530" s="53"/>
      <c r="OR530" s="53"/>
      <c r="OS530" s="53"/>
      <c r="OT530" s="53"/>
      <c r="OU530" s="53"/>
      <c r="OV530" s="53"/>
      <c r="OW530" s="53"/>
      <c r="OX530" s="53"/>
      <c r="OY530" s="53"/>
      <c r="OZ530" s="53"/>
      <c r="PA530" s="53"/>
      <c r="PB530" s="53"/>
      <c r="PC530" s="53"/>
      <c r="PD530" s="53"/>
      <c r="PE530" s="53"/>
      <c r="PF530" s="53"/>
      <c r="PG530" s="53"/>
      <c r="PH530" s="53"/>
      <c r="PI530" s="53"/>
      <c r="PJ530" s="53"/>
      <c r="PK530" s="53"/>
      <c r="PL530" s="53"/>
      <c r="PM530" s="53"/>
      <c r="PN530" s="53"/>
      <c r="PO530" s="53"/>
      <c r="PP530" s="53"/>
      <c r="PQ530" s="53"/>
      <c r="PR530" s="53"/>
      <c r="PS530" s="53"/>
      <c r="PT530" s="53"/>
      <c r="PU530" s="53"/>
      <c r="PV530" s="53"/>
      <c r="PW530" s="53"/>
      <c r="PX530" s="53"/>
      <c r="PY530" s="53"/>
      <c r="PZ530" s="53"/>
      <c r="QA530" s="53"/>
      <c r="QB530" s="53"/>
      <c r="QC530" s="53"/>
      <c r="QD530" s="53"/>
      <c r="QE530" s="53"/>
      <c r="QF530" s="53"/>
      <c r="QG530" s="53"/>
      <c r="QH530" s="53"/>
      <c r="QI530" s="53"/>
      <c r="QJ530" s="53"/>
      <c r="QK530" s="53"/>
      <c r="QL530" s="53"/>
      <c r="QM530" s="53"/>
      <c r="QN530" s="53"/>
      <c r="QO530" s="53"/>
      <c r="QP530" s="53"/>
      <c r="QQ530" s="53"/>
      <c r="QR530" s="53"/>
      <c r="QS530" s="53"/>
      <c r="QT530" s="53"/>
      <c r="QU530" s="53"/>
      <c r="QV530" s="53"/>
      <c r="QW530" s="53"/>
      <c r="QX530" s="53"/>
      <c r="QY530" s="53"/>
      <c r="QZ530" s="53"/>
      <c r="RA530" s="53"/>
      <c r="RB530" s="53"/>
      <c r="RC530" s="53"/>
      <c r="RD530" s="53"/>
      <c r="RE530" s="53"/>
      <c r="RF530" s="53"/>
      <c r="RG530" s="53"/>
      <c r="RH530" s="53"/>
      <c r="RI530" s="53"/>
      <c r="RJ530" s="53"/>
      <c r="RK530" s="53"/>
      <c r="RL530" s="53"/>
      <c r="RM530" s="53"/>
      <c r="RN530" s="53"/>
      <c r="RO530" s="53"/>
      <c r="RP530" s="53"/>
      <c r="RQ530" s="53"/>
      <c r="RR530" s="53"/>
      <c r="RS530" s="53"/>
      <c r="RT530" s="53"/>
      <c r="RU530" s="53"/>
      <c r="RV530" s="53"/>
      <c r="RW530" s="53"/>
      <c r="RX530" s="53"/>
      <c r="RY530" s="53"/>
      <c r="RZ530" s="53"/>
      <c r="SA530" s="53"/>
      <c r="SB530" s="53"/>
      <c r="SC530" s="53"/>
      <c r="SD530" s="53"/>
      <c r="SE530" s="53"/>
      <c r="SF530" s="53"/>
      <c r="SG530" s="53"/>
      <c r="SH530" s="53"/>
      <c r="SI530" s="53"/>
      <c r="SJ530" s="53"/>
      <c r="SK530" s="53"/>
      <c r="SL530" s="53"/>
      <c r="SM530" s="53"/>
      <c r="SN530" s="53"/>
      <c r="SO530" s="53"/>
      <c r="SP530" s="53"/>
      <c r="SQ530" s="53"/>
      <c r="SR530" s="53"/>
      <c r="SS530" s="53"/>
      <c r="ST530" s="53"/>
      <c r="SU530" s="53"/>
      <c r="SV530" s="53"/>
      <c r="SW530" s="53"/>
      <c r="SX530" s="53"/>
      <c r="SY530" s="53"/>
      <c r="SZ530" s="53"/>
      <c r="TA530" s="53"/>
      <c r="TB530" s="53"/>
      <c r="TC530" s="53"/>
      <c r="TD530" s="53"/>
      <c r="TE530" s="53"/>
      <c r="TF530" s="53"/>
      <c r="TG530" s="53"/>
      <c r="TH530" s="53"/>
      <c r="TI530" s="53"/>
      <c r="TJ530" s="53"/>
      <c r="TK530" s="53"/>
      <c r="TL530" s="53"/>
      <c r="TM530" s="53"/>
      <c r="TN530" s="53"/>
      <c r="TO530" s="53"/>
      <c r="TP530" s="53"/>
      <c r="TQ530" s="53"/>
      <c r="TR530" s="53"/>
      <c r="TS530" s="53"/>
      <c r="TT530" s="53"/>
      <c r="TU530" s="53"/>
      <c r="TV530" s="53"/>
      <c r="TW530" s="53"/>
      <c r="TX530" s="53"/>
      <c r="TY530" s="53"/>
      <c r="TZ530" s="53"/>
      <c r="UA530" s="53"/>
      <c r="UB530" s="53"/>
      <c r="UC530" s="53"/>
      <c r="UD530" s="53"/>
      <c r="UE530" s="53"/>
      <c r="UF530" s="53"/>
      <c r="UG530" s="53"/>
      <c r="UH530" s="53"/>
      <c r="UI530" s="53"/>
      <c r="UJ530" s="53"/>
      <c r="UK530" s="53"/>
      <c r="UL530" s="53"/>
      <c r="UM530" s="53"/>
      <c r="UN530" s="53"/>
      <c r="UO530" s="53"/>
      <c r="UP530" s="53"/>
      <c r="UQ530" s="53"/>
      <c r="UR530" s="53"/>
      <c r="US530" s="53"/>
      <c r="UT530" s="53"/>
      <c r="UU530" s="53"/>
      <c r="UV530" s="53"/>
      <c r="UW530" s="53"/>
      <c r="UX530" s="53"/>
      <c r="UY530" s="53"/>
      <c r="UZ530" s="53"/>
      <c r="VA530" s="53"/>
      <c r="VB530" s="53"/>
      <c r="VC530" s="53"/>
      <c r="VD530" s="53"/>
      <c r="VE530" s="53"/>
      <c r="VF530" s="53"/>
      <c r="VG530" s="53"/>
      <c r="VH530" s="53"/>
      <c r="VI530" s="53"/>
      <c r="VJ530" s="53"/>
      <c r="VK530" s="53"/>
      <c r="VL530" s="53"/>
      <c r="VM530" s="53"/>
      <c r="VN530" s="53"/>
      <c r="VO530" s="53"/>
      <c r="VP530" s="53"/>
      <c r="VQ530" s="53"/>
      <c r="VR530" s="53"/>
      <c r="VS530" s="53"/>
      <c r="VT530" s="53"/>
      <c r="VU530" s="53"/>
      <c r="VV530" s="53"/>
      <c r="VW530" s="53"/>
      <c r="VX530" s="53"/>
      <c r="VY530" s="53"/>
      <c r="VZ530" s="53"/>
      <c r="WA530" s="53"/>
      <c r="WB530" s="53"/>
      <c r="WC530" s="53"/>
      <c r="WD530" s="53"/>
      <c r="WE530" s="53"/>
      <c r="WF530" s="53"/>
      <c r="WG530" s="53"/>
      <c r="WH530" s="53"/>
      <c r="WI530" s="53"/>
      <c r="WJ530" s="53"/>
      <c r="WK530" s="53"/>
      <c r="WL530" s="53"/>
      <c r="WM530" s="53"/>
      <c r="WN530" s="53"/>
      <c r="WO530" s="53"/>
      <c r="WP530" s="53"/>
      <c r="WQ530" s="53"/>
      <c r="WR530" s="53"/>
      <c r="WS530" s="53"/>
      <c r="WT530" s="53"/>
      <c r="WU530" s="53"/>
      <c r="WV530" s="53"/>
      <c r="WW530" s="53"/>
      <c r="WX530" s="53"/>
      <c r="WY530" s="53"/>
      <c r="WZ530" s="53"/>
      <c r="XA530" s="53"/>
      <c r="XB530" s="53"/>
      <c r="XC530" s="53"/>
      <c r="XD530" s="53"/>
      <c r="XE530" s="53"/>
      <c r="XF530" s="53"/>
      <c r="XG530" s="53"/>
      <c r="XH530" s="53"/>
      <c r="XI530" s="53"/>
      <c r="XJ530" s="53"/>
      <c r="XK530" s="53"/>
      <c r="XL530" s="53"/>
      <c r="XM530" s="53"/>
      <c r="XN530" s="53"/>
      <c r="XO530" s="53"/>
      <c r="XP530" s="53"/>
      <c r="XQ530" s="53"/>
      <c r="XR530" s="53"/>
      <c r="XS530" s="53"/>
      <c r="XT530" s="53"/>
      <c r="XU530" s="53"/>
      <c r="XV530" s="53"/>
      <c r="XW530" s="53"/>
      <c r="XX530" s="53"/>
      <c r="XY530" s="53"/>
      <c r="XZ530" s="53"/>
      <c r="YA530" s="53"/>
      <c r="YB530" s="53"/>
      <c r="YC530" s="53"/>
      <c r="YD530" s="53"/>
      <c r="YE530" s="53"/>
      <c r="YF530" s="53"/>
      <c r="YG530" s="53"/>
      <c r="YH530" s="53"/>
      <c r="YI530" s="53"/>
      <c r="YJ530" s="53"/>
      <c r="YK530" s="53"/>
      <c r="YL530" s="53"/>
      <c r="YM530" s="53"/>
      <c r="YN530" s="53"/>
      <c r="YO530" s="53"/>
      <c r="YP530" s="53"/>
      <c r="YQ530" s="53"/>
      <c r="YR530" s="53"/>
      <c r="YS530" s="53"/>
      <c r="YT530" s="53"/>
      <c r="YU530" s="53"/>
      <c r="YV530" s="53"/>
      <c r="YW530" s="53"/>
      <c r="YX530" s="53"/>
      <c r="YY530" s="53"/>
      <c r="YZ530" s="53"/>
      <c r="ZA530" s="53"/>
      <c r="ZB530" s="53"/>
      <c r="ZC530" s="53"/>
      <c r="ZD530" s="53"/>
      <c r="ZE530" s="53"/>
      <c r="ZF530" s="53"/>
      <c r="ZG530" s="53"/>
      <c r="ZH530" s="53"/>
      <c r="ZI530" s="53"/>
      <c r="ZJ530" s="53"/>
      <c r="ZK530" s="53"/>
      <c r="ZL530" s="53"/>
      <c r="ZM530" s="53"/>
      <c r="ZN530" s="53"/>
      <c r="ZO530" s="53"/>
      <c r="ZP530" s="53"/>
      <c r="ZQ530" s="53"/>
      <c r="ZR530" s="53"/>
      <c r="ZS530" s="53"/>
      <c r="ZT530" s="53"/>
      <c r="ZU530" s="53"/>
      <c r="ZV530" s="53"/>
      <c r="ZW530" s="53"/>
      <c r="ZX530" s="53"/>
      <c r="ZY530" s="53"/>
      <c r="ZZ530" s="53"/>
      <c r="AAA530" s="53"/>
      <c r="AAB530" s="53"/>
      <c r="AAC530" s="53"/>
      <c r="AAD530" s="53"/>
      <c r="AAE530" s="53"/>
      <c r="AAF530" s="53"/>
      <c r="AAG530" s="53"/>
      <c r="AAH530" s="53"/>
      <c r="AAI530" s="53"/>
      <c r="AAJ530" s="53"/>
      <c r="AAK530" s="53"/>
      <c r="AAL530" s="53"/>
      <c r="AAM530" s="53"/>
      <c r="AAN530" s="53"/>
      <c r="AAO530" s="53"/>
      <c r="AAP530" s="53"/>
      <c r="AAQ530" s="53"/>
      <c r="AAR530" s="53"/>
      <c r="AAS530" s="53"/>
      <c r="AAT530" s="53"/>
      <c r="AAU530" s="53"/>
      <c r="AAV530" s="53"/>
      <c r="AAW530" s="53"/>
      <c r="AAX530" s="53"/>
      <c r="AAY530" s="53"/>
      <c r="AAZ530" s="53"/>
      <c r="ABA530" s="53"/>
      <c r="ABB530" s="53"/>
      <c r="ABC530" s="53"/>
      <c r="ABD530" s="53"/>
      <c r="ABE530" s="53"/>
      <c r="ABF530" s="53"/>
      <c r="ABG530" s="53"/>
      <c r="ABH530" s="53"/>
      <c r="ABI530" s="53"/>
      <c r="ABJ530" s="53"/>
      <c r="ABK530" s="53"/>
      <c r="ABL530" s="53"/>
      <c r="ABM530" s="53"/>
      <c r="ABN530" s="53"/>
      <c r="ABO530" s="53"/>
      <c r="ABP530" s="53"/>
      <c r="ABQ530" s="53"/>
      <c r="ABR530" s="53"/>
      <c r="ABS530" s="53"/>
      <c r="ABT530" s="53"/>
      <c r="ABU530" s="53"/>
      <c r="ABV530" s="53"/>
      <c r="ABW530" s="53"/>
      <c r="ABX530" s="53"/>
      <c r="ABY530" s="53"/>
      <c r="ABZ530" s="53"/>
      <c r="ACA530" s="53"/>
      <c r="ACB530" s="53"/>
      <c r="ACC530" s="53"/>
      <c r="ACD530" s="53"/>
      <c r="ACE530" s="53"/>
      <c r="ACF530" s="53"/>
      <c r="ACG530" s="53"/>
      <c r="ACH530" s="53"/>
      <c r="ACI530" s="53"/>
      <c r="ACJ530" s="53"/>
      <c r="ACK530" s="53"/>
      <c r="ACL530" s="53"/>
      <c r="ACM530" s="53"/>
      <c r="ACN530" s="53"/>
      <c r="ACO530" s="53"/>
      <c r="ACP530" s="53"/>
      <c r="ACQ530" s="53"/>
      <c r="ACR530" s="53"/>
      <c r="ACS530" s="53"/>
      <c r="ACT530" s="53"/>
      <c r="ACU530" s="53"/>
      <c r="ACV530" s="53"/>
      <c r="ACW530" s="53"/>
      <c r="ACX530" s="53"/>
      <c r="ACY530" s="53"/>
      <c r="ACZ530" s="53"/>
      <c r="ADA530" s="53"/>
      <c r="ADB530" s="53"/>
      <c r="ADC530" s="53"/>
      <c r="ADD530" s="53"/>
      <c r="ADE530" s="53"/>
      <c r="ADF530" s="53"/>
      <c r="ADG530" s="53"/>
      <c r="ADH530" s="53"/>
      <c r="ADI530" s="53"/>
      <c r="ADJ530" s="53"/>
      <c r="ADK530" s="53"/>
      <c r="ADL530" s="53"/>
      <c r="ADM530" s="53"/>
      <c r="ADN530" s="53"/>
      <c r="ADO530" s="53"/>
      <c r="ADP530" s="53"/>
      <c r="ADQ530" s="53"/>
      <c r="ADR530" s="53"/>
      <c r="ADS530" s="53"/>
      <c r="ADT530" s="53"/>
      <c r="ADU530" s="53"/>
      <c r="ADV530" s="53"/>
      <c r="ADW530" s="53"/>
      <c r="ADX530" s="53"/>
      <c r="ADY530" s="53"/>
      <c r="ADZ530" s="53"/>
      <c r="AEA530" s="53"/>
      <c r="AEB530" s="53"/>
      <c r="AEC530" s="53"/>
      <c r="AED530" s="53"/>
      <c r="AEE530" s="53"/>
      <c r="AEF530" s="53"/>
      <c r="AEG530" s="53"/>
      <c r="AEH530" s="53"/>
    </row>
    <row r="531" spans="3:815" ht="21">
      <c r="C531" s="50" t="s">
        <v>2849</v>
      </c>
      <c r="D531" s="54">
        <f>(D517/D518)*D524</f>
        <v>685447989.38357198</v>
      </c>
      <c r="E531" s="54">
        <f t="shared" ref="E531:BP531" si="279">(E517/E518)*E524</f>
        <v>21249519.452376742</v>
      </c>
      <c r="F531" s="54">
        <f t="shared" si="279"/>
        <v>39635540.074793331</v>
      </c>
      <c r="G531" s="54">
        <f t="shared" si="279"/>
        <v>9256696.3646353167</v>
      </c>
      <c r="H531" s="54">
        <f t="shared" si="279"/>
        <v>47180482.271668009</v>
      </c>
      <c r="I531" s="54">
        <f t="shared" si="279"/>
        <v>17679018.705536373</v>
      </c>
      <c r="J531" s="54">
        <f t="shared" si="279"/>
        <v>31934893.484220643</v>
      </c>
      <c r="K531" s="54">
        <f t="shared" si="279"/>
        <v>19841128.397499721</v>
      </c>
      <c r="L531" s="54">
        <f t="shared" si="279"/>
        <v>16530854.773733929</v>
      </c>
      <c r="M531" s="54">
        <f t="shared" si="279"/>
        <v>12526113.799782893</v>
      </c>
      <c r="N531" s="54">
        <f t="shared" si="279"/>
        <v>12038713.067757402</v>
      </c>
      <c r="O531" s="54">
        <f t="shared" si="279"/>
        <v>9440606.2829179112</v>
      </c>
      <c r="P531" s="54">
        <f t="shared" si="279"/>
        <v>10302978.542705793</v>
      </c>
      <c r="Q531" s="54">
        <f t="shared" si="279"/>
        <v>10513764.170684766</v>
      </c>
      <c r="R531" s="54">
        <f t="shared" si="279"/>
        <v>9482974.9811018463</v>
      </c>
      <c r="S531" s="54">
        <f t="shared" si="279"/>
        <v>13984175.962252151</v>
      </c>
      <c r="T531" s="54">
        <f t="shared" si="279"/>
        <v>7143294.8548649885</v>
      </c>
      <c r="U531" s="54">
        <f t="shared" si="279"/>
        <v>0</v>
      </c>
      <c r="V531" s="54">
        <f t="shared" si="279"/>
        <v>504819580.49324048</v>
      </c>
      <c r="W531" s="54">
        <f t="shared" si="279"/>
        <v>102767405.60667606</v>
      </c>
      <c r="X531" s="54">
        <f t="shared" si="279"/>
        <v>10921362.075950956</v>
      </c>
      <c r="Y531" s="54">
        <f t="shared" si="279"/>
        <v>26234110.321190469</v>
      </c>
      <c r="Z531" s="54">
        <f t="shared" si="279"/>
        <v>21246336.694996465</v>
      </c>
      <c r="AA531" s="54">
        <f t="shared" si="279"/>
        <v>17038153.291658167</v>
      </c>
      <c r="AB531" s="54">
        <f t="shared" si="279"/>
        <v>11356301.95308568</v>
      </c>
      <c r="AC531" s="54">
        <f t="shared" si="279"/>
        <v>102153699.16087452</v>
      </c>
      <c r="AD531" s="54">
        <f t="shared" si="279"/>
        <v>23449684.491079688</v>
      </c>
      <c r="AE531" s="54">
        <f t="shared" si="279"/>
        <v>11266012.292339277</v>
      </c>
      <c r="AF531" s="54">
        <f t="shared" si="279"/>
        <v>61859089.359358288</v>
      </c>
      <c r="AG531" s="54">
        <f t="shared" si="279"/>
        <v>25068531.181265347</v>
      </c>
      <c r="AH531" s="54">
        <f t="shared" si="279"/>
        <v>45006213.636276104</v>
      </c>
      <c r="AI531" s="54">
        <f t="shared" si="279"/>
        <v>35295622.433116809</v>
      </c>
      <c r="AJ531" s="54">
        <f t="shared" si="279"/>
        <v>19821068.138771039</v>
      </c>
      <c r="AK531" s="54">
        <f t="shared" si="279"/>
        <v>11269274.673351578</v>
      </c>
      <c r="AL531" s="54">
        <f t="shared" si="279"/>
        <v>14867932.456307117</v>
      </c>
      <c r="AM531" s="54">
        <f t="shared" si="279"/>
        <v>21092343.960691333</v>
      </c>
      <c r="AN531" s="54">
        <f t="shared" si="279"/>
        <v>10315042.430437487</v>
      </c>
      <c r="AO531" s="54">
        <f t="shared" si="279"/>
        <v>12200168.318704396</v>
      </c>
      <c r="AP531" s="54">
        <f t="shared" si="279"/>
        <v>10754956.176152652</v>
      </c>
      <c r="AQ531" s="54">
        <f t="shared" si="279"/>
        <v>10076644.790576514</v>
      </c>
      <c r="AR531" s="54">
        <f t="shared" si="279"/>
        <v>11197902.092896035</v>
      </c>
      <c r="AS531" s="54">
        <f t="shared" si="279"/>
        <v>7116412.1252070917</v>
      </c>
      <c r="AT531" s="54">
        <f t="shared" si="279"/>
        <v>277740849.24301857</v>
      </c>
      <c r="AU531" s="54">
        <f t="shared" si="279"/>
        <v>9604940.9336113818</v>
      </c>
      <c r="AV531" s="54">
        <f t="shared" si="279"/>
        <v>4288375.7384262988</v>
      </c>
      <c r="AW531" s="54">
        <f t="shared" si="279"/>
        <v>10740057.820347833</v>
      </c>
      <c r="AX531" s="54">
        <f t="shared" si="279"/>
        <v>17118147.81806048</v>
      </c>
      <c r="AY531" s="54">
        <f t="shared" si="279"/>
        <v>26640746.955938295</v>
      </c>
      <c r="AZ531" s="54">
        <f t="shared" si="279"/>
        <v>7968183.2501527769</v>
      </c>
      <c r="BA531" s="54">
        <f t="shared" si="279"/>
        <v>8175194.0570205674</v>
      </c>
      <c r="BB531" s="54">
        <f t="shared" si="279"/>
        <v>6073566.6499019694</v>
      </c>
      <c r="BC531" s="54">
        <f t="shared" si="279"/>
        <v>8332915.3875615187</v>
      </c>
      <c r="BD531" s="54">
        <f t="shared" si="279"/>
        <v>6680813.575176145</v>
      </c>
      <c r="BE531" s="54">
        <f t="shared" si="279"/>
        <v>6454995.1209058231</v>
      </c>
      <c r="BF531" s="54">
        <f t="shared" si="279"/>
        <v>53789433.580493584</v>
      </c>
      <c r="BG531" s="54">
        <f t="shared" si="279"/>
        <v>0</v>
      </c>
      <c r="BH531" s="54">
        <f t="shared" si="279"/>
        <v>1175525.521073217</v>
      </c>
      <c r="BI531" s="54">
        <f t="shared" si="279"/>
        <v>241753127.19898838</v>
      </c>
      <c r="BJ531" s="54">
        <f t="shared" si="279"/>
        <v>130376417.29673547</v>
      </c>
      <c r="BK531" s="54">
        <f t="shared" si="279"/>
        <v>15652663.178253978</v>
      </c>
      <c r="BL531" s="54">
        <f t="shared" si="279"/>
        <v>7448497.4093348263</v>
      </c>
      <c r="BM531" s="54">
        <f t="shared" si="279"/>
        <v>22761598.741847649</v>
      </c>
      <c r="BN531" s="54">
        <f t="shared" si="279"/>
        <v>11452875.719479475</v>
      </c>
      <c r="BO531" s="54">
        <f t="shared" si="279"/>
        <v>10087972.91533307</v>
      </c>
      <c r="BP531" s="54">
        <f t="shared" si="279"/>
        <v>326827518.84784353</v>
      </c>
      <c r="BQ531" s="54">
        <f t="shared" ref="BQ531:EA531" si="280">(BQ517/BQ518)*BQ524</f>
        <v>18042165.354214661</v>
      </c>
      <c r="BR531" s="54">
        <f t="shared" si="280"/>
        <v>11859772.244985422</v>
      </c>
      <c r="BS531" s="54">
        <f t="shared" si="280"/>
        <v>15206373.862726735</v>
      </c>
      <c r="BT531" s="54">
        <f t="shared" si="280"/>
        <v>9133148.6131485905</v>
      </c>
      <c r="BU531" s="54">
        <f t="shared" si="280"/>
        <v>9064565.0922620818</v>
      </c>
      <c r="BV531" s="54">
        <f t="shared" si="280"/>
        <v>13649237.132347761</v>
      </c>
      <c r="BW531" s="54">
        <f t="shared" si="280"/>
        <v>17391946.80243453</v>
      </c>
      <c r="BX531" s="54">
        <f t="shared" si="280"/>
        <v>96704996.729864419</v>
      </c>
      <c r="BY531" s="54">
        <f t="shared" si="280"/>
        <v>14960694.390182622</v>
      </c>
      <c r="BZ531" s="54">
        <f t="shared" si="280"/>
        <v>17142768.995173324</v>
      </c>
      <c r="CA531" s="54">
        <f t="shared" si="280"/>
        <v>50661567.102084398</v>
      </c>
      <c r="CB531" s="54">
        <f t="shared" si="280"/>
        <v>10245980.10187538</v>
      </c>
      <c r="CC531" s="54">
        <f t="shared" si="280"/>
        <v>10094487.27443927</v>
      </c>
      <c r="CD531" s="54">
        <f t="shared" si="280"/>
        <v>12665743.575382935</v>
      </c>
      <c r="CE531" s="54">
        <f t="shared" si="280"/>
        <v>679374826.63207781</v>
      </c>
      <c r="CF531" s="54">
        <f t="shared" si="280"/>
        <v>8486481.7538730949</v>
      </c>
      <c r="CG531" s="54">
        <f t="shared" si="280"/>
        <v>47669946.429487452</v>
      </c>
      <c r="CH531" s="54">
        <f t="shared" si="280"/>
        <v>8713192.9079330638</v>
      </c>
      <c r="CI531" s="54">
        <f t="shared" si="280"/>
        <v>9733918.1852878109</v>
      </c>
      <c r="CJ531" s="54">
        <f t="shared" si="280"/>
        <v>14825271.502438689</v>
      </c>
      <c r="CK531" s="54">
        <f t="shared" si="280"/>
        <v>24057842.222494386</v>
      </c>
      <c r="CL531" s="54">
        <f t="shared" si="280"/>
        <v>6408248.9038001075</v>
      </c>
      <c r="CM531" s="54">
        <f t="shared" si="280"/>
        <v>7980058.5061409427</v>
      </c>
      <c r="CN531" s="54">
        <f t="shared" si="280"/>
        <v>10011562.693979172</v>
      </c>
      <c r="CO531" s="54">
        <f t="shared" si="280"/>
        <v>10176697.825052572</v>
      </c>
      <c r="CP531" s="54">
        <f t="shared" si="280"/>
        <v>9604642.1831018459</v>
      </c>
      <c r="CQ531" s="54">
        <f t="shared" si="280"/>
        <v>282902432.15544224</v>
      </c>
      <c r="CR531" s="54">
        <f t="shared" si="280"/>
        <v>12556746.897535678</v>
      </c>
      <c r="CS531" s="54">
        <f t="shared" si="280"/>
        <v>10036090.996509941</v>
      </c>
      <c r="CT531" s="54">
        <f t="shared" si="280"/>
        <v>18420877.305047344</v>
      </c>
      <c r="CU531" s="54">
        <f t="shared" si="280"/>
        <v>10042918.280339638</v>
      </c>
      <c r="CV531" s="54">
        <f t="shared" si="280"/>
        <v>16831202.635404769</v>
      </c>
      <c r="CW531" s="54">
        <f t="shared" si="280"/>
        <v>7169072.5416599959</v>
      </c>
      <c r="CX531" s="54">
        <f t="shared" si="280"/>
        <v>0</v>
      </c>
      <c r="CY531" s="54">
        <f t="shared" si="280"/>
        <v>170417590.91898951</v>
      </c>
      <c r="CZ531" s="54">
        <f t="shared" si="280"/>
        <v>202827503.42330474</v>
      </c>
      <c r="DA531" s="54">
        <f t="shared" si="280"/>
        <v>15935508.652454188</v>
      </c>
      <c r="DB531" s="54">
        <f t="shared" si="280"/>
        <v>15385158.809404982</v>
      </c>
      <c r="DC531" s="54">
        <f t="shared" si="280"/>
        <v>36545222.33676298</v>
      </c>
      <c r="DD531" s="54">
        <f t="shared" si="280"/>
        <v>49345910.877488397</v>
      </c>
      <c r="DE531" s="54">
        <f t="shared" si="280"/>
        <v>26722360.287194103</v>
      </c>
      <c r="DF531" s="54">
        <f t="shared" si="280"/>
        <v>40036715.283521086</v>
      </c>
      <c r="DG531" s="54">
        <f t="shared" si="280"/>
        <v>0</v>
      </c>
      <c r="DH531" s="54">
        <f t="shared" si="280"/>
        <v>810441657.86572552</v>
      </c>
      <c r="DI531" s="54">
        <f t="shared" si="280"/>
        <v>12442045.308110069</v>
      </c>
      <c r="DJ531" s="54">
        <f t="shared" si="280"/>
        <v>18357089.687440623</v>
      </c>
      <c r="DK531" s="54">
        <f t="shared" si="280"/>
        <v>12121142.096541988</v>
      </c>
      <c r="DL531" s="54">
        <f t="shared" si="280"/>
        <v>17147052.094756838</v>
      </c>
      <c r="DM531" s="54">
        <f t="shared" si="280"/>
        <v>13707339.437058046</v>
      </c>
      <c r="DN531" s="54">
        <f t="shared" si="280"/>
        <v>24412347.397670683</v>
      </c>
      <c r="DO531" s="54">
        <f t="shared" si="280"/>
        <v>19222934.837338049</v>
      </c>
      <c r="DP531" s="54">
        <f t="shared" si="280"/>
        <v>33364734.590829898</v>
      </c>
      <c r="DQ531" s="54">
        <f t="shared" si="280"/>
        <v>311931079.88390946</v>
      </c>
      <c r="DR531" s="54">
        <f t="shared" si="280"/>
        <v>24483608.627905242</v>
      </c>
      <c r="DS531" s="54">
        <f t="shared" si="280"/>
        <v>70447569.932496697</v>
      </c>
      <c r="DT531" s="54">
        <f t="shared" si="280"/>
        <v>117375536.13312255</v>
      </c>
      <c r="DU531" s="54">
        <f t="shared" si="280"/>
        <v>14977550.230010703</v>
      </c>
      <c r="DV531" s="54">
        <f t="shared" si="280"/>
        <v>44262103.735189535</v>
      </c>
      <c r="DW531" s="54">
        <f t="shared" si="280"/>
        <v>33805420.330434419</v>
      </c>
      <c r="DX531" s="54">
        <f t="shared" si="280"/>
        <v>6321459.7176623493</v>
      </c>
      <c r="DY531" s="54">
        <f t="shared" si="280"/>
        <v>13475330.989312025</v>
      </c>
      <c r="DZ531" s="54">
        <f t="shared" si="280"/>
        <v>16196976.285126461</v>
      </c>
      <c r="EA531" s="54">
        <f t="shared" si="280"/>
        <v>43137028.176515438</v>
      </c>
      <c r="EB531" s="54">
        <f t="shared" ref="EB531:ED531" si="281">(EB517/EB518)*EB524</f>
        <v>173663676.95143771</v>
      </c>
      <c r="EC531" s="54">
        <f t="shared" si="281"/>
        <v>147590375.87892434</v>
      </c>
      <c r="ED531" s="54">
        <f t="shared" si="281"/>
        <v>12401474.074809423</v>
      </c>
      <c r="EE531" s="54">
        <f t="shared" ref="EE531:GK531" si="282">(EE517/EE518)*EE524</f>
        <v>185461384.46626523</v>
      </c>
      <c r="EF531" s="54">
        <f t="shared" si="282"/>
        <v>4379334.1523517463</v>
      </c>
      <c r="EG531" s="54">
        <f t="shared" si="282"/>
        <v>21281864.517419301</v>
      </c>
      <c r="EH531" s="54">
        <f t="shared" si="282"/>
        <v>12945138.073100278</v>
      </c>
      <c r="EI531" s="54">
        <f t="shared" si="282"/>
        <v>356949380.99520838</v>
      </c>
      <c r="EJ531" s="54">
        <f t="shared" si="282"/>
        <v>11487248.619374115</v>
      </c>
      <c r="EK531" s="54">
        <f t="shared" si="282"/>
        <v>24947077.620516464</v>
      </c>
      <c r="EL531" s="54">
        <f t="shared" si="282"/>
        <v>36299822.771547101</v>
      </c>
      <c r="EM531" s="54">
        <f t="shared" si="282"/>
        <v>22108762.984719846</v>
      </c>
      <c r="EN531" s="54">
        <f t="shared" si="282"/>
        <v>26316667.40726345</v>
      </c>
      <c r="EO531" s="54">
        <f t="shared" si="282"/>
        <v>75714.136361724901</v>
      </c>
      <c r="EP531" s="54">
        <f t="shared" si="282"/>
        <v>310583610.3520903</v>
      </c>
      <c r="EQ531" s="54">
        <f t="shared" si="282"/>
        <v>16719354.435725585</v>
      </c>
      <c r="ER531" s="54">
        <f t="shared" si="282"/>
        <v>17584825.863675836</v>
      </c>
      <c r="ES531" s="54">
        <f t="shared" si="282"/>
        <v>9581495.6041915379</v>
      </c>
      <c r="ET531" s="54">
        <f t="shared" si="282"/>
        <v>11076496.212033272</v>
      </c>
      <c r="EU531" s="54">
        <f t="shared" si="282"/>
        <v>10288168.704773303</v>
      </c>
      <c r="EV531" s="54">
        <f t="shared" si="282"/>
        <v>16767877.89526231</v>
      </c>
      <c r="EW531" s="54">
        <f t="shared" si="282"/>
        <v>9182452.7422990296</v>
      </c>
      <c r="EX531" s="54">
        <f t="shared" si="282"/>
        <v>405091931.09894329</v>
      </c>
      <c r="EY531" s="54">
        <f t="shared" si="282"/>
        <v>102092492.95936368</v>
      </c>
      <c r="EZ531" s="54">
        <f>(EZ517/EZ518)*EZ524</f>
        <v>17948577.937326211</v>
      </c>
      <c r="FA531" s="54">
        <f>(FA517/FA518)*FA524</f>
        <v>17216793.423809052</v>
      </c>
      <c r="FB531" s="54">
        <f>(FB517/FB518)*FB524</f>
        <v>13184664.374021685</v>
      </c>
      <c r="FC531" s="54">
        <f>(FC517/FC518)*FC524</f>
        <v>18509158.522116333</v>
      </c>
      <c r="FD531" s="54">
        <f t="shared" si="282"/>
        <v>10233564.122694099</v>
      </c>
      <c r="FE531" s="54">
        <f t="shared" si="282"/>
        <v>11957215.953432154</v>
      </c>
      <c r="FF531" s="54">
        <f>(FF517/FF518)*FF524</f>
        <v>8383923.7197229378</v>
      </c>
      <c r="FG531" s="54">
        <f>(FG517/FG518)*FG524</f>
        <v>9660833.1470262296</v>
      </c>
      <c r="FH531" s="54">
        <f>(FH517/FH518)*FH524</f>
        <v>7832699.4128554342</v>
      </c>
      <c r="FI531" s="54">
        <f>(FI517/FI518)*FI524</f>
        <v>11584578.126005104</v>
      </c>
      <c r="FJ531" s="54">
        <f>(FJ517/FJ518)*FJ524</f>
        <v>9544293.2707044054</v>
      </c>
      <c r="FK531" s="54">
        <f t="shared" si="282"/>
        <v>10441910.563551851</v>
      </c>
      <c r="FL531" s="54">
        <f t="shared" si="282"/>
        <v>5898058.0709016453</v>
      </c>
      <c r="FM531" s="54">
        <f t="shared" si="282"/>
        <v>4264159.3903398244</v>
      </c>
      <c r="FN531" s="54">
        <f t="shared" si="282"/>
        <v>7307437.4224935248</v>
      </c>
      <c r="FO531" s="54">
        <f t="shared" si="282"/>
        <v>4931481.7968582772</v>
      </c>
      <c r="FP531" s="54">
        <f t="shared" si="282"/>
        <v>307854236.79317087</v>
      </c>
      <c r="FQ531" s="54">
        <f t="shared" si="282"/>
        <v>117017600.20364101</v>
      </c>
      <c r="FR531" s="54">
        <f t="shared" si="282"/>
        <v>20195957.746425744</v>
      </c>
      <c r="FS531" s="54">
        <f t="shared" si="282"/>
        <v>45433869.924015053</v>
      </c>
      <c r="FT531" s="54">
        <f t="shared" si="282"/>
        <v>43110474.819875911</v>
      </c>
      <c r="FU531" s="54">
        <f t="shared" si="282"/>
        <v>13322836.911615379</v>
      </c>
      <c r="FV531" s="54">
        <f t="shared" si="282"/>
        <v>9264730.4362584017</v>
      </c>
      <c r="FW531" s="54">
        <f t="shared" si="282"/>
        <v>8779432.9544407167</v>
      </c>
      <c r="FX531" s="54">
        <f t="shared" si="282"/>
        <v>9175945.7910523899</v>
      </c>
      <c r="FY531" s="54">
        <f t="shared" si="282"/>
        <v>10781681.946140883</v>
      </c>
      <c r="FZ531" s="54">
        <f t="shared" si="282"/>
        <v>7554866.7940360615</v>
      </c>
      <c r="GA531" s="54">
        <f t="shared" si="282"/>
        <v>581372062.72808754</v>
      </c>
      <c r="GB531" s="54">
        <f t="shared" si="282"/>
        <v>198140091.17457029</v>
      </c>
      <c r="GC531" s="54">
        <f t="shared" si="282"/>
        <v>22635078.480832316</v>
      </c>
      <c r="GD531" s="54">
        <f t="shared" si="282"/>
        <v>14210730.295092691</v>
      </c>
      <c r="GE531" s="54">
        <f t="shared" si="282"/>
        <v>12101440.428798266</v>
      </c>
      <c r="GF531" s="54">
        <f t="shared" si="282"/>
        <v>4934668.4221394779</v>
      </c>
      <c r="GG531" s="54">
        <f t="shared" si="282"/>
        <v>8617637.1208066344</v>
      </c>
      <c r="GH531" s="54">
        <f t="shared" si="282"/>
        <v>7364288.0857155742</v>
      </c>
      <c r="GI531" s="54">
        <f t="shared" si="282"/>
        <v>6870473.6902050935</v>
      </c>
      <c r="GJ531" s="54">
        <f t="shared" si="282"/>
        <v>14900116.644790499</v>
      </c>
      <c r="GK531" s="54">
        <f t="shared" si="282"/>
        <v>15263675.624998597</v>
      </c>
      <c r="GL531" s="54">
        <f t="shared" ref="GL531:IX531" si="283">(GL517/GL518)*GL524</f>
        <v>10161514.613762774</v>
      </c>
      <c r="GM531" s="54">
        <f t="shared" si="283"/>
        <v>171270291.22966269</v>
      </c>
      <c r="GN531" s="54">
        <f t="shared" si="283"/>
        <v>78822093.2658014</v>
      </c>
      <c r="GO531" s="54">
        <f t="shared" si="283"/>
        <v>13521836.175121984</v>
      </c>
      <c r="GP531" s="54">
        <f t="shared" si="283"/>
        <v>18469346.32671183</v>
      </c>
      <c r="GQ531" s="54">
        <f t="shared" si="283"/>
        <v>7744680.0414343858</v>
      </c>
      <c r="GR531" s="54">
        <f t="shared" si="283"/>
        <v>9148436.4956788421</v>
      </c>
      <c r="GS531" s="54">
        <f t="shared" si="283"/>
        <v>199597222.22516242</v>
      </c>
      <c r="GT531" s="54">
        <f t="shared" si="283"/>
        <v>9078365.947711898</v>
      </c>
      <c r="GU531" s="54">
        <f t="shared" si="283"/>
        <v>14267617.605906239</v>
      </c>
      <c r="GV531" s="54">
        <f t="shared" si="283"/>
        <v>22524220.828474049</v>
      </c>
      <c r="GW531" s="54">
        <f t="shared" si="283"/>
        <v>11809244.764077997</v>
      </c>
      <c r="GX531" s="54">
        <f t="shared" si="283"/>
        <v>28387433.44441222</v>
      </c>
      <c r="GY531" s="54">
        <f t="shared" si="283"/>
        <v>11561801.738431619</v>
      </c>
      <c r="GZ531" s="54">
        <f t="shared" si="283"/>
        <v>283396236.99956286</v>
      </c>
      <c r="HA531" s="54">
        <f t="shared" si="283"/>
        <v>146579271.8790262</v>
      </c>
      <c r="HB531" s="54">
        <f t="shared" si="283"/>
        <v>11824754.385987271</v>
      </c>
      <c r="HC531" s="54">
        <f t="shared" si="283"/>
        <v>8700286.4816152379</v>
      </c>
      <c r="HD531" s="54">
        <f t="shared" si="283"/>
        <v>21596062.591073614</v>
      </c>
      <c r="HE531" s="54">
        <f t="shared" si="283"/>
        <v>5615121.8020209773</v>
      </c>
      <c r="HF531" s="54">
        <f t="shared" si="283"/>
        <v>67384421.094811365</v>
      </c>
      <c r="HG531" s="54">
        <f t="shared" si="283"/>
        <v>22474279.343886577</v>
      </c>
      <c r="HH531" s="54">
        <f t="shared" si="283"/>
        <v>7319868.1462663123</v>
      </c>
      <c r="HI531" s="54">
        <f t="shared" si="283"/>
        <v>12929482.759363899</v>
      </c>
      <c r="HJ531" s="54">
        <f t="shared" si="283"/>
        <v>11383885.80408358</v>
      </c>
      <c r="HK531" s="54">
        <f t="shared" si="283"/>
        <v>8665260.7153424043</v>
      </c>
      <c r="HL531" s="54">
        <f t="shared" si="283"/>
        <v>10650782.955932191</v>
      </c>
      <c r="HM531" s="54">
        <f t="shared" si="283"/>
        <v>4279573.3505094061</v>
      </c>
      <c r="HN531" s="54">
        <f t="shared" si="283"/>
        <v>7329107.3661864605</v>
      </c>
      <c r="HO531" s="54">
        <f t="shared" si="283"/>
        <v>623797912.31281495</v>
      </c>
      <c r="HP531" s="54">
        <f t="shared" si="283"/>
        <v>33770593.898307025</v>
      </c>
      <c r="HQ531" s="54">
        <f t="shared" si="283"/>
        <v>12345551.375989478</v>
      </c>
      <c r="HR531" s="54">
        <f t="shared" si="283"/>
        <v>18826047.361870095</v>
      </c>
      <c r="HS531" s="54">
        <f t="shared" si="283"/>
        <v>9102419.7970577441</v>
      </c>
      <c r="HT531" s="54">
        <f t="shared" si="283"/>
        <v>9780842.9018719681</v>
      </c>
      <c r="HU531" s="54">
        <f t="shared" si="283"/>
        <v>39411380.996097572</v>
      </c>
      <c r="HV531" s="54">
        <f t="shared" si="283"/>
        <v>7049945.509972699</v>
      </c>
      <c r="HW531" s="54">
        <f t="shared" si="283"/>
        <v>6053937.5076123308</v>
      </c>
      <c r="HX531" s="54">
        <f t="shared" si="283"/>
        <v>159277235.88543472</v>
      </c>
      <c r="HY531" s="54">
        <f t="shared" si="283"/>
        <v>9668281.329872692</v>
      </c>
      <c r="HZ531" s="54">
        <f t="shared" si="283"/>
        <v>17421999.469680388</v>
      </c>
      <c r="IA531" s="54">
        <f t="shared" si="283"/>
        <v>66843023.16029536</v>
      </c>
      <c r="IB531" s="54">
        <f t="shared" si="283"/>
        <v>13145745.35811138</v>
      </c>
      <c r="IC531" s="54">
        <f t="shared" si="283"/>
        <v>16751264.307413414</v>
      </c>
      <c r="ID531" s="54">
        <f t="shared" si="283"/>
        <v>149761924.49133024</v>
      </c>
      <c r="IE531" s="54">
        <f t="shared" si="283"/>
        <v>20868269.014580239</v>
      </c>
      <c r="IF531" s="54">
        <f t="shared" si="283"/>
        <v>247604114.98375103</v>
      </c>
      <c r="IG531" s="54">
        <f t="shared" si="283"/>
        <v>8003154.3526703604</v>
      </c>
      <c r="IH531" s="54">
        <f t="shared" si="283"/>
        <v>6910033.9542258652</v>
      </c>
      <c r="II531" s="54">
        <f t="shared" si="283"/>
        <v>20838127.841620907</v>
      </c>
      <c r="IJ531" s="54">
        <f t="shared" si="283"/>
        <v>19445537.01343932</v>
      </c>
      <c r="IK531" s="54">
        <f t="shared" si="283"/>
        <v>10831954.245702857</v>
      </c>
      <c r="IL531" s="54">
        <f t="shared" si="283"/>
        <v>6914363.4498898955</v>
      </c>
      <c r="IM531" s="54">
        <f t="shared" ref="IM531" si="284">(IM517/IM518)*IM524</f>
        <v>7764843.608069743</v>
      </c>
      <c r="IN531" s="54">
        <f t="shared" si="283"/>
        <v>440034423.15846157</v>
      </c>
      <c r="IO531" s="54">
        <f t="shared" si="283"/>
        <v>121159772.80641074</v>
      </c>
      <c r="IP531" s="54">
        <f t="shared" si="283"/>
        <v>151080188.62579405</v>
      </c>
      <c r="IQ531" s="54">
        <f t="shared" si="283"/>
        <v>136747891.39809546</v>
      </c>
      <c r="IR531" s="54">
        <f t="shared" si="283"/>
        <v>16097136.050830379</v>
      </c>
      <c r="IS531" s="54">
        <f t="shared" si="283"/>
        <v>10795744.261006556</v>
      </c>
      <c r="IT531" s="54">
        <f t="shared" si="283"/>
        <v>11673702.392026374</v>
      </c>
      <c r="IU531" s="54">
        <f t="shared" si="283"/>
        <v>17428207.623760484</v>
      </c>
      <c r="IV531" s="54">
        <f t="shared" si="283"/>
        <v>7407923.6992487665</v>
      </c>
      <c r="IW531" s="54">
        <f t="shared" si="283"/>
        <v>18739613.973854646</v>
      </c>
      <c r="IX531" s="54">
        <f t="shared" si="283"/>
        <v>0</v>
      </c>
      <c r="IY531" s="54">
        <f t="shared" ref="IY531:LJ531" si="285">(IY517/IY518)*IY524</f>
        <v>162505085.9170925</v>
      </c>
      <c r="IZ531" s="54">
        <f t="shared" si="285"/>
        <v>27736516.080018315</v>
      </c>
      <c r="JA531" s="54">
        <f t="shared" si="285"/>
        <v>10803601.23394</v>
      </c>
      <c r="JB531" s="54">
        <f t="shared" si="285"/>
        <v>329470538.24930489</v>
      </c>
      <c r="JC531" s="54">
        <f t="shared" si="285"/>
        <v>133568862.05460374</v>
      </c>
      <c r="JD531" s="54">
        <f t="shared" si="285"/>
        <v>430585643.3994993</v>
      </c>
      <c r="JE531" s="54">
        <f t="shared" si="285"/>
        <v>129060818.69123511</v>
      </c>
      <c r="JF531" s="54">
        <f t="shared" si="285"/>
        <v>55586958.532749519</v>
      </c>
      <c r="JG531" s="54">
        <f t="shared" si="285"/>
        <v>33286114.314762827</v>
      </c>
      <c r="JH531" s="54">
        <f t="shared" si="285"/>
        <v>20329678.139209293</v>
      </c>
      <c r="JI531" s="54">
        <f t="shared" si="285"/>
        <v>23196716.805093825</v>
      </c>
      <c r="JJ531" s="54">
        <f t="shared" si="285"/>
        <v>17894203.286748387</v>
      </c>
      <c r="JK531" s="54">
        <f t="shared" si="285"/>
        <v>16448814.441994946</v>
      </c>
      <c r="JL531" s="54">
        <f t="shared" si="285"/>
        <v>58755069.319547608</v>
      </c>
      <c r="JM531" s="54">
        <f t="shared" si="285"/>
        <v>15555776.964158146</v>
      </c>
      <c r="JN531" s="54">
        <f t="shared" si="285"/>
        <v>597233854.15930092</v>
      </c>
      <c r="JO531" s="54">
        <f t="shared" si="285"/>
        <v>11328803.705503063</v>
      </c>
      <c r="JP531" s="54">
        <f t="shared" si="285"/>
        <v>5803484.7383381771</v>
      </c>
      <c r="JQ531" s="54">
        <f t="shared" si="285"/>
        <v>11021407.893832864</v>
      </c>
      <c r="JR531" s="54">
        <f t="shared" si="285"/>
        <v>6410493.7626606049</v>
      </c>
      <c r="JS531" s="54">
        <f t="shared" si="285"/>
        <v>16861329.770423722</v>
      </c>
      <c r="JT531" s="54">
        <f t="shared" si="285"/>
        <v>8299487.8456396749</v>
      </c>
      <c r="JU531" s="54">
        <f t="shared" si="285"/>
        <v>13405102.824722107</v>
      </c>
      <c r="JV531" s="54">
        <f t="shared" si="285"/>
        <v>21166745.28210593</v>
      </c>
      <c r="JW531" s="54">
        <f t="shared" si="285"/>
        <v>9860757.8684123531</v>
      </c>
      <c r="JX531" s="54">
        <f t="shared" si="285"/>
        <v>8933425.7156419288</v>
      </c>
      <c r="JY531" s="54">
        <f t="shared" si="285"/>
        <v>8782218.3328966238</v>
      </c>
      <c r="JZ531" s="54">
        <f t="shared" si="285"/>
        <v>426546899.53041941</v>
      </c>
      <c r="KA531" s="54">
        <f t="shared" si="285"/>
        <v>10691961.05873785</v>
      </c>
      <c r="KB531" s="54">
        <f t="shared" si="285"/>
        <v>10921413.752990214</v>
      </c>
      <c r="KC531" s="54">
        <f t="shared" si="285"/>
        <v>26053304.201136477</v>
      </c>
      <c r="KD531" s="54">
        <f t="shared" si="285"/>
        <v>24275448.391472939</v>
      </c>
      <c r="KE531" s="54">
        <f t="shared" si="285"/>
        <v>12278850.934919536</v>
      </c>
      <c r="KF531" s="54">
        <f t="shared" si="285"/>
        <v>51918494.56574554</v>
      </c>
      <c r="KG531" s="54">
        <f t="shared" si="285"/>
        <v>40204679.5808364</v>
      </c>
      <c r="KH531" s="54">
        <f t="shared" si="285"/>
        <v>12395419.735786617</v>
      </c>
      <c r="KI531" s="54">
        <f t="shared" si="285"/>
        <v>3429704.2961592618</v>
      </c>
      <c r="KJ531" s="54">
        <f t="shared" si="285"/>
        <v>745275526.54493845</v>
      </c>
      <c r="KK531" s="54">
        <f t="shared" si="285"/>
        <v>28962132.646527279</v>
      </c>
      <c r="KL531" s="54">
        <f t="shared" si="285"/>
        <v>7474876.8239117982</v>
      </c>
      <c r="KM531" s="54">
        <f t="shared" si="285"/>
        <v>88902178.368022844</v>
      </c>
      <c r="KN531" s="54">
        <f t="shared" si="285"/>
        <v>6719734.9488113858</v>
      </c>
      <c r="KO531" s="54">
        <f t="shared" si="285"/>
        <v>25001039.216309842</v>
      </c>
      <c r="KP531" s="54">
        <f t="shared" si="285"/>
        <v>73997705.314749584</v>
      </c>
      <c r="KQ531" s="54">
        <f t="shared" si="285"/>
        <v>67093725.382953785</v>
      </c>
      <c r="KR531" s="54">
        <f t="shared" si="285"/>
        <v>2604715.0671313941</v>
      </c>
      <c r="KS531" s="54">
        <f t="shared" si="285"/>
        <v>24460025.128813118</v>
      </c>
      <c r="KT531" s="54">
        <f t="shared" si="285"/>
        <v>18769066.708475586</v>
      </c>
      <c r="KU531" s="54">
        <f t="shared" si="285"/>
        <v>8143936.0330878627</v>
      </c>
      <c r="KV531" s="54">
        <f t="shared" si="285"/>
        <v>169444786.74663857</v>
      </c>
      <c r="KW531" s="54">
        <f t="shared" si="285"/>
        <v>5679496.807149142</v>
      </c>
      <c r="KX531" s="54">
        <f t="shared" si="285"/>
        <v>6645956.2837220458</v>
      </c>
      <c r="KY531" s="54">
        <f t="shared" si="285"/>
        <v>7046586.2716879752</v>
      </c>
      <c r="KZ531" s="54">
        <f t="shared" si="285"/>
        <v>4068762.1690018228</v>
      </c>
      <c r="LA531" s="54">
        <f t="shared" si="285"/>
        <v>1561509.2650645024</v>
      </c>
      <c r="LB531" s="54">
        <f t="shared" si="285"/>
        <v>6577484.8165692072</v>
      </c>
      <c r="LC531" s="54">
        <f t="shared" si="285"/>
        <v>274440913.37706643</v>
      </c>
      <c r="LD531" s="54">
        <f t="shared" si="285"/>
        <v>96979556.186310545</v>
      </c>
      <c r="LE531" s="54">
        <f t="shared" si="285"/>
        <v>12545817.81468877</v>
      </c>
      <c r="LF531" s="54">
        <f t="shared" si="285"/>
        <v>5879662.5405499358</v>
      </c>
      <c r="LG531" s="54">
        <f t="shared" si="285"/>
        <v>7183308.3544610934</v>
      </c>
      <c r="LH531" s="54">
        <f t="shared" si="285"/>
        <v>12312375.348007157</v>
      </c>
      <c r="LI531" s="54">
        <f t="shared" si="285"/>
        <v>6243034.9341460727</v>
      </c>
      <c r="LJ531" s="54">
        <f t="shared" si="285"/>
        <v>233077257.7969721</v>
      </c>
      <c r="LK531" s="54">
        <f t="shared" ref="LK531:NV531" si="286">(LK517/LK518)*LK524</f>
        <v>49111004.643350281</v>
      </c>
      <c r="LL531" s="54">
        <f t="shared" si="286"/>
        <v>28545134.855186973</v>
      </c>
      <c r="LM531" s="54">
        <f t="shared" si="286"/>
        <v>98369627.777483895</v>
      </c>
      <c r="LN531" s="54">
        <f t="shared" si="286"/>
        <v>7495014.6631888459</v>
      </c>
      <c r="LO531" s="54">
        <f t="shared" si="286"/>
        <v>13041680.39196685</v>
      </c>
      <c r="LP531" s="54">
        <f t="shared" si="286"/>
        <v>13971279.780370893</v>
      </c>
      <c r="LQ531" s="54">
        <f t="shared" si="286"/>
        <v>6672431.1618412947</v>
      </c>
      <c r="LR531" s="54">
        <f t="shared" si="286"/>
        <v>2927248.3487913776</v>
      </c>
      <c r="LS531" s="54">
        <f t="shared" si="286"/>
        <v>386089676.40985453</v>
      </c>
      <c r="LT531" s="54">
        <f t="shared" si="286"/>
        <v>64248409.236088306</v>
      </c>
      <c r="LU531" s="54">
        <f t="shared" si="286"/>
        <v>129988617.50003637</v>
      </c>
      <c r="LV531" s="54">
        <f t="shared" si="286"/>
        <v>41761439.386600062</v>
      </c>
      <c r="LW531" s="54">
        <f t="shared" si="286"/>
        <v>17367409.139135711</v>
      </c>
      <c r="LX531" s="54">
        <f t="shared" si="286"/>
        <v>0</v>
      </c>
      <c r="LY531" s="54">
        <f t="shared" si="286"/>
        <v>213895740.93280348</v>
      </c>
      <c r="LZ531" s="54">
        <f t="shared" si="286"/>
        <v>16490746.629087273</v>
      </c>
      <c r="MA531" s="54">
        <f t="shared" si="286"/>
        <v>13962522.64793548</v>
      </c>
      <c r="MB531" s="54">
        <f t="shared" si="286"/>
        <v>28706846.49335726</v>
      </c>
      <c r="MC531" s="54">
        <f t="shared" si="286"/>
        <v>16181438.494422441</v>
      </c>
      <c r="MD531" s="54">
        <f t="shared" si="286"/>
        <v>68885657.690340281</v>
      </c>
      <c r="ME531" s="54">
        <f t="shared" si="286"/>
        <v>13513884.082593596</v>
      </c>
      <c r="MF531" s="54">
        <f t="shared" si="286"/>
        <v>0</v>
      </c>
      <c r="MG531" s="54">
        <f t="shared" si="286"/>
        <v>0</v>
      </c>
      <c r="MH531" s="54">
        <f t="shared" si="286"/>
        <v>337324317.71558303</v>
      </c>
      <c r="MI531" s="54">
        <f t="shared" si="286"/>
        <v>10676972.012085941</v>
      </c>
      <c r="MJ531" s="54">
        <f t="shared" si="286"/>
        <v>47507673.153183252</v>
      </c>
      <c r="MK531" s="54">
        <f t="shared" si="286"/>
        <v>9033428.946519332</v>
      </c>
      <c r="ML531" s="54">
        <f t="shared" si="286"/>
        <v>30387054.71060624</v>
      </c>
      <c r="MM531" s="54">
        <f t="shared" si="286"/>
        <v>54233611.760986477</v>
      </c>
      <c r="MN531" s="54">
        <f t="shared" si="286"/>
        <v>10617621.826505391</v>
      </c>
      <c r="MO531" s="54">
        <f t="shared" si="286"/>
        <v>9151072.3827236649</v>
      </c>
      <c r="MP531" s="54">
        <f t="shared" si="286"/>
        <v>16709358.705763068</v>
      </c>
      <c r="MQ531" s="54">
        <f t="shared" si="286"/>
        <v>10311304.96759587</v>
      </c>
      <c r="MR531" s="54">
        <f t="shared" si="286"/>
        <v>18504128.861468159</v>
      </c>
      <c r="MS531" s="54">
        <f t="shared" si="286"/>
        <v>22425616.217422102</v>
      </c>
      <c r="MT531" s="54">
        <f t="shared" si="286"/>
        <v>11683344.564196911</v>
      </c>
      <c r="MU531" s="54">
        <f t="shared" si="286"/>
        <v>51149919.657465532</v>
      </c>
      <c r="MV531" s="54">
        <f t="shared" si="286"/>
        <v>921572797.67634523</v>
      </c>
      <c r="MW531" s="54">
        <f t="shared" si="286"/>
        <v>15378663.194330474</v>
      </c>
      <c r="MX531" s="54">
        <f t="shared" si="286"/>
        <v>11586741.769407408</v>
      </c>
      <c r="MY531" s="54">
        <f t="shared" si="286"/>
        <v>33494130.345895994</v>
      </c>
      <c r="MZ531" s="54">
        <f t="shared" si="286"/>
        <v>106169594.15494993</v>
      </c>
      <c r="NA531" s="54">
        <f t="shared" si="286"/>
        <v>23747065.650371838</v>
      </c>
      <c r="NB531" s="54">
        <f t="shared" si="286"/>
        <v>50748597.5323551</v>
      </c>
      <c r="NC531" s="54">
        <f t="shared" si="286"/>
        <v>17418871.340961061</v>
      </c>
      <c r="ND531" s="54">
        <f t="shared" si="286"/>
        <v>55630507.815575793</v>
      </c>
      <c r="NE531" s="54">
        <f t="shared" si="286"/>
        <v>10499710.22162522</v>
      </c>
      <c r="NF531" s="54">
        <f t="shared" si="286"/>
        <v>51754835.468402497</v>
      </c>
      <c r="NG531" s="54">
        <f t="shared" si="286"/>
        <v>11988716.469304323</v>
      </c>
      <c r="NH531" s="54">
        <f t="shared" si="286"/>
        <v>24014481.767060056</v>
      </c>
      <c r="NI531" s="54">
        <f t="shared" si="286"/>
        <v>20735013.077864181</v>
      </c>
      <c r="NJ531" s="54">
        <f t="shared" si="286"/>
        <v>28411458.96194391</v>
      </c>
      <c r="NK531" s="54">
        <f t="shared" si="286"/>
        <v>30378754.858961802</v>
      </c>
      <c r="NL531" s="54">
        <f t="shared" si="286"/>
        <v>12653984.034259042</v>
      </c>
      <c r="NM531" s="54">
        <f t="shared" si="286"/>
        <v>16917454.469965305</v>
      </c>
      <c r="NN531" s="54">
        <f t="shared" si="286"/>
        <v>12066246.223243935</v>
      </c>
      <c r="NO531" s="54">
        <f t="shared" si="286"/>
        <v>37818400.726005107</v>
      </c>
      <c r="NP531" s="54">
        <f t="shared" si="286"/>
        <v>50784237.620053448</v>
      </c>
      <c r="NQ531" s="54">
        <f t="shared" si="286"/>
        <v>12277103.606143454</v>
      </c>
      <c r="NR531" s="54">
        <f t="shared" si="286"/>
        <v>361964545.76582152</v>
      </c>
      <c r="NS531" s="54">
        <f t="shared" si="286"/>
        <v>7930418.9613005565</v>
      </c>
      <c r="NT531" s="54">
        <f t="shared" si="286"/>
        <v>38687918.76965031</v>
      </c>
      <c r="NU531" s="54">
        <f t="shared" si="286"/>
        <v>22075773.855526455</v>
      </c>
      <c r="NV531" s="54">
        <f t="shared" si="286"/>
        <v>27335733.109840069</v>
      </c>
      <c r="NW531" s="54">
        <f t="shared" ref="NW531:QH531" si="287">(NW517/NW518)*NW524</f>
        <v>45047156.125712313</v>
      </c>
      <c r="NX531" s="54">
        <f t="shared" si="287"/>
        <v>18857598.311416682</v>
      </c>
      <c r="NY531" s="54">
        <f t="shared" si="287"/>
        <v>34566073.793369561</v>
      </c>
      <c r="NZ531" s="54">
        <f t="shared" si="287"/>
        <v>39376224.899326622</v>
      </c>
      <c r="OA531" s="54">
        <f t="shared" si="287"/>
        <v>14080499.167468432</v>
      </c>
      <c r="OB531" s="54">
        <f t="shared" si="287"/>
        <v>14243045.494961465</v>
      </c>
      <c r="OC531" s="54">
        <f t="shared" si="287"/>
        <v>547437593.25920677</v>
      </c>
      <c r="OD531" s="54">
        <f t="shared" si="287"/>
        <v>34350121.874952368</v>
      </c>
      <c r="OE531" s="54">
        <f t="shared" si="287"/>
        <v>8521250.6111195963</v>
      </c>
      <c r="OF531" s="54">
        <f t="shared" si="287"/>
        <v>14051407.902130729</v>
      </c>
      <c r="OG531" s="54">
        <f t="shared" si="287"/>
        <v>9136057.5659596007</v>
      </c>
      <c r="OH531" s="54">
        <f t="shared" si="287"/>
        <v>16894643.687360812</v>
      </c>
      <c r="OI531" s="54">
        <f t="shared" si="287"/>
        <v>53266233.220483363</v>
      </c>
      <c r="OJ531" s="54">
        <f t="shared" si="287"/>
        <v>15282789.550731363</v>
      </c>
      <c r="OK531" s="54">
        <f t="shared" si="287"/>
        <v>8911922.9737784341</v>
      </c>
      <c r="OL531" s="54">
        <f t="shared" si="287"/>
        <v>28592260.594951432</v>
      </c>
      <c r="OM531" s="54">
        <f t="shared" si="287"/>
        <v>50461980.311318554</v>
      </c>
      <c r="ON531" s="54">
        <f t="shared" si="287"/>
        <v>10023122.704640189</v>
      </c>
      <c r="OO531" s="54">
        <f t="shared" si="287"/>
        <v>6502848.0712454906</v>
      </c>
      <c r="OP531" s="54">
        <f t="shared" si="287"/>
        <v>11388584.391049271</v>
      </c>
      <c r="OQ531" s="54">
        <f t="shared" si="287"/>
        <v>10041239.578001896</v>
      </c>
      <c r="OR531" s="54">
        <f t="shared" si="287"/>
        <v>11565290.251298897</v>
      </c>
      <c r="OS531" s="54">
        <f t="shared" si="287"/>
        <v>10200324.620097233</v>
      </c>
      <c r="OT531" s="54">
        <f t="shared" si="287"/>
        <v>0</v>
      </c>
      <c r="OU531" s="54">
        <f t="shared" si="287"/>
        <v>0</v>
      </c>
      <c r="OV531" s="54">
        <f t="shared" si="287"/>
        <v>0</v>
      </c>
      <c r="OW531" s="54">
        <f t="shared" si="287"/>
        <v>238830790.47003525</v>
      </c>
      <c r="OX531" s="54">
        <f t="shared" si="287"/>
        <v>6830911.1375608193</v>
      </c>
      <c r="OY531" s="54">
        <f t="shared" si="287"/>
        <v>10088648.443264181</v>
      </c>
      <c r="OZ531" s="54">
        <f t="shared" si="287"/>
        <v>13837175.325135719</v>
      </c>
      <c r="PA531" s="54">
        <f t="shared" si="287"/>
        <v>4815323.5376167307</v>
      </c>
      <c r="PB531" s="54">
        <f t="shared" si="287"/>
        <v>11340470.624778969</v>
      </c>
      <c r="PC531" s="54">
        <f t="shared" si="287"/>
        <v>11062749.579007257</v>
      </c>
      <c r="PD531" s="54">
        <f t="shared" si="287"/>
        <v>22400866.191762559</v>
      </c>
      <c r="PE531" s="54">
        <f t="shared" si="287"/>
        <v>6583218.0036037555</v>
      </c>
      <c r="PF531" s="54">
        <f t="shared" si="287"/>
        <v>10668084.963161157</v>
      </c>
      <c r="PG531" s="54">
        <f t="shared" si="287"/>
        <v>38073564.530383505</v>
      </c>
      <c r="PH531" s="54">
        <f t="shared" si="287"/>
        <v>112309775.02195041</v>
      </c>
      <c r="PI531" s="54">
        <f t="shared" si="287"/>
        <v>11521405.801776046</v>
      </c>
      <c r="PJ531" s="54">
        <f t="shared" si="287"/>
        <v>16806646.544455923</v>
      </c>
      <c r="PK531" s="54">
        <f t="shared" si="287"/>
        <v>45139617.690730982</v>
      </c>
      <c r="PL531" s="54">
        <f t="shared" si="287"/>
        <v>10970477.864087243</v>
      </c>
      <c r="PM531" s="54">
        <f t="shared" si="287"/>
        <v>16427121.52912556</v>
      </c>
      <c r="PN531" s="54">
        <f t="shared" si="287"/>
        <v>10751652.528886566</v>
      </c>
      <c r="PO531" s="54">
        <f t="shared" si="287"/>
        <v>5731810.9304538956</v>
      </c>
      <c r="PP531" s="54">
        <f t="shared" si="287"/>
        <v>327160820.41834038</v>
      </c>
      <c r="PQ531" s="54">
        <f t="shared" si="287"/>
        <v>9315577.3869098369</v>
      </c>
      <c r="PR531" s="54">
        <f t="shared" si="287"/>
        <v>18606436.112061892</v>
      </c>
      <c r="PS531" s="54">
        <f t="shared" si="287"/>
        <v>14927788.436883062</v>
      </c>
      <c r="PT531" s="54">
        <f t="shared" si="287"/>
        <v>6321052.4900180856</v>
      </c>
      <c r="PU531" s="54">
        <f t="shared" si="287"/>
        <v>7678281.6164699877</v>
      </c>
      <c r="PV531" s="54">
        <f t="shared" si="287"/>
        <v>13004224.908171166</v>
      </c>
      <c r="PW531" s="54">
        <f t="shared" si="287"/>
        <v>37098875.568468548</v>
      </c>
      <c r="PX531" s="54">
        <f t="shared" si="287"/>
        <v>12998907.219708748</v>
      </c>
      <c r="PY531" s="54">
        <f t="shared" si="287"/>
        <v>12048243.674307907</v>
      </c>
      <c r="PZ531" s="54">
        <f t="shared" si="287"/>
        <v>10871068.10171576</v>
      </c>
      <c r="QA531" s="54">
        <f t="shared" si="287"/>
        <v>27190452.977731787</v>
      </c>
      <c r="QB531" s="54">
        <f t="shared" si="287"/>
        <v>10996602.1613544</v>
      </c>
      <c r="QC531" s="54">
        <f t="shared" si="287"/>
        <v>4235080.6397974929</v>
      </c>
      <c r="QD531" s="54">
        <f t="shared" si="287"/>
        <v>456192004.82855475</v>
      </c>
      <c r="QE531" s="54">
        <f t="shared" si="287"/>
        <v>12228498.833791345</v>
      </c>
      <c r="QF531" s="54">
        <f t="shared" si="287"/>
        <v>11162439.169937316</v>
      </c>
      <c r="QG531" s="54">
        <f t="shared" si="287"/>
        <v>38519309.199383244</v>
      </c>
      <c r="QH531" s="54">
        <f t="shared" si="287"/>
        <v>35630240.630975232</v>
      </c>
      <c r="QI531" s="54">
        <f t="shared" ref="QI531:ST531" si="288">(QI517/QI518)*QI524</f>
        <v>13884308.987807201</v>
      </c>
      <c r="QJ531" s="54">
        <f t="shared" si="288"/>
        <v>4334480.7163451137</v>
      </c>
      <c r="QK531" s="54">
        <f t="shared" si="288"/>
        <v>67584180.980084449</v>
      </c>
      <c r="QL531" s="54">
        <f t="shared" si="288"/>
        <v>10078709.063273905</v>
      </c>
      <c r="QM531" s="54">
        <f t="shared" si="288"/>
        <v>24259169.469787061</v>
      </c>
      <c r="QN531" s="54">
        <f t="shared" si="288"/>
        <v>24359585.904359873</v>
      </c>
      <c r="QO531" s="54">
        <f t="shared" si="288"/>
        <v>14276707.556363977</v>
      </c>
      <c r="QP531" s="54">
        <f t="shared" si="288"/>
        <v>9366152.6774940919</v>
      </c>
      <c r="QQ531" s="54">
        <f t="shared" si="288"/>
        <v>15363703.175958293</v>
      </c>
      <c r="QR531" s="54">
        <f t="shared" si="288"/>
        <v>9104255.3496044744</v>
      </c>
      <c r="QS531" s="54">
        <f t="shared" si="288"/>
        <v>7051900.8473422695</v>
      </c>
      <c r="QT531" s="54">
        <f t="shared" si="288"/>
        <v>105898271.50053844</v>
      </c>
      <c r="QU531" s="54">
        <f t="shared" si="288"/>
        <v>17864456.750574812</v>
      </c>
      <c r="QV531" s="54">
        <f t="shared" si="288"/>
        <v>232163438.76295075</v>
      </c>
      <c r="QW531" s="54">
        <f t="shared" si="288"/>
        <v>41228538.512563176</v>
      </c>
      <c r="QX531" s="54">
        <f t="shared" si="288"/>
        <v>8084472.4904491287</v>
      </c>
      <c r="QY531" s="54">
        <f t="shared" si="288"/>
        <v>11187765.073909646</v>
      </c>
      <c r="QZ531" s="54">
        <f t="shared" si="288"/>
        <v>148200955.4181689</v>
      </c>
      <c r="RA531" s="54">
        <f t="shared" si="288"/>
        <v>8075412.9415256074</v>
      </c>
      <c r="RB531" s="54">
        <f t="shared" si="288"/>
        <v>0</v>
      </c>
      <c r="RC531" s="54">
        <f t="shared" si="288"/>
        <v>4842057.872797966</v>
      </c>
      <c r="RD531" s="54">
        <f t="shared" si="288"/>
        <v>0</v>
      </c>
      <c r="RE531" s="54">
        <f t="shared" si="288"/>
        <v>164217900.38380048</v>
      </c>
      <c r="RF531" s="54">
        <f t="shared" si="288"/>
        <v>24076853.329682801</v>
      </c>
      <c r="RG531" s="54">
        <f t="shared" si="288"/>
        <v>13181051.859006792</v>
      </c>
      <c r="RH531" s="54">
        <f t="shared" si="288"/>
        <v>29354006.750376463</v>
      </c>
      <c r="RI531" s="54">
        <f t="shared" si="288"/>
        <v>14178691.673408777</v>
      </c>
      <c r="RJ531" s="54">
        <f t="shared" si="288"/>
        <v>17707365.260712352</v>
      </c>
      <c r="RK531" s="54">
        <f t="shared" si="288"/>
        <v>928909601.85504699</v>
      </c>
      <c r="RL531" s="54">
        <f t="shared" si="288"/>
        <v>19698694.36937784</v>
      </c>
      <c r="RM531" s="54">
        <f t="shared" si="288"/>
        <v>13088047.262221942</v>
      </c>
      <c r="RN531" s="54">
        <f t="shared" si="288"/>
        <v>87012372.395024702</v>
      </c>
      <c r="RO531" s="54">
        <f t="shared" si="288"/>
        <v>614948.92255986121</v>
      </c>
      <c r="RP531" s="54">
        <f t="shared" si="288"/>
        <v>10518754.382686496</v>
      </c>
      <c r="RQ531" s="54">
        <f t="shared" si="288"/>
        <v>39065309.637913279</v>
      </c>
      <c r="RR531" s="54">
        <f t="shared" si="288"/>
        <v>9322719.2044324204</v>
      </c>
      <c r="RS531" s="54">
        <f t="shared" si="288"/>
        <v>7784438.3104168698</v>
      </c>
      <c r="RT531" s="54">
        <f t="shared" si="288"/>
        <v>15231780.591194093</v>
      </c>
      <c r="RU531" s="54">
        <f t="shared" si="288"/>
        <v>19129354.014517725</v>
      </c>
      <c r="RV531" s="54">
        <f t="shared" si="288"/>
        <v>27382368.600277379</v>
      </c>
      <c r="RW531" s="54">
        <f t="shared" si="288"/>
        <v>24437438.226565361</v>
      </c>
      <c r="RX531" s="54">
        <f t="shared" si="288"/>
        <v>32758289.067757282</v>
      </c>
      <c r="RY531" s="54">
        <f t="shared" si="288"/>
        <v>8303738.093618161</v>
      </c>
      <c r="RZ531" s="54">
        <f t="shared" si="288"/>
        <v>8518985.7491998766</v>
      </c>
      <c r="SA531" s="54">
        <f t="shared" si="288"/>
        <v>8296269.8764194101</v>
      </c>
      <c r="SB531" s="54">
        <f t="shared" si="288"/>
        <v>7853879.1354972692</v>
      </c>
      <c r="SC531" s="54">
        <f t="shared" si="288"/>
        <v>46635707.664396502</v>
      </c>
      <c r="SD531" s="54">
        <f t="shared" si="288"/>
        <v>1469713.3961521459</v>
      </c>
      <c r="SE531" s="54">
        <f t="shared" si="288"/>
        <v>1189631.1849850668</v>
      </c>
      <c r="SF531" s="54">
        <f t="shared" si="288"/>
        <v>1296332.7581634584</v>
      </c>
      <c r="SG531" s="54">
        <f t="shared" si="288"/>
        <v>405953521.48002577</v>
      </c>
      <c r="SH531" s="54">
        <f t="shared" si="288"/>
        <v>16236231.822069271</v>
      </c>
      <c r="SI531" s="54">
        <f t="shared" si="288"/>
        <v>16374445.003926117</v>
      </c>
      <c r="SJ531" s="54">
        <f t="shared" si="288"/>
        <v>17925876.121816151</v>
      </c>
      <c r="SK531" s="54">
        <f t="shared" si="288"/>
        <v>30094756.847107183</v>
      </c>
      <c r="SL531" s="54">
        <f t="shared" si="288"/>
        <v>31873802.508940633</v>
      </c>
      <c r="SM531" s="54">
        <f t="shared" si="288"/>
        <v>24354348.903543886</v>
      </c>
      <c r="SN531" s="54">
        <f t="shared" si="288"/>
        <v>17483538.429466683</v>
      </c>
      <c r="SO531" s="54">
        <f t="shared" si="288"/>
        <v>15009777.943545686</v>
      </c>
      <c r="SP531" s="54">
        <f t="shared" si="288"/>
        <v>115232995.90986972</v>
      </c>
      <c r="SQ531" s="54">
        <f t="shared" si="288"/>
        <v>13719540.534198271</v>
      </c>
      <c r="SR531" s="54">
        <f t="shared" si="288"/>
        <v>26596922.045662466</v>
      </c>
      <c r="SS531" s="54">
        <f t="shared" si="288"/>
        <v>18324981.857304171</v>
      </c>
      <c r="ST531" s="54">
        <f t="shared" si="288"/>
        <v>10192243.76477165</v>
      </c>
      <c r="SU531" s="54">
        <f t="shared" ref="SU531:VF531" si="289">(SU517/SU518)*SU524</f>
        <v>11873039.548534891</v>
      </c>
      <c r="SV531" s="54">
        <f t="shared" si="289"/>
        <v>1629405766.2103515</v>
      </c>
      <c r="SW531" s="54">
        <f t="shared" si="289"/>
        <v>39266830.143045507</v>
      </c>
      <c r="SX531" s="54">
        <f t="shared" si="289"/>
        <v>17504503.562060945</v>
      </c>
      <c r="SY531" s="54">
        <f t="shared" si="289"/>
        <v>11838680.132272417</v>
      </c>
      <c r="SZ531" s="54">
        <f t="shared" si="289"/>
        <v>8138650.1642932026</v>
      </c>
      <c r="TA531" s="54">
        <f t="shared" si="289"/>
        <v>22180910.571051866</v>
      </c>
      <c r="TB531" s="54">
        <f t="shared" si="289"/>
        <v>35437543.624170333</v>
      </c>
      <c r="TC531" s="54">
        <f t="shared" si="289"/>
        <v>36823102.249543436</v>
      </c>
      <c r="TD531" s="54">
        <f t="shared" si="289"/>
        <v>18188806.505407743</v>
      </c>
      <c r="TE531" s="54">
        <f t="shared" si="289"/>
        <v>26369412.39903133</v>
      </c>
      <c r="TF531" s="54">
        <f t="shared" si="289"/>
        <v>9434293.8917145692</v>
      </c>
      <c r="TG531" s="54">
        <f t="shared" si="289"/>
        <v>57906431.523438148</v>
      </c>
      <c r="TH531" s="54">
        <f t="shared" si="289"/>
        <v>23554247.518909898</v>
      </c>
      <c r="TI531" s="54">
        <f t="shared" si="289"/>
        <v>37371453.8267067</v>
      </c>
      <c r="TJ531" s="54">
        <f t="shared" si="289"/>
        <v>69215418.061751455</v>
      </c>
      <c r="TK531" s="54">
        <f t="shared" si="289"/>
        <v>17232650.534287576</v>
      </c>
      <c r="TL531" s="54">
        <f t="shared" si="289"/>
        <v>22032501.49831</v>
      </c>
      <c r="TM531" s="54">
        <f t="shared" si="289"/>
        <v>26231656.580997735</v>
      </c>
      <c r="TN531" s="54">
        <f t="shared" si="289"/>
        <v>12369390.943570815</v>
      </c>
      <c r="TO531" s="54">
        <f t="shared" si="289"/>
        <v>44553486.179987997</v>
      </c>
      <c r="TP531" s="54">
        <f t="shared" si="289"/>
        <v>120591614.8342476</v>
      </c>
      <c r="TQ531" s="54">
        <f t="shared" si="289"/>
        <v>17867464.076585941</v>
      </c>
      <c r="TR531" s="54">
        <f t="shared" si="289"/>
        <v>8817462.7778114118</v>
      </c>
      <c r="TS531" s="54">
        <f t="shared" si="289"/>
        <v>15374082.025045002</v>
      </c>
      <c r="TT531" s="54">
        <f t="shared" si="289"/>
        <v>14599031.495878128</v>
      </c>
      <c r="TU531" s="54">
        <f t="shared" si="289"/>
        <v>10386940.275581034</v>
      </c>
      <c r="TV531" s="54">
        <f t="shared" si="289"/>
        <v>7201958.7476336975</v>
      </c>
      <c r="TW531" s="54">
        <f t="shared" si="289"/>
        <v>9839947.8630350064</v>
      </c>
      <c r="TX531" s="54">
        <f t="shared" si="289"/>
        <v>104067389.08892961</v>
      </c>
      <c r="TY531" s="54">
        <f t="shared" si="289"/>
        <v>9142840.5242613293</v>
      </c>
      <c r="TZ531" s="54">
        <f t="shared" si="289"/>
        <v>0</v>
      </c>
      <c r="UA531" s="54">
        <f t="shared" si="289"/>
        <v>0</v>
      </c>
      <c r="UB531" s="54">
        <f t="shared" si="289"/>
        <v>0</v>
      </c>
      <c r="UC531" s="54">
        <f t="shared" si="289"/>
        <v>578152219.62357283</v>
      </c>
      <c r="UD531" s="54">
        <f t="shared" si="289"/>
        <v>22328177.99836152</v>
      </c>
      <c r="UE531" s="54">
        <f t="shared" si="289"/>
        <v>25175947.92307936</v>
      </c>
      <c r="UF531" s="54">
        <f t="shared" si="289"/>
        <v>153642984.99913034</v>
      </c>
      <c r="UG531" s="54">
        <f t="shared" si="289"/>
        <v>20940571.261696152</v>
      </c>
      <c r="UH531" s="54">
        <f t="shared" si="289"/>
        <v>30143652.933439862</v>
      </c>
      <c r="UI531" s="54">
        <f t="shared" si="289"/>
        <v>44675204.336556315</v>
      </c>
      <c r="UJ531" s="54">
        <f t="shared" si="289"/>
        <v>17546769.77578631</v>
      </c>
      <c r="UK531" s="54">
        <f t="shared" si="289"/>
        <v>14470024.167295827</v>
      </c>
      <c r="UL531" s="54">
        <f t="shared" si="289"/>
        <v>55968030.523837283</v>
      </c>
      <c r="UM531" s="54">
        <f t="shared" si="289"/>
        <v>31400549.970547516</v>
      </c>
      <c r="UN531" s="54">
        <f t="shared" si="289"/>
        <v>13765271.695192117</v>
      </c>
      <c r="UO531" s="54">
        <f t="shared" si="289"/>
        <v>10299901.272143537</v>
      </c>
      <c r="UP531" s="54">
        <f t="shared" si="289"/>
        <v>13257873.61182357</v>
      </c>
      <c r="UQ531" s="54">
        <f t="shared" si="289"/>
        <v>10359965.657194272</v>
      </c>
      <c r="UR531" s="54">
        <f t="shared" si="289"/>
        <v>12209978.487022724</v>
      </c>
      <c r="US531" s="54">
        <f t="shared" si="289"/>
        <v>10214184.312336037</v>
      </c>
      <c r="UT531" s="54">
        <f t="shared" si="289"/>
        <v>12684126.72615153</v>
      </c>
      <c r="UU531" s="54">
        <f t="shared" si="289"/>
        <v>14067169.949004609</v>
      </c>
      <c r="UV531" s="54">
        <f t="shared" si="289"/>
        <v>12944814.611517865</v>
      </c>
      <c r="UW531" s="54">
        <f t="shared" si="289"/>
        <v>11105568.994307175</v>
      </c>
      <c r="UX531" s="54">
        <f t="shared" si="289"/>
        <v>9151905.3831425887</v>
      </c>
      <c r="UY531" s="54">
        <f t="shared" si="289"/>
        <v>5542377.8196598962</v>
      </c>
      <c r="UZ531" s="54">
        <f t="shared" si="289"/>
        <v>567284017.71475887</v>
      </c>
      <c r="VA531" s="54">
        <f t="shared" si="289"/>
        <v>13773515.959108923</v>
      </c>
      <c r="VB531" s="54">
        <f t="shared" si="289"/>
        <v>26117575.481228881</v>
      </c>
      <c r="VC531" s="54">
        <f t="shared" si="289"/>
        <v>12807617.827505391</v>
      </c>
      <c r="VD531" s="54">
        <f t="shared" si="289"/>
        <v>86702585.769282341</v>
      </c>
      <c r="VE531" s="54">
        <f t="shared" si="289"/>
        <v>20741509.744026486</v>
      </c>
      <c r="VF531" s="54">
        <f t="shared" si="289"/>
        <v>47836926.642647855</v>
      </c>
      <c r="VG531" s="54">
        <f t="shared" ref="VG531:XR531" si="290">(VG517/VG518)*VG524</f>
        <v>9760689.8745665718</v>
      </c>
      <c r="VH531" s="54">
        <f t="shared" si="290"/>
        <v>64023598.885616608</v>
      </c>
      <c r="VI531" s="54">
        <f t="shared" si="290"/>
        <v>50060887.927235916</v>
      </c>
      <c r="VJ531" s="54">
        <f t="shared" si="290"/>
        <v>39703002.071123272</v>
      </c>
      <c r="VK531" s="54">
        <f t="shared" si="290"/>
        <v>15728832.235758912</v>
      </c>
      <c r="VL531" s="54">
        <f t="shared" si="290"/>
        <v>13481924.895212999</v>
      </c>
      <c r="VM531" s="54">
        <f t="shared" si="290"/>
        <v>13368708.128944511</v>
      </c>
      <c r="VN531" s="54">
        <f t="shared" si="290"/>
        <v>4379315.9113372918</v>
      </c>
      <c r="VO531" s="54">
        <f t="shared" si="290"/>
        <v>2760403.3129630117</v>
      </c>
      <c r="VP531" s="54">
        <f t="shared" si="290"/>
        <v>3846045.5234821741</v>
      </c>
      <c r="VQ531" s="54">
        <f t="shared" si="290"/>
        <v>220004621.95107782</v>
      </c>
      <c r="VR531" s="54">
        <f t="shared" si="290"/>
        <v>10568765.690252645</v>
      </c>
      <c r="VS531" s="54">
        <f t="shared" si="290"/>
        <v>9229162.9113735072</v>
      </c>
      <c r="VT531" s="54">
        <f t="shared" si="290"/>
        <v>13023064.282767158</v>
      </c>
      <c r="VU531" s="54">
        <f t="shared" si="290"/>
        <v>11325386.747599397</v>
      </c>
      <c r="VV531" s="54">
        <f t="shared" si="290"/>
        <v>10686008.101116747</v>
      </c>
      <c r="VW531" s="54">
        <f t="shared" si="290"/>
        <v>10606222.754196363</v>
      </c>
      <c r="VX531" s="54">
        <f t="shared" si="290"/>
        <v>239720308.27322525</v>
      </c>
      <c r="VY531" s="54">
        <f t="shared" si="290"/>
        <v>8939825.4246897083</v>
      </c>
      <c r="VZ531" s="54">
        <f t="shared" si="290"/>
        <v>17910489.988062482</v>
      </c>
      <c r="WA531" s="54">
        <f t="shared" si="290"/>
        <v>12524390.697394701</v>
      </c>
      <c r="WB531" s="54">
        <f t="shared" si="290"/>
        <v>7149525.4100349396</v>
      </c>
      <c r="WC531" s="54">
        <f t="shared" si="290"/>
        <v>12669068.194752771</v>
      </c>
      <c r="WD531" s="54">
        <f t="shared" si="290"/>
        <v>8505668.4701368716</v>
      </c>
      <c r="WE531" s="54">
        <f t="shared" si="290"/>
        <v>5314980.1531311478</v>
      </c>
      <c r="WF531" s="54">
        <f t="shared" si="290"/>
        <v>41138714.65043401</v>
      </c>
      <c r="WG531" s="54">
        <f t="shared" si="290"/>
        <v>449772731.86951309</v>
      </c>
      <c r="WH531" s="54">
        <f t="shared" si="290"/>
        <v>8504177.6380237229</v>
      </c>
      <c r="WI531" s="54">
        <f t="shared" si="290"/>
        <v>25445241.90044786</v>
      </c>
      <c r="WJ531" s="54">
        <f t="shared" si="290"/>
        <v>75639019.725408882</v>
      </c>
      <c r="WK531" s="54">
        <f t="shared" si="290"/>
        <v>41733945.147650391</v>
      </c>
      <c r="WL531" s="54">
        <f t="shared" si="290"/>
        <v>11985159.067578495</v>
      </c>
      <c r="WM531" s="54">
        <f t="shared" si="290"/>
        <v>14631865.392402427</v>
      </c>
      <c r="WN531" s="54">
        <f t="shared" si="290"/>
        <v>37370754.245014571</v>
      </c>
      <c r="WO531" s="54">
        <f t="shared" si="290"/>
        <v>30696533.057967026</v>
      </c>
      <c r="WP531" s="54">
        <f t="shared" si="290"/>
        <v>37742852.595252082</v>
      </c>
      <c r="WQ531" s="54">
        <f t="shared" si="290"/>
        <v>9103384.9762180746</v>
      </c>
      <c r="WR531" s="54">
        <f t="shared" si="290"/>
        <v>5843894.4105505152</v>
      </c>
      <c r="WS531" s="54">
        <f t="shared" si="290"/>
        <v>7949569.5849617301</v>
      </c>
      <c r="WT531" s="54">
        <f t="shared" si="290"/>
        <v>17944981.335655577</v>
      </c>
      <c r="WU531" s="54">
        <f t="shared" si="290"/>
        <v>8583801.9818531703</v>
      </c>
      <c r="WV531" s="54">
        <f t="shared" si="290"/>
        <v>11936629.296113178</v>
      </c>
      <c r="WW531" s="54">
        <f t="shared" si="290"/>
        <v>8227978.1048466936</v>
      </c>
      <c r="WX531" s="54">
        <f t="shared" si="290"/>
        <v>8051082.6545529524</v>
      </c>
      <c r="WY531" s="54">
        <f t="shared" si="290"/>
        <v>5728444.5761909746</v>
      </c>
      <c r="WZ531" s="54">
        <f t="shared" si="290"/>
        <v>3503373.5928409561</v>
      </c>
      <c r="XA531" s="54">
        <f t="shared" si="290"/>
        <v>8133447.9011615096</v>
      </c>
      <c r="XB531" s="54">
        <f t="shared" si="290"/>
        <v>2126.7292942863028</v>
      </c>
      <c r="XC531" s="54">
        <f t="shared" si="290"/>
        <v>143083453.79307914</v>
      </c>
      <c r="XD531" s="54">
        <f t="shared" si="290"/>
        <v>10947977.786862237</v>
      </c>
      <c r="XE531" s="54">
        <f t="shared" si="290"/>
        <v>10716722.711981636</v>
      </c>
      <c r="XF531" s="54">
        <f t="shared" si="290"/>
        <v>9030511.2545942403</v>
      </c>
      <c r="XG531" s="54">
        <f t="shared" si="290"/>
        <v>9781677.4661146086</v>
      </c>
      <c r="XH531" s="54">
        <f t="shared" si="290"/>
        <v>13043475.278063001</v>
      </c>
      <c r="XI531" s="54">
        <f t="shared" si="290"/>
        <v>8884495.7620260492</v>
      </c>
      <c r="XJ531" s="54">
        <f t="shared" si="290"/>
        <v>1300395965.7026339</v>
      </c>
      <c r="XK531" s="54">
        <f t="shared" si="290"/>
        <v>13361497.113613687</v>
      </c>
      <c r="XL531" s="54">
        <f t="shared" si="290"/>
        <v>7422152.7524015056</v>
      </c>
      <c r="XM531" s="54">
        <f t="shared" si="290"/>
        <v>18734168.432246327</v>
      </c>
      <c r="XN531" s="54">
        <f t="shared" si="290"/>
        <v>19009577.636825304</v>
      </c>
      <c r="XO531" s="54">
        <f t="shared" si="290"/>
        <v>10739435.582558483</v>
      </c>
      <c r="XP531" s="54">
        <f t="shared" si="290"/>
        <v>13341365.305003243</v>
      </c>
      <c r="XQ531" s="54">
        <f t="shared" si="290"/>
        <v>12573726.154106965</v>
      </c>
      <c r="XR531" s="54">
        <f t="shared" si="290"/>
        <v>34700046.45962891</v>
      </c>
      <c r="XS531" s="54">
        <f t="shared" ref="XS531:AAD531" si="291">(XS517/XS518)*XS524</f>
        <v>8320611.4065699996</v>
      </c>
      <c r="XT531" s="54">
        <f t="shared" si="291"/>
        <v>16562322.809105407</v>
      </c>
      <c r="XU531" s="54">
        <f t="shared" si="291"/>
        <v>95392658.732164413</v>
      </c>
      <c r="XV531" s="54">
        <f t="shared" si="291"/>
        <v>47088484.625612713</v>
      </c>
      <c r="XW531" s="54">
        <f t="shared" si="291"/>
        <v>4517599.789751864</v>
      </c>
      <c r="XX531" s="54">
        <f t="shared" si="291"/>
        <v>10138902.153643796</v>
      </c>
      <c r="XY531" s="54">
        <f t="shared" si="291"/>
        <v>7465184.3760233456</v>
      </c>
      <c r="XZ531" s="54">
        <f t="shared" si="291"/>
        <v>6610242.6448965715</v>
      </c>
      <c r="YA531" s="54">
        <f t="shared" si="291"/>
        <v>9552350.2416264024</v>
      </c>
      <c r="YB531" s="54">
        <f t="shared" si="291"/>
        <v>5321321.6885977602</v>
      </c>
      <c r="YC531" s="54">
        <f t="shared" si="291"/>
        <v>138329693.42715463</v>
      </c>
      <c r="YD531" s="54">
        <f t="shared" si="291"/>
        <v>84369552.9223658</v>
      </c>
      <c r="YE531" s="54">
        <f t="shared" si="291"/>
        <v>4198093.4558199542</v>
      </c>
      <c r="YF531" s="54">
        <f t="shared" si="291"/>
        <v>2816686.1289976807</v>
      </c>
      <c r="YG531" s="54">
        <f t="shared" si="291"/>
        <v>3212485.1195517411</v>
      </c>
      <c r="YH531" s="54">
        <f t="shared" si="291"/>
        <v>3357363.4684805488</v>
      </c>
      <c r="YI531" s="54">
        <f t="shared" si="291"/>
        <v>3261892.3501182948</v>
      </c>
      <c r="YJ531" s="54">
        <f t="shared" si="291"/>
        <v>248939848.63636163</v>
      </c>
      <c r="YK531" s="54">
        <f t="shared" si="291"/>
        <v>19288303.886036403</v>
      </c>
      <c r="YL531" s="54">
        <f t="shared" si="291"/>
        <v>6146946.8649120843</v>
      </c>
      <c r="YM531" s="54">
        <f t="shared" si="291"/>
        <v>24604626.88133686</v>
      </c>
      <c r="YN531" s="54">
        <f t="shared" si="291"/>
        <v>12929983.256526543</v>
      </c>
      <c r="YO531" s="54">
        <f t="shared" si="291"/>
        <v>8752984.7264970541</v>
      </c>
      <c r="YP531" s="54">
        <f t="shared" si="291"/>
        <v>13037257.542268589</v>
      </c>
      <c r="YQ531" s="54">
        <f t="shared" si="291"/>
        <v>433887.48235317098</v>
      </c>
      <c r="YR531" s="54">
        <f t="shared" si="291"/>
        <v>283059764.11701971</v>
      </c>
      <c r="YS531" s="54">
        <f t="shared" si="291"/>
        <v>9340807.4587016199</v>
      </c>
      <c r="YT531" s="54">
        <f t="shared" si="291"/>
        <v>21360202.553697929</v>
      </c>
      <c r="YU531" s="54">
        <f t="shared" si="291"/>
        <v>13354631.217151331</v>
      </c>
      <c r="YV531" s="54">
        <f t="shared" si="291"/>
        <v>9198556.0502592102</v>
      </c>
      <c r="YW531" s="54">
        <f t="shared" si="291"/>
        <v>57818345.977301165</v>
      </c>
      <c r="YX531" s="54">
        <f t="shared" si="291"/>
        <v>5145649.3390419828</v>
      </c>
      <c r="YY531" s="54">
        <f t="shared" si="291"/>
        <v>7398169.8047509314</v>
      </c>
      <c r="YZ531" s="54">
        <f t="shared" si="291"/>
        <v>7933611.9274640335</v>
      </c>
      <c r="ZA531" s="54">
        <f t="shared" si="291"/>
        <v>15563764.541507179</v>
      </c>
      <c r="ZB531" s="54">
        <f t="shared" si="291"/>
        <v>9581631.8738383427</v>
      </c>
      <c r="ZC531" s="54">
        <f t="shared" si="291"/>
        <v>444394080.0838241</v>
      </c>
      <c r="ZD531" s="54">
        <f t="shared" si="291"/>
        <v>10613219.040242556</v>
      </c>
      <c r="ZE531" s="54">
        <f t="shared" si="291"/>
        <v>15474655.904410513</v>
      </c>
      <c r="ZF531" s="54">
        <f t="shared" si="291"/>
        <v>30286634.51558613</v>
      </c>
      <c r="ZG531" s="54">
        <f t="shared" si="291"/>
        <v>6649876.0871169902</v>
      </c>
      <c r="ZH531" s="54">
        <f t="shared" si="291"/>
        <v>21830969.973232497</v>
      </c>
      <c r="ZI531" s="54">
        <f t="shared" si="291"/>
        <v>20926849.687543258</v>
      </c>
      <c r="ZJ531" s="54">
        <f t="shared" si="291"/>
        <v>87820945.005808607</v>
      </c>
      <c r="ZK531" s="54">
        <f t="shared" si="291"/>
        <v>149961447.27352986</v>
      </c>
      <c r="ZL531" s="54">
        <f t="shared" si="291"/>
        <v>11964073.255774764</v>
      </c>
      <c r="ZM531" s="54">
        <f t="shared" si="291"/>
        <v>12894452.377653539</v>
      </c>
      <c r="ZN531" s="54">
        <f t="shared" si="291"/>
        <v>18758524.423983958</v>
      </c>
      <c r="ZO531" s="54">
        <f t="shared" si="291"/>
        <v>17143105.030552961</v>
      </c>
      <c r="ZP531" s="54">
        <f t="shared" si="291"/>
        <v>112122696.55455691</v>
      </c>
      <c r="ZQ531" s="54">
        <f t="shared" si="291"/>
        <v>18166215.748985477</v>
      </c>
      <c r="ZR531" s="54">
        <f t="shared" si="291"/>
        <v>16563318.197073808</v>
      </c>
      <c r="ZS531" s="54">
        <f t="shared" si="291"/>
        <v>9698999.488399433</v>
      </c>
      <c r="ZT531" s="54">
        <f t="shared" si="291"/>
        <v>7271359.0480968142</v>
      </c>
      <c r="ZU531" s="54">
        <f t="shared" si="291"/>
        <v>7417732.6990035633</v>
      </c>
      <c r="ZV531" s="54">
        <f t="shared" si="291"/>
        <v>120820563.60449521</v>
      </c>
      <c r="ZW531" s="54">
        <f t="shared" si="291"/>
        <v>91903585.654894188</v>
      </c>
      <c r="ZX531" s="54">
        <f t="shared" si="291"/>
        <v>5741089.2386104912</v>
      </c>
      <c r="ZY531" s="54">
        <f t="shared" si="291"/>
        <v>6627956.2906457465</v>
      </c>
      <c r="ZZ531" s="54">
        <f t="shared" si="291"/>
        <v>10675698.507792383</v>
      </c>
      <c r="AAA531" s="54">
        <f t="shared" si="291"/>
        <v>1628401.3610952755</v>
      </c>
      <c r="AAB531" s="54">
        <f t="shared" si="291"/>
        <v>8415280.6161317062</v>
      </c>
      <c r="AAC531" s="54">
        <f t="shared" si="291"/>
        <v>8708669.2993263695</v>
      </c>
      <c r="AAD531" s="54">
        <f t="shared" si="291"/>
        <v>9723142.7791253086</v>
      </c>
      <c r="AAE531" s="54">
        <f t="shared" ref="AAE531:ACP531" si="292">(AAE517/AAE518)*AAE524</f>
        <v>511895120.7503348</v>
      </c>
      <c r="AAF531" s="54">
        <f t="shared" si="292"/>
        <v>24363269.427937783</v>
      </c>
      <c r="AAG531" s="54">
        <f t="shared" si="292"/>
        <v>22567245.37796307</v>
      </c>
      <c r="AAH531" s="54">
        <f t="shared" si="292"/>
        <v>148668281.84617919</v>
      </c>
      <c r="AAI531" s="54">
        <f t="shared" si="292"/>
        <v>5154703.400950728</v>
      </c>
      <c r="AAJ531" s="54">
        <f t="shared" si="292"/>
        <v>5468534.5680514416</v>
      </c>
      <c r="AAK531" s="54">
        <f t="shared" si="292"/>
        <v>14079169.527256068</v>
      </c>
      <c r="AAL531" s="54">
        <f t="shared" si="292"/>
        <v>5983481.0389205329</v>
      </c>
      <c r="AAM531" s="54">
        <f t="shared" si="292"/>
        <v>688335639.88133013</v>
      </c>
      <c r="AAN531" s="54">
        <f t="shared" si="292"/>
        <v>107979790.66405372</v>
      </c>
      <c r="AAO531" s="54">
        <f t="shared" si="292"/>
        <v>44490783.726212062</v>
      </c>
      <c r="AAP531" s="54">
        <f t="shared" si="292"/>
        <v>7511023.4891431984</v>
      </c>
      <c r="AAQ531" s="54">
        <f t="shared" si="292"/>
        <v>12772012.550149687</v>
      </c>
      <c r="AAR531" s="54">
        <f t="shared" si="292"/>
        <v>18022363.701261364</v>
      </c>
      <c r="AAS531" s="54">
        <f t="shared" si="292"/>
        <v>10992494.891619114</v>
      </c>
      <c r="AAT531" s="54">
        <f t="shared" si="292"/>
        <v>12054943.012044435</v>
      </c>
      <c r="AAU531" s="54">
        <f t="shared" si="292"/>
        <v>9149215.6251819283</v>
      </c>
      <c r="AAV531" s="54">
        <f t="shared" si="292"/>
        <v>5614955.856915975</v>
      </c>
      <c r="AAW531" s="54">
        <f t="shared" si="292"/>
        <v>16657984.441945177</v>
      </c>
      <c r="AAX531" s="54">
        <f t="shared" si="292"/>
        <v>7238552.5889600739</v>
      </c>
      <c r="AAY531" s="54">
        <f t="shared" si="292"/>
        <v>11117914.190843955</v>
      </c>
      <c r="AAZ531" s="54">
        <f t="shared" si="292"/>
        <v>13105007.274912763</v>
      </c>
      <c r="ABA531" s="54">
        <f t="shared" si="292"/>
        <v>16536552.018941455</v>
      </c>
      <c r="ABB531" s="54">
        <f t="shared" si="292"/>
        <v>11091910.94433374</v>
      </c>
      <c r="ABC531" s="54">
        <f t="shared" si="292"/>
        <v>28178254.092712451</v>
      </c>
      <c r="ABD531" s="54">
        <f t="shared" si="292"/>
        <v>8251625.7851195289</v>
      </c>
      <c r="ABE531" s="54">
        <f t="shared" si="292"/>
        <v>15919430.003272438</v>
      </c>
      <c r="ABF531" s="54">
        <f t="shared" si="292"/>
        <v>0</v>
      </c>
      <c r="ABG531" s="54">
        <f t="shared" si="292"/>
        <v>0</v>
      </c>
      <c r="ABH531" s="54">
        <f t="shared" si="292"/>
        <v>454038113.9153161</v>
      </c>
      <c r="ABI531" s="54">
        <f t="shared" si="292"/>
        <v>27343841.18766221</v>
      </c>
      <c r="ABJ531" s="54">
        <f t="shared" si="292"/>
        <v>24752265.796263713</v>
      </c>
      <c r="ABK531" s="54">
        <f t="shared" si="292"/>
        <v>13175316.229044367</v>
      </c>
      <c r="ABL531" s="54">
        <f t="shared" si="292"/>
        <v>14088434.752892107</v>
      </c>
      <c r="ABM531" s="54">
        <f t="shared" si="292"/>
        <v>32745780.007797092</v>
      </c>
      <c r="ABN531" s="54">
        <f t="shared" si="292"/>
        <v>10788417.459159082</v>
      </c>
      <c r="ABO531" s="54">
        <f t="shared" si="292"/>
        <v>16398670.968052769</v>
      </c>
      <c r="ABP531" s="54">
        <f t="shared" si="292"/>
        <v>10713177.65062521</v>
      </c>
      <c r="ABQ531" s="54">
        <f t="shared" si="292"/>
        <v>3421211.2134483838</v>
      </c>
      <c r="ABR531" s="54">
        <f t="shared" si="292"/>
        <v>326212601.85418522</v>
      </c>
      <c r="ABS531" s="54">
        <f t="shared" si="292"/>
        <v>143295025.68349493</v>
      </c>
      <c r="ABT531" s="54">
        <f t="shared" si="292"/>
        <v>27898435.105795261</v>
      </c>
      <c r="ABU531" s="54">
        <f t="shared" si="292"/>
        <v>26165577.128073297</v>
      </c>
      <c r="ABV531" s="54">
        <f t="shared" si="292"/>
        <v>48326284.883747622</v>
      </c>
      <c r="ABW531" s="54">
        <f t="shared" si="292"/>
        <v>40266187.697173961</v>
      </c>
      <c r="ABX531" s="54">
        <f t="shared" si="292"/>
        <v>23708336.555636693</v>
      </c>
      <c r="ABY531" s="54">
        <f t="shared" si="292"/>
        <v>23260836.508580949</v>
      </c>
      <c r="ABZ531" s="54">
        <f t="shared" si="292"/>
        <v>12410505.670599328</v>
      </c>
      <c r="ACA531" s="54">
        <f t="shared" si="292"/>
        <v>21256006.133306656</v>
      </c>
      <c r="ACB531" s="54">
        <f t="shared" si="292"/>
        <v>28064220.676540859</v>
      </c>
      <c r="ACC531" s="54">
        <f t="shared" si="292"/>
        <v>22039453.105086282</v>
      </c>
      <c r="ACD531" s="54">
        <f t="shared" si="292"/>
        <v>19779802.201671652</v>
      </c>
      <c r="ACE531" s="54">
        <f t="shared" si="292"/>
        <v>313856016.22570533</v>
      </c>
      <c r="ACF531" s="54">
        <f t="shared" si="292"/>
        <v>32295742.2590032</v>
      </c>
      <c r="ACG531" s="54">
        <f t="shared" si="292"/>
        <v>21184691.607487209</v>
      </c>
      <c r="ACH531" s="54">
        <f t="shared" si="292"/>
        <v>14406994.714535223</v>
      </c>
      <c r="ACI531" s="54">
        <f t="shared" si="292"/>
        <v>21243352.113784268</v>
      </c>
      <c r="ACJ531" s="54">
        <f t="shared" si="292"/>
        <v>12946135.23246971</v>
      </c>
      <c r="ACK531" s="54">
        <f t="shared" si="292"/>
        <v>11803887.510535609</v>
      </c>
      <c r="ACL531" s="54">
        <f t="shared" si="292"/>
        <v>27671868.908310886</v>
      </c>
      <c r="ACM531" s="54">
        <f t="shared" si="292"/>
        <v>24460092.134895198</v>
      </c>
      <c r="ACN531" s="54">
        <f t="shared" si="292"/>
        <v>14172890.299051808</v>
      </c>
      <c r="ACO531" s="54">
        <f t="shared" si="292"/>
        <v>33678965.535351798</v>
      </c>
      <c r="ACP531" s="54">
        <f t="shared" si="292"/>
        <v>15549495.529975407</v>
      </c>
      <c r="ACQ531" s="54">
        <f t="shared" ref="ACQ531:AEH531" si="293">(ACQ517/ACQ518)*ACQ524</f>
        <v>276858059.16443866</v>
      </c>
      <c r="ACR531" s="54">
        <f t="shared" si="293"/>
        <v>6073282.6658006376</v>
      </c>
      <c r="ACS531" s="54">
        <f t="shared" si="293"/>
        <v>11306675.150495326</v>
      </c>
      <c r="ACT531" s="54">
        <f t="shared" si="293"/>
        <v>12539366.117474224</v>
      </c>
      <c r="ACU531" s="54">
        <f t="shared" si="293"/>
        <v>24535478.238499645</v>
      </c>
      <c r="ACV531" s="54">
        <f t="shared" si="293"/>
        <v>12992543.567394616</v>
      </c>
      <c r="ACW531" s="54">
        <f t="shared" si="293"/>
        <v>7627903.7430310827</v>
      </c>
      <c r="ACX531" s="54">
        <f t="shared" si="293"/>
        <v>8349896.044432709</v>
      </c>
      <c r="ACY531" s="54">
        <f t="shared" si="293"/>
        <v>9016076.690780947</v>
      </c>
      <c r="ACZ531" s="54">
        <f t="shared" si="293"/>
        <v>11738512.749466397</v>
      </c>
      <c r="ADA531" s="54">
        <f t="shared" si="293"/>
        <v>9000930.9111713488</v>
      </c>
      <c r="ADB531" s="54">
        <f t="shared" si="293"/>
        <v>392796349.04060072</v>
      </c>
      <c r="ADC531" s="54">
        <f t="shared" si="293"/>
        <v>77463881.279992685</v>
      </c>
      <c r="ADD531" s="54">
        <f t="shared" si="293"/>
        <v>26386816.140613325</v>
      </c>
      <c r="ADE531" s="54">
        <f t="shared" si="293"/>
        <v>14225378.184728786</v>
      </c>
      <c r="ADF531" s="54">
        <f t="shared" si="293"/>
        <v>44421020.131158434</v>
      </c>
      <c r="ADG531" s="54">
        <f t="shared" si="293"/>
        <v>25720333.16082187</v>
      </c>
      <c r="ADH531" s="54">
        <f t="shared" si="293"/>
        <v>11661782.352130227</v>
      </c>
      <c r="ADI531" s="54">
        <f t="shared" si="293"/>
        <v>10001546.664416134</v>
      </c>
      <c r="ADJ531" s="54">
        <f t="shared" si="293"/>
        <v>806243894.80359316</v>
      </c>
      <c r="ADK531" s="54">
        <f t="shared" si="293"/>
        <v>378047768.93113977</v>
      </c>
      <c r="ADL531" s="54">
        <f t="shared" si="293"/>
        <v>11459655.187804848</v>
      </c>
      <c r="ADM531" s="54">
        <f t="shared" si="293"/>
        <v>20209720.36030136</v>
      </c>
      <c r="ADN531" s="54">
        <f t="shared" si="293"/>
        <v>57219276.774635322</v>
      </c>
      <c r="ADO531" s="54">
        <f t="shared" si="293"/>
        <v>21835765.667400833</v>
      </c>
      <c r="ADP531" s="54">
        <f t="shared" si="293"/>
        <v>19763600.428806908</v>
      </c>
      <c r="ADQ531" s="54">
        <f t="shared" si="293"/>
        <v>21169143.507133804</v>
      </c>
      <c r="ADR531" s="54">
        <f t="shared" si="293"/>
        <v>6978042.2647533389</v>
      </c>
      <c r="ADS531" s="54">
        <f t="shared" si="293"/>
        <v>18482324.822619606</v>
      </c>
      <c r="ADT531" s="54">
        <f t="shared" si="293"/>
        <v>15540937.376346234</v>
      </c>
      <c r="ADU531" s="54">
        <f t="shared" si="293"/>
        <v>10693981.601137854</v>
      </c>
      <c r="ADV531" s="54">
        <f t="shared" si="293"/>
        <v>7508169.0949854767</v>
      </c>
      <c r="ADW531" s="54">
        <f t="shared" si="293"/>
        <v>7834401.9454230703</v>
      </c>
      <c r="ADX531" s="54">
        <f t="shared" si="293"/>
        <v>8926310.3787200395</v>
      </c>
      <c r="ADY531" s="54">
        <f t="shared" si="293"/>
        <v>7870812.4154803455</v>
      </c>
      <c r="ADZ531" s="54">
        <f t="shared" si="293"/>
        <v>8742173.5943328235</v>
      </c>
      <c r="AEA531" s="54">
        <f t="shared" si="293"/>
        <v>175558324.83718657</v>
      </c>
      <c r="AEB531" s="54">
        <f t="shared" si="293"/>
        <v>10128118.695325181</v>
      </c>
      <c r="AEC531" s="54">
        <f t="shared" si="293"/>
        <v>16310744.461704876</v>
      </c>
      <c r="AED531" s="54">
        <f t="shared" si="293"/>
        <v>13777596.565298891</v>
      </c>
      <c r="AEE531" s="54">
        <f t="shared" si="293"/>
        <v>33424507.458644107</v>
      </c>
      <c r="AEF531" s="54">
        <f t="shared" si="293"/>
        <v>13780204.901513409</v>
      </c>
      <c r="AEG531" s="54">
        <f t="shared" si="293"/>
        <v>7034122.642797485</v>
      </c>
      <c r="AEH531" s="54">
        <f t="shared" si="293"/>
        <v>50572018560.690979</v>
      </c>
    </row>
    <row r="532" spans="3:815" ht="21">
      <c r="C532" s="50" t="s">
        <v>2873</v>
      </c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5"/>
      <c r="CG532" s="85"/>
      <c r="CH532" s="85"/>
      <c r="CI532" s="85"/>
      <c r="CJ532" s="85"/>
      <c r="CK532" s="85"/>
      <c r="CL532" s="85"/>
      <c r="CM532" s="85"/>
      <c r="CN532" s="85"/>
      <c r="CO532" s="85"/>
      <c r="CP532" s="85"/>
      <c r="CQ532" s="85"/>
      <c r="CR532" s="85"/>
      <c r="CS532" s="85"/>
      <c r="CT532" s="85"/>
      <c r="CU532" s="85"/>
      <c r="CV532" s="85"/>
      <c r="CW532" s="85"/>
      <c r="CX532" s="85"/>
      <c r="CY532" s="85"/>
      <c r="CZ532" s="85"/>
      <c r="DA532" s="85"/>
      <c r="DB532" s="85"/>
      <c r="DC532" s="85"/>
      <c r="DD532" s="85"/>
      <c r="DE532" s="85"/>
      <c r="DF532" s="85"/>
      <c r="DG532" s="85"/>
      <c r="DH532" s="85"/>
      <c r="DI532" s="85"/>
      <c r="DJ532" s="85"/>
      <c r="DK532" s="85"/>
      <c r="DL532" s="85"/>
      <c r="DM532" s="85"/>
      <c r="DN532" s="85"/>
      <c r="DO532" s="85"/>
      <c r="DP532" s="85"/>
      <c r="DQ532" s="85"/>
      <c r="DR532" s="85"/>
      <c r="DS532" s="85"/>
      <c r="DT532" s="85"/>
      <c r="DU532" s="85"/>
      <c r="DV532" s="85"/>
      <c r="DW532" s="85"/>
      <c r="DX532" s="85"/>
      <c r="DY532" s="85"/>
      <c r="DZ532" s="85"/>
      <c r="EA532" s="85"/>
      <c r="EB532" s="85"/>
      <c r="EC532" s="85"/>
      <c r="ED532" s="85"/>
      <c r="EE532" s="85"/>
      <c r="EF532" s="85"/>
      <c r="EG532" s="85"/>
      <c r="EH532" s="85"/>
      <c r="EI532" s="85"/>
      <c r="EJ532" s="85"/>
      <c r="EK532" s="85"/>
      <c r="EL532" s="85"/>
      <c r="EM532" s="85"/>
      <c r="EN532" s="85"/>
      <c r="EO532" s="85"/>
      <c r="EP532" s="85"/>
      <c r="EQ532" s="85"/>
      <c r="ER532" s="85"/>
      <c r="ES532" s="85"/>
      <c r="ET532" s="85"/>
      <c r="EU532" s="85"/>
      <c r="EV532" s="85"/>
      <c r="EW532" s="85"/>
      <c r="EX532" s="85">
        <v>27021.01</v>
      </c>
      <c r="EY532" s="85">
        <v>6221.8</v>
      </c>
      <c r="EZ532" s="85">
        <v>1123.8399999999999</v>
      </c>
      <c r="FA532" s="85">
        <v>980</v>
      </c>
      <c r="FB532" s="85">
        <v>1407.4</v>
      </c>
      <c r="FC532" s="85">
        <v>1182</v>
      </c>
      <c r="FD532" s="85">
        <v>924.3</v>
      </c>
      <c r="FE532" s="85">
        <v>934.77</v>
      </c>
      <c r="FF532" s="85">
        <v>745.2</v>
      </c>
      <c r="FG532" s="85">
        <v>571.95000000000005</v>
      </c>
      <c r="FH532" s="85">
        <v>571.41999999999996</v>
      </c>
      <c r="FI532" s="85">
        <v>916.56</v>
      </c>
      <c r="FJ532" s="85">
        <v>642.87</v>
      </c>
      <c r="FK532" s="85">
        <v>567</v>
      </c>
      <c r="FL532" s="85">
        <v>333.26</v>
      </c>
      <c r="FM532" s="85">
        <v>221.5</v>
      </c>
      <c r="FN532" s="85">
        <v>356.87</v>
      </c>
      <c r="FO532" s="85">
        <v>287.51</v>
      </c>
      <c r="FP532" s="85"/>
      <c r="FQ532" s="85"/>
      <c r="FR532" s="85"/>
      <c r="FS532" s="85"/>
      <c r="FT532" s="85"/>
      <c r="FU532" s="85"/>
      <c r="FV532" s="85"/>
      <c r="FW532" s="85"/>
      <c r="FX532" s="85"/>
      <c r="FY532" s="85"/>
      <c r="FZ532" s="85"/>
      <c r="GA532" s="85"/>
      <c r="GB532" s="85"/>
      <c r="GC532" s="85"/>
      <c r="GD532" s="85"/>
      <c r="GE532" s="85"/>
      <c r="GF532" s="85"/>
      <c r="GG532" s="85"/>
      <c r="GH532" s="85"/>
      <c r="GI532" s="85"/>
      <c r="GJ532" s="85"/>
      <c r="GK532" s="85"/>
      <c r="GL532" s="85"/>
      <c r="GM532" s="85"/>
      <c r="GN532" s="85"/>
      <c r="GO532" s="85"/>
      <c r="GP532" s="85"/>
      <c r="GQ532" s="85"/>
      <c r="GR532" s="85"/>
      <c r="GS532" s="85"/>
      <c r="GT532" s="85"/>
      <c r="GU532" s="85"/>
      <c r="GV532" s="85"/>
      <c r="GW532" s="85"/>
      <c r="GX532" s="85"/>
      <c r="GY532" s="85"/>
      <c r="GZ532" s="85"/>
      <c r="HA532" s="85"/>
      <c r="HB532" s="85"/>
      <c r="HC532" s="85"/>
      <c r="HD532" s="85"/>
      <c r="HE532" s="85"/>
      <c r="HF532" s="85"/>
      <c r="HG532" s="85"/>
      <c r="HH532" s="85"/>
      <c r="HI532" s="85"/>
      <c r="HJ532" s="85"/>
      <c r="HK532" s="85"/>
      <c r="HL532" s="85"/>
      <c r="HM532" s="85"/>
      <c r="HN532" s="85"/>
      <c r="HO532" s="85"/>
      <c r="HP532" s="85"/>
      <c r="HQ532" s="85"/>
      <c r="HR532" s="85"/>
      <c r="HS532" s="85"/>
      <c r="HT532" s="85"/>
      <c r="HU532" s="85"/>
      <c r="HV532" s="85"/>
      <c r="HW532" s="85"/>
      <c r="HX532" s="85"/>
      <c r="HY532" s="85"/>
      <c r="HZ532" s="85"/>
      <c r="IA532" s="85"/>
      <c r="IB532" s="85"/>
      <c r="IC532" s="85"/>
      <c r="ID532" s="85"/>
      <c r="IE532" s="85"/>
      <c r="IF532" s="85"/>
      <c r="IG532" s="85"/>
      <c r="IH532" s="85"/>
      <c r="II532" s="85"/>
      <c r="IJ532" s="85"/>
      <c r="IK532" s="85"/>
      <c r="IL532" s="85"/>
      <c r="IM532" s="85"/>
      <c r="IN532" s="85"/>
      <c r="IO532" s="85"/>
      <c r="IP532" s="85"/>
      <c r="IQ532" s="85"/>
      <c r="IR532" s="85"/>
      <c r="IS532" s="85"/>
      <c r="IT532" s="85"/>
      <c r="IU532" s="85"/>
      <c r="IV532" s="85"/>
      <c r="IW532" s="85"/>
      <c r="IX532" s="85"/>
      <c r="IY532" s="85"/>
      <c r="IZ532" s="85"/>
      <c r="JA532" s="85"/>
      <c r="JB532" s="85"/>
      <c r="JC532" s="85"/>
      <c r="JD532" s="85"/>
      <c r="JE532" s="85"/>
      <c r="JF532" s="85"/>
      <c r="JG532" s="85"/>
      <c r="JH532" s="85"/>
      <c r="JI532" s="85"/>
      <c r="JJ532" s="85"/>
      <c r="JK532" s="85"/>
      <c r="JL532" s="85"/>
      <c r="JM532" s="85"/>
      <c r="JN532" s="85"/>
      <c r="JO532" s="85"/>
      <c r="JP532" s="85"/>
      <c r="JQ532" s="85"/>
      <c r="JR532" s="85"/>
      <c r="JS532" s="85"/>
      <c r="JT532" s="85"/>
      <c r="JU532" s="85"/>
      <c r="JV532" s="85"/>
      <c r="JW532" s="85"/>
      <c r="JX532" s="85"/>
      <c r="JY532" s="85"/>
      <c r="JZ532" s="85"/>
      <c r="KA532" s="85"/>
      <c r="KB532" s="85"/>
      <c r="KC532" s="85"/>
      <c r="KD532" s="85"/>
      <c r="KE532" s="85"/>
      <c r="KF532" s="85"/>
      <c r="KG532" s="85"/>
      <c r="KH532" s="85"/>
      <c r="KI532" s="85"/>
      <c r="KJ532" s="85"/>
      <c r="KK532" s="85"/>
      <c r="KL532" s="85"/>
      <c r="KM532" s="85"/>
      <c r="KN532" s="85"/>
      <c r="KO532" s="85"/>
      <c r="KP532" s="85"/>
      <c r="KQ532" s="85"/>
      <c r="KR532" s="85"/>
      <c r="KS532" s="85"/>
      <c r="KT532" s="85"/>
      <c r="KU532" s="85"/>
      <c r="KV532" s="85"/>
      <c r="KW532" s="85"/>
      <c r="KX532" s="85"/>
      <c r="KY532" s="85"/>
      <c r="KZ532" s="85"/>
      <c r="LA532" s="85"/>
      <c r="LB532" s="85"/>
      <c r="LC532" s="85"/>
      <c r="LD532" s="85"/>
      <c r="LE532" s="85"/>
      <c r="LF532" s="85"/>
      <c r="LG532" s="85"/>
      <c r="LH532" s="85"/>
      <c r="LI532" s="85"/>
      <c r="LJ532" s="85"/>
      <c r="LK532" s="85"/>
      <c r="LL532" s="85"/>
      <c r="LM532" s="85"/>
      <c r="LN532" s="85"/>
      <c r="LO532" s="85"/>
      <c r="LP532" s="85"/>
      <c r="LQ532" s="85"/>
      <c r="LR532" s="85"/>
      <c r="LS532" s="85"/>
      <c r="LT532" s="85"/>
      <c r="LU532" s="85"/>
      <c r="LV532" s="85"/>
      <c r="LW532" s="85"/>
      <c r="LX532" s="85"/>
      <c r="LY532" s="85"/>
      <c r="LZ532" s="85"/>
      <c r="MA532" s="85"/>
      <c r="MB532" s="85"/>
      <c r="MC532" s="85"/>
      <c r="MD532" s="85"/>
      <c r="ME532" s="85"/>
      <c r="MF532" s="85"/>
      <c r="MG532" s="85"/>
      <c r="MH532" s="85"/>
      <c r="MI532" s="85"/>
      <c r="MJ532" s="85"/>
      <c r="MK532" s="85"/>
      <c r="ML532" s="85"/>
      <c r="MM532" s="85"/>
      <c r="MN532" s="85"/>
      <c r="MO532" s="85"/>
      <c r="MP532" s="85"/>
      <c r="MQ532" s="85"/>
      <c r="MR532" s="85"/>
      <c r="MS532" s="85"/>
      <c r="MT532" s="85"/>
      <c r="MU532" s="85"/>
      <c r="MV532" s="85"/>
      <c r="MW532" s="85"/>
      <c r="MX532" s="85"/>
      <c r="MY532" s="85"/>
      <c r="MZ532" s="85"/>
      <c r="NA532" s="85"/>
      <c r="NB532" s="85"/>
      <c r="NC532" s="85"/>
      <c r="ND532" s="85"/>
      <c r="NE532" s="85"/>
      <c r="NF532" s="85"/>
      <c r="NG532" s="85"/>
      <c r="NH532" s="85"/>
      <c r="NI532" s="85"/>
      <c r="NJ532" s="85"/>
      <c r="NK532" s="85"/>
      <c r="NL532" s="85"/>
      <c r="NM532" s="85"/>
      <c r="NN532" s="85"/>
      <c r="NO532" s="85"/>
      <c r="NP532" s="85"/>
      <c r="NQ532" s="85"/>
      <c r="NR532" s="85"/>
      <c r="NS532" s="85"/>
      <c r="NT532" s="85"/>
      <c r="NU532" s="85"/>
      <c r="NV532" s="85"/>
      <c r="NW532" s="85"/>
      <c r="NX532" s="85"/>
      <c r="NY532" s="85"/>
      <c r="NZ532" s="85"/>
      <c r="OA532" s="85"/>
      <c r="OB532" s="85"/>
      <c r="OC532" s="85"/>
      <c r="OD532" s="85"/>
      <c r="OE532" s="85"/>
      <c r="OF532" s="85"/>
      <c r="OG532" s="85"/>
      <c r="OH532" s="85"/>
      <c r="OI532" s="85"/>
      <c r="OJ532" s="85"/>
      <c r="OK532" s="85"/>
      <c r="OL532" s="85"/>
      <c r="OM532" s="85"/>
      <c r="ON532" s="85"/>
      <c r="OO532" s="85"/>
      <c r="OP532" s="85"/>
      <c r="OQ532" s="85"/>
      <c r="OR532" s="85"/>
      <c r="OS532" s="85"/>
      <c r="OT532" s="85"/>
      <c r="OU532" s="85"/>
      <c r="OV532" s="85"/>
      <c r="OW532" s="85"/>
      <c r="OX532" s="85"/>
      <c r="OY532" s="85"/>
      <c r="OZ532" s="85"/>
      <c r="PA532" s="85"/>
      <c r="PB532" s="85"/>
      <c r="PC532" s="85"/>
      <c r="PD532" s="85"/>
      <c r="PE532" s="85"/>
      <c r="PF532" s="85"/>
      <c r="PG532" s="85"/>
      <c r="PH532" s="85"/>
      <c r="PI532" s="85"/>
      <c r="PJ532" s="85"/>
      <c r="PK532" s="85"/>
      <c r="PL532" s="85"/>
      <c r="PM532" s="85"/>
      <c r="PN532" s="85"/>
      <c r="PO532" s="85"/>
      <c r="PP532" s="85"/>
      <c r="PQ532" s="85"/>
      <c r="PR532" s="85"/>
      <c r="PS532" s="85"/>
      <c r="PT532" s="85"/>
      <c r="PU532" s="85"/>
      <c r="PV532" s="85"/>
      <c r="PW532" s="85"/>
      <c r="PX532" s="85"/>
      <c r="PY532" s="85"/>
      <c r="PZ532" s="85"/>
      <c r="QA532" s="85"/>
      <c r="QB532" s="85"/>
      <c r="QC532" s="85"/>
      <c r="QD532" s="85"/>
      <c r="QE532" s="85"/>
      <c r="QF532" s="85"/>
      <c r="QG532" s="85"/>
      <c r="QH532" s="85"/>
      <c r="QI532" s="85"/>
      <c r="QJ532" s="85"/>
      <c r="QK532" s="85"/>
      <c r="QL532" s="85"/>
      <c r="QM532" s="85"/>
      <c r="QN532" s="85"/>
      <c r="QO532" s="85"/>
      <c r="QP532" s="85"/>
      <c r="QQ532" s="85"/>
      <c r="QR532" s="85"/>
      <c r="QS532" s="85"/>
      <c r="QT532" s="85"/>
      <c r="QU532" s="85"/>
      <c r="QV532" s="85"/>
      <c r="QW532" s="85"/>
      <c r="QX532" s="85"/>
      <c r="QY532" s="85"/>
      <c r="QZ532" s="85"/>
      <c r="RA532" s="85"/>
      <c r="RB532" s="85"/>
      <c r="RC532" s="85"/>
      <c r="RD532" s="85"/>
      <c r="RE532" s="85"/>
      <c r="RF532" s="85"/>
      <c r="RG532" s="85"/>
      <c r="RH532" s="85"/>
      <c r="RI532" s="85"/>
      <c r="RJ532" s="85"/>
      <c r="RK532" s="85"/>
      <c r="RL532" s="85"/>
      <c r="RM532" s="85"/>
      <c r="RN532" s="85"/>
      <c r="RO532" s="85"/>
      <c r="RP532" s="85"/>
      <c r="RQ532" s="85"/>
      <c r="RR532" s="85"/>
      <c r="RS532" s="85"/>
      <c r="RT532" s="85"/>
      <c r="RU532" s="85"/>
      <c r="RV532" s="85"/>
      <c r="RW532" s="85"/>
      <c r="RX532" s="85"/>
      <c r="RY532" s="85"/>
      <c r="RZ532" s="85"/>
      <c r="SA532" s="85"/>
      <c r="SB532" s="85"/>
      <c r="SC532" s="85"/>
      <c r="SD532" s="85"/>
      <c r="SE532" s="85"/>
      <c r="SF532" s="85"/>
      <c r="SG532" s="85"/>
      <c r="SH532" s="85"/>
      <c r="SI532" s="85"/>
      <c r="SJ532" s="85"/>
      <c r="SK532" s="85"/>
      <c r="SL532" s="85"/>
      <c r="SM532" s="85"/>
      <c r="SN532" s="85"/>
      <c r="SO532" s="85"/>
      <c r="SP532" s="85"/>
      <c r="SQ532" s="85"/>
      <c r="SR532" s="85"/>
      <c r="SS532" s="85"/>
      <c r="ST532" s="85"/>
      <c r="SU532" s="85"/>
      <c r="SV532" s="85"/>
      <c r="SW532" s="85"/>
      <c r="SX532" s="85"/>
      <c r="SY532" s="85"/>
      <c r="SZ532" s="85"/>
      <c r="TA532" s="85"/>
      <c r="TB532" s="85"/>
      <c r="TC532" s="85"/>
      <c r="TD532" s="85"/>
      <c r="TE532" s="85"/>
      <c r="TF532" s="85"/>
      <c r="TG532" s="85"/>
      <c r="TH532" s="85"/>
      <c r="TI532" s="85"/>
      <c r="TJ532" s="85"/>
      <c r="TK532" s="85"/>
      <c r="TL532" s="85"/>
      <c r="TM532" s="85"/>
      <c r="TN532" s="85"/>
      <c r="TO532" s="85"/>
      <c r="TP532" s="85"/>
      <c r="TQ532" s="85"/>
      <c r="TR532" s="85"/>
      <c r="TS532" s="85"/>
      <c r="TT532" s="85"/>
      <c r="TU532" s="85"/>
      <c r="TV532" s="85"/>
      <c r="TW532" s="85"/>
      <c r="TX532" s="85"/>
      <c r="TY532" s="85"/>
      <c r="TZ532" s="85"/>
      <c r="UA532" s="85"/>
      <c r="UB532" s="85"/>
      <c r="UC532" s="85"/>
      <c r="UD532" s="85"/>
      <c r="UE532" s="85"/>
      <c r="UF532" s="85"/>
      <c r="UG532" s="85"/>
      <c r="UH532" s="85"/>
      <c r="UI532" s="85"/>
      <c r="UJ532" s="85"/>
      <c r="UK532" s="85"/>
      <c r="UL532" s="85"/>
      <c r="UM532" s="85"/>
      <c r="UN532" s="85"/>
      <c r="UO532" s="85"/>
      <c r="UP532" s="85"/>
      <c r="UQ532" s="85"/>
      <c r="UR532" s="85"/>
      <c r="US532" s="85"/>
      <c r="UT532" s="85"/>
      <c r="UU532" s="85"/>
      <c r="UV532" s="85"/>
      <c r="UW532" s="85"/>
      <c r="UX532" s="85"/>
      <c r="UY532" s="85"/>
      <c r="UZ532" s="85"/>
      <c r="VA532" s="85"/>
      <c r="VB532" s="85"/>
      <c r="VC532" s="85"/>
      <c r="VD532" s="85"/>
      <c r="VE532" s="85"/>
      <c r="VF532" s="85"/>
      <c r="VG532" s="85"/>
      <c r="VH532" s="85"/>
      <c r="VI532" s="85"/>
      <c r="VJ532" s="85"/>
      <c r="VK532" s="85"/>
      <c r="VL532" s="85"/>
      <c r="VM532" s="85"/>
      <c r="VN532" s="85"/>
      <c r="VO532" s="85"/>
      <c r="VP532" s="85"/>
      <c r="VQ532" s="85"/>
      <c r="VR532" s="85"/>
      <c r="VS532" s="85"/>
      <c r="VT532" s="85"/>
      <c r="VU532" s="85"/>
      <c r="VV532" s="85"/>
      <c r="VW532" s="85"/>
      <c r="VX532" s="85"/>
      <c r="VY532" s="85"/>
      <c r="VZ532" s="85"/>
      <c r="WA532" s="85"/>
      <c r="WB532" s="85"/>
      <c r="WC532" s="85"/>
      <c r="WD532" s="85"/>
      <c r="WE532" s="85"/>
      <c r="WF532" s="85"/>
      <c r="WG532" s="85"/>
      <c r="WH532" s="85"/>
      <c r="WI532" s="85"/>
      <c r="WJ532" s="85"/>
      <c r="WK532" s="85"/>
      <c r="WL532" s="85"/>
      <c r="WM532" s="85"/>
      <c r="WN532" s="85"/>
      <c r="WO532" s="85"/>
      <c r="WP532" s="85"/>
      <c r="WQ532" s="85"/>
      <c r="WR532" s="85"/>
      <c r="WS532" s="85"/>
      <c r="WT532" s="85"/>
      <c r="WU532" s="85"/>
      <c r="WV532" s="85"/>
      <c r="WW532" s="85"/>
      <c r="WX532" s="85"/>
      <c r="WY532" s="85"/>
      <c r="WZ532" s="85"/>
      <c r="XA532" s="85"/>
      <c r="XB532" s="85"/>
      <c r="XC532" s="85"/>
      <c r="XD532" s="85"/>
      <c r="XE532" s="85"/>
      <c r="XF532" s="85"/>
      <c r="XG532" s="85"/>
      <c r="XH532" s="85"/>
      <c r="XI532" s="85"/>
      <c r="XJ532" s="85"/>
      <c r="XK532" s="85"/>
      <c r="XL532" s="85"/>
      <c r="XM532" s="85"/>
      <c r="XN532" s="85"/>
      <c r="XO532" s="85"/>
      <c r="XP532" s="85"/>
      <c r="XQ532" s="85"/>
      <c r="XR532" s="85"/>
      <c r="XS532" s="85"/>
      <c r="XT532" s="85"/>
      <c r="XU532" s="85"/>
      <c r="XV532" s="85"/>
      <c r="XW532" s="85"/>
      <c r="XX532" s="85"/>
      <c r="XY532" s="85"/>
      <c r="XZ532" s="85"/>
      <c r="YA532" s="85"/>
      <c r="YB532" s="85"/>
      <c r="YC532" s="85"/>
      <c r="YD532" s="85"/>
      <c r="YE532" s="85"/>
      <c r="YF532" s="85"/>
      <c r="YG532" s="85"/>
      <c r="YH532" s="85"/>
      <c r="YI532" s="85"/>
      <c r="YJ532" s="85"/>
      <c r="YK532" s="85"/>
      <c r="YL532" s="85"/>
      <c r="YM532" s="85"/>
      <c r="YN532" s="85"/>
      <c r="YO532" s="85"/>
      <c r="YP532" s="85"/>
      <c r="YQ532" s="85"/>
      <c r="YR532" s="85"/>
      <c r="YS532" s="85"/>
      <c r="YT532" s="85"/>
      <c r="YU532" s="85"/>
      <c r="YV532" s="85"/>
      <c r="YW532" s="85"/>
      <c r="YX532" s="85"/>
      <c r="YY532" s="85"/>
      <c r="YZ532" s="85"/>
      <c r="ZA532" s="85"/>
      <c r="ZB532" s="85"/>
      <c r="ZC532" s="85"/>
      <c r="ZD532" s="85"/>
      <c r="ZE532" s="85"/>
      <c r="ZF532" s="85"/>
      <c r="ZG532" s="85"/>
      <c r="ZH532" s="85"/>
      <c r="ZI532" s="85"/>
      <c r="ZJ532" s="85"/>
      <c r="ZK532" s="85"/>
      <c r="ZL532" s="85"/>
      <c r="ZM532" s="85"/>
      <c r="ZN532" s="85"/>
      <c r="ZO532" s="85"/>
      <c r="ZP532" s="85"/>
      <c r="ZQ532" s="85"/>
      <c r="ZR532" s="85"/>
      <c r="ZS532" s="85"/>
      <c r="ZT532" s="85"/>
      <c r="ZU532" s="85"/>
      <c r="ZV532" s="85"/>
      <c r="ZW532" s="85"/>
      <c r="ZX532" s="85"/>
      <c r="ZY532" s="85"/>
      <c r="ZZ532" s="85"/>
      <c r="AAA532" s="85"/>
      <c r="AAB532" s="85"/>
      <c r="AAC532" s="85"/>
      <c r="AAD532" s="85"/>
      <c r="AAE532" s="85"/>
      <c r="AAF532" s="85"/>
      <c r="AAG532" s="85"/>
      <c r="AAH532" s="85"/>
      <c r="AAI532" s="85"/>
      <c r="AAJ532" s="85"/>
      <c r="AAK532" s="85"/>
      <c r="AAL532" s="85"/>
      <c r="AAM532" s="85"/>
      <c r="AAN532" s="85"/>
      <c r="AAO532" s="85"/>
      <c r="AAP532" s="85"/>
      <c r="AAQ532" s="85"/>
      <c r="AAR532" s="85"/>
      <c r="AAS532" s="85"/>
      <c r="AAT532" s="85"/>
      <c r="AAU532" s="85"/>
      <c r="AAV532" s="85"/>
      <c r="AAW532" s="85"/>
      <c r="AAX532" s="85"/>
      <c r="AAY532" s="85"/>
      <c r="AAZ532" s="85"/>
      <c r="ABA532" s="85"/>
      <c r="ABB532" s="85"/>
      <c r="ABC532" s="85"/>
      <c r="ABD532" s="85"/>
      <c r="ABE532" s="85"/>
      <c r="ABF532" s="85"/>
      <c r="ABG532" s="85"/>
      <c r="ABH532" s="85"/>
      <c r="ABI532" s="85"/>
      <c r="ABJ532" s="85"/>
      <c r="ABK532" s="85"/>
      <c r="ABL532" s="85"/>
      <c r="ABM532" s="85"/>
      <c r="ABN532" s="85"/>
      <c r="ABO532" s="85"/>
      <c r="ABP532" s="85"/>
      <c r="ABQ532" s="85"/>
      <c r="ABR532" s="85"/>
      <c r="ABS532" s="85"/>
      <c r="ABT532" s="85"/>
      <c r="ABU532" s="85"/>
      <c r="ABV532" s="85"/>
      <c r="ABW532" s="85"/>
      <c r="ABX532" s="85"/>
      <c r="ABY532" s="85"/>
      <c r="ABZ532" s="85"/>
      <c r="ACA532" s="85"/>
      <c r="ACB532" s="85"/>
      <c r="ACC532" s="85"/>
      <c r="ACD532" s="85"/>
      <c r="ACE532" s="85"/>
      <c r="ACF532" s="85"/>
      <c r="ACG532" s="85"/>
      <c r="ACH532" s="85"/>
      <c r="ACI532" s="85"/>
      <c r="ACJ532" s="85"/>
      <c r="ACK532" s="85"/>
      <c r="ACL532" s="85"/>
      <c r="ACM532" s="85"/>
      <c r="ACN532" s="85"/>
      <c r="ACO532" s="85"/>
      <c r="ACP532" s="85"/>
      <c r="ACQ532" s="85"/>
      <c r="ACR532" s="85"/>
      <c r="ACS532" s="85"/>
      <c r="ACT532" s="85"/>
      <c r="ACU532" s="85"/>
      <c r="ACV532" s="85"/>
      <c r="ACW532" s="85"/>
      <c r="ACX532" s="85"/>
      <c r="ACY532" s="85"/>
      <c r="ACZ532" s="85"/>
      <c r="ADA532" s="85"/>
      <c r="ADB532" s="85"/>
      <c r="ADC532" s="85"/>
      <c r="ADD532" s="85"/>
      <c r="ADE532" s="85"/>
      <c r="ADF532" s="85"/>
      <c r="ADG532" s="85"/>
      <c r="ADH532" s="85"/>
      <c r="ADI532" s="85"/>
      <c r="ADJ532" s="85"/>
      <c r="ADK532" s="85"/>
      <c r="ADL532" s="85"/>
      <c r="ADM532" s="85"/>
      <c r="ADN532" s="85"/>
      <c r="ADO532" s="85"/>
      <c r="ADP532" s="85"/>
      <c r="ADQ532" s="85"/>
      <c r="ADR532" s="85"/>
      <c r="ADS532" s="85"/>
      <c r="ADT532" s="85"/>
      <c r="ADU532" s="85"/>
      <c r="ADV532" s="85"/>
      <c r="ADW532" s="85"/>
      <c r="ADX532" s="85"/>
      <c r="ADY532" s="85"/>
      <c r="ADZ532" s="85"/>
      <c r="AEA532" s="85"/>
      <c r="AEB532" s="85"/>
      <c r="AEC532" s="85"/>
      <c r="AED532" s="85"/>
      <c r="AEE532" s="85"/>
      <c r="AEF532" s="85"/>
      <c r="AEG532" s="85"/>
      <c r="AEH532" s="85"/>
    </row>
    <row r="533" spans="3:815" ht="21">
      <c r="C533" s="50" t="s">
        <v>2876</v>
      </c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5"/>
      <c r="CC533" s="85"/>
      <c r="CD533" s="85"/>
      <c r="CE533" s="85"/>
      <c r="CF533" s="85"/>
      <c r="CG533" s="85"/>
      <c r="CH533" s="85"/>
      <c r="CI533" s="85"/>
      <c r="CJ533" s="85"/>
      <c r="CK533" s="85"/>
      <c r="CL533" s="85"/>
      <c r="CM533" s="85"/>
      <c r="CN533" s="85"/>
      <c r="CO533" s="85"/>
      <c r="CP533" s="85"/>
      <c r="CQ533" s="85"/>
      <c r="CR533" s="85"/>
      <c r="CS533" s="85"/>
      <c r="CT533" s="85"/>
      <c r="CU533" s="85"/>
      <c r="CV533" s="85"/>
      <c r="CW533" s="85"/>
      <c r="CX533" s="85"/>
      <c r="CY533" s="85"/>
      <c r="CZ533" s="85"/>
      <c r="DA533" s="85"/>
      <c r="DB533" s="85"/>
      <c r="DC533" s="85"/>
      <c r="DD533" s="85"/>
      <c r="DE533" s="85"/>
      <c r="DF533" s="85"/>
      <c r="DG533" s="85"/>
      <c r="DH533" s="85"/>
      <c r="DI533" s="85"/>
      <c r="DJ533" s="85"/>
      <c r="DK533" s="85"/>
      <c r="DL533" s="85"/>
      <c r="DM533" s="85"/>
      <c r="DN533" s="85"/>
      <c r="DO533" s="85"/>
      <c r="DP533" s="85"/>
      <c r="DQ533" s="85"/>
      <c r="DR533" s="85"/>
      <c r="DS533" s="85"/>
      <c r="DT533" s="85"/>
      <c r="DU533" s="85"/>
      <c r="DV533" s="85"/>
      <c r="DW533" s="85"/>
      <c r="DX533" s="85"/>
      <c r="DY533" s="85"/>
      <c r="DZ533" s="85"/>
      <c r="EA533" s="85"/>
      <c r="EB533" s="85"/>
      <c r="EC533" s="85"/>
      <c r="ED533" s="85"/>
      <c r="EE533" s="85"/>
      <c r="EF533" s="85"/>
      <c r="EG533" s="85"/>
      <c r="EH533" s="85"/>
      <c r="EI533" s="85"/>
      <c r="EJ533" s="85"/>
      <c r="EK533" s="85"/>
      <c r="EL533" s="85"/>
      <c r="EM533" s="85"/>
      <c r="EN533" s="85"/>
      <c r="EO533" s="85"/>
      <c r="EP533" s="85"/>
      <c r="EQ533" s="85"/>
      <c r="ER533" s="85"/>
      <c r="ES533" s="85"/>
      <c r="ET533" s="85"/>
      <c r="EU533" s="85"/>
      <c r="EV533" s="85"/>
      <c r="EW533" s="85"/>
      <c r="EX533" s="85">
        <f>SUM(EX531/EX532)</f>
        <v>14991.739061528171</v>
      </c>
      <c r="EY533" s="85">
        <f t="shared" ref="EY533:FO533" si="294">SUM(EY531/EY532)</f>
        <v>16408.835539452197</v>
      </c>
      <c r="EZ533" s="85">
        <f>SUM(EZ531/EZ532)</f>
        <v>15970.759127034287</v>
      </c>
      <c r="FA533" s="86">
        <f>SUM(FA531/FA532)</f>
        <v>17568.156554907197</v>
      </c>
      <c r="FB533" s="85">
        <f>SUM(FB531/FB532)</f>
        <v>9368.1003083854503</v>
      </c>
      <c r="FC533" s="85">
        <f>SUM(FC531/FC532)</f>
        <v>15659.186566934291</v>
      </c>
      <c r="FD533" s="85">
        <f t="shared" si="294"/>
        <v>11071.691142155252</v>
      </c>
      <c r="FE533" s="85">
        <f t="shared" si="294"/>
        <v>12791.612860310188</v>
      </c>
      <c r="FF533" s="85">
        <f>SUM(FF531/FF532)</f>
        <v>11250.568598662019</v>
      </c>
      <c r="FG533" s="85">
        <f>SUM(FG531/FG532)</f>
        <v>16891.044928798372</v>
      </c>
      <c r="FH533" s="85">
        <f>SUM(FH531/FH532)</f>
        <v>13707.42958394077</v>
      </c>
      <c r="FI533" s="85">
        <f>SUM(FI531/FI532)</f>
        <v>12639.192334386296</v>
      </c>
      <c r="FJ533" s="85">
        <f>SUM(FJ531/FJ532)</f>
        <v>14846.381493465873</v>
      </c>
      <c r="FK533" s="85">
        <f t="shared" si="294"/>
        <v>18416.06801331896</v>
      </c>
      <c r="FL533" s="85">
        <f t="shared" si="294"/>
        <v>17698.067787618213</v>
      </c>
      <c r="FM533" s="85">
        <f t="shared" si="294"/>
        <v>19251.283929299432</v>
      </c>
      <c r="FN533" s="85">
        <f t="shared" si="294"/>
        <v>20476.468805149005</v>
      </c>
      <c r="FO533" s="85">
        <f t="shared" si="294"/>
        <v>17152.383558339807</v>
      </c>
      <c r="FP533" s="85"/>
      <c r="FQ533" s="85"/>
      <c r="FR533" s="85"/>
      <c r="FS533" s="85"/>
      <c r="FT533" s="85"/>
      <c r="FU533" s="85"/>
      <c r="FV533" s="85"/>
      <c r="FW533" s="85"/>
      <c r="FX533" s="85"/>
      <c r="FY533" s="85"/>
      <c r="FZ533" s="85"/>
      <c r="GA533" s="85"/>
      <c r="GB533" s="85"/>
      <c r="GC533" s="85"/>
      <c r="GD533" s="85"/>
      <c r="GE533" s="85"/>
      <c r="GF533" s="85"/>
      <c r="GG533" s="85"/>
      <c r="GH533" s="85"/>
      <c r="GI533" s="85"/>
      <c r="GJ533" s="85"/>
      <c r="GK533" s="85"/>
      <c r="GL533" s="85"/>
      <c r="GM533" s="85"/>
      <c r="GN533" s="85"/>
      <c r="GO533" s="85"/>
      <c r="GP533" s="85"/>
      <c r="GQ533" s="85"/>
      <c r="GR533" s="85"/>
      <c r="GS533" s="85"/>
      <c r="GT533" s="85"/>
      <c r="GU533" s="85"/>
      <c r="GV533" s="85"/>
      <c r="GW533" s="85"/>
      <c r="GX533" s="85"/>
      <c r="GY533" s="85"/>
      <c r="GZ533" s="85"/>
      <c r="HA533" s="85"/>
      <c r="HB533" s="85"/>
      <c r="HC533" s="85"/>
      <c r="HD533" s="85"/>
      <c r="HE533" s="85"/>
      <c r="HF533" s="85"/>
      <c r="HG533" s="85"/>
      <c r="HH533" s="85"/>
      <c r="HI533" s="85"/>
      <c r="HJ533" s="85"/>
      <c r="HK533" s="85"/>
      <c r="HL533" s="85"/>
      <c r="HM533" s="85"/>
      <c r="HN533" s="85"/>
      <c r="HO533" s="85"/>
      <c r="HP533" s="85"/>
      <c r="HQ533" s="85"/>
      <c r="HR533" s="85"/>
      <c r="HS533" s="85"/>
      <c r="HT533" s="85"/>
      <c r="HU533" s="85"/>
      <c r="HV533" s="85"/>
      <c r="HW533" s="85"/>
      <c r="HX533" s="85"/>
      <c r="HY533" s="85"/>
      <c r="HZ533" s="85"/>
      <c r="IA533" s="85"/>
      <c r="IB533" s="85"/>
      <c r="IC533" s="85"/>
      <c r="ID533" s="85"/>
      <c r="IE533" s="85"/>
      <c r="IF533" s="85"/>
      <c r="IG533" s="85"/>
      <c r="IH533" s="85"/>
      <c r="II533" s="85"/>
      <c r="IJ533" s="85"/>
      <c r="IK533" s="85"/>
      <c r="IL533" s="85"/>
      <c r="IM533" s="85"/>
      <c r="IN533" s="85"/>
      <c r="IO533" s="85"/>
      <c r="IP533" s="85"/>
      <c r="IQ533" s="85"/>
      <c r="IR533" s="85"/>
      <c r="IS533" s="85"/>
      <c r="IT533" s="85"/>
      <c r="IU533" s="85"/>
      <c r="IV533" s="85"/>
      <c r="IW533" s="85"/>
      <c r="IX533" s="85"/>
      <c r="IY533" s="85"/>
      <c r="IZ533" s="85"/>
      <c r="JA533" s="85"/>
      <c r="JB533" s="85"/>
      <c r="JC533" s="85"/>
      <c r="JD533" s="85"/>
      <c r="JE533" s="85"/>
      <c r="JF533" s="85"/>
      <c r="JG533" s="85"/>
      <c r="JH533" s="85"/>
      <c r="JI533" s="85"/>
      <c r="JJ533" s="85"/>
      <c r="JK533" s="85"/>
      <c r="JL533" s="85"/>
      <c r="JM533" s="85"/>
      <c r="JN533" s="85"/>
      <c r="JO533" s="85"/>
      <c r="JP533" s="85"/>
      <c r="JQ533" s="85"/>
      <c r="JR533" s="85"/>
      <c r="JS533" s="85"/>
      <c r="JT533" s="85"/>
      <c r="JU533" s="85"/>
      <c r="JV533" s="85"/>
      <c r="JW533" s="85"/>
      <c r="JX533" s="85"/>
      <c r="JY533" s="85"/>
      <c r="JZ533" s="85"/>
      <c r="KA533" s="85"/>
      <c r="KB533" s="85"/>
      <c r="KC533" s="85"/>
      <c r="KD533" s="85"/>
      <c r="KE533" s="85"/>
      <c r="KF533" s="85"/>
      <c r="KG533" s="85"/>
      <c r="KH533" s="85"/>
      <c r="KI533" s="85"/>
      <c r="KJ533" s="85"/>
      <c r="KK533" s="85"/>
      <c r="KL533" s="85"/>
      <c r="KM533" s="85"/>
      <c r="KN533" s="85"/>
      <c r="KO533" s="85"/>
      <c r="KP533" s="85"/>
      <c r="KQ533" s="85"/>
      <c r="KR533" s="85"/>
      <c r="KS533" s="85"/>
      <c r="KT533" s="85"/>
      <c r="KU533" s="85"/>
      <c r="KV533" s="85"/>
      <c r="KW533" s="85"/>
      <c r="KX533" s="85"/>
      <c r="KY533" s="85"/>
      <c r="KZ533" s="85"/>
      <c r="LA533" s="85"/>
      <c r="LB533" s="85"/>
      <c r="LC533" s="85"/>
      <c r="LD533" s="85"/>
      <c r="LE533" s="85"/>
      <c r="LF533" s="85"/>
      <c r="LG533" s="85"/>
      <c r="LH533" s="85"/>
      <c r="LI533" s="85"/>
      <c r="LJ533" s="85"/>
      <c r="LK533" s="85"/>
      <c r="LL533" s="85"/>
      <c r="LM533" s="85"/>
      <c r="LN533" s="85"/>
      <c r="LO533" s="85"/>
      <c r="LP533" s="85"/>
      <c r="LQ533" s="85"/>
      <c r="LR533" s="85"/>
      <c r="LS533" s="85"/>
      <c r="LT533" s="85"/>
      <c r="LU533" s="85"/>
      <c r="LV533" s="85"/>
      <c r="LW533" s="85"/>
      <c r="LX533" s="85"/>
      <c r="LY533" s="85"/>
      <c r="LZ533" s="85"/>
      <c r="MA533" s="85"/>
      <c r="MB533" s="85"/>
      <c r="MC533" s="85"/>
      <c r="MD533" s="85"/>
      <c r="ME533" s="85"/>
      <c r="MF533" s="85"/>
      <c r="MG533" s="85"/>
      <c r="MH533" s="85"/>
      <c r="MI533" s="85"/>
      <c r="MJ533" s="85"/>
      <c r="MK533" s="85"/>
      <c r="ML533" s="85"/>
      <c r="MM533" s="85"/>
      <c r="MN533" s="85"/>
      <c r="MO533" s="85"/>
      <c r="MP533" s="85"/>
      <c r="MQ533" s="85"/>
      <c r="MR533" s="85"/>
      <c r="MS533" s="85"/>
      <c r="MT533" s="85"/>
      <c r="MU533" s="85"/>
      <c r="MV533" s="85"/>
      <c r="MW533" s="85"/>
      <c r="MX533" s="85"/>
      <c r="MY533" s="85"/>
      <c r="MZ533" s="85"/>
      <c r="NA533" s="85"/>
      <c r="NB533" s="85"/>
      <c r="NC533" s="85"/>
      <c r="ND533" s="85"/>
      <c r="NE533" s="85"/>
      <c r="NF533" s="85"/>
      <c r="NG533" s="85"/>
      <c r="NH533" s="85"/>
      <c r="NI533" s="85"/>
      <c r="NJ533" s="85"/>
      <c r="NK533" s="85"/>
      <c r="NL533" s="85"/>
      <c r="NM533" s="85"/>
      <c r="NN533" s="85"/>
      <c r="NO533" s="85"/>
      <c r="NP533" s="85"/>
      <c r="NQ533" s="85"/>
      <c r="NR533" s="85"/>
      <c r="NS533" s="85"/>
      <c r="NT533" s="85"/>
      <c r="NU533" s="85"/>
      <c r="NV533" s="85"/>
      <c r="NW533" s="85"/>
      <c r="NX533" s="85"/>
      <c r="NY533" s="85"/>
      <c r="NZ533" s="85"/>
      <c r="OA533" s="85"/>
      <c r="OB533" s="85"/>
      <c r="OC533" s="85"/>
      <c r="OD533" s="85"/>
      <c r="OE533" s="85"/>
      <c r="OF533" s="85"/>
      <c r="OG533" s="85"/>
      <c r="OH533" s="85"/>
      <c r="OI533" s="85"/>
      <c r="OJ533" s="85"/>
      <c r="OK533" s="85"/>
      <c r="OL533" s="85"/>
      <c r="OM533" s="85"/>
      <c r="ON533" s="85"/>
      <c r="OO533" s="85"/>
      <c r="OP533" s="85"/>
      <c r="OQ533" s="85"/>
      <c r="OR533" s="85"/>
      <c r="OS533" s="85"/>
      <c r="OT533" s="85"/>
      <c r="OU533" s="85"/>
      <c r="OV533" s="85"/>
      <c r="OW533" s="85"/>
      <c r="OX533" s="85"/>
      <c r="OY533" s="85"/>
      <c r="OZ533" s="85"/>
      <c r="PA533" s="85"/>
      <c r="PB533" s="85"/>
      <c r="PC533" s="85"/>
      <c r="PD533" s="85"/>
      <c r="PE533" s="85"/>
      <c r="PF533" s="85"/>
      <c r="PG533" s="85"/>
      <c r="PH533" s="85"/>
      <c r="PI533" s="85"/>
      <c r="PJ533" s="85"/>
      <c r="PK533" s="85"/>
      <c r="PL533" s="85"/>
      <c r="PM533" s="85"/>
      <c r="PN533" s="85"/>
      <c r="PO533" s="85"/>
      <c r="PP533" s="85"/>
      <c r="PQ533" s="85"/>
      <c r="PR533" s="85"/>
      <c r="PS533" s="85"/>
      <c r="PT533" s="85"/>
      <c r="PU533" s="85"/>
      <c r="PV533" s="85"/>
      <c r="PW533" s="85"/>
      <c r="PX533" s="85"/>
      <c r="PY533" s="85"/>
      <c r="PZ533" s="85"/>
      <c r="QA533" s="85"/>
      <c r="QB533" s="85"/>
      <c r="QC533" s="85"/>
      <c r="QD533" s="85"/>
      <c r="QE533" s="85"/>
      <c r="QF533" s="85"/>
      <c r="QG533" s="85"/>
      <c r="QH533" s="85"/>
      <c r="QI533" s="85"/>
      <c r="QJ533" s="85"/>
      <c r="QK533" s="85"/>
      <c r="QL533" s="85"/>
      <c r="QM533" s="85"/>
      <c r="QN533" s="85"/>
      <c r="QO533" s="85"/>
      <c r="QP533" s="85"/>
      <c r="QQ533" s="85"/>
      <c r="QR533" s="85"/>
      <c r="QS533" s="85"/>
      <c r="QT533" s="85"/>
      <c r="QU533" s="85"/>
      <c r="QV533" s="85"/>
      <c r="QW533" s="85"/>
      <c r="QX533" s="85"/>
      <c r="QY533" s="85"/>
      <c r="QZ533" s="85"/>
      <c r="RA533" s="85"/>
      <c r="RB533" s="85"/>
      <c r="RC533" s="85"/>
      <c r="RD533" s="85"/>
      <c r="RE533" s="85"/>
      <c r="RF533" s="85"/>
      <c r="RG533" s="85"/>
      <c r="RH533" s="85"/>
      <c r="RI533" s="85"/>
      <c r="RJ533" s="85"/>
      <c r="RK533" s="85"/>
      <c r="RL533" s="85"/>
      <c r="RM533" s="85"/>
      <c r="RN533" s="85"/>
      <c r="RO533" s="85"/>
      <c r="RP533" s="85"/>
      <c r="RQ533" s="85"/>
      <c r="RR533" s="85"/>
      <c r="RS533" s="85"/>
      <c r="RT533" s="85"/>
      <c r="RU533" s="85"/>
      <c r="RV533" s="85"/>
      <c r="RW533" s="85"/>
      <c r="RX533" s="85"/>
      <c r="RY533" s="85"/>
      <c r="RZ533" s="85"/>
      <c r="SA533" s="85"/>
      <c r="SB533" s="85"/>
      <c r="SC533" s="85"/>
      <c r="SD533" s="85"/>
      <c r="SE533" s="85"/>
      <c r="SF533" s="85"/>
      <c r="SG533" s="85"/>
      <c r="SH533" s="85"/>
      <c r="SI533" s="85"/>
      <c r="SJ533" s="85"/>
      <c r="SK533" s="85"/>
      <c r="SL533" s="85"/>
      <c r="SM533" s="85"/>
      <c r="SN533" s="85"/>
      <c r="SO533" s="85"/>
      <c r="SP533" s="85"/>
      <c r="SQ533" s="85"/>
      <c r="SR533" s="85"/>
      <c r="SS533" s="85"/>
      <c r="ST533" s="85"/>
      <c r="SU533" s="85"/>
      <c r="SV533" s="85"/>
      <c r="SW533" s="85"/>
      <c r="SX533" s="85"/>
      <c r="SY533" s="85"/>
      <c r="SZ533" s="85"/>
      <c r="TA533" s="85"/>
      <c r="TB533" s="85"/>
      <c r="TC533" s="85"/>
      <c r="TD533" s="85"/>
      <c r="TE533" s="85"/>
      <c r="TF533" s="85"/>
      <c r="TG533" s="85"/>
      <c r="TH533" s="85"/>
      <c r="TI533" s="85"/>
      <c r="TJ533" s="85"/>
      <c r="TK533" s="85"/>
      <c r="TL533" s="85"/>
      <c r="TM533" s="85"/>
      <c r="TN533" s="85"/>
      <c r="TO533" s="85"/>
      <c r="TP533" s="85"/>
      <c r="TQ533" s="85"/>
      <c r="TR533" s="85"/>
      <c r="TS533" s="85"/>
      <c r="TT533" s="85"/>
      <c r="TU533" s="85"/>
      <c r="TV533" s="85"/>
      <c r="TW533" s="85"/>
      <c r="TX533" s="85"/>
      <c r="TY533" s="85"/>
      <c r="TZ533" s="85"/>
      <c r="UA533" s="85"/>
      <c r="UB533" s="85"/>
      <c r="UC533" s="85"/>
      <c r="UD533" s="85"/>
      <c r="UE533" s="85"/>
      <c r="UF533" s="85"/>
      <c r="UG533" s="85"/>
      <c r="UH533" s="85"/>
      <c r="UI533" s="85"/>
      <c r="UJ533" s="85"/>
      <c r="UK533" s="85"/>
      <c r="UL533" s="85"/>
      <c r="UM533" s="85"/>
      <c r="UN533" s="85"/>
      <c r="UO533" s="85"/>
      <c r="UP533" s="85"/>
      <c r="UQ533" s="85"/>
      <c r="UR533" s="85"/>
      <c r="US533" s="85"/>
      <c r="UT533" s="85"/>
      <c r="UU533" s="85"/>
      <c r="UV533" s="85"/>
      <c r="UW533" s="85"/>
      <c r="UX533" s="85"/>
      <c r="UY533" s="85"/>
      <c r="UZ533" s="85"/>
      <c r="VA533" s="85"/>
      <c r="VB533" s="85"/>
      <c r="VC533" s="85"/>
      <c r="VD533" s="85"/>
      <c r="VE533" s="85"/>
      <c r="VF533" s="85"/>
      <c r="VG533" s="85"/>
      <c r="VH533" s="85"/>
      <c r="VI533" s="85"/>
      <c r="VJ533" s="85"/>
      <c r="VK533" s="85"/>
      <c r="VL533" s="85"/>
      <c r="VM533" s="85"/>
      <c r="VN533" s="85"/>
      <c r="VO533" s="85"/>
      <c r="VP533" s="85"/>
      <c r="VQ533" s="85"/>
      <c r="VR533" s="85"/>
      <c r="VS533" s="85"/>
      <c r="VT533" s="85"/>
      <c r="VU533" s="85"/>
      <c r="VV533" s="85"/>
      <c r="VW533" s="85"/>
      <c r="VX533" s="85"/>
      <c r="VY533" s="85"/>
      <c r="VZ533" s="85"/>
      <c r="WA533" s="85"/>
      <c r="WB533" s="85"/>
      <c r="WC533" s="85"/>
      <c r="WD533" s="85"/>
      <c r="WE533" s="85"/>
      <c r="WF533" s="85"/>
      <c r="WG533" s="85"/>
      <c r="WH533" s="85"/>
      <c r="WI533" s="85"/>
      <c r="WJ533" s="85"/>
      <c r="WK533" s="85"/>
      <c r="WL533" s="85"/>
      <c r="WM533" s="85"/>
      <c r="WN533" s="85"/>
      <c r="WO533" s="85"/>
      <c r="WP533" s="85"/>
      <c r="WQ533" s="85"/>
      <c r="WR533" s="85"/>
      <c r="WS533" s="85"/>
      <c r="WT533" s="85"/>
      <c r="WU533" s="85"/>
      <c r="WV533" s="85"/>
      <c r="WW533" s="85"/>
      <c r="WX533" s="85"/>
      <c r="WY533" s="85"/>
      <c r="WZ533" s="85"/>
      <c r="XA533" s="85"/>
      <c r="XB533" s="85"/>
      <c r="XC533" s="85"/>
      <c r="XD533" s="85"/>
      <c r="XE533" s="85"/>
      <c r="XF533" s="85"/>
      <c r="XG533" s="85"/>
      <c r="XH533" s="85"/>
      <c r="XI533" s="85"/>
      <c r="XJ533" s="85"/>
      <c r="XK533" s="85"/>
      <c r="XL533" s="85"/>
      <c r="XM533" s="85"/>
      <c r="XN533" s="85"/>
      <c r="XO533" s="85"/>
      <c r="XP533" s="85"/>
      <c r="XQ533" s="85"/>
      <c r="XR533" s="85"/>
      <c r="XS533" s="85"/>
      <c r="XT533" s="85"/>
      <c r="XU533" s="85"/>
      <c r="XV533" s="85"/>
      <c r="XW533" s="85"/>
      <c r="XX533" s="85"/>
      <c r="XY533" s="85"/>
      <c r="XZ533" s="85"/>
      <c r="YA533" s="85"/>
      <c r="YB533" s="85"/>
      <c r="YC533" s="85"/>
      <c r="YD533" s="85"/>
      <c r="YE533" s="85"/>
      <c r="YF533" s="85"/>
      <c r="YG533" s="85"/>
      <c r="YH533" s="85"/>
      <c r="YI533" s="85"/>
      <c r="YJ533" s="85"/>
      <c r="YK533" s="85"/>
      <c r="YL533" s="85"/>
      <c r="YM533" s="85"/>
      <c r="YN533" s="85"/>
      <c r="YO533" s="85"/>
      <c r="YP533" s="85"/>
      <c r="YQ533" s="85"/>
      <c r="YR533" s="85"/>
      <c r="YS533" s="85"/>
      <c r="YT533" s="85"/>
      <c r="YU533" s="85"/>
      <c r="YV533" s="85"/>
      <c r="YW533" s="85"/>
      <c r="YX533" s="85"/>
      <c r="YY533" s="85"/>
      <c r="YZ533" s="85"/>
      <c r="ZA533" s="85"/>
      <c r="ZB533" s="85"/>
      <c r="ZC533" s="85"/>
      <c r="ZD533" s="85"/>
      <c r="ZE533" s="85"/>
      <c r="ZF533" s="85"/>
      <c r="ZG533" s="85"/>
      <c r="ZH533" s="85"/>
      <c r="ZI533" s="85"/>
      <c r="ZJ533" s="85"/>
      <c r="ZK533" s="85"/>
      <c r="ZL533" s="85"/>
      <c r="ZM533" s="85"/>
      <c r="ZN533" s="85"/>
      <c r="ZO533" s="85"/>
      <c r="ZP533" s="85"/>
      <c r="ZQ533" s="85"/>
      <c r="ZR533" s="85"/>
      <c r="ZS533" s="85"/>
      <c r="ZT533" s="85"/>
      <c r="ZU533" s="85"/>
      <c r="ZV533" s="85"/>
      <c r="ZW533" s="85"/>
      <c r="ZX533" s="85"/>
      <c r="ZY533" s="85"/>
      <c r="ZZ533" s="85"/>
      <c r="AAA533" s="85"/>
      <c r="AAB533" s="85"/>
      <c r="AAC533" s="85"/>
      <c r="AAD533" s="85"/>
      <c r="AAE533" s="85"/>
      <c r="AAF533" s="85"/>
      <c r="AAG533" s="85"/>
      <c r="AAH533" s="85"/>
      <c r="AAI533" s="85"/>
      <c r="AAJ533" s="85"/>
      <c r="AAK533" s="85"/>
      <c r="AAL533" s="85"/>
      <c r="AAM533" s="85"/>
      <c r="AAN533" s="85"/>
      <c r="AAO533" s="85"/>
      <c r="AAP533" s="85"/>
      <c r="AAQ533" s="85"/>
      <c r="AAR533" s="85"/>
      <c r="AAS533" s="85"/>
      <c r="AAT533" s="85"/>
      <c r="AAU533" s="85"/>
      <c r="AAV533" s="85"/>
      <c r="AAW533" s="85"/>
      <c r="AAX533" s="85"/>
      <c r="AAY533" s="85"/>
      <c r="AAZ533" s="85"/>
      <c r="ABA533" s="85"/>
      <c r="ABB533" s="85"/>
      <c r="ABC533" s="85"/>
      <c r="ABD533" s="85"/>
      <c r="ABE533" s="85"/>
      <c r="ABF533" s="85"/>
      <c r="ABG533" s="85"/>
      <c r="ABH533" s="85"/>
      <c r="ABI533" s="85"/>
      <c r="ABJ533" s="85"/>
      <c r="ABK533" s="85"/>
      <c r="ABL533" s="85"/>
      <c r="ABM533" s="85"/>
      <c r="ABN533" s="85"/>
      <c r="ABO533" s="85"/>
      <c r="ABP533" s="85"/>
      <c r="ABQ533" s="85"/>
      <c r="ABR533" s="85"/>
      <c r="ABS533" s="85"/>
      <c r="ABT533" s="85"/>
      <c r="ABU533" s="85"/>
      <c r="ABV533" s="85"/>
      <c r="ABW533" s="85"/>
      <c r="ABX533" s="85"/>
      <c r="ABY533" s="85"/>
      <c r="ABZ533" s="85"/>
      <c r="ACA533" s="85"/>
      <c r="ACB533" s="85"/>
      <c r="ACC533" s="85"/>
      <c r="ACD533" s="85"/>
      <c r="ACE533" s="85"/>
      <c r="ACF533" s="85"/>
      <c r="ACG533" s="85"/>
      <c r="ACH533" s="85"/>
      <c r="ACI533" s="85"/>
      <c r="ACJ533" s="85"/>
      <c r="ACK533" s="85"/>
      <c r="ACL533" s="85"/>
      <c r="ACM533" s="85"/>
      <c r="ACN533" s="85"/>
      <c r="ACO533" s="85"/>
      <c r="ACP533" s="85"/>
      <c r="ACQ533" s="85"/>
      <c r="ACR533" s="85"/>
      <c r="ACS533" s="85"/>
      <c r="ACT533" s="85"/>
      <c r="ACU533" s="85"/>
      <c r="ACV533" s="85"/>
      <c r="ACW533" s="85"/>
      <c r="ACX533" s="85"/>
      <c r="ACY533" s="85"/>
      <c r="ACZ533" s="85"/>
      <c r="ADA533" s="85"/>
      <c r="ADB533" s="85"/>
      <c r="ADC533" s="85"/>
      <c r="ADD533" s="85"/>
      <c r="ADE533" s="85"/>
      <c r="ADF533" s="85"/>
      <c r="ADG533" s="85"/>
      <c r="ADH533" s="85"/>
      <c r="ADI533" s="85"/>
      <c r="ADJ533" s="85"/>
      <c r="ADK533" s="85"/>
      <c r="ADL533" s="85"/>
      <c r="ADM533" s="85"/>
      <c r="ADN533" s="85"/>
      <c r="ADO533" s="85"/>
      <c r="ADP533" s="85"/>
      <c r="ADQ533" s="85"/>
      <c r="ADR533" s="85"/>
      <c r="ADS533" s="85"/>
      <c r="ADT533" s="85"/>
      <c r="ADU533" s="85"/>
      <c r="ADV533" s="85"/>
      <c r="ADW533" s="85"/>
      <c r="ADX533" s="85"/>
      <c r="ADY533" s="85"/>
      <c r="ADZ533" s="85"/>
      <c r="AEA533" s="85"/>
      <c r="AEB533" s="85"/>
      <c r="AEC533" s="85"/>
      <c r="AED533" s="85"/>
      <c r="AEE533" s="85"/>
      <c r="AEF533" s="85"/>
      <c r="AEG533" s="85"/>
      <c r="AEH533" s="85"/>
    </row>
    <row r="534" spans="3:815" ht="21.75" thickBot="1">
      <c r="C534" s="51" t="s">
        <v>2850</v>
      </c>
      <c r="D534" s="55">
        <f>SUM(D528:D531)</f>
        <v>1195550797.7499998</v>
      </c>
      <c r="E534" s="55">
        <f t="shared" ref="E534:BP534" si="295">SUM(E528:E531)</f>
        <v>69085260.269999996</v>
      </c>
      <c r="F534" s="55">
        <f t="shared" si="295"/>
        <v>119119728.19000003</v>
      </c>
      <c r="G534" s="55">
        <f t="shared" si="295"/>
        <v>36433388.269999996</v>
      </c>
      <c r="H534" s="55">
        <f t="shared" si="295"/>
        <v>135555458.26000002</v>
      </c>
      <c r="I534" s="55">
        <f t="shared" si="295"/>
        <v>58414611.959999993</v>
      </c>
      <c r="J534" s="55">
        <f t="shared" si="295"/>
        <v>106130106.84000002</v>
      </c>
      <c r="K534" s="55">
        <f t="shared" si="295"/>
        <v>58824294.659999996</v>
      </c>
      <c r="L534" s="55">
        <f t="shared" si="295"/>
        <v>63030666.170000002</v>
      </c>
      <c r="M534" s="55">
        <f t="shared" si="295"/>
        <v>47788318.82</v>
      </c>
      <c r="N534" s="55">
        <f t="shared" si="295"/>
        <v>37251381.189999998</v>
      </c>
      <c r="O534" s="55">
        <f t="shared" si="295"/>
        <v>34454035.920000002</v>
      </c>
      <c r="P534" s="55">
        <f t="shared" si="295"/>
        <v>33170052.960000001</v>
      </c>
      <c r="Q534" s="55">
        <f t="shared" si="295"/>
        <v>41005359.859999999</v>
      </c>
      <c r="R534" s="55">
        <f t="shared" si="295"/>
        <v>33747723.849999994</v>
      </c>
      <c r="S534" s="55">
        <f t="shared" si="295"/>
        <v>73951800.909999996</v>
      </c>
      <c r="T534" s="55">
        <f t="shared" si="295"/>
        <v>49654093.069999993</v>
      </c>
      <c r="U534" s="55">
        <f t="shared" si="295"/>
        <v>7806890.3599999994</v>
      </c>
      <c r="V534" s="55">
        <f t="shared" si="295"/>
        <v>810032892.09000015</v>
      </c>
      <c r="W534" s="55">
        <f t="shared" si="295"/>
        <v>195332921.99000001</v>
      </c>
      <c r="X534" s="55">
        <f t="shared" si="295"/>
        <v>49421835.460000001</v>
      </c>
      <c r="Y534" s="55">
        <f t="shared" si="295"/>
        <v>72364485.400000006</v>
      </c>
      <c r="Z534" s="55">
        <f t="shared" si="295"/>
        <v>59657395.639999986</v>
      </c>
      <c r="AA534" s="55">
        <f t="shared" si="295"/>
        <v>55946835.859999999</v>
      </c>
      <c r="AB534" s="55">
        <f t="shared" si="295"/>
        <v>25651647.759999998</v>
      </c>
      <c r="AC534" s="55">
        <f t="shared" si="295"/>
        <v>194049366.89999995</v>
      </c>
      <c r="AD534" s="55">
        <f t="shared" si="295"/>
        <v>65831813.25</v>
      </c>
      <c r="AE534" s="55">
        <f t="shared" si="295"/>
        <v>42420998.990000002</v>
      </c>
      <c r="AF534" s="55">
        <f t="shared" si="295"/>
        <v>161675734.15000001</v>
      </c>
      <c r="AG534" s="55">
        <f t="shared" si="295"/>
        <v>52312284.189999998</v>
      </c>
      <c r="AH534" s="55">
        <f t="shared" si="295"/>
        <v>103688808.14</v>
      </c>
      <c r="AI534" s="55">
        <f t="shared" si="295"/>
        <v>88276958.620000005</v>
      </c>
      <c r="AJ534" s="55">
        <f t="shared" si="295"/>
        <v>57222896.430000007</v>
      </c>
      <c r="AK534" s="55">
        <f t="shared" si="295"/>
        <v>30777970.629999999</v>
      </c>
      <c r="AL534" s="55">
        <f t="shared" si="295"/>
        <v>47298316.960000001</v>
      </c>
      <c r="AM534" s="55">
        <f t="shared" si="295"/>
        <v>64855829.770000003</v>
      </c>
      <c r="AN534" s="55">
        <f t="shared" si="295"/>
        <v>30087819.849999994</v>
      </c>
      <c r="AO534" s="55">
        <f t="shared" si="295"/>
        <v>38595187.029999994</v>
      </c>
      <c r="AP534" s="55">
        <f t="shared" si="295"/>
        <v>35610667.369999997</v>
      </c>
      <c r="AQ534" s="55">
        <f t="shared" si="295"/>
        <v>29046701.590000004</v>
      </c>
      <c r="AR534" s="55">
        <f t="shared" si="295"/>
        <v>31087030.309999995</v>
      </c>
      <c r="AS534" s="55">
        <f t="shared" si="295"/>
        <v>19253651.25</v>
      </c>
      <c r="AT534" s="55">
        <f t="shared" si="295"/>
        <v>454192525.84000003</v>
      </c>
      <c r="AU534" s="55">
        <f t="shared" si="295"/>
        <v>22010908.16</v>
      </c>
      <c r="AV534" s="55">
        <f t="shared" si="295"/>
        <v>17662706.299999997</v>
      </c>
      <c r="AW534" s="55">
        <f t="shared" si="295"/>
        <v>28894519.740000002</v>
      </c>
      <c r="AX534" s="55">
        <f t="shared" si="295"/>
        <v>53381739.119999997</v>
      </c>
      <c r="AY534" s="55">
        <f t="shared" si="295"/>
        <v>65780614.019999988</v>
      </c>
      <c r="AZ534" s="55">
        <f t="shared" si="295"/>
        <v>23920462.490000002</v>
      </c>
      <c r="BA534" s="55">
        <f t="shared" si="295"/>
        <v>29904777.999999996</v>
      </c>
      <c r="BB534" s="55">
        <f t="shared" si="295"/>
        <v>20799551.760000005</v>
      </c>
      <c r="BC534" s="55">
        <f t="shared" si="295"/>
        <v>22937387.609999999</v>
      </c>
      <c r="BD534" s="55">
        <f t="shared" si="295"/>
        <v>17376131.039999999</v>
      </c>
      <c r="BE534" s="55">
        <f t="shared" si="295"/>
        <v>16838235.289999999</v>
      </c>
      <c r="BF534" s="55">
        <f t="shared" si="295"/>
        <v>114076629.52000001</v>
      </c>
      <c r="BG534" s="55">
        <f t="shared" si="295"/>
        <v>343265.06</v>
      </c>
      <c r="BH534" s="55">
        <f t="shared" si="295"/>
        <v>10772806.74</v>
      </c>
      <c r="BI534" s="55">
        <f t="shared" si="295"/>
        <v>471727599.28299999</v>
      </c>
      <c r="BJ534" s="55">
        <f t="shared" si="295"/>
        <v>250820178.33000001</v>
      </c>
      <c r="BK534" s="55">
        <f t="shared" si="295"/>
        <v>52909233.610000007</v>
      </c>
      <c r="BL534" s="55">
        <f t="shared" si="295"/>
        <v>33265882.390000001</v>
      </c>
      <c r="BM534" s="55">
        <f t="shared" si="295"/>
        <v>74095795.080000013</v>
      </c>
      <c r="BN534" s="55">
        <f t="shared" si="295"/>
        <v>49628490.24000001</v>
      </c>
      <c r="BO534" s="55">
        <f t="shared" si="295"/>
        <v>42117596.50999999</v>
      </c>
      <c r="BP534" s="55">
        <f t="shared" si="295"/>
        <v>587554983.63999987</v>
      </c>
      <c r="BQ534" s="55">
        <f t="shared" ref="BQ534:EA534" si="296">SUM(BQ528:BQ531)</f>
        <v>58953680.069999993</v>
      </c>
      <c r="BR534" s="55">
        <f t="shared" si="296"/>
        <v>44925622.060000002</v>
      </c>
      <c r="BS534" s="55">
        <f t="shared" si="296"/>
        <v>62232118.180000007</v>
      </c>
      <c r="BT534" s="55">
        <f t="shared" si="296"/>
        <v>43868783.160000004</v>
      </c>
      <c r="BU534" s="55">
        <f t="shared" si="296"/>
        <v>36144692.649999999</v>
      </c>
      <c r="BV534" s="55">
        <f t="shared" si="296"/>
        <v>39203940.049999997</v>
      </c>
      <c r="BW534" s="55">
        <f t="shared" si="296"/>
        <v>58106318.860000014</v>
      </c>
      <c r="BX534" s="55">
        <f t="shared" si="296"/>
        <v>166018523.80999997</v>
      </c>
      <c r="BY534" s="55">
        <f t="shared" si="296"/>
        <v>34142843.18</v>
      </c>
      <c r="BZ534" s="55">
        <f t="shared" si="296"/>
        <v>49367113.509999998</v>
      </c>
      <c r="CA534" s="55">
        <f t="shared" si="296"/>
        <v>92084176.220000014</v>
      </c>
      <c r="CB534" s="55">
        <f t="shared" si="296"/>
        <v>29596807.080000002</v>
      </c>
      <c r="CC534" s="55">
        <f t="shared" si="296"/>
        <v>29146950.530000001</v>
      </c>
      <c r="CD534" s="55">
        <f t="shared" si="296"/>
        <v>31383168.490000002</v>
      </c>
      <c r="CE534" s="55">
        <f t="shared" si="296"/>
        <v>1036894492.24</v>
      </c>
      <c r="CF534" s="55">
        <f t="shared" si="296"/>
        <v>55671210.210000001</v>
      </c>
      <c r="CG534" s="55">
        <f t="shared" si="296"/>
        <v>106087687.61999999</v>
      </c>
      <c r="CH534" s="55">
        <f t="shared" si="296"/>
        <v>35066065.559999995</v>
      </c>
      <c r="CI534" s="55">
        <f t="shared" si="296"/>
        <v>46058031.010000005</v>
      </c>
      <c r="CJ534" s="55">
        <f t="shared" si="296"/>
        <v>43387120.880000003</v>
      </c>
      <c r="CK534" s="55">
        <f t="shared" si="296"/>
        <v>66856922.879999995</v>
      </c>
      <c r="CL534" s="55">
        <f t="shared" si="296"/>
        <v>26399650.219999999</v>
      </c>
      <c r="CM534" s="55">
        <f t="shared" si="296"/>
        <v>42242104.160000004</v>
      </c>
      <c r="CN534" s="55">
        <f t="shared" si="296"/>
        <v>33243435.990000002</v>
      </c>
      <c r="CO534" s="55">
        <f t="shared" si="296"/>
        <v>53125353.950000003</v>
      </c>
      <c r="CP534" s="55">
        <f t="shared" si="296"/>
        <v>33360563.490000002</v>
      </c>
      <c r="CQ534" s="55">
        <f t="shared" si="296"/>
        <v>464072822.94999999</v>
      </c>
      <c r="CR534" s="55">
        <f t="shared" si="296"/>
        <v>37786485.689999998</v>
      </c>
      <c r="CS534" s="55">
        <f t="shared" si="296"/>
        <v>41260221.939999998</v>
      </c>
      <c r="CT534" s="55">
        <f t="shared" si="296"/>
        <v>73639906.870000005</v>
      </c>
      <c r="CU534" s="55">
        <f t="shared" si="296"/>
        <v>30188424.979999997</v>
      </c>
      <c r="CV534" s="55">
        <f t="shared" si="296"/>
        <v>62186613.640000015</v>
      </c>
      <c r="CW534" s="55">
        <f t="shared" si="296"/>
        <v>37926754.079999998</v>
      </c>
      <c r="CX534" s="55">
        <f t="shared" si="296"/>
        <v>17240312.460000001</v>
      </c>
      <c r="CY534" s="55">
        <f t="shared" si="296"/>
        <v>310000100.71999997</v>
      </c>
      <c r="CZ534" s="55">
        <f t="shared" si="296"/>
        <v>355717561.73000002</v>
      </c>
      <c r="DA534" s="55">
        <f t="shared" si="296"/>
        <v>53626972.509999998</v>
      </c>
      <c r="DB534" s="55">
        <f t="shared" si="296"/>
        <v>43680227.949999996</v>
      </c>
      <c r="DC534" s="55">
        <f t="shared" si="296"/>
        <v>83353924.169999987</v>
      </c>
      <c r="DD534" s="55">
        <f t="shared" si="296"/>
        <v>76506245.679999992</v>
      </c>
      <c r="DE534" s="55">
        <f t="shared" si="296"/>
        <v>61996086.11999999</v>
      </c>
      <c r="DF534" s="55">
        <f t="shared" si="296"/>
        <v>69947029.670000002</v>
      </c>
      <c r="DG534" s="55">
        <f t="shared" si="296"/>
        <v>19931097.84</v>
      </c>
      <c r="DH534" s="55">
        <f t="shared" si="296"/>
        <v>1326736894.3900003</v>
      </c>
      <c r="DI534" s="55">
        <f t="shared" si="296"/>
        <v>43197226.479999997</v>
      </c>
      <c r="DJ534" s="55">
        <f t="shared" si="296"/>
        <v>59697425.689999998</v>
      </c>
      <c r="DK534" s="55">
        <f t="shared" si="296"/>
        <v>58460030.439999983</v>
      </c>
      <c r="DL534" s="55">
        <f t="shared" si="296"/>
        <v>62066643.979999989</v>
      </c>
      <c r="DM534" s="55">
        <f t="shared" si="296"/>
        <v>52007322.620000005</v>
      </c>
      <c r="DN534" s="55">
        <f t="shared" si="296"/>
        <v>85986911.939999998</v>
      </c>
      <c r="DO534" s="55">
        <f t="shared" si="296"/>
        <v>48103758.780000001</v>
      </c>
      <c r="DP534" s="55">
        <f t="shared" si="296"/>
        <v>91860564.359999999</v>
      </c>
      <c r="DQ534" s="55">
        <f t="shared" si="296"/>
        <v>481501621.19999993</v>
      </c>
      <c r="DR534" s="55">
        <f t="shared" si="296"/>
        <v>68033867.159999996</v>
      </c>
      <c r="DS534" s="55">
        <f t="shared" si="296"/>
        <v>163230544.06</v>
      </c>
      <c r="DT534" s="55">
        <f t="shared" si="296"/>
        <v>184444921.38999999</v>
      </c>
      <c r="DU534" s="55">
        <f t="shared" si="296"/>
        <v>53702544.370000012</v>
      </c>
      <c r="DV534" s="55">
        <f t="shared" si="296"/>
        <v>94264730.159999982</v>
      </c>
      <c r="DW534" s="55">
        <f t="shared" si="296"/>
        <v>78851199.840000004</v>
      </c>
      <c r="DX534" s="55">
        <f t="shared" si="296"/>
        <v>20016086.43</v>
      </c>
      <c r="DY534" s="55">
        <f t="shared" si="296"/>
        <v>43487455.270000003</v>
      </c>
      <c r="DZ534" s="55">
        <f t="shared" si="296"/>
        <v>40998724.460000008</v>
      </c>
      <c r="EA534" s="55">
        <f t="shared" si="296"/>
        <v>96635444.879999995</v>
      </c>
      <c r="EB534" s="55">
        <f t="shared" ref="EB534:ED534" si="297">SUM(EB528:EB531)</f>
        <v>287042509.50999999</v>
      </c>
      <c r="EC534" s="55">
        <f t="shared" si="297"/>
        <v>240085521.85999998</v>
      </c>
      <c r="ED534" s="55">
        <f t="shared" si="297"/>
        <v>43027336.879999995</v>
      </c>
      <c r="EE534" s="55">
        <f t="shared" ref="EE534:EW534" si="298">SUM(EE528:EE531)</f>
        <v>302106438.44000012</v>
      </c>
      <c r="EF534" s="55">
        <f t="shared" si="298"/>
        <v>31832238.530000001</v>
      </c>
      <c r="EG534" s="55">
        <f t="shared" si="298"/>
        <v>72458925.359999985</v>
      </c>
      <c r="EH534" s="55">
        <f t="shared" si="298"/>
        <v>49027050.469999991</v>
      </c>
      <c r="EI534" s="55">
        <f t="shared" si="298"/>
        <v>772547804.39999986</v>
      </c>
      <c r="EJ534" s="55">
        <f t="shared" si="298"/>
        <v>83356383.909999996</v>
      </c>
      <c r="EK534" s="55">
        <f t="shared" si="298"/>
        <v>93238309.099999994</v>
      </c>
      <c r="EL534" s="55">
        <f t="shared" si="298"/>
        <v>103322862.69000003</v>
      </c>
      <c r="EM534" s="55">
        <f t="shared" si="298"/>
        <v>72084104.939999998</v>
      </c>
      <c r="EN534" s="55">
        <f t="shared" si="298"/>
        <v>102019776.91</v>
      </c>
      <c r="EO534" s="55">
        <f t="shared" si="298"/>
        <v>16640359.269999996</v>
      </c>
      <c r="EP534" s="55">
        <f t="shared" si="298"/>
        <v>480858919.50999993</v>
      </c>
      <c r="EQ534" s="55">
        <f t="shared" si="298"/>
        <v>71114471.599999994</v>
      </c>
      <c r="ER534" s="55">
        <f t="shared" si="298"/>
        <v>78766798.499999985</v>
      </c>
      <c r="ES534" s="55">
        <f t="shared" si="298"/>
        <v>49139304.679999992</v>
      </c>
      <c r="ET534" s="55">
        <f t="shared" si="298"/>
        <v>42975578.379999995</v>
      </c>
      <c r="EU534" s="55">
        <f t="shared" si="298"/>
        <v>40747183.560000002</v>
      </c>
      <c r="EV534" s="55">
        <f t="shared" si="298"/>
        <v>61025969.799999997</v>
      </c>
      <c r="EW534" s="55">
        <f t="shared" si="298"/>
        <v>31525432.370000005</v>
      </c>
      <c r="EX534" s="55">
        <f>SUM(EX528+EX531)</f>
        <v>610210490.00999987</v>
      </c>
      <c r="EY534" s="55">
        <f t="shared" ref="EY534:GA534" si="299">SUM(EY528+EY531)</f>
        <v>209521878.13999999</v>
      </c>
      <c r="EZ534" s="55">
        <f>SUM(EZ528+EZ531)</f>
        <v>70602409.24000001</v>
      </c>
      <c r="FA534" s="55">
        <f>SUM(FA528+FA531)</f>
        <v>56175172.900000006</v>
      </c>
      <c r="FB534" s="55">
        <f>SUM(FB528:FB531)</f>
        <v>45356038.137270115</v>
      </c>
      <c r="FC534" s="55">
        <f>SUM(FC528:FC531)</f>
        <v>54227773.347326018</v>
      </c>
      <c r="FD534" s="55">
        <f t="shared" si="299"/>
        <v>40036525.88000001</v>
      </c>
      <c r="FE534" s="55">
        <f t="shared" si="299"/>
        <v>37207062.060000002</v>
      </c>
      <c r="FF534" s="55">
        <f>SUM(FF528+FF531)</f>
        <v>35203406.429999992</v>
      </c>
      <c r="FG534" s="55">
        <f>SUM(FG528+FG531)</f>
        <v>47737666.349999994</v>
      </c>
      <c r="FH534" s="55">
        <f>SUM(FH528+FH531)</f>
        <v>36366782.279999994</v>
      </c>
      <c r="FI534" s="55">
        <f>SUM(FI528+FI531)</f>
        <v>39692081.18</v>
      </c>
      <c r="FJ534" s="55">
        <f>SUM(FJ528+FJ531)</f>
        <v>35943693.920000002</v>
      </c>
      <c r="FK534" s="55">
        <f t="shared" si="299"/>
        <v>36837839.929999992</v>
      </c>
      <c r="FL534" s="55">
        <f t="shared" si="299"/>
        <v>29236355.199999996</v>
      </c>
      <c r="FM534" s="55">
        <f t="shared" si="299"/>
        <v>19397790.159999996</v>
      </c>
      <c r="FN534" s="55">
        <f t="shared" si="299"/>
        <v>24587074.07</v>
      </c>
      <c r="FO534" s="55">
        <f t="shared" si="299"/>
        <v>22504566.250000004</v>
      </c>
      <c r="FP534" s="55">
        <f t="shared" si="299"/>
        <v>534049340.80000007</v>
      </c>
      <c r="FQ534" s="55">
        <f t="shared" si="299"/>
        <v>231586056.23000002</v>
      </c>
      <c r="FR534" s="55">
        <f t="shared" si="299"/>
        <v>56615430.820000008</v>
      </c>
      <c r="FS534" s="55">
        <f t="shared" si="299"/>
        <v>90564998.830000013</v>
      </c>
      <c r="FT534" s="55">
        <f t="shared" si="299"/>
        <v>111673869.75999999</v>
      </c>
      <c r="FU534" s="55">
        <f t="shared" si="299"/>
        <v>48166258.139999993</v>
      </c>
      <c r="FV534" s="55">
        <f t="shared" si="299"/>
        <v>36713327.890000001</v>
      </c>
      <c r="FW534" s="55">
        <f t="shared" si="299"/>
        <v>26083646.199999996</v>
      </c>
      <c r="FX534" s="55">
        <f t="shared" si="299"/>
        <v>25788359.32</v>
      </c>
      <c r="FY534" s="55">
        <f t="shared" si="299"/>
        <v>32160722.990000002</v>
      </c>
      <c r="FZ534" s="55">
        <f t="shared" si="299"/>
        <v>33228535.230000004</v>
      </c>
      <c r="GA534" s="55">
        <f t="shared" si="299"/>
        <v>934004098.71000004</v>
      </c>
      <c r="GB534" s="55">
        <f t="shared" ref="GB534:GK534" si="300">SUM(GB528:GB531)</f>
        <v>326119663.25999999</v>
      </c>
      <c r="GC534" s="55">
        <f t="shared" si="300"/>
        <v>73813721.539999992</v>
      </c>
      <c r="GD534" s="55">
        <f t="shared" si="300"/>
        <v>49936560.359999999</v>
      </c>
      <c r="GE534" s="55">
        <f t="shared" si="300"/>
        <v>37299039.330000006</v>
      </c>
      <c r="GF534" s="55">
        <f t="shared" si="300"/>
        <v>22526717.920000002</v>
      </c>
      <c r="GG534" s="55">
        <f t="shared" si="300"/>
        <v>40625828.069999993</v>
      </c>
      <c r="GH534" s="55">
        <f t="shared" si="300"/>
        <v>21779467.100000001</v>
      </c>
      <c r="GI534" s="55">
        <f t="shared" si="300"/>
        <v>26553910.960000005</v>
      </c>
      <c r="GJ534" s="55">
        <f t="shared" si="300"/>
        <v>47781238.719999999</v>
      </c>
      <c r="GK534" s="55">
        <f t="shared" si="300"/>
        <v>49504315.980000004</v>
      </c>
      <c r="GL534" s="55">
        <f t="shared" ref="GL534:IX534" si="301">SUM(GL528:GL531)</f>
        <v>34504715.169999994</v>
      </c>
      <c r="GM534" s="55">
        <f t="shared" si="301"/>
        <v>312361084.78000009</v>
      </c>
      <c r="GN534" s="55">
        <f t="shared" si="301"/>
        <v>162622679.91</v>
      </c>
      <c r="GO534" s="55">
        <f t="shared" si="301"/>
        <v>40422068.499999993</v>
      </c>
      <c r="GP534" s="55">
        <f t="shared" si="301"/>
        <v>33091237.940000001</v>
      </c>
      <c r="GQ534" s="55">
        <f t="shared" si="301"/>
        <v>26679244.98</v>
      </c>
      <c r="GR534" s="55">
        <f t="shared" si="301"/>
        <v>30144339.789999999</v>
      </c>
      <c r="GS534" s="55">
        <f t="shared" si="301"/>
        <v>320929252.67999995</v>
      </c>
      <c r="GT534" s="55">
        <f t="shared" si="301"/>
        <v>28567665.120000005</v>
      </c>
      <c r="GU534" s="55">
        <f t="shared" si="301"/>
        <v>45059188.849999994</v>
      </c>
      <c r="GV534" s="55">
        <f t="shared" si="301"/>
        <v>57944498.109999999</v>
      </c>
      <c r="GW534" s="55">
        <f t="shared" si="301"/>
        <v>35295177.390000001</v>
      </c>
      <c r="GX534" s="55">
        <f t="shared" si="301"/>
        <v>83018469.689999998</v>
      </c>
      <c r="GY534" s="55">
        <f t="shared" si="301"/>
        <v>29116651.68</v>
      </c>
      <c r="GZ534" s="55">
        <f t="shared" si="301"/>
        <v>544280889.26999998</v>
      </c>
      <c r="HA534" s="55">
        <f t="shared" si="301"/>
        <v>237554644.99000001</v>
      </c>
      <c r="HB534" s="55">
        <f t="shared" si="301"/>
        <v>35656663.990000002</v>
      </c>
      <c r="HC534" s="55">
        <f t="shared" si="301"/>
        <v>24659087.420000002</v>
      </c>
      <c r="HD534" s="55">
        <f t="shared" si="301"/>
        <v>61784209.439999983</v>
      </c>
      <c r="HE534" s="55">
        <f t="shared" si="301"/>
        <v>16412116.300000001</v>
      </c>
      <c r="HF534" s="55">
        <f t="shared" si="301"/>
        <v>150643190.39000005</v>
      </c>
      <c r="HG534" s="55">
        <f t="shared" si="301"/>
        <v>68139260.879999995</v>
      </c>
      <c r="HH534" s="55">
        <f t="shared" si="301"/>
        <v>40771345.360000014</v>
      </c>
      <c r="HI534" s="55">
        <f t="shared" si="301"/>
        <v>54073602.479999982</v>
      </c>
      <c r="HJ534" s="55">
        <f t="shared" si="301"/>
        <v>38504520.649999999</v>
      </c>
      <c r="HK534" s="55">
        <f t="shared" si="301"/>
        <v>34822098.170000002</v>
      </c>
      <c r="HL534" s="55">
        <f t="shared" si="301"/>
        <v>34275631.549999997</v>
      </c>
      <c r="HM534" s="55">
        <f t="shared" si="301"/>
        <v>14772184.710000001</v>
      </c>
      <c r="HN534" s="55">
        <f t="shared" si="301"/>
        <v>25881794.085000001</v>
      </c>
      <c r="HO534" s="55">
        <f t="shared" si="301"/>
        <v>916096519.70000005</v>
      </c>
      <c r="HP534" s="55">
        <f t="shared" si="301"/>
        <v>92824889.150000006</v>
      </c>
      <c r="HQ534" s="55">
        <f t="shared" si="301"/>
        <v>47867861.780000001</v>
      </c>
      <c r="HR534" s="55">
        <f t="shared" si="301"/>
        <v>55732469.059999995</v>
      </c>
      <c r="HS534" s="55">
        <f t="shared" si="301"/>
        <v>58030515.769999996</v>
      </c>
      <c r="HT534" s="55">
        <f t="shared" si="301"/>
        <v>51596549.120000005</v>
      </c>
      <c r="HU534" s="55">
        <f t="shared" si="301"/>
        <v>137736704.83999997</v>
      </c>
      <c r="HV534" s="55">
        <f t="shared" si="301"/>
        <v>41574997.960000001</v>
      </c>
      <c r="HW534" s="55">
        <f t="shared" si="301"/>
        <v>35892574.600000001</v>
      </c>
      <c r="HX534" s="55">
        <f t="shared" si="301"/>
        <v>261734560.04000002</v>
      </c>
      <c r="HY534" s="55">
        <f t="shared" si="301"/>
        <v>38818125.300000004</v>
      </c>
      <c r="HZ534" s="55">
        <f t="shared" si="301"/>
        <v>62996194.620000005</v>
      </c>
      <c r="IA534" s="55">
        <f t="shared" si="301"/>
        <v>118696974.86000001</v>
      </c>
      <c r="IB534" s="55">
        <f t="shared" si="301"/>
        <v>34973268.469999991</v>
      </c>
      <c r="IC534" s="55">
        <f t="shared" si="301"/>
        <v>59602741.359999999</v>
      </c>
      <c r="ID534" s="55">
        <f t="shared" si="301"/>
        <v>407063519.74999994</v>
      </c>
      <c r="IE534" s="55">
        <f t="shared" si="301"/>
        <v>59956915.159999996</v>
      </c>
      <c r="IF534" s="55">
        <f t="shared" si="301"/>
        <v>412107320.71000004</v>
      </c>
      <c r="IG534" s="55">
        <f t="shared" si="301"/>
        <v>43805171.950000003</v>
      </c>
      <c r="IH534" s="55">
        <f t="shared" si="301"/>
        <v>30117201.799999997</v>
      </c>
      <c r="II534" s="55">
        <f t="shared" si="301"/>
        <v>70853763.320000023</v>
      </c>
      <c r="IJ534" s="55">
        <f t="shared" si="301"/>
        <v>86064684.950000018</v>
      </c>
      <c r="IK534" s="55">
        <f t="shared" si="301"/>
        <v>50257401.109999999</v>
      </c>
      <c r="IL534" s="55">
        <f t="shared" si="301"/>
        <v>40173837.100000001</v>
      </c>
      <c r="IM534" s="55">
        <f t="shared" ref="IM534" si="302">SUM(IM528:IM531)</f>
        <v>28164039.25</v>
      </c>
      <c r="IN534" s="55">
        <f t="shared" si="301"/>
        <v>959226733.62</v>
      </c>
      <c r="IO534" s="55">
        <f t="shared" si="301"/>
        <v>205028186.00000003</v>
      </c>
      <c r="IP534" s="55">
        <f t="shared" si="301"/>
        <v>293211480.88</v>
      </c>
      <c r="IQ534" s="55">
        <f t="shared" si="301"/>
        <v>249434030.25999993</v>
      </c>
      <c r="IR534" s="55">
        <f t="shared" si="301"/>
        <v>50123749.659999996</v>
      </c>
      <c r="IS534" s="55">
        <f t="shared" si="301"/>
        <v>44168070.029999986</v>
      </c>
      <c r="IT534" s="55">
        <f t="shared" si="301"/>
        <v>33713659.729999997</v>
      </c>
      <c r="IU534" s="55">
        <f t="shared" si="301"/>
        <v>53002890.152500004</v>
      </c>
      <c r="IV534" s="55">
        <f t="shared" si="301"/>
        <v>39658848.380000003</v>
      </c>
      <c r="IW534" s="55">
        <f t="shared" si="301"/>
        <v>59504792.899999984</v>
      </c>
      <c r="IX534" s="55">
        <f t="shared" si="301"/>
        <v>14966245.530000001</v>
      </c>
      <c r="IY534" s="55">
        <f t="shared" ref="IY534:LJ534" si="303">SUM(IY528:IY531)</f>
        <v>325223583.29000008</v>
      </c>
      <c r="IZ534" s="55">
        <f t="shared" si="303"/>
        <v>79015981.75</v>
      </c>
      <c r="JA534" s="55">
        <f t="shared" si="303"/>
        <v>40234399.810000002</v>
      </c>
      <c r="JB534" s="55">
        <f t="shared" si="303"/>
        <v>638890821.80999994</v>
      </c>
      <c r="JC534" s="55">
        <f t="shared" si="303"/>
        <v>277625223.84999996</v>
      </c>
      <c r="JD534" s="55">
        <f t="shared" si="303"/>
        <v>709363531.39999998</v>
      </c>
      <c r="JE534" s="55">
        <f t="shared" si="303"/>
        <v>244149518.56</v>
      </c>
      <c r="JF534" s="55">
        <f t="shared" si="303"/>
        <v>101885823.97</v>
      </c>
      <c r="JG534" s="55">
        <f t="shared" si="303"/>
        <v>83537139.059999973</v>
      </c>
      <c r="JH534" s="55">
        <f t="shared" si="303"/>
        <v>72280716.570000008</v>
      </c>
      <c r="JI534" s="55">
        <f t="shared" si="303"/>
        <v>71678592.940000013</v>
      </c>
      <c r="JJ534" s="55">
        <f t="shared" si="303"/>
        <v>55368564.770000003</v>
      </c>
      <c r="JK534" s="55">
        <f t="shared" si="303"/>
        <v>69454002.650000006</v>
      </c>
      <c r="JL534" s="55">
        <f t="shared" si="303"/>
        <v>144698594.52000001</v>
      </c>
      <c r="JM534" s="55">
        <f t="shared" si="303"/>
        <v>42113086.780000009</v>
      </c>
      <c r="JN534" s="55">
        <f t="shared" si="303"/>
        <v>878618545.88000011</v>
      </c>
      <c r="JO534" s="55">
        <f t="shared" si="303"/>
        <v>45663618.040000007</v>
      </c>
      <c r="JP534" s="55">
        <f t="shared" si="303"/>
        <v>30799113.149999995</v>
      </c>
      <c r="JQ534" s="55">
        <f t="shared" si="303"/>
        <v>31059264.390000001</v>
      </c>
      <c r="JR534" s="55">
        <f t="shared" si="303"/>
        <v>27251117.629999999</v>
      </c>
      <c r="JS534" s="55">
        <f t="shared" si="303"/>
        <v>49491564.119999997</v>
      </c>
      <c r="JT534" s="55">
        <f t="shared" si="303"/>
        <v>36772930.820000015</v>
      </c>
      <c r="JU534" s="55">
        <f t="shared" si="303"/>
        <v>46275950.049999997</v>
      </c>
      <c r="JV534" s="55">
        <f t="shared" si="303"/>
        <v>58094463.099999987</v>
      </c>
      <c r="JW534" s="55">
        <f t="shared" si="303"/>
        <v>34533665.519999996</v>
      </c>
      <c r="JX534" s="55">
        <f t="shared" si="303"/>
        <v>36300403.060000002</v>
      </c>
      <c r="JY534" s="55">
        <f t="shared" si="303"/>
        <v>32144827.480000004</v>
      </c>
      <c r="JZ534" s="55">
        <f t="shared" si="303"/>
        <v>654100465.61000001</v>
      </c>
      <c r="KA534" s="55">
        <f t="shared" si="303"/>
        <v>37110385.199999996</v>
      </c>
      <c r="KB534" s="55">
        <f t="shared" si="303"/>
        <v>42315366.579999998</v>
      </c>
      <c r="KC534" s="55">
        <f t="shared" si="303"/>
        <v>73470129.780000001</v>
      </c>
      <c r="KD534" s="55">
        <f t="shared" si="303"/>
        <v>71184670.00999999</v>
      </c>
      <c r="KE534" s="55">
        <f t="shared" si="303"/>
        <v>46573580.080000006</v>
      </c>
      <c r="KF534" s="55">
        <f t="shared" si="303"/>
        <v>106896245.53999999</v>
      </c>
      <c r="KG534" s="55">
        <f t="shared" si="303"/>
        <v>71063445.370000005</v>
      </c>
      <c r="KH534" s="55">
        <f t="shared" si="303"/>
        <v>42065847.830000013</v>
      </c>
      <c r="KI534" s="55">
        <f t="shared" si="303"/>
        <v>17556822.420000002</v>
      </c>
      <c r="KJ534" s="55">
        <f t="shared" si="303"/>
        <v>1228457027.1199999</v>
      </c>
      <c r="KK534" s="55">
        <f t="shared" si="303"/>
        <v>72104031.419999987</v>
      </c>
      <c r="KL534" s="55">
        <f t="shared" si="303"/>
        <v>34862483.350000001</v>
      </c>
      <c r="KM534" s="55">
        <f t="shared" si="303"/>
        <v>174231550.32999998</v>
      </c>
      <c r="KN534" s="55">
        <f t="shared" si="303"/>
        <v>34911209.769999996</v>
      </c>
      <c r="KO534" s="55">
        <f t="shared" si="303"/>
        <v>95706484.060000002</v>
      </c>
      <c r="KP534" s="55">
        <f t="shared" si="303"/>
        <v>182194039.51999998</v>
      </c>
      <c r="KQ534" s="55">
        <f t="shared" si="303"/>
        <v>159458387.63</v>
      </c>
      <c r="KR534" s="55">
        <f t="shared" si="303"/>
        <v>17420803.059999999</v>
      </c>
      <c r="KS534" s="55">
        <f t="shared" si="303"/>
        <v>68887943.180000007</v>
      </c>
      <c r="KT534" s="55">
        <f t="shared" si="303"/>
        <v>50783717.760000005</v>
      </c>
      <c r="KU534" s="55">
        <f t="shared" si="303"/>
        <v>28481687.619999997</v>
      </c>
      <c r="KV534" s="55">
        <f t="shared" si="303"/>
        <v>303216067.13999999</v>
      </c>
      <c r="KW534" s="55">
        <f t="shared" si="303"/>
        <v>42354922.740000002</v>
      </c>
      <c r="KX534" s="55">
        <f t="shared" si="303"/>
        <v>35438640.230000004</v>
      </c>
      <c r="KY534" s="55">
        <f t="shared" si="303"/>
        <v>36060292.330000006</v>
      </c>
      <c r="KZ534" s="55">
        <f t="shared" si="303"/>
        <v>28915491.25</v>
      </c>
      <c r="LA534" s="55">
        <f t="shared" si="303"/>
        <v>12915365.010000002</v>
      </c>
      <c r="LB534" s="55">
        <f t="shared" si="303"/>
        <v>23121706.179999996</v>
      </c>
      <c r="LC534" s="55">
        <f t="shared" si="303"/>
        <v>455632705.38</v>
      </c>
      <c r="LD534" s="55">
        <f t="shared" si="303"/>
        <v>178353613.69999999</v>
      </c>
      <c r="LE534" s="55">
        <f t="shared" si="303"/>
        <v>38909088.309999995</v>
      </c>
      <c r="LF534" s="55">
        <f t="shared" si="303"/>
        <v>28304970.689999998</v>
      </c>
      <c r="LG534" s="55">
        <f t="shared" si="303"/>
        <v>40840926.299999997</v>
      </c>
      <c r="LH534" s="55">
        <f t="shared" si="303"/>
        <v>53590984.910000004</v>
      </c>
      <c r="LI534" s="55">
        <f t="shared" si="303"/>
        <v>27953307.190000001</v>
      </c>
      <c r="LJ534" s="55">
        <f t="shared" si="303"/>
        <v>716886431.31000018</v>
      </c>
      <c r="LK534" s="55">
        <f t="shared" ref="LK534:NV534" si="304">SUM(LK528:LK531)</f>
        <v>134641179.75</v>
      </c>
      <c r="LL534" s="55">
        <f t="shared" si="304"/>
        <v>67023839.059999987</v>
      </c>
      <c r="LM534" s="55">
        <f t="shared" si="304"/>
        <v>212602148.19000006</v>
      </c>
      <c r="LN534" s="55">
        <f t="shared" si="304"/>
        <v>45253146.039999999</v>
      </c>
      <c r="LO534" s="55">
        <f t="shared" si="304"/>
        <v>58815142.5</v>
      </c>
      <c r="LP534" s="55">
        <f t="shared" si="304"/>
        <v>51566215.079999998</v>
      </c>
      <c r="LQ534" s="55">
        <f t="shared" si="304"/>
        <v>24920306.140000001</v>
      </c>
      <c r="LR534" s="55">
        <f t="shared" si="304"/>
        <v>27563815.780000001</v>
      </c>
      <c r="LS534" s="55">
        <f t="shared" si="304"/>
        <v>616060809.8599999</v>
      </c>
      <c r="LT534" s="55">
        <f t="shared" si="304"/>
        <v>143301988.73000002</v>
      </c>
      <c r="LU534" s="55">
        <f t="shared" si="304"/>
        <v>209833251.93000001</v>
      </c>
      <c r="LV534" s="55">
        <f t="shared" si="304"/>
        <v>77961686.340000004</v>
      </c>
      <c r="LW534" s="55">
        <f t="shared" si="304"/>
        <v>57151545.769999996</v>
      </c>
      <c r="LX534" s="55">
        <f t="shared" si="304"/>
        <v>7210403.7699999996</v>
      </c>
      <c r="LY534" s="55">
        <f t="shared" si="304"/>
        <v>325447385.48000002</v>
      </c>
      <c r="LZ534" s="55">
        <f t="shared" si="304"/>
        <v>41330657.030000001</v>
      </c>
      <c r="MA534" s="55">
        <f t="shared" si="304"/>
        <v>36898139.890000001</v>
      </c>
      <c r="MB534" s="55">
        <f t="shared" si="304"/>
        <v>88098403.590000004</v>
      </c>
      <c r="MC534" s="55">
        <f t="shared" si="304"/>
        <v>58572956.75</v>
      </c>
      <c r="MD534" s="55">
        <f t="shared" si="304"/>
        <v>140212638.86999995</v>
      </c>
      <c r="ME534" s="55">
        <f t="shared" si="304"/>
        <v>36472773.710000001</v>
      </c>
      <c r="MF534" s="55">
        <f t="shared" si="304"/>
        <v>2250179.6399999997</v>
      </c>
      <c r="MG534" s="55">
        <f t="shared" si="304"/>
        <v>3726752.1999999997</v>
      </c>
      <c r="MH534" s="55">
        <f t="shared" si="304"/>
        <v>487405836.37000006</v>
      </c>
      <c r="MI534" s="55">
        <f t="shared" si="304"/>
        <v>32021645.960000001</v>
      </c>
      <c r="MJ534" s="55">
        <f t="shared" si="304"/>
        <v>125121975.01000002</v>
      </c>
      <c r="MK534" s="55">
        <f t="shared" si="304"/>
        <v>25252327.560000002</v>
      </c>
      <c r="ML534" s="55">
        <f t="shared" si="304"/>
        <v>68915263.019999996</v>
      </c>
      <c r="MM534" s="55">
        <f t="shared" si="304"/>
        <v>121695007.86</v>
      </c>
      <c r="MN534" s="55">
        <f t="shared" si="304"/>
        <v>41179731.079999998</v>
      </c>
      <c r="MO534" s="55">
        <f t="shared" si="304"/>
        <v>32908179.289999999</v>
      </c>
      <c r="MP534" s="55">
        <f t="shared" si="304"/>
        <v>63227585.229999989</v>
      </c>
      <c r="MQ534" s="55">
        <f t="shared" si="304"/>
        <v>39746555.890000001</v>
      </c>
      <c r="MR534" s="55">
        <f t="shared" si="304"/>
        <v>52606824.100000001</v>
      </c>
      <c r="MS534" s="55">
        <f t="shared" si="304"/>
        <v>71993009.120000005</v>
      </c>
      <c r="MT534" s="55">
        <f t="shared" si="304"/>
        <v>32696414.279999997</v>
      </c>
      <c r="MU534" s="55">
        <f t="shared" si="304"/>
        <v>135249275.73000002</v>
      </c>
      <c r="MV534" s="55">
        <f t="shared" si="304"/>
        <v>1346052238.6399999</v>
      </c>
      <c r="MW534" s="55">
        <f t="shared" si="304"/>
        <v>47543772.469999999</v>
      </c>
      <c r="MX534" s="55">
        <f t="shared" si="304"/>
        <v>38473725.18</v>
      </c>
      <c r="MY534" s="55">
        <f t="shared" si="304"/>
        <v>77713167.079999998</v>
      </c>
      <c r="MZ534" s="55">
        <f t="shared" si="304"/>
        <v>228605699.55999997</v>
      </c>
      <c r="NA534" s="55">
        <f t="shared" si="304"/>
        <v>61696751.479999989</v>
      </c>
      <c r="NB534" s="55">
        <f t="shared" si="304"/>
        <v>115485118.81999999</v>
      </c>
      <c r="NC534" s="55">
        <f t="shared" si="304"/>
        <v>43256967.319999993</v>
      </c>
      <c r="ND534" s="55">
        <f t="shared" si="304"/>
        <v>110630381.41</v>
      </c>
      <c r="NE534" s="55">
        <f t="shared" si="304"/>
        <v>28544765.77</v>
      </c>
      <c r="NF534" s="55">
        <f t="shared" si="304"/>
        <v>107659683.77999997</v>
      </c>
      <c r="NG534" s="55">
        <f t="shared" si="304"/>
        <v>31446779.060000002</v>
      </c>
      <c r="NH534" s="55">
        <f t="shared" si="304"/>
        <v>43879751.849999994</v>
      </c>
      <c r="NI534" s="55">
        <f t="shared" si="304"/>
        <v>56176117.080000013</v>
      </c>
      <c r="NJ534" s="55">
        <f t="shared" si="304"/>
        <v>65887632.410000004</v>
      </c>
      <c r="NK534" s="55">
        <f t="shared" si="304"/>
        <v>83577870.549999997</v>
      </c>
      <c r="NL534" s="55">
        <f t="shared" si="304"/>
        <v>44181944.539999999</v>
      </c>
      <c r="NM534" s="55">
        <f t="shared" si="304"/>
        <v>39283743.659999996</v>
      </c>
      <c r="NN534" s="55">
        <f t="shared" si="304"/>
        <v>29212762.299999997</v>
      </c>
      <c r="NO534" s="55">
        <f t="shared" si="304"/>
        <v>86158440.729999989</v>
      </c>
      <c r="NP534" s="55">
        <f t="shared" si="304"/>
        <v>93881438.679999977</v>
      </c>
      <c r="NQ534" s="55">
        <f t="shared" si="304"/>
        <v>30844508.649999999</v>
      </c>
      <c r="NR534" s="55">
        <f t="shared" si="304"/>
        <v>544456608.02999997</v>
      </c>
      <c r="NS534" s="55">
        <f t="shared" si="304"/>
        <v>32199939.299999997</v>
      </c>
      <c r="NT534" s="55">
        <f t="shared" si="304"/>
        <v>112317615.40000001</v>
      </c>
      <c r="NU534" s="55">
        <f t="shared" si="304"/>
        <v>51954855.369999997</v>
      </c>
      <c r="NV534" s="55">
        <f t="shared" si="304"/>
        <v>62222994.910000011</v>
      </c>
      <c r="NW534" s="55">
        <f t="shared" ref="NW534:QH534" si="305">SUM(NW528:NW531)</f>
        <v>115024471.81</v>
      </c>
      <c r="NX534" s="55">
        <f t="shared" si="305"/>
        <v>42007137.869999997</v>
      </c>
      <c r="NY534" s="55">
        <f t="shared" si="305"/>
        <v>75172884.479999989</v>
      </c>
      <c r="NZ534" s="55">
        <f t="shared" si="305"/>
        <v>99316713.300000012</v>
      </c>
      <c r="OA534" s="55">
        <f t="shared" si="305"/>
        <v>35200494.859999999</v>
      </c>
      <c r="OB534" s="55">
        <f t="shared" si="305"/>
        <v>36049867.130000003</v>
      </c>
      <c r="OC534" s="55">
        <f t="shared" si="305"/>
        <v>834441434.8499999</v>
      </c>
      <c r="OD534" s="55">
        <f t="shared" si="305"/>
        <v>91268429.930000007</v>
      </c>
      <c r="OE534" s="55">
        <f t="shared" si="305"/>
        <v>40986806.960000001</v>
      </c>
      <c r="OF534" s="55">
        <f t="shared" si="305"/>
        <v>60170655.29999999</v>
      </c>
      <c r="OG534" s="55">
        <f t="shared" si="305"/>
        <v>51085619.82</v>
      </c>
      <c r="OH534" s="55">
        <f t="shared" si="305"/>
        <v>61841729.469999999</v>
      </c>
      <c r="OI534" s="55">
        <f t="shared" si="305"/>
        <v>113889529.55000001</v>
      </c>
      <c r="OJ534" s="55">
        <f t="shared" si="305"/>
        <v>41935584.000000015</v>
      </c>
      <c r="OK534" s="55">
        <f t="shared" si="305"/>
        <v>50289767.489999995</v>
      </c>
      <c r="OL534" s="55">
        <f t="shared" si="305"/>
        <v>95964107.780000001</v>
      </c>
      <c r="OM534" s="55">
        <f t="shared" si="305"/>
        <v>118066853.16</v>
      </c>
      <c r="ON534" s="55">
        <f t="shared" si="305"/>
        <v>37280765.050000012</v>
      </c>
      <c r="OO534" s="55">
        <f t="shared" si="305"/>
        <v>27243797.66</v>
      </c>
      <c r="OP534" s="55">
        <f t="shared" si="305"/>
        <v>51280308.770000011</v>
      </c>
      <c r="OQ534" s="55">
        <f t="shared" si="305"/>
        <v>25031789.930000003</v>
      </c>
      <c r="OR534" s="55">
        <f t="shared" si="305"/>
        <v>32820222.950000003</v>
      </c>
      <c r="OS534" s="55">
        <f t="shared" si="305"/>
        <v>43234852.249999993</v>
      </c>
      <c r="OT534" s="55">
        <f t="shared" si="305"/>
        <v>11405377.379999999</v>
      </c>
      <c r="OU534" s="55">
        <f t="shared" si="305"/>
        <v>13891948.57</v>
      </c>
      <c r="OV534" s="55">
        <f t="shared" si="305"/>
        <v>13992561.84</v>
      </c>
      <c r="OW534" s="55">
        <f t="shared" si="305"/>
        <v>377033602.10000002</v>
      </c>
      <c r="OX534" s="55">
        <f t="shared" si="305"/>
        <v>41949929.619999997</v>
      </c>
      <c r="OY534" s="55">
        <f t="shared" si="305"/>
        <v>37217429.649999999</v>
      </c>
      <c r="OZ534" s="55">
        <f t="shared" si="305"/>
        <v>41679550.309999995</v>
      </c>
      <c r="PA534" s="55">
        <f t="shared" si="305"/>
        <v>22662218.829999998</v>
      </c>
      <c r="PB534" s="55">
        <f t="shared" si="305"/>
        <v>43061240.330000006</v>
      </c>
      <c r="PC534" s="55">
        <f t="shared" si="305"/>
        <v>38009315.24000001</v>
      </c>
      <c r="PD534" s="55">
        <f t="shared" si="305"/>
        <v>68464397.020000011</v>
      </c>
      <c r="PE534" s="55">
        <f t="shared" si="305"/>
        <v>38631735.109999999</v>
      </c>
      <c r="PF534" s="55">
        <f t="shared" si="305"/>
        <v>38627116.830000006</v>
      </c>
      <c r="PG534" s="55">
        <f t="shared" si="305"/>
        <v>99070424.799999982</v>
      </c>
      <c r="PH534" s="55">
        <f t="shared" si="305"/>
        <v>193681976.09</v>
      </c>
      <c r="PI534" s="55">
        <f t="shared" si="305"/>
        <v>36528944.949999996</v>
      </c>
      <c r="PJ534" s="55">
        <f t="shared" si="305"/>
        <v>45116741.929999992</v>
      </c>
      <c r="PK534" s="55">
        <f t="shared" si="305"/>
        <v>77970421.030000001</v>
      </c>
      <c r="PL534" s="55">
        <f t="shared" si="305"/>
        <v>38024854.229999997</v>
      </c>
      <c r="PM534" s="55">
        <f t="shared" si="305"/>
        <v>39257474.5</v>
      </c>
      <c r="PN534" s="55">
        <f t="shared" si="305"/>
        <v>31397362.00999999</v>
      </c>
      <c r="PO534" s="55">
        <f t="shared" si="305"/>
        <v>20141951.010000002</v>
      </c>
      <c r="PP534" s="55">
        <f t="shared" si="305"/>
        <v>502938036.46000004</v>
      </c>
      <c r="PQ534" s="55">
        <f t="shared" si="305"/>
        <v>30347604.299999997</v>
      </c>
      <c r="PR534" s="55">
        <f t="shared" si="305"/>
        <v>59660405.74000001</v>
      </c>
      <c r="PS534" s="55">
        <f t="shared" si="305"/>
        <v>38577168.379999995</v>
      </c>
      <c r="PT534" s="55">
        <f t="shared" si="305"/>
        <v>19694449.93</v>
      </c>
      <c r="PU534" s="55">
        <f t="shared" si="305"/>
        <v>27631288.539999999</v>
      </c>
      <c r="PV534" s="55">
        <f t="shared" si="305"/>
        <v>38569174.620000005</v>
      </c>
      <c r="PW534" s="55">
        <f t="shared" si="305"/>
        <v>100295167.47</v>
      </c>
      <c r="PX534" s="55">
        <f t="shared" si="305"/>
        <v>38486580.329999998</v>
      </c>
      <c r="PY534" s="55">
        <f t="shared" si="305"/>
        <v>29906659.43</v>
      </c>
      <c r="PZ534" s="55">
        <f t="shared" si="305"/>
        <v>36058839.910000004</v>
      </c>
      <c r="QA534" s="55">
        <f t="shared" si="305"/>
        <v>71472792.200000003</v>
      </c>
      <c r="QB534" s="55">
        <f t="shared" si="305"/>
        <v>29499223.489999998</v>
      </c>
      <c r="QC534" s="55">
        <f t="shared" si="305"/>
        <v>15649078.859999999</v>
      </c>
      <c r="QD534" s="55">
        <f t="shared" si="305"/>
        <v>755649724.00999999</v>
      </c>
      <c r="QE534" s="55">
        <f t="shared" si="305"/>
        <v>37206931.229999989</v>
      </c>
      <c r="QF534" s="55">
        <f t="shared" si="305"/>
        <v>30741608.269999996</v>
      </c>
      <c r="QG534" s="55">
        <f t="shared" si="305"/>
        <v>77533810</v>
      </c>
      <c r="QH534" s="55">
        <f t="shared" si="305"/>
        <v>78001646.50999999</v>
      </c>
      <c r="QI534" s="55">
        <f t="shared" ref="QI534:ST534" si="306">SUM(QI528:QI531)</f>
        <v>44149800.150000006</v>
      </c>
      <c r="QJ534" s="55">
        <f t="shared" si="306"/>
        <v>17552323.879999999</v>
      </c>
      <c r="QK534" s="55">
        <f t="shared" si="306"/>
        <v>146821424.90999997</v>
      </c>
      <c r="QL534" s="55">
        <f t="shared" si="306"/>
        <v>34918113.270000003</v>
      </c>
      <c r="QM534" s="55">
        <f t="shared" si="306"/>
        <v>67796102.400000006</v>
      </c>
      <c r="QN534" s="55">
        <f t="shared" si="306"/>
        <v>68194133.949999988</v>
      </c>
      <c r="QO534" s="55">
        <f t="shared" si="306"/>
        <v>37209078.040000007</v>
      </c>
      <c r="QP534" s="55">
        <f t="shared" si="306"/>
        <v>24531578.919999994</v>
      </c>
      <c r="QQ534" s="55">
        <f t="shared" si="306"/>
        <v>51636070.479999997</v>
      </c>
      <c r="QR534" s="55">
        <f t="shared" si="306"/>
        <v>32919457.869999997</v>
      </c>
      <c r="QS534" s="55">
        <f t="shared" si="306"/>
        <v>27903307.399999999</v>
      </c>
      <c r="QT534" s="55">
        <f t="shared" si="306"/>
        <v>229137624.30000001</v>
      </c>
      <c r="QU534" s="55">
        <f t="shared" si="306"/>
        <v>39495550.039999999</v>
      </c>
      <c r="QV534" s="55">
        <f t="shared" si="306"/>
        <v>384658593.52999997</v>
      </c>
      <c r="QW534" s="55">
        <f t="shared" si="306"/>
        <v>93686508.170000017</v>
      </c>
      <c r="QX534" s="55">
        <f t="shared" si="306"/>
        <v>31516045.07</v>
      </c>
      <c r="QY534" s="55">
        <f t="shared" si="306"/>
        <v>31498806.630000003</v>
      </c>
      <c r="QZ534" s="55">
        <f t="shared" si="306"/>
        <v>256743228.02000004</v>
      </c>
      <c r="RA534" s="55">
        <f t="shared" si="306"/>
        <v>25114580.550000001</v>
      </c>
      <c r="RB534" s="55">
        <f t="shared" si="306"/>
        <v>9190499.8900000006</v>
      </c>
      <c r="RC534" s="55">
        <f t="shared" si="306"/>
        <v>19314496.660000004</v>
      </c>
      <c r="RD534" s="55">
        <f t="shared" si="306"/>
        <v>11063482.67</v>
      </c>
      <c r="RE534" s="55">
        <f t="shared" si="306"/>
        <v>271674576.30000001</v>
      </c>
      <c r="RF534" s="55">
        <f t="shared" si="306"/>
        <v>71524153.819999993</v>
      </c>
      <c r="RG534" s="55">
        <f t="shared" si="306"/>
        <v>46961930.689999998</v>
      </c>
      <c r="RH534" s="55">
        <f t="shared" si="306"/>
        <v>85834008.840000004</v>
      </c>
      <c r="RI534" s="55">
        <f t="shared" si="306"/>
        <v>49520513.980000004</v>
      </c>
      <c r="RJ534" s="55">
        <f t="shared" si="306"/>
        <v>37407848.93</v>
      </c>
      <c r="RK534" s="55">
        <f t="shared" si="306"/>
        <v>1337504269.4900002</v>
      </c>
      <c r="RL534" s="55">
        <f t="shared" si="306"/>
        <v>54904199.949999988</v>
      </c>
      <c r="RM534" s="55">
        <f t="shared" si="306"/>
        <v>42157065.260000005</v>
      </c>
      <c r="RN534" s="55">
        <f t="shared" si="306"/>
        <v>170685852.73000002</v>
      </c>
      <c r="RO534" s="55">
        <f t="shared" si="306"/>
        <v>13801040.020000001</v>
      </c>
      <c r="RP534" s="55">
        <f t="shared" si="306"/>
        <v>38406558.840000004</v>
      </c>
      <c r="RQ534" s="55">
        <f t="shared" si="306"/>
        <v>111840885.38000003</v>
      </c>
      <c r="RR534" s="55">
        <f t="shared" si="306"/>
        <v>32513458.079999994</v>
      </c>
      <c r="RS534" s="55">
        <f t="shared" si="306"/>
        <v>30782702.129999995</v>
      </c>
      <c r="RT534" s="55">
        <f t="shared" si="306"/>
        <v>40345226.690000013</v>
      </c>
      <c r="RU534" s="55">
        <f t="shared" si="306"/>
        <v>48586274.599999987</v>
      </c>
      <c r="RV534" s="55">
        <f t="shared" si="306"/>
        <v>92609863.349999994</v>
      </c>
      <c r="RW534" s="55">
        <f t="shared" si="306"/>
        <v>55435998.609999999</v>
      </c>
      <c r="RX534" s="55">
        <f t="shared" si="306"/>
        <v>81723199.429999992</v>
      </c>
      <c r="RY534" s="55">
        <f t="shared" si="306"/>
        <v>31236514.300000008</v>
      </c>
      <c r="RZ534" s="55">
        <f t="shared" si="306"/>
        <v>28615591.450000003</v>
      </c>
      <c r="SA534" s="55">
        <f t="shared" si="306"/>
        <v>24904812.049999997</v>
      </c>
      <c r="SB534" s="55">
        <f t="shared" si="306"/>
        <v>26105862.559999999</v>
      </c>
      <c r="SC534" s="55">
        <f t="shared" si="306"/>
        <v>110249766.56999996</v>
      </c>
      <c r="SD534" s="55">
        <f t="shared" si="306"/>
        <v>12093192.640000001</v>
      </c>
      <c r="SE534" s="55">
        <f t="shared" si="306"/>
        <v>13924115.950000003</v>
      </c>
      <c r="SF534" s="55">
        <f t="shared" si="306"/>
        <v>11276057.089999998</v>
      </c>
      <c r="SG534" s="55">
        <f t="shared" si="306"/>
        <v>527187664.2899999</v>
      </c>
      <c r="SH534" s="55">
        <f t="shared" si="306"/>
        <v>53173574.980000012</v>
      </c>
      <c r="SI534" s="55">
        <f t="shared" si="306"/>
        <v>44543171.920000002</v>
      </c>
      <c r="SJ534" s="55">
        <f t="shared" si="306"/>
        <v>72694552.73999998</v>
      </c>
      <c r="SK534" s="55">
        <f t="shared" si="306"/>
        <v>89274157.449999988</v>
      </c>
      <c r="SL534" s="55">
        <f t="shared" si="306"/>
        <v>74815610.269999996</v>
      </c>
      <c r="SM534" s="55">
        <f t="shared" si="306"/>
        <v>69301669.889999986</v>
      </c>
      <c r="SN534" s="55">
        <f t="shared" si="306"/>
        <v>41175959.940000005</v>
      </c>
      <c r="SO534" s="55">
        <f t="shared" si="306"/>
        <v>43683252.969999999</v>
      </c>
      <c r="SP534" s="55">
        <f t="shared" si="306"/>
        <v>179247765.74999997</v>
      </c>
      <c r="SQ534" s="55">
        <f t="shared" si="306"/>
        <v>40838333.730000004</v>
      </c>
      <c r="SR534" s="55">
        <f t="shared" si="306"/>
        <v>79995789.809999973</v>
      </c>
      <c r="SS534" s="55">
        <f t="shared" si="306"/>
        <v>52211725.620000005</v>
      </c>
      <c r="ST534" s="55">
        <f t="shared" si="306"/>
        <v>30595752.499999993</v>
      </c>
      <c r="SU534" s="55">
        <f t="shared" ref="SU534:VF534" si="307">SUM(SU528:SU531)</f>
        <v>33747609.990000002</v>
      </c>
      <c r="SV534" s="55">
        <f t="shared" si="307"/>
        <v>2168408972.1699991</v>
      </c>
      <c r="SW534" s="55">
        <f t="shared" si="307"/>
        <v>86394900.050000012</v>
      </c>
      <c r="SX534" s="55">
        <f t="shared" si="307"/>
        <v>53963927.450000003</v>
      </c>
      <c r="SY534" s="55">
        <f t="shared" si="307"/>
        <v>45318695.029999994</v>
      </c>
      <c r="SZ534" s="55">
        <f t="shared" si="307"/>
        <v>31836084.510000002</v>
      </c>
      <c r="TA534" s="55">
        <f t="shared" si="307"/>
        <v>63402137.68999999</v>
      </c>
      <c r="TB534" s="55">
        <f t="shared" si="307"/>
        <v>81355479.289999992</v>
      </c>
      <c r="TC534" s="55">
        <f t="shared" si="307"/>
        <v>106484283.75999999</v>
      </c>
      <c r="TD534" s="55">
        <f t="shared" si="307"/>
        <v>59795826.210000001</v>
      </c>
      <c r="TE534" s="55">
        <f t="shared" si="307"/>
        <v>77831975.850000009</v>
      </c>
      <c r="TF534" s="55">
        <f t="shared" si="307"/>
        <v>30587862.099999998</v>
      </c>
      <c r="TG534" s="55">
        <f t="shared" si="307"/>
        <v>125750111.00999999</v>
      </c>
      <c r="TH534" s="55">
        <f t="shared" si="307"/>
        <v>62697165.63000001</v>
      </c>
      <c r="TI534" s="55">
        <f t="shared" si="307"/>
        <v>95606972.139999986</v>
      </c>
      <c r="TJ534" s="55">
        <f t="shared" si="307"/>
        <v>139224381.71000001</v>
      </c>
      <c r="TK534" s="55">
        <f t="shared" si="307"/>
        <v>51755270.770000011</v>
      </c>
      <c r="TL534" s="55">
        <f t="shared" si="307"/>
        <v>70991246.949999988</v>
      </c>
      <c r="TM534" s="55">
        <f t="shared" si="307"/>
        <v>85486879.23999998</v>
      </c>
      <c r="TN534" s="55">
        <f t="shared" si="307"/>
        <v>39784109.780000001</v>
      </c>
      <c r="TO534" s="55">
        <f t="shared" si="307"/>
        <v>120457666.67999999</v>
      </c>
      <c r="TP534" s="55">
        <f t="shared" si="307"/>
        <v>256365688.37</v>
      </c>
      <c r="TQ534" s="55">
        <f t="shared" si="307"/>
        <v>51901847.459999986</v>
      </c>
      <c r="TR534" s="55">
        <f t="shared" si="307"/>
        <v>37000121.600000001</v>
      </c>
      <c r="TS534" s="55">
        <f t="shared" si="307"/>
        <v>34742981.969999999</v>
      </c>
      <c r="TT534" s="55">
        <f t="shared" si="307"/>
        <v>40858105.010000005</v>
      </c>
      <c r="TU534" s="55">
        <f t="shared" si="307"/>
        <v>31592831.5</v>
      </c>
      <c r="TV534" s="55">
        <f t="shared" si="307"/>
        <v>29600931.509999998</v>
      </c>
      <c r="TW534" s="55">
        <f t="shared" si="307"/>
        <v>34626362.810000002</v>
      </c>
      <c r="TX534" s="55">
        <f t="shared" si="307"/>
        <v>139945292.03999999</v>
      </c>
      <c r="TY534" s="55">
        <f t="shared" si="307"/>
        <v>32177818.469999999</v>
      </c>
      <c r="TZ534" s="55">
        <f t="shared" si="307"/>
        <v>2660822.92</v>
      </c>
      <c r="UA534" s="55">
        <f t="shared" si="307"/>
        <v>10931853.960000001</v>
      </c>
      <c r="UB534" s="55">
        <f t="shared" si="307"/>
        <v>3667211.28</v>
      </c>
      <c r="UC534" s="55">
        <f t="shared" si="307"/>
        <v>887253641.87</v>
      </c>
      <c r="UD534" s="55">
        <f t="shared" si="307"/>
        <v>58513618.690000005</v>
      </c>
      <c r="UE534" s="55">
        <f t="shared" si="307"/>
        <v>64747006.61999999</v>
      </c>
      <c r="UF534" s="55">
        <f t="shared" si="307"/>
        <v>259805811.41</v>
      </c>
      <c r="UG534" s="55">
        <f t="shared" si="307"/>
        <v>62919578.070000008</v>
      </c>
      <c r="UH534" s="55">
        <f t="shared" si="307"/>
        <v>69694561.75</v>
      </c>
      <c r="UI534" s="55">
        <f t="shared" si="307"/>
        <v>109342204.88999999</v>
      </c>
      <c r="UJ534" s="55">
        <f t="shared" si="307"/>
        <v>53587421.640000001</v>
      </c>
      <c r="UK534" s="55">
        <f t="shared" si="307"/>
        <v>54385172.68</v>
      </c>
      <c r="UL534" s="55">
        <f t="shared" si="307"/>
        <v>113891976.93999998</v>
      </c>
      <c r="UM534" s="55">
        <f t="shared" si="307"/>
        <v>81133027.38000001</v>
      </c>
      <c r="UN534" s="55">
        <f t="shared" si="307"/>
        <v>39535067.739999995</v>
      </c>
      <c r="UO534" s="55">
        <f t="shared" si="307"/>
        <v>34713395.399999999</v>
      </c>
      <c r="UP534" s="55">
        <f t="shared" si="307"/>
        <v>41651005.680000007</v>
      </c>
      <c r="UQ534" s="55">
        <f t="shared" si="307"/>
        <v>35671542.780000001</v>
      </c>
      <c r="UR534" s="55">
        <f t="shared" si="307"/>
        <v>35277290.469999999</v>
      </c>
      <c r="US534" s="55">
        <f t="shared" si="307"/>
        <v>27099948.050000004</v>
      </c>
      <c r="UT534" s="55">
        <f t="shared" si="307"/>
        <v>33693050.510000005</v>
      </c>
      <c r="UU534" s="55">
        <f t="shared" si="307"/>
        <v>35286474.219999999</v>
      </c>
      <c r="UV534" s="55">
        <f t="shared" si="307"/>
        <v>33177957.199999999</v>
      </c>
      <c r="UW534" s="55">
        <f t="shared" si="307"/>
        <v>33563224.469999999</v>
      </c>
      <c r="UX534" s="55">
        <f t="shared" si="307"/>
        <v>24370138.530000001</v>
      </c>
      <c r="UY534" s="55">
        <f t="shared" si="307"/>
        <v>15635057.169999998</v>
      </c>
      <c r="UZ534" s="55">
        <f t="shared" si="307"/>
        <v>1020853112.0799999</v>
      </c>
      <c r="VA534" s="55">
        <f t="shared" si="307"/>
        <v>47341720.049999997</v>
      </c>
      <c r="VB534" s="55">
        <f t="shared" si="307"/>
        <v>91379078.820000023</v>
      </c>
      <c r="VC534" s="55">
        <f t="shared" si="307"/>
        <v>44480269.140000001</v>
      </c>
      <c r="VD534" s="55">
        <f t="shared" si="307"/>
        <v>193056514.19999999</v>
      </c>
      <c r="VE534" s="55">
        <f t="shared" si="307"/>
        <v>53705854.280000001</v>
      </c>
      <c r="VF534" s="55">
        <f t="shared" si="307"/>
        <v>96082761.620000005</v>
      </c>
      <c r="VG534" s="55">
        <f t="shared" ref="VG534:XR534" si="308">SUM(VG528:VG531)</f>
        <v>28035795.769999996</v>
      </c>
      <c r="VH534" s="55">
        <f t="shared" si="308"/>
        <v>137100155.66</v>
      </c>
      <c r="VI534" s="55">
        <f t="shared" si="308"/>
        <v>120157368.78000002</v>
      </c>
      <c r="VJ534" s="55">
        <f t="shared" si="308"/>
        <v>63072145.049999997</v>
      </c>
      <c r="VK534" s="55">
        <f t="shared" si="308"/>
        <v>41297072.070000008</v>
      </c>
      <c r="VL534" s="55">
        <f t="shared" si="308"/>
        <v>35628321.089999996</v>
      </c>
      <c r="VM534" s="55">
        <f t="shared" si="308"/>
        <v>33043675.18</v>
      </c>
      <c r="VN534" s="55">
        <f t="shared" si="308"/>
        <v>12928190.550000003</v>
      </c>
      <c r="VO534" s="55">
        <f t="shared" si="308"/>
        <v>12510110.670000002</v>
      </c>
      <c r="VP534" s="55">
        <f t="shared" si="308"/>
        <v>19181808.440000005</v>
      </c>
      <c r="VQ534" s="55">
        <f t="shared" si="308"/>
        <v>333157766.42000002</v>
      </c>
      <c r="VR534" s="55">
        <f t="shared" si="308"/>
        <v>42316006.289999999</v>
      </c>
      <c r="VS534" s="55">
        <f t="shared" si="308"/>
        <v>42675780.68</v>
      </c>
      <c r="VT534" s="55">
        <f t="shared" si="308"/>
        <v>37850653.810000002</v>
      </c>
      <c r="VU534" s="55">
        <f t="shared" si="308"/>
        <v>41170142.550000012</v>
      </c>
      <c r="VV534" s="55">
        <f t="shared" si="308"/>
        <v>27742759.820000004</v>
      </c>
      <c r="VW534" s="55">
        <f t="shared" si="308"/>
        <v>31211733.730000004</v>
      </c>
      <c r="VX534" s="55">
        <f t="shared" si="308"/>
        <v>350354644.99999994</v>
      </c>
      <c r="VY534" s="55">
        <f t="shared" si="308"/>
        <v>35507236.140000001</v>
      </c>
      <c r="VZ534" s="55">
        <f t="shared" si="308"/>
        <v>50240597.829999998</v>
      </c>
      <c r="WA534" s="55">
        <f t="shared" si="308"/>
        <v>56112153.780000001</v>
      </c>
      <c r="WB534" s="55">
        <f t="shared" si="308"/>
        <v>26157180.099999998</v>
      </c>
      <c r="WC534" s="55">
        <f t="shared" si="308"/>
        <v>41620014.159999996</v>
      </c>
      <c r="WD534" s="55">
        <f t="shared" si="308"/>
        <v>27836965.310000002</v>
      </c>
      <c r="WE534" s="55">
        <f t="shared" si="308"/>
        <v>24354145.359999999</v>
      </c>
      <c r="WF534" s="55">
        <f t="shared" si="308"/>
        <v>107781762.27000001</v>
      </c>
      <c r="WG534" s="55">
        <f t="shared" si="308"/>
        <v>707867560.56999993</v>
      </c>
      <c r="WH534" s="55">
        <f t="shared" si="308"/>
        <v>36219854.350000001</v>
      </c>
      <c r="WI534" s="55">
        <f t="shared" si="308"/>
        <v>83066139.390000001</v>
      </c>
      <c r="WJ534" s="55">
        <f t="shared" si="308"/>
        <v>154379825.17000002</v>
      </c>
      <c r="WK534" s="55">
        <f t="shared" si="308"/>
        <v>107920941.64</v>
      </c>
      <c r="WL534" s="55">
        <f t="shared" si="308"/>
        <v>37170754.109999999</v>
      </c>
      <c r="WM534" s="55">
        <f t="shared" si="308"/>
        <v>43408251.670000009</v>
      </c>
      <c r="WN534" s="55">
        <f t="shared" si="308"/>
        <v>87804122.849999994</v>
      </c>
      <c r="WO534" s="55">
        <f t="shared" si="308"/>
        <v>79494779.170000002</v>
      </c>
      <c r="WP534" s="55">
        <f t="shared" si="308"/>
        <v>94666171.290000021</v>
      </c>
      <c r="WQ534" s="55">
        <f t="shared" si="308"/>
        <v>29386876.27</v>
      </c>
      <c r="WR534" s="55">
        <f t="shared" si="308"/>
        <v>26539583.440000005</v>
      </c>
      <c r="WS534" s="55">
        <f t="shared" si="308"/>
        <v>28823760.840000004</v>
      </c>
      <c r="WT534" s="55">
        <f t="shared" si="308"/>
        <v>48136553.269999996</v>
      </c>
      <c r="WU534" s="55">
        <f t="shared" si="308"/>
        <v>31201129.640000001</v>
      </c>
      <c r="WV534" s="55">
        <f t="shared" si="308"/>
        <v>33343876.480000004</v>
      </c>
      <c r="WW534" s="55">
        <f t="shared" si="308"/>
        <v>37739030.430000007</v>
      </c>
      <c r="WX534" s="55">
        <f t="shared" si="308"/>
        <v>24429798.100000009</v>
      </c>
      <c r="WY534" s="55">
        <f t="shared" si="308"/>
        <v>26092422.208299998</v>
      </c>
      <c r="WZ534" s="55">
        <f t="shared" si="308"/>
        <v>16421312.959999999</v>
      </c>
      <c r="XA534" s="55">
        <f t="shared" si="308"/>
        <v>18133595.710000001</v>
      </c>
      <c r="XB534" s="55">
        <f t="shared" si="308"/>
        <v>6889085.7199999997</v>
      </c>
      <c r="XC534" s="55">
        <f t="shared" si="308"/>
        <v>325042307.79999995</v>
      </c>
      <c r="XD534" s="55">
        <f t="shared" si="308"/>
        <v>34585936.759999998</v>
      </c>
      <c r="XE534" s="55">
        <f t="shared" si="308"/>
        <v>42461823.549999997</v>
      </c>
      <c r="XF534" s="55">
        <f t="shared" si="308"/>
        <v>37378986.68</v>
      </c>
      <c r="XG534" s="55">
        <f t="shared" si="308"/>
        <v>34283254.150000006</v>
      </c>
      <c r="XH534" s="55">
        <f t="shared" si="308"/>
        <v>44567505.25</v>
      </c>
      <c r="XI534" s="55">
        <f t="shared" si="308"/>
        <v>33173166.129999999</v>
      </c>
      <c r="XJ534" s="55">
        <f t="shared" si="308"/>
        <v>1952676812.3699999</v>
      </c>
      <c r="XK534" s="55">
        <f t="shared" si="308"/>
        <v>51558869.610000007</v>
      </c>
      <c r="XL534" s="55">
        <f t="shared" si="308"/>
        <v>31415386.929999996</v>
      </c>
      <c r="XM534" s="55">
        <f t="shared" si="308"/>
        <v>83409944.719999999</v>
      </c>
      <c r="XN534" s="55">
        <f t="shared" si="308"/>
        <v>68823153.719999999</v>
      </c>
      <c r="XO534" s="55">
        <f t="shared" si="308"/>
        <v>39163591.340000004</v>
      </c>
      <c r="XP534" s="55">
        <f t="shared" si="308"/>
        <v>49800376.240000002</v>
      </c>
      <c r="XQ534" s="55">
        <f t="shared" si="308"/>
        <v>57991617.910000004</v>
      </c>
      <c r="XR534" s="55">
        <f t="shared" si="308"/>
        <v>86829902.900000006</v>
      </c>
      <c r="XS534" s="55">
        <f t="shared" ref="XS534:AAD534" si="309">SUM(XS528:XS531)</f>
        <v>32058257.839999996</v>
      </c>
      <c r="XT534" s="55">
        <f t="shared" si="309"/>
        <v>55688098.089999989</v>
      </c>
      <c r="XU534" s="55">
        <f t="shared" si="309"/>
        <v>194849078.29000002</v>
      </c>
      <c r="XV534" s="55">
        <f t="shared" si="309"/>
        <v>111469418.41000003</v>
      </c>
      <c r="XW534" s="55">
        <f t="shared" si="309"/>
        <v>24979817.619999997</v>
      </c>
      <c r="XX534" s="55">
        <f t="shared" si="309"/>
        <v>33885024.850000001</v>
      </c>
      <c r="XY534" s="55">
        <f t="shared" si="309"/>
        <v>37672682.709999993</v>
      </c>
      <c r="XZ534" s="55">
        <f t="shared" si="309"/>
        <v>23760557.549999997</v>
      </c>
      <c r="YA534" s="55">
        <f t="shared" si="309"/>
        <v>39995600.549999997</v>
      </c>
      <c r="YB534" s="55">
        <f t="shared" si="309"/>
        <v>23528834.400000006</v>
      </c>
      <c r="YC534" s="55">
        <f t="shared" si="309"/>
        <v>224932775.45999998</v>
      </c>
      <c r="YD534" s="55">
        <f t="shared" si="309"/>
        <v>147169594.93000001</v>
      </c>
      <c r="YE534" s="55">
        <f t="shared" si="309"/>
        <v>20504758.509999998</v>
      </c>
      <c r="YF534" s="55">
        <f t="shared" si="309"/>
        <v>18504905.720000003</v>
      </c>
      <c r="YG534" s="55">
        <f t="shared" si="309"/>
        <v>17352124.119999997</v>
      </c>
      <c r="YH534" s="55">
        <f t="shared" si="309"/>
        <v>15708166.440000001</v>
      </c>
      <c r="YI534" s="55">
        <f t="shared" si="309"/>
        <v>14176587.26</v>
      </c>
      <c r="YJ534" s="55">
        <f t="shared" si="309"/>
        <v>363443174.60000002</v>
      </c>
      <c r="YK534" s="55">
        <f t="shared" si="309"/>
        <v>46244648.920000002</v>
      </c>
      <c r="YL534" s="55">
        <f t="shared" si="309"/>
        <v>28226383.510000005</v>
      </c>
      <c r="YM534" s="55">
        <f t="shared" si="309"/>
        <v>62868298.119999997</v>
      </c>
      <c r="YN534" s="55">
        <f t="shared" si="309"/>
        <v>40080087.859999999</v>
      </c>
      <c r="YO534" s="55">
        <f t="shared" si="309"/>
        <v>30340775.719999999</v>
      </c>
      <c r="YP534" s="55">
        <f t="shared" si="309"/>
        <v>48081567.969999999</v>
      </c>
      <c r="YQ534" s="55">
        <f t="shared" si="309"/>
        <v>10847124.92</v>
      </c>
      <c r="YR534" s="55">
        <f t="shared" si="309"/>
        <v>469527244.57999992</v>
      </c>
      <c r="YS534" s="55">
        <f t="shared" si="309"/>
        <v>34870445.940000005</v>
      </c>
      <c r="YT534" s="55">
        <f t="shared" si="309"/>
        <v>66560278.939999998</v>
      </c>
      <c r="YU534" s="55">
        <f t="shared" si="309"/>
        <v>37643272.810000002</v>
      </c>
      <c r="YV534" s="55">
        <f t="shared" si="309"/>
        <v>24933439.259999998</v>
      </c>
      <c r="YW534" s="55">
        <f t="shared" si="309"/>
        <v>108834207.70999999</v>
      </c>
      <c r="YX534" s="55">
        <f t="shared" si="309"/>
        <v>27547034.700000003</v>
      </c>
      <c r="YY534" s="55">
        <f t="shared" si="309"/>
        <v>36203756.650000006</v>
      </c>
      <c r="YZ534" s="55">
        <f t="shared" si="309"/>
        <v>29214748.070000004</v>
      </c>
      <c r="ZA534" s="55">
        <f t="shared" si="309"/>
        <v>53734385.089999996</v>
      </c>
      <c r="ZB534" s="55">
        <f t="shared" si="309"/>
        <v>24757362.340000004</v>
      </c>
      <c r="ZC534" s="55">
        <f t="shared" si="309"/>
        <v>849056699.37</v>
      </c>
      <c r="ZD534" s="55">
        <f t="shared" si="309"/>
        <v>42013259.010000005</v>
      </c>
      <c r="ZE534" s="55">
        <f t="shared" si="309"/>
        <v>56316062.990000002</v>
      </c>
      <c r="ZF534" s="55">
        <f t="shared" si="309"/>
        <v>85202138.039999992</v>
      </c>
      <c r="ZG534" s="55">
        <f t="shared" si="309"/>
        <v>37147866.790000007</v>
      </c>
      <c r="ZH534" s="55">
        <f t="shared" si="309"/>
        <v>70002366.150000006</v>
      </c>
      <c r="ZI534" s="55">
        <f t="shared" si="309"/>
        <v>67367331.050000012</v>
      </c>
      <c r="ZJ534" s="55">
        <f t="shared" si="309"/>
        <v>201430097.90999997</v>
      </c>
      <c r="ZK534" s="55">
        <f t="shared" si="309"/>
        <v>251013949.34999999</v>
      </c>
      <c r="ZL534" s="55">
        <f t="shared" si="309"/>
        <v>48602294.240000002</v>
      </c>
      <c r="ZM534" s="55">
        <f t="shared" si="309"/>
        <v>57659530.629999995</v>
      </c>
      <c r="ZN534" s="55">
        <f t="shared" si="309"/>
        <v>70500970.600000009</v>
      </c>
      <c r="ZO534" s="55">
        <f t="shared" si="309"/>
        <v>65819911.270000003</v>
      </c>
      <c r="ZP534" s="55">
        <f t="shared" si="309"/>
        <v>174731801.88</v>
      </c>
      <c r="ZQ534" s="55">
        <f t="shared" si="309"/>
        <v>45698200.579999998</v>
      </c>
      <c r="ZR534" s="55">
        <f t="shared" si="309"/>
        <v>56509030.75</v>
      </c>
      <c r="ZS534" s="55">
        <f t="shared" si="309"/>
        <v>37195999.059999995</v>
      </c>
      <c r="ZT534" s="55">
        <f t="shared" si="309"/>
        <v>25486158.350000001</v>
      </c>
      <c r="ZU534" s="55">
        <f t="shared" si="309"/>
        <v>32991577.199999999</v>
      </c>
      <c r="ZV534" s="55">
        <f t="shared" si="309"/>
        <v>228569477.23000005</v>
      </c>
      <c r="ZW534" s="55">
        <f t="shared" si="309"/>
        <v>181112827.04999995</v>
      </c>
      <c r="ZX534" s="55">
        <f t="shared" si="309"/>
        <v>22401464</v>
      </c>
      <c r="ZY534" s="55">
        <f t="shared" si="309"/>
        <v>25115040.189999998</v>
      </c>
      <c r="ZZ534" s="55">
        <f t="shared" si="309"/>
        <v>45838368.43</v>
      </c>
      <c r="AAA534" s="55">
        <f t="shared" si="309"/>
        <v>18263361.140000001</v>
      </c>
      <c r="AAB534" s="55">
        <f t="shared" si="309"/>
        <v>32992440.880000003</v>
      </c>
      <c r="AAC534" s="55">
        <f t="shared" si="309"/>
        <v>33195564.299999997</v>
      </c>
      <c r="AAD534" s="55">
        <f t="shared" si="309"/>
        <v>44447742.000000007</v>
      </c>
      <c r="AAE534" s="55">
        <f t="shared" ref="AAE534:ACP534" si="310">SUM(AAE528:AAE531)</f>
        <v>863719560.11000013</v>
      </c>
      <c r="AAF534" s="55">
        <f t="shared" si="310"/>
        <v>98013556.590000004</v>
      </c>
      <c r="AAG534" s="55">
        <f t="shared" si="310"/>
        <v>95608502.309999987</v>
      </c>
      <c r="AAH534" s="55">
        <f t="shared" si="310"/>
        <v>263580415.38</v>
      </c>
      <c r="AAI534" s="55">
        <f t="shared" si="310"/>
        <v>20914791.880000003</v>
      </c>
      <c r="AAJ534" s="55">
        <f t="shared" si="310"/>
        <v>28397613.030000001</v>
      </c>
      <c r="AAK534" s="55">
        <f t="shared" si="310"/>
        <v>45109111.190000013</v>
      </c>
      <c r="AAL534" s="55">
        <f t="shared" si="310"/>
        <v>23520707.000000004</v>
      </c>
      <c r="AAM534" s="55">
        <f t="shared" si="310"/>
        <v>1151890802.54</v>
      </c>
      <c r="AAN534" s="55">
        <f t="shared" si="310"/>
        <v>184360970.45999998</v>
      </c>
      <c r="AAO534" s="55">
        <f t="shared" si="310"/>
        <v>107040098.19000001</v>
      </c>
      <c r="AAP534" s="55">
        <f t="shared" si="310"/>
        <v>35549454.350000001</v>
      </c>
      <c r="AAQ534" s="55">
        <f t="shared" si="310"/>
        <v>48248358.260000005</v>
      </c>
      <c r="AAR534" s="55">
        <f t="shared" si="310"/>
        <v>40726242.260000005</v>
      </c>
      <c r="AAS534" s="55">
        <f t="shared" si="310"/>
        <v>45264740.720000006</v>
      </c>
      <c r="AAT534" s="55">
        <f t="shared" si="310"/>
        <v>27594423.170000002</v>
      </c>
      <c r="AAU534" s="55">
        <f t="shared" si="310"/>
        <v>32130815.880000003</v>
      </c>
      <c r="AAV534" s="55">
        <f t="shared" si="310"/>
        <v>46300624.79999999</v>
      </c>
      <c r="AAW534" s="55">
        <f t="shared" si="310"/>
        <v>72088432.549999997</v>
      </c>
      <c r="AAX534" s="55">
        <f t="shared" si="310"/>
        <v>35456525.519999996</v>
      </c>
      <c r="AAY534" s="55">
        <f t="shared" si="310"/>
        <v>43190540.369999997</v>
      </c>
      <c r="AAZ534" s="55">
        <f t="shared" si="310"/>
        <v>50830917.980000004</v>
      </c>
      <c r="ABA534" s="55">
        <f t="shared" si="310"/>
        <v>54343457.260000005</v>
      </c>
      <c r="ABB534" s="55">
        <f t="shared" si="310"/>
        <v>33985012.810000002</v>
      </c>
      <c r="ABC534" s="55">
        <f t="shared" si="310"/>
        <v>73861882.730000004</v>
      </c>
      <c r="ABD534" s="55">
        <f t="shared" si="310"/>
        <v>30010941.580000002</v>
      </c>
      <c r="ABE534" s="55">
        <f t="shared" si="310"/>
        <v>58013313.580000013</v>
      </c>
      <c r="ABF534" s="55">
        <f t="shared" si="310"/>
        <v>7582313.9699999988</v>
      </c>
      <c r="ABG534" s="55">
        <f t="shared" si="310"/>
        <v>1591014.6600000001</v>
      </c>
      <c r="ABH534" s="55">
        <f t="shared" si="310"/>
        <v>712327803.86000013</v>
      </c>
      <c r="ABI534" s="55">
        <f t="shared" si="310"/>
        <v>76938252.590000004</v>
      </c>
      <c r="ABJ534" s="55">
        <f t="shared" si="310"/>
        <v>66590495.649999991</v>
      </c>
      <c r="ABK534" s="55">
        <f t="shared" si="310"/>
        <v>52649680.669999987</v>
      </c>
      <c r="ABL534" s="55">
        <f t="shared" si="310"/>
        <v>42660658.809999987</v>
      </c>
      <c r="ABM534" s="55">
        <f t="shared" si="310"/>
        <v>107262343.21999998</v>
      </c>
      <c r="ABN534" s="55">
        <f t="shared" si="310"/>
        <v>40102841.579999991</v>
      </c>
      <c r="ABO534" s="55">
        <f t="shared" si="310"/>
        <v>55227226.169999994</v>
      </c>
      <c r="ABP534" s="55">
        <f t="shared" si="310"/>
        <v>34917924.859999999</v>
      </c>
      <c r="ABQ534" s="55">
        <f t="shared" si="310"/>
        <v>14089812.550000001</v>
      </c>
      <c r="ABR534" s="55">
        <f t="shared" si="310"/>
        <v>454192166.64999998</v>
      </c>
      <c r="ABS534" s="55">
        <f t="shared" si="310"/>
        <v>240780811.87</v>
      </c>
      <c r="ABT534" s="55">
        <f t="shared" si="310"/>
        <v>79669338.770000011</v>
      </c>
      <c r="ABU534" s="55">
        <f t="shared" si="310"/>
        <v>63575849.299999997</v>
      </c>
      <c r="ABV534" s="55">
        <f t="shared" si="310"/>
        <v>103390574.10000002</v>
      </c>
      <c r="ABW534" s="55">
        <f t="shared" si="310"/>
        <v>78764171.260000005</v>
      </c>
      <c r="ABX534" s="55">
        <f t="shared" si="310"/>
        <v>52777812.009999998</v>
      </c>
      <c r="ABY534" s="55">
        <f t="shared" si="310"/>
        <v>62026544.939999998</v>
      </c>
      <c r="ABZ534" s="55">
        <f t="shared" si="310"/>
        <v>34856991.829999991</v>
      </c>
      <c r="ACA534" s="55">
        <f t="shared" si="310"/>
        <v>64017475.370000005</v>
      </c>
      <c r="ACB534" s="55">
        <f t="shared" si="310"/>
        <v>51036631.390000001</v>
      </c>
      <c r="ACC534" s="55">
        <f t="shared" si="310"/>
        <v>50006161.759999998</v>
      </c>
      <c r="ACD534" s="55">
        <f t="shared" si="310"/>
        <v>58770450.379999995</v>
      </c>
      <c r="ACE534" s="55">
        <f t="shared" si="310"/>
        <v>441643824.94</v>
      </c>
      <c r="ACF534" s="55">
        <f t="shared" si="310"/>
        <v>89563851.100000009</v>
      </c>
      <c r="ACG534" s="55">
        <f t="shared" si="310"/>
        <v>61162584.510000013</v>
      </c>
      <c r="ACH534" s="55">
        <f t="shared" si="310"/>
        <v>51922091.600000001</v>
      </c>
      <c r="ACI534" s="55">
        <f t="shared" si="310"/>
        <v>55045923.899999999</v>
      </c>
      <c r="ACJ534" s="55">
        <f t="shared" si="310"/>
        <v>42127511.089999996</v>
      </c>
      <c r="ACK534" s="55">
        <f t="shared" si="310"/>
        <v>34872482.819999993</v>
      </c>
      <c r="ACL534" s="55">
        <f t="shared" si="310"/>
        <v>74208215.219999999</v>
      </c>
      <c r="ACM534" s="55">
        <f t="shared" si="310"/>
        <v>71073395.909999996</v>
      </c>
      <c r="ACN534" s="55">
        <f t="shared" si="310"/>
        <v>37184937.07</v>
      </c>
      <c r="ACO534" s="55">
        <f t="shared" si="310"/>
        <v>78630941.420000002</v>
      </c>
      <c r="ACP534" s="55">
        <f t="shared" si="310"/>
        <v>36965542.619999997</v>
      </c>
      <c r="ACQ534" s="55">
        <f t="shared" ref="ACQ534:AEH534" si="311">SUM(ACQ528:ACQ531)</f>
        <v>468790795.87</v>
      </c>
      <c r="ACR534" s="55">
        <f t="shared" si="311"/>
        <v>30025455.949999999</v>
      </c>
      <c r="ACS534" s="55">
        <f t="shared" si="311"/>
        <v>39878023.249999985</v>
      </c>
      <c r="ACT534" s="55">
        <f t="shared" si="311"/>
        <v>38231387.929999992</v>
      </c>
      <c r="ACU534" s="55">
        <f t="shared" si="311"/>
        <v>93268697.640000001</v>
      </c>
      <c r="ACV534" s="55">
        <f t="shared" si="311"/>
        <v>41046055.429999992</v>
      </c>
      <c r="ACW534" s="55">
        <f t="shared" si="311"/>
        <v>27981734.130000003</v>
      </c>
      <c r="ACX534" s="55">
        <f t="shared" si="311"/>
        <v>35397514.529999994</v>
      </c>
      <c r="ACY534" s="55">
        <f t="shared" si="311"/>
        <v>31233221.109999999</v>
      </c>
      <c r="ACZ534" s="55">
        <f t="shared" si="311"/>
        <v>42085984.75</v>
      </c>
      <c r="ADA534" s="55">
        <f t="shared" si="311"/>
        <v>27659486.130000003</v>
      </c>
      <c r="ADB534" s="55">
        <f t="shared" si="311"/>
        <v>617586220.46999991</v>
      </c>
      <c r="ADC534" s="55">
        <f t="shared" si="311"/>
        <v>157632143.63999999</v>
      </c>
      <c r="ADD534" s="55">
        <f t="shared" si="311"/>
        <v>57967305.370000005</v>
      </c>
      <c r="ADE534" s="55">
        <f t="shared" si="311"/>
        <v>34928284.780000001</v>
      </c>
      <c r="ADF534" s="55">
        <f t="shared" si="311"/>
        <v>96802758.840000018</v>
      </c>
      <c r="ADG534" s="55">
        <f t="shared" si="311"/>
        <v>80429502.080000013</v>
      </c>
      <c r="ADH534" s="55">
        <f t="shared" si="311"/>
        <v>34334373.329999998</v>
      </c>
      <c r="ADI534" s="55">
        <f t="shared" si="311"/>
        <v>29903229.510000002</v>
      </c>
      <c r="ADJ534" s="55">
        <f t="shared" si="311"/>
        <v>1273434663.3300004</v>
      </c>
      <c r="ADK534" s="55">
        <f t="shared" si="311"/>
        <v>642708645.41000009</v>
      </c>
      <c r="ADL534" s="55">
        <f t="shared" si="311"/>
        <v>46044679.070000008</v>
      </c>
      <c r="ADM534" s="55">
        <f t="shared" si="311"/>
        <v>85708941.580000013</v>
      </c>
      <c r="ADN534" s="55">
        <f t="shared" si="311"/>
        <v>121550416.73999999</v>
      </c>
      <c r="ADO534" s="55">
        <f t="shared" si="311"/>
        <v>79405419.590000004</v>
      </c>
      <c r="ADP534" s="55">
        <f t="shared" si="311"/>
        <v>64931661.640000008</v>
      </c>
      <c r="ADQ534" s="55">
        <f t="shared" si="311"/>
        <v>70485563.75999999</v>
      </c>
      <c r="ADR534" s="55">
        <f t="shared" si="311"/>
        <v>23962012.02</v>
      </c>
      <c r="ADS534" s="55">
        <f t="shared" si="311"/>
        <v>55847071.340000004</v>
      </c>
      <c r="ADT534" s="55">
        <f t="shared" si="311"/>
        <v>60288047.320000008</v>
      </c>
      <c r="ADU534" s="55">
        <f t="shared" si="311"/>
        <v>34715500.940000005</v>
      </c>
      <c r="ADV534" s="55">
        <f t="shared" si="311"/>
        <v>37226598.43</v>
      </c>
      <c r="ADW534" s="55">
        <f t="shared" si="311"/>
        <v>35437447.239999995</v>
      </c>
      <c r="ADX534" s="55">
        <f t="shared" si="311"/>
        <v>34435745.740000002</v>
      </c>
      <c r="ADY534" s="55">
        <f t="shared" si="311"/>
        <v>42629615.339999996</v>
      </c>
      <c r="ADZ534" s="55">
        <f t="shared" si="311"/>
        <v>30175468.439999998</v>
      </c>
      <c r="AEA534" s="55">
        <f t="shared" si="311"/>
        <v>273665473.22000003</v>
      </c>
      <c r="AEB534" s="55">
        <f t="shared" si="311"/>
        <v>40024811.390000001</v>
      </c>
      <c r="AEC534" s="55">
        <f t="shared" si="311"/>
        <v>45815889.489999995</v>
      </c>
      <c r="AED534" s="55">
        <f t="shared" si="311"/>
        <v>39449158.889999993</v>
      </c>
      <c r="AEE534" s="55">
        <f t="shared" si="311"/>
        <v>81151580.379999995</v>
      </c>
      <c r="AEF534" s="55">
        <f t="shared" si="311"/>
        <v>39116042.289999992</v>
      </c>
      <c r="AEG534" s="55">
        <f t="shared" si="311"/>
        <v>17617507.990000002</v>
      </c>
      <c r="AEH534" s="55">
        <f t="shared" si="311"/>
        <v>96890262979.718796</v>
      </c>
    </row>
    <row r="535" spans="3:815" ht="15" thickTop="1"/>
    <row r="536" spans="3:815" hidden="1">
      <c r="C536" t="s">
        <v>2851</v>
      </c>
      <c r="D536" t="s">
        <v>78</v>
      </c>
      <c r="E536" t="s">
        <v>79</v>
      </c>
      <c r="F536" t="s">
        <v>80</v>
      </c>
      <c r="G536" t="s">
        <v>81</v>
      </c>
      <c r="H536" t="s">
        <v>82</v>
      </c>
      <c r="I536" t="s">
        <v>83</v>
      </c>
      <c r="J536" t="s">
        <v>84</v>
      </c>
      <c r="K536" t="s">
        <v>85</v>
      </c>
      <c r="L536" t="s">
        <v>86</v>
      </c>
      <c r="M536" t="s">
        <v>87</v>
      </c>
      <c r="N536" t="s">
        <v>88</v>
      </c>
      <c r="O536" t="s">
        <v>89</v>
      </c>
      <c r="P536" t="s">
        <v>90</v>
      </c>
      <c r="Q536" t="s">
        <v>91</v>
      </c>
      <c r="R536" t="s">
        <v>92</v>
      </c>
      <c r="S536" t="s">
        <v>93</v>
      </c>
      <c r="T536" t="s">
        <v>94</v>
      </c>
      <c r="U536" t="s">
        <v>95</v>
      </c>
      <c r="V536" t="s">
        <v>96</v>
      </c>
      <c r="W536" t="s">
        <v>97</v>
      </c>
      <c r="X536" t="s">
        <v>98</v>
      </c>
      <c r="Y536" t="s">
        <v>99</v>
      </c>
      <c r="Z536" t="s">
        <v>100</v>
      </c>
      <c r="AA536" t="s">
        <v>101</v>
      </c>
      <c r="AB536" t="s">
        <v>102</v>
      </c>
      <c r="AC536" t="s">
        <v>103</v>
      </c>
      <c r="AD536" t="s">
        <v>104</v>
      </c>
      <c r="AE536" t="s">
        <v>105</v>
      </c>
      <c r="AF536" t="s">
        <v>106</v>
      </c>
      <c r="AG536" t="s">
        <v>107</v>
      </c>
      <c r="AH536" t="s">
        <v>108</v>
      </c>
      <c r="AI536" t="s">
        <v>109</v>
      </c>
      <c r="AJ536" t="s">
        <v>110</v>
      </c>
      <c r="AK536" t="s">
        <v>111</v>
      </c>
      <c r="AL536" t="s">
        <v>112</v>
      </c>
      <c r="AM536" t="s">
        <v>113</v>
      </c>
      <c r="AN536" t="s">
        <v>114</v>
      </c>
      <c r="AO536" t="s">
        <v>115</v>
      </c>
      <c r="AP536" t="s">
        <v>116</v>
      </c>
      <c r="AQ536" t="s">
        <v>117</v>
      </c>
      <c r="AR536" t="s">
        <v>118</v>
      </c>
      <c r="AS536" t="s">
        <v>119</v>
      </c>
      <c r="AT536" t="s">
        <v>120</v>
      </c>
      <c r="AU536" t="s">
        <v>121</v>
      </c>
      <c r="AV536" t="s">
        <v>122</v>
      </c>
      <c r="AW536" t="s">
        <v>123</v>
      </c>
      <c r="AX536" t="s">
        <v>124</v>
      </c>
      <c r="AY536" t="s">
        <v>125</v>
      </c>
      <c r="AZ536" t="s">
        <v>126</v>
      </c>
      <c r="BA536" t="s">
        <v>127</v>
      </c>
      <c r="BB536" t="s">
        <v>128</v>
      </c>
      <c r="BC536" t="s">
        <v>129</v>
      </c>
      <c r="BD536" t="s">
        <v>130</v>
      </c>
      <c r="BE536" t="s">
        <v>131</v>
      </c>
      <c r="BF536" t="s">
        <v>132</v>
      </c>
      <c r="BG536" t="s">
        <v>133</v>
      </c>
      <c r="BH536" t="s">
        <v>134</v>
      </c>
      <c r="BI536" t="s">
        <v>135</v>
      </c>
      <c r="BJ536" t="s">
        <v>136</v>
      </c>
      <c r="BK536" t="s">
        <v>137</v>
      </c>
      <c r="BL536" t="s">
        <v>138</v>
      </c>
      <c r="BM536" t="s">
        <v>139</v>
      </c>
      <c r="BN536" t="s">
        <v>140</v>
      </c>
      <c r="BO536" t="s">
        <v>141</v>
      </c>
      <c r="BP536" t="s">
        <v>142</v>
      </c>
      <c r="BQ536" t="s">
        <v>143</v>
      </c>
      <c r="BR536" t="s">
        <v>144</v>
      </c>
      <c r="BS536" t="s">
        <v>145</v>
      </c>
      <c r="BT536" t="s">
        <v>146</v>
      </c>
      <c r="BU536" t="s">
        <v>147</v>
      </c>
      <c r="BV536" t="s">
        <v>148</v>
      </c>
      <c r="BW536" t="s">
        <v>149</v>
      </c>
      <c r="BX536" t="s">
        <v>150</v>
      </c>
      <c r="BY536" t="s">
        <v>151</v>
      </c>
      <c r="BZ536" t="s">
        <v>152</v>
      </c>
      <c r="CA536" t="s">
        <v>153</v>
      </c>
      <c r="CB536" t="s">
        <v>154</v>
      </c>
      <c r="CC536" t="s">
        <v>155</v>
      </c>
      <c r="CD536" t="s">
        <v>156</v>
      </c>
      <c r="CE536" t="s">
        <v>157</v>
      </c>
      <c r="CF536" t="s">
        <v>158</v>
      </c>
      <c r="CG536" t="s">
        <v>159</v>
      </c>
      <c r="CH536" t="s">
        <v>160</v>
      </c>
      <c r="CI536" t="s">
        <v>162</v>
      </c>
      <c r="CJ536" t="s">
        <v>163</v>
      </c>
      <c r="CK536" t="s">
        <v>164</v>
      </c>
      <c r="CL536" t="s">
        <v>165</v>
      </c>
      <c r="CM536" t="s">
        <v>166</v>
      </c>
      <c r="CN536" t="s">
        <v>167</v>
      </c>
      <c r="CO536" t="s">
        <v>168</v>
      </c>
      <c r="CP536" t="s">
        <v>169</v>
      </c>
      <c r="CQ536" t="s">
        <v>170</v>
      </c>
      <c r="CR536" t="s">
        <v>171</v>
      </c>
      <c r="CS536" t="s">
        <v>172</v>
      </c>
      <c r="CT536" t="s">
        <v>173</v>
      </c>
      <c r="CU536" t="s">
        <v>174</v>
      </c>
      <c r="CV536" t="s">
        <v>175</v>
      </c>
      <c r="CW536" t="s">
        <v>176</v>
      </c>
      <c r="CX536" t="s">
        <v>177</v>
      </c>
      <c r="CY536" t="s">
        <v>178</v>
      </c>
      <c r="CZ536" t="s">
        <v>179</v>
      </c>
      <c r="DA536" t="s">
        <v>180</v>
      </c>
      <c r="DB536" t="s">
        <v>181</v>
      </c>
      <c r="DC536" t="s">
        <v>182</v>
      </c>
      <c r="DD536" t="s">
        <v>183</v>
      </c>
      <c r="DE536" t="s">
        <v>184</v>
      </c>
      <c r="DF536" t="s">
        <v>185</v>
      </c>
      <c r="DG536" t="s">
        <v>186</v>
      </c>
      <c r="DH536" t="s">
        <v>187</v>
      </c>
      <c r="DI536" t="s">
        <v>188</v>
      </c>
      <c r="DJ536" t="s">
        <v>189</v>
      </c>
      <c r="DK536" t="s">
        <v>190</v>
      </c>
      <c r="DL536" t="s">
        <v>191</v>
      </c>
      <c r="DM536" t="s">
        <v>192</v>
      </c>
      <c r="DN536" t="s">
        <v>193</v>
      </c>
      <c r="DO536" t="s">
        <v>194</v>
      </c>
      <c r="DP536" t="s">
        <v>195</v>
      </c>
      <c r="DQ536" t="s">
        <v>196</v>
      </c>
      <c r="DR536" t="s">
        <v>197</v>
      </c>
      <c r="DS536" t="s">
        <v>198</v>
      </c>
      <c r="DT536" t="s">
        <v>199</v>
      </c>
      <c r="DU536" t="s">
        <v>200</v>
      </c>
      <c r="DV536" t="s">
        <v>201</v>
      </c>
      <c r="DW536" t="s">
        <v>202</v>
      </c>
      <c r="DX536" t="s">
        <v>203</v>
      </c>
      <c r="DY536" t="s">
        <v>204</v>
      </c>
      <c r="DZ536" t="s">
        <v>205</v>
      </c>
      <c r="EA536" t="s">
        <v>206</v>
      </c>
      <c r="EB536" t="s">
        <v>207</v>
      </c>
      <c r="EC536" t="s">
        <v>208</v>
      </c>
      <c r="ED536" t="s">
        <v>209</v>
      </c>
      <c r="EE536" t="s">
        <v>278</v>
      </c>
      <c r="EF536" t="s">
        <v>279</v>
      </c>
      <c r="EG536" t="s">
        <v>280</v>
      </c>
      <c r="EH536" t="s">
        <v>281</v>
      </c>
      <c r="EI536" t="s">
        <v>282</v>
      </c>
      <c r="EJ536" t="s">
        <v>283</v>
      </c>
      <c r="EK536" s="57"/>
      <c r="EL536" t="s">
        <v>285</v>
      </c>
      <c r="EM536" t="s">
        <v>286</v>
      </c>
      <c r="EN536" t="s">
        <v>287</v>
      </c>
      <c r="EO536" t="s">
        <v>288</v>
      </c>
      <c r="EP536" t="s">
        <v>289</v>
      </c>
      <c r="EQ536" t="s">
        <v>290</v>
      </c>
      <c r="ER536" t="s">
        <v>291</v>
      </c>
      <c r="ES536" t="s">
        <v>292</v>
      </c>
      <c r="ET536" t="s">
        <v>293</v>
      </c>
      <c r="EU536" t="s">
        <v>294</v>
      </c>
      <c r="EV536" t="s">
        <v>295</v>
      </c>
      <c r="EW536" t="s">
        <v>296</v>
      </c>
      <c r="EX536" t="s">
        <v>297</v>
      </c>
      <c r="EY536" t="s">
        <v>298</v>
      </c>
      <c r="EZ536" t="s">
        <v>303</v>
      </c>
      <c r="FA536" t="s">
        <v>308</v>
      </c>
      <c r="FB536" t="s">
        <v>161</v>
      </c>
      <c r="FC536" t="s">
        <v>210</v>
      </c>
      <c r="FD536" t="s">
        <v>299</v>
      </c>
      <c r="FE536" t="s">
        <v>300</v>
      </c>
      <c r="FF536" t="s">
        <v>305</v>
      </c>
      <c r="FG536" t="s">
        <v>310</v>
      </c>
      <c r="FH536" t="s">
        <v>304</v>
      </c>
      <c r="FI536" t="s">
        <v>306</v>
      </c>
      <c r="FJ536" t="s">
        <v>307</v>
      </c>
      <c r="FK536" t="s">
        <v>301</v>
      </c>
      <c r="FL536" t="s">
        <v>302</v>
      </c>
      <c r="FM536" t="s">
        <v>309</v>
      </c>
      <c r="FN536" t="s">
        <v>311</v>
      </c>
      <c r="FO536" t="s">
        <v>312</v>
      </c>
      <c r="FP536" t="s">
        <v>313</v>
      </c>
      <c r="FQ536" t="s">
        <v>314</v>
      </c>
      <c r="FR536" t="s">
        <v>315</v>
      </c>
      <c r="FS536" t="s">
        <v>316</v>
      </c>
      <c r="FT536" t="s">
        <v>317</v>
      </c>
      <c r="FU536" t="s">
        <v>318</v>
      </c>
      <c r="FV536" t="s">
        <v>319</v>
      </c>
      <c r="FW536" t="s">
        <v>320</v>
      </c>
      <c r="FX536" t="s">
        <v>321</v>
      </c>
      <c r="FY536" t="s">
        <v>322</v>
      </c>
      <c r="FZ536" t="s">
        <v>323</v>
      </c>
      <c r="GA536" t="s">
        <v>324</v>
      </c>
      <c r="GB536" t="s">
        <v>325</v>
      </c>
      <c r="GC536" t="s">
        <v>326</v>
      </c>
      <c r="GD536" t="s">
        <v>327</v>
      </c>
      <c r="GE536" t="s">
        <v>328</v>
      </c>
      <c r="GF536" t="s">
        <v>329</v>
      </c>
      <c r="GG536" t="s">
        <v>330</v>
      </c>
      <c r="GH536" t="s">
        <v>331</v>
      </c>
      <c r="GI536" t="s">
        <v>332</v>
      </c>
      <c r="GJ536" t="s">
        <v>333</v>
      </c>
      <c r="GK536" t="s">
        <v>334</v>
      </c>
      <c r="GL536" t="s">
        <v>335</v>
      </c>
      <c r="GM536" t="s">
        <v>336</v>
      </c>
      <c r="GN536" t="s">
        <v>337</v>
      </c>
      <c r="GO536" t="s">
        <v>338</v>
      </c>
      <c r="GP536" t="s">
        <v>339</v>
      </c>
      <c r="GQ536" t="s">
        <v>340</v>
      </c>
      <c r="GR536" t="s">
        <v>341</v>
      </c>
      <c r="GS536" t="s">
        <v>342</v>
      </c>
      <c r="GT536" t="s">
        <v>343</v>
      </c>
      <c r="GU536" t="s">
        <v>344</v>
      </c>
      <c r="GV536" t="s">
        <v>345</v>
      </c>
      <c r="GW536" t="s">
        <v>346</v>
      </c>
      <c r="GX536" t="s">
        <v>347</v>
      </c>
      <c r="GY536" t="s">
        <v>348</v>
      </c>
      <c r="GZ536" t="s">
        <v>349</v>
      </c>
      <c r="HA536" t="s">
        <v>350</v>
      </c>
      <c r="HB536" t="s">
        <v>351</v>
      </c>
      <c r="HC536" t="s">
        <v>352</v>
      </c>
      <c r="HD536" t="s">
        <v>353</v>
      </c>
      <c r="HE536" t="s">
        <v>354</v>
      </c>
      <c r="HF536" t="s">
        <v>355</v>
      </c>
      <c r="HG536" t="s">
        <v>356</v>
      </c>
      <c r="HH536" t="s">
        <v>357</v>
      </c>
      <c r="HI536" t="s">
        <v>358</v>
      </c>
      <c r="HJ536" t="s">
        <v>359</v>
      </c>
      <c r="HK536" t="s">
        <v>360</v>
      </c>
      <c r="HL536" t="s">
        <v>361</v>
      </c>
      <c r="HM536" t="s">
        <v>362</v>
      </c>
      <c r="HN536" t="s">
        <v>363</v>
      </c>
      <c r="HO536" t="s">
        <v>364</v>
      </c>
      <c r="HP536" t="s">
        <v>365</v>
      </c>
      <c r="HQ536" t="s">
        <v>366</v>
      </c>
      <c r="HR536" t="s">
        <v>367</v>
      </c>
      <c r="HS536" t="s">
        <v>368</v>
      </c>
      <c r="HT536" t="s">
        <v>369</v>
      </c>
      <c r="HU536" t="s">
        <v>370</v>
      </c>
      <c r="HV536" t="s">
        <v>371</v>
      </c>
      <c r="HW536" t="s">
        <v>372</v>
      </c>
      <c r="HX536" t="s">
        <v>373</v>
      </c>
      <c r="HY536" t="s">
        <v>374</v>
      </c>
      <c r="HZ536" t="s">
        <v>375</v>
      </c>
      <c r="IA536" t="s">
        <v>376</v>
      </c>
      <c r="IB536" t="s">
        <v>377</v>
      </c>
      <c r="IC536" t="s">
        <v>378</v>
      </c>
      <c r="ID536" t="s">
        <v>379</v>
      </c>
      <c r="IE536" t="s">
        <v>380</v>
      </c>
      <c r="IF536" t="s">
        <v>381</v>
      </c>
      <c r="IG536" t="s">
        <v>382</v>
      </c>
      <c r="IH536" t="s">
        <v>383</v>
      </c>
      <c r="II536" t="s">
        <v>384</v>
      </c>
      <c r="IJ536" t="s">
        <v>385</v>
      </c>
      <c r="IK536" t="s">
        <v>386</v>
      </c>
      <c r="IL536" t="s">
        <v>387</v>
      </c>
      <c r="IN536" t="s">
        <v>388</v>
      </c>
      <c r="IO536" t="s">
        <v>389</v>
      </c>
      <c r="IP536" t="s">
        <v>390</v>
      </c>
      <c r="IQ536" t="s">
        <v>391</v>
      </c>
      <c r="IR536" t="s">
        <v>392</v>
      </c>
      <c r="IS536" t="s">
        <v>393</v>
      </c>
      <c r="IT536" t="s">
        <v>394</v>
      </c>
      <c r="IU536" t="s">
        <v>395</v>
      </c>
      <c r="IV536" t="s">
        <v>396</v>
      </c>
      <c r="IW536" t="s">
        <v>397</v>
      </c>
      <c r="IX536" s="57"/>
      <c r="IY536" t="s">
        <v>399</v>
      </c>
      <c r="IZ536" t="s">
        <v>400</v>
      </c>
      <c r="JA536" t="s">
        <v>401</v>
      </c>
      <c r="JB536" t="s">
        <v>402</v>
      </c>
      <c r="JC536" t="s">
        <v>403</v>
      </c>
      <c r="JD536" t="s">
        <v>404</v>
      </c>
      <c r="JE536" t="s">
        <v>405</v>
      </c>
      <c r="JF536" t="s">
        <v>406</v>
      </c>
      <c r="JG536" t="s">
        <v>407</v>
      </c>
      <c r="JH536" t="s">
        <v>408</v>
      </c>
      <c r="JI536" t="s">
        <v>409</v>
      </c>
      <c r="JJ536" t="s">
        <v>410</v>
      </c>
      <c r="JK536" t="s">
        <v>411</v>
      </c>
      <c r="JL536" t="s">
        <v>412</v>
      </c>
      <c r="JM536" t="s">
        <v>413</v>
      </c>
      <c r="JN536" t="s">
        <v>414</v>
      </c>
      <c r="JO536" t="s">
        <v>415</v>
      </c>
      <c r="JP536" t="s">
        <v>416</v>
      </c>
      <c r="JQ536" t="s">
        <v>417</v>
      </c>
      <c r="JR536" t="s">
        <v>418</v>
      </c>
      <c r="JS536" t="s">
        <v>419</v>
      </c>
      <c r="JT536" t="s">
        <v>420</v>
      </c>
      <c r="JU536" t="s">
        <v>421</v>
      </c>
      <c r="JV536" t="s">
        <v>422</v>
      </c>
      <c r="JW536" t="s">
        <v>423</v>
      </c>
      <c r="JX536" t="s">
        <v>424</v>
      </c>
      <c r="JY536" t="s">
        <v>425</v>
      </c>
      <c r="JZ536" t="s">
        <v>426</v>
      </c>
      <c r="KA536" t="s">
        <v>427</v>
      </c>
      <c r="KB536" t="s">
        <v>428</v>
      </c>
      <c r="KC536" t="s">
        <v>429</v>
      </c>
      <c r="KD536" t="s">
        <v>430</v>
      </c>
      <c r="KE536" s="57"/>
      <c r="KF536" t="s">
        <v>432</v>
      </c>
      <c r="KG536" t="s">
        <v>433</v>
      </c>
      <c r="KH536" t="s">
        <v>434</v>
      </c>
      <c r="KI536" t="s">
        <v>435</v>
      </c>
      <c r="KJ536" t="s">
        <v>436</v>
      </c>
      <c r="KK536" t="s">
        <v>437</v>
      </c>
      <c r="KL536" t="s">
        <v>438</v>
      </c>
      <c r="KM536" t="s">
        <v>439</v>
      </c>
      <c r="KN536" t="s">
        <v>440</v>
      </c>
      <c r="KO536" t="s">
        <v>441</v>
      </c>
      <c r="KP536" t="s">
        <v>442</v>
      </c>
      <c r="KQ536" t="s">
        <v>443</v>
      </c>
      <c r="KR536" t="s">
        <v>444</v>
      </c>
      <c r="KS536" t="s">
        <v>445</v>
      </c>
      <c r="KT536" t="s">
        <v>446</v>
      </c>
      <c r="KU536" t="s">
        <v>447</v>
      </c>
      <c r="KV536" t="s">
        <v>448</v>
      </c>
      <c r="KW536" t="s">
        <v>449</v>
      </c>
      <c r="KX536" t="s">
        <v>450</v>
      </c>
      <c r="KY536" t="s">
        <v>451</v>
      </c>
      <c r="KZ536" t="s">
        <v>452</v>
      </c>
      <c r="LA536" t="s">
        <v>453</v>
      </c>
      <c r="LB536" t="s">
        <v>454</v>
      </c>
      <c r="LC536" t="s">
        <v>455</v>
      </c>
      <c r="LD536" t="s">
        <v>456</v>
      </c>
      <c r="LE536" t="s">
        <v>457</v>
      </c>
      <c r="LF536" t="s">
        <v>458</v>
      </c>
      <c r="LG536" t="s">
        <v>459</v>
      </c>
      <c r="LH536" t="s">
        <v>460</v>
      </c>
      <c r="LI536" t="s">
        <v>461</v>
      </c>
      <c r="LJ536" t="s">
        <v>462</v>
      </c>
      <c r="LK536" t="s">
        <v>463</v>
      </c>
      <c r="LL536" t="s">
        <v>464</v>
      </c>
      <c r="LM536" t="s">
        <v>465</v>
      </c>
      <c r="LN536" t="s">
        <v>466</v>
      </c>
      <c r="LO536" t="s">
        <v>467</v>
      </c>
      <c r="LP536" t="s">
        <v>468</v>
      </c>
      <c r="LQ536" t="s">
        <v>469</v>
      </c>
      <c r="LR536" t="s">
        <v>470</v>
      </c>
      <c r="LS536" t="s">
        <v>471</v>
      </c>
      <c r="LT536" t="s">
        <v>472</v>
      </c>
      <c r="LU536" t="s">
        <v>473</v>
      </c>
      <c r="LV536" t="s">
        <v>474</v>
      </c>
      <c r="LW536" t="s">
        <v>475</v>
      </c>
      <c r="LX536" t="s">
        <v>476</v>
      </c>
      <c r="LY536" t="s">
        <v>477</v>
      </c>
      <c r="LZ536" t="s">
        <v>478</v>
      </c>
      <c r="MA536" t="s">
        <v>479</v>
      </c>
      <c r="MB536" t="s">
        <v>480</v>
      </c>
      <c r="MC536" t="s">
        <v>481</v>
      </c>
      <c r="MD536" t="s">
        <v>482</v>
      </c>
      <c r="ME536" t="s">
        <v>483</v>
      </c>
      <c r="MF536" s="57"/>
      <c r="MG536" t="s">
        <v>485</v>
      </c>
      <c r="MH536" t="s">
        <v>486</v>
      </c>
      <c r="MI536" t="s">
        <v>487</v>
      </c>
      <c r="MJ536" t="s">
        <v>488</v>
      </c>
      <c r="MK536" t="s">
        <v>489</v>
      </c>
      <c r="ML536" t="s">
        <v>490</v>
      </c>
      <c r="MM536" t="s">
        <v>491</v>
      </c>
      <c r="MN536" t="s">
        <v>492</v>
      </c>
      <c r="MO536" t="s">
        <v>493</v>
      </c>
      <c r="MP536" t="s">
        <v>494</v>
      </c>
      <c r="MQ536" t="s">
        <v>495</v>
      </c>
      <c r="MR536" t="s">
        <v>496</v>
      </c>
      <c r="MS536" t="s">
        <v>497</v>
      </c>
      <c r="MT536" t="s">
        <v>498</v>
      </c>
      <c r="MU536" t="s">
        <v>499</v>
      </c>
      <c r="MV536" t="s">
        <v>500</v>
      </c>
      <c r="MW536" t="s">
        <v>501</v>
      </c>
      <c r="MX536" t="s">
        <v>502</v>
      </c>
      <c r="MY536" t="s">
        <v>503</v>
      </c>
      <c r="MZ536" t="s">
        <v>504</v>
      </c>
      <c r="NA536" t="s">
        <v>505</v>
      </c>
      <c r="NB536" t="s">
        <v>506</v>
      </c>
      <c r="NC536" t="s">
        <v>507</v>
      </c>
      <c r="ND536" t="s">
        <v>508</v>
      </c>
      <c r="NE536" t="s">
        <v>509</v>
      </c>
      <c r="NF536" t="s">
        <v>510</v>
      </c>
      <c r="NG536" t="s">
        <v>511</v>
      </c>
      <c r="NH536" t="s">
        <v>512</v>
      </c>
      <c r="NI536" t="s">
        <v>513</v>
      </c>
      <c r="NJ536" t="s">
        <v>514</v>
      </c>
      <c r="NK536" t="s">
        <v>515</v>
      </c>
      <c r="NL536" t="s">
        <v>516</v>
      </c>
      <c r="NM536" t="s">
        <v>517</v>
      </c>
      <c r="NN536" t="s">
        <v>518</v>
      </c>
      <c r="NO536" t="s">
        <v>519</v>
      </c>
      <c r="NP536" t="s">
        <v>520</v>
      </c>
      <c r="NQ536" t="s">
        <v>521</v>
      </c>
      <c r="NR536" t="s">
        <v>522</v>
      </c>
      <c r="NS536" t="s">
        <v>523</v>
      </c>
      <c r="NT536" t="s">
        <v>524</v>
      </c>
      <c r="NU536" t="s">
        <v>525</v>
      </c>
      <c r="NV536" t="s">
        <v>526</v>
      </c>
      <c r="NW536" t="s">
        <v>527</v>
      </c>
      <c r="NX536" t="s">
        <v>528</v>
      </c>
      <c r="NY536" t="s">
        <v>529</v>
      </c>
      <c r="NZ536" t="s">
        <v>530</v>
      </c>
      <c r="OA536" t="s">
        <v>531</v>
      </c>
      <c r="OB536" t="s">
        <v>532</v>
      </c>
      <c r="OC536" t="s">
        <v>533</v>
      </c>
      <c r="OD536" t="s">
        <v>534</v>
      </c>
      <c r="OE536" t="s">
        <v>535</v>
      </c>
      <c r="OF536" t="s">
        <v>536</v>
      </c>
      <c r="OG536" s="57"/>
      <c r="OH536" t="s">
        <v>538</v>
      </c>
      <c r="OI536" t="s">
        <v>539</v>
      </c>
      <c r="OJ536" t="s">
        <v>540</v>
      </c>
      <c r="OK536" t="s">
        <v>541</v>
      </c>
      <c r="OL536" s="57"/>
      <c r="OM536" t="s">
        <v>543</v>
      </c>
      <c r="ON536" t="s">
        <v>544</v>
      </c>
      <c r="OO536" t="s">
        <v>545</v>
      </c>
      <c r="OP536" s="57"/>
      <c r="OQ536" t="s">
        <v>547</v>
      </c>
      <c r="OR536" t="s">
        <v>548</v>
      </c>
      <c r="OS536" t="s">
        <v>549</v>
      </c>
      <c r="OT536" s="57"/>
      <c r="OU536" t="s">
        <v>551</v>
      </c>
      <c r="OV536" t="s">
        <v>552</v>
      </c>
      <c r="OW536" t="s">
        <v>553</v>
      </c>
      <c r="OX536" t="s">
        <v>554</v>
      </c>
      <c r="OY536" t="s">
        <v>555</v>
      </c>
      <c r="OZ536" t="s">
        <v>556</v>
      </c>
      <c r="PA536" t="s">
        <v>557</v>
      </c>
      <c r="PB536" t="s">
        <v>558</v>
      </c>
      <c r="PC536" t="s">
        <v>559</v>
      </c>
      <c r="PD536" t="s">
        <v>560</v>
      </c>
      <c r="PE536" t="s">
        <v>561</v>
      </c>
      <c r="PF536" t="s">
        <v>562</v>
      </c>
      <c r="PG536" t="s">
        <v>563</v>
      </c>
      <c r="PH536" t="s">
        <v>564</v>
      </c>
      <c r="PI536" t="s">
        <v>565</v>
      </c>
      <c r="PJ536" t="s">
        <v>566</v>
      </c>
      <c r="PK536" t="s">
        <v>567</v>
      </c>
      <c r="PL536" t="s">
        <v>568</v>
      </c>
      <c r="PM536" t="s">
        <v>569</v>
      </c>
      <c r="PN536" t="s">
        <v>570</v>
      </c>
      <c r="PO536" t="s">
        <v>571</v>
      </c>
      <c r="PP536" t="s">
        <v>572</v>
      </c>
      <c r="PQ536" t="s">
        <v>573</v>
      </c>
      <c r="PR536" t="s">
        <v>574</v>
      </c>
      <c r="PS536" t="s">
        <v>575</v>
      </c>
      <c r="PT536" t="s">
        <v>576</v>
      </c>
      <c r="PU536" t="s">
        <v>577</v>
      </c>
      <c r="PV536" t="s">
        <v>578</v>
      </c>
      <c r="PW536" t="s">
        <v>579</v>
      </c>
      <c r="PX536" t="s">
        <v>580</v>
      </c>
      <c r="PY536" t="s">
        <v>581</v>
      </c>
      <c r="PZ536" t="s">
        <v>582</v>
      </c>
      <c r="QA536" t="s">
        <v>583</v>
      </c>
      <c r="QB536" t="s">
        <v>584</v>
      </c>
      <c r="QC536" t="s">
        <v>585</v>
      </c>
      <c r="QD536" t="s">
        <v>586</v>
      </c>
      <c r="QE536" t="s">
        <v>587</v>
      </c>
      <c r="QF536" t="s">
        <v>588</v>
      </c>
      <c r="QG536" t="s">
        <v>589</v>
      </c>
      <c r="QH536" t="s">
        <v>590</v>
      </c>
      <c r="QI536" t="s">
        <v>591</v>
      </c>
      <c r="QJ536" t="s">
        <v>592</v>
      </c>
      <c r="QK536" t="s">
        <v>593</v>
      </c>
      <c r="QL536" t="s">
        <v>594</v>
      </c>
      <c r="QM536" t="s">
        <v>595</v>
      </c>
      <c r="QN536" t="s">
        <v>596</v>
      </c>
      <c r="QO536" t="s">
        <v>597</v>
      </c>
      <c r="QP536" t="s">
        <v>598</v>
      </c>
      <c r="QQ536" t="s">
        <v>599</v>
      </c>
      <c r="QR536" t="s">
        <v>600</v>
      </c>
      <c r="QS536" t="s">
        <v>601</v>
      </c>
      <c r="QT536" t="s">
        <v>602</v>
      </c>
      <c r="QU536" t="s">
        <v>603</v>
      </c>
      <c r="QV536" t="s">
        <v>604</v>
      </c>
      <c r="QW536" t="s">
        <v>605</v>
      </c>
      <c r="QX536" t="s">
        <v>606</v>
      </c>
      <c r="QY536" t="s">
        <v>607</v>
      </c>
      <c r="QZ536" t="s">
        <v>608</v>
      </c>
      <c r="RA536" t="s">
        <v>609</v>
      </c>
      <c r="RB536" t="s">
        <v>610</v>
      </c>
      <c r="RC536" t="s">
        <v>611</v>
      </c>
      <c r="RD536" t="s">
        <v>612</v>
      </c>
      <c r="RE536" t="s">
        <v>613</v>
      </c>
      <c r="RF536" t="s">
        <v>614</v>
      </c>
      <c r="RG536" t="s">
        <v>615</v>
      </c>
      <c r="RH536" t="s">
        <v>616</v>
      </c>
      <c r="RI536" t="s">
        <v>617</v>
      </c>
      <c r="RJ536" t="s">
        <v>618</v>
      </c>
      <c r="RK536" t="s">
        <v>619</v>
      </c>
      <c r="RL536" t="s">
        <v>620</v>
      </c>
      <c r="RM536" t="s">
        <v>621</v>
      </c>
      <c r="RN536" t="s">
        <v>622</v>
      </c>
      <c r="RO536" t="s">
        <v>623</v>
      </c>
      <c r="RP536" t="s">
        <v>624</v>
      </c>
      <c r="RQ536" t="s">
        <v>625</v>
      </c>
      <c r="RR536" t="s">
        <v>626</v>
      </c>
      <c r="RS536" t="s">
        <v>627</v>
      </c>
      <c r="RT536" t="s">
        <v>628</v>
      </c>
      <c r="RU536" t="s">
        <v>629</v>
      </c>
      <c r="RV536" t="s">
        <v>630</v>
      </c>
      <c r="RW536" t="s">
        <v>631</v>
      </c>
      <c r="RX536" t="s">
        <v>632</v>
      </c>
      <c r="RY536" t="s">
        <v>633</v>
      </c>
      <c r="RZ536" t="s">
        <v>634</v>
      </c>
      <c r="SA536" t="s">
        <v>635</v>
      </c>
      <c r="SB536" t="s">
        <v>636</v>
      </c>
      <c r="SC536" t="s">
        <v>637</v>
      </c>
      <c r="SD536" t="s">
        <v>638</v>
      </c>
      <c r="SE536" t="s">
        <v>639</v>
      </c>
      <c r="SF536" t="s">
        <v>640</v>
      </c>
      <c r="SG536" t="s">
        <v>641</v>
      </c>
      <c r="SH536" t="s">
        <v>642</v>
      </c>
      <c r="SI536" t="s">
        <v>643</v>
      </c>
      <c r="SJ536" t="s">
        <v>644</v>
      </c>
      <c r="SK536" t="s">
        <v>645</v>
      </c>
      <c r="SL536" t="s">
        <v>646</v>
      </c>
      <c r="SM536" t="s">
        <v>647</v>
      </c>
      <c r="SN536" t="s">
        <v>648</v>
      </c>
      <c r="SO536" t="s">
        <v>649</v>
      </c>
      <c r="SP536" t="s">
        <v>650</v>
      </c>
      <c r="SQ536" t="s">
        <v>651</v>
      </c>
      <c r="SR536" t="s">
        <v>652</v>
      </c>
      <c r="SS536" t="s">
        <v>653</v>
      </c>
      <c r="ST536" t="s">
        <v>654</v>
      </c>
      <c r="SU536" t="s">
        <v>655</v>
      </c>
      <c r="SV536" t="s">
        <v>656</v>
      </c>
      <c r="SW536" t="s">
        <v>657</v>
      </c>
      <c r="SX536" t="s">
        <v>658</v>
      </c>
      <c r="SY536" t="s">
        <v>659</v>
      </c>
      <c r="SZ536" t="s">
        <v>660</v>
      </c>
      <c r="TA536" t="s">
        <v>661</v>
      </c>
      <c r="TB536" t="s">
        <v>662</v>
      </c>
      <c r="TC536" t="s">
        <v>663</v>
      </c>
      <c r="TD536" t="s">
        <v>664</v>
      </c>
      <c r="TE536" t="s">
        <v>665</v>
      </c>
      <c r="TF536" t="s">
        <v>666</v>
      </c>
      <c r="TG536" t="s">
        <v>667</v>
      </c>
      <c r="TH536" t="s">
        <v>668</v>
      </c>
      <c r="TI536" t="s">
        <v>669</v>
      </c>
      <c r="TJ536" t="s">
        <v>670</v>
      </c>
      <c r="TK536" t="s">
        <v>671</v>
      </c>
      <c r="TL536" t="s">
        <v>672</v>
      </c>
      <c r="TM536" t="s">
        <v>673</v>
      </c>
      <c r="TN536" t="s">
        <v>674</v>
      </c>
      <c r="TO536" t="s">
        <v>675</v>
      </c>
      <c r="TP536" t="s">
        <v>676</v>
      </c>
      <c r="TQ536" t="s">
        <v>677</v>
      </c>
      <c r="TR536" t="s">
        <v>678</v>
      </c>
      <c r="TS536" t="s">
        <v>679</v>
      </c>
      <c r="TT536" t="s">
        <v>680</v>
      </c>
      <c r="TU536" t="s">
        <v>681</v>
      </c>
      <c r="TV536" t="s">
        <v>682</v>
      </c>
      <c r="TW536" t="s">
        <v>683</v>
      </c>
      <c r="TX536" t="s">
        <v>684</v>
      </c>
      <c r="TY536" t="s">
        <v>685</v>
      </c>
      <c r="TZ536" t="s">
        <v>686</v>
      </c>
      <c r="UA536" t="s">
        <v>687</v>
      </c>
      <c r="UB536" t="s">
        <v>688</v>
      </c>
      <c r="UC536" t="s">
        <v>689</v>
      </c>
      <c r="UD536" t="s">
        <v>690</v>
      </c>
      <c r="UE536" t="s">
        <v>691</v>
      </c>
      <c r="UF536" t="s">
        <v>692</v>
      </c>
      <c r="UG536" t="s">
        <v>693</v>
      </c>
      <c r="UH536" t="s">
        <v>694</v>
      </c>
      <c r="UI536" t="s">
        <v>695</v>
      </c>
      <c r="UJ536" t="s">
        <v>696</v>
      </c>
      <c r="UK536" t="s">
        <v>697</v>
      </c>
      <c r="UL536" t="s">
        <v>698</v>
      </c>
      <c r="UM536" t="s">
        <v>699</v>
      </c>
      <c r="UN536" t="s">
        <v>700</v>
      </c>
      <c r="UO536" t="s">
        <v>701</v>
      </c>
      <c r="UP536" t="s">
        <v>702</v>
      </c>
      <c r="UQ536" t="s">
        <v>703</v>
      </c>
      <c r="UR536" t="s">
        <v>704</v>
      </c>
      <c r="US536" t="s">
        <v>705</v>
      </c>
      <c r="UT536" t="s">
        <v>706</v>
      </c>
      <c r="UU536" t="s">
        <v>707</v>
      </c>
      <c r="UV536" t="s">
        <v>708</v>
      </c>
      <c r="UW536" t="s">
        <v>709</v>
      </c>
      <c r="UX536" t="s">
        <v>710</v>
      </c>
      <c r="UY536" t="s">
        <v>711</v>
      </c>
      <c r="UZ536" t="s">
        <v>712</v>
      </c>
      <c r="VA536" t="s">
        <v>713</v>
      </c>
      <c r="VB536" t="s">
        <v>714</v>
      </c>
      <c r="VC536" t="s">
        <v>715</v>
      </c>
      <c r="VD536" t="s">
        <v>716</v>
      </c>
      <c r="VE536" t="s">
        <v>717</v>
      </c>
      <c r="VF536" t="s">
        <v>718</v>
      </c>
      <c r="VG536" t="s">
        <v>719</v>
      </c>
      <c r="VH536" t="s">
        <v>720</v>
      </c>
      <c r="VI536" t="s">
        <v>721</v>
      </c>
      <c r="VJ536" t="s">
        <v>722</v>
      </c>
      <c r="VK536" t="s">
        <v>723</v>
      </c>
      <c r="VL536" t="s">
        <v>724</v>
      </c>
      <c r="VM536" t="s">
        <v>725</v>
      </c>
      <c r="VN536" t="s">
        <v>726</v>
      </c>
      <c r="VO536" t="s">
        <v>727</v>
      </c>
      <c r="VP536" t="s">
        <v>728</v>
      </c>
      <c r="VQ536" t="s">
        <v>729</v>
      </c>
      <c r="VR536" t="s">
        <v>730</v>
      </c>
      <c r="VS536" t="s">
        <v>731</v>
      </c>
      <c r="VT536" t="s">
        <v>732</v>
      </c>
      <c r="VU536" t="s">
        <v>733</v>
      </c>
      <c r="VV536" t="s">
        <v>734</v>
      </c>
      <c r="VW536" t="s">
        <v>735</v>
      </c>
      <c r="VX536" t="s">
        <v>736</v>
      </c>
      <c r="VY536" t="s">
        <v>737</v>
      </c>
      <c r="VZ536" t="s">
        <v>738</v>
      </c>
      <c r="WA536" t="s">
        <v>739</v>
      </c>
      <c r="WB536" t="s">
        <v>740</v>
      </c>
      <c r="WC536" t="s">
        <v>741</v>
      </c>
      <c r="WD536" t="s">
        <v>742</v>
      </c>
      <c r="WE536" t="s">
        <v>743</v>
      </c>
      <c r="WF536" t="s">
        <v>744</v>
      </c>
      <c r="WG536" t="s">
        <v>745</v>
      </c>
      <c r="WH536" t="s">
        <v>746</v>
      </c>
      <c r="WI536" t="s">
        <v>747</v>
      </c>
      <c r="WJ536" t="s">
        <v>748</v>
      </c>
      <c r="WK536" t="s">
        <v>749</v>
      </c>
      <c r="WL536" t="s">
        <v>750</v>
      </c>
      <c r="WM536" t="s">
        <v>751</v>
      </c>
      <c r="WN536" t="s">
        <v>752</v>
      </c>
      <c r="WO536" t="s">
        <v>753</v>
      </c>
      <c r="WP536" t="s">
        <v>754</v>
      </c>
      <c r="WQ536" t="s">
        <v>755</v>
      </c>
      <c r="WR536" t="s">
        <v>756</v>
      </c>
      <c r="WS536" t="s">
        <v>757</v>
      </c>
      <c r="WT536" t="s">
        <v>758</v>
      </c>
      <c r="WU536" t="s">
        <v>759</v>
      </c>
      <c r="WV536" t="s">
        <v>760</v>
      </c>
      <c r="WW536" t="s">
        <v>761</v>
      </c>
      <c r="WX536" t="s">
        <v>762</v>
      </c>
      <c r="WY536" t="s">
        <v>763</v>
      </c>
      <c r="WZ536" t="s">
        <v>764</v>
      </c>
      <c r="XA536" t="s">
        <v>765</v>
      </c>
      <c r="XB536" t="s">
        <v>766</v>
      </c>
      <c r="XC536" t="s">
        <v>767</v>
      </c>
      <c r="XD536" t="s">
        <v>768</v>
      </c>
      <c r="XE536" t="s">
        <v>769</v>
      </c>
      <c r="XF536" t="s">
        <v>770</v>
      </c>
      <c r="XG536" t="s">
        <v>771</v>
      </c>
      <c r="XH536" t="s">
        <v>772</v>
      </c>
      <c r="XI536" t="s">
        <v>773</v>
      </c>
      <c r="XJ536" t="s">
        <v>774</v>
      </c>
      <c r="XK536" t="s">
        <v>775</v>
      </c>
      <c r="XL536" t="s">
        <v>776</v>
      </c>
      <c r="XM536" t="s">
        <v>777</v>
      </c>
      <c r="XN536" t="s">
        <v>778</v>
      </c>
      <c r="XO536" t="s">
        <v>779</v>
      </c>
      <c r="XP536" t="s">
        <v>780</v>
      </c>
      <c r="XQ536" t="s">
        <v>781</v>
      </c>
      <c r="XR536" t="s">
        <v>782</v>
      </c>
      <c r="XS536" t="s">
        <v>783</v>
      </c>
      <c r="XT536" t="s">
        <v>784</v>
      </c>
      <c r="XU536" t="s">
        <v>785</v>
      </c>
      <c r="XV536" t="s">
        <v>786</v>
      </c>
      <c r="XW536" t="s">
        <v>787</v>
      </c>
      <c r="XX536" t="s">
        <v>788</v>
      </c>
      <c r="XY536" t="s">
        <v>789</v>
      </c>
      <c r="XZ536" t="s">
        <v>790</v>
      </c>
      <c r="YA536" t="s">
        <v>791</v>
      </c>
      <c r="YB536" t="s">
        <v>792</v>
      </c>
      <c r="YC536" t="s">
        <v>793</v>
      </c>
      <c r="YD536" t="s">
        <v>794</v>
      </c>
      <c r="YE536" t="s">
        <v>795</v>
      </c>
      <c r="YF536" t="s">
        <v>796</v>
      </c>
      <c r="YG536" t="s">
        <v>797</v>
      </c>
      <c r="YH536" t="s">
        <v>798</v>
      </c>
      <c r="YI536" t="s">
        <v>799</v>
      </c>
      <c r="YJ536" t="s">
        <v>800</v>
      </c>
      <c r="YK536" t="s">
        <v>801</v>
      </c>
      <c r="YL536" t="s">
        <v>802</v>
      </c>
      <c r="YM536" t="s">
        <v>803</v>
      </c>
      <c r="YN536" t="s">
        <v>804</v>
      </c>
      <c r="YO536" t="s">
        <v>805</v>
      </c>
      <c r="YP536" t="s">
        <v>806</v>
      </c>
      <c r="YQ536" t="s">
        <v>807</v>
      </c>
      <c r="YR536" t="s">
        <v>808</v>
      </c>
      <c r="YS536" t="s">
        <v>809</v>
      </c>
      <c r="YT536" t="s">
        <v>810</v>
      </c>
      <c r="YU536" t="s">
        <v>811</v>
      </c>
      <c r="YV536" t="s">
        <v>812</v>
      </c>
      <c r="YW536" t="s">
        <v>813</v>
      </c>
      <c r="YX536" t="s">
        <v>814</v>
      </c>
      <c r="YY536" t="s">
        <v>815</v>
      </c>
      <c r="YZ536" t="s">
        <v>816</v>
      </c>
      <c r="ZA536" t="s">
        <v>817</v>
      </c>
      <c r="ZB536" t="s">
        <v>818</v>
      </c>
      <c r="ZC536" t="s">
        <v>819</v>
      </c>
      <c r="ZD536" t="s">
        <v>820</v>
      </c>
      <c r="ZE536" t="s">
        <v>821</v>
      </c>
      <c r="ZF536" t="s">
        <v>822</v>
      </c>
      <c r="ZG536" t="s">
        <v>823</v>
      </c>
      <c r="ZH536" t="s">
        <v>824</v>
      </c>
      <c r="ZI536" t="s">
        <v>825</v>
      </c>
      <c r="ZJ536" t="s">
        <v>826</v>
      </c>
      <c r="ZK536" t="s">
        <v>827</v>
      </c>
      <c r="ZL536" t="s">
        <v>828</v>
      </c>
      <c r="ZM536" t="s">
        <v>829</v>
      </c>
      <c r="ZN536" t="s">
        <v>830</v>
      </c>
      <c r="ZO536" t="s">
        <v>831</v>
      </c>
      <c r="ZP536" t="s">
        <v>832</v>
      </c>
      <c r="ZQ536" t="s">
        <v>833</v>
      </c>
      <c r="ZR536" t="s">
        <v>834</v>
      </c>
      <c r="ZS536" t="s">
        <v>835</v>
      </c>
      <c r="ZT536" t="s">
        <v>836</v>
      </c>
      <c r="ZU536" t="s">
        <v>837</v>
      </c>
      <c r="ZV536" t="s">
        <v>838</v>
      </c>
      <c r="ZW536" s="57"/>
      <c r="ZX536" t="s">
        <v>840</v>
      </c>
      <c r="ZY536" t="s">
        <v>841</v>
      </c>
      <c r="ZZ536" t="s">
        <v>842</v>
      </c>
      <c r="AAA536" s="57"/>
      <c r="AAB536" t="s">
        <v>844</v>
      </c>
      <c r="AAC536" t="s">
        <v>845</v>
      </c>
      <c r="AAD536" t="s">
        <v>846</v>
      </c>
      <c r="AAE536" t="s">
        <v>847</v>
      </c>
      <c r="AAF536" t="s">
        <v>848</v>
      </c>
      <c r="AAG536" t="s">
        <v>849</v>
      </c>
      <c r="AAH536" t="s">
        <v>850</v>
      </c>
      <c r="AAI536" t="s">
        <v>851</v>
      </c>
      <c r="AAJ536" t="s">
        <v>852</v>
      </c>
      <c r="AAK536" t="s">
        <v>853</v>
      </c>
      <c r="AAL536" t="s">
        <v>854</v>
      </c>
      <c r="AAM536" t="s">
        <v>855</v>
      </c>
      <c r="AAN536" t="s">
        <v>856</v>
      </c>
      <c r="AAO536" t="s">
        <v>857</v>
      </c>
      <c r="AAP536" t="s">
        <v>858</v>
      </c>
      <c r="AAQ536" t="s">
        <v>859</v>
      </c>
      <c r="AAR536" t="s">
        <v>860</v>
      </c>
      <c r="AAS536" t="s">
        <v>861</v>
      </c>
      <c r="AAT536" t="s">
        <v>862</v>
      </c>
      <c r="AAU536" t="s">
        <v>863</v>
      </c>
      <c r="AAV536" t="s">
        <v>864</v>
      </c>
      <c r="AAW536" t="s">
        <v>865</v>
      </c>
      <c r="AAX536" t="s">
        <v>866</v>
      </c>
      <c r="AAY536" t="s">
        <v>867</v>
      </c>
      <c r="AAZ536" t="s">
        <v>868</v>
      </c>
      <c r="ABA536" t="s">
        <v>869</v>
      </c>
      <c r="ABB536" t="s">
        <v>870</v>
      </c>
      <c r="ABC536" t="s">
        <v>871</v>
      </c>
      <c r="ABD536" t="s">
        <v>872</v>
      </c>
      <c r="ABE536" t="s">
        <v>873</v>
      </c>
      <c r="ABF536" s="57"/>
      <c r="ABG536" s="57"/>
      <c r="ABH536" t="s">
        <v>876</v>
      </c>
      <c r="ABI536" t="s">
        <v>877</v>
      </c>
      <c r="ABJ536" t="s">
        <v>878</v>
      </c>
      <c r="ABK536" t="s">
        <v>879</v>
      </c>
      <c r="ABL536" t="s">
        <v>880</v>
      </c>
      <c r="ABM536" t="s">
        <v>881</v>
      </c>
      <c r="ABN536" t="s">
        <v>882</v>
      </c>
      <c r="ABO536" t="s">
        <v>883</v>
      </c>
      <c r="ABP536" t="s">
        <v>884</v>
      </c>
      <c r="ABQ536" t="s">
        <v>885</v>
      </c>
      <c r="ABR536" t="s">
        <v>886</v>
      </c>
      <c r="ABS536" t="s">
        <v>887</v>
      </c>
      <c r="ABT536" t="s">
        <v>888</v>
      </c>
      <c r="ABU536" t="s">
        <v>889</v>
      </c>
      <c r="ABV536" t="s">
        <v>890</v>
      </c>
      <c r="ABW536" t="s">
        <v>891</v>
      </c>
      <c r="ABX536" t="s">
        <v>892</v>
      </c>
      <c r="ABY536" t="s">
        <v>893</v>
      </c>
      <c r="ABZ536" t="s">
        <v>894</v>
      </c>
      <c r="ACA536" t="s">
        <v>895</v>
      </c>
      <c r="ACB536" t="s">
        <v>896</v>
      </c>
      <c r="ACC536" t="s">
        <v>897</v>
      </c>
      <c r="ACD536" t="s">
        <v>898</v>
      </c>
      <c r="ACE536" t="s">
        <v>899</v>
      </c>
      <c r="ACF536" t="s">
        <v>900</v>
      </c>
      <c r="ACG536" t="s">
        <v>901</v>
      </c>
      <c r="ACH536" t="s">
        <v>902</v>
      </c>
      <c r="ACI536" t="s">
        <v>903</v>
      </c>
      <c r="ACJ536" t="s">
        <v>904</v>
      </c>
      <c r="ACK536" t="s">
        <v>905</v>
      </c>
      <c r="ACL536" t="s">
        <v>906</v>
      </c>
      <c r="ACM536" t="s">
        <v>907</v>
      </c>
      <c r="ACN536" t="s">
        <v>908</v>
      </c>
      <c r="ACO536" t="s">
        <v>909</v>
      </c>
      <c r="ACP536" t="s">
        <v>910</v>
      </c>
      <c r="ACQ536" t="s">
        <v>911</v>
      </c>
      <c r="ACR536" t="s">
        <v>912</v>
      </c>
      <c r="ACS536" t="s">
        <v>913</v>
      </c>
      <c r="ACT536" t="s">
        <v>914</v>
      </c>
      <c r="ACU536" t="s">
        <v>915</v>
      </c>
      <c r="ACV536" t="s">
        <v>916</v>
      </c>
      <c r="ACW536" t="s">
        <v>917</v>
      </c>
      <c r="ACX536" t="s">
        <v>918</v>
      </c>
      <c r="ACY536" t="s">
        <v>919</v>
      </c>
      <c r="ACZ536" t="s">
        <v>920</v>
      </c>
      <c r="ADA536" t="s">
        <v>921</v>
      </c>
      <c r="ADB536" t="s">
        <v>922</v>
      </c>
      <c r="ADC536" t="s">
        <v>923</v>
      </c>
      <c r="ADD536" t="s">
        <v>924</v>
      </c>
      <c r="ADE536" t="s">
        <v>925</v>
      </c>
      <c r="ADF536" t="s">
        <v>926</v>
      </c>
      <c r="ADG536" t="s">
        <v>927</v>
      </c>
      <c r="ADH536" t="s">
        <v>928</v>
      </c>
      <c r="ADI536" t="s">
        <v>929</v>
      </c>
      <c r="ADJ536" t="s">
        <v>930</v>
      </c>
      <c r="ADK536" t="s">
        <v>931</v>
      </c>
      <c r="ADL536" t="s">
        <v>932</v>
      </c>
      <c r="ADM536" t="s">
        <v>933</v>
      </c>
      <c r="ADN536" t="s">
        <v>934</v>
      </c>
      <c r="ADO536" t="s">
        <v>935</v>
      </c>
      <c r="ADP536" t="s">
        <v>936</v>
      </c>
      <c r="ADQ536" t="s">
        <v>937</v>
      </c>
      <c r="ADR536" t="s">
        <v>938</v>
      </c>
      <c r="ADS536" t="s">
        <v>939</v>
      </c>
      <c r="ADT536" t="s">
        <v>940</v>
      </c>
      <c r="ADU536" t="s">
        <v>941</v>
      </c>
      <c r="ADV536" t="s">
        <v>942</v>
      </c>
      <c r="ADW536" t="s">
        <v>943</v>
      </c>
      <c r="ADX536" t="s">
        <v>944</v>
      </c>
      <c r="ADY536" t="s">
        <v>945</v>
      </c>
      <c r="ADZ536" t="s">
        <v>946</v>
      </c>
      <c r="AEA536" t="s">
        <v>947</v>
      </c>
      <c r="AEB536" t="s">
        <v>948</v>
      </c>
      <c r="AEC536" t="s">
        <v>949</v>
      </c>
      <c r="AED536" t="s">
        <v>950</v>
      </c>
      <c r="AEE536" t="s">
        <v>951</v>
      </c>
      <c r="AEF536" t="s">
        <v>952</v>
      </c>
      <c r="AEG536" t="s">
        <v>953</v>
      </c>
    </row>
    <row r="537" spans="3:815" s="56" customFormat="1" hidden="1">
      <c r="C537" s="56" t="s">
        <v>2848</v>
      </c>
      <c r="D537" s="56">
        <v>510102808.36642778</v>
      </c>
      <c r="E537" s="56">
        <v>47835740.81762325</v>
      </c>
      <c r="F537" s="56">
        <v>79484188.115206674</v>
      </c>
      <c r="G537" s="56">
        <v>27176691.905364685</v>
      </c>
      <c r="H537" s="56">
        <v>88374975.988331974</v>
      </c>
      <c r="I537" s="56">
        <v>40735593.254463628</v>
      </c>
      <c r="J537" s="56">
        <v>74195213.35577938</v>
      </c>
      <c r="K537" s="56">
        <v>38983166.262500279</v>
      </c>
      <c r="L537" s="56">
        <v>46499811.396266073</v>
      </c>
      <c r="M537" s="56">
        <v>35262205.020217106</v>
      </c>
      <c r="N537" s="56">
        <v>25212668.122242596</v>
      </c>
      <c r="O537" s="56">
        <v>25013429.637082089</v>
      </c>
      <c r="P537" s="56">
        <v>22867074.417294204</v>
      </c>
      <c r="Q537" s="56">
        <v>30491595.689315237</v>
      </c>
      <c r="R537" s="56">
        <v>24264748.86889815</v>
      </c>
      <c r="S537" s="56">
        <v>59967624.947747849</v>
      </c>
      <c r="T537" s="56">
        <v>42510798.215135008</v>
      </c>
      <c r="U537" s="56">
        <v>7806890.3599999994</v>
      </c>
      <c r="V537" s="56">
        <v>305213311.59675962</v>
      </c>
      <c r="W537" s="56">
        <v>92565516.383323953</v>
      </c>
      <c r="X537" s="56">
        <v>38500473.384049043</v>
      </c>
      <c r="Y537" s="56">
        <v>46130375.078809537</v>
      </c>
      <c r="Z537" s="56">
        <v>38411058.945003532</v>
      </c>
      <c r="AA537" s="56">
        <v>38908682.568341829</v>
      </c>
      <c r="AB537" s="56">
        <v>14295345.80691432</v>
      </c>
      <c r="AC537" s="56">
        <v>91895667.739125475</v>
      </c>
      <c r="AD537" s="56">
        <v>42382128.758920312</v>
      </c>
      <c r="AE537" s="56">
        <v>31154986.697660726</v>
      </c>
      <c r="AF537" s="56">
        <v>99816644.790641725</v>
      </c>
      <c r="AG537" s="56">
        <v>27243753.008734651</v>
      </c>
      <c r="AH537" s="56">
        <v>58682594.503723897</v>
      </c>
      <c r="AI537" s="56">
        <v>52981336.186883196</v>
      </c>
      <c r="AJ537" s="56">
        <v>37401828.291228965</v>
      </c>
      <c r="AK537" s="56">
        <v>19508695.956648421</v>
      </c>
      <c r="AL537" s="56">
        <v>32430384.503692884</v>
      </c>
      <c r="AM537" s="56">
        <v>43763485.80930867</v>
      </c>
      <c r="AN537" s="56">
        <v>19772777.419562511</v>
      </c>
      <c r="AO537" s="56">
        <v>26395018.711295601</v>
      </c>
      <c r="AP537" s="56">
        <v>24855711.193847347</v>
      </c>
      <c r="AQ537" s="56">
        <v>18970056.79942349</v>
      </c>
      <c r="AR537" s="56">
        <v>19889128.217103962</v>
      </c>
      <c r="AS537" s="56">
        <v>12137239.124792907</v>
      </c>
      <c r="AT537" s="56">
        <v>176451676.59698144</v>
      </c>
      <c r="AU537" s="56">
        <v>12405967.226388618</v>
      </c>
      <c r="AV537" s="56">
        <v>13374330.561573701</v>
      </c>
      <c r="AW537" s="56">
        <v>18154461.919652168</v>
      </c>
      <c r="AX537" s="56">
        <v>36263591.301939517</v>
      </c>
      <c r="AY537" s="56">
        <v>39139867.064061701</v>
      </c>
      <c r="AZ537" s="56">
        <v>15952279.239847222</v>
      </c>
      <c r="BA537" s="56">
        <v>21729583.942979429</v>
      </c>
      <c r="BB537" s="56">
        <v>14725985.11009803</v>
      </c>
      <c r="BC537" s="56">
        <v>14604472.222438481</v>
      </c>
      <c r="BD537" s="56">
        <v>10695317.464823855</v>
      </c>
      <c r="BE537" s="56">
        <v>10383240.169094177</v>
      </c>
      <c r="BF537" s="56">
        <v>60287195.939506426</v>
      </c>
      <c r="BG537" s="56">
        <v>343265.06</v>
      </c>
      <c r="BH537" s="56">
        <v>9597281.2189267837</v>
      </c>
      <c r="BI537" s="56">
        <v>229974472.08401161</v>
      </c>
      <c r="BJ537" s="56">
        <v>120443761.03326455</v>
      </c>
      <c r="BK537" s="56">
        <v>37256570.431746021</v>
      </c>
      <c r="BL537" s="56">
        <v>25817384.980665173</v>
      </c>
      <c r="BM537" s="56">
        <v>51334196.338152364</v>
      </c>
      <c r="BN537" s="56">
        <v>38175614.520520523</v>
      </c>
      <c r="BO537" s="56">
        <v>32029623.594666924</v>
      </c>
      <c r="BP537" s="56">
        <v>260727464.79215643</v>
      </c>
      <c r="BQ537" s="56">
        <v>40911514.715785339</v>
      </c>
      <c r="BR537" s="56">
        <v>33065849.815014578</v>
      </c>
      <c r="BS537" s="56">
        <v>47025744.317273267</v>
      </c>
      <c r="BT537" s="56">
        <v>34735634.546851411</v>
      </c>
      <c r="BU537" s="56">
        <v>27080127.557737924</v>
      </c>
      <c r="BV537" s="56">
        <v>25554702.917652234</v>
      </c>
      <c r="BW537" s="56">
        <v>40714372.057565473</v>
      </c>
      <c r="BX537" s="56">
        <v>69313527.080135584</v>
      </c>
      <c r="BY537" s="56">
        <v>19182148.789817378</v>
      </c>
      <c r="BZ537" s="56">
        <v>32224344.514826667</v>
      </c>
      <c r="CA537" s="56">
        <v>41422609.117915615</v>
      </c>
      <c r="CB537" s="56">
        <v>19350826.978124622</v>
      </c>
      <c r="CC537" s="56">
        <v>19052463.25556073</v>
      </c>
      <c r="CD537" s="56">
        <v>18717424.914617065</v>
      </c>
      <c r="CE537" s="56">
        <v>357519665.60792214</v>
      </c>
      <c r="CF537" s="56">
        <v>47184728.456126899</v>
      </c>
      <c r="CG537" s="56">
        <v>58417741.190512545</v>
      </c>
      <c r="CH537" s="56">
        <v>26352872.652066935</v>
      </c>
      <c r="CI537" s="56">
        <v>36324112.824712195</v>
      </c>
      <c r="CJ537" s="56">
        <v>28561849.377561312</v>
      </c>
      <c r="CK537" s="56">
        <v>42799080.657505624</v>
      </c>
      <c r="CL537" s="56">
        <v>19991401.316199891</v>
      </c>
      <c r="CM537" s="56">
        <v>34262045.653859064</v>
      </c>
      <c r="CN537" s="56">
        <v>23231873.296020828</v>
      </c>
      <c r="CO537" s="56">
        <v>42948656.124947429</v>
      </c>
      <c r="CP537" s="56">
        <v>23755921.306898162</v>
      </c>
      <c r="CQ537" s="56">
        <v>181170390.79455772</v>
      </c>
      <c r="CR537" s="56">
        <v>25229738.79246432</v>
      </c>
      <c r="CS537" s="56">
        <v>31224130.943490062</v>
      </c>
      <c r="CT537" s="56">
        <v>55219029.564952657</v>
      </c>
      <c r="CU537" s="56">
        <v>20145506.699660361</v>
      </c>
      <c r="CV537" s="56">
        <v>45355411.004595242</v>
      </c>
      <c r="CW537" s="56">
        <v>30757681.538340002</v>
      </c>
      <c r="CX537" s="56">
        <v>17240312.459999997</v>
      </c>
      <c r="CY537" s="56">
        <v>139582509.80101046</v>
      </c>
      <c r="CZ537" s="56">
        <v>152890058.30669528</v>
      </c>
      <c r="DA537" s="56">
        <v>37691463.857545808</v>
      </c>
      <c r="DB537" s="56">
        <v>28295069.140595015</v>
      </c>
      <c r="DC537" s="56">
        <v>46808701.833237015</v>
      </c>
      <c r="DD537" s="56">
        <v>27160334.802511599</v>
      </c>
      <c r="DE537" s="56">
        <v>35273725.832805887</v>
      </c>
      <c r="DF537" s="56">
        <v>29910314.38647892</v>
      </c>
      <c r="DG537" s="56">
        <v>19931097.84</v>
      </c>
      <c r="DH537" s="56">
        <v>516295236.52427465</v>
      </c>
      <c r="DI537" s="56">
        <v>30755181.171889927</v>
      </c>
      <c r="DJ537" s="56">
        <v>41340336.002559386</v>
      </c>
      <c r="DK537" s="56">
        <v>46338888.343458004</v>
      </c>
      <c r="DL537" s="56">
        <v>44919591.885243155</v>
      </c>
      <c r="DM537" s="56">
        <v>38299983.182941958</v>
      </c>
      <c r="DN537" s="56">
        <v>61574564.542329319</v>
      </c>
      <c r="DO537" s="56">
        <v>28880823.942661949</v>
      </c>
      <c r="DP537" s="56">
        <v>58495829.769170105</v>
      </c>
      <c r="DQ537" s="56">
        <v>169570541.31609046</v>
      </c>
      <c r="DR537" s="56">
        <v>43550258.532094754</v>
      </c>
      <c r="DS537" s="56">
        <v>92782974.127503306</v>
      </c>
      <c r="DT537" s="56">
        <v>67069385.256877452</v>
      </c>
      <c r="DU537" s="56">
        <v>38724994.139989302</v>
      </c>
      <c r="DV537" s="56">
        <v>50002626.424810447</v>
      </c>
      <c r="DW537" s="56">
        <v>45045779.509565577</v>
      </c>
      <c r="DX537" s="56">
        <v>13694626.712337652</v>
      </c>
      <c r="DY537" s="56">
        <v>30012124.280687977</v>
      </c>
      <c r="DZ537" s="56">
        <v>24801748.174873538</v>
      </c>
      <c r="EA537" s="56">
        <v>53498416.703484565</v>
      </c>
      <c r="EB537" s="56">
        <v>113378832.55856225</v>
      </c>
      <c r="EC537" s="56">
        <v>92495145.98107563</v>
      </c>
      <c r="ED537" s="56">
        <v>30625862.805190574</v>
      </c>
      <c r="EE537" s="56">
        <v>116645053.97373487</v>
      </c>
      <c r="EF537" s="56">
        <v>27452904.377648253</v>
      </c>
      <c r="EG537" s="56">
        <v>51177060.842580691</v>
      </c>
      <c r="EH537" s="56">
        <v>36081912.396899715</v>
      </c>
      <c r="EI537" s="56">
        <v>415598423.40479159</v>
      </c>
      <c r="EJ537" s="56">
        <v>71869135.2906259</v>
      </c>
      <c r="EK537" s="58"/>
      <c r="EL537" s="56">
        <v>67023039.918452911</v>
      </c>
      <c r="EM537" s="56">
        <v>49975341.955280155</v>
      </c>
      <c r="EN537" s="56">
        <v>75703109.502736539</v>
      </c>
      <c r="EO537" s="56">
        <v>16564645.133638274</v>
      </c>
      <c r="EP537" s="56">
        <v>170275309.15790963</v>
      </c>
      <c r="EQ537" s="56">
        <v>54395117.164274424</v>
      </c>
      <c r="ER537" s="56">
        <v>61181972.636324152</v>
      </c>
      <c r="ES537" s="56">
        <v>39557809.075808458</v>
      </c>
      <c r="ET537" s="56">
        <v>31899082.167966723</v>
      </c>
      <c r="EU537" s="56">
        <v>30459014.855226703</v>
      </c>
      <c r="EV537" s="56">
        <v>44258091.904737689</v>
      </c>
      <c r="EW537" s="56">
        <v>22342979.627700973</v>
      </c>
      <c r="EX537" s="56">
        <v>205118558.91105667</v>
      </c>
      <c r="EY537" s="56">
        <v>107429385.18063629</v>
      </c>
      <c r="EZ537" s="56">
        <v>52653831.302673787</v>
      </c>
      <c r="FA537" s="56">
        <v>38958379.476190954</v>
      </c>
      <c r="FB537" s="56">
        <v>32108830.095978316</v>
      </c>
      <c r="FC537" s="56">
        <v>35650409.06788367</v>
      </c>
      <c r="FD537" s="56">
        <v>29802961.757305909</v>
      </c>
      <c r="FE537" s="56">
        <v>25249846.106567848</v>
      </c>
      <c r="FF537" s="56">
        <v>26819482.710277058</v>
      </c>
      <c r="FG537" s="56">
        <v>38076833.202973768</v>
      </c>
      <c r="FH537" s="56">
        <v>28534082.867144559</v>
      </c>
      <c r="FI537" s="56">
        <v>28107503.053994894</v>
      </c>
      <c r="FJ537" s="56">
        <v>26399400.649295595</v>
      </c>
      <c r="FK537" s="56">
        <v>26395929.366448142</v>
      </c>
      <c r="FL537" s="56">
        <v>23338297.129098356</v>
      </c>
      <c r="FM537" s="56">
        <v>15133630.769660171</v>
      </c>
      <c r="FN537" s="56">
        <v>17279636.647506475</v>
      </c>
      <c r="FO537" s="56">
        <v>17573084.453141727</v>
      </c>
      <c r="FP537" s="56">
        <v>226195104.00682914</v>
      </c>
      <c r="FQ537" s="56">
        <v>114568456.02635901</v>
      </c>
      <c r="FR537" s="56">
        <v>36419473.07357426</v>
      </c>
      <c r="FS537" s="56">
        <v>45131128.905984953</v>
      </c>
      <c r="FT537" s="56">
        <v>68563394.94012408</v>
      </c>
      <c r="FU537" s="56">
        <v>34843421.228384614</v>
      </c>
      <c r="FV537" s="56">
        <v>27448597.453741599</v>
      </c>
      <c r="FW537" s="56">
        <v>17304213.245559283</v>
      </c>
      <c r="FX537" s="56">
        <v>16612413.52894761</v>
      </c>
      <c r="FY537" s="56">
        <v>21379041.043859117</v>
      </c>
      <c r="FZ537" s="56">
        <v>25673668.43596394</v>
      </c>
      <c r="GA537" s="56">
        <v>352632035.98191243</v>
      </c>
      <c r="GB537" s="56">
        <v>127979572.0854297</v>
      </c>
      <c r="GC537" s="56">
        <v>51178643.059167676</v>
      </c>
      <c r="GD537" s="56">
        <v>35725830.064907305</v>
      </c>
      <c r="GE537" s="56">
        <v>25197598.90120174</v>
      </c>
      <c r="GF537" s="56">
        <v>17592049.497860525</v>
      </c>
      <c r="GG537" s="56">
        <v>32008190.949193355</v>
      </c>
      <c r="GH537" s="56">
        <v>14415179.014284426</v>
      </c>
      <c r="GI537" s="56">
        <v>19683437.269794911</v>
      </c>
      <c r="GJ537" s="56">
        <v>32881122.075209506</v>
      </c>
      <c r="GK537" s="56">
        <v>34240640.355001405</v>
      </c>
      <c r="GL537" s="56">
        <v>24343200.556237228</v>
      </c>
      <c r="GM537" s="56">
        <v>141090793.5503374</v>
      </c>
      <c r="GN537" s="56">
        <v>83800586.644198582</v>
      </c>
      <c r="GO537" s="56">
        <v>26900232.324878007</v>
      </c>
      <c r="GP537" s="56">
        <v>14621891.61328817</v>
      </c>
      <c r="GQ537" s="56">
        <v>18934564.938565612</v>
      </c>
      <c r="GR537" s="56">
        <v>20995903.294321157</v>
      </c>
      <c r="GS537" s="56">
        <v>121332030.45483758</v>
      </c>
      <c r="GT537" s="56">
        <v>19489299.172288109</v>
      </c>
      <c r="GU537" s="56">
        <v>30791571.244093757</v>
      </c>
      <c r="GV537" s="56">
        <v>35420277.281525947</v>
      </c>
      <c r="GW537" s="56">
        <v>23485932.625922006</v>
      </c>
      <c r="GX537" s="56">
        <v>54631036.245587781</v>
      </c>
      <c r="GY537" s="56">
        <v>17554849.941568378</v>
      </c>
      <c r="GZ537" s="56">
        <v>260884652.27043718</v>
      </c>
      <c r="HA537" s="56">
        <v>90975373.110973805</v>
      </c>
      <c r="HB537" s="56">
        <v>23831909.604012731</v>
      </c>
      <c r="HC537" s="56">
        <v>15958800.938384764</v>
      </c>
      <c r="HD537" s="56">
        <v>40188146.848926373</v>
      </c>
      <c r="HE537" s="56">
        <v>10796994.497979024</v>
      </c>
      <c r="HF537" s="56">
        <v>83258769.295188665</v>
      </c>
      <c r="HG537" s="56">
        <v>45664981.536113411</v>
      </c>
      <c r="HH537" s="56">
        <v>33451477.213733692</v>
      </c>
      <c r="HI537" s="56">
        <v>41144119.720636092</v>
      </c>
      <c r="HJ537" s="56">
        <v>27120634.845916416</v>
      </c>
      <c r="HK537" s="56">
        <v>26156837.454657599</v>
      </c>
      <c r="HL537" s="56">
        <v>23624848.594067808</v>
      </c>
      <c r="HM537" s="56">
        <v>10492611.359490594</v>
      </c>
      <c r="HN537" s="56">
        <v>18552686.718813539</v>
      </c>
      <c r="HO537" s="56">
        <v>292298607.38718516</v>
      </c>
      <c r="HP537" s="56">
        <v>59054295.251692981</v>
      </c>
      <c r="HQ537" s="56">
        <v>35522310.404010519</v>
      </c>
      <c r="HR537" s="56">
        <v>36906421.698129907</v>
      </c>
      <c r="HS537" s="56">
        <v>48928095.972942255</v>
      </c>
      <c r="HT537" s="56">
        <v>41815706.218128026</v>
      </c>
      <c r="HU537" s="56">
        <v>98325323.843902409</v>
      </c>
      <c r="HV537" s="56">
        <v>34525052.450027302</v>
      </c>
      <c r="HW537" s="56">
        <v>29838637.092387673</v>
      </c>
      <c r="HX537" s="56">
        <v>102457324.15456527</v>
      </c>
      <c r="HY537" s="56">
        <v>29149843.970127314</v>
      </c>
      <c r="HZ537" s="56">
        <v>45574195.150319614</v>
      </c>
      <c r="IA537" s="56">
        <v>51853951.69970464</v>
      </c>
      <c r="IB537" s="56">
        <v>21827523.111888621</v>
      </c>
      <c r="IC537" s="56">
        <v>42851477.052586585</v>
      </c>
      <c r="ID537" s="56">
        <v>257301595.25866976</v>
      </c>
      <c r="IE537" s="56">
        <v>39088646.145419754</v>
      </c>
      <c r="IF537" s="56">
        <v>164503205.72624901</v>
      </c>
      <c r="IG537" s="56">
        <v>35802017.597329646</v>
      </c>
      <c r="IH537" s="56">
        <v>23207167.845774133</v>
      </c>
      <c r="II537" s="56">
        <v>50015635.478379101</v>
      </c>
      <c r="IJ537" s="56">
        <v>66619147.93656069</v>
      </c>
      <c r="IK537" s="56">
        <v>39425446.864297144</v>
      </c>
      <c r="IL537" s="56">
        <v>33259473.650110107</v>
      </c>
      <c r="IN537" s="56">
        <v>519192310.46153849</v>
      </c>
      <c r="IO537" s="56">
        <v>83868413.193589285</v>
      </c>
      <c r="IP537" s="56">
        <v>142131292.25420594</v>
      </c>
      <c r="IQ537" s="56">
        <v>112686138.86190452</v>
      </c>
      <c r="IR537" s="56">
        <v>34026613.609169617</v>
      </c>
      <c r="IS537" s="56">
        <v>33372325.768993441</v>
      </c>
      <c r="IT537" s="56">
        <v>22039957.337973624</v>
      </c>
      <c r="IU537" s="56">
        <v>35574682.528739519</v>
      </c>
      <c r="IV537" s="56">
        <v>32250924.680751234</v>
      </c>
      <c r="IW537" s="56">
        <v>40765178.92614536</v>
      </c>
      <c r="IX537" s="58"/>
      <c r="IY537" s="56">
        <v>162718497.37290752</v>
      </c>
      <c r="IZ537" s="56">
        <v>51279465.669981688</v>
      </c>
      <c r="JA537" s="56">
        <v>29430798.576060001</v>
      </c>
      <c r="JB537" s="56">
        <v>309420283.56069505</v>
      </c>
      <c r="JC537" s="56">
        <v>144056361.79539624</v>
      </c>
      <c r="JD537" s="56">
        <v>278777888.00050068</v>
      </c>
      <c r="JE537" s="56">
        <v>115088699.86876491</v>
      </c>
      <c r="JF537" s="56">
        <v>46298865.437250488</v>
      </c>
      <c r="JG537" s="56">
        <v>50251024.745237157</v>
      </c>
      <c r="JH537" s="56">
        <v>51951038.4307907</v>
      </c>
      <c r="JI537" s="56">
        <v>48481876.13490618</v>
      </c>
      <c r="JJ537" s="56">
        <v>37474361.483251624</v>
      </c>
      <c r="JK537" s="56">
        <v>53005188.208005041</v>
      </c>
      <c r="JL537" s="56">
        <v>85943525.200452387</v>
      </c>
      <c r="JM537" s="56">
        <v>26557309.815841861</v>
      </c>
      <c r="JN537" s="56">
        <v>281384691.72069919</v>
      </c>
      <c r="JO537" s="56">
        <v>34334814.334496938</v>
      </c>
      <c r="JP537" s="56">
        <v>24995628.411661822</v>
      </c>
      <c r="JQ537" s="56">
        <v>20037856.496167138</v>
      </c>
      <c r="JR537" s="56">
        <v>20840623.867339395</v>
      </c>
      <c r="JS537" s="56">
        <v>32630234.349576276</v>
      </c>
      <c r="JT537" s="56">
        <v>28473442.974360332</v>
      </c>
      <c r="JU537" s="56">
        <v>32870847.225277893</v>
      </c>
      <c r="JV537" s="56">
        <v>36927717.817894064</v>
      </c>
      <c r="JW537" s="56">
        <v>24672907.651587646</v>
      </c>
      <c r="JX537" s="56">
        <v>27366977.344358068</v>
      </c>
      <c r="JY537" s="56">
        <v>23362609.14710338</v>
      </c>
      <c r="JZ537" s="56">
        <v>227553566.07958055</v>
      </c>
      <c r="KA537" s="56">
        <v>26418424.141262148</v>
      </c>
      <c r="KB537" s="56">
        <v>31393952.827009786</v>
      </c>
      <c r="KC537" s="56">
        <v>47416825.578863516</v>
      </c>
      <c r="KD537" s="56">
        <v>46909221.618527055</v>
      </c>
      <c r="KE537" s="58"/>
      <c r="KF537" s="56">
        <v>54977750.974254459</v>
      </c>
      <c r="KG537" s="56">
        <v>30858765.789163601</v>
      </c>
      <c r="KH537" s="56">
        <v>29670428.094213385</v>
      </c>
      <c r="KI537" s="56">
        <v>14127118.123840736</v>
      </c>
      <c r="KJ537" s="56">
        <v>483181500.57506132</v>
      </c>
      <c r="KK537" s="56">
        <v>43141898.773472711</v>
      </c>
      <c r="KL537" s="56">
        <v>27387606.526088204</v>
      </c>
      <c r="KM537" s="56">
        <v>85329371.961977139</v>
      </c>
      <c r="KN537" s="56">
        <v>28191474.821188617</v>
      </c>
      <c r="KO537" s="56">
        <v>70705444.843690157</v>
      </c>
      <c r="KP537" s="56">
        <v>108196334.20525041</v>
      </c>
      <c r="KQ537" s="56">
        <v>92364662.247046217</v>
      </c>
      <c r="KR537" s="56">
        <v>14816087.992868608</v>
      </c>
      <c r="KS537" s="56">
        <v>44427918.051186897</v>
      </c>
      <c r="KT537" s="56">
        <v>32014651.051524412</v>
      </c>
      <c r="KU537" s="56">
        <v>20337751.586912137</v>
      </c>
      <c r="KV537" s="56">
        <v>133771280.39336143</v>
      </c>
      <c r="KW537" s="56">
        <v>36675425.932850853</v>
      </c>
      <c r="KX537" s="56">
        <v>28792683.946277961</v>
      </c>
      <c r="KY537" s="56">
        <v>29013706.058312029</v>
      </c>
      <c r="KZ537" s="56">
        <v>24846729.080998179</v>
      </c>
      <c r="LA537" s="56">
        <v>11353855.7449355</v>
      </c>
      <c r="LB537" s="56">
        <v>16544221.363430791</v>
      </c>
      <c r="LC537" s="56">
        <v>181191792.00293356</v>
      </c>
      <c r="LD537" s="56">
        <v>81374057.513689443</v>
      </c>
      <c r="LE537" s="56">
        <v>26363270.495311227</v>
      </c>
      <c r="LF537" s="56">
        <v>22425308.149450064</v>
      </c>
      <c r="LG537" s="56">
        <v>33657617.945538901</v>
      </c>
      <c r="LH537" s="56">
        <v>41278609.561992846</v>
      </c>
      <c r="LI537" s="56">
        <v>21710272.255853925</v>
      </c>
      <c r="LJ537" s="56">
        <v>483809173.51302791</v>
      </c>
      <c r="LK537" s="56">
        <v>85530175.106649712</v>
      </c>
      <c r="LL537" s="56">
        <v>38478704.204813026</v>
      </c>
      <c r="LM537" s="56">
        <v>114232520.41251612</v>
      </c>
      <c r="LN537" s="56">
        <v>37758131.376811154</v>
      </c>
      <c r="LO537" s="56">
        <v>45773462.10803315</v>
      </c>
      <c r="LP537" s="56">
        <v>37594935.299629107</v>
      </c>
      <c r="LQ537" s="56">
        <v>18247874.978158705</v>
      </c>
      <c r="LR537" s="56">
        <v>24636567.431208622</v>
      </c>
      <c r="LS537" s="56">
        <v>229971133.45014536</v>
      </c>
      <c r="LT537" s="56">
        <v>79053579.493911684</v>
      </c>
      <c r="LU537" s="56">
        <v>79844634.429963648</v>
      </c>
      <c r="LV537" s="56">
        <v>36200246.953399934</v>
      </c>
      <c r="LW537" s="56">
        <v>39784136.630864285</v>
      </c>
      <c r="LX537" s="56">
        <v>7210403.7699999996</v>
      </c>
      <c r="LY537" s="56">
        <v>111551644.54719652</v>
      </c>
      <c r="LZ537" s="56">
        <v>24839910.400912732</v>
      </c>
      <c r="MA537" s="56">
        <v>22935617.242064521</v>
      </c>
      <c r="MB537" s="56">
        <v>59391557.096642748</v>
      </c>
      <c r="MC537" s="56">
        <v>42391518.255577557</v>
      </c>
      <c r="MD537" s="56">
        <v>71326981.179659709</v>
      </c>
      <c r="ME537" s="56">
        <v>22958889.627406403</v>
      </c>
      <c r="MF537" s="58"/>
      <c r="MG537" s="56">
        <v>3726752.2</v>
      </c>
      <c r="MH537" s="56">
        <v>150081518.65441698</v>
      </c>
      <c r="MI537" s="56">
        <v>21344673.94791406</v>
      </c>
      <c r="MJ537" s="56">
        <v>77614301.856816769</v>
      </c>
      <c r="MK537" s="56">
        <v>16218898.613480669</v>
      </c>
      <c r="ML537" s="56">
        <v>38528208.309393756</v>
      </c>
      <c r="MM537" s="56">
        <v>67461396.099013522</v>
      </c>
      <c r="MN537" s="56">
        <v>30562109.253494602</v>
      </c>
      <c r="MO537" s="56">
        <v>23757106.907276332</v>
      </c>
      <c r="MP537" s="56">
        <v>46518226.524236932</v>
      </c>
      <c r="MQ537" s="56">
        <v>29435250.922404129</v>
      </c>
      <c r="MR537" s="56">
        <v>34102695.238531843</v>
      </c>
      <c r="MS537" s="56">
        <v>49567392.902577907</v>
      </c>
      <c r="MT537" s="56">
        <v>21013069.71580309</v>
      </c>
      <c r="MU537" s="56">
        <v>84099356.072534472</v>
      </c>
      <c r="MV537" s="56">
        <v>424479440.96365488</v>
      </c>
      <c r="MW537" s="56">
        <v>32165109.275669526</v>
      </c>
      <c r="MX537" s="56">
        <v>26886983.41059259</v>
      </c>
      <c r="MY537" s="56">
        <v>44219036.734104015</v>
      </c>
      <c r="MZ537" s="56">
        <v>122436105.40505004</v>
      </c>
      <c r="NA537" s="56">
        <v>37949685.829628155</v>
      </c>
      <c r="NB537" s="56">
        <v>64736521.2876449</v>
      </c>
      <c r="NC537" s="56">
        <v>25838095.979038935</v>
      </c>
      <c r="ND537" s="56">
        <v>54999873.59442421</v>
      </c>
      <c r="NE537" s="56">
        <v>18045055.54837478</v>
      </c>
      <c r="NF537" s="56">
        <v>55904848.311597481</v>
      </c>
      <c r="NG537" s="56">
        <v>19458062.590695675</v>
      </c>
      <c r="NH537" s="56">
        <v>19865270.082939941</v>
      </c>
      <c r="NI537" s="56">
        <v>35441104.002135828</v>
      </c>
      <c r="NJ537" s="56">
        <v>37476173.448056094</v>
      </c>
      <c r="NK537" s="56">
        <v>53199115.691038199</v>
      </c>
      <c r="NL537" s="56">
        <v>31527960.505740963</v>
      </c>
      <c r="NM537" s="56">
        <v>22366289.190034699</v>
      </c>
      <c r="NN537" s="56">
        <v>17146516.076756064</v>
      </c>
      <c r="NO537" s="56">
        <v>48340040.00399489</v>
      </c>
      <c r="NP537" s="56">
        <v>43097201.059946552</v>
      </c>
      <c r="NQ537" s="56">
        <v>18567405.043856543</v>
      </c>
      <c r="NR537" s="56">
        <v>182492062.26417845</v>
      </c>
      <c r="NS537" s="56">
        <v>24269520.338699441</v>
      </c>
      <c r="NT537" s="56">
        <v>73629696.630349681</v>
      </c>
      <c r="NU537" s="56">
        <v>29879081.514473539</v>
      </c>
      <c r="NV537" s="56">
        <v>34887261.800159931</v>
      </c>
      <c r="NW537" s="56">
        <v>69977315.684287682</v>
      </c>
      <c r="NX537" s="56">
        <v>23149539.558583315</v>
      </c>
      <c r="NY537" s="56">
        <v>40606810.686630435</v>
      </c>
      <c r="NZ537" s="56">
        <v>59940488.400673375</v>
      </c>
      <c r="OA537" s="56">
        <v>21119995.692531567</v>
      </c>
      <c r="OB537" s="56">
        <v>21806821.63503854</v>
      </c>
      <c r="OC537" s="56">
        <v>287003841.59079307</v>
      </c>
      <c r="OD537" s="56">
        <v>56918308.055047624</v>
      </c>
      <c r="OE537" s="56">
        <v>32465556.348880403</v>
      </c>
      <c r="OF537" s="56">
        <v>46119247.397869267</v>
      </c>
      <c r="OG537" s="58"/>
      <c r="OH537" s="56">
        <v>44947085.782639191</v>
      </c>
      <c r="OI537" s="56">
        <v>60623296.329516657</v>
      </c>
      <c r="OJ537" s="56">
        <v>26652794.44926865</v>
      </c>
      <c r="OK537" s="56">
        <v>41377844.516221568</v>
      </c>
      <c r="OL537" s="58"/>
      <c r="OM537" s="56">
        <v>67604872.848681435</v>
      </c>
      <c r="ON537" s="56">
        <v>27257642.34535981</v>
      </c>
      <c r="OO537" s="56">
        <v>20740949.588754509</v>
      </c>
      <c r="OP537" s="58"/>
      <c r="OQ537" s="56">
        <v>14990550.351998102</v>
      </c>
      <c r="OR537" s="56">
        <v>21254932.698701106</v>
      </c>
      <c r="OS537" s="56">
        <v>33034527.629902761</v>
      </c>
      <c r="OT537" s="58"/>
      <c r="OU537" s="56">
        <v>13891948.57</v>
      </c>
      <c r="OV537" s="56">
        <v>13992561.84</v>
      </c>
      <c r="OW537" s="56">
        <v>138202811.62996474</v>
      </c>
      <c r="OX537" s="56">
        <v>35119018.482439175</v>
      </c>
      <c r="OY537" s="56">
        <v>27128781.206735827</v>
      </c>
      <c r="OZ537" s="56">
        <v>27842374.98486428</v>
      </c>
      <c r="PA537" s="56">
        <v>17846895.292383268</v>
      </c>
      <c r="PB537" s="56">
        <v>31720769.705221027</v>
      </c>
      <c r="PC537" s="56">
        <v>26946565.660992749</v>
      </c>
      <c r="PD537" s="56">
        <v>46063530.828237452</v>
      </c>
      <c r="PE537" s="56">
        <v>32048517.106396243</v>
      </c>
      <c r="PF537" s="56">
        <v>27959031.866838846</v>
      </c>
      <c r="PG537" s="56">
        <v>60996860.269616492</v>
      </c>
      <c r="PH537" s="56">
        <v>81372201.068049595</v>
      </c>
      <c r="PI537" s="56">
        <v>25007539.148223948</v>
      </c>
      <c r="PJ537" s="56">
        <v>28310095.385544073</v>
      </c>
      <c r="PK537" s="56">
        <v>32830803.339269027</v>
      </c>
      <c r="PL537" s="56">
        <v>27054376.365912754</v>
      </c>
      <c r="PM537" s="56">
        <v>22830352.97087444</v>
      </c>
      <c r="PN537" s="56">
        <v>20645709.481113434</v>
      </c>
      <c r="PO537" s="56">
        <v>14410140.079546105</v>
      </c>
      <c r="PP537" s="56">
        <v>175777216.04165968</v>
      </c>
      <c r="PQ537" s="56">
        <v>21032026.913090162</v>
      </c>
      <c r="PR537" s="56">
        <v>41053969.627938114</v>
      </c>
      <c r="PS537" s="56">
        <v>23649379.943116933</v>
      </c>
      <c r="PT537" s="56">
        <v>13373397.439981913</v>
      </c>
      <c r="PU537" s="56">
        <v>19953006.923530012</v>
      </c>
      <c r="PV537" s="56">
        <v>25564949.711828839</v>
      </c>
      <c r="PW537" s="56">
        <v>63196291.901531436</v>
      </c>
      <c r="PX537" s="56">
        <v>25487673.11029125</v>
      </c>
      <c r="PY537" s="56">
        <v>17858415.755692091</v>
      </c>
      <c r="PZ537" s="56">
        <v>25187771.808284238</v>
      </c>
      <c r="QA537" s="56">
        <v>44282339.222268216</v>
      </c>
      <c r="QB537" s="56">
        <v>18502621.328645602</v>
      </c>
      <c r="QC537" s="56">
        <v>11413998.220202507</v>
      </c>
      <c r="QD537" s="56">
        <v>299457719.1814453</v>
      </c>
      <c r="QE537" s="56">
        <v>24978432.396208648</v>
      </c>
      <c r="QF537" s="56">
        <v>19579169.100062683</v>
      </c>
      <c r="QG537" s="56">
        <v>39014500.800616756</v>
      </c>
      <c r="QH537" s="56">
        <v>42371405.879024759</v>
      </c>
      <c r="QI537" s="56">
        <v>30265491.162192795</v>
      </c>
      <c r="QJ537" s="56">
        <v>13217843.163654886</v>
      </c>
      <c r="QK537" s="56">
        <v>79237243.929915532</v>
      </c>
      <c r="QL537" s="56">
        <v>24839404.2067261</v>
      </c>
      <c r="QM537" s="56">
        <v>43536932.930212937</v>
      </c>
      <c r="QN537" s="56">
        <v>43834548.045640126</v>
      </c>
      <c r="QO537" s="56">
        <v>22932370.483636025</v>
      </c>
      <c r="QP537" s="56">
        <v>15165426.242505904</v>
      </c>
      <c r="QQ537" s="56">
        <v>36272367.304041713</v>
      </c>
      <c r="QR537" s="56">
        <v>23815202.520395525</v>
      </c>
      <c r="QS537" s="56">
        <v>20851406.552657731</v>
      </c>
      <c r="QT537" s="56">
        <v>123239352.79946156</v>
      </c>
      <c r="QU537" s="56">
        <v>21631093.289425187</v>
      </c>
      <c r="QV537" s="56">
        <v>152495154.76704919</v>
      </c>
      <c r="QW537" s="56">
        <v>52457969.657436825</v>
      </c>
      <c r="QX537" s="56">
        <v>23431572.57955087</v>
      </c>
      <c r="QY537" s="56">
        <v>20311041.556090355</v>
      </c>
      <c r="QZ537" s="56">
        <v>108542272.60183112</v>
      </c>
      <c r="RA537" s="56">
        <v>17039167.608474392</v>
      </c>
      <c r="RB537" s="56">
        <v>9190499.8900000006</v>
      </c>
      <c r="RC537" s="56">
        <v>14472438.78720204</v>
      </c>
      <c r="RD537" s="56">
        <v>11063482.67</v>
      </c>
      <c r="RE537" s="56">
        <v>107456675.91619955</v>
      </c>
      <c r="RF537" s="56">
        <v>47447300.490317196</v>
      </c>
      <c r="RG537" s="56">
        <v>33780878.830993205</v>
      </c>
      <c r="RH537" s="56">
        <v>56480002.089623533</v>
      </c>
      <c r="RI537" s="56">
        <v>35341822.306591228</v>
      </c>
      <c r="RJ537" s="56">
        <v>19700483.669287648</v>
      </c>
      <c r="RK537" s="56">
        <v>408594667.63495314</v>
      </c>
      <c r="RL537" s="56">
        <v>35205505.580622159</v>
      </c>
      <c r="RM537" s="56">
        <v>29069017.997778062</v>
      </c>
      <c r="RN537" s="56">
        <v>83673480.334975332</v>
      </c>
      <c r="RO537" s="56">
        <v>13186091.097440137</v>
      </c>
      <c r="RP537" s="56">
        <v>27887804.457313508</v>
      </c>
      <c r="RQ537" s="56">
        <v>72775575.742086723</v>
      </c>
      <c r="RR537" s="56">
        <v>23190738.875567574</v>
      </c>
      <c r="RS537" s="56">
        <v>22998263.819583125</v>
      </c>
      <c r="RT537" s="56">
        <v>25113446.098805908</v>
      </c>
      <c r="RU537" s="56">
        <v>29456920.58548227</v>
      </c>
      <c r="RV537" s="56">
        <v>65227494.749722607</v>
      </c>
      <c r="RW537" s="56">
        <v>30998560.383434638</v>
      </c>
      <c r="RX537" s="56">
        <v>48964910.362242706</v>
      </c>
      <c r="RY537" s="56">
        <v>22932776.206381839</v>
      </c>
      <c r="RZ537" s="56">
        <v>20096605.700800125</v>
      </c>
      <c r="SA537" s="56">
        <v>16608542.173580591</v>
      </c>
      <c r="SB537" s="56">
        <v>18251983.42450273</v>
      </c>
      <c r="SC537" s="56">
        <v>63614058.905603476</v>
      </c>
      <c r="SD537" s="56">
        <v>10623479.243847854</v>
      </c>
      <c r="SE537" s="56">
        <v>12734484.765014933</v>
      </c>
      <c r="SF537" s="56">
        <v>9979724.3318365403</v>
      </c>
      <c r="SG537" s="56">
        <v>121234142.80997415</v>
      </c>
      <c r="SH537" s="56">
        <v>36937343.157930739</v>
      </c>
      <c r="SI537" s="56">
        <v>28168726.916073889</v>
      </c>
      <c r="SJ537" s="56">
        <v>54768676.618183836</v>
      </c>
      <c r="SK537" s="56">
        <v>59179400.602892801</v>
      </c>
      <c r="SL537" s="56">
        <v>42941807.761059366</v>
      </c>
      <c r="SM537" s="56">
        <v>44947320.986456111</v>
      </c>
      <c r="SN537" s="56">
        <v>23692421.510533322</v>
      </c>
      <c r="SO537" s="56">
        <v>28673475.026454315</v>
      </c>
      <c r="SP537" s="56">
        <v>64014769.840130277</v>
      </c>
      <c r="SQ537" s="56">
        <v>27118793.195801731</v>
      </c>
      <c r="SR537" s="56">
        <v>53398867.764337525</v>
      </c>
      <c r="SS537" s="56">
        <v>33886743.762695834</v>
      </c>
      <c r="ST537" s="56">
        <v>20403508.735228345</v>
      </c>
      <c r="SU537" s="56">
        <v>21874570.441465113</v>
      </c>
      <c r="SV537" s="56">
        <v>539003205.95964801</v>
      </c>
      <c r="SW537" s="56">
        <v>47128069.906954497</v>
      </c>
      <c r="SX537" s="56">
        <v>36459423.887939058</v>
      </c>
      <c r="SY537" s="56">
        <v>33480014.897727579</v>
      </c>
      <c r="SZ537" s="56">
        <v>23697434.345706798</v>
      </c>
      <c r="TA537" s="56">
        <v>41221227.118948124</v>
      </c>
      <c r="TB537" s="56">
        <v>45917935.665829659</v>
      </c>
      <c r="TC537" s="56">
        <v>69661181.510456547</v>
      </c>
      <c r="TD537" s="56">
        <v>41607019.704592258</v>
      </c>
      <c r="TE537" s="56">
        <v>51462563.450968675</v>
      </c>
      <c r="TF537" s="56">
        <v>21153568.208285429</v>
      </c>
      <c r="TG537" s="56">
        <v>67843679.48656185</v>
      </c>
      <c r="TH537" s="56">
        <v>39142918.111090101</v>
      </c>
      <c r="TI537" s="56">
        <v>58235518.313293286</v>
      </c>
      <c r="TJ537" s="56">
        <v>70008963.648248553</v>
      </c>
      <c r="TK537" s="56">
        <v>34522620.235712431</v>
      </c>
      <c r="TL537" s="56">
        <v>48958745.451689996</v>
      </c>
      <c r="TM537" s="56">
        <v>59255222.659002267</v>
      </c>
      <c r="TN537" s="56">
        <v>27414718.836429182</v>
      </c>
      <c r="TO537" s="56">
        <v>75904180.500011995</v>
      </c>
      <c r="TP537" s="56">
        <v>135774073.53575239</v>
      </c>
      <c r="TQ537" s="56">
        <v>34034383.383414052</v>
      </c>
      <c r="TR537" s="56">
        <v>28182658.82218859</v>
      </c>
      <c r="TS537" s="56">
        <v>19368899.944954995</v>
      </c>
      <c r="TT537" s="56">
        <v>26259073.514121875</v>
      </c>
      <c r="TU537" s="56">
        <v>21205891.224418968</v>
      </c>
      <c r="TV537" s="56">
        <v>22398972.762366302</v>
      </c>
      <c r="TW537" s="56">
        <v>24786414.946964998</v>
      </c>
      <c r="TX537" s="56">
        <v>35877902.951070391</v>
      </c>
      <c r="TY537" s="56">
        <v>23034977.945738669</v>
      </c>
      <c r="TZ537" s="56">
        <v>2660822.92</v>
      </c>
      <c r="UA537" s="56">
        <v>10931853.959999999</v>
      </c>
      <c r="UB537" s="56">
        <v>3667211.2800000003</v>
      </c>
      <c r="UC537" s="56">
        <v>309101422.24642724</v>
      </c>
      <c r="UD537" s="56">
        <v>36185440.691638477</v>
      </c>
      <c r="UE537" s="56">
        <v>39571058.696920633</v>
      </c>
      <c r="UF537" s="56">
        <v>106162826.41086966</v>
      </c>
      <c r="UG537" s="56">
        <v>41979006.80830384</v>
      </c>
      <c r="UH537" s="56">
        <v>39550908.816560142</v>
      </c>
      <c r="UI537" s="56">
        <v>64667000.553443663</v>
      </c>
      <c r="UJ537" s="56">
        <v>36040651.86421369</v>
      </c>
      <c r="UK537" s="56">
        <v>39915148.512704171</v>
      </c>
      <c r="UL537" s="56">
        <v>57923946.416162699</v>
      </c>
      <c r="UM537" s="56">
        <v>49732477.409452491</v>
      </c>
      <c r="UN537" s="56">
        <v>25769796.044807881</v>
      </c>
      <c r="UO537" s="56">
        <v>24413494.127856459</v>
      </c>
      <c r="UP537" s="56">
        <v>28393132.068176433</v>
      </c>
      <c r="UQ537" s="56">
        <v>25311577.122805733</v>
      </c>
      <c r="UR537" s="56">
        <v>23067311.982977271</v>
      </c>
      <c r="US537" s="56">
        <v>16885763.737663966</v>
      </c>
      <c r="UT537" s="56">
        <v>21008923.783848472</v>
      </c>
      <c r="UU537" s="56">
        <v>21219304.27099539</v>
      </c>
      <c r="UV537" s="56">
        <v>20233142.588482134</v>
      </c>
      <c r="UW537" s="56">
        <v>22457655.475692824</v>
      </c>
      <c r="UX537" s="56">
        <v>15218233.146857413</v>
      </c>
      <c r="UY537" s="56">
        <v>10092679.350340102</v>
      </c>
      <c r="UZ537" s="56">
        <v>453569094.36524117</v>
      </c>
      <c r="VA537" s="56">
        <v>33568204.090891071</v>
      </c>
      <c r="VB537" s="56">
        <v>65261503.338771135</v>
      </c>
      <c r="VC537" s="56">
        <v>31672651.31249461</v>
      </c>
      <c r="VD537" s="56">
        <v>106353928.43071763</v>
      </c>
      <c r="VE537" s="56">
        <v>32964344.535973519</v>
      </c>
      <c r="VF537" s="56">
        <v>48245834.977352135</v>
      </c>
      <c r="VG537" s="56">
        <v>18275105.895433426</v>
      </c>
      <c r="VH537" s="56">
        <v>73076556.774383381</v>
      </c>
      <c r="VI537" s="56">
        <v>70096480.852764085</v>
      </c>
      <c r="VJ537" s="56">
        <v>23369142.978876729</v>
      </c>
      <c r="VK537" s="56">
        <v>25568239.834241096</v>
      </c>
      <c r="VL537" s="56">
        <v>22146396.194786999</v>
      </c>
      <c r="VM537" s="56">
        <v>19674967.051055491</v>
      </c>
      <c r="VN537" s="56">
        <v>8548874.6386627089</v>
      </c>
      <c r="VO537" s="56">
        <v>9749707.3570369892</v>
      </c>
      <c r="VP537" s="56">
        <v>15335762.916517826</v>
      </c>
      <c r="VQ537" s="56">
        <v>113153144.46892218</v>
      </c>
      <c r="VR537" s="56">
        <v>31747240.599747352</v>
      </c>
      <c r="VS537" s="56">
        <v>33446617.768626492</v>
      </c>
      <c r="VT537" s="56">
        <v>24827589.527232841</v>
      </c>
      <c r="VU537" s="56">
        <v>29844755.802400611</v>
      </c>
      <c r="VV537" s="56">
        <v>17056751.718883257</v>
      </c>
      <c r="VW537" s="56">
        <v>20605510.97580364</v>
      </c>
      <c r="VX537" s="56">
        <v>110634336.72677471</v>
      </c>
      <c r="VY537" s="56">
        <v>26567410.715310294</v>
      </c>
      <c r="VZ537" s="56">
        <v>32330107.84193752</v>
      </c>
      <c r="WA537" s="56">
        <v>43587763.082605302</v>
      </c>
      <c r="WB537" s="56">
        <v>19007654.689965058</v>
      </c>
      <c r="WC537" s="56">
        <v>28950945.965247225</v>
      </c>
      <c r="WD537" s="56">
        <v>19331296.839863129</v>
      </c>
      <c r="WE537" s="56">
        <v>19039165.20686885</v>
      </c>
      <c r="WF537" s="56">
        <v>66643047.619566001</v>
      </c>
      <c r="WG537" s="56">
        <v>258094828.70048687</v>
      </c>
      <c r="WH537" s="56">
        <v>27715676.711976279</v>
      </c>
      <c r="WI537" s="56">
        <v>57620897.489552148</v>
      </c>
      <c r="WJ537" s="56">
        <v>78740805.44459115</v>
      </c>
      <c r="WK537" s="56">
        <v>66186996.49234961</v>
      </c>
      <c r="WL537" s="56">
        <v>25185595.042421505</v>
      </c>
      <c r="WM537" s="56">
        <v>28776386.277597573</v>
      </c>
      <c r="WN537" s="56">
        <v>50433368.604985416</v>
      </c>
      <c r="WO537" s="56">
        <v>48798246.11203298</v>
      </c>
      <c r="WP537" s="56">
        <v>56923318.694747917</v>
      </c>
      <c r="WQ537" s="56">
        <v>20283491.293781925</v>
      </c>
      <c r="WR537" s="56">
        <v>20695689.029449485</v>
      </c>
      <c r="WS537" s="56">
        <v>20874191.255038273</v>
      </c>
      <c r="WT537" s="56">
        <v>30191571.934344418</v>
      </c>
      <c r="WU537" s="56">
        <v>22617327.658146832</v>
      </c>
      <c r="WV537" s="56">
        <v>21407247.183886819</v>
      </c>
      <c r="WW537" s="56">
        <v>29511052.32515331</v>
      </c>
      <c r="WX537" s="56">
        <v>16378715.445447054</v>
      </c>
      <c r="WY537" s="56">
        <v>20363977.632109024</v>
      </c>
      <c r="WZ537" s="56">
        <v>12917939.367159043</v>
      </c>
      <c r="XA537" s="56">
        <v>10000147.80883849</v>
      </c>
      <c r="XB537" s="56">
        <v>6886958.9907057136</v>
      </c>
      <c r="XC537" s="56">
        <v>181958854.00692084</v>
      </c>
      <c r="XD537" s="56">
        <v>23637958.973137762</v>
      </c>
      <c r="XE537" s="56">
        <v>31745100.838018358</v>
      </c>
      <c r="XF537" s="56">
        <v>28348475.425405759</v>
      </c>
      <c r="XG537" s="56">
        <v>24501576.683885399</v>
      </c>
      <c r="XH537" s="56">
        <v>31524029.971936997</v>
      </c>
      <c r="XI537" s="56">
        <v>24288670.36797395</v>
      </c>
      <c r="XJ537" s="56">
        <v>652280846.66736627</v>
      </c>
      <c r="XK537" s="56">
        <v>38197372.496386319</v>
      </c>
      <c r="XL537" s="56">
        <v>23993234.177598491</v>
      </c>
      <c r="XM537" s="56">
        <v>64675776.287753664</v>
      </c>
      <c r="XN537" s="56">
        <v>49813576.083174698</v>
      </c>
      <c r="XO537" s="56">
        <v>28424155.757441521</v>
      </c>
      <c r="XP537" s="56">
        <v>36459010.934996761</v>
      </c>
      <c r="XQ537" s="56">
        <v>45417891.755893037</v>
      </c>
      <c r="XR537" s="56">
        <v>52129856.440371089</v>
      </c>
      <c r="XS537" s="56">
        <v>23737646.433429997</v>
      </c>
      <c r="XT537" s="56">
        <v>39125775.280894592</v>
      </c>
      <c r="XU537" s="56">
        <v>99456419.557835594</v>
      </c>
      <c r="XV537" s="56">
        <v>64380933.78438729</v>
      </c>
      <c r="XW537" s="56">
        <v>20462217.830248132</v>
      </c>
      <c r="XX537" s="56">
        <v>23746122.696356203</v>
      </c>
      <c r="XY537" s="56">
        <v>30207498.333976652</v>
      </c>
      <c r="XZ537" s="56">
        <v>17150314.90510343</v>
      </c>
      <c r="YA537" s="56">
        <v>30443250.308373593</v>
      </c>
      <c r="YB537" s="56">
        <v>18207512.711402241</v>
      </c>
      <c r="YC537" s="56">
        <v>86603082.032845363</v>
      </c>
      <c r="YD537" s="56">
        <v>62800042.0076342</v>
      </c>
      <c r="YE537" s="56">
        <v>16306665.054180043</v>
      </c>
      <c r="YF537" s="56">
        <v>15688219.591002317</v>
      </c>
      <c r="YG537" s="56">
        <v>14139639.000448259</v>
      </c>
      <c r="YH537" s="56">
        <v>12350802.97151945</v>
      </c>
      <c r="YI537" s="56">
        <v>10914694.909881705</v>
      </c>
      <c r="YJ537" s="56">
        <v>114503325.96363838</v>
      </c>
      <c r="YK537" s="56">
        <v>26956345.033963602</v>
      </c>
      <c r="YL537" s="56">
        <v>22079436.64508792</v>
      </c>
      <c r="YM537" s="56">
        <v>38263671.238663144</v>
      </c>
      <c r="YN537" s="56">
        <v>27150104.603473458</v>
      </c>
      <c r="YO537" s="56">
        <v>21587790.993502945</v>
      </c>
      <c r="YP537" s="56">
        <v>35044310.42773141</v>
      </c>
      <c r="YQ537" s="56">
        <v>10413237.437646829</v>
      </c>
      <c r="YR537" s="56">
        <v>186467480.46298021</v>
      </c>
      <c r="YS537" s="56">
        <v>25529638.481298383</v>
      </c>
      <c r="YT537" s="56">
        <v>45200076.386302069</v>
      </c>
      <c r="YU537" s="56">
        <v>24288641.592848673</v>
      </c>
      <c r="YV537" s="56">
        <v>15734883.20974079</v>
      </c>
      <c r="YW537" s="56">
        <v>51015861.732698828</v>
      </c>
      <c r="YX537" s="56">
        <v>22401385.360958014</v>
      </c>
      <c r="YY537" s="56">
        <v>28805586.845249072</v>
      </c>
      <c r="YZ537" s="56">
        <v>21281136.14253597</v>
      </c>
      <c r="ZA537" s="56">
        <v>38170620.548492819</v>
      </c>
      <c r="ZB537" s="56">
        <v>15175730.466161655</v>
      </c>
      <c r="ZC537" s="56">
        <v>404662619.28617585</v>
      </c>
      <c r="ZD537" s="56">
        <v>31400039.969757445</v>
      </c>
      <c r="ZE537" s="56">
        <v>40841407.085589483</v>
      </c>
      <c r="ZF537" s="56">
        <v>54915503.524413861</v>
      </c>
      <c r="ZG537" s="56">
        <v>30497990.702883013</v>
      </c>
      <c r="ZH537" s="56">
        <v>48171396.176767498</v>
      </c>
      <c r="ZI537" s="56">
        <v>46440481.362456739</v>
      </c>
      <c r="ZJ537" s="56">
        <v>113609152.90419137</v>
      </c>
      <c r="ZK537" s="56">
        <v>101052502.07647012</v>
      </c>
      <c r="ZL537" s="56">
        <v>36638220.984225236</v>
      </c>
      <c r="ZM537" s="56">
        <v>44765078.252346456</v>
      </c>
      <c r="ZN537" s="56">
        <v>51742446.176016033</v>
      </c>
      <c r="ZO537" s="56">
        <v>48676806.239447042</v>
      </c>
      <c r="ZP537" s="56">
        <v>62609105.325443089</v>
      </c>
      <c r="ZQ537" s="56">
        <v>27531984.831014525</v>
      </c>
      <c r="ZR537" s="56">
        <v>39945712.55292619</v>
      </c>
      <c r="ZS537" s="56">
        <v>27496999.571600568</v>
      </c>
      <c r="ZT537" s="56">
        <v>18214799.301903188</v>
      </c>
      <c r="ZU537" s="56">
        <v>25573844.500996437</v>
      </c>
      <c r="ZV537" s="56">
        <v>107748913.62550481</v>
      </c>
      <c r="ZW537" s="58"/>
      <c r="ZX537" s="56">
        <v>16660374.761389511</v>
      </c>
      <c r="ZY537" s="56">
        <v>18487083.899354253</v>
      </c>
      <c r="ZZ537" s="56">
        <v>35162669.922207616</v>
      </c>
      <c r="AAA537" s="58"/>
      <c r="AAB537" s="56">
        <v>24577160.263868295</v>
      </c>
      <c r="AAC537" s="56">
        <v>24486895.000673629</v>
      </c>
      <c r="AAD537" s="56">
        <v>34724599.220874697</v>
      </c>
      <c r="AAE537" s="56">
        <v>351824439.35966533</v>
      </c>
      <c r="AAF537" s="56">
        <v>73650287.162062198</v>
      </c>
      <c r="AAG537" s="56">
        <v>73041256.932036921</v>
      </c>
      <c r="AAH537" s="56">
        <v>114912133.53382081</v>
      </c>
      <c r="AAI537" s="56">
        <v>15760088.479049273</v>
      </c>
      <c r="AAJ537" s="56">
        <v>22929078.461948559</v>
      </c>
      <c r="AAK537" s="56">
        <v>31029941.662743933</v>
      </c>
      <c r="AAL537" s="56">
        <v>17537225.961079467</v>
      </c>
      <c r="AAM537" s="56">
        <v>463555162.65866983</v>
      </c>
      <c r="AAN537" s="56">
        <v>76381179.795946255</v>
      </c>
      <c r="AAO537" s="56">
        <v>62549314.463787951</v>
      </c>
      <c r="AAP537" s="56">
        <v>28038430.860856798</v>
      </c>
      <c r="AAQ537" s="56">
        <v>35476345.709850319</v>
      </c>
      <c r="AAR537" s="56">
        <v>22703878.558738638</v>
      </c>
      <c r="AAS537" s="56">
        <v>34272245.82838089</v>
      </c>
      <c r="AAT537" s="56">
        <v>15539480.157955563</v>
      </c>
      <c r="AAU537" s="56">
        <v>22981600.254818074</v>
      </c>
      <c r="AAV537" s="56">
        <v>40685668.943084024</v>
      </c>
      <c r="AAW537" s="56">
        <v>55430448.108054817</v>
      </c>
      <c r="AAX537" s="56">
        <v>28217972.931039929</v>
      </c>
      <c r="AAY537" s="56">
        <v>32072626.179156043</v>
      </c>
      <c r="AAZ537" s="56">
        <v>37725910.705087237</v>
      </c>
      <c r="ABA537" s="56">
        <v>37806905.241058543</v>
      </c>
      <c r="ABB537" s="56">
        <v>22893101.865666263</v>
      </c>
      <c r="ABC537" s="56">
        <v>45683628.63728755</v>
      </c>
      <c r="ABD537" s="56">
        <v>21759315.794880472</v>
      </c>
      <c r="ABE537" s="56">
        <v>42093883.576727569</v>
      </c>
      <c r="ABF537" s="58"/>
      <c r="ABG537" s="58"/>
      <c r="ABH537" s="56">
        <v>258289689.94468403</v>
      </c>
      <c r="ABI537" s="56">
        <v>49594411.40233779</v>
      </c>
      <c r="ABJ537" s="56">
        <v>41838229.853736274</v>
      </c>
      <c r="ABK537" s="56">
        <v>39474364.440955624</v>
      </c>
      <c r="ABL537" s="56">
        <v>28572224.057107892</v>
      </c>
      <c r="ABM537" s="56">
        <v>74516563.212202892</v>
      </c>
      <c r="ABN537" s="56">
        <v>29314424.120840915</v>
      </c>
      <c r="ABO537" s="56">
        <v>38828555.201947227</v>
      </c>
      <c r="ABP537" s="56">
        <v>24204747.209374793</v>
      </c>
      <c r="ABQ537" s="56">
        <v>10668601.336551616</v>
      </c>
      <c r="ABR537" s="56">
        <v>127979564.79581477</v>
      </c>
      <c r="ABS537" s="56">
        <v>97485786.186505079</v>
      </c>
      <c r="ABT537" s="56">
        <v>51770903.664204754</v>
      </c>
      <c r="ABU537" s="56">
        <v>37410272.1719267</v>
      </c>
      <c r="ABV537" s="56">
        <v>55064289.216252387</v>
      </c>
      <c r="ABW537" s="56">
        <v>38497983.562826045</v>
      </c>
      <c r="ABX537" s="56">
        <v>29069475.454363301</v>
      </c>
      <c r="ABY537" s="56">
        <v>38765708.43141906</v>
      </c>
      <c r="ABZ537" s="56">
        <v>22446486.159400668</v>
      </c>
      <c r="ACA537" s="56">
        <v>42761469.236693352</v>
      </c>
      <c r="ACB537" s="56">
        <v>22972410.713459142</v>
      </c>
      <c r="ACC537" s="56">
        <v>27966708.654913716</v>
      </c>
      <c r="ACD537" s="56">
        <v>38990648.178328343</v>
      </c>
      <c r="ACE537" s="56">
        <v>127787808.71429466</v>
      </c>
      <c r="ACF537" s="56">
        <v>57268108.840996802</v>
      </c>
      <c r="ACG537" s="56">
        <v>39977892.902512804</v>
      </c>
      <c r="ACH537" s="56">
        <v>37515096.88546478</v>
      </c>
      <c r="ACI537" s="56">
        <v>33802571.78621573</v>
      </c>
      <c r="ACJ537" s="56">
        <v>29181375.857530292</v>
      </c>
      <c r="ACK537" s="56">
        <v>23068595.309464388</v>
      </c>
      <c r="ACL537" s="56">
        <v>46536346.311689109</v>
      </c>
      <c r="ACM537" s="56">
        <v>46613303.775104806</v>
      </c>
      <c r="ACN537" s="56">
        <v>23012046.770948194</v>
      </c>
      <c r="ACO537" s="56">
        <v>44951975.884648204</v>
      </c>
      <c r="ACP537" s="56">
        <v>21416047.09002459</v>
      </c>
      <c r="ACQ537" s="56">
        <v>191932736.70556134</v>
      </c>
      <c r="ACR537" s="56">
        <v>23952173.284199364</v>
      </c>
      <c r="ACS537" s="56">
        <v>28571348.099504668</v>
      </c>
      <c r="ACT537" s="56">
        <v>25692021.812525772</v>
      </c>
      <c r="ACU537" s="56">
        <v>68733219.401500359</v>
      </c>
      <c r="ACV537" s="56">
        <v>28053511.862605382</v>
      </c>
      <c r="ACW537" s="56">
        <v>20353830.386968922</v>
      </c>
      <c r="ACX537" s="56">
        <v>27047618.48556729</v>
      </c>
      <c r="ACY537" s="56">
        <v>22217144.419219054</v>
      </c>
      <c r="ACZ537" s="56">
        <v>30347472.000533603</v>
      </c>
      <c r="ADA537" s="56">
        <v>18658555.218828656</v>
      </c>
      <c r="ADB537" s="56">
        <v>224789871.42939922</v>
      </c>
      <c r="ADC537" s="56">
        <v>80168262.360007331</v>
      </c>
      <c r="ADD537" s="56">
        <v>31580489.229386669</v>
      </c>
      <c r="ADE537" s="56">
        <v>20702906.595271215</v>
      </c>
      <c r="ADF537" s="56">
        <v>52381738.708841585</v>
      </c>
      <c r="ADG537" s="56">
        <v>54709168.919178128</v>
      </c>
      <c r="ADH537" s="56">
        <v>22672590.977869768</v>
      </c>
      <c r="ADI537" s="56">
        <v>19901682.845583867</v>
      </c>
      <c r="ADJ537" s="56">
        <v>467190768.526407</v>
      </c>
      <c r="ADK537" s="56">
        <v>264660876.47886035</v>
      </c>
      <c r="ADL537" s="56">
        <v>34585023.88219516</v>
      </c>
      <c r="ADM537" s="56">
        <v>65499221.219698645</v>
      </c>
      <c r="ADN537" s="56">
        <v>64331139.965364672</v>
      </c>
      <c r="ADO537" s="56">
        <v>57569653.922599167</v>
      </c>
      <c r="ADP537" s="56">
        <v>45168061.211193107</v>
      </c>
      <c r="ADQ537" s="56">
        <v>49316420.252866194</v>
      </c>
      <c r="ADR537" s="56">
        <v>16983969.755246662</v>
      </c>
      <c r="ADS537" s="56">
        <v>37364746.517380401</v>
      </c>
      <c r="ADT537" s="56">
        <v>44747109.94365377</v>
      </c>
      <c r="ADU537" s="56">
        <v>24021519.338862151</v>
      </c>
      <c r="ADV537" s="56">
        <v>29718429.335014518</v>
      </c>
      <c r="ADW537" s="56">
        <v>27603045.294576932</v>
      </c>
      <c r="ADX537" s="56">
        <v>25509435.361279964</v>
      </c>
      <c r="ADY537" s="56">
        <v>34758802.924519651</v>
      </c>
      <c r="ADZ537" s="56">
        <v>21433294.84566718</v>
      </c>
      <c r="AEA537" s="56">
        <v>98107148.382813424</v>
      </c>
      <c r="AEB537" s="56">
        <v>29896692.694674816</v>
      </c>
      <c r="AEC537" s="56">
        <v>29505145.028295122</v>
      </c>
      <c r="AED537" s="56">
        <v>25671562.324701104</v>
      </c>
      <c r="AEE537" s="56">
        <v>47727072.921355881</v>
      </c>
      <c r="AEF537" s="56">
        <v>25335837.38848659</v>
      </c>
      <c r="AEG537" s="56">
        <v>10583385.347202513</v>
      </c>
    </row>
    <row r="538" spans="3:815" s="56" customFormat="1" hidden="1">
      <c r="C538" s="56" t="s">
        <v>2849</v>
      </c>
      <c r="D538" s="56">
        <v>685447989.38357222</v>
      </c>
      <c r="E538" s="56">
        <v>21249519.452376742</v>
      </c>
      <c r="F538" s="56">
        <v>39635540.074793324</v>
      </c>
      <c r="G538" s="56">
        <v>9256696.3646353204</v>
      </c>
      <c r="H538" s="56">
        <v>47180482.271668002</v>
      </c>
      <c r="I538" s="56">
        <v>17679018.705536373</v>
      </c>
      <c r="J538" s="56">
        <v>31934893.484220639</v>
      </c>
      <c r="K538" s="56">
        <v>19841128.397499721</v>
      </c>
      <c r="L538" s="56">
        <v>16530854.773733925</v>
      </c>
      <c r="M538" s="56">
        <v>12526113.799782893</v>
      </c>
      <c r="N538" s="56">
        <v>12038713.067757403</v>
      </c>
      <c r="O538" s="56">
        <v>9440606.2829179112</v>
      </c>
      <c r="P538" s="56">
        <v>10302978.542705791</v>
      </c>
      <c r="Q538" s="56">
        <v>10513764.170684766</v>
      </c>
      <c r="R538" s="56">
        <v>9482974.9811018445</v>
      </c>
      <c r="S538" s="56">
        <v>13984175.962252151</v>
      </c>
      <c r="T538" s="56">
        <v>7143294.8548649903</v>
      </c>
      <c r="U538" s="56">
        <v>0</v>
      </c>
      <c r="V538" s="56">
        <v>504819580.49324048</v>
      </c>
      <c r="W538" s="56">
        <v>102767405.60667606</v>
      </c>
      <c r="X538" s="56">
        <v>10921362.075950956</v>
      </c>
      <c r="Y538" s="56">
        <v>26234110.321190469</v>
      </c>
      <c r="Z538" s="56">
        <v>21246336.694996469</v>
      </c>
      <c r="AA538" s="56">
        <v>17038153.291658167</v>
      </c>
      <c r="AB538" s="56">
        <v>11356301.953085676</v>
      </c>
      <c r="AC538" s="56">
        <v>102153699.16087456</v>
      </c>
      <c r="AD538" s="56">
        <v>23449684.491079688</v>
      </c>
      <c r="AE538" s="56">
        <v>11266012.292339277</v>
      </c>
      <c r="AF538" s="56">
        <v>61859089.359358296</v>
      </c>
      <c r="AG538" s="56">
        <v>25068531.181265343</v>
      </c>
      <c r="AH538" s="56">
        <v>45006213.636276104</v>
      </c>
      <c r="AI538" s="56">
        <v>35295622.433116809</v>
      </c>
      <c r="AJ538" s="56">
        <v>19821068.138771039</v>
      </c>
      <c r="AK538" s="56">
        <v>11269274.673351578</v>
      </c>
      <c r="AL538" s="56">
        <v>14867932.456307117</v>
      </c>
      <c r="AM538" s="56">
        <v>21092343.960691329</v>
      </c>
      <c r="AN538" s="56">
        <v>10315042.430437487</v>
      </c>
      <c r="AO538" s="56">
        <v>12200168.3187044</v>
      </c>
      <c r="AP538" s="56">
        <v>10754956.176152652</v>
      </c>
      <c r="AQ538" s="56">
        <v>10076644.790576514</v>
      </c>
      <c r="AR538" s="56">
        <v>11197902.092896035</v>
      </c>
      <c r="AS538" s="56">
        <v>7116412.1252070908</v>
      </c>
      <c r="AT538" s="56">
        <v>277740849.24301851</v>
      </c>
      <c r="AU538" s="56">
        <v>9604940.9336113818</v>
      </c>
      <c r="AV538" s="56">
        <v>4288375.7384262998</v>
      </c>
      <c r="AW538" s="56">
        <v>10740057.820347831</v>
      </c>
      <c r="AX538" s="56">
        <v>17118147.81806048</v>
      </c>
      <c r="AY538" s="56">
        <v>26640746.955938302</v>
      </c>
      <c r="AZ538" s="56">
        <v>7968183.2501527751</v>
      </c>
      <c r="BA538" s="56">
        <v>8175194.0570205692</v>
      </c>
      <c r="BB538" s="56">
        <v>6073566.6499019675</v>
      </c>
      <c r="BC538" s="56">
        <v>8332915.3875615187</v>
      </c>
      <c r="BD538" s="56">
        <v>6680813.575176145</v>
      </c>
      <c r="BE538" s="56">
        <v>6454995.1209058221</v>
      </c>
      <c r="BF538" s="56">
        <v>53789433.580493577</v>
      </c>
      <c r="BG538" s="56">
        <v>0</v>
      </c>
      <c r="BH538" s="56">
        <v>1175525.521073217</v>
      </c>
      <c r="BI538" s="56">
        <v>241753127.19898835</v>
      </c>
      <c r="BJ538" s="56">
        <v>130376417.29673547</v>
      </c>
      <c r="BK538" s="56">
        <v>15652663.178253977</v>
      </c>
      <c r="BL538" s="56">
        <v>7448497.4093348263</v>
      </c>
      <c r="BM538" s="56">
        <v>22761598.741847649</v>
      </c>
      <c r="BN538" s="56">
        <v>11452875.719479473</v>
      </c>
      <c r="BO538" s="56">
        <v>10087972.91533307</v>
      </c>
      <c r="BP538" s="56">
        <v>326827518.84784359</v>
      </c>
      <c r="BQ538" s="56">
        <v>18042165.354214665</v>
      </c>
      <c r="BR538" s="56">
        <v>11859772.244985422</v>
      </c>
      <c r="BS538" s="56">
        <v>15206373.862726735</v>
      </c>
      <c r="BT538" s="56">
        <v>9133148.6131485924</v>
      </c>
      <c r="BU538" s="56">
        <v>9064565.0922620837</v>
      </c>
      <c r="BV538" s="56">
        <v>13649237.132347761</v>
      </c>
      <c r="BW538" s="56">
        <v>17391946.802434523</v>
      </c>
      <c r="BX538" s="56">
        <v>96704996.729864419</v>
      </c>
      <c r="BY538" s="56">
        <v>14960694.390182622</v>
      </c>
      <c r="BZ538" s="56">
        <v>17142768.995173328</v>
      </c>
      <c r="CA538" s="56">
        <v>50661567.102084391</v>
      </c>
      <c r="CB538" s="56">
        <v>10245980.10187538</v>
      </c>
      <c r="CC538" s="56">
        <v>10094487.27443927</v>
      </c>
      <c r="CD538" s="56">
        <v>12665743.575382935</v>
      </c>
      <c r="CE538" s="56">
        <v>679374826.63207781</v>
      </c>
      <c r="CF538" s="56">
        <v>8486481.7538730949</v>
      </c>
      <c r="CG538" s="56">
        <v>47669946.429487452</v>
      </c>
      <c r="CH538" s="56">
        <v>8713192.9079330657</v>
      </c>
      <c r="CI538" s="56">
        <v>9733918.1852878109</v>
      </c>
      <c r="CJ538" s="56">
        <v>14825271.502438689</v>
      </c>
      <c r="CK538" s="56">
        <v>24057842.222494394</v>
      </c>
      <c r="CL538" s="56">
        <v>6408248.9038001075</v>
      </c>
      <c r="CM538" s="56">
        <v>7980058.5061409427</v>
      </c>
      <c r="CN538" s="56">
        <v>10011562.69397917</v>
      </c>
      <c r="CO538" s="56">
        <v>10176697.825052572</v>
      </c>
      <c r="CP538" s="56">
        <v>9604642.1831018459</v>
      </c>
      <c r="CQ538" s="56">
        <v>282902432.15544224</v>
      </c>
      <c r="CR538" s="56">
        <v>12556746.897535678</v>
      </c>
      <c r="CS538" s="56">
        <v>10036090.996509943</v>
      </c>
      <c r="CT538" s="56">
        <v>18420877.305047341</v>
      </c>
      <c r="CU538" s="56">
        <v>10042918.280339638</v>
      </c>
      <c r="CV538" s="56">
        <v>16831202.635404769</v>
      </c>
      <c r="CW538" s="56">
        <v>7169072.5416599959</v>
      </c>
      <c r="CX538" s="56">
        <v>0</v>
      </c>
      <c r="CY538" s="56">
        <v>170417590.91898954</v>
      </c>
      <c r="CZ538" s="56">
        <v>202827503.42330474</v>
      </c>
      <c r="DA538" s="56">
        <v>15935508.652454188</v>
      </c>
      <c r="DB538" s="56">
        <v>15385158.809404986</v>
      </c>
      <c r="DC538" s="56">
        <v>36545222.336762987</v>
      </c>
      <c r="DD538" s="56">
        <v>49345910.877488405</v>
      </c>
      <c r="DE538" s="56">
        <v>26722360.287194099</v>
      </c>
      <c r="DF538" s="56">
        <v>40036715.283521086</v>
      </c>
      <c r="DG538" s="56">
        <v>0</v>
      </c>
      <c r="DH538" s="56">
        <v>810441657.86572528</v>
      </c>
      <c r="DI538" s="56">
        <v>12442045.308110071</v>
      </c>
      <c r="DJ538" s="56">
        <v>18357089.687440623</v>
      </c>
      <c r="DK538" s="56">
        <v>12121142.09654199</v>
      </c>
      <c r="DL538" s="56">
        <v>17147052.094756838</v>
      </c>
      <c r="DM538" s="56">
        <v>13707339.437058048</v>
      </c>
      <c r="DN538" s="56">
        <v>24412347.397670679</v>
      </c>
      <c r="DO538" s="56">
        <v>19222934.837338045</v>
      </c>
      <c r="DP538" s="56">
        <v>33364734.590829909</v>
      </c>
      <c r="DQ538" s="56">
        <v>311931079.88390946</v>
      </c>
      <c r="DR538" s="56">
        <v>24483608.627905242</v>
      </c>
      <c r="DS538" s="56">
        <v>70447569.932496697</v>
      </c>
      <c r="DT538" s="56">
        <v>117375536.13312255</v>
      </c>
      <c r="DU538" s="56">
        <v>14977550.230010701</v>
      </c>
      <c r="DV538" s="56">
        <v>44262103.735189535</v>
      </c>
      <c r="DW538" s="56">
        <v>33805420.330434419</v>
      </c>
      <c r="DX538" s="56">
        <v>6321459.7176623493</v>
      </c>
      <c r="DY538" s="56">
        <v>13475330.989312023</v>
      </c>
      <c r="DZ538" s="56">
        <v>16196976.285126453</v>
      </c>
      <c r="EA538" s="56">
        <v>43137028.176515438</v>
      </c>
      <c r="EB538" s="56">
        <v>173663676.95143771</v>
      </c>
      <c r="EC538" s="56">
        <v>147590375.87892434</v>
      </c>
      <c r="ED538" s="56">
        <v>12401474.074809423</v>
      </c>
      <c r="EE538" s="56">
        <v>185461384.46626523</v>
      </c>
      <c r="EF538" s="56">
        <v>4379334.1523517463</v>
      </c>
      <c r="EG538" s="56">
        <v>21281864.517419301</v>
      </c>
      <c r="EH538" s="56">
        <v>12945138.073100278</v>
      </c>
      <c r="EI538" s="56">
        <v>356949380.99520844</v>
      </c>
      <c r="EJ538" s="56">
        <v>11487248.619374119</v>
      </c>
      <c r="EK538" s="58"/>
      <c r="EL538" s="56">
        <v>36299822.771547094</v>
      </c>
      <c r="EM538" s="56">
        <v>22108762.984719846</v>
      </c>
      <c r="EN538" s="56">
        <v>26316667.40726345</v>
      </c>
      <c r="EO538" s="56">
        <v>75714.136361724915</v>
      </c>
      <c r="EP538" s="56">
        <v>310583610.3520903</v>
      </c>
      <c r="EQ538" s="56">
        <v>16719354.435725588</v>
      </c>
      <c r="ER538" s="56">
        <v>17584825.863675836</v>
      </c>
      <c r="ES538" s="56">
        <v>9581495.6041915379</v>
      </c>
      <c r="ET538" s="56">
        <v>11076496.212033274</v>
      </c>
      <c r="EU538" s="56">
        <v>10288168.704773303</v>
      </c>
      <c r="EV538" s="56">
        <v>16767877.895262312</v>
      </c>
      <c r="EW538" s="56">
        <v>9182452.7422990296</v>
      </c>
      <c r="EX538" s="56">
        <v>405091931.09894335</v>
      </c>
      <c r="EY538" s="56">
        <v>102092492.95936371</v>
      </c>
      <c r="EZ538" s="56">
        <v>17948577.937326208</v>
      </c>
      <c r="FA538" s="56">
        <v>17216793.423809052</v>
      </c>
      <c r="FB538" s="56">
        <v>13184664.374021685</v>
      </c>
      <c r="FC538" s="56">
        <v>18509158.522116333</v>
      </c>
      <c r="FD538" s="56">
        <v>10233564.122694099</v>
      </c>
      <c r="FE538" s="56">
        <v>11957215.953432154</v>
      </c>
      <c r="FF538" s="56">
        <v>8383923.7197229378</v>
      </c>
      <c r="FG538" s="56">
        <v>9660833.1470262315</v>
      </c>
      <c r="FH538" s="56">
        <v>7832699.4128554342</v>
      </c>
      <c r="FI538" s="56">
        <v>11584578.126005106</v>
      </c>
      <c r="FJ538" s="56">
        <v>9544293.2707044054</v>
      </c>
      <c r="FK538" s="56">
        <v>10441910.563551851</v>
      </c>
      <c r="FL538" s="56">
        <v>5898058.0709016463</v>
      </c>
      <c r="FM538" s="56">
        <v>4264159.3903398244</v>
      </c>
      <c r="FN538" s="56">
        <v>7307437.4224935239</v>
      </c>
      <c r="FO538" s="56">
        <v>4931481.7968582772</v>
      </c>
      <c r="FP538" s="56">
        <v>307854236.79317075</v>
      </c>
      <c r="FQ538" s="56">
        <v>117017600.20364101</v>
      </c>
      <c r="FR538" s="56">
        <v>20195957.746425744</v>
      </c>
      <c r="FS538" s="56">
        <v>45433869.924015045</v>
      </c>
      <c r="FT538" s="56">
        <v>43110474.819875918</v>
      </c>
      <c r="FU538" s="56">
        <v>13322836.911615379</v>
      </c>
      <c r="FV538" s="56">
        <v>9264730.4362584017</v>
      </c>
      <c r="FW538" s="56">
        <v>8779432.9544407185</v>
      </c>
      <c r="FX538" s="56">
        <v>9175945.7910523918</v>
      </c>
      <c r="FY538" s="56">
        <v>10781681.946140883</v>
      </c>
      <c r="FZ538" s="56">
        <v>7554866.7940360606</v>
      </c>
      <c r="GA538" s="56">
        <v>581372062.72808754</v>
      </c>
      <c r="GB538" s="56">
        <v>198140091.17457029</v>
      </c>
      <c r="GC538" s="56">
        <v>22635078.480832316</v>
      </c>
      <c r="GD538" s="56">
        <v>14210730.295092691</v>
      </c>
      <c r="GE538" s="56">
        <v>12101440.428798264</v>
      </c>
      <c r="GF538" s="56">
        <v>4934668.4221394779</v>
      </c>
      <c r="GG538" s="56">
        <v>8617637.1208066344</v>
      </c>
      <c r="GH538" s="56">
        <v>7364288.0857155742</v>
      </c>
      <c r="GI538" s="56">
        <v>6870473.6902050925</v>
      </c>
      <c r="GJ538" s="56">
        <v>14900116.644790497</v>
      </c>
      <c r="GK538" s="56">
        <v>15263675.624998599</v>
      </c>
      <c r="GL538" s="56">
        <v>10161514.613762775</v>
      </c>
      <c r="GM538" s="56">
        <v>171270291.22966263</v>
      </c>
      <c r="GN538" s="56">
        <v>78822093.265801385</v>
      </c>
      <c r="GO538" s="56">
        <v>13521836.175121984</v>
      </c>
      <c r="GP538" s="56">
        <v>18469346.32671183</v>
      </c>
      <c r="GQ538" s="56">
        <v>7744680.0414343858</v>
      </c>
      <c r="GR538" s="56">
        <v>9148436.4956788421</v>
      </c>
      <c r="GS538" s="56">
        <v>199597222.22516242</v>
      </c>
      <c r="GT538" s="56">
        <v>9078365.947711898</v>
      </c>
      <c r="GU538" s="56">
        <v>14267617.605906241</v>
      </c>
      <c r="GV538" s="56">
        <v>22524220.828474056</v>
      </c>
      <c r="GW538" s="56">
        <v>11809244.764077997</v>
      </c>
      <c r="GX538" s="56">
        <v>28387433.444412228</v>
      </c>
      <c r="GY538" s="56">
        <v>11561801.738431621</v>
      </c>
      <c r="GZ538" s="56">
        <v>283396236.99956292</v>
      </c>
      <c r="HA538" s="56">
        <v>146579271.87902617</v>
      </c>
      <c r="HB538" s="56">
        <v>11824754.385987271</v>
      </c>
      <c r="HC538" s="56">
        <v>8700286.4816152379</v>
      </c>
      <c r="HD538" s="56">
        <v>21596062.591073617</v>
      </c>
      <c r="HE538" s="56">
        <v>5615121.8020209773</v>
      </c>
      <c r="HF538" s="56">
        <v>67384421.094811365</v>
      </c>
      <c r="HG538" s="56">
        <v>22474279.343886577</v>
      </c>
      <c r="HH538" s="56">
        <v>7319868.1462663114</v>
      </c>
      <c r="HI538" s="56">
        <v>12929482.759363901</v>
      </c>
      <c r="HJ538" s="56">
        <v>11383885.80408358</v>
      </c>
      <c r="HK538" s="56">
        <v>8665260.7153424043</v>
      </c>
      <c r="HL538" s="56">
        <v>10650782.955932191</v>
      </c>
      <c r="HM538" s="56">
        <v>4279573.3505094061</v>
      </c>
      <c r="HN538" s="56">
        <v>7329107.3661864605</v>
      </c>
      <c r="HO538" s="56">
        <v>623797912.31281483</v>
      </c>
      <c r="HP538" s="56">
        <v>33770593.898307025</v>
      </c>
      <c r="HQ538" s="56">
        <v>12345551.375989476</v>
      </c>
      <c r="HR538" s="56">
        <v>18826047.361870099</v>
      </c>
      <c r="HS538" s="56">
        <v>9102419.7970577423</v>
      </c>
      <c r="HT538" s="56">
        <v>9780842.9018719662</v>
      </c>
      <c r="HU538" s="56">
        <v>39411380.99609758</v>
      </c>
      <c r="HV538" s="56">
        <v>7049945.5099726981</v>
      </c>
      <c r="HW538" s="56">
        <v>6053937.5076123336</v>
      </c>
      <c r="HX538" s="56">
        <v>159277235.88543469</v>
      </c>
      <c r="HY538" s="56">
        <v>9668281.329872692</v>
      </c>
      <c r="HZ538" s="56">
        <v>17421999.469680388</v>
      </c>
      <c r="IA538" s="56">
        <v>66843023.160295352</v>
      </c>
      <c r="IB538" s="56">
        <v>13145745.358111382</v>
      </c>
      <c r="IC538" s="56">
        <v>16751264.307413416</v>
      </c>
      <c r="ID538" s="56">
        <v>149761924.49133027</v>
      </c>
      <c r="IE538" s="56">
        <v>20868269.014580235</v>
      </c>
      <c r="IF538" s="56">
        <v>247604114.983751</v>
      </c>
      <c r="IG538" s="56">
        <v>8003154.3526703604</v>
      </c>
      <c r="IH538" s="56">
        <v>6910033.9542258652</v>
      </c>
      <c r="II538" s="56">
        <v>20838127.841620907</v>
      </c>
      <c r="IJ538" s="56">
        <v>19445537.01343932</v>
      </c>
      <c r="IK538" s="56">
        <v>10831954.245702857</v>
      </c>
      <c r="IL538" s="56">
        <v>6914363.4498898955</v>
      </c>
      <c r="IN538" s="56">
        <v>440034423.15846163</v>
      </c>
      <c r="IO538" s="56">
        <v>121159772.80641074</v>
      </c>
      <c r="IP538" s="56">
        <v>151080188.62579405</v>
      </c>
      <c r="IQ538" s="56">
        <v>136747891.39809549</v>
      </c>
      <c r="IR538" s="56">
        <v>16097136.050830379</v>
      </c>
      <c r="IS538" s="56">
        <v>10795744.261006558</v>
      </c>
      <c r="IT538" s="56">
        <v>11673702.392026374</v>
      </c>
      <c r="IU538" s="56">
        <v>17428207.623760484</v>
      </c>
      <c r="IV538" s="56">
        <v>7407923.6992487665</v>
      </c>
      <c r="IW538" s="56">
        <v>18739613.973854654</v>
      </c>
      <c r="IX538" s="58"/>
      <c r="IY538" s="56">
        <v>162505085.91709247</v>
      </c>
      <c r="IZ538" s="56">
        <v>27736516.080018315</v>
      </c>
      <c r="JA538" s="56">
        <v>10803601.233939998</v>
      </c>
      <c r="JB538" s="56">
        <v>329470538.24930489</v>
      </c>
      <c r="JC538" s="56">
        <v>133568862.05460377</v>
      </c>
      <c r="JD538" s="56">
        <v>430585643.39949924</v>
      </c>
      <c r="JE538" s="56">
        <v>129060818.6912351</v>
      </c>
      <c r="JF538" s="56">
        <v>55586958.532749519</v>
      </c>
      <c r="JG538" s="56">
        <v>33286114.314762838</v>
      </c>
      <c r="JH538" s="56">
        <v>20329678.139209289</v>
      </c>
      <c r="JI538" s="56">
        <v>23196716.805093821</v>
      </c>
      <c r="JJ538" s="56">
        <v>17894203.286748387</v>
      </c>
      <c r="JK538" s="56">
        <v>16448814.441994943</v>
      </c>
      <c r="JL538" s="56">
        <v>58755069.319547601</v>
      </c>
      <c r="JM538" s="56">
        <v>15555776.964158144</v>
      </c>
      <c r="JN538" s="56">
        <v>597233854.15930092</v>
      </c>
      <c r="JO538" s="56">
        <v>11328803.705503061</v>
      </c>
      <c r="JP538" s="56">
        <v>5803484.738338178</v>
      </c>
      <c r="JQ538" s="56">
        <v>11021407.893832864</v>
      </c>
      <c r="JR538" s="56">
        <v>6410493.7626606049</v>
      </c>
      <c r="JS538" s="56">
        <v>16861329.770423722</v>
      </c>
      <c r="JT538" s="56">
        <v>8299487.8456396731</v>
      </c>
      <c r="JU538" s="56">
        <v>13405102.824722107</v>
      </c>
      <c r="JV538" s="56">
        <v>21166745.282105938</v>
      </c>
      <c r="JW538" s="56">
        <v>9860757.868412355</v>
      </c>
      <c r="JX538" s="56">
        <v>8933425.715641927</v>
      </c>
      <c r="JY538" s="56">
        <v>8782218.3328966238</v>
      </c>
      <c r="JZ538" s="56">
        <v>426546899.53041941</v>
      </c>
      <c r="KA538" s="56">
        <v>10691961.05873785</v>
      </c>
      <c r="KB538" s="56">
        <v>10921413.752990214</v>
      </c>
      <c r="KC538" s="56">
        <v>26053304.201136477</v>
      </c>
      <c r="KD538" s="56">
        <v>24275448.391472939</v>
      </c>
      <c r="KE538" s="58"/>
      <c r="KF538" s="56">
        <v>51918494.56574554</v>
      </c>
      <c r="KG538" s="56">
        <v>40204679.5808364</v>
      </c>
      <c r="KH538" s="56">
        <v>12395419.735786615</v>
      </c>
      <c r="KI538" s="56">
        <v>3429704.2961592614</v>
      </c>
      <c r="KJ538" s="56">
        <v>745275526.54493845</v>
      </c>
      <c r="KK538" s="56">
        <v>28962132.646527287</v>
      </c>
      <c r="KL538" s="56">
        <v>7474876.8239117982</v>
      </c>
      <c r="KM538" s="56">
        <v>88902178.368022859</v>
      </c>
      <c r="KN538" s="56">
        <v>6719734.9488113876</v>
      </c>
      <c r="KO538" s="56">
        <v>25001039.216309842</v>
      </c>
      <c r="KP538" s="56">
        <v>73997705.314749599</v>
      </c>
      <c r="KQ538" s="56">
        <v>67093725.382953785</v>
      </c>
      <c r="KR538" s="56">
        <v>2604715.0671313945</v>
      </c>
      <c r="KS538" s="56">
        <v>24460025.128813114</v>
      </c>
      <c r="KT538" s="56">
        <v>18769066.708475582</v>
      </c>
      <c r="KU538" s="56">
        <v>8143936.0330878654</v>
      </c>
      <c r="KV538" s="56">
        <v>169444786.74663857</v>
      </c>
      <c r="KW538" s="56">
        <v>5679496.807149143</v>
      </c>
      <c r="KX538" s="56">
        <v>6645956.2837220458</v>
      </c>
      <c r="KY538" s="56">
        <v>7046586.2716879752</v>
      </c>
      <c r="KZ538" s="56">
        <v>4068762.1690018228</v>
      </c>
      <c r="LA538" s="56">
        <v>1561509.2650645024</v>
      </c>
      <c r="LB538" s="56">
        <v>6577484.8165692091</v>
      </c>
      <c r="LC538" s="56">
        <v>274440913.37706643</v>
      </c>
      <c r="LD538" s="56">
        <v>96979556.186310545</v>
      </c>
      <c r="LE538" s="56">
        <v>12545817.81468877</v>
      </c>
      <c r="LF538" s="56">
        <v>5879662.5405499358</v>
      </c>
      <c r="LG538" s="56">
        <v>7183308.3544610934</v>
      </c>
      <c r="LH538" s="56">
        <v>12312375.348007157</v>
      </c>
      <c r="LI538" s="56">
        <v>6243034.9341460718</v>
      </c>
      <c r="LJ538" s="56">
        <v>233077257.7969721</v>
      </c>
      <c r="LK538" s="56">
        <v>49111004.643350281</v>
      </c>
      <c r="LL538" s="56">
        <v>28545134.855186969</v>
      </c>
      <c r="LM538" s="56">
        <v>98369627.777483851</v>
      </c>
      <c r="LN538" s="56">
        <v>7495014.6631888459</v>
      </c>
      <c r="LO538" s="56">
        <v>13041680.39196685</v>
      </c>
      <c r="LP538" s="56">
        <v>13971279.780370893</v>
      </c>
      <c r="LQ538" s="56">
        <v>6672431.1618412947</v>
      </c>
      <c r="LR538" s="56">
        <v>2927248.3487913776</v>
      </c>
      <c r="LS538" s="56">
        <v>386089676.40985447</v>
      </c>
      <c r="LT538" s="56">
        <v>64248409.236088291</v>
      </c>
      <c r="LU538" s="56">
        <v>129988617.50003637</v>
      </c>
      <c r="LV538" s="56">
        <v>41761439.386600062</v>
      </c>
      <c r="LW538" s="56">
        <v>17367409.139135711</v>
      </c>
      <c r="LX538" s="56">
        <v>0</v>
      </c>
      <c r="LY538" s="56">
        <v>213895740.93280348</v>
      </c>
      <c r="LZ538" s="56">
        <v>16490746.629087273</v>
      </c>
      <c r="MA538" s="56">
        <v>13962522.64793548</v>
      </c>
      <c r="MB538" s="56">
        <v>28706846.49335726</v>
      </c>
      <c r="MC538" s="56">
        <v>16181438.494422441</v>
      </c>
      <c r="MD538" s="56">
        <v>68885657.690340295</v>
      </c>
      <c r="ME538" s="56">
        <v>13513884.082593596</v>
      </c>
      <c r="MF538" s="58"/>
      <c r="MG538" s="56">
        <v>0</v>
      </c>
      <c r="MH538" s="56">
        <v>337324317.71558297</v>
      </c>
      <c r="MI538" s="56">
        <v>10676972.012085941</v>
      </c>
      <c r="MJ538" s="56">
        <v>47507673.153183252</v>
      </c>
      <c r="MK538" s="56">
        <v>9033428.9465193301</v>
      </c>
      <c r="ML538" s="56">
        <v>30387054.710606247</v>
      </c>
      <c r="MM538" s="56">
        <v>54233611.76098647</v>
      </c>
      <c r="MN538" s="56">
        <v>10617621.826505391</v>
      </c>
      <c r="MO538" s="56">
        <v>9151072.3827236649</v>
      </c>
      <c r="MP538" s="56">
        <v>16709358.70576307</v>
      </c>
      <c r="MQ538" s="56">
        <v>10311304.96759587</v>
      </c>
      <c r="MR538" s="56">
        <v>18504128.861468159</v>
      </c>
      <c r="MS538" s="56">
        <v>22425616.217422102</v>
      </c>
      <c r="MT538" s="56">
        <v>11683344.564196913</v>
      </c>
      <c r="MU538" s="56">
        <v>51149919.657465525</v>
      </c>
      <c r="MV538" s="56">
        <v>921572797.67634523</v>
      </c>
      <c r="MW538" s="56">
        <v>15378663.194330474</v>
      </c>
      <c r="MX538" s="56">
        <v>11586741.769407412</v>
      </c>
      <c r="MY538" s="56">
        <v>33494130.345895994</v>
      </c>
      <c r="MZ538" s="56">
        <v>106169594.15494993</v>
      </c>
      <c r="NA538" s="56">
        <v>23747065.650371838</v>
      </c>
      <c r="NB538" s="56">
        <v>50748597.5323551</v>
      </c>
      <c r="NC538" s="56">
        <v>17418871.340961065</v>
      </c>
      <c r="ND538" s="56">
        <v>55630507.815575786</v>
      </c>
      <c r="NE538" s="56">
        <v>10499710.22162522</v>
      </c>
      <c r="NF538" s="56">
        <v>51754835.468402512</v>
      </c>
      <c r="NG538" s="56">
        <v>11988716.469304321</v>
      </c>
      <c r="NH538" s="56">
        <v>24014481.767060056</v>
      </c>
      <c r="NI538" s="56">
        <v>20735013.077864181</v>
      </c>
      <c r="NJ538" s="56">
        <v>28411458.96194391</v>
      </c>
      <c r="NK538" s="56">
        <v>30378754.858961802</v>
      </c>
      <c r="NL538" s="56">
        <v>12653984.034259044</v>
      </c>
      <c r="NM538" s="56">
        <v>16917454.469965309</v>
      </c>
      <c r="NN538" s="56">
        <v>12066246.223243935</v>
      </c>
      <c r="NO538" s="56">
        <v>37818400.726005107</v>
      </c>
      <c r="NP538" s="56">
        <v>50784237.620053463</v>
      </c>
      <c r="NQ538" s="56">
        <v>12277103.606143454</v>
      </c>
      <c r="NR538" s="56">
        <v>361964545.76582152</v>
      </c>
      <c r="NS538" s="56">
        <v>7930418.9613005565</v>
      </c>
      <c r="NT538" s="56">
        <v>38687918.76965031</v>
      </c>
      <c r="NU538" s="56">
        <v>22075773.855526458</v>
      </c>
      <c r="NV538" s="56">
        <v>27335733.109840065</v>
      </c>
      <c r="NW538" s="56">
        <v>45047156.125712313</v>
      </c>
      <c r="NX538" s="56">
        <v>18857598.311416682</v>
      </c>
      <c r="NY538" s="56">
        <v>34566073.793369561</v>
      </c>
      <c r="NZ538" s="56">
        <v>39376224.899326622</v>
      </c>
      <c r="OA538" s="56">
        <v>14080499.16746843</v>
      </c>
      <c r="OB538" s="56">
        <v>14243045.494961465</v>
      </c>
      <c r="OC538" s="56">
        <v>547437593.25920689</v>
      </c>
      <c r="OD538" s="56">
        <v>34350121.874952361</v>
      </c>
      <c r="OE538" s="56">
        <v>8521250.6111195963</v>
      </c>
      <c r="OF538" s="56">
        <v>14051407.902130729</v>
      </c>
      <c r="OG538" s="58"/>
      <c r="OH538" s="56">
        <v>16894643.687360812</v>
      </c>
      <c r="OI538" s="56">
        <v>53266233.220483363</v>
      </c>
      <c r="OJ538" s="56">
        <v>15282789.550731363</v>
      </c>
      <c r="OK538" s="56">
        <v>8911922.973778436</v>
      </c>
      <c r="OL538" s="58"/>
      <c r="OM538" s="56">
        <v>50461980.311318554</v>
      </c>
      <c r="ON538" s="56">
        <v>10023122.704640185</v>
      </c>
      <c r="OO538" s="56">
        <v>6502848.0712454906</v>
      </c>
      <c r="OP538" s="58"/>
      <c r="OQ538" s="56">
        <v>10041239.578001894</v>
      </c>
      <c r="OR538" s="56">
        <v>11565290.251298897</v>
      </c>
      <c r="OS538" s="56">
        <v>10200324.620097233</v>
      </c>
      <c r="OT538" s="58"/>
      <c r="OU538" s="56">
        <v>0</v>
      </c>
      <c r="OV538" s="56">
        <v>0</v>
      </c>
      <c r="OW538" s="56">
        <v>238830790.47003523</v>
      </c>
      <c r="OX538" s="56">
        <v>6830911.1375608193</v>
      </c>
      <c r="OY538" s="56">
        <v>10088648.443264183</v>
      </c>
      <c r="OZ538" s="56">
        <v>13837175.325135721</v>
      </c>
      <c r="PA538" s="56">
        <v>4815323.5376167307</v>
      </c>
      <c r="PB538" s="56">
        <v>11340470.624778967</v>
      </c>
      <c r="PC538" s="56">
        <v>11062749.579007257</v>
      </c>
      <c r="PD538" s="56">
        <v>22400866.191762555</v>
      </c>
      <c r="PE538" s="56">
        <v>6583218.0036037555</v>
      </c>
      <c r="PF538" s="56">
        <v>10668084.963161157</v>
      </c>
      <c r="PG538" s="56">
        <v>38073564.530383505</v>
      </c>
      <c r="PH538" s="56">
        <v>112309775.02195044</v>
      </c>
      <c r="PI538" s="56">
        <v>11521405.801776046</v>
      </c>
      <c r="PJ538" s="56">
        <v>16806646.544455923</v>
      </c>
      <c r="PK538" s="56">
        <v>45139617.690730989</v>
      </c>
      <c r="PL538" s="56">
        <v>10970477.864087241</v>
      </c>
      <c r="PM538" s="56">
        <v>16427121.52912556</v>
      </c>
      <c r="PN538" s="56">
        <v>10751652.528886568</v>
      </c>
      <c r="PO538" s="56">
        <v>5731810.9304538956</v>
      </c>
      <c r="PP538" s="56">
        <v>327160820.41834033</v>
      </c>
      <c r="PQ538" s="56">
        <v>9315577.3869098369</v>
      </c>
      <c r="PR538" s="56">
        <v>18606436.112061892</v>
      </c>
      <c r="PS538" s="56">
        <v>14927788.43688306</v>
      </c>
      <c r="PT538" s="56">
        <v>6321052.4900180856</v>
      </c>
      <c r="PU538" s="56">
        <v>7678281.6164699877</v>
      </c>
      <c r="PV538" s="56">
        <v>13004224.908171166</v>
      </c>
      <c r="PW538" s="56">
        <v>37098875.568468563</v>
      </c>
      <c r="PX538" s="56">
        <v>12998907.219708748</v>
      </c>
      <c r="PY538" s="56">
        <v>12048243.674307907</v>
      </c>
      <c r="PZ538" s="56">
        <v>10871068.101715758</v>
      </c>
      <c r="QA538" s="56">
        <v>27190452.977731787</v>
      </c>
      <c r="QB538" s="56">
        <v>10996602.1613544</v>
      </c>
      <c r="QC538" s="56">
        <v>4235080.6397974929</v>
      </c>
      <c r="QD538" s="56">
        <v>456192004.82855475</v>
      </c>
      <c r="QE538" s="56">
        <v>12228498.833791347</v>
      </c>
      <c r="QF538" s="56">
        <v>11162439.169937318</v>
      </c>
      <c r="QG538" s="56">
        <v>38519309.199383244</v>
      </c>
      <c r="QH538" s="56">
        <v>35630240.630975239</v>
      </c>
      <c r="QI538" s="56">
        <v>13884308.987807199</v>
      </c>
      <c r="QJ538" s="56">
        <v>4334480.7163451146</v>
      </c>
      <c r="QK538" s="56">
        <v>67584180.980084464</v>
      </c>
      <c r="QL538" s="56">
        <v>10078709.063273905</v>
      </c>
      <c r="QM538" s="56">
        <v>24259169.469787061</v>
      </c>
      <c r="QN538" s="56">
        <v>24359585.904359877</v>
      </c>
      <c r="QO538" s="56">
        <v>14276707.556363972</v>
      </c>
      <c r="QP538" s="56">
        <v>9366152.6774940938</v>
      </c>
      <c r="QQ538" s="56">
        <v>15363703.175958291</v>
      </c>
      <c r="QR538" s="56">
        <v>9104255.3496044744</v>
      </c>
      <c r="QS538" s="56">
        <v>7051900.8473422714</v>
      </c>
      <c r="QT538" s="56">
        <v>105898271.50053844</v>
      </c>
      <c r="QU538" s="56">
        <v>17864456.750574812</v>
      </c>
      <c r="QV538" s="56">
        <v>232163438.76295078</v>
      </c>
      <c r="QW538" s="56">
        <v>41228538.512563162</v>
      </c>
      <c r="QX538" s="56">
        <v>8084472.4904491296</v>
      </c>
      <c r="QY538" s="56">
        <v>11187765.073909646</v>
      </c>
      <c r="QZ538" s="56">
        <v>148200955.4181689</v>
      </c>
      <c r="RA538" s="56">
        <v>8075412.9415256074</v>
      </c>
      <c r="RB538" s="56">
        <v>0</v>
      </c>
      <c r="RC538" s="56">
        <v>4842057.872797966</v>
      </c>
      <c r="RD538" s="56">
        <v>0</v>
      </c>
      <c r="RE538" s="56">
        <v>164217900.38380048</v>
      </c>
      <c r="RF538" s="56">
        <v>24076853.329682805</v>
      </c>
      <c r="RG538" s="56">
        <v>13181051.859006792</v>
      </c>
      <c r="RH538" s="56">
        <v>29354006.750376463</v>
      </c>
      <c r="RI538" s="56">
        <v>14178691.673408778</v>
      </c>
      <c r="RJ538" s="56">
        <v>17707365.260712352</v>
      </c>
      <c r="RK538" s="56">
        <v>928909601.85504675</v>
      </c>
      <c r="RL538" s="56">
        <v>19698694.369377844</v>
      </c>
      <c r="RM538" s="56">
        <v>13088047.262221942</v>
      </c>
      <c r="RN538" s="56">
        <v>87012372.395024702</v>
      </c>
      <c r="RO538" s="56">
        <v>614948.92255986098</v>
      </c>
      <c r="RP538" s="56">
        <v>10518754.382686496</v>
      </c>
      <c r="RQ538" s="56">
        <v>39065309.637913279</v>
      </c>
      <c r="RR538" s="56">
        <v>9322719.2044324204</v>
      </c>
      <c r="RS538" s="56">
        <v>7784438.3104168698</v>
      </c>
      <c r="RT538" s="56">
        <v>15231780.59119409</v>
      </c>
      <c r="RU538" s="56">
        <v>19129354.014517728</v>
      </c>
      <c r="RV538" s="56">
        <v>27382368.600277379</v>
      </c>
      <c r="RW538" s="56">
        <v>24437438.226565361</v>
      </c>
      <c r="RX538" s="56">
        <v>32758289.067757282</v>
      </c>
      <c r="RY538" s="56">
        <v>8303738.0936181592</v>
      </c>
      <c r="RZ538" s="56">
        <v>8518985.7491998766</v>
      </c>
      <c r="SA538" s="56">
        <v>8296269.876419411</v>
      </c>
      <c r="SB538" s="56">
        <v>7853879.1354972711</v>
      </c>
      <c r="SC538" s="56">
        <v>46635707.664396524</v>
      </c>
      <c r="SD538" s="56">
        <v>1469713.3961521459</v>
      </c>
      <c r="SE538" s="56">
        <v>1189631.1849850665</v>
      </c>
      <c r="SF538" s="56">
        <v>1296332.7581634584</v>
      </c>
      <c r="SG538" s="56">
        <v>405953521.48002583</v>
      </c>
      <c r="SH538" s="56">
        <v>16236231.822069271</v>
      </c>
      <c r="SI538" s="56">
        <v>16374445.003926115</v>
      </c>
      <c r="SJ538" s="56">
        <v>17925876.121816151</v>
      </c>
      <c r="SK538" s="56">
        <v>30094756.847107191</v>
      </c>
      <c r="SL538" s="56">
        <v>31873802.508940633</v>
      </c>
      <c r="SM538" s="56">
        <v>24354348.90354389</v>
      </c>
      <c r="SN538" s="56">
        <v>17483538.429466683</v>
      </c>
      <c r="SO538" s="56">
        <v>15009777.943545682</v>
      </c>
      <c r="SP538" s="56">
        <v>115232995.90986973</v>
      </c>
      <c r="SQ538" s="56">
        <v>13719540.534198271</v>
      </c>
      <c r="SR538" s="56">
        <v>26596922.04566247</v>
      </c>
      <c r="SS538" s="56">
        <v>18324981.857304171</v>
      </c>
      <c r="ST538" s="56">
        <v>10192243.76477165</v>
      </c>
      <c r="SU538" s="56">
        <v>11873039.548534891</v>
      </c>
      <c r="SV538" s="56">
        <v>1629405766.2103522</v>
      </c>
      <c r="SW538" s="56">
        <v>39266830.143045485</v>
      </c>
      <c r="SX538" s="56">
        <v>17504503.562060945</v>
      </c>
      <c r="SY538" s="56">
        <v>11838680.132272417</v>
      </c>
      <c r="SZ538" s="56">
        <v>8138650.1642932026</v>
      </c>
      <c r="TA538" s="56">
        <v>22180910.571051866</v>
      </c>
      <c r="TB538" s="56">
        <v>35437543.624170333</v>
      </c>
      <c r="TC538" s="56">
        <v>36823102.249543436</v>
      </c>
      <c r="TD538" s="56">
        <v>18188806.505407743</v>
      </c>
      <c r="TE538" s="56">
        <v>26369412.39903133</v>
      </c>
      <c r="TF538" s="56">
        <v>9434293.8917145692</v>
      </c>
      <c r="TG538" s="56">
        <v>57906431.523438148</v>
      </c>
      <c r="TH538" s="56">
        <v>23554247.518909894</v>
      </c>
      <c r="TI538" s="56">
        <v>37371453.8267067</v>
      </c>
      <c r="TJ538" s="56">
        <v>69215418.061751455</v>
      </c>
      <c r="TK538" s="56">
        <v>17232650.534287572</v>
      </c>
      <c r="TL538" s="56">
        <v>22032501.49831</v>
      </c>
      <c r="TM538" s="56">
        <v>26231656.580997735</v>
      </c>
      <c r="TN538" s="56">
        <v>12369390.943570815</v>
      </c>
      <c r="TO538" s="56">
        <v>44553486.179987997</v>
      </c>
      <c r="TP538" s="56">
        <v>120591614.8342476</v>
      </c>
      <c r="TQ538" s="56">
        <v>17867464.076585945</v>
      </c>
      <c r="TR538" s="56">
        <v>8817462.7778114118</v>
      </c>
      <c r="TS538" s="56">
        <v>15374082.025045</v>
      </c>
      <c r="TT538" s="56">
        <v>14599031.49587813</v>
      </c>
      <c r="TU538" s="56">
        <v>10386940.275581034</v>
      </c>
      <c r="TV538" s="56">
        <v>7201958.7476336975</v>
      </c>
      <c r="TW538" s="56">
        <v>9839947.8630350064</v>
      </c>
      <c r="TX538" s="56">
        <v>104067389.08892961</v>
      </c>
      <c r="TY538" s="56">
        <v>9142840.5242613312</v>
      </c>
      <c r="TZ538" s="56">
        <v>0</v>
      </c>
      <c r="UA538" s="56">
        <v>0</v>
      </c>
      <c r="UB538" s="56">
        <v>0</v>
      </c>
      <c r="UC538" s="56">
        <v>578152219.62357295</v>
      </c>
      <c r="UD538" s="56">
        <v>22328177.99836152</v>
      </c>
      <c r="UE538" s="56">
        <v>25175947.92307936</v>
      </c>
      <c r="UF538" s="56">
        <v>153642984.99913034</v>
      </c>
      <c r="UG538" s="56">
        <v>20940571.261696149</v>
      </c>
      <c r="UH538" s="56">
        <v>30143652.933439862</v>
      </c>
      <c r="UI538" s="56">
        <v>44675204.336556315</v>
      </c>
      <c r="UJ538" s="56">
        <v>17546769.77578631</v>
      </c>
      <c r="UK538" s="56">
        <v>14470024.167295827</v>
      </c>
      <c r="UL538" s="56">
        <v>55968030.523837283</v>
      </c>
      <c r="UM538" s="56">
        <v>31400549.970547516</v>
      </c>
      <c r="UN538" s="56">
        <v>13765271.695192119</v>
      </c>
      <c r="UO538" s="56">
        <v>10299901.272143537</v>
      </c>
      <c r="UP538" s="56">
        <v>13257873.61182357</v>
      </c>
      <c r="UQ538" s="56">
        <v>10359965.657194272</v>
      </c>
      <c r="UR538" s="56">
        <v>12209978.487022724</v>
      </c>
      <c r="US538" s="56">
        <v>10214184.312336037</v>
      </c>
      <c r="UT538" s="56">
        <v>12684126.726151526</v>
      </c>
      <c r="UU538" s="56">
        <v>14067169.949004609</v>
      </c>
      <c r="UV538" s="56">
        <v>12944814.611517865</v>
      </c>
      <c r="UW538" s="56">
        <v>11105568.994307175</v>
      </c>
      <c r="UX538" s="56">
        <v>9151905.3831425887</v>
      </c>
      <c r="UY538" s="56">
        <v>5542377.8196598953</v>
      </c>
      <c r="UZ538" s="56">
        <v>567284017.71475887</v>
      </c>
      <c r="VA538" s="56">
        <v>13773515.959108923</v>
      </c>
      <c r="VB538" s="56">
        <v>26117575.481228873</v>
      </c>
      <c r="VC538" s="56">
        <v>12807617.827505391</v>
      </c>
      <c r="VD538" s="56">
        <v>86702585.769282341</v>
      </c>
      <c r="VE538" s="56">
        <v>20741509.744026486</v>
      </c>
      <c r="VF538" s="56">
        <v>47836926.642647855</v>
      </c>
      <c r="VG538" s="56">
        <v>9760689.8745665718</v>
      </c>
      <c r="VH538" s="56">
        <v>64023598.885616608</v>
      </c>
      <c r="VI538" s="56">
        <v>50060887.927235909</v>
      </c>
      <c r="VJ538" s="56">
        <v>39703002.071123272</v>
      </c>
      <c r="VK538" s="56">
        <v>15728832.235758908</v>
      </c>
      <c r="VL538" s="56">
        <v>13481924.895212999</v>
      </c>
      <c r="VM538" s="56">
        <v>13368708.128944511</v>
      </c>
      <c r="VN538" s="56">
        <v>4379315.9113372909</v>
      </c>
      <c r="VO538" s="56">
        <v>2760403.3129630117</v>
      </c>
      <c r="VP538" s="56">
        <v>3846045.5234821718</v>
      </c>
      <c r="VQ538" s="56">
        <v>220004621.95107785</v>
      </c>
      <c r="VR538" s="56">
        <v>10568765.690252645</v>
      </c>
      <c r="VS538" s="56">
        <v>9229162.9113735072</v>
      </c>
      <c r="VT538" s="56">
        <v>13023064.282767158</v>
      </c>
      <c r="VU538" s="56">
        <v>11325386.747599397</v>
      </c>
      <c r="VV538" s="56">
        <v>10686008.101116747</v>
      </c>
      <c r="VW538" s="56">
        <v>10606222.754196363</v>
      </c>
      <c r="VX538" s="56">
        <v>239720308.27322528</v>
      </c>
      <c r="VY538" s="56">
        <v>8939825.4246897083</v>
      </c>
      <c r="VZ538" s="56">
        <v>17910489.988062482</v>
      </c>
      <c r="WA538" s="56">
        <v>12524390.697394701</v>
      </c>
      <c r="WB538" s="56">
        <v>7149525.4100349406</v>
      </c>
      <c r="WC538" s="56">
        <v>12669068.194752771</v>
      </c>
      <c r="WD538" s="56">
        <v>8505668.4701368678</v>
      </c>
      <c r="WE538" s="56">
        <v>5314980.1531311478</v>
      </c>
      <c r="WF538" s="56">
        <v>41138714.650434017</v>
      </c>
      <c r="WG538" s="56">
        <v>449772731.86951309</v>
      </c>
      <c r="WH538" s="56">
        <v>8504177.6380237229</v>
      </c>
      <c r="WI538" s="56">
        <v>25445241.90044786</v>
      </c>
      <c r="WJ538" s="56">
        <v>75639019.725408882</v>
      </c>
      <c r="WK538" s="56">
        <v>41733945.147650391</v>
      </c>
      <c r="WL538" s="56">
        <v>11985159.067578495</v>
      </c>
      <c r="WM538" s="56">
        <v>14631865.392402425</v>
      </c>
      <c r="WN538" s="56">
        <v>37370754.245014578</v>
      </c>
      <c r="WO538" s="56">
        <v>30696533.057967026</v>
      </c>
      <c r="WP538" s="56">
        <v>37742852.595252082</v>
      </c>
      <c r="WQ538" s="56">
        <v>9103384.9762180727</v>
      </c>
      <c r="WR538" s="56">
        <v>5843894.4105505142</v>
      </c>
      <c r="WS538" s="56">
        <v>7949569.5849617291</v>
      </c>
      <c r="WT538" s="56">
        <v>17944981.335655577</v>
      </c>
      <c r="WU538" s="56">
        <v>8583801.9818531703</v>
      </c>
      <c r="WV538" s="56">
        <v>11936629.296113174</v>
      </c>
      <c r="WW538" s="56">
        <v>8227978.1048466936</v>
      </c>
      <c r="WX538" s="56">
        <v>8051082.6545529505</v>
      </c>
      <c r="WY538" s="56">
        <v>5728444.5761909746</v>
      </c>
      <c r="WZ538" s="56">
        <v>3503373.5928409561</v>
      </c>
      <c r="XA538" s="56">
        <v>8133447.9011615096</v>
      </c>
      <c r="XB538" s="56">
        <v>2126.7292942863028</v>
      </c>
      <c r="XC538" s="56">
        <v>143083453.79307914</v>
      </c>
      <c r="XD538" s="56">
        <v>10947977.786862237</v>
      </c>
      <c r="XE538" s="56">
        <v>10716722.711981639</v>
      </c>
      <c r="XF538" s="56">
        <v>9030511.2545942403</v>
      </c>
      <c r="XG538" s="56">
        <v>9781677.4661146104</v>
      </c>
      <c r="XH538" s="56">
        <v>13043475.278062997</v>
      </c>
      <c r="XI538" s="56">
        <v>8884495.7620260511</v>
      </c>
      <c r="XJ538" s="56">
        <v>1300395965.7026341</v>
      </c>
      <c r="XK538" s="56">
        <v>13361497.113613684</v>
      </c>
      <c r="XL538" s="56">
        <v>7422152.7524015047</v>
      </c>
      <c r="XM538" s="56">
        <v>18734168.432246327</v>
      </c>
      <c r="XN538" s="56">
        <v>19009577.636825304</v>
      </c>
      <c r="XO538" s="56">
        <v>10739435.582558485</v>
      </c>
      <c r="XP538" s="56">
        <v>13341365.305003243</v>
      </c>
      <c r="XQ538" s="56">
        <v>12573726.154106963</v>
      </c>
      <c r="XR538" s="56">
        <v>34700046.459628902</v>
      </c>
      <c r="XS538" s="56">
        <v>8320611.4065699996</v>
      </c>
      <c r="XT538" s="56">
        <v>16562322.809105411</v>
      </c>
      <c r="XU538" s="56">
        <v>95392658.732164413</v>
      </c>
      <c r="XV538" s="56">
        <v>47088484.625612706</v>
      </c>
      <c r="XW538" s="56">
        <v>4517599.789751864</v>
      </c>
      <c r="XX538" s="56">
        <v>10138902.153643796</v>
      </c>
      <c r="XY538" s="56">
        <v>7465184.3760233475</v>
      </c>
      <c r="XZ538" s="56">
        <v>6610242.6448965725</v>
      </c>
      <c r="YA538" s="56">
        <v>9552350.2416264024</v>
      </c>
      <c r="YB538" s="56">
        <v>5321321.6885977602</v>
      </c>
      <c r="YC538" s="56">
        <v>138329693.42715463</v>
      </c>
      <c r="YD538" s="56">
        <v>84369552.9223658</v>
      </c>
      <c r="YE538" s="56">
        <v>4198093.4558199542</v>
      </c>
      <c r="YF538" s="56">
        <v>2816686.1289976798</v>
      </c>
      <c r="YG538" s="56">
        <v>3212485.1195517415</v>
      </c>
      <c r="YH538" s="56">
        <v>3357363.4684805488</v>
      </c>
      <c r="YI538" s="56">
        <v>3261892.3501182953</v>
      </c>
      <c r="YJ538" s="56">
        <v>248939848.63636163</v>
      </c>
      <c r="YK538" s="56">
        <v>19288303.886036403</v>
      </c>
      <c r="YL538" s="56">
        <v>6146946.8649120843</v>
      </c>
      <c r="YM538" s="56">
        <v>24604626.881336864</v>
      </c>
      <c r="YN538" s="56">
        <v>12929983.256526547</v>
      </c>
      <c r="YO538" s="56">
        <v>8752984.7264970541</v>
      </c>
      <c r="YP538" s="56">
        <v>13037257.542268589</v>
      </c>
      <c r="YQ538" s="56">
        <v>433887.48235317098</v>
      </c>
      <c r="YR538" s="56">
        <v>283059764.11701977</v>
      </c>
      <c r="YS538" s="56">
        <v>9340807.4587016162</v>
      </c>
      <c r="YT538" s="56">
        <v>21360202.553697933</v>
      </c>
      <c r="YU538" s="56">
        <v>13354631.217151331</v>
      </c>
      <c r="YV538" s="56">
        <v>9198556.0502592102</v>
      </c>
      <c r="YW538" s="56">
        <v>57818345.977301173</v>
      </c>
      <c r="YX538" s="56">
        <v>5145649.3390419809</v>
      </c>
      <c r="YY538" s="56">
        <v>7398169.8047509296</v>
      </c>
      <c r="YZ538" s="56">
        <v>7933611.9274640335</v>
      </c>
      <c r="ZA538" s="56">
        <v>15563764.541507179</v>
      </c>
      <c r="ZB538" s="56">
        <v>9581631.873838339</v>
      </c>
      <c r="ZC538" s="56">
        <v>444394080.08382398</v>
      </c>
      <c r="ZD538" s="56">
        <v>10613219.040242555</v>
      </c>
      <c r="ZE538" s="56">
        <v>15474655.904410511</v>
      </c>
      <c r="ZF538" s="56">
        <v>30286634.515586138</v>
      </c>
      <c r="ZG538" s="56">
        <v>6649876.0871169902</v>
      </c>
      <c r="ZH538" s="56">
        <v>21830969.973232493</v>
      </c>
      <c r="ZI538" s="56">
        <v>20926849.687543251</v>
      </c>
      <c r="ZJ538" s="56">
        <v>87820945.005808577</v>
      </c>
      <c r="ZK538" s="56">
        <v>149961447.27352986</v>
      </c>
      <c r="ZL538" s="56">
        <v>11964073.255774764</v>
      </c>
      <c r="ZM538" s="56">
        <v>12894452.377653539</v>
      </c>
      <c r="ZN538" s="56">
        <v>18758524.423983954</v>
      </c>
      <c r="ZO538" s="56">
        <v>17143105.030552961</v>
      </c>
      <c r="ZP538" s="56">
        <v>112122696.55455689</v>
      </c>
      <c r="ZQ538" s="56">
        <v>18166215.748985477</v>
      </c>
      <c r="ZR538" s="56">
        <v>16563318.197073812</v>
      </c>
      <c r="ZS538" s="56">
        <v>9698999.4883994348</v>
      </c>
      <c r="ZT538" s="56">
        <v>7271359.0480968142</v>
      </c>
      <c r="ZU538" s="56">
        <v>7417732.6990035614</v>
      </c>
      <c r="ZV538" s="56">
        <v>120820563.60449518</v>
      </c>
      <c r="ZW538" s="58"/>
      <c r="ZX538" s="56">
        <v>5741089.2386104912</v>
      </c>
      <c r="ZY538" s="56">
        <v>6627956.2906457465</v>
      </c>
      <c r="ZZ538" s="56">
        <v>10675698.507792383</v>
      </c>
      <c r="AAA538" s="58"/>
      <c r="AAB538" s="56">
        <v>8415280.616131708</v>
      </c>
      <c r="AAC538" s="56">
        <v>8708669.2993263695</v>
      </c>
      <c r="AAD538" s="56">
        <v>9723142.7791253086</v>
      </c>
      <c r="AAE538" s="56">
        <v>511895120.7503348</v>
      </c>
      <c r="AAF538" s="56">
        <v>24363269.427937783</v>
      </c>
      <c r="AAG538" s="56">
        <v>22567245.37796307</v>
      </c>
      <c r="AAH538" s="56">
        <v>148668281.84617919</v>
      </c>
      <c r="AAI538" s="56">
        <v>5154703.4009507271</v>
      </c>
      <c r="AAJ538" s="56">
        <v>5468534.5680514416</v>
      </c>
      <c r="AAK538" s="56">
        <v>14079169.527256066</v>
      </c>
      <c r="AAL538" s="56">
        <v>5983481.038920532</v>
      </c>
      <c r="AAM538" s="56">
        <v>688335639.88133013</v>
      </c>
      <c r="AAN538" s="56">
        <v>107979790.66405374</v>
      </c>
      <c r="AAO538" s="56">
        <v>44490783.726212062</v>
      </c>
      <c r="AAP538" s="56">
        <v>7511023.4891431965</v>
      </c>
      <c r="AAQ538" s="56">
        <v>12772012.550149687</v>
      </c>
      <c r="AAR538" s="56">
        <v>18022363.701261364</v>
      </c>
      <c r="AAS538" s="56">
        <v>10992494.891619116</v>
      </c>
      <c r="AAT538" s="56">
        <v>12054943.012044434</v>
      </c>
      <c r="AAU538" s="56">
        <v>9149215.6251819283</v>
      </c>
      <c r="AAV538" s="56">
        <v>5614955.8569159759</v>
      </c>
      <c r="AAW538" s="56">
        <v>16657984.441945178</v>
      </c>
      <c r="AAX538" s="56">
        <v>7238552.5889600758</v>
      </c>
      <c r="AAY538" s="56">
        <v>11117914.190843957</v>
      </c>
      <c r="AAZ538" s="56">
        <v>13105007.274912763</v>
      </c>
      <c r="ABA538" s="56">
        <v>16536552.018941453</v>
      </c>
      <c r="ABB538" s="56">
        <v>11091910.94433374</v>
      </c>
      <c r="ABC538" s="56">
        <v>28178254.092712451</v>
      </c>
      <c r="ABD538" s="56">
        <v>8251625.7851195289</v>
      </c>
      <c r="ABE538" s="56">
        <v>15919430.003272435</v>
      </c>
      <c r="ABF538" s="58"/>
      <c r="ABG538" s="58"/>
      <c r="ABH538" s="56">
        <v>454038113.9153161</v>
      </c>
      <c r="ABI538" s="56">
        <v>27343841.18766221</v>
      </c>
      <c r="ABJ538" s="56">
        <v>24752265.796263717</v>
      </c>
      <c r="ABK538" s="56">
        <v>13175316.229044368</v>
      </c>
      <c r="ABL538" s="56">
        <v>14088434.75289211</v>
      </c>
      <c r="ABM538" s="56">
        <v>32745780.007797107</v>
      </c>
      <c r="ABN538" s="56">
        <v>10788417.459159084</v>
      </c>
      <c r="ABO538" s="56">
        <v>16398670.968052769</v>
      </c>
      <c r="ABP538" s="56">
        <v>10713177.65062521</v>
      </c>
      <c r="ABQ538" s="56">
        <v>3421211.2134483838</v>
      </c>
      <c r="ABR538" s="56">
        <v>326212601.85418522</v>
      </c>
      <c r="ABS538" s="56">
        <v>143295025.68349493</v>
      </c>
      <c r="ABT538" s="56">
        <v>27898435.105795261</v>
      </c>
      <c r="ABU538" s="56">
        <v>26165577.128073297</v>
      </c>
      <c r="ABV538" s="56">
        <v>48326284.883747615</v>
      </c>
      <c r="ABW538" s="56">
        <v>40266187.697173961</v>
      </c>
      <c r="ABX538" s="56">
        <v>23708336.555636689</v>
      </c>
      <c r="ABY538" s="56">
        <v>23260836.508580953</v>
      </c>
      <c r="ABZ538" s="56">
        <v>12410505.670599332</v>
      </c>
      <c r="ACA538" s="56">
        <v>21256006.133306656</v>
      </c>
      <c r="ACB538" s="56">
        <v>28064220.676540859</v>
      </c>
      <c r="ACC538" s="56">
        <v>22039453.105086282</v>
      </c>
      <c r="ACD538" s="56">
        <v>19779802.201671649</v>
      </c>
      <c r="ACE538" s="56">
        <v>313856016.22570539</v>
      </c>
      <c r="ACF538" s="56">
        <v>32295742.259003192</v>
      </c>
      <c r="ACG538" s="56">
        <v>21184691.607487205</v>
      </c>
      <c r="ACH538" s="56">
        <v>14406994.714535223</v>
      </c>
      <c r="ACI538" s="56">
        <v>21243352.113784268</v>
      </c>
      <c r="ACJ538" s="56">
        <v>12946135.232469713</v>
      </c>
      <c r="ACK538" s="56">
        <v>11803887.510535611</v>
      </c>
      <c r="ACL538" s="56">
        <v>27671868.90831089</v>
      </c>
      <c r="ACM538" s="56">
        <v>24460092.134895198</v>
      </c>
      <c r="ACN538" s="56">
        <v>14172890.299051808</v>
      </c>
      <c r="ACO538" s="56">
        <v>33678965.535351798</v>
      </c>
      <c r="ACP538" s="56">
        <v>15549495.529975407</v>
      </c>
      <c r="ACQ538" s="56">
        <v>276858059.16443866</v>
      </c>
      <c r="ACR538" s="56">
        <v>6073282.6658006394</v>
      </c>
      <c r="ACS538" s="56">
        <v>11306675.15049533</v>
      </c>
      <c r="ACT538" s="56">
        <v>12539366.117474224</v>
      </c>
      <c r="ACU538" s="56">
        <v>24535478.238499645</v>
      </c>
      <c r="ACV538" s="56">
        <v>12992543.567394618</v>
      </c>
      <c r="ACW538" s="56">
        <v>7627903.7430310799</v>
      </c>
      <c r="ACX538" s="56">
        <v>8349896.0444327109</v>
      </c>
      <c r="ACY538" s="56">
        <v>9016076.6907809488</v>
      </c>
      <c r="ACZ538" s="56">
        <v>11738512.749466397</v>
      </c>
      <c r="ADA538" s="56">
        <v>9000930.9111713506</v>
      </c>
      <c r="ADB538" s="56">
        <v>392796349.04060084</v>
      </c>
      <c r="ADC538" s="56">
        <v>77463881.2799927</v>
      </c>
      <c r="ADD538" s="56">
        <v>26386816.140613321</v>
      </c>
      <c r="ADE538" s="56">
        <v>14225378.184728786</v>
      </c>
      <c r="ADF538" s="56">
        <v>44421020.131158434</v>
      </c>
      <c r="ADG538" s="56">
        <v>25720333.160821863</v>
      </c>
      <c r="ADH538" s="56">
        <v>11661782.352130227</v>
      </c>
      <c r="ADI538" s="56">
        <v>10001546.664416132</v>
      </c>
      <c r="ADJ538" s="56">
        <v>806243894.8035928</v>
      </c>
      <c r="ADK538" s="56">
        <v>378047768.93113971</v>
      </c>
      <c r="ADL538" s="56">
        <v>11459655.187804848</v>
      </c>
      <c r="ADM538" s="56">
        <v>20209720.36030136</v>
      </c>
      <c r="ADN538" s="56">
        <v>57219276.774635322</v>
      </c>
      <c r="ADO538" s="56">
        <v>21835765.667400833</v>
      </c>
      <c r="ADP538" s="56">
        <v>19763600.428806908</v>
      </c>
      <c r="ADQ538" s="56">
        <v>21169143.507133808</v>
      </c>
      <c r="ADR538" s="56">
        <v>6978042.2647533389</v>
      </c>
      <c r="ADS538" s="56">
        <v>18482324.82261961</v>
      </c>
      <c r="ADT538" s="56">
        <v>15540937.376346234</v>
      </c>
      <c r="ADU538" s="56">
        <v>10693981.601137856</v>
      </c>
      <c r="ADV538" s="56">
        <v>7508169.0949854758</v>
      </c>
      <c r="ADW538" s="56">
        <v>7834401.9454230722</v>
      </c>
      <c r="ADX538" s="56">
        <v>8926310.3787200395</v>
      </c>
      <c r="ADY538" s="56">
        <v>7870812.4154803455</v>
      </c>
      <c r="ADZ538" s="56">
        <v>8742173.5943328254</v>
      </c>
      <c r="AEA538" s="56">
        <v>175558324.83718657</v>
      </c>
      <c r="AEB538" s="56">
        <v>10128118.695325179</v>
      </c>
      <c r="AEC538" s="56">
        <v>16310744.46170488</v>
      </c>
      <c r="AED538" s="56">
        <v>13777596.565298891</v>
      </c>
      <c r="AEE538" s="56">
        <v>33424507.458644107</v>
      </c>
      <c r="AEF538" s="56">
        <v>13780204.901513409</v>
      </c>
      <c r="AEG538" s="56">
        <v>7034122.642797485</v>
      </c>
    </row>
    <row r="539" spans="3:815" hidden="1">
      <c r="D539" s="48"/>
      <c r="E539" s="48"/>
      <c r="F539" s="48"/>
      <c r="OL539" s="57"/>
    </row>
    <row r="540" spans="3:815" hidden="1">
      <c r="D540" s="48"/>
      <c r="E540" s="48"/>
      <c r="F540" s="48"/>
      <c r="OL540" s="57"/>
    </row>
    <row r="541" spans="3:815" hidden="1">
      <c r="D541" s="52">
        <f>SUM(D528-D537)</f>
        <v>0</v>
      </c>
      <c r="E541" s="52">
        <f t="shared" ref="E541:BP541" si="312">SUM(E528-E537)</f>
        <v>0</v>
      </c>
      <c r="F541" s="52">
        <f t="shared" si="312"/>
        <v>1.4901161193847656E-8</v>
      </c>
      <c r="G541" s="52">
        <f t="shared" si="312"/>
        <v>-7.4505805969238281E-9</v>
      </c>
      <c r="H541" s="52">
        <f t="shared" si="312"/>
        <v>4.4703483581542969E-8</v>
      </c>
      <c r="I541" s="52">
        <f t="shared" si="312"/>
        <v>-7.4505805969238281E-9</v>
      </c>
      <c r="J541" s="52">
        <f t="shared" si="312"/>
        <v>0</v>
      </c>
      <c r="K541" s="52">
        <f t="shared" si="312"/>
        <v>0</v>
      </c>
      <c r="L541" s="52">
        <f t="shared" si="312"/>
        <v>0</v>
      </c>
      <c r="M541" s="52">
        <f t="shared" si="312"/>
        <v>0</v>
      </c>
      <c r="N541" s="52">
        <f t="shared" si="312"/>
        <v>0</v>
      </c>
      <c r="O541" s="52">
        <f t="shared" si="312"/>
        <v>0</v>
      </c>
      <c r="P541" s="52">
        <f t="shared" si="312"/>
        <v>3.7252902984619141E-9</v>
      </c>
      <c r="Q541" s="52">
        <f t="shared" si="312"/>
        <v>0</v>
      </c>
      <c r="R541" s="52">
        <f t="shared" si="312"/>
        <v>0</v>
      </c>
      <c r="S541" s="52">
        <f t="shared" si="312"/>
        <v>0</v>
      </c>
      <c r="T541" s="52">
        <f t="shared" si="312"/>
        <v>-7.4505805969238281E-9</v>
      </c>
      <c r="U541" s="52">
        <f t="shared" si="312"/>
        <v>0</v>
      </c>
      <c r="V541" s="52">
        <f t="shared" si="312"/>
        <v>0</v>
      </c>
      <c r="W541" s="52">
        <f t="shared" si="312"/>
        <v>1.4901161193847656E-8</v>
      </c>
      <c r="X541" s="52">
        <f t="shared" si="312"/>
        <v>0</v>
      </c>
      <c r="Y541" s="52">
        <f t="shared" si="312"/>
        <v>0</v>
      </c>
      <c r="Z541" s="52">
        <f t="shared" si="312"/>
        <v>-7.4505805969238281E-9</v>
      </c>
      <c r="AA541" s="52">
        <f t="shared" si="312"/>
        <v>7.4505805969238281E-9</v>
      </c>
      <c r="AB541" s="52">
        <f t="shared" si="312"/>
        <v>0</v>
      </c>
      <c r="AC541" s="52">
        <f t="shared" si="312"/>
        <v>-4.4703483581542969E-8</v>
      </c>
      <c r="AD541" s="52">
        <f t="shared" si="312"/>
        <v>0</v>
      </c>
      <c r="AE541" s="52">
        <f t="shared" si="312"/>
        <v>0</v>
      </c>
      <c r="AF541" s="52">
        <f t="shared" si="312"/>
        <v>-1.4901161193847656E-8</v>
      </c>
      <c r="AG541" s="52">
        <f t="shared" si="312"/>
        <v>0</v>
      </c>
      <c r="AH541" s="52">
        <f t="shared" si="312"/>
        <v>0</v>
      </c>
      <c r="AI541" s="52">
        <f t="shared" si="312"/>
        <v>0</v>
      </c>
      <c r="AJ541" s="52">
        <f t="shared" si="312"/>
        <v>0</v>
      </c>
      <c r="AK541" s="52">
        <f t="shared" si="312"/>
        <v>0</v>
      </c>
      <c r="AL541" s="52">
        <f t="shared" si="312"/>
        <v>0</v>
      </c>
      <c r="AM541" s="52">
        <f t="shared" si="312"/>
        <v>0</v>
      </c>
      <c r="AN541" s="52">
        <f t="shared" si="312"/>
        <v>-3.7252902984619141E-9</v>
      </c>
      <c r="AO541" s="52">
        <f t="shared" si="312"/>
        <v>-3.7252902984619141E-9</v>
      </c>
      <c r="AP541" s="52">
        <f t="shared" si="312"/>
        <v>0</v>
      </c>
      <c r="AQ541" s="52">
        <f t="shared" si="312"/>
        <v>0</v>
      </c>
      <c r="AR541" s="52">
        <f t="shared" si="312"/>
        <v>0</v>
      </c>
      <c r="AS541" s="52">
        <f t="shared" si="312"/>
        <v>1.862645149230957E-9</v>
      </c>
      <c r="AT541" s="52">
        <f t="shared" si="312"/>
        <v>5.9604644775390625E-8</v>
      </c>
      <c r="AU541" s="52">
        <f t="shared" si="312"/>
        <v>0</v>
      </c>
      <c r="AV541" s="52">
        <f t="shared" si="312"/>
        <v>-3.7252902984619141E-9</v>
      </c>
      <c r="AW541" s="52">
        <f t="shared" si="312"/>
        <v>3.7252902984619141E-9</v>
      </c>
      <c r="AX541" s="52">
        <f t="shared" si="312"/>
        <v>0</v>
      </c>
      <c r="AY541" s="52">
        <f t="shared" si="312"/>
        <v>-7.4505805969238281E-9</v>
      </c>
      <c r="AZ541" s="52">
        <f t="shared" si="312"/>
        <v>3.7252902984619141E-9</v>
      </c>
      <c r="BA541" s="52">
        <f t="shared" si="312"/>
        <v>0</v>
      </c>
      <c r="BB541" s="52">
        <f t="shared" si="312"/>
        <v>3.7252902984619141E-9</v>
      </c>
      <c r="BC541" s="52">
        <f t="shared" si="312"/>
        <v>0</v>
      </c>
      <c r="BD541" s="52">
        <f t="shared" si="312"/>
        <v>0</v>
      </c>
      <c r="BE541" s="52">
        <f t="shared" si="312"/>
        <v>-1.862645149230957E-9</v>
      </c>
      <c r="BF541" s="52">
        <f t="shared" si="312"/>
        <v>0</v>
      </c>
      <c r="BG541" s="52">
        <f t="shared" si="312"/>
        <v>0</v>
      </c>
      <c r="BH541" s="52">
        <f t="shared" si="312"/>
        <v>0</v>
      </c>
      <c r="BI541" s="52">
        <f t="shared" si="312"/>
        <v>0</v>
      </c>
      <c r="BJ541" s="52">
        <f t="shared" si="312"/>
        <v>0</v>
      </c>
      <c r="BK541" s="52">
        <f t="shared" si="312"/>
        <v>7.4505805969238281E-9</v>
      </c>
      <c r="BL541" s="52">
        <f t="shared" si="312"/>
        <v>0</v>
      </c>
      <c r="BM541" s="52">
        <f t="shared" si="312"/>
        <v>0</v>
      </c>
      <c r="BN541" s="52">
        <f t="shared" si="312"/>
        <v>7.4505805969238281E-9</v>
      </c>
      <c r="BO541" s="52">
        <f t="shared" si="312"/>
        <v>0</v>
      </c>
      <c r="BP541" s="52">
        <f t="shared" si="312"/>
        <v>-2.9802322387695313E-8</v>
      </c>
      <c r="BQ541" s="52">
        <f t="shared" ref="BQ541:EA541" si="313">SUM(BQ528-BQ537)</f>
        <v>-7.4505805969238281E-9</v>
      </c>
      <c r="BR541" s="52">
        <f t="shared" si="313"/>
        <v>0</v>
      </c>
      <c r="BS541" s="52">
        <f t="shared" si="313"/>
        <v>7.4505805969238281E-9</v>
      </c>
      <c r="BT541" s="52">
        <f t="shared" si="313"/>
        <v>0</v>
      </c>
      <c r="BU541" s="52">
        <f t="shared" si="313"/>
        <v>-7.4505805969238281E-9</v>
      </c>
      <c r="BV541" s="52">
        <f t="shared" si="313"/>
        <v>0</v>
      </c>
      <c r="BW541" s="52">
        <f t="shared" si="313"/>
        <v>7.4505805969238281E-9</v>
      </c>
      <c r="BX541" s="52">
        <f t="shared" si="313"/>
        <v>-2.9802322387695313E-8</v>
      </c>
      <c r="BY541" s="52">
        <f t="shared" si="313"/>
        <v>0</v>
      </c>
      <c r="BZ541" s="52">
        <f t="shared" si="313"/>
        <v>7.4505805969238281E-9</v>
      </c>
      <c r="CA541" s="52">
        <f t="shared" si="313"/>
        <v>0</v>
      </c>
      <c r="CB541" s="52">
        <f t="shared" si="313"/>
        <v>0</v>
      </c>
      <c r="CC541" s="52">
        <f t="shared" si="313"/>
        <v>0</v>
      </c>
      <c r="CD541" s="52">
        <f t="shared" si="313"/>
        <v>0</v>
      </c>
      <c r="CE541" s="52">
        <f t="shared" si="313"/>
        <v>5.9604644775390625E-8</v>
      </c>
      <c r="CF541" s="52">
        <f t="shared" si="313"/>
        <v>7.4505805969238281E-9</v>
      </c>
      <c r="CG541" s="52">
        <f t="shared" si="313"/>
        <v>-7.4505805969238281E-9</v>
      </c>
      <c r="CH541" s="52">
        <f t="shared" si="313"/>
        <v>-3.7252902984619141E-9</v>
      </c>
      <c r="CI541" s="52">
        <f t="shared" si="313"/>
        <v>0</v>
      </c>
      <c r="CJ541" s="52">
        <f t="shared" si="313"/>
        <v>0</v>
      </c>
      <c r="CK541" s="52">
        <f t="shared" si="313"/>
        <v>-1.4901161193847656E-8</v>
      </c>
      <c r="CL541" s="52">
        <f t="shared" si="313"/>
        <v>0</v>
      </c>
      <c r="CM541" s="52">
        <f t="shared" si="313"/>
        <v>0</v>
      </c>
      <c r="CN541" s="52">
        <f t="shared" si="313"/>
        <v>3.7252902984619141E-9</v>
      </c>
      <c r="CO541" s="52">
        <f t="shared" si="313"/>
        <v>0</v>
      </c>
      <c r="CP541" s="52">
        <f t="shared" si="313"/>
        <v>-3.7252902984619141E-9</v>
      </c>
      <c r="CQ541" s="52">
        <f t="shared" si="313"/>
        <v>2.9802322387695313E-8</v>
      </c>
      <c r="CR541" s="52">
        <f t="shared" si="313"/>
        <v>0</v>
      </c>
      <c r="CS541" s="52">
        <f t="shared" si="313"/>
        <v>-7.4505805969238281E-9</v>
      </c>
      <c r="CT541" s="52">
        <f t="shared" si="313"/>
        <v>0</v>
      </c>
      <c r="CU541" s="52">
        <f t="shared" si="313"/>
        <v>0</v>
      </c>
      <c r="CV541" s="52">
        <f t="shared" si="313"/>
        <v>0</v>
      </c>
      <c r="CW541" s="52">
        <f t="shared" si="313"/>
        <v>0</v>
      </c>
      <c r="CX541" s="52">
        <f t="shared" si="313"/>
        <v>3.7252902984619141E-9</v>
      </c>
      <c r="CY541" s="52">
        <f t="shared" si="313"/>
        <v>0</v>
      </c>
      <c r="CZ541" s="52">
        <f t="shared" si="313"/>
        <v>0</v>
      </c>
      <c r="DA541" s="52">
        <f t="shared" si="313"/>
        <v>0</v>
      </c>
      <c r="DB541" s="52">
        <f t="shared" si="313"/>
        <v>-3.7252902984619141E-9</v>
      </c>
      <c r="DC541" s="52">
        <f t="shared" si="313"/>
        <v>-7.4505805969238281E-9</v>
      </c>
      <c r="DD541" s="52">
        <f t="shared" si="313"/>
        <v>-7.4505805969238281E-9</v>
      </c>
      <c r="DE541" s="52">
        <f t="shared" si="313"/>
        <v>0</v>
      </c>
      <c r="DF541" s="52">
        <f t="shared" si="313"/>
        <v>0</v>
      </c>
      <c r="DG541" s="52">
        <f t="shared" si="313"/>
        <v>0</v>
      </c>
      <c r="DH541" s="52">
        <f t="shared" si="313"/>
        <v>1.1920928955078125E-7</v>
      </c>
      <c r="DI541" s="52">
        <f t="shared" si="313"/>
        <v>0</v>
      </c>
      <c r="DJ541" s="52">
        <f t="shared" si="313"/>
        <v>-7.4505805969238281E-9</v>
      </c>
      <c r="DK541" s="52">
        <f t="shared" si="313"/>
        <v>-7.4505805969238281E-9</v>
      </c>
      <c r="DL541" s="52">
        <f t="shared" si="313"/>
        <v>0</v>
      </c>
      <c r="DM541" s="52">
        <f t="shared" si="313"/>
        <v>0</v>
      </c>
      <c r="DN541" s="52">
        <f t="shared" si="313"/>
        <v>0</v>
      </c>
      <c r="DO541" s="52">
        <f t="shared" si="313"/>
        <v>7.4505805969238281E-9</v>
      </c>
      <c r="DP541" s="52">
        <f t="shared" si="313"/>
        <v>-7.4505805969238281E-9</v>
      </c>
      <c r="DQ541" s="52">
        <f t="shared" si="313"/>
        <v>0</v>
      </c>
      <c r="DR541" s="52">
        <f t="shared" si="313"/>
        <v>0</v>
      </c>
      <c r="DS541" s="52">
        <f t="shared" si="313"/>
        <v>0</v>
      </c>
      <c r="DT541" s="52">
        <f t="shared" si="313"/>
        <v>0</v>
      </c>
      <c r="DU541" s="52">
        <f t="shared" si="313"/>
        <v>7.4505805969238281E-9</v>
      </c>
      <c r="DV541" s="52">
        <f t="shared" si="313"/>
        <v>0</v>
      </c>
      <c r="DW541" s="52">
        <f t="shared" si="313"/>
        <v>0</v>
      </c>
      <c r="DX541" s="52">
        <f t="shared" si="313"/>
        <v>0</v>
      </c>
      <c r="DY541" s="52">
        <f t="shared" si="313"/>
        <v>0</v>
      </c>
      <c r="DZ541" s="52">
        <f t="shared" si="313"/>
        <v>1.1175870895385742E-8</v>
      </c>
      <c r="EA541" s="52">
        <f t="shared" si="313"/>
        <v>0</v>
      </c>
      <c r="EB541" s="52">
        <f t="shared" ref="EB541:ED541" si="314">SUM(EB528-EB537)</f>
        <v>0</v>
      </c>
      <c r="EC541" s="52">
        <f t="shared" si="314"/>
        <v>1.4901161193847656E-8</v>
      </c>
      <c r="ED541" s="52">
        <f t="shared" si="314"/>
        <v>0</v>
      </c>
      <c r="EE541" s="52">
        <f t="shared" ref="EE541:EJ541" si="315">SUM(EE528-EE537)</f>
        <v>0</v>
      </c>
      <c r="EF541" s="52">
        <f t="shared" si="315"/>
        <v>0</v>
      </c>
      <c r="EG541" s="52">
        <f t="shared" si="315"/>
        <v>0</v>
      </c>
      <c r="EH541" s="52">
        <f t="shared" si="315"/>
        <v>0</v>
      </c>
      <c r="EI541" s="52">
        <f t="shared" si="315"/>
        <v>-5.9604644775390625E-8</v>
      </c>
      <c r="EJ541" s="52">
        <f t="shared" si="315"/>
        <v>-1.4901161193847656E-8</v>
      </c>
      <c r="EK541" s="52">
        <f t="shared" ref="EK541:EM541" si="316">SUM(EK528-EK537)</f>
        <v>68291231.47948353</v>
      </c>
      <c r="EL541" s="52">
        <f t="shared" si="316"/>
        <v>1.4901161193847656E-8</v>
      </c>
      <c r="EM541" s="52">
        <f t="shared" si="316"/>
        <v>0</v>
      </c>
      <c r="EN541" s="52">
        <f t="shared" ref="EN541:FL541" si="317">SUM(EN528-EN537)</f>
        <v>0</v>
      </c>
      <c r="EO541" s="52">
        <f t="shared" si="317"/>
        <v>-3.7252902984619141E-9</v>
      </c>
      <c r="EP541" s="52">
        <f t="shared" si="317"/>
        <v>0</v>
      </c>
      <c r="EQ541" s="52">
        <f t="shared" si="317"/>
        <v>-2.2351741790771484E-8</v>
      </c>
      <c r="ER541" s="52">
        <f t="shared" si="317"/>
        <v>0</v>
      </c>
      <c r="ES541" s="52">
        <f t="shared" si="317"/>
        <v>0</v>
      </c>
      <c r="ET541" s="52">
        <f t="shared" si="317"/>
        <v>3.7252902984619141E-9</v>
      </c>
      <c r="EU541" s="52">
        <f t="shared" si="317"/>
        <v>0</v>
      </c>
      <c r="EV541" s="52">
        <f t="shared" si="317"/>
        <v>0</v>
      </c>
      <c r="EW541" s="52">
        <f t="shared" si="317"/>
        <v>0</v>
      </c>
      <c r="EX541" s="52">
        <f t="shared" si="317"/>
        <v>-5.9604644775390625E-8</v>
      </c>
      <c r="EY541" s="52">
        <f t="shared" si="317"/>
        <v>0</v>
      </c>
      <c r="EZ541" s="52">
        <f>SUM(EZ528-EZ537)</f>
        <v>1.4901161193847656E-8</v>
      </c>
      <c r="FA541" s="52">
        <f>SUM(FA528-FA537)</f>
        <v>0</v>
      </c>
      <c r="FB541" s="52">
        <f>SUM(FB528-FB537)</f>
        <v>0</v>
      </c>
      <c r="FC541" s="52">
        <f>SUM(FC528-FC537)</f>
        <v>-7.4505805969238281E-9</v>
      </c>
      <c r="FD541" s="52">
        <f t="shared" si="317"/>
        <v>0</v>
      </c>
      <c r="FE541" s="52">
        <f t="shared" si="317"/>
        <v>0</v>
      </c>
      <c r="FF541" s="52">
        <f>SUM(FF528-FF537)</f>
        <v>0</v>
      </c>
      <c r="FG541" s="52">
        <f>SUM(FG528-FG537)</f>
        <v>-7.4505805969238281E-9</v>
      </c>
      <c r="FH541" s="52">
        <f>SUM(FH528-FH537)</f>
        <v>0</v>
      </c>
      <c r="FI541" s="52">
        <f>SUM(FI528-FI537)</f>
        <v>0</v>
      </c>
      <c r="FJ541" s="52">
        <f>SUM(FJ528-FJ537)</f>
        <v>0</v>
      </c>
      <c r="FK541" s="52">
        <f t="shared" si="317"/>
        <v>-3.7252902984619141E-9</v>
      </c>
      <c r="FL541" s="52">
        <f t="shared" si="317"/>
        <v>-3.7252902984619141E-9</v>
      </c>
      <c r="FM541" s="52">
        <f t="shared" ref="FM541:HU541" si="318">SUM(FM528-FM537)</f>
        <v>0</v>
      </c>
      <c r="FN541" s="52">
        <f t="shared" si="318"/>
        <v>0</v>
      </c>
      <c r="FO541" s="52">
        <f t="shared" si="318"/>
        <v>0</v>
      </c>
      <c r="FP541" s="52">
        <f t="shared" si="318"/>
        <v>2.9802322387695313E-8</v>
      </c>
      <c r="FQ541" s="52">
        <f t="shared" si="318"/>
        <v>0</v>
      </c>
      <c r="FR541" s="52">
        <f t="shared" si="318"/>
        <v>0</v>
      </c>
      <c r="FS541" s="52">
        <f t="shared" si="318"/>
        <v>7.4505805969238281E-9</v>
      </c>
      <c r="FT541" s="52">
        <f t="shared" si="318"/>
        <v>0</v>
      </c>
      <c r="FU541" s="52">
        <f t="shared" si="318"/>
        <v>0</v>
      </c>
      <c r="FV541" s="52">
        <f t="shared" si="318"/>
        <v>0</v>
      </c>
      <c r="FW541" s="52">
        <f t="shared" si="318"/>
        <v>-3.7252902984619141E-9</v>
      </c>
      <c r="FX541" s="52">
        <f t="shared" si="318"/>
        <v>0</v>
      </c>
      <c r="FY541" s="52">
        <f t="shared" si="318"/>
        <v>3.7252902984619141E-9</v>
      </c>
      <c r="FZ541" s="52">
        <f t="shared" si="318"/>
        <v>3.7252902984619141E-9</v>
      </c>
      <c r="GA541" s="52">
        <f t="shared" si="318"/>
        <v>0</v>
      </c>
      <c r="GB541" s="52">
        <f t="shared" si="318"/>
        <v>0</v>
      </c>
      <c r="GC541" s="52">
        <f t="shared" si="318"/>
        <v>0</v>
      </c>
      <c r="GD541" s="52">
        <f t="shared" si="318"/>
        <v>0</v>
      </c>
      <c r="GE541" s="52">
        <f t="shared" si="318"/>
        <v>0</v>
      </c>
      <c r="GF541" s="52">
        <f t="shared" si="318"/>
        <v>0</v>
      </c>
      <c r="GG541" s="52">
        <f t="shared" si="318"/>
        <v>0</v>
      </c>
      <c r="GH541" s="52">
        <f t="shared" si="318"/>
        <v>0</v>
      </c>
      <c r="GI541" s="52">
        <f t="shared" si="318"/>
        <v>0</v>
      </c>
      <c r="GJ541" s="52">
        <f t="shared" si="318"/>
        <v>-7.4505805969238281E-9</v>
      </c>
      <c r="GK541" s="52">
        <f t="shared" si="318"/>
        <v>0</v>
      </c>
      <c r="GL541" s="52">
        <f t="shared" si="318"/>
        <v>-7.4505805969238281E-9</v>
      </c>
      <c r="GM541" s="52">
        <f t="shared" si="318"/>
        <v>2.9802322387695313E-8</v>
      </c>
      <c r="GN541" s="52">
        <f t="shared" si="318"/>
        <v>1.4901161193847656E-8</v>
      </c>
      <c r="GO541" s="52">
        <f t="shared" si="318"/>
        <v>0</v>
      </c>
      <c r="GP541" s="52">
        <f t="shared" si="318"/>
        <v>1.862645149230957E-9</v>
      </c>
      <c r="GQ541" s="52">
        <f t="shared" si="318"/>
        <v>3.7252902984619141E-9</v>
      </c>
      <c r="GR541" s="52">
        <f t="shared" si="318"/>
        <v>0</v>
      </c>
      <c r="GS541" s="52">
        <f t="shared" si="318"/>
        <v>-1.4901161193847656E-8</v>
      </c>
      <c r="GT541" s="52">
        <f t="shared" si="318"/>
        <v>-3.7252902984619141E-9</v>
      </c>
      <c r="GU541" s="52">
        <f t="shared" si="318"/>
        <v>0</v>
      </c>
      <c r="GV541" s="52">
        <f t="shared" si="318"/>
        <v>7.4505805969238281E-9</v>
      </c>
      <c r="GW541" s="52">
        <f t="shared" si="318"/>
        <v>0</v>
      </c>
      <c r="GX541" s="52">
        <f t="shared" si="318"/>
        <v>-7.4505805969238281E-9</v>
      </c>
      <c r="GY541" s="52">
        <f t="shared" si="318"/>
        <v>3.7252902984619141E-9</v>
      </c>
      <c r="GZ541" s="52">
        <f t="shared" si="318"/>
        <v>-8.9406967163085938E-8</v>
      </c>
      <c r="HA541" s="52">
        <f t="shared" si="318"/>
        <v>1.4901161193847656E-8</v>
      </c>
      <c r="HB541" s="52">
        <f t="shared" si="318"/>
        <v>0</v>
      </c>
      <c r="HC541" s="52">
        <f t="shared" si="318"/>
        <v>-1.862645149230957E-9</v>
      </c>
      <c r="HD541" s="52">
        <f t="shared" si="318"/>
        <v>0</v>
      </c>
      <c r="HE541" s="52">
        <f t="shared" si="318"/>
        <v>0</v>
      </c>
      <c r="HF541" s="52">
        <f t="shared" si="318"/>
        <v>0</v>
      </c>
      <c r="HG541" s="52">
        <f t="shared" si="318"/>
        <v>0</v>
      </c>
      <c r="HH541" s="52">
        <f t="shared" si="318"/>
        <v>7.4505805969238281E-9</v>
      </c>
      <c r="HI541" s="52">
        <f t="shared" si="318"/>
        <v>-7.4505805969238281E-9</v>
      </c>
      <c r="HJ541" s="52">
        <f t="shared" si="318"/>
        <v>0</v>
      </c>
      <c r="HK541" s="52">
        <f t="shared" si="318"/>
        <v>0</v>
      </c>
      <c r="HL541" s="52">
        <f t="shared" si="318"/>
        <v>0</v>
      </c>
      <c r="HM541" s="52">
        <f t="shared" si="318"/>
        <v>0</v>
      </c>
      <c r="HN541" s="52">
        <f t="shared" si="318"/>
        <v>0</v>
      </c>
      <c r="HO541" s="52">
        <f t="shared" si="318"/>
        <v>0</v>
      </c>
      <c r="HP541" s="52">
        <f t="shared" si="318"/>
        <v>0</v>
      </c>
      <c r="HQ541" s="52">
        <f t="shared" si="318"/>
        <v>0</v>
      </c>
      <c r="HR541" s="52">
        <f t="shared" si="318"/>
        <v>-7.4505805969238281E-9</v>
      </c>
      <c r="HS541" s="52">
        <f t="shared" si="318"/>
        <v>-7.4505805969238281E-9</v>
      </c>
      <c r="HT541" s="52">
        <f t="shared" si="318"/>
        <v>1.4901161193847656E-8</v>
      </c>
      <c r="HU541" s="52">
        <f t="shared" si="318"/>
        <v>-1.4901161193847656E-8</v>
      </c>
      <c r="HV541" s="52">
        <f t="shared" ref="HV541:IW541" si="319">SUM(HV528-HV537)</f>
        <v>0</v>
      </c>
      <c r="HW541" s="52">
        <f t="shared" si="319"/>
        <v>-3.7252902984619141E-9</v>
      </c>
      <c r="HX541" s="52">
        <f t="shared" si="319"/>
        <v>2.9802322387695313E-8</v>
      </c>
      <c r="HY541" s="52">
        <f t="shared" si="319"/>
        <v>0</v>
      </c>
      <c r="HZ541" s="52">
        <f t="shared" si="319"/>
        <v>0</v>
      </c>
      <c r="IA541" s="52">
        <f t="shared" si="319"/>
        <v>7.4505805969238281E-9</v>
      </c>
      <c r="IB541" s="52">
        <f t="shared" si="319"/>
        <v>-7.4505805969238281E-9</v>
      </c>
      <c r="IC541" s="52">
        <f t="shared" si="319"/>
        <v>0</v>
      </c>
      <c r="ID541" s="52">
        <f t="shared" si="319"/>
        <v>-5.9604644775390625E-8</v>
      </c>
      <c r="IE541" s="52">
        <f t="shared" si="319"/>
        <v>7.4505805969238281E-9</v>
      </c>
      <c r="IF541" s="52">
        <f t="shared" si="319"/>
        <v>2.9802322387695313E-8</v>
      </c>
      <c r="IG541" s="52">
        <f t="shared" si="319"/>
        <v>0</v>
      </c>
      <c r="IH541" s="52">
        <f t="shared" si="319"/>
        <v>0</v>
      </c>
      <c r="II541" s="52">
        <f t="shared" si="319"/>
        <v>7.4505805969238281E-9</v>
      </c>
      <c r="IJ541" s="52">
        <f t="shared" si="319"/>
        <v>0</v>
      </c>
      <c r="IK541" s="52">
        <f t="shared" si="319"/>
        <v>0</v>
      </c>
      <c r="IL541" s="52">
        <f t="shared" si="319"/>
        <v>0</v>
      </c>
      <c r="IM541" s="52"/>
      <c r="IN541" s="52">
        <f t="shared" si="319"/>
        <v>-5.9604644775390625E-8</v>
      </c>
      <c r="IO541" s="52">
        <f t="shared" si="319"/>
        <v>0</v>
      </c>
      <c r="IP541" s="52">
        <f t="shared" si="319"/>
        <v>0</v>
      </c>
      <c r="IQ541" s="52">
        <f t="shared" si="319"/>
        <v>-2.9802322387695313E-8</v>
      </c>
      <c r="IR541" s="52">
        <f t="shared" si="319"/>
        <v>0</v>
      </c>
      <c r="IS541" s="52">
        <f t="shared" si="319"/>
        <v>-7.4505805969238281E-9</v>
      </c>
      <c r="IT541" s="52">
        <f t="shared" si="319"/>
        <v>0</v>
      </c>
      <c r="IU541" s="52">
        <f t="shared" si="319"/>
        <v>0</v>
      </c>
      <c r="IV541" s="52">
        <f t="shared" si="319"/>
        <v>0</v>
      </c>
      <c r="IW541" s="52">
        <f t="shared" si="319"/>
        <v>-2.2351741790771484E-8</v>
      </c>
      <c r="IX541" s="52">
        <f t="shared" ref="IX541:JA541" si="320">SUM(IX528-IX537)</f>
        <v>14966245.530000001</v>
      </c>
      <c r="IY541" s="52">
        <f t="shared" si="320"/>
        <v>2.9802322387695313E-8</v>
      </c>
      <c r="IZ541" s="52">
        <f t="shared" si="320"/>
        <v>0</v>
      </c>
      <c r="JA541" s="52">
        <f t="shared" si="320"/>
        <v>3.7252902984619141E-9</v>
      </c>
      <c r="JB541" s="52">
        <f t="shared" ref="JB541:JQ541" si="321">SUM(JB528-JB537)</f>
        <v>0</v>
      </c>
      <c r="JC541" s="52">
        <f t="shared" si="321"/>
        <v>-2.9802322387695313E-8</v>
      </c>
      <c r="JD541" s="52">
        <f t="shared" si="321"/>
        <v>0</v>
      </c>
      <c r="JE541" s="52">
        <f t="shared" si="321"/>
        <v>-1.4901161193847656E-8</v>
      </c>
      <c r="JF541" s="52">
        <f t="shared" si="321"/>
        <v>0</v>
      </c>
      <c r="JG541" s="52">
        <f t="shared" si="321"/>
        <v>-7.4505805969238281E-9</v>
      </c>
      <c r="JH541" s="52">
        <f t="shared" si="321"/>
        <v>1.4901161193847656E-8</v>
      </c>
      <c r="JI541" s="52">
        <f t="shared" si="321"/>
        <v>7.4505805969238281E-9</v>
      </c>
      <c r="JJ541" s="52">
        <f t="shared" si="321"/>
        <v>-7.4505805969238281E-9</v>
      </c>
      <c r="JK541" s="52">
        <f t="shared" si="321"/>
        <v>1.4901161193847656E-8</v>
      </c>
      <c r="JL541" s="52">
        <f t="shared" si="321"/>
        <v>1.4901161193847656E-8</v>
      </c>
      <c r="JM541" s="52">
        <f t="shared" si="321"/>
        <v>3.7252902984619141E-9</v>
      </c>
      <c r="JN541" s="52">
        <f t="shared" si="321"/>
        <v>0</v>
      </c>
      <c r="JO541" s="52">
        <f t="shared" si="321"/>
        <v>7.4505805969238281E-9</v>
      </c>
      <c r="JP541" s="52">
        <f t="shared" si="321"/>
        <v>-3.7252902984619141E-9</v>
      </c>
      <c r="JQ541" s="52">
        <f t="shared" si="321"/>
        <v>0</v>
      </c>
      <c r="JR541" s="52">
        <f t="shared" ref="JR541:KD541" si="322">SUM(JR528-JR537)</f>
        <v>0</v>
      </c>
      <c r="JS541" s="52">
        <f t="shared" si="322"/>
        <v>0</v>
      </c>
      <c r="JT541" s="52">
        <f t="shared" si="322"/>
        <v>7.4505805969238281E-9</v>
      </c>
      <c r="JU541" s="52">
        <f t="shared" si="322"/>
        <v>0</v>
      </c>
      <c r="JV541" s="52">
        <f t="shared" si="322"/>
        <v>-7.4505805969238281E-9</v>
      </c>
      <c r="JW541" s="52">
        <f t="shared" si="322"/>
        <v>-7.4505805969238281E-9</v>
      </c>
      <c r="JX541" s="52">
        <f t="shared" si="322"/>
        <v>3.7252902984619141E-9</v>
      </c>
      <c r="JY541" s="52">
        <f t="shared" si="322"/>
        <v>0</v>
      </c>
      <c r="JZ541" s="52">
        <f t="shared" si="322"/>
        <v>2.9802322387695313E-8</v>
      </c>
      <c r="KA541" s="52">
        <f t="shared" si="322"/>
        <v>0</v>
      </c>
      <c r="KB541" s="52">
        <f t="shared" si="322"/>
        <v>0</v>
      </c>
      <c r="KC541" s="52">
        <f t="shared" si="322"/>
        <v>0</v>
      </c>
      <c r="KD541" s="52">
        <f t="shared" si="322"/>
        <v>0</v>
      </c>
      <c r="KE541" s="52">
        <f t="shared" ref="KE541:KF541" si="323">SUM(KE528-KE537)</f>
        <v>34294729.14508047</v>
      </c>
      <c r="KF541" s="52">
        <f t="shared" si="323"/>
        <v>0</v>
      </c>
      <c r="KG541" s="52">
        <f t="shared" ref="KG541:KS541" si="324">SUM(KG528-KG537)</f>
        <v>0</v>
      </c>
      <c r="KH541" s="52">
        <f t="shared" si="324"/>
        <v>7.4505805969238281E-9</v>
      </c>
      <c r="KI541" s="52">
        <f t="shared" si="324"/>
        <v>3.7252902984619141E-9</v>
      </c>
      <c r="KJ541" s="52">
        <f t="shared" si="324"/>
        <v>0</v>
      </c>
      <c r="KK541" s="52">
        <f t="shared" si="324"/>
        <v>-7.4505805969238281E-9</v>
      </c>
      <c r="KL541" s="52">
        <f t="shared" si="324"/>
        <v>0</v>
      </c>
      <c r="KM541" s="52">
        <f t="shared" si="324"/>
        <v>-1.4901161193847656E-8</v>
      </c>
      <c r="KN541" s="52">
        <f t="shared" si="324"/>
        <v>-7.4505805969238281E-9</v>
      </c>
      <c r="KO541" s="52">
        <f t="shared" si="324"/>
        <v>0</v>
      </c>
      <c r="KP541" s="52">
        <f t="shared" si="324"/>
        <v>-1.4901161193847656E-8</v>
      </c>
      <c r="KQ541" s="52">
        <f t="shared" si="324"/>
        <v>0</v>
      </c>
      <c r="KR541" s="52">
        <f t="shared" si="324"/>
        <v>-3.7252902984619141E-9</v>
      </c>
      <c r="KS541" s="52">
        <f t="shared" si="324"/>
        <v>0</v>
      </c>
      <c r="KT541" s="52">
        <f t="shared" ref="KT541:LW541" si="325">SUM(KT528-KT537)</f>
        <v>3.7252902984619141E-9</v>
      </c>
      <c r="KU541" s="52">
        <f t="shared" si="325"/>
        <v>0</v>
      </c>
      <c r="KV541" s="52">
        <f t="shared" si="325"/>
        <v>1.4901161193847656E-8</v>
      </c>
      <c r="KW541" s="52">
        <f t="shared" si="325"/>
        <v>7.4505805969238281E-9</v>
      </c>
      <c r="KX541" s="52">
        <f t="shared" si="325"/>
        <v>0</v>
      </c>
      <c r="KY541" s="52">
        <f t="shared" si="325"/>
        <v>3.7252902984619141E-9</v>
      </c>
      <c r="KZ541" s="52">
        <f t="shared" si="325"/>
        <v>0</v>
      </c>
      <c r="LA541" s="52">
        <f t="shared" si="325"/>
        <v>0</v>
      </c>
      <c r="LB541" s="52">
        <f t="shared" si="325"/>
        <v>-1.862645149230957E-9</v>
      </c>
      <c r="LC541" s="52">
        <f t="shared" si="325"/>
        <v>2.9802322387695313E-8</v>
      </c>
      <c r="LD541" s="52">
        <f t="shared" si="325"/>
        <v>0</v>
      </c>
      <c r="LE541" s="52">
        <f t="shared" si="325"/>
        <v>-3.7252902984619141E-9</v>
      </c>
      <c r="LF541" s="52">
        <f t="shared" si="325"/>
        <v>0</v>
      </c>
      <c r="LG541" s="52">
        <f t="shared" si="325"/>
        <v>0</v>
      </c>
      <c r="LH541" s="52">
        <f t="shared" si="325"/>
        <v>0</v>
      </c>
      <c r="LI541" s="52">
        <f t="shared" si="325"/>
        <v>3.7252902984619141E-9</v>
      </c>
      <c r="LJ541" s="52">
        <f t="shared" si="325"/>
        <v>1.1920928955078125E-7</v>
      </c>
      <c r="LK541" s="52">
        <f t="shared" si="325"/>
        <v>0</v>
      </c>
      <c r="LL541" s="52">
        <f t="shared" si="325"/>
        <v>-7.4505805969238281E-9</v>
      </c>
      <c r="LM541" s="52">
        <f t="shared" si="325"/>
        <v>4.4703483581542969E-8</v>
      </c>
      <c r="LN541" s="52">
        <f t="shared" si="325"/>
        <v>0</v>
      </c>
      <c r="LO541" s="52">
        <f t="shared" si="325"/>
        <v>0</v>
      </c>
      <c r="LP541" s="52">
        <f t="shared" si="325"/>
        <v>0</v>
      </c>
      <c r="LQ541" s="52">
        <f t="shared" si="325"/>
        <v>0</v>
      </c>
      <c r="LR541" s="52">
        <f t="shared" si="325"/>
        <v>0</v>
      </c>
      <c r="LS541" s="52">
        <f t="shared" si="325"/>
        <v>5.9604644775390625E-8</v>
      </c>
      <c r="LT541" s="52">
        <f t="shared" si="325"/>
        <v>1.4901161193847656E-8</v>
      </c>
      <c r="LU541" s="52">
        <f t="shared" si="325"/>
        <v>0</v>
      </c>
      <c r="LV541" s="52">
        <f t="shared" si="325"/>
        <v>0</v>
      </c>
      <c r="LW541" s="52">
        <f t="shared" si="325"/>
        <v>0</v>
      </c>
      <c r="LX541" s="52">
        <f t="shared" ref="LX541:MA541" si="326">SUM(LX528-LX537)</f>
        <v>0</v>
      </c>
      <c r="LY541" s="52">
        <f t="shared" si="326"/>
        <v>0</v>
      </c>
      <c r="LZ541" s="52">
        <f t="shared" si="326"/>
        <v>0</v>
      </c>
      <c r="MA541" s="52">
        <f t="shared" si="326"/>
        <v>0</v>
      </c>
      <c r="MB541" s="52">
        <f t="shared" ref="MB541:ME541" si="327">SUM(MB528-MB537)</f>
        <v>0</v>
      </c>
      <c r="MC541" s="52">
        <f t="shared" si="327"/>
        <v>0</v>
      </c>
      <c r="MD541" s="52">
        <f t="shared" si="327"/>
        <v>-2.9802322387695313E-8</v>
      </c>
      <c r="ME541" s="52">
        <f t="shared" si="327"/>
        <v>0</v>
      </c>
      <c r="MF541" s="52">
        <f t="shared" ref="MF541:MH541" si="328">SUM(MF528-MF537)</f>
        <v>2250179.6399999997</v>
      </c>
      <c r="MG541" s="52">
        <f t="shared" si="328"/>
        <v>-4.6566128730773926E-10</v>
      </c>
      <c r="MH541" s="52">
        <f t="shared" si="328"/>
        <v>5.9604644775390625E-8</v>
      </c>
      <c r="MI541" s="52">
        <f t="shared" ref="MI541:NG541" si="329">SUM(MI528-MI537)</f>
        <v>0</v>
      </c>
      <c r="MJ541" s="52">
        <f t="shared" si="329"/>
        <v>0</v>
      </c>
      <c r="MK541" s="52">
        <f t="shared" si="329"/>
        <v>1.862645149230957E-9</v>
      </c>
      <c r="ML541" s="52">
        <f t="shared" si="329"/>
        <v>0</v>
      </c>
      <c r="MM541" s="52">
        <f t="shared" si="329"/>
        <v>0</v>
      </c>
      <c r="MN541" s="52">
        <f t="shared" si="329"/>
        <v>3.7252902984619141E-9</v>
      </c>
      <c r="MO541" s="52">
        <f t="shared" si="329"/>
        <v>0</v>
      </c>
      <c r="MP541" s="52">
        <f t="shared" si="329"/>
        <v>-7.4505805969238281E-9</v>
      </c>
      <c r="MQ541" s="52">
        <f t="shared" si="329"/>
        <v>0</v>
      </c>
      <c r="MR541" s="52">
        <f t="shared" si="329"/>
        <v>0</v>
      </c>
      <c r="MS541" s="52">
        <f t="shared" si="329"/>
        <v>0</v>
      </c>
      <c r="MT541" s="52">
        <f t="shared" si="329"/>
        <v>-3.7252902984619141E-9</v>
      </c>
      <c r="MU541" s="52">
        <f t="shared" si="329"/>
        <v>1.4901161193847656E-8</v>
      </c>
      <c r="MV541" s="52">
        <f t="shared" si="329"/>
        <v>-1.1920928955078125E-7</v>
      </c>
      <c r="MW541" s="52">
        <f t="shared" si="329"/>
        <v>0</v>
      </c>
      <c r="MX541" s="52">
        <f t="shared" si="329"/>
        <v>0</v>
      </c>
      <c r="MY541" s="52">
        <f t="shared" si="329"/>
        <v>-1.4901161193847656E-8</v>
      </c>
      <c r="MZ541" s="52">
        <f t="shared" si="329"/>
        <v>0</v>
      </c>
      <c r="NA541" s="52">
        <f t="shared" si="329"/>
        <v>0</v>
      </c>
      <c r="NB541" s="52">
        <f t="shared" si="329"/>
        <v>0</v>
      </c>
      <c r="NC541" s="52">
        <f t="shared" si="329"/>
        <v>-3.7252902984619141E-9</v>
      </c>
      <c r="ND541" s="52">
        <f t="shared" si="329"/>
        <v>0</v>
      </c>
      <c r="NE541" s="52">
        <f t="shared" si="329"/>
        <v>0</v>
      </c>
      <c r="NF541" s="52">
        <f t="shared" si="329"/>
        <v>0</v>
      </c>
      <c r="NG541" s="52">
        <f t="shared" si="329"/>
        <v>3.7252902984619141E-9</v>
      </c>
      <c r="NH541" s="52">
        <f t="shared" ref="NH541:OF541" si="330">SUM(NH528-NH537)</f>
        <v>0</v>
      </c>
      <c r="NI541" s="52">
        <f t="shared" si="330"/>
        <v>0</v>
      </c>
      <c r="NJ541" s="52">
        <f t="shared" si="330"/>
        <v>0</v>
      </c>
      <c r="NK541" s="52">
        <f t="shared" si="330"/>
        <v>0</v>
      </c>
      <c r="NL541" s="52">
        <f t="shared" si="330"/>
        <v>-3.7252902984619141E-9</v>
      </c>
      <c r="NM541" s="52">
        <f t="shared" si="330"/>
        <v>-3.7252902984619141E-9</v>
      </c>
      <c r="NN541" s="52">
        <f t="shared" si="330"/>
        <v>0</v>
      </c>
      <c r="NO541" s="52">
        <f t="shared" si="330"/>
        <v>0</v>
      </c>
      <c r="NP541" s="52">
        <f t="shared" si="330"/>
        <v>-1.4901161193847656E-8</v>
      </c>
      <c r="NQ541" s="52">
        <f t="shared" si="330"/>
        <v>0</v>
      </c>
      <c r="NR541" s="52">
        <f t="shared" si="330"/>
        <v>-2.9802322387695313E-8</v>
      </c>
      <c r="NS541" s="52">
        <f t="shared" si="330"/>
        <v>0</v>
      </c>
      <c r="NT541" s="52">
        <f t="shared" si="330"/>
        <v>1.4901161193847656E-8</v>
      </c>
      <c r="NU541" s="52">
        <f t="shared" si="330"/>
        <v>3.7252902984619141E-9</v>
      </c>
      <c r="NV541" s="52">
        <f t="shared" si="330"/>
        <v>7.4505805969238281E-9</v>
      </c>
      <c r="NW541" s="52">
        <f t="shared" si="330"/>
        <v>0</v>
      </c>
      <c r="NX541" s="52">
        <f t="shared" si="330"/>
        <v>0</v>
      </c>
      <c r="NY541" s="52">
        <f t="shared" si="330"/>
        <v>0</v>
      </c>
      <c r="NZ541" s="52">
        <f t="shared" si="330"/>
        <v>7.4505805969238281E-9</v>
      </c>
      <c r="OA541" s="52">
        <f t="shared" si="330"/>
        <v>0</v>
      </c>
      <c r="OB541" s="52">
        <f t="shared" si="330"/>
        <v>0</v>
      </c>
      <c r="OC541" s="52">
        <f t="shared" si="330"/>
        <v>0</v>
      </c>
      <c r="OD541" s="52">
        <f t="shared" si="330"/>
        <v>1.4901161193847656E-8</v>
      </c>
      <c r="OE541" s="52">
        <f t="shared" si="330"/>
        <v>0</v>
      </c>
      <c r="OF541" s="52">
        <f t="shared" si="330"/>
        <v>-7.4505805969238281E-9</v>
      </c>
      <c r="OG541" s="52">
        <f t="shared" ref="OG541:OJ541" si="331">SUM(OG528-OG537)</f>
        <v>41949562.254040398</v>
      </c>
      <c r="OH541" s="52">
        <f t="shared" si="331"/>
        <v>-7.4505805969238281E-9</v>
      </c>
      <c r="OI541" s="52">
        <f t="shared" si="331"/>
        <v>0</v>
      </c>
      <c r="OJ541" s="52">
        <f t="shared" si="331"/>
        <v>0</v>
      </c>
      <c r="OK541" s="52">
        <f t="shared" ref="OK541" si="332">SUM(OK528-OK537)</f>
        <v>-7.4505805969238281E-9</v>
      </c>
      <c r="OL541" s="52">
        <f t="shared" ref="OL541:OM541" si="333">SUM(OL528-OL537)</f>
        <v>67371847.185048565</v>
      </c>
      <c r="OM541" s="52">
        <f t="shared" si="333"/>
        <v>0</v>
      </c>
      <c r="ON541" s="52">
        <f t="shared" ref="ON541:OO541" si="334">SUM(ON528-ON537)</f>
        <v>1.1175870895385742E-8</v>
      </c>
      <c r="OO541" s="52">
        <f t="shared" si="334"/>
        <v>0</v>
      </c>
      <c r="OP541" s="52">
        <f t="shared" ref="OP541:OQ541" si="335">SUM(OP528-OP537)</f>
        <v>39891724.378950737</v>
      </c>
      <c r="OQ541" s="52">
        <f t="shared" si="335"/>
        <v>5.5879354476928711E-9</v>
      </c>
      <c r="OR541" s="52">
        <f t="shared" ref="OR541:OS541" si="336">SUM(OR528-OR537)</f>
        <v>0</v>
      </c>
      <c r="OS541" s="52">
        <f t="shared" si="336"/>
        <v>0</v>
      </c>
      <c r="OT541" s="52">
        <f t="shared" ref="OT541:OV541" si="337">SUM(OT528-OT537)</f>
        <v>11405377.379999999</v>
      </c>
      <c r="OU541" s="52">
        <f t="shared" si="337"/>
        <v>0</v>
      </c>
      <c r="OV541" s="52">
        <f t="shared" si="337"/>
        <v>0</v>
      </c>
      <c r="OW541" s="52">
        <f t="shared" ref="OW541:PB541" si="338">SUM(OW528-OW537)</f>
        <v>0</v>
      </c>
      <c r="OX541" s="52">
        <f t="shared" si="338"/>
        <v>0</v>
      </c>
      <c r="OY541" s="52">
        <f t="shared" si="338"/>
        <v>-7.4505805969238281E-9</v>
      </c>
      <c r="OZ541" s="52">
        <f t="shared" si="338"/>
        <v>-3.7252902984619141E-9</v>
      </c>
      <c r="PA541" s="52">
        <f t="shared" si="338"/>
        <v>0</v>
      </c>
      <c r="PB541" s="52">
        <f t="shared" si="338"/>
        <v>7.4505805969238281E-9</v>
      </c>
      <c r="PC541" s="52">
        <f t="shared" ref="PC541:QM541" si="339">SUM(PC528-PC537)</f>
        <v>0</v>
      </c>
      <c r="PD541" s="52">
        <f t="shared" si="339"/>
        <v>0</v>
      </c>
      <c r="PE541" s="52">
        <f t="shared" si="339"/>
        <v>0</v>
      </c>
      <c r="PF541" s="52">
        <f t="shared" si="339"/>
        <v>0</v>
      </c>
      <c r="PG541" s="52">
        <f t="shared" si="339"/>
        <v>-7.4505805969238281E-9</v>
      </c>
      <c r="PH541" s="52">
        <f t="shared" si="339"/>
        <v>0</v>
      </c>
      <c r="PI541" s="52">
        <f t="shared" si="339"/>
        <v>0</v>
      </c>
      <c r="PJ541" s="52">
        <f t="shared" si="339"/>
        <v>0</v>
      </c>
      <c r="PK541" s="52">
        <f t="shared" si="339"/>
        <v>-7.4505805969238281E-9</v>
      </c>
      <c r="PL541" s="52">
        <f t="shared" si="339"/>
        <v>0</v>
      </c>
      <c r="PM541" s="52">
        <f t="shared" si="339"/>
        <v>0</v>
      </c>
      <c r="PN541" s="52">
        <f t="shared" si="339"/>
        <v>-7.4505805969238281E-9</v>
      </c>
      <c r="PO541" s="52">
        <f t="shared" si="339"/>
        <v>0</v>
      </c>
      <c r="PP541" s="52">
        <f t="shared" si="339"/>
        <v>-2.9802322387695313E-8</v>
      </c>
      <c r="PQ541" s="52">
        <f t="shared" si="339"/>
        <v>0</v>
      </c>
      <c r="PR541" s="52">
        <f t="shared" si="339"/>
        <v>0</v>
      </c>
      <c r="PS541" s="52">
        <f t="shared" si="339"/>
        <v>3.7252902984619141E-9</v>
      </c>
      <c r="PT541" s="52">
        <f t="shared" si="339"/>
        <v>0</v>
      </c>
      <c r="PU541" s="52">
        <f t="shared" si="339"/>
        <v>0</v>
      </c>
      <c r="PV541" s="52">
        <f t="shared" si="339"/>
        <v>0</v>
      </c>
      <c r="PW541" s="52">
        <f t="shared" si="339"/>
        <v>7.4505805969238281E-9</v>
      </c>
      <c r="PX541" s="52">
        <f t="shared" si="339"/>
        <v>0</v>
      </c>
      <c r="PY541" s="52">
        <f t="shared" si="339"/>
        <v>0</v>
      </c>
      <c r="PZ541" s="52">
        <f t="shared" si="339"/>
        <v>7.4505805969238281E-9</v>
      </c>
      <c r="QA541" s="52">
        <f t="shared" si="339"/>
        <v>0</v>
      </c>
      <c r="QB541" s="52">
        <f t="shared" si="339"/>
        <v>-3.7252902984619141E-9</v>
      </c>
      <c r="QC541" s="52">
        <f t="shared" si="339"/>
        <v>0</v>
      </c>
      <c r="QD541" s="52">
        <f t="shared" si="339"/>
        <v>0</v>
      </c>
      <c r="QE541" s="52">
        <f t="shared" si="339"/>
        <v>0</v>
      </c>
      <c r="QF541" s="52">
        <f t="shared" si="339"/>
        <v>-3.7252902984619141E-9</v>
      </c>
      <c r="QG541" s="52">
        <f t="shared" si="339"/>
        <v>0</v>
      </c>
      <c r="QH541" s="52">
        <f t="shared" si="339"/>
        <v>0</v>
      </c>
      <c r="QI541" s="52">
        <f t="shared" si="339"/>
        <v>7.4505805969238281E-9</v>
      </c>
      <c r="QJ541" s="52">
        <f t="shared" si="339"/>
        <v>-1.862645149230957E-9</v>
      </c>
      <c r="QK541" s="52">
        <f t="shared" si="339"/>
        <v>-1.4901161193847656E-8</v>
      </c>
      <c r="QL541" s="52">
        <f t="shared" si="339"/>
        <v>0</v>
      </c>
      <c r="QM541" s="52">
        <f t="shared" si="339"/>
        <v>0</v>
      </c>
      <c r="QN541" s="52">
        <f t="shared" ref="QN541:SY541" si="340">SUM(QN528-QN537)</f>
        <v>-7.4505805969238281E-9</v>
      </c>
      <c r="QO541" s="52">
        <f t="shared" si="340"/>
        <v>3.7252902984619141E-9</v>
      </c>
      <c r="QP541" s="52">
        <f t="shared" si="340"/>
        <v>-1.862645149230957E-9</v>
      </c>
      <c r="QQ541" s="52">
        <f t="shared" si="340"/>
        <v>-7.4505805969238281E-9</v>
      </c>
      <c r="QR541" s="52">
        <f t="shared" si="340"/>
        <v>0</v>
      </c>
      <c r="QS541" s="52">
        <f t="shared" si="340"/>
        <v>-3.7252902984619141E-9</v>
      </c>
      <c r="QT541" s="52">
        <f t="shared" si="340"/>
        <v>0</v>
      </c>
      <c r="QU541" s="52">
        <f t="shared" si="340"/>
        <v>0</v>
      </c>
      <c r="QV541" s="52">
        <f t="shared" si="340"/>
        <v>2.9802322387695313E-8</v>
      </c>
      <c r="QW541" s="52">
        <f t="shared" si="340"/>
        <v>1.4901161193847656E-8</v>
      </c>
      <c r="QX541" s="52">
        <f t="shared" si="340"/>
        <v>0</v>
      </c>
      <c r="QY541" s="52">
        <f t="shared" si="340"/>
        <v>0</v>
      </c>
      <c r="QZ541" s="52">
        <f t="shared" si="340"/>
        <v>0</v>
      </c>
      <c r="RA541" s="52">
        <f t="shared" si="340"/>
        <v>0</v>
      </c>
      <c r="RB541" s="52">
        <f t="shared" si="340"/>
        <v>0</v>
      </c>
      <c r="RC541" s="52">
        <f t="shared" si="340"/>
        <v>0</v>
      </c>
      <c r="RD541" s="52">
        <f t="shared" si="340"/>
        <v>0</v>
      </c>
      <c r="RE541" s="52">
        <f t="shared" si="340"/>
        <v>0</v>
      </c>
      <c r="RF541" s="52">
        <f t="shared" si="340"/>
        <v>-7.4505805969238281E-9</v>
      </c>
      <c r="RG541" s="52">
        <f t="shared" si="340"/>
        <v>0</v>
      </c>
      <c r="RH541" s="52">
        <f t="shared" si="340"/>
        <v>0</v>
      </c>
      <c r="RI541" s="52">
        <f t="shared" si="340"/>
        <v>0</v>
      </c>
      <c r="RJ541" s="52">
        <f t="shared" si="340"/>
        <v>0</v>
      </c>
      <c r="RK541" s="52">
        <f t="shared" si="340"/>
        <v>1.7881393432617188E-7</v>
      </c>
      <c r="RL541" s="52">
        <f t="shared" si="340"/>
        <v>-7.4505805969238281E-9</v>
      </c>
      <c r="RM541" s="52">
        <f t="shared" si="340"/>
        <v>0</v>
      </c>
      <c r="RN541" s="52">
        <f t="shared" si="340"/>
        <v>0</v>
      </c>
      <c r="RO541" s="52">
        <f t="shared" si="340"/>
        <v>3.7252902984619141E-9</v>
      </c>
      <c r="RP541" s="52">
        <f t="shared" si="340"/>
        <v>0</v>
      </c>
      <c r="RQ541" s="52">
        <f t="shared" si="340"/>
        <v>1.4901161193847656E-8</v>
      </c>
      <c r="RR541" s="52">
        <f t="shared" si="340"/>
        <v>0</v>
      </c>
      <c r="RS541" s="52">
        <f t="shared" si="340"/>
        <v>0</v>
      </c>
      <c r="RT541" s="52">
        <f t="shared" si="340"/>
        <v>7.4505805969238281E-9</v>
      </c>
      <c r="RU541" s="52">
        <f t="shared" si="340"/>
        <v>-7.4505805969238281E-9</v>
      </c>
      <c r="RV541" s="52">
        <f t="shared" si="340"/>
        <v>0</v>
      </c>
      <c r="RW541" s="52">
        <f t="shared" si="340"/>
        <v>0</v>
      </c>
      <c r="RX541" s="52">
        <f t="shared" si="340"/>
        <v>0</v>
      </c>
      <c r="RY541" s="52">
        <f t="shared" si="340"/>
        <v>7.4505805969238281E-9</v>
      </c>
      <c r="RZ541" s="52">
        <f t="shared" si="340"/>
        <v>0</v>
      </c>
      <c r="SA541" s="52">
        <f t="shared" si="340"/>
        <v>-1.862645149230957E-9</v>
      </c>
      <c r="SB541" s="52">
        <f t="shared" si="340"/>
        <v>0</v>
      </c>
      <c r="SC541" s="52">
        <f t="shared" si="340"/>
        <v>-7.4505805969238281E-9</v>
      </c>
      <c r="SD541" s="52">
        <f t="shared" si="340"/>
        <v>0</v>
      </c>
      <c r="SE541" s="52">
        <f t="shared" si="340"/>
        <v>1.862645149230957E-9</v>
      </c>
      <c r="SF541" s="52">
        <f t="shared" si="340"/>
        <v>0</v>
      </c>
      <c r="SG541" s="52">
        <f t="shared" si="340"/>
        <v>-1.4901161193847656E-8</v>
      </c>
      <c r="SH541" s="52">
        <f t="shared" si="340"/>
        <v>0</v>
      </c>
      <c r="SI541" s="52">
        <f t="shared" si="340"/>
        <v>-3.7252902984619141E-9</v>
      </c>
      <c r="SJ541" s="52">
        <f t="shared" si="340"/>
        <v>0</v>
      </c>
      <c r="SK541" s="52">
        <f t="shared" si="340"/>
        <v>0</v>
      </c>
      <c r="SL541" s="52">
        <f t="shared" si="340"/>
        <v>0</v>
      </c>
      <c r="SM541" s="52">
        <f t="shared" si="340"/>
        <v>-7.4505805969238281E-9</v>
      </c>
      <c r="SN541" s="52">
        <f t="shared" si="340"/>
        <v>0</v>
      </c>
      <c r="SO541" s="52">
        <f t="shared" si="340"/>
        <v>0</v>
      </c>
      <c r="SP541" s="52">
        <f t="shared" si="340"/>
        <v>-1.4901161193847656E-8</v>
      </c>
      <c r="SQ541" s="52">
        <f t="shared" si="340"/>
        <v>0</v>
      </c>
      <c r="SR541" s="52">
        <f t="shared" si="340"/>
        <v>-1.4901161193847656E-8</v>
      </c>
      <c r="SS541" s="52">
        <f t="shared" si="340"/>
        <v>0</v>
      </c>
      <c r="ST541" s="52">
        <f t="shared" si="340"/>
        <v>0</v>
      </c>
      <c r="SU541" s="52">
        <f t="shared" si="340"/>
        <v>0</v>
      </c>
      <c r="SV541" s="52">
        <f t="shared" si="340"/>
        <v>-1.1920928955078125E-7</v>
      </c>
      <c r="SW541" s="52">
        <f t="shared" si="340"/>
        <v>0</v>
      </c>
      <c r="SX541" s="52">
        <f t="shared" si="340"/>
        <v>0</v>
      </c>
      <c r="SY541" s="52">
        <f t="shared" si="340"/>
        <v>0</v>
      </c>
      <c r="SZ541" s="52">
        <f t="shared" ref="SZ541:VK541" si="341">SUM(SZ528-SZ537)</f>
        <v>0</v>
      </c>
      <c r="TA541" s="52">
        <f t="shared" si="341"/>
        <v>0</v>
      </c>
      <c r="TB541" s="52">
        <f t="shared" si="341"/>
        <v>0</v>
      </c>
      <c r="TC541" s="52">
        <f t="shared" si="341"/>
        <v>1.4901161193847656E-8</v>
      </c>
      <c r="TD541" s="52">
        <f t="shared" si="341"/>
        <v>0</v>
      </c>
      <c r="TE541" s="52">
        <f t="shared" si="341"/>
        <v>0</v>
      </c>
      <c r="TF541" s="52">
        <f t="shared" si="341"/>
        <v>0</v>
      </c>
      <c r="TG541" s="52">
        <f t="shared" si="341"/>
        <v>0</v>
      </c>
      <c r="TH541" s="52">
        <f t="shared" si="341"/>
        <v>7.4505805969238281E-9</v>
      </c>
      <c r="TI541" s="52">
        <f t="shared" si="341"/>
        <v>0</v>
      </c>
      <c r="TJ541" s="52">
        <f t="shared" si="341"/>
        <v>0</v>
      </c>
      <c r="TK541" s="52">
        <f t="shared" si="341"/>
        <v>0</v>
      </c>
      <c r="TL541" s="52">
        <f t="shared" si="341"/>
        <v>0</v>
      </c>
      <c r="TM541" s="52">
        <f t="shared" si="341"/>
        <v>-1.4901161193847656E-8</v>
      </c>
      <c r="TN541" s="52">
        <f t="shared" si="341"/>
        <v>3.7252902984619141E-9</v>
      </c>
      <c r="TO541" s="52">
        <f t="shared" si="341"/>
        <v>0</v>
      </c>
      <c r="TP541" s="52">
        <f t="shared" si="341"/>
        <v>0</v>
      </c>
      <c r="TQ541" s="52">
        <f t="shared" si="341"/>
        <v>-7.4505805969238281E-9</v>
      </c>
      <c r="TR541" s="52">
        <f t="shared" si="341"/>
        <v>0</v>
      </c>
      <c r="TS541" s="52">
        <f t="shared" si="341"/>
        <v>3.7252902984619141E-9</v>
      </c>
      <c r="TT541" s="52">
        <f t="shared" si="341"/>
        <v>0</v>
      </c>
      <c r="TU541" s="52">
        <f t="shared" si="341"/>
        <v>0</v>
      </c>
      <c r="TV541" s="52">
        <f t="shared" si="341"/>
        <v>0</v>
      </c>
      <c r="TW541" s="52">
        <f t="shared" si="341"/>
        <v>0</v>
      </c>
      <c r="TX541" s="52">
        <f t="shared" si="341"/>
        <v>0</v>
      </c>
      <c r="TY541" s="52">
        <f t="shared" si="341"/>
        <v>0</v>
      </c>
      <c r="TZ541" s="52">
        <f t="shared" si="341"/>
        <v>0</v>
      </c>
      <c r="UA541" s="52">
        <f t="shared" si="341"/>
        <v>1.862645149230957E-9</v>
      </c>
      <c r="UB541" s="52">
        <f t="shared" si="341"/>
        <v>-4.6566128730773926E-10</v>
      </c>
      <c r="UC541" s="52">
        <f t="shared" si="341"/>
        <v>-5.9604644775390625E-8</v>
      </c>
      <c r="UD541" s="52">
        <f t="shared" si="341"/>
        <v>7.4505805969238281E-9</v>
      </c>
      <c r="UE541" s="52">
        <f t="shared" si="341"/>
        <v>0</v>
      </c>
      <c r="UF541" s="52">
        <f t="shared" si="341"/>
        <v>0</v>
      </c>
      <c r="UG541" s="52">
        <f t="shared" si="341"/>
        <v>1.4901161193847656E-8</v>
      </c>
      <c r="UH541" s="52">
        <f t="shared" si="341"/>
        <v>0</v>
      </c>
      <c r="UI541" s="52">
        <f t="shared" si="341"/>
        <v>0</v>
      </c>
      <c r="UJ541" s="52">
        <f t="shared" si="341"/>
        <v>0</v>
      </c>
      <c r="UK541" s="52">
        <f t="shared" si="341"/>
        <v>0</v>
      </c>
      <c r="UL541" s="52">
        <f t="shared" si="341"/>
        <v>0</v>
      </c>
      <c r="UM541" s="52">
        <f t="shared" si="341"/>
        <v>0</v>
      </c>
      <c r="UN541" s="52">
        <f t="shared" si="341"/>
        <v>0</v>
      </c>
      <c r="UO541" s="52">
        <f t="shared" si="341"/>
        <v>0</v>
      </c>
      <c r="UP541" s="52">
        <f t="shared" si="341"/>
        <v>0</v>
      </c>
      <c r="UQ541" s="52">
        <f t="shared" si="341"/>
        <v>0</v>
      </c>
      <c r="UR541" s="52">
        <f t="shared" si="341"/>
        <v>0</v>
      </c>
      <c r="US541" s="52">
        <f t="shared" si="341"/>
        <v>0</v>
      </c>
      <c r="UT541" s="52">
        <f t="shared" si="341"/>
        <v>3.7252902984619141E-9</v>
      </c>
      <c r="UU541" s="52">
        <f t="shared" si="341"/>
        <v>0</v>
      </c>
      <c r="UV541" s="52">
        <f t="shared" si="341"/>
        <v>0</v>
      </c>
      <c r="UW541" s="52">
        <f t="shared" si="341"/>
        <v>0</v>
      </c>
      <c r="UX541" s="52">
        <f t="shared" si="341"/>
        <v>0</v>
      </c>
      <c r="UY541" s="52">
        <f t="shared" si="341"/>
        <v>0</v>
      </c>
      <c r="UZ541" s="52">
        <f t="shared" si="341"/>
        <v>-5.9604644775390625E-8</v>
      </c>
      <c r="VA541" s="52">
        <f t="shared" si="341"/>
        <v>0</v>
      </c>
      <c r="VB541" s="52">
        <f t="shared" si="341"/>
        <v>0</v>
      </c>
      <c r="VC541" s="52">
        <f t="shared" si="341"/>
        <v>0</v>
      </c>
      <c r="VD541" s="52">
        <f t="shared" si="341"/>
        <v>1.4901161193847656E-8</v>
      </c>
      <c r="VE541" s="52">
        <f t="shared" si="341"/>
        <v>0</v>
      </c>
      <c r="VF541" s="52">
        <f t="shared" si="341"/>
        <v>1.4901161193847656E-8</v>
      </c>
      <c r="VG541" s="52">
        <f t="shared" si="341"/>
        <v>0</v>
      </c>
      <c r="VH541" s="52">
        <f t="shared" si="341"/>
        <v>0</v>
      </c>
      <c r="VI541" s="52">
        <f t="shared" si="341"/>
        <v>1.4901161193847656E-8</v>
      </c>
      <c r="VJ541" s="52">
        <f t="shared" si="341"/>
        <v>0</v>
      </c>
      <c r="VK541" s="52">
        <f t="shared" si="341"/>
        <v>3.7252902984619141E-9</v>
      </c>
      <c r="VL541" s="52">
        <f t="shared" ref="VL541:XW541" si="342">SUM(VL528-VL537)</f>
        <v>0</v>
      </c>
      <c r="VM541" s="52">
        <f t="shared" si="342"/>
        <v>0</v>
      </c>
      <c r="VN541" s="52">
        <f t="shared" si="342"/>
        <v>1.862645149230957E-9</v>
      </c>
      <c r="VO541" s="52">
        <f t="shared" si="342"/>
        <v>0</v>
      </c>
      <c r="VP541" s="52">
        <f t="shared" si="342"/>
        <v>5.5879354476928711E-9</v>
      </c>
      <c r="VQ541" s="52">
        <f t="shared" si="342"/>
        <v>1.4901161193847656E-8</v>
      </c>
      <c r="VR541" s="52">
        <f t="shared" si="342"/>
        <v>0</v>
      </c>
      <c r="VS541" s="52">
        <f t="shared" si="342"/>
        <v>0</v>
      </c>
      <c r="VT541" s="52">
        <f t="shared" si="342"/>
        <v>0</v>
      </c>
      <c r="VU541" s="52">
        <f t="shared" si="342"/>
        <v>0</v>
      </c>
      <c r="VV541" s="52">
        <f t="shared" si="342"/>
        <v>0</v>
      </c>
      <c r="VW541" s="52">
        <f t="shared" si="342"/>
        <v>0</v>
      </c>
      <c r="VX541" s="52">
        <f t="shared" si="342"/>
        <v>-1.4901161193847656E-8</v>
      </c>
      <c r="VY541" s="52">
        <f t="shared" si="342"/>
        <v>0</v>
      </c>
      <c r="VZ541" s="52">
        <f t="shared" si="342"/>
        <v>-3.7252902984619141E-9</v>
      </c>
      <c r="WA541" s="52">
        <f t="shared" si="342"/>
        <v>0</v>
      </c>
      <c r="WB541" s="52">
        <f t="shared" si="342"/>
        <v>0</v>
      </c>
      <c r="WC541" s="52">
        <f t="shared" si="342"/>
        <v>0</v>
      </c>
      <c r="WD541" s="52">
        <f t="shared" si="342"/>
        <v>3.7252902984619141E-9</v>
      </c>
      <c r="WE541" s="52">
        <f t="shared" si="342"/>
        <v>0</v>
      </c>
      <c r="WF541" s="52">
        <f t="shared" si="342"/>
        <v>-7.4505805969238281E-9</v>
      </c>
      <c r="WG541" s="52">
        <f t="shared" si="342"/>
        <v>0</v>
      </c>
      <c r="WH541" s="52">
        <f t="shared" si="342"/>
        <v>0</v>
      </c>
      <c r="WI541" s="52">
        <f t="shared" si="342"/>
        <v>-7.4505805969238281E-9</v>
      </c>
      <c r="WJ541" s="52">
        <f t="shared" si="342"/>
        <v>0</v>
      </c>
      <c r="WK541" s="52">
        <f t="shared" si="342"/>
        <v>0</v>
      </c>
      <c r="WL541" s="52">
        <f t="shared" si="342"/>
        <v>-3.7252902984619141E-9</v>
      </c>
      <c r="WM541" s="52">
        <f t="shared" si="342"/>
        <v>7.4505805969238281E-9</v>
      </c>
      <c r="WN541" s="52">
        <f t="shared" si="342"/>
        <v>0</v>
      </c>
      <c r="WO541" s="52">
        <f t="shared" si="342"/>
        <v>0</v>
      </c>
      <c r="WP541" s="52">
        <f t="shared" si="342"/>
        <v>1.4901161193847656E-8</v>
      </c>
      <c r="WQ541" s="52">
        <f t="shared" si="342"/>
        <v>0</v>
      </c>
      <c r="WR541" s="52">
        <f t="shared" si="342"/>
        <v>3.7252902984619141E-9</v>
      </c>
      <c r="WS541" s="52">
        <f t="shared" si="342"/>
        <v>0</v>
      </c>
      <c r="WT541" s="52">
        <f t="shared" si="342"/>
        <v>0</v>
      </c>
      <c r="WU541" s="52">
        <f t="shared" si="342"/>
        <v>-3.7252902984619141E-9</v>
      </c>
      <c r="WV541" s="52">
        <f t="shared" si="342"/>
        <v>7.4505805969238281E-9</v>
      </c>
      <c r="WW541" s="52">
        <f t="shared" si="342"/>
        <v>0</v>
      </c>
      <c r="WX541" s="52">
        <f t="shared" si="342"/>
        <v>1.862645149230957E-9</v>
      </c>
      <c r="WY541" s="52">
        <f t="shared" si="342"/>
        <v>0</v>
      </c>
      <c r="WZ541" s="52">
        <f t="shared" si="342"/>
        <v>0</v>
      </c>
      <c r="XA541" s="52">
        <f t="shared" si="342"/>
        <v>0</v>
      </c>
      <c r="XB541" s="52">
        <f t="shared" si="342"/>
        <v>0</v>
      </c>
      <c r="XC541" s="52">
        <f t="shared" si="342"/>
        <v>0</v>
      </c>
      <c r="XD541" s="52">
        <f t="shared" si="342"/>
        <v>0</v>
      </c>
      <c r="XE541" s="52">
        <f t="shared" si="342"/>
        <v>0</v>
      </c>
      <c r="XF541" s="52">
        <f t="shared" si="342"/>
        <v>0</v>
      </c>
      <c r="XG541" s="52">
        <f t="shared" si="342"/>
        <v>-3.7252902984619141E-9</v>
      </c>
      <c r="XH541" s="52">
        <f t="shared" si="342"/>
        <v>3.7252902984619141E-9</v>
      </c>
      <c r="XI541" s="52">
        <f t="shared" si="342"/>
        <v>0</v>
      </c>
      <c r="XJ541" s="52">
        <f t="shared" si="342"/>
        <v>-1.1920928955078125E-7</v>
      </c>
      <c r="XK541" s="52">
        <f t="shared" si="342"/>
        <v>0</v>
      </c>
      <c r="XL541" s="52">
        <f t="shared" si="342"/>
        <v>0</v>
      </c>
      <c r="XM541" s="52">
        <f t="shared" si="342"/>
        <v>0</v>
      </c>
      <c r="XN541" s="52">
        <f t="shared" si="342"/>
        <v>0</v>
      </c>
      <c r="XO541" s="52">
        <f t="shared" si="342"/>
        <v>-3.7252902984619141E-9</v>
      </c>
      <c r="XP541" s="52">
        <f t="shared" si="342"/>
        <v>0</v>
      </c>
      <c r="XQ541" s="52">
        <f t="shared" si="342"/>
        <v>0</v>
      </c>
      <c r="XR541" s="52">
        <f t="shared" si="342"/>
        <v>7.4505805969238281E-9</v>
      </c>
      <c r="XS541" s="52">
        <f t="shared" si="342"/>
        <v>0</v>
      </c>
      <c r="XT541" s="52">
        <f t="shared" si="342"/>
        <v>-7.4505805969238281E-9</v>
      </c>
      <c r="XU541" s="52">
        <f t="shared" si="342"/>
        <v>0</v>
      </c>
      <c r="XV541" s="52">
        <f t="shared" si="342"/>
        <v>1.4901161193847656E-8</v>
      </c>
      <c r="XW541" s="52">
        <f t="shared" si="342"/>
        <v>0</v>
      </c>
      <c r="XX541" s="52">
        <f t="shared" ref="XX541:ZV541" si="343">SUM(XX528-XX537)</f>
        <v>0</v>
      </c>
      <c r="XY541" s="52">
        <f t="shared" si="343"/>
        <v>-7.4505805969238281E-9</v>
      </c>
      <c r="XZ541" s="52">
        <f t="shared" si="343"/>
        <v>-3.7252902984619141E-9</v>
      </c>
      <c r="YA541" s="52">
        <f t="shared" si="343"/>
        <v>0</v>
      </c>
      <c r="YB541" s="52">
        <f t="shared" si="343"/>
        <v>3.7252902984619141E-9</v>
      </c>
      <c r="YC541" s="52">
        <f t="shared" si="343"/>
        <v>0</v>
      </c>
      <c r="YD541" s="52">
        <f t="shared" si="343"/>
        <v>0</v>
      </c>
      <c r="YE541" s="52">
        <f t="shared" si="343"/>
        <v>1.862645149230957E-9</v>
      </c>
      <c r="YF541" s="52">
        <f t="shared" si="343"/>
        <v>3.7252902984619141E-9</v>
      </c>
      <c r="YG541" s="52">
        <f t="shared" si="343"/>
        <v>-3.7252902984619141E-9</v>
      </c>
      <c r="YH541" s="52">
        <f t="shared" si="343"/>
        <v>1.862645149230957E-9</v>
      </c>
      <c r="YI541" s="52">
        <f t="shared" si="343"/>
        <v>0</v>
      </c>
      <c r="YJ541" s="52">
        <f t="shared" si="343"/>
        <v>0</v>
      </c>
      <c r="YK541" s="52">
        <f t="shared" si="343"/>
        <v>0</v>
      </c>
      <c r="YL541" s="52">
        <f t="shared" si="343"/>
        <v>0</v>
      </c>
      <c r="YM541" s="52">
        <f t="shared" si="343"/>
        <v>-7.4505805969238281E-9</v>
      </c>
      <c r="YN541" s="52">
        <f t="shared" si="343"/>
        <v>-3.7252902984619141E-9</v>
      </c>
      <c r="YO541" s="52">
        <f t="shared" si="343"/>
        <v>0</v>
      </c>
      <c r="YP541" s="52">
        <f t="shared" si="343"/>
        <v>0</v>
      </c>
      <c r="YQ541" s="52">
        <f t="shared" si="343"/>
        <v>0</v>
      </c>
      <c r="YR541" s="52">
        <f t="shared" si="343"/>
        <v>-2.9802322387695313E-8</v>
      </c>
      <c r="YS541" s="52">
        <f t="shared" si="343"/>
        <v>0</v>
      </c>
      <c r="YT541" s="52">
        <f t="shared" si="343"/>
        <v>0</v>
      </c>
      <c r="YU541" s="52">
        <f t="shared" si="343"/>
        <v>0</v>
      </c>
      <c r="YV541" s="52">
        <f t="shared" si="343"/>
        <v>0</v>
      </c>
      <c r="YW541" s="52">
        <f t="shared" si="343"/>
        <v>0</v>
      </c>
      <c r="YX541" s="52">
        <f t="shared" si="343"/>
        <v>7.4505805969238281E-9</v>
      </c>
      <c r="YY541" s="52">
        <f t="shared" si="343"/>
        <v>3.7252902984619141E-9</v>
      </c>
      <c r="YZ541" s="52">
        <f t="shared" si="343"/>
        <v>0</v>
      </c>
      <c r="ZA541" s="52">
        <f t="shared" si="343"/>
        <v>0</v>
      </c>
      <c r="ZB541" s="52">
        <f t="shared" si="343"/>
        <v>3.7252902984619141E-9</v>
      </c>
      <c r="ZC541" s="52">
        <f t="shared" si="343"/>
        <v>5.9604644775390625E-8</v>
      </c>
      <c r="ZD541" s="52">
        <f t="shared" si="343"/>
        <v>7.4505805969238281E-9</v>
      </c>
      <c r="ZE541" s="52">
        <f t="shared" si="343"/>
        <v>7.4505805969238281E-9</v>
      </c>
      <c r="ZF541" s="52">
        <f t="shared" si="343"/>
        <v>0</v>
      </c>
      <c r="ZG541" s="52">
        <f t="shared" si="343"/>
        <v>0</v>
      </c>
      <c r="ZH541" s="52">
        <f t="shared" si="343"/>
        <v>7.4505805969238281E-9</v>
      </c>
      <c r="ZI541" s="52">
        <f t="shared" si="343"/>
        <v>1.4901161193847656E-8</v>
      </c>
      <c r="ZJ541" s="52">
        <f t="shared" si="343"/>
        <v>0</v>
      </c>
      <c r="ZK541" s="52">
        <f t="shared" si="343"/>
        <v>1.4901161193847656E-8</v>
      </c>
      <c r="ZL541" s="52">
        <f t="shared" si="343"/>
        <v>0</v>
      </c>
      <c r="ZM541" s="52">
        <f t="shared" si="343"/>
        <v>0</v>
      </c>
      <c r="ZN541" s="52">
        <f t="shared" si="343"/>
        <v>1.4901161193847656E-8</v>
      </c>
      <c r="ZO541" s="52">
        <f t="shared" si="343"/>
        <v>0</v>
      </c>
      <c r="ZP541" s="52">
        <f t="shared" si="343"/>
        <v>7.4505805969238281E-9</v>
      </c>
      <c r="ZQ541" s="52">
        <f t="shared" si="343"/>
        <v>0</v>
      </c>
      <c r="ZR541" s="52">
        <f t="shared" si="343"/>
        <v>0</v>
      </c>
      <c r="ZS541" s="52">
        <f t="shared" si="343"/>
        <v>-3.7252902984619141E-9</v>
      </c>
      <c r="ZT541" s="52">
        <f t="shared" si="343"/>
        <v>0</v>
      </c>
      <c r="ZU541" s="52">
        <f t="shared" si="343"/>
        <v>0</v>
      </c>
      <c r="ZV541" s="52">
        <f t="shared" si="343"/>
        <v>2.9802322387695313E-8</v>
      </c>
      <c r="ZW541" s="52">
        <f t="shared" ref="ZW541:ZY541" si="344">SUM(ZW528-ZW537)</f>
        <v>89209241.395105764</v>
      </c>
      <c r="ZX541" s="52">
        <f t="shared" si="344"/>
        <v>0</v>
      </c>
      <c r="ZY541" s="52">
        <f t="shared" si="344"/>
        <v>0</v>
      </c>
      <c r="ZZ541" s="52">
        <f t="shared" ref="ZZ541:AAA541" si="345">SUM(ZZ528-ZZ537)</f>
        <v>0</v>
      </c>
      <c r="AAA541" s="52">
        <f t="shared" si="345"/>
        <v>16634959.778904727</v>
      </c>
      <c r="AAB541" s="52">
        <f t="shared" ref="AAB541:AAC541" si="346">SUM(AAB528-AAB537)</f>
        <v>3.7252902984619141E-9</v>
      </c>
      <c r="AAC541" s="52">
        <f t="shared" si="346"/>
        <v>0</v>
      </c>
      <c r="AAD541" s="52">
        <f t="shared" ref="AAD541:AAJ541" si="347">SUM(AAD528-AAD537)</f>
        <v>0</v>
      </c>
      <c r="AAE541" s="52">
        <f t="shared" si="347"/>
        <v>5.9604644775390625E-8</v>
      </c>
      <c r="AAF541" s="52">
        <f t="shared" si="347"/>
        <v>1.4901161193847656E-8</v>
      </c>
      <c r="AAG541" s="52">
        <f t="shared" si="347"/>
        <v>0</v>
      </c>
      <c r="AAH541" s="52">
        <f t="shared" si="347"/>
        <v>0</v>
      </c>
      <c r="AAI541" s="52">
        <f t="shared" si="347"/>
        <v>1.862645149230957E-9</v>
      </c>
      <c r="AAJ541" s="52">
        <f t="shared" si="347"/>
        <v>0</v>
      </c>
      <c r="AAK541" s="52">
        <f t="shared" ref="AAK541:ABE541" si="348">SUM(AAK528-AAK537)</f>
        <v>7.4505805969238281E-9</v>
      </c>
      <c r="AAL541" s="52">
        <f t="shared" si="348"/>
        <v>3.7252902984619141E-9</v>
      </c>
      <c r="AAM541" s="52">
        <f t="shared" si="348"/>
        <v>-5.9604644775390625E-8</v>
      </c>
      <c r="AAN541" s="52">
        <f t="shared" si="348"/>
        <v>-1.4901161193847656E-8</v>
      </c>
      <c r="AAO541" s="52">
        <f t="shared" si="348"/>
        <v>0</v>
      </c>
      <c r="AAP541" s="52">
        <f t="shared" si="348"/>
        <v>3.7252902984619141E-9</v>
      </c>
      <c r="AAQ541" s="52">
        <f t="shared" si="348"/>
        <v>0</v>
      </c>
      <c r="AAR541" s="52">
        <f t="shared" si="348"/>
        <v>0</v>
      </c>
      <c r="AAS541" s="52">
        <f t="shared" si="348"/>
        <v>0</v>
      </c>
      <c r="AAT541" s="52">
        <f t="shared" si="348"/>
        <v>1.862645149230957E-9</v>
      </c>
      <c r="AAU541" s="52">
        <f t="shared" si="348"/>
        <v>0</v>
      </c>
      <c r="AAV541" s="52">
        <f t="shared" si="348"/>
        <v>-7.4505805969238281E-9</v>
      </c>
      <c r="AAW541" s="52">
        <f t="shared" si="348"/>
        <v>7.4505805969238281E-9</v>
      </c>
      <c r="AAX541" s="52">
        <f t="shared" si="348"/>
        <v>-3.7252902984619141E-9</v>
      </c>
      <c r="AAY541" s="52">
        <f t="shared" si="348"/>
        <v>0</v>
      </c>
      <c r="AAZ541" s="52">
        <f t="shared" si="348"/>
        <v>0</v>
      </c>
      <c r="ABA541" s="52">
        <f t="shared" si="348"/>
        <v>7.4505805969238281E-9</v>
      </c>
      <c r="ABB541" s="52">
        <f t="shared" si="348"/>
        <v>0</v>
      </c>
      <c r="ABC541" s="52">
        <f t="shared" si="348"/>
        <v>0</v>
      </c>
      <c r="ABD541" s="52">
        <f t="shared" si="348"/>
        <v>0</v>
      </c>
      <c r="ABE541" s="52">
        <f t="shared" si="348"/>
        <v>7.4505805969238281E-9</v>
      </c>
      <c r="ABF541" s="52">
        <f t="shared" ref="ABF541:ABG541" si="349">SUM(ABF528-ABF537)</f>
        <v>7582313.9699999988</v>
      </c>
      <c r="ABG541" s="52">
        <f t="shared" si="349"/>
        <v>1591014.6600000001</v>
      </c>
      <c r="ABH541" s="52">
        <f t="shared" ref="ABH541:ACA541" si="350">SUM(ABH528-ABH537)</f>
        <v>0</v>
      </c>
      <c r="ABI541" s="52">
        <f t="shared" si="350"/>
        <v>0</v>
      </c>
      <c r="ABJ541" s="52">
        <f t="shared" si="350"/>
        <v>0</v>
      </c>
      <c r="ABK541" s="52">
        <f t="shared" si="350"/>
        <v>0</v>
      </c>
      <c r="ABL541" s="52">
        <f t="shared" si="350"/>
        <v>-7.4505805969238281E-9</v>
      </c>
      <c r="ABM541" s="52">
        <f t="shared" si="350"/>
        <v>0</v>
      </c>
      <c r="ABN541" s="52">
        <f t="shared" si="350"/>
        <v>-7.4505805969238281E-9</v>
      </c>
      <c r="ABO541" s="52">
        <f t="shared" si="350"/>
        <v>0</v>
      </c>
      <c r="ABP541" s="52">
        <f t="shared" si="350"/>
        <v>0</v>
      </c>
      <c r="ABQ541" s="52">
        <f t="shared" si="350"/>
        <v>0</v>
      </c>
      <c r="ABR541" s="52">
        <f t="shared" si="350"/>
        <v>-2.9802322387695313E-8</v>
      </c>
      <c r="ABS541" s="52">
        <f t="shared" si="350"/>
        <v>-1.4901161193847656E-8</v>
      </c>
      <c r="ABT541" s="52">
        <f t="shared" si="350"/>
        <v>0</v>
      </c>
      <c r="ABU541" s="52">
        <f t="shared" si="350"/>
        <v>0</v>
      </c>
      <c r="ABV541" s="52">
        <f t="shared" si="350"/>
        <v>7.4505805969238281E-9</v>
      </c>
      <c r="ABW541" s="52">
        <f t="shared" si="350"/>
        <v>0</v>
      </c>
      <c r="ABX541" s="52">
        <f t="shared" si="350"/>
        <v>3.7252902984619141E-9</v>
      </c>
      <c r="ABY541" s="52">
        <f t="shared" si="350"/>
        <v>-7.4505805969238281E-9</v>
      </c>
      <c r="ABZ541" s="52">
        <f t="shared" si="350"/>
        <v>-7.4505805969238281E-9</v>
      </c>
      <c r="ACA541" s="52">
        <f t="shared" si="350"/>
        <v>0</v>
      </c>
      <c r="ACB541" s="52">
        <f t="shared" ref="ACB541:AEG541" si="351">SUM(ACB528-ACB537)</f>
        <v>0</v>
      </c>
      <c r="ACC541" s="52">
        <f t="shared" si="351"/>
        <v>0</v>
      </c>
      <c r="ACD541" s="52">
        <f t="shared" si="351"/>
        <v>0</v>
      </c>
      <c r="ACE541" s="52">
        <f t="shared" si="351"/>
        <v>0</v>
      </c>
      <c r="ACF541" s="52">
        <f t="shared" si="351"/>
        <v>7.4505805969238281E-9</v>
      </c>
      <c r="ACG541" s="52">
        <f t="shared" si="351"/>
        <v>0</v>
      </c>
      <c r="ACH541" s="52">
        <f t="shared" si="351"/>
        <v>0</v>
      </c>
      <c r="ACI541" s="52">
        <f t="shared" si="351"/>
        <v>0</v>
      </c>
      <c r="ACJ541" s="52">
        <f t="shared" si="351"/>
        <v>-7.4505805969238281E-9</v>
      </c>
      <c r="ACK541" s="52">
        <f t="shared" si="351"/>
        <v>-7.4505805969238281E-9</v>
      </c>
      <c r="ACL541" s="52">
        <f t="shared" si="351"/>
        <v>0</v>
      </c>
      <c r="ACM541" s="52">
        <f t="shared" si="351"/>
        <v>0</v>
      </c>
      <c r="ACN541" s="52">
        <f t="shared" si="351"/>
        <v>0</v>
      </c>
      <c r="ACO541" s="52">
        <f t="shared" si="351"/>
        <v>0</v>
      </c>
      <c r="ACP541" s="52">
        <f t="shared" si="351"/>
        <v>0</v>
      </c>
      <c r="ACQ541" s="52">
        <f t="shared" si="351"/>
        <v>2.9802322387695313E-8</v>
      </c>
      <c r="ACR541" s="52">
        <f t="shared" si="351"/>
        <v>-3.7252902984619141E-9</v>
      </c>
      <c r="ACS541" s="52">
        <f t="shared" si="351"/>
        <v>-7.4505805969238281E-9</v>
      </c>
      <c r="ACT541" s="52">
        <f t="shared" si="351"/>
        <v>0</v>
      </c>
      <c r="ACU541" s="52">
        <f t="shared" si="351"/>
        <v>0</v>
      </c>
      <c r="ACV541" s="52">
        <f t="shared" si="351"/>
        <v>-3.7252902984619141E-9</v>
      </c>
      <c r="ACW541" s="52">
        <f t="shared" si="351"/>
        <v>0</v>
      </c>
      <c r="ACX541" s="52">
        <f t="shared" si="351"/>
        <v>-7.4505805969238281E-9</v>
      </c>
      <c r="ACY541" s="52">
        <f t="shared" si="351"/>
        <v>-3.7252902984619141E-9</v>
      </c>
      <c r="ACZ541" s="52">
        <f t="shared" si="351"/>
        <v>-3.7252902984619141E-9</v>
      </c>
      <c r="ADA541" s="52">
        <f t="shared" si="351"/>
        <v>-3.7252902984619141E-9</v>
      </c>
      <c r="ADB541" s="52">
        <f t="shared" si="351"/>
        <v>-5.9604644775390625E-8</v>
      </c>
      <c r="ADC541" s="52">
        <f t="shared" si="351"/>
        <v>-1.4901161193847656E-8</v>
      </c>
      <c r="ADD541" s="52">
        <f t="shared" si="351"/>
        <v>7.4505805969238281E-9</v>
      </c>
      <c r="ADE541" s="52">
        <f t="shared" si="351"/>
        <v>0</v>
      </c>
      <c r="ADF541" s="52">
        <f t="shared" si="351"/>
        <v>0</v>
      </c>
      <c r="ADG541" s="52">
        <f t="shared" si="351"/>
        <v>1.4901161193847656E-8</v>
      </c>
      <c r="ADH541" s="52">
        <f t="shared" si="351"/>
        <v>0</v>
      </c>
      <c r="ADI541" s="52">
        <f t="shared" si="351"/>
        <v>0</v>
      </c>
      <c r="ADJ541" s="52">
        <f t="shared" si="351"/>
        <v>2.384185791015625E-7</v>
      </c>
      <c r="ADK541" s="52">
        <f t="shared" si="351"/>
        <v>-8.9406967163085938E-8</v>
      </c>
      <c r="ADL541" s="52">
        <f t="shared" si="351"/>
        <v>0</v>
      </c>
      <c r="ADM541" s="52">
        <f t="shared" si="351"/>
        <v>0</v>
      </c>
      <c r="ADN541" s="52">
        <f t="shared" si="351"/>
        <v>0</v>
      </c>
      <c r="ADO541" s="52">
        <f t="shared" si="351"/>
        <v>0</v>
      </c>
      <c r="ADP541" s="52">
        <f t="shared" si="351"/>
        <v>-7.4505805969238281E-9</v>
      </c>
      <c r="ADQ541" s="52">
        <f t="shared" si="351"/>
        <v>-1.4901161193847656E-8</v>
      </c>
      <c r="ADR541" s="52">
        <f t="shared" si="351"/>
        <v>0</v>
      </c>
      <c r="ADS541" s="52">
        <f t="shared" si="351"/>
        <v>-7.4505805969238281E-9</v>
      </c>
      <c r="ADT541" s="52">
        <f t="shared" si="351"/>
        <v>0</v>
      </c>
      <c r="ADU541" s="52">
        <f t="shared" si="351"/>
        <v>0</v>
      </c>
      <c r="ADV541" s="52">
        <f t="shared" si="351"/>
        <v>7.4505805969238281E-9</v>
      </c>
      <c r="ADW541" s="52">
        <f t="shared" si="351"/>
        <v>-7.4505805969238281E-9</v>
      </c>
      <c r="ADX541" s="52">
        <f t="shared" si="351"/>
        <v>0</v>
      </c>
      <c r="ADY541" s="52">
        <f t="shared" si="351"/>
        <v>0</v>
      </c>
      <c r="ADZ541" s="52">
        <f t="shared" si="351"/>
        <v>-7.4505805969238281E-9</v>
      </c>
      <c r="AEA541" s="52">
        <f t="shared" si="351"/>
        <v>0</v>
      </c>
      <c r="AEB541" s="52">
        <f t="shared" si="351"/>
        <v>3.7252902984619141E-9</v>
      </c>
      <c r="AEC541" s="52">
        <f t="shared" si="351"/>
        <v>0</v>
      </c>
      <c r="AED541" s="52">
        <f t="shared" si="351"/>
        <v>0</v>
      </c>
      <c r="AEE541" s="52">
        <f t="shared" si="351"/>
        <v>0</v>
      </c>
      <c r="AEF541" s="52">
        <f t="shared" si="351"/>
        <v>-7.4505805969238281E-9</v>
      </c>
      <c r="AEG541" s="52">
        <f t="shared" si="351"/>
        <v>1.862645149230957E-9</v>
      </c>
      <c r="AEH541" s="52"/>
      <c r="AEI541" s="52">
        <f>SUM(AEH528-AET537)</f>
        <v>46318244419.027817</v>
      </c>
    </row>
    <row r="542" spans="3:815" hidden="1">
      <c r="D542" s="52">
        <f>SUM(D531-D538)</f>
        <v>-2.384185791015625E-7</v>
      </c>
      <c r="E542" s="52">
        <f t="shared" ref="E542:BP542" si="352">SUM(E531-E538)</f>
        <v>0</v>
      </c>
      <c r="F542" s="52">
        <f t="shared" si="352"/>
        <v>7.4505805969238281E-9</v>
      </c>
      <c r="G542" s="52">
        <f t="shared" si="352"/>
        <v>-3.7252902984619141E-9</v>
      </c>
      <c r="H542" s="52">
        <f t="shared" si="352"/>
        <v>7.4505805969238281E-9</v>
      </c>
      <c r="I542" s="52">
        <f t="shared" si="352"/>
        <v>0</v>
      </c>
      <c r="J542" s="52">
        <f t="shared" si="352"/>
        <v>3.7252902984619141E-9</v>
      </c>
      <c r="K542" s="52">
        <f t="shared" si="352"/>
        <v>0</v>
      </c>
      <c r="L542" s="52">
        <f t="shared" si="352"/>
        <v>3.7252902984619141E-9</v>
      </c>
      <c r="M542" s="52">
        <f t="shared" si="352"/>
        <v>0</v>
      </c>
      <c r="N542" s="52">
        <f t="shared" si="352"/>
        <v>-1.862645149230957E-9</v>
      </c>
      <c r="O542" s="52">
        <f t="shared" si="352"/>
        <v>0</v>
      </c>
      <c r="P542" s="52">
        <f t="shared" si="352"/>
        <v>1.862645149230957E-9</v>
      </c>
      <c r="Q542" s="52">
        <f t="shared" si="352"/>
        <v>0</v>
      </c>
      <c r="R542" s="52">
        <f t="shared" si="352"/>
        <v>1.862645149230957E-9</v>
      </c>
      <c r="S542" s="52">
        <f t="shared" si="352"/>
        <v>0</v>
      </c>
      <c r="T542" s="52">
        <f t="shared" si="352"/>
        <v>-1.862645149230957E-9</v>
      </c>
      <c r="U542" s="52">
        <f t="shared" si="352"/>
        <v>0</v>
      </c>
      <c r="V542" s="52">
        <f t="shared" si="352"/>
        <v>0</v>
      </c>
      <c r="W542" s="52">
        <f t="shared" si="352"/>
        <v>0</v>
      </c>
      <c r="X542" s="52">
        <f t="shared" si="352"/>
        <v>0</v>
      </c>
      <c r="Y542" s="52">
        <f t="shared" si="352"/>
        <v>0</v>
      </c>
      <c r="Z542" s="52">
        <f t="shared" si="352"/>
        <v>-3.7252902984619141E-9</v>
      </c>
      <c r="AA542" s="52">
        <f t="shared" si="352"/>
        <v>0</v>
      </c>
      <c r="AB542" s="52">
        <f t="shared" si="352"/>
        <v>3.7252902984619141E-9</v>
      </c>
      <c r="AC542" s="52">
        <f t="shared" si="352"/>
        <v>-4.4703483581542969E-8</v>
      </c>
      <c r="AD542" s="52">
        <f t="shared" si="352"/>
        <v>0</v>
      </c>
      <c r="AE542" s="52">
        <f t="shared" si="352"/>
        <v>0</v>
      </c>
      <c r="AF542" s="52">
        <f t="shared" si="352"/>
        <v>-7.4505805969238281E-9</v>
      </c>
      <c r="AG542" s="52">
        <f t="shared" si="352"/>
        <v>3.7252902984619141E-9</v>
      </c>
      <c r="AH542" s="52">
        <f t="shared" si="352"/>
        <v>0</v>
      </c>
      <c r="AI542" s="52">
        <f t="shared" si="352"/>
        <v>0</v>
      </c>
      <c r="AJ542" s="52">
        <f t="shared" si="352"/>
        <v>0</v>
      </c>
      <c r="AK542" s="52">
        <f t="shared" si="352"/>
        <v>0</v>
      </c>
      <c r="AL542" s="52">
        <f t="shared" si="352"/>
        <v>0</v>
      </c>
      <c r="AM542" s="52">
        <f t="shared" si="352"/>
        <v>3.7252902984619141E-9</v>
      </c>
      <c r="AN542" s="52">
        <f t="shared" si="352"/>
        <v>0</v>
      </c>
      <c r="AO542" s="52">
        <f t="shared" si="352"/>
        <v>-3.7252902984619141E-9</v>
      </c>
      <c r="AP542" s="52">
        <f t="shared" si="352"/>
        <v>0</v>
      </c>
      <c r="AQ542" s="52">
        <f t="shared" si="352"/>
        <v>0</v>
      </c>
      <c r="AR542" s="52">
        <f t="shared" si="352"/>
        <v>0</v>
      </c>
      <c r="AS542" s="52">
        <f t="shared" si="352"/>
        <v>9.3132257461547852E-10</v>
      </c>
      <c r="AT542" s="52">
        <f t="shared" si="352"/>
        <v>5.9604644775390625E-8</v>
      </c>
      <c r="AU542" s="52">
        <f t="shared" si="352"/>
        <v>0</v>
      </c>
      <c r="AV542" s="52">
        <f t="shared" si="352"/>
        <v>-9.3132257461547852E-10</v>
      </c>
      <c r="AW542" s="52">
        <f t="shared" si="352"/>
        <v>1.862645149230957E-9</v>
      </c>
      <c r="AX542" s="52">
        <f t="shared" si="352"/>
        <v>0</v>
      </c>
      <c r="AY542" s="52">
        <f t="shared" si="352"/>
        <v>-7.4505805969238281E-9</v>
      </c>
      <c r="AZ542" s="52">
        <f t="shared" si="352"/>
        <v>1.862645149230957E-9</v>
      </c>
      <c r="BA542" s="52">
        <f t="shared" si="352"/>
        <v>-1.862645149230957E-9</v>
      </c>
      <c r="BB542" s="52">
        <f t="shared" si="352"/>
        <v>1.862645149230957E-9</v>
      </c>
      <c r="BC542" s="52">
        <f t="shared" si="352"/>
        <v>0</v>
      </c>
      <c r="BD542" s="52">
        <f t="shared" si="352"/>
        <v>0</v>
      </c>
      <c r="BE542" s="52">
        <f t="shared" si="352"/>
        <v>9.3132257461547852E-10</v>
      </c>
      <c r="BF542" s="52">
        <f t="shared" si="352"/>
        <v>7.4505805969238281E-9</v>
      </c>
      <c r="BG542" s="52">
        <f t="shared" si="352"/>
        <v>0</v>
      </c>
      <c r="BH542" s="52">
        <f t="shared" si="352"/>
        <v>0</v>
      </c>
      <c r="BI542" s="52">
        <f t="shared" si="352"/>
        <v>2.9802322387695313E-8</v>
      </c>
      <c r="BJ542" s="52">
        <f t="shared" si="352"/>
        <v>0</v>
      </c>
      <c r="BK542" s="52">
        <f t="shared" si="352"/>
        <v>1.862645149230957E-9</v>
      </c>
      <c r="BL542" s="52">
        <f t="shared" si="352"/>
        <v>0</v>
      </c>
      <c r="BM542" s="52">
        <f t="shared" si="352"/>
        <v>0</v>
      </c>
      <c r="BN542" s="52">
        <f t="shared" si="352"/>
        <v>1.862645149230957E-9</v>
      </c>
      <c r="BO542" s="52">
        <f t="shared" si="352"/>
        <v>0</v>
      </c>
      <c r="BP542" s="52">
        <f t="shared" si="352"/>
        <v>-5.9604644775390625E-8</v>
      </c>
      <c r="BQ542" s="52">
        <f t="shared" ref="BQ542:EA542" si="353">SUM(BQ531-BQ538)</f>
        <v>-3.7252902984619141E-9</v>
      </c>
      <c r="BR542" s="52">
        <f t="shared" si="353"/>
        <v>0</v>
      </c>
      <c r="BS542" s="52">
        <f t="shared" si="353"/>
        <v>0</v>
      </c>
      <c r="BT542" s="52">
        <f t="shared" si="353"/>
        <v>-1.862645149230957E-9</v>
      </c>
      <c r="BU542" s="52">
        <f t="shared" si="353"/>
        <v>-1.862645149230957E-9</v>
      </c>
      <c r="BV542" s="52">
        <f t="shared" si="353"/>
        <v>0</v>
      </c>
      <c r="BW542" s="52">
        <f t="shared" si="353"/>
        <v>7.4505805969238281E-9</v>
      </c>
      <c r="BX542" s="52">
        <f t="shared" si="353"/>
        <v>0</v>
      </c>
      <c r="BY542" s="52">
        <f t="shared" si="353"/>
        <v>0</v>
      </c>
      <c r="BZ542" s="52">
        <f t="shared" si="353"/>
        <v>-3.7252902984619141E-9</v>
      </c>
      <c r="CA542" s="52">
        <f t="shared" si="353"/>
        <v>7.4505805969238281E-9</v>
      </c>
      <c r="CB542" s="52">
        <f t="shared" si="353"/>
        <v>0</v>
      </c>
      <c r="CC542" s="52">
        <f t="shared" si="353"/>
        <v>0</v>
      </c>
      <c r="CD542" s="52">
        <f t="shared" si="353"/>
        <v>0</v>
      </c>
      <c r="CE542" s="52">
        <f t="shared" si="353"/>
        <v>0</v>
      </c>
      <c r="CF542" s="52">
        <f t="shared" si="353"/>
        <v>0</v>
      </c>
      <c r="CG542" s="52">
        <f t="shared" si="353"/>
        <v>0</v>
      </c>
      <c r="CH542" s="52">
        <f t="shared" si="353"/>
        <v>-1.862645149230957E-9</v>
      </c>
      <c r="CI542" s="52">
        <f t="shared" si="353"/>
        <v>0</v>
      </c>
      <c r="CJ542" s="52">
        <f t="shared" si="353"/>
        <v>0</v>
      </c>
      <c r="CK542" s="52">
        <f t="shared" si="353"/>
        <v>-7.4505805969238281E-9</v>
      </c>
      <c r="CL542" s="52">
        <f t="shared" si="353"/>
        <v>0</v>
      </c>
      <c r="CM542" s="52">
        <f t="shared" si="353"/>
        <v>0</v>
      </c>
      <c r="CN542" s="52">
        <f t="shared" si="353"/>
        <v>1.862645149230957E-9</v>
      </c>
      <c r="CO542" s="52">
        <f t="shared" si="353"/>
        <v>0</v>
      </c>
      <c r="CP542" s="52">
        <f t="shared" si="353"/>
        <v>0</v>
      </c>
      <c r="CQ542" s="52">
        <f t="shared" si="353"/>
        <v>0</v>
      </c>
      <c r="CR542" s="52">
        <f t="shared" si="353"/>
        <v>0</v>
      </c>
      <c r="CS542" s="52">
        <f t="shared" si="353"/>
        <v>-1.862645149230957E-9</v>
      </c>
      <c r="CT542" s="52">
        <f t="shared" si="353"/>
        <v>3.7252902984619141E-9</v>
      </c>
      <c r="CU542" s="52">
        <f t="shared" si="353"/>
        <v>0</v>
      </c>
      <c r="CV542" s="52">
        <f t="shared" si="353"/>
        <v>0</v>
      </c>
      <c r="CW542" s="52">
        <f t="shared" si="353"/>
        <v>0</v>
      </c>
      <c r="CX542" s="52">
        <f t="shared" si="353"/>
        <v>0</v>
      </c>
      <c r="CY542" s="52">
        <f t="shared" si="353"/>
        <v>-2.9802322387695313E-8</v>
      </c>
      <c r="CZ542" s="52">
        <f t="shared" si="353"/>
        <v>0</v>
      </c>
      <c r="DA542" s="52">
        <f t="shared" si="353"/>
        <v>0</v>
      </c>
      <c r="DB542" s="52">
        <f t="shared" si="353"/>
        <v>-3.7252902984619141E-9</v>
      </c>
      <c r="DC542" s="52">
        <f t="shared" si="353"/>
        <v>-7.4505805969238281E-9</v>
      </c>
      <c r="DD542" s="52">
        <f t="shared" si="353"/>
        <v>-7.4505805969238281E-9</v>
      </c>
      <c r="DE542" s="52">
        <f t="shared" si="353"/>
        <v>3.7252902984619141E-9</v>
      </c>
      <c r="DF542" s="52">
        <f t="shared" si="353"/>
        <v>0</v>
      </c>
      <c r="DG542" s="52">
        <f t="shared" si="353"/>
        <v>0</v>
      </c>
      <c r="DH542" s="52">
        <f t="shared" si="353"/>
        <v>2.384185791015625E-7</v>
      </c>
      <c r="DI542" s="52">
        <f t="shared" si="353"/>
        <v>-1.862645149230957E-9</v>
      </c>
      <c r="DJ542" s="52">
        <f t="shared" si="353"/>
        <v>0</v>
      </c>
      <c r="DK542" s="52">
        <f t="shared" si="353"/>
        <v>-1.862645149230957E-9</v>
      </c>
      <c r="DL542" s="52">
        <f t="shared" si="353"/>
        <v>0</v>
      </c>
      <c r="DM542" s="52">
        <f t="shared" si="353"/>
        <v>-1.862645149230957E-9</v>
      </c>
      <c r="DN542" s="52">
        <f t="shared" si="353"/>
        <v>3.7252902984619141E-9</v>
      </c>
      <c r="DO542" s="52">
        <f t="shared" si="353"/>
        <v>3.7252902984619141E-9</v>
      </c>
      <c r="DP542" s="52">
        <f t="shared" si="353"/>
        <v>-1.1175870895385742E-8</v>
      </c>
      <c r="DQ542" s="52">
        <f t="shared" si="353"/>
        <v>0</v>
      </c>
      <c r="DR542" s="52">
        <f t="shared" si="353"/>
        <v>0</v>
      </c>
      <c r="DS542" s="52">
        <f t="shared" si="353"/>
        <v>0</v>
      </c>
      <c r="DT542" s="52">
        <f t="shared" si="353"/>
        <v>0</v>
      </c>
      <c r="DU542" s="52">
        <f t="shared" si="353"/>
        <v>1.862645149230957E-9</v>
      </c>
      <c r="DV542" s="52">
        <f t="shared" si="353"/>
        <v>0</v>
      </c>
      <c r="DW542" s="52">
        <f t="shared" si="353"/>
        <v>0</v>
      </c>
      <c r="DX542" s="52">
        <f t="shared" si="353"/>
        <v>0</v>
      </c>
      <c r="DY542" s="52">
        <f t="shared" si="353"/>
        <v>1.862645149230957E-9</v>
      </c>
      <c r="DZ542" s="52">
        <f t="shared" si="353"/>
        <v>7.4505805969238281E-9</v>
      </c>
      <c r="EA542" s="52">
        <f t="shared" si="353"/>
        <v>0</v>
      </c>
      <c r="EB542" s="52">
        <f t="shared" ref="EB542:ED542" si="354">SUM(EB531-EB538)</f>
        <v>0</v>
      </c>
      <c r="EC542" s="52">
        <f t="shared" si="354"/>
        <v>0</v>
      </c>
      <c r="ED542" s="52">
        <f t="shared" si="354"/>
        <v>0</v>
      </c>
      <c r="EE542" s="52">
        <f t="shared" ref="EE542:EJ542" si="355">SUM(EE531-EE538)</f>
        <v>0</v>
      </c>
      <c r="EF542" s="52">
        <f t="shared" si="355"/>
        <v>0</v>
      </c>
      <c r="EG542" s="52">
        <f t="shared" si="355"/>
        <v>0</v>
      </c>
      <c r="EH542" s="52">
        <f t="shared" si="355"/>
        <v>0</v>
      </c>
      <c r="EI542" s="52">
        <f t="shared" si="355"/>
        <v>-5.9604644775390625E-8</v>
      </c>
      <c r="EJ542" s="52">
        <f t="shared" si="355"/>
        <v>-3.7252902984619141E-9</v>
      </c>
      <c r="EK542" s="52">
        <f t="shared" ref="EK542:EM542" si="356">SUM(EK531-EK538)</f>
        <v>24947077.620516464</v>
      </c>
      <c r="EL542" s="52">
        <f t="shared" si="356"/>
        <v>7.4505805969238281E-9</v>
      </c>
      <c r="EM542" s="52">
        <f t="shared" si="356"/>
        <v>0</v>
      </c>
      <c r="EN542" s="52">
        <f t="shared" ref="EN542:FL542" si="357">SUM(EN531-EN538)</f>
        <v>0</v>
      </c>
      <c r="EO542" s="52">
        <f t="shared" si="357"/>
        <v>-1.4551915228366852E-11</v>
      </c>
      <c r="EP542" s="52">
        <f t="shared" si="357"/>
        <v>0</v>
      </c>
      <c r="EQ542" s="52">
        <f t="shared" si="357"/>
        <v>-3.7252902984619141E-9</v>
      </c>
      <c r="ER542" s="52">
        <f t="shared" si="357"/>
        <v>0</v>
      </c>
      <c r="ES542" s="52">
        <f t="shared" si="357"/>
        <v>0</v>
      </c>
      <c r="ET542" s="52">
        <f t="shared" si="357"/>
        <v>-1.862645149230957E-9</v>
      </c>
      <c r="EU542" s="52">
        <f t="shared" si="357"/>
        <v>0</v>
      </c>
      <c r="EV542" s="52">
        <f t="shared" si="357"/>
        <v>-1.862645149230957E-9</v>
      </c>
      <c r="EW542" s="52">
        <f t="shared" si="357"/>
        <v>0</v>
      </c>
      <c r="EX542" s="52">
        <f t="shared" si="357"/>
        <v>-5.9604644775390625E-8</v>
      </c>
      <c r="EY542" s="52">
        <f t="shared" si="357"/>
        <v>-2.9802322387695313E-8</v>
      </c>
      <c r="EZ542" s="52">
        <f>SUM(EZ531-EZ538)</f>
        <v>3.7252902984619141E-9</v>
      </c>
      <c r="FA542" s="52">
        <f>SUM(FA531-FA538)</f>
        <v>0</v>
      </c>
      <c r="FB542" s="52">
        <f>SUM(FB531-FB538)</f>
        <v>0</v>
      </c>
      <c r="FC542" s="52">
        <f>SUM(FC531-FC538)</f>
        <v>0</v>
      </c>
      <c r="FD542" s="52">
        <f t="shared" si="357"/>
        <v>0</v>
      </c>
      <c r="FE542" s="52">
        <f t="shared" si="357"/>
        <v>0</v>
      </c>
      <c r="FF542" s="52">
        <f>SUM(FF531-FF538)</f>
        <v>0</v>
      </c>
      <c r="FG542" s="52">
        <f>SUM(FG531-FG538)</f>
        <v>-1.862645149230957E-9</v>
      </c>
      <c r="FH542" s="52">
        <f>SUM(FH531-FH538)</f>
        <v>0</v>
      </c>
      <c r="FI542" s="52">
        <f>SUM(FI531-FI538)</f>
        <v>-1.862645149230957E-9</v>
      </c>
      <c r="FJ542" s="52">
        <f>SUM(FJ531-FJ538)</f>
        <v>0</v>
      </c>
      <c r="FK542" s="52">
        <f t="shared" si="357"/>
        <v>0</v>
      </c>
      <c r="FL542" s="52">
        <f t="shared" si="357"/>
        <v>-9.3132257461547852E-10</v>
      </c>
      <c r="FM542" s="52">
        <f t="shared" ref="FM542:HU542" si="358">SUM(FM531-FM538)</f>
        <v>0</v>
      </c>
      <c r="FN542" s="52">
        <f t="shared" si="358"/>
        <v>9.3132257461547852E-10</v>
      </c>
      <c r="FO542" s="52">
        <f t="shared" si="358"/>
        <v>0</v>
      </c>
      <c r="FP542" s="52">
        <f t="shared" si="358"/>
        <v>1.1920928955078125E-7</v>
      </c>
      <c r="FQ542" s="52">
        <f t="shared" si="358"/>
        <v>0</v>
      </c>
      <c r="FR542" s="52">
        <f t="shared" si="358"/>
        <v>0</v>
      </c>
      <c r="FS542" s="52">
        <f t="shared" si="358"/>
        <v>7.4505805969238281E-9</v>
      </c>
      <c r="FT542" s="52">
        <f t="shared" si="358"/>
        <v>-7.4505805969238281E-9</v>
      </c>
      <c r="FU542" s="52">
        <f t="shared" si="358"/>
        <v>0</v>
      </c>
      <c r="FV542" s="52">
        <f t="shared" si="358"/>
        <v>0</v>
      </c>
      <c r="FW542" s="52">
        <f t="shared" si="358"/>
        <v>-1.862645149230957E-9</v>
      </c>
      <c r="FX542" s="52">
        <f t="shared" si="358"/>
        <v>-1.862645149230957E-9</v>
      </c>
      <c r="FY542" s="52">
        <f t="shared" si="358"/>
        <v>0</v>
      </c>
      <c r="FZ542" s="52">
        <f t="shared" si="358"/>
        <v>9.3132257461547852E-10</v>
      </c>
      <c r="GA542" s="52">
        <f t="shared" si="358"/>
        <v>0</v>
      </c>
      <c r="GB542" s="52">
        <f t="shared" si="358"/>
        <v>0</v>
      </c>
      <c r="GC542" s="52">
        <f t="shared" si="358"/>
        <v>0</v>
      </c>
      <c r="GD542" s="52">
        <f t="shared" si="358"/>
        <v>0</v>
      </c>
      <c r="GE542" s="52">
        <f t="shared" si="358"/>
        <v>1.862645149230957E-9</v>
      </c>
      <c r="GF542" s="52">
        <f t="shared" si="358"/>
        <v>0</v>
      </c>
      <c r="GG542" s="52">
        <f t="shared" si="358"/>
        <v>0</v>
      </c>
      <c r="GH542" s="52">
        <f t="shared" si="358"/>
        <v>0</v>
      </c>
      <c r="GI542" s="52">
        <f t="shared" si="358"/>
        <v>9.3132257461547852E-10</v>
      </c>
      <c r="GJ542" s="52">
        <f t="shared" si="358"/>
        <v>1.862645149230957E-9</v>
      </c>
      <c r="GK542" s="52">
        <f t="shared" si="358"/>
        <v>-1.862645149230957E-9</v>
      </c>
      <c r="GL542" s="52">
        <f t="shared" si="358"/>
        <v>-1.862645149230957E-9</v>
      </c>
      <c r="GM542" s="52">
        <f t="shared" si="358"/>
        <v>5.9604644775390625E-8</v>
      </c>
      <c r="GN542" s="52">
        <f t="shared" si="358"/>
        <v>1.4901161193847656E-8</v>
      </c>
      <c r="GO542" s="52">
        <f t="shared" si="358"/>
        <v>0</v>
      </c>
      <c r="GP542" s="52">
        <f t="shared" si="358"/>
        <v>0</v>
      </c>
      <c r="GQ542" s="52">
        <f t="shared" si="358"/>
        <v>0</v>
      </c>
      <c r="GR542" s="52">
        <f t="shared" si="358"/>
        <v>0</v>
      </c>
      <c r="GS542" s="52">
        <f t="shared" si="358"/>
        <v>0</v>
      </c>
      <c r="GT542" s="52">
        <f t="shared" si="358"/>
        <v>0</v>
      </c>
      <c r="GU542" s="52">
        <f t="shared" si="358"/>
        <v>-1.862645149230957E-9</v>
      </c>
      <c r="GV542" s="52">
        <f t="shared" si="358"/>
        <v>-7.4505805969238281E-9</v>
      </c>
      <c r="GW542" s="52">
        <f t="shared" si="358"/>
        <v>0</v>
      </c>
      <c r="GX542" s="52">
        <f t="shared" si="358"/>
        <v>-7.4505805969238281E-9</v>
      </c>
      <c r="GY542" s="52">
        <f t="shared" si="358"/>
        <v>-1.862645149230957E-9</v>
      </c>
      <c r="GZ542" s="52">
        <f t="shared" si="358"/>
        <v>-5.9604644775390625E-8</v>
      </c>
      <c r="HA542" s="52">
        <f t="shared" si="358"/>
        <v>2.9802322387695313E-8</v>
      </c>
      <c r="HB542" s="52">
        <f t="shared" si="358"/>
        <v>0</v>
      </c>
      <c r="HC542" s="52">
        <f t="shared" si="358"/>
        <v>0</v>
      </c>
      <c r="HD542" s="52">
        <f t="shared" si="358"/>
        <v>-3.7252902984619141E-9</v>
      </c>
      <c r="HE542" s="52">
        <f t="shared" si="358"/>
        <v>0</v>
      </c>
      <c r="HF542" s="52">
        <f t="shared" si="358"/>
        <v>0</v>
      </c>
      <c r="HG542" s="52">
        <f t="shared" si="358"/>
        <v>0</v>
      </c>
      <c r="HH542" s="52">
        <f t="shared" si="358"/>
        <v>9.3132257461547852E-10</v>
      </c>
      <c r="HI542" s="52">
        <f t="shared" si="358"/>
        <v>-1.862645149230957E-9</v>
      </c>
      <c r="HJ542" s="52">
        <f t="shared" si="358"/>
        <v>0</v>
      </c>
      <c r="HK542" s="52">
        <f t="shared" si="358"/>
        <v>0</v>
      </c>
      <c r="HL542" s="52">
        <f t="shared" si="358"/>
        <v>0</v>
      </c>
      <c r="HM542" s="52">
        <f t="shared" si="358"/>
        <v>0</v>
      </c>
      <c r="HN542" s="52">
        <f t="shared" si="358"/>
        <v>0</v>
      </c>
      <c r="HO542" s="52">
        <f t="shared" si="358"/>
        <v>1.1920928955078125E-7</v>
      </c>
      <c r="HP542" s="52">
        <f t="shared" si="358"/>
        <v>0</v>
      </c>
      <c r="HQ542" s="52">
        <f t="shared" si="358"/>
        <v>1.862645149230957E-9</v>
      </c>
      <c r="HR542" s="52">
        <f t="shared" si="358"/>
        <v>-3.7252902984619141E-9</v>
      </c>
      <c r="HS542" s="52">
        <f t="shared" si="358"/>
        <v>1.862645149230957E-9</v>
      </c>
      <c r="HT542" s="52">
        <f t="shared" si="358"/>
        <v>1.862645149230957E-9</v>
      </c>
      <c r="HU542" s="52">
        <f t="shared" si="358"/>
        <v>-7.4505805969238281E-9</v>
      </c>
      <c r="HV542" s="52">
        <f t="shared" ref="HV542:IW542" si="359">SUM(HV531-HV538)</f>
        <v>9.3132257461547852E-10</v>
      </c>
      <c r="HW542" s="52">
        <f t="shared" si="359"/>
        <v>-2.7939677238464355E-9</v>
      </c>
      <c r="HX542" s="52">
        <f t="shared" si="359"/>
        <v>2.9802322387695313E-8</v>
      </c>
      <c r="HY542" s="52">
        <f t="shared" si="359"/>
        <v>0</v>
      </c>
      <c r="HZ542" s="52">
        <f t="shared" si="359"/>
        <v>0</v>
      </c>
      <c r="IA542" s="52">
        <f t="shared" si="359"/>
        <v>7.4505805969238281E-9</v>
      </c>
      <c r="IB542" s="52">
        <f t="shared" si="359"/>
        <v>-1.862645149230957E-9</v>
      </c>
      <c r="IC542" s="52">
        <f t="shared" si="359"/>
        <v>-1.862645149230957E-9</v>
      </c>
      <c r="ID542" s="52">
        <f t="shared" si="359"/>
        <v>-2.9802322387695313E-8</v>
      </c>
      <c r="IE542" s="52">
        <f t="shared" si="359"/>
        <v>3.7252902984619141E-9</v>
      </c>
      <c r="IF542" s="52">
        <f t="shared" si="359"/>
        <v>2.9802322387695313E-8</v>
      </c>
      <c r="IG542" s="52">
        <f t="shared" si="359"/>
        <v>0</v>
      </c>
      <c r="IH542" s="52">
        <f t="shared" si="359"/>
        <v>0</v>
      </c>
      <c r="II542" s="52">
        <f t="shared" si="359"/>
        <v>0</v>
      </c>
      <c r="IJ542" s="52">
        <f t="shared" si="359"/>
        <v>0</v>
      </c>
      <c r="IK542" s="52">
        <f t="shared" si="359"/>
        <v>0</v>
      </c>
      <c r="IL542" s="52">
        <f t="shared" si="359"/>
        <v>0</v>
      </c>
      <c r="IM542" s="52"/>
      <c r="IN542" s="52">
        <f t="shared" si="359"/>
        <v>-5.9604644775390625E-8</v>
      </c>
      <c r="IO542" s="52">
        <f t="shared" si="359"/>
        <v>0</v>
      </c>
      <c r="IP542" s="52">
        <f t="shared" si="359"/>
        <v>0</v>
      </c>
      <c r="IQ542" s="52">
        <f t="shared" si="359"/>
        <v>-2.9802322387695313E-8</v>
      </c>
      <c r="IR542" s="52">
        <f t="shared" si="359"/>
        <v>0</v>
      </c>
      <c r="IS542" s="52">
        <f t="shared" si="359"/>
        <v>-1.862645149230957E-9</v>
      </c>
      <c r="IT542" s="52">
        <f t="shared" si="359"/>
        <v>0</v>
      </c>
      <c r="IU542" s="52">
        <f t="shared" si="359"/>
        <v>0</v>
      </c>
      <c r="IV542" s="52">
        <f t="shared" si="359"/>
        <v>0</v>
      </c>
      <c r="IW542" s="52">
        <f t="shared" si="359"/>
        <v>-7.4505805969238281E-9</v>
      </c>
      <c r="IX542" s="52">
        <f t="shared" ref="IX542:JA542" si="360">SUM(IX531-IX538)</f>
        <v>0</v>
      </c>
      <c r="IY542" s="52">
        <f t="shared" si="360"/>
        <v>2.9802322387695313E-8</v>
      </c>
      <c r="IZ542" s="52">
        <f t="shared" si="360"/>
        <v>0</v>
      </c>
      <c r="JA542" s="52">
        <f t="shared" si="360"/>
        <v>1.862645149230957E-9</v>
      </c>
      <c r="JB542" s="52">
        <f t="shared" ref="JB542:JQ542" si="361">SUM(JB531-JB538)</f>
        <v>0</v>
      </c>
      <c r="JC542" s="52">
        <f t="shared" si="361"/>
        <v>-2.9802322387695313E-8</v>
      </c>
      <c r="JD542" s="52">
        <f t="shared" si="361"/>
        <v>5.9604644775390625E-8</v>
      </c>
      <c r="JE542" s="52">
        <f t="shared" si="361"/>
        <v>1.4901161193847656E-8</v>
      </c>
      <c r="JF542" s="52">
        <f t="shared" si="361"/>
        <v>0</v>
      </c>
      <c r="JG542" s="52">
        <f t="shared" si="361"/>
        <v>-1.1175870895385742E-8</v>
      </c>
      <c r="JH542" s="52">
        <f t="shared" si="361"/>
        <v>3.7252902984619141E-9</v>
      </c>
      <c r="JI542" s="52">
        <f t="shared" si="361"/>
        <v>3.7252902984619141E-9</v>
      </c>
      <c r="JJ542" s="52">
        <f t="shared" si="361"/>
        <v>0</v>
      </c>
      <c r="JK542" s="52">
        <f t="shared" si="361"/>
        <v>3.7252902984619141E-9</v>
      </c>
      <c r="JL542" s="52">
        <f t="shared" si="361"/>
        <v>7.4505805969238281E-9</v>
      </c>
      <c r="JM542" s="52">
        <f t="shared" si="361"/>
        <v>1.862645149230957E-9</v>
      </c>
      <c r="JN542" s="52">
        <f t="shared" si="361"/>
        <v>0</v>
      </c>
      <c r="JO542" s="52">
        <f t="shared" si="361"/>
        <v>1.862645149230957E-9</v>
      </c>
      <c r="JP542" s="52">
        <f t="shared" si="361"/>
        <v>-9.3132257461547852E-10</v>
      </c>
      <c r="JQ542" s="52">
        <f t="shared" si="361"/>
        <v>0</v>
      </c>
      <c r="JR542" s="52">
        <f t="shared" ref="JR542:KD542" si="362">SUM(JR531-JR538)</f>
        <v>0</v>
      </c>
      <c r="JS542" s="52">
        <f t="shared" si="362"/>
        <v>0</v>
      </c>
      <c r="JT542" s="52">
        <f t="shared" si="362"/>
        <v>1.862645149230957E-9</v>
      </c>
      <c r="JU542" s="52">
        <f t="shared" si="362"/>
        <v>0</v>
      </c>
      <c r="JV542" s="52">
        <f t="shared" si="362"/>
        <v>-7.4505805969238281E-9</v>
      </c>
      <c r="JW542" s="52">
        <f t="shared" si="362"/>
        <v>-1.862645149230957E-9</v>
      </c>
      <c r="JX542" s="52">
        <f t="shared" si="362"/>
        <v>1.862645149230957E-9</v>
      </c>
      <c r="JY542" s="52">
        <f t="shared" si="362"/>
        <v>0</v>
      </c>
      <c r="JZ542" s="52">
        <f t="shared" si="362"/>
        <v>0</v>
      </c>
      <c r="KA542" s="52">
        <f t="shared" si="362"/>
        <v>0</v>
      </c>
      <c r="KB542" s="52">
        <f t="shared" si="362"/>
        <v>0</v>
      </c>
      <c r="KC542" s="52">
        <f t="shared" si="362"/>
        <v>0</v>
      </c>
      <c r="KD542" s="52">
        <f t="shared" si="362"/>
        <v>0</v>
      </c>
      <c r="KE542" s="52">
        <f t="shared" ref="KE542:KF542" si="363">SUM(KE531-KE538)</f>
        <v>12278850.934919536</v>
      </c>
      <c r="KF542" s="52">
        <f t="shared" si="363"/>
        <v>0</v>
      </c>
      <c r="KG542" s="52">
        <f t="shared" ref="KG542:KS542" si="364">SUM(KG531-KG538)</f>
        <v>0</v>
      </c>
      <c r="KH542" s="52">
        <f t="shared" si="364"/>
        <v>1.862645149230957E-9</v>
      </c>
      <c r="KI542" s="52">
        <f t="shared" si="364"/>
        <v>4.6566128730773926E-10</v>
      </c>
      <c r="KJ542" s="52">
        <f t="shared" si="364"/>
        <v>0</v>
      </c>
      <c r="KK542" s="52">
        <f t="shared" si="364"/>
        <v>-7.4505805969238281E-9</v>
      </c>
      <c r="KL542" s="52">
        <f t="shared" si="364"/>
        <v>0</v>
      </c>
      <c r="KM542" s="52">
        <f t="shared" si="364"/>
        <v>-1.4901161193847656E-8</v>
      </c>
      <c r="KN542" s="52">
        <f t="shared" si="364"/>
        <v>-1.862645149230957E-9</v>
      </c>
      <c r="KO542" s="52">
        <f t="shared" si="364"/>
        <v>0</v>
      </c>
      <c r="KP542" s="52">
        <f t="shared" si="364"/>
        <v>-1.4901161193847656E-8</v>
      </c>
      <c r="KQ542" s="52">
        <f t="shared" si="364"/>
        <v>0</v>
      </c>
      <c r="KR542" s="52">
        <f t="shared" si="364"/>
        <v>-4.6566128730773926E-10</v>
      </c>
      <c r="KS542" s="52">
        <f t="shared" si="364"/>
        <v>3.7252902984619141E-9</v>
      </c>
      <c r="KT542" s="52">
        <f t="shared" ref="KT542:LW542" si="365">SUM(KT531-KT538)</f>
        <v>3.7252902984619141E-9</v>
      </c>
      <c r="KU542" s="52">
        <f t="shared" si="365"/>
        <v>-2.7939677238464355E-9</v>
      </c>
      <c r="KV542" s="52">
        <f t="shared" si="365"/>
        <v>0</v>
      </c>
      <c r="KW542" s="52">
        <f t="shared" si="365"/>
        <v>-9.3132257461547852E-10</v>
      </c>
      <c r="KX542" s="52">
        <f t="shared" si="365"/>
        <v>0</v>
      </c>
      <c r="KY542" s="52">
        <f t="shared" si="365"/>
        <v>0</v>
      </c>
      <c r="KZ542" s="52">
        <f t="shared" si="365"/>
        <v>0</v>
      </c>
      <c r="LA542" s="52">
        <f t="shared" si="365"/>
        <v>0</v>
      </c>
      <c r="LB542" s="52">
        <f t="shared" si="365"/>
        <v>-1.862645149230957E-9</v>
      </c>
      <c r="LC542" s="52">
        <f t="shared" si="365"/>
        <v>0</v>
      </c>
      <c r="LD542" s="52">
        <f t="shared" si="365"/>
        <v>0</v>
      </c>
      <c r="LE542" s="52">
        <f t="shared" si="365"/>
        <v>0</v>
      </c>
      <c r="LF542" s="52">
        <f t="shared" si="365"/>
        <v>0</v>
      </c>
      <c r="LG542" s="52">
        <f t="shared" si="365"/>
        <v>0</v>
      </c>
      <c r="LH542" s="52">
        <f t="shared" si="365"/>
        <v>0</v>
      </c>
      <c r="LI542" s="52">
        <f t="shared" si="365"/>
        <v>9.3132257461547852E-10</v>
      </c>
      <c r="LJ542" s="52">
        <f t="shared" si="365"/>
        <v>0</v>
      </c>
      <c r="LK542" s="52">
        <f t="shared" si="365"/>
        <v>0</v>
      </c>
      <c r="LL542" s="52">
        <f t="shared" si="365"/>
        <v>3.7252902984619141E-9</v>
      </c>
      <c r="LM542" s="52">
        <f t="shared" si="365"/>
        <v>4.4703483581542969E-8</v>
      </c>
      <c r="LN542" s="52">
        <f t="shared" si="365"/>
        <v>0</v>
      </c>
      <c r="LO542" s="52">
        <f t="shared" si="365"/>
        <v>0</v>
      </c>
      <c r="LP542" s="52">
        <f t="shared" si="365"/>
        <v>0</v>
      </c>
      <c r="LQ542" s="52">
        <f t="shared" si="365"/>
        <v>0</v>
      </c>
      <c r="LR542" s="52">
        <f t="shared" si="365"/>
        <v>0</v>
      </c>
      <c r="LS542" s="52">
        <f t="shared" si="365"/>
        <v>5.9604644775390625E-8</v>
      </c>
      <c r="LT542" s="52">
        <f t="shared" si="365"/>
        <v>1.4901161193847656E-8</v>
      </c>
      <c r="LU542" s="52">
        <f t="shared" si="365"/>
        <v>0</v>
      </c>
      <c r="LV542" s="52">
        <f t="shared" si="365"/>
        <v>0</v>
      </c>
      <c r="LW542" s="52">
        <f t="shared" si="365"/>
        <v>0</v>
      </c>
      <c r="LX542" s="52">
        <f t="shared" ref="LX542:MA542" si="366">SUM(LX531-LX538)</f>
        <v>0</v>
      </c>
      <c r="LY542" s="52">
        <f t="shared" si="366"/>
        <v>0</v>
      </c>
      <c r="LZ542" s="52">
        <f t="shared" si="366"/>
        <v>0</v>
      </c>
      <c r="MA542" s="52">
        <f t="shared" si="366"/>
        <v>0</v>
      </c>
      <c r="MB542" s="52">
        <f t="shared" ref="MB542:ME542" si="367">SUM(MB531-MB538)</f>
        <v>0</v>
      </c>
      <c r="MC542" s="52">
        <f t="shared" si="367"/>
        <v>0</v>
      </c>
      <c r="MD542" s="52">
        <f t="shared" si="367"/>
        <v>-1.4901161193847656E-8</v>
      </c>
      <c r="ME542" s="52">
        <f t="shared" si="367"/>
        <v>0</v>
      </c>
      <c r="MF542" s="52">
        <f t="shared" ref="MF542:MH542" si="368">SUM(MF531-MF538)</f>
        <v>0</v>
      </c>
      <c r="MG542" s="52">
        <f t="shared" si="368"/>
        <v>0</v>
      </c>
      <c r="MH542" s="52">
        <f t="shared" si="368"/>
        <v>5.9604644775390625E-8</v>
      </c>
      <c r="MI542" s="52">
        <f t="shared" ref="MI542:NG542" si="369">SUM(MI531-MI538)</f>
        <v>0</v>
      </c>
      <c r="MJ542" s="52">
        <f t="shared" si="369"/>
        <v>0</v>
      </c>
      <c r="MK542" s="52">
        <f t="shared" si="369"/>
        <v>1.862645149230957E-9</v>
      </c>
      <c r="ML542" s="52">
        <f t="shared" si="369"/>
        <v>-7.4505805969238281E-9</v>
      </c>
      <c r="MM542" s="52">
        <f t="shared" si="369"/>
        <v>7.4505805969238281E-9</v>
      </c>
      <c r="MN542" s="52">
        <f t="shared" si="369"/>
        <v>0</v>
      </c>
      <c r="MO542" s="52">
        <f t="shared" si="369"/>
        <v>0</v>
      </c>
      <c r="MP542" s="52">
        <f t="shared" si="369"/>
        <v>-1.862645149230957E-9</v>
      </c>
      <c r="MQ542" s="52">
        <f t="shared" si="369"/>
        <v>0</v>
      </c>
      <c r="MR542" s="52">
        <f t="shared" si="369"/>
        <v>0</v>
      </c>
      <c r="MS542" s="52">
        <f t="shared" si="369"/>
        <v>0</v>
      </c>
      <c r="MT542" s="52">
        <f t="shared" si="369"/>
        <v>-1.862645149230957E-9</v>
      </c>
      <c r="MU542" s="52">
        <f t="shared" si="369"/>
        <v>7.4505805969238281E-9</v>
      </c>
      <c r="MV542" s="52">
        <f t="shared" si="369"/>
        <v>0</v>
      </c>
      <c r="MW542" s="52">
        <f t="shared" si="369"/>
        <v>0</v>
      </c>
      <c r="MX542" s="52">
        <f t="shared" si="369"/>
        <v>-3.7252902984619141E-9</v>
      </c>
      <c r="MY542" s="52">
        <f t="shared" si="369"/>
        <v>0</v>
      </c>
      <c r="MZ542" s="52">
        <f t="shared" si="369"/>
        <v>0</v>
      </c>
      <c r="NA542" s="52">
        <f t="shared" si="369"/>
        <v>0</v>
      </c>
      <c r="NB542" s="52">
        <f t="shared" si="369"/>
        <v>0</v>
      </c>
      <c r="NC542" s="52">
        <f t="shared" si="369"/>
        <v>-3.7252902984619141E-9</v>
      </c>
      <c r="ND542" s="52">
        <f t="shared" si="369"/>
        <v>7.4505805969238281E-9</v>
      </c>
      <c r="NE542" s="52">
        <f t="shared" si="369"/>
        <v>0</v>
      </c>
      <c r="NF542" s="52">
        <f t="shared" si="369"/>
        <v>-1.4901161193847656E-8</v>
      </c>
      <c r="NG542" s="52">
        <f t="shared" si="369"/>
        <v>1.862645149230957E-9</v>
      </c>
      <c r="NH542" s="52">
        <f t="shared" ref="NH542:OF542" si="370">SUM(NH531-NH538)</f>
        <v>0</v>
      </c>
      <c r="NI542" s="52">
        <f t="shared" si="370"/>
        <v>0</v>
      </c>
      <c r="NJ542" s="52">
        <f t="shared" si="370"/>
        <v>0</v>
      </c>
      <c r="NK542" s="52">
        <f t="shared" si="370"/>
        <v>0</v>
      </c>
      <c r="NL542" s="52">
        <f t="shared" si="370"/>
        <v>-1.862645149230957E-9</v>
      </c>
      <c r="NM542" s="52">
        <f t="shared" si="370"/>
        <v>-3.7252902984619141E-9</v>
      </c>
      <c r="NN542" s="52">
        <f t="shared" si="370"/>
        <v>0</v>
      </c>
      <c r="NO542" s="52">
        <f t="shared" si="370"/>
        <v>0</v>
      </c>
      <c r="NP542" s="52">
        <f t="shared" si="370"/>
        <v>-1.4901161193847656E-8</v>
      </c>
      <c r="NQ542" s="52">
        <f t="shared" si="370"/>
        <v>0</v>
      </c>
      <c r="NR542" s="52">
        <f t="shared" si="370"/>
        <v>0</v>
      </c>
      <c r="NS542" s="52">
        <f t="shared" si="370"/>
        <v>0</v>
      </c>
      <c r="NT542" s="52">
        <f t="shared" si="370"/>
        <v>0</v>
      </c>
      <c r="NU542" s="52">
        <f t="shared" si="370"/>
        <v>-3.7252902984619141E-9</v>
      </c>
      <c r="NV542" s="52">
        <f t="shared" si="370"/>
        <v>3.7252902984619141E-9</v>
      </c>
      <c r="NW542" s="52">
        <f t="shared" si="370"/>
        <v>0</v>
      </c>
      <c r="NX542" s="52">
        <f t="shared" si="370"/>
        <v>0</v>
      </c>
      <c r="NY542" s="52">
        <f t="shared" si="370"/>
        <v>0</v>
      </c>
      <c r="NZ542" s="52">
        <f t="shared" si="370"/>
        <v>0</v>
      </c>
      <c r="OA542" s="52">
        <f t="shared" si="370"/>
        <v>1.862645149230957E-9</v>
      </c>
      <c r="OB542" s="52">
        <f t="shared" si="370"/>
        <v>0</v>
      </c>
      <c r="OC542" s="52">
        <f t="shared" si="370"/>
        <v>-1.1920928955078125E-7</v>
      </c>
      <c r="OD542" s="52">
        <f t="shared" si="370"/>
        <v>7.4505805969238281E-9</v>
      </c>
      <c r="OE542" s="52">
        <f t="shared" si="370"/>
        <v>0</v>
      </c>
      <c r="OF542" s="52">
        <f t="shared" si="370"/>
        <v>0</v>
      </c>
      <c r="OG542" s="52">
        <f t="shared" ref="OG542:OJ542" si="371">SUM(OG531-OG538)</f>
        <v>9136057.5659596007</v>
      </c>
      <c r="OH542" s="52">
        <f t="shared" si="371"/>
        <v>0</v>
      </c>
      <c r="OI542" s="52">
        <f t="shared" si="371"/>
        <v>0</v>
      </c>
      <c r="OJ542" s="52">
        <f t="shared" si="371"/>
        <v>0</v>
      </c>
      <c r="OK542" s="52">
        <f t="shared" ref="OK542" si="372">SUM(OK531-OK538)</f>
        <v>-1.862645149230957E-9</v>
      </c>
      <c r="OL542" s="52">
        <f t="shared" ref="OL542:OM542" si="373">SUM(OL531-OL538)</f>
        <v>28592260.594951432</v>
      </c>
      <c r="OM542" s="52">
        <f t="shared" si="373"/>
        <v>0</v>
      </c>
      <c r="ON542" s="52">
        <f t="shared" ref="ON542:OO542" si="374">SUM(ON531-ON538)</f>
        <v>3.7252902984619141E-9</v>
      </c>
      <c r="OO542" s="52">
        <f t="shared" si="374"/>
        <v>0</v>
      </c>
      <c r="OP542" s="52">
        <f t="shared" ref="OP542:OQ542" si="375">SUM(OP531-OP538)</f>
        <v>11388584.391049271</v>
      </c>
      <c r="OQ542" s="52">
        <f t="shared" si="375"/>
        <v>1.862645149230957E-9</v>
      </c>
      <c r="OR542" s="52">
        <f t="shared" ref="OR542:OS542" si="376">SUM(OR531-OR538)</f>
        <v>0</v>
      </c>
      <c r="OS542" s="52">
        <f t="shared" si="376"/>
        <v>0</v>
      </c>
      <c r="OT542" s="52">
        <f t="shared" ref="OT542:OV542" si="377">SUM(OT531-OT538)</f>
        <v>0</v>
      </c>
      <c r="OU542" s="52">
        <f t="shared" si="377"/>
        <v>0</v>
      </c>
      <c r="OV542" s="52">
        <f t="shared" si="377"/>
        <v>0</v>
      </c>
      <c r="OW542" s="52">
        <f t="shared" ref="OW542:PB542" si="378">SUM(OW531-OW538)</f>
        <v>2.9802322387695313E-8</v>
      </c>
      <c r="OX542" s="52">
        <f t="shared" si="378"/>
        <v>0</v>
      </c>
      <c r="OY542" s="52">
        <f t="shared" si="378"/>
        <v>-1.862645149230957E-9</v>
      </c>
      <c r="OZ542" s="52">
        <f t="shared" si="378"/>
        <v>-1.862645149230957E-9</v>
      </c>
      <c r="PA542" s="52">
        <f t="shared" si="378"/>
        <v>0</v>
      </c>
      <c r="PB542" s="52">
        <f t="shared" si="378"/>
        <v>1.862645149230957E-9</v>
      </c>
      <c r="PC542" s="52">
        <f t="shared" ref="PC542:QM542" si="379">SUM(PC531-PC538)</f>
        <v>0</v>
      </c>
      <c r="PD542" s="52">
        <f t="shared" si="379"/>
        <v>3.7252902984619141E-9</v>
      </c>
      <c r="PE542" s="52">
        <f t="shared" si="379"/>
        <v>0</v>
      </c>
      <c r="PF542" s="52">
        <f t="shared" si="379"/>
        <v>0</v>
      </c>
      <c r="PG542" s="52">
        <f t="shared" si="379"/>
        <v>0</v>
      </c>
      <c r="PH542" s="52">
        <f t="shared" si="379"/>
        <v>-2.9802322387695313E-8</v>
      </c>
      <c r="PI542" s="52">
        <f t="shared" si="379"/>
        <v>0</v>
      </c>
      <c r="PJ542" s="52">
        <f t="shared" si="379"/>
        <v>0</v>
      </c>
      <c r="PK542" s="52">
        <f t="shared" si="379"/>
        <v>-7.4505805969238281E-9</v>
      </c>
      <c r="PL542" s="52">
        <f t="shared" si="379"/>
        <v>1.862645149230957E-9</v>
      </c>
      <c r="PM542" s="52">
        <f t="shared" si="379"/>
        <v>0</v>
      </c>
      <c r="PN542" s="52">
        <f t="shared" si="379"/>
        <v>-1.862645149230957E-9</v>
      </c>
      <c r="PO542" s="52">
        <f t="shared" si="379"/>
        <v>0</v>
      </c>
      <c r="PP542" s="52">
        <f t="shared" si="379"/>
        <v>5.9604644775390625E-8</v>
      </c>
      <c r="PQ542" s="52">
        <f t="shared" si="379"/>
        <v>0</v>
      </c>
      <c r="PR542" s="52">
        <f t="shared" si="379"/>
        <v>0</v>
      </c>
      <c r="PS542" s="52">
        <f t="shared" si="379"/>
        <v>1.862645149230957E-9</v>
      </c>
      <c r="PT542" s="52">
        <f t="shared" si="379"/>
        <v>0</v>
      </c>
      <c r="PU542" s="52">
        <f t="shared" si="379"/>
        <v>0</v>
      </c>
      <c r="PV542" s="52">
        <f t="shared" si="379"/>
        <v>0</v>
      </c>
      <c r="PW542" s="52">
        <f t="shared" si="379"/>
        <v>-1.4901161193847656E-8</v>
      </c>
      <c r="PX542" s="52">
        <f t="shared" si="379"/>
        <v>0</v>
      </c>
      <c r="PY542" s="52">
        <f t="shared" si="379"/>
        <v>0</v>
      </c>
      <c r="PZ542" s="52">
        <f t="shared" si="379"/>
        <v>1.862645149230957E-9</v>
      </c>
      <c r="QA542" s="52">
        <f t="shared" si="379"/>
        <v>0</v>
      </c>
      <c r="QB542" s="52">
        <f t="shared" si="379"/>
        <v>0</v>
      </c>
      <c r="QC542" s="52">
        <f t="shared" si="379"/>
        <v>0</v>
      </c>
      <c r="QD542" s="52">
        <f t="shared" si="379"/>
        <v>0</v>
      </c>
      <c r="QE542" s="52">
        <f t="shared" si="379"/>
        <v>-1.862645149230957E-9</v>
      </c>
      <c r="QF542" s="52">
        <f t="shared" si="379"/>
        <v>-1.862645149230957E-9</v>
      </c>
      <c r="QG542" s="52">
        <f t="shared" si="379"/>
        <v>0</v>
      </c>
      <c r="QH542" s="52">
        <f t="shared" si="379"/>
        <v>-7.4505805969238281E-9</v>
      </c>
      <c r="QI542" s="52">
        <f t="shared" si="379"/>
        <v>1.862645149230957E-9</v>
      </c>
      <c r="QJ542" s="52">
        <f t="shared" si="379"/>
        <v>-9.3132257461547852E-10</v>
      </c>
      <c r="QK542" s="52">
        <f t="shared" si="379"/>
        <v>-1.4901161193847656E-8</v>
      </c>
      <c r="QL542" s="52">
        <f t="shared" si="379"/>
        <v>0</v>
      </c>
      <c r="QM542" s="52">
        <f t="shared" si="379"/>
        <v>0</v>
      </c>
      <c r="QN542" s="52">
        <f t="shared" ref="QN542:SY542" si="380">SUM(QN531-QN538)</f>
        <v>-3.7252902984619141E-9</v>
      </c>
      <c r="QO542" s="52">
        <f t="shared" si="380"/>
        <v>5.5879354476928711E-9</v>
      </c>
      <c r="QP542" s="52">
        <f t="shared" si="380"/>
        <v>-1.862645149230957E-9</v>
      </c>
      <c r="QQ542" s="52">
        <f t="shared" si="380"/>
        <v>1.862645149230957E-9</v>
      </c>
      <c r="QR542" s="52">
        <f t="shared" si="380"/>
        <v>0</v>
      </c>
      <c r="QS542" s="52">
        <f t="shared" si="380"/>
        <v>-1.862645149230957E-9</v>
      </c>
      <c r="QT542" s="52">
        <f t="shared" si="380"/>
        <v>0</v>
      </c>
      <c r="QU542" s="52">
        <f t="shared" si="380"/>
        <v>0</v>
      </c>
      <c r="QV542" s="52">
        <f t="shared" si="380"/>
        <v>-2.9802322387695313E-8</v>
      </c>
      <c r="QW542" s="52">
        <f t="shared" si="380"/>
        <v>1.4901161193847656E-8</v>
      </c>
      <c r="QX542" s="52">
        <f t="shared" si="380"/>
        <v>-9.3132257461547852E-10</v>
      </c>
      <c r="QY542" s="52">
        <f t="shared" si="380"/>
        <v>0</v>
      </c>
      <c r="QZ542" s="52">
        <f t="shared" si="380"/>
        <v>0</v>
      </c>
      <c r="RA542" s="52">
        <f t="shared" si="380"/>
        <v>0</v>
      </c>
      <c r="RB542" s="52">
        <f t="shared" si="380"/>
        <v>0</v>
      </c>
      <c r="RC542" s="52">
        <f t="shared" si="380"/>
        <v>0</v>
      </c>
      <c r="RD542" s="52">
        <f t="shared" si="380"/>
        <v>0</v>
      </c>
      <c r="RE542" s="52">
        <f t="shared" si="380"/>
        <v>0</v>
      </c>
      <c r="RF542" s="52">
        <f t="shared" si="380"/>
        <v>-3.7252902984619141E-9</v>
      </c>
      <c r="RG542" s="52">
        <f t="shared" si="380"/>
        <v>0</v>
      </c>
      <c r="RH542" s="52">
        <f t="shared" si="380"/>
        <v>0</v>
      </c>
      <c r="RI542" s="52">
        <f t="shared" si="380"/>
        <v>-1.862645149230957E-9</v>
      </c>
      <c r="RJ542" s="52">
        <f t="shared" si="380"/>
        <v>0</v>
      </c>
      <c r="RK542" s="52">
        <f t="shared" si="380"/>
        <v>2.384185791015625E-7</v>
      </c>
      <c r="RL542" s="52">
        <f t="shared" si="380"/>
        <v>-3.7252902984619141E-9</v>
      </c>
      <c r="RM542" s="52">
        <f t="shared" si="380"/>
        <v>0</v>
      </c>
      <c r="RN542" s="52">
        <f t="shared" si="380"/>
        <v>0</v>
      </c>
      <c r="RO542" s="52">
        <f t="shared" si="380"/>
        <v>2.3283064365386963E-10</v>
      </c>
      <c r="RP542" s="52">
        <f t="shared" si="380"/>
        <v>0</v>
      </c>
      <c r="RQ542" s="52">
        <f t="shared" si="380"/>
        <v>0</v>
      </c>
      <c r="RR542" s="52">
        <f t="shared" si="380"/>
        <v>0</v>
      </c>
      <c r="RS542" s="52">
        <f t="shared" si="380"/>
        <v>0</v>
      </c>
      <c r="RT542" s="52">
        <f t="shared" si="380"/>
        <v>3.7252902984619141E-9</v>
      </c>
      <c r="RU542" s="52">
        <f t="shared" si="380"/>
        <v>-3.7252902984619141E-9</v>
      </c>
      <c r="RV542" s="52">
        <f t="shared" si="380"/>
        <v>0</v>
      </c>
      <c r="RW542" s="52">
        <f t="shared" si="380"/>
        <v>0</v>
      </c>
      <c r="RX542" s="52">
        <f t="shared" si="380"/>
        <v>0</v>
      </c>
      <c r="RY542" s="52">
        <f t="shared" si="380"/>
        <v>1.862645149230957E-9</v>
      </c>
      <c r="RZ542" s="52">
        <f t="shared" si="380"/>
        <v>0</v>
      </c>
      <c r="SA542" s="52">
        <f t="shared" si="380"/>
        <v>-9.3132257461547852E-10</v>
      </c>
      <c r="SB542" s="52">
        <f t="shared" si="380"/>
        <v>-1.862645149230957E-9</v>
      </c>
      <c r="SC542" s="52">
        <f t="shared" si="380"/>
        <v>-2.2351741790771484E-8</v>
      </c>
      <c r="SD542" s="52">
        <f t="shared" si="380"/>
        <v>0</v>
      </c>
      <c r="SE542" s="52">
        <f t="shared" si="380"/>
        <v>2.3283064365386963E-10</v>
      </c>
      <c r="SF542" s="52">
        <f t="shared" si="380"/>
        <v>0</v>
      </c>
      <c r="SG542" s="52">
        <f t="shared" si="380"/>
        <v>-5.9604644775390625E-8</v>
      </c>
      <c r="SH542" s="52">
        <f t="shared" si="380"/>
        <v>0</v>
      </c>
      <c r="SI542" s="52">
        <f t="shared" si="380"/>
        <v>1.862645149230957E-9</v>
      </c>
      <c r="SJ542" s="52">
        <f t="shared" si="380"/>
        <v>0</v>
      </c>
      <c r="SK542" s="52">
        <f t="shared" si="380"/>
        <v>-7.4505805969238281E-9</v>
      </c>
      <c r="SL542" s="52">
        <f t="shared" si="380"/>
        <v>0</v>
      </c>
      <c r="SM542" s="52">
        <f t="shared" si="380"/>
        <v>-3.7252902984619141E-9</v>
      </c>
      <c r="SN542" s="52">
        <f t="shared" si="380"/>
        <v>0</v>
      </c>
      <c r="SO542" s="52">
        <f t="shared" si="380"/>
        <v>3.7252902984619141E-9</v>
      </c>
      <c r="SP542" s="52">
        <f t="shared" si="380"/>
        <v>-1.4901161193847656E-8</v>
      </c>
      <c r="SQ542" s="52">
        <f t="shared" si="380"/>
        <v>0</v>
      </c>
      <c r="SR542" s="52">
        <f t="shared" si="380"/>
        <v>-3.7252902984619141E-9</v>
      </c>
      <c r="SS542" s="52">
        <f t="shared" si="380"/>
        <v>0</v>
      </c>
      <c r="ST542" s="52">
        <f t="shared" si="380"/>
        <v>0</v>
      </c>
      <c r="SU542" s="52">
        <f t="shared" si="380"/>
        <v>0</v>
      </c>
      <c r="SV542" s="52">
        <f t="shared" si="380"/>
        <v>-7.152557373046875E-7</v>
      </c>
      <c r="SW542" s="52">
        <f t="shared" si="380"/>
        <v>2.2351741790771484E-8</v>
      </c>
      <c r="SX542" s="52">
        <f t="shared" si="380"/>
        <v>0</v>
      </c>
      <c r="SY542" s="52">
        <f t="shared" si="380"/>
        <v>0</v>
      </c>
      <c r="SZ542" s="52">
        <f t="shared" ref="SZ542:VK542" si="381">SUM(SZ531-SZ538)</f>
        <v>0</v>
      </c>
      <c r="TA542" s="52">
        <f t="shared" si="381"/>
        <v>0</v>
      </c>
      <c r="TB542" s="52">
        <f t="shared" si="381"/>
        <v>0</v>
      </c>
      <c r="TC542" s="52">
        <f t="shared" si="381"/>
        <v>0</v>
      </c>
      <c r="TD542" s="52">
        <f t="shared" si="381"/>
        <v>0</v>
      </c>
      <c r="TE542" s="52">
        <f t="shared" si="381"/>
        <v>0</v>
      </c>
      <c r="TF542" s="52">
        <f t="shared" si="381"/>
        <v>0</v>
      </c>
      <c r="TG542" s="52">
        <f t="shared" si="381"/>
        <v>0</v>
      </c>
      <c r="TH542" s="52">
        <f t="shared" si="381"/>
        <v>3.7252902984619141E-9</v>
      </c>
      <c r="TI542" s="52">
        <f t="shared" si="381"/>
        <v>0</v>
      </c>
      <c r="TJ542" s="52">
        <f t="shared" si="381"/>
        <v>0</v>
      </c>
      <c r="TK542" s="52">
        <f t="shared" si="381"/>
        <v>3.7252902984619141E-9</v>
      </c>
      <c r="TL542" s="52">
        <f t="shared" si="381"/>
        <v>0</v>
      </c>
      <c r="TM542" s="52">
        <f t="shared" si="381"/>
        <v>0</v>
      </c>
      <c r="TN542" s="52">
        <f t="shared" si="381"/>
        <v>0</v>
      </c>
      <c r="TO542" s="52">
        <f t="shared" si="381"/>
        <v>0</v>
      </c>
      <c r="TP542" s="52">
        <f t="shared" si="381"/>
        <v>0</v>
      </c>
      <c r="TQ542" s="52">
        <f t="shared" si="381"/>
        <v>-3.7252902984619141E-9</v>
      </c>
      <c r="TR542" s="52">
        <f t="shared" si="381"/>
        <v>0</v>
      </c>
      <c r="TS542" s="52">
        <f t="shared" si="381"/>
        <v>1.862645149230957E-9</v>
      </c>
      <c r="TT542" s="52">
        <f t="shared" si="381"/>
        <v>-1.862645149230957E-9</v>
      </c>
      <c r="TU542" s="52">
        <f t="shared" si="381"/>
        <v>0</v>
      </c>
      <c r="TV542" s="52">
        <f t="shared" si="381"/>
        <v>0</v>
      </c>
      <c r="TW542" s="52">
        <f t="shared" si="381"/>
        <v>0</v>
      </c>
      <c r="TX542" s="52">
        <f t="shared" si="381"/>
        <v>0</v>
      </c>
      <c r="TY542" s="52">
        <f t="shared" si="381"/>
        <v>-1.862645149230957E-9</v>
      </c>
      <c r="TZ542" s="52">
        <f t="shared" si="381"/>
        <v>0</v>
      </c>
      <c r="UA542" s="52">
        <f t="shared" si="381"/>
        <v>0</v>
      </c>
      <c r="UB542" s="52">
        <f t="shared" si="381"/>
        <v>0</v>
      </c>
      <c r="UC542" s="52">
        <f t="shared" si="381"/>
        <v>-1.1920928955078125E-7</v>
      </c>
      <c r="UD542" s="52">
        <f t="shared" si="381"/>
        <v>0</v>
      </c>
      <c r="UE542" s="52">
        <f t="shared" si="381"/>
        <v>0</v>
      </c>
      <c r="UF542" s="52">
        <f t="shared" si="381"/>
        <v>0</v>
      </c>
      <c r="UG542" s="52">
        <f t="shared" si="381"/>
        <v>3.7252902984619141E-9</v>
      </c>
      <c r="UH542" s="52">
        <f t="shared" si="381"/>
        <v>0</v>
      </c>
      <c r="UI542" s="52">
        <f t="shared" si="381"/>
        <v>0</v>
      </c>
      <c r="UJ542" s="52">
        <f t="shared" si="381"/>
        <v>0</v>
      </c>
      <c r="UK542" s="52">
        <f t="shared" si="381"/>
        <v>0</v>
      </c>
      <c r="UL542" s="52">
        <f t="shared" si="381"/>
        <v>0</v>
      </c>
      <c r="UM542" s="52">
        <f t="shared" si="381"/>
        <v>0</v>
      </c>
      <c r="UN542" s="52">
        <f t="shared" si="381"/>
        <v>-1.862645149230957E-9</v>
      </c>
      <c r="UO542" s="52">
        <f t="shared" si="381"/>
        <v>0</v>
      </c>
      <c r="UP542" s="52">
        <f t="shared" si="381"/>
        <v>0</v>
      </c>
      <c r="UQ542" s="52">
        <f t="shared" si="381"/>
        <v>0</v>
      </c>
      <c r="UR542" s="52">
        <f t="shared" si="381"/>
        <v>0</v>
      </c>
      <c r="US542" s="52">
        <f t="shared" si="381"/>
        <v>0</v>
      </c>
      <c r="UT542" s="52">
        <f t="shared" si="381"/>
        <v>3.7252902984619141E-9</v>
      </c>
      <c r="UU542" s="52">
        <f t="shared" si="381"/>
        <v>0</v>
      </c>
      <c r="UV542" s="52">
        <f t="shared" si="381"/>
        <v>0</v>
      </c>
      <c r="UW542" s="52">
        <f t="shared" si="381"/>
        <v>0</v>
      </c>
      <c r="UX542" s="52">
        <f t="shared" si="381"/>
        <v>0</v>
      </c>
      <c r="UY542" s="52">
        <f t="shared" si="381"/>
        <v>9.3132257461547852E-10</v>
      </c>
      <c r="UZ542" s="52">
        <f t="shared" si="381"/>
        <v>0</v>
      </c>
      <c r="VA542" s="52">
        <f t="shared" si="381"/>
        <v>0</v>
      </c>
      <c r="VB542" s="52">
        <f t="shared" si="381"/>
        <v>7.4505805969238281E-9</v>
      </c>
      <c r="VC542" s="52">
        <f t="shared" si="381"/>
        <v>0</v>
      </c>
      <c r="VD542" s="52">
        <f t="shared" si="381"/>
        <v>0</v>
      </c>
      <c r="VE542" s="52">
        <f t="shared" si="381"/>
        <v>0</v>
      </c>
      <c r="VF542" s="52">
        <f t="shared" si="381"/>
        <v>0</v>
      </c>
      <c r="VG542" s="52">
        <f t="shared" si="381"/>
        <v>0</v>
      </c>
      <c r="VH542" s="52">
        <f t="shared" si="381"/>
        <v>0</v>
      </c>
      <c r="VI542" s="52">
        <f t="shared" si="381"/>
        <v>7.4505805969238281E-9</v>
      </c>
      <c r="VJ542" s="52">
        <f t="shared" si="381"/>
        <v>0</v>
      </c>
      <c r="VK542" s="52">
        <f t="shared" si="381"/>
        <v>3.7252902984619141E-9</v>
      </c>
      <c r="VL542" s="52">
        <f t="shared" ref="VL542:XW542" si="382">SUM(VL531-VL538)</f>
        <v>0</v>
      </c>
      <c r="VM542" s="52">
        <f t="shared" si="382"/>
        <v>0</v>
      </c>
      <c r="VN542" s="52">
        <f t="shared" si="382"/>
        <v>9.3132257461547852E-10</v>
      </c>
      <c r="VO542" s="52">
        <f t="shared" si="382"/>
        <v>0</v>
      </c>
      <c r="VP542" s="52">
        <f t="shared" si="382"/>
        <v>2.3283064365386963E-9</v>
      </c>
      <c r="VQ542" s="52">
        <f t="shared" si="382"/>
        <v>-2.9802322387695313E-8</v>
      </c>
      <c r="VR542" s="52">
        <f t="shared" si="382"/>
        <v>0</v>
      </c>
      <c r="VS542" s="52">
        <f t="shared" si="382"/>
        <v>0</v>
      </c>
      <c r="VT542" s="52">
        <f t="shared" si="382"/>
        <v>0</v>
      </c>
      <c r="VU542" s="52">
        <f t="shared" si="382"/>
        <v>0</v>
      </c>
      <c r="VV542" s="52">
        <f t="shared" si="382"/>
        <v>0</v>
      </c>
      <c r="VW542" s="52">
        <f t="shared" si="382"/>
        <v>0</v>
      </c>
      <c r="VX542" s="52">
        <f t="shared" si="382"/>
        <v>-2.9802322387695313E-8</v>
      </c>
      <c r="VY542" s="52">
        <f t="shared" si="382"/>
        <v>0</v>
      </c>
      <c r="VZ542" s="52">
        <f t="shared" si="382"/>
        <v>0</v>
      </c>
      <c r="WA542" s="52">
        <f t="shared" si="382"/>
        <v>0</v>
      </c>
      <c r="WB542" s="52">
        <f t="shared" si="382"/>
        <v>-9.3132257461547852E-10</v>
      </c>
      <c r="WC542" s="52">
        <f t="shared" si="382"/>
        <v>0</v>
      </c>
      <c r="WD542" s="52">
        <f t="shared" si="382"/>
        <v>3.7252902984619141E-9</v>
      </c>
      <c r="WE542" s="52">
        <f t="shared" si="382"/>
        <v>0</v>
      </c>
      <c r="WF542" s="52">
        <f t="shared" si="382"/>
        <v>-7.4505805969238281E-9</v>
      </c>
      <c r="WG542" s="52">
        <f t="shared" si="382"/>
        <v>0</v>
      </c>
      <c r="WH542" s="52">
        <f t="shared" si="382"/>
        <v>0</v>
      </c>
      <c r="WI542" s="52">
        <f t="shared" si="382"/>
        <v>0</v>
      </c>
      <c r="WJ542" s="52">
        <f t="shared" si="382"/>
        <v>0</v>
      </c>
      <c r="WK542" s="52">
        <f t="shared" si="382"/>
        <v>0</v>
      </c>
      <c r="WL542" s="52">
        <f t="shared" si="382"/>
        <v>0</v>
      </c>
      <c r="WM542" s="52">
        <f t="shared" si="382"/>
        <v>1.862645149230957E-9</v>
      </c>
      <c r="WN542" s="52">
        <f t="shared" si="382"/>
        <v>-7.4505805969238281E-9</v>
      </c>
      <c r="WO542" s="52">
        <f t="shared" si="382"/>
        <v>0</v>
      </c>
      <c r="WP542" s="52">
        <f t="shared" si="382"/>
        <v>0</v>
      </c>
      <c r="WQ542" s="52">
        <f t="shared" si="382"/>
        <v>1.862645149230957E-9</v>
      </c>
      <c r="WR542" s="52">
        <f t="shared" si="382"/>
        <v>9.3132257461547852E-10</v>
      </c>
      <c r="WS542" s="52">
        <f t="shared" si="382"/>
        <v>9.3132257461547852E-10</v>
      </c>
      <c r="WT542" s="52">
        <f t="shared" si="382"/>
        <v>0</v>
      </c>
      <c r="WU542" s="52">
        <f t="shared" si="382"/>
        <v>0</v>
      </c>
      <c r="WV542" s="52">
        <f t="shared" si="382"/>
        <v>3.7252902984619141E-9</v>
      </c>
      <c r="WW542" s="52">
        <f t="shared" si="382"/>
        <v>0</v>
      </c>
      <c r="WX542" s="52">
        <f t="shared" si="382"/>
        <v>1.862645149230957E-9</v>
      </c>
      <c r="WY542" s="52">
        <f t="shared" si="382"/>
        <v>0</v>
      </c>
      <c r="WZ542" s="52">
        <f t="shared" si="382"/>
        <v>0</v>
      </c>
      <c r="XA542" s="52">
        <f t="shared" si="382"/>
        <v>0</v>
      </c>
      <c r="XB542" s="52">
        <f t="shared" si="382"/>
        <v>0</v>
      </c>
      <c r="XC542" s="52">
        <f t="shared" si="382"/>
        <v>0</v>
      </c>
      <c r="XD542" s="52">
        <f t="shared" si="382"/>
        <v>0</v>
      </c>
      <c r="XE542" s="52">
        <f t="shared" si="382"/>
        <v>-3.7252902984619141E-9</v>
      </c>
      <c r="XF542" s="52">
        <f t="shared" si="382"/>
        <v>0</v>
      </c>
      <c r="XG542" s="52">
        <f t="shared" si="382"/>
        <v>-1.862645149230957E-9</v>
      </c>
      <c r="XH542" s="52">
        <f t="shared" si="382"/>
        <v>3.7252902984619141E-9</v>
      </c>
      <c r="XI542" s="52">
        <f t="shared" si="382"/>
        <v>-1.862645149230957E-9</v>
      </c>
      <c r="XJ542" s="52">
        <f t="shared" si="382"/>
        <v>-2.384185791015625E-7</v>
      </c>
      <c r="XK542" s="52">
        <f t="shared" si="382"/>
        <v>3.7252902984619141E-9</v>
      </c>
      <c r="XL542" s="52">
        <f t="shared" si="382"/>
        <v>9.3132257461547852E-10</v>
      </c>
      <c r="XM542" s="52">
        <f t="shared" si="382"/>
        <v>0</v>
      </c>
      <c r="XN542" s="52">
        <f t="shared" si="382"/>
        <v>0</v>
      </c>
      <c r="XO542" s="52">
        <f t="shared" si="382"/>
        <v>-1.862645149230957E-9</v>
      </c>
      <c r="XP542" s="52">
        <f t="shared" si="382"/>
        <v>0</v>
      </c>
      <c r="XQ542" s="52">
        <f t="shared" si="382"/>
        <v>1.862645149230957E-9</v>
      </c>
      <c r="XR542" s="52">
        <f t="shared" si="382"/>
        <v>7.4505805969238281E-9</v>
      </c>
      <c r="XS542" s="52">
        <f t="shared" si="382"/>
        <v>0</v>
      </c>
      <c r="XT542" s="52">
        <f t="shared" si="382"/>
        <v>-3.7252902984619141E-9</v>
      </c>
      <c r="XU542" s="52">
        <f t="shared" si="382"/>
        <v>0</v>
      </c>
      <c r="XV542" s="52">
        <f t="shared" si="382"/>
        <v>7.4505805969238281E-9</v>
      </c>
      <c r="XW542" s="52">
        <f t="shared" si="382"/>
        <v>0</v>
      </c>
      <c r="XX542" s="52">
        <f t="shared" ref="XX542:ZV542" si="383">SUM(XX531-XX538)</f>
        <v>0</v>
      </c>
      <c r="XY542" s="52">
        <f t="shared" si="383"/>
        <v>-1.862645149230957E-9</v>
      </c>
      <c r="XZ542" s="52">
        <f t="shared" si="383"/>
        <v>-9.3132257461547852E-10</v>
      </c>
      <c r="YA542" s="52">
        <f t="shared" si="383"/>
        <v>0</v>
      </c>
      <c r="YB542" s="52">
        <f t="shared" si="383"/>
        <v>0</v>
      </c>
      <c r="YC542" s="52">
        <f t="shared" si="383"/>
        <v>0</v>
      </c>
      <c r="YD542" s="52">
        <f t="shared" si="383"/>
        <v>0</v>
      </c>
      <c r="YE542" s="52">
        <f t="shared" si="383"/>
        <v>0</v>
      </c>
      <c r="YF542" s="52">
        <f t="shared" si="383"/>
        <v>9.3132257461547852E-10</v>
      </c>
      <c r="YG542" s="52">
        <f t="shared" si="383"/>
        <v>-4.6566128730773926E-10</v>
      </c>
      <c r="YH542" s="52">
        <f t="shared" si="383"/>
        <v>0</v>
      </c>
      <c r="YI542" s="52">
        <f t="shared" si="383"/>
        <v>-4.6566128730773926E-10</v>
      </c>
      <c r="YJ542" s="52">
        <f t="shared" si="383"/>
        <v>0</v>
      </c>
      <c r="YK542" s="52">
        <f t="shared" si="383"/>
        <v>0</v>
      </c>
      <c r="YL542" s="52">
        <f t="shared" si="383"/>
        <v>0</v>
      </c>
      <c r="YM542" s="52">
        <f t="shared" si="383"/>
        <v>-3.7252902984619141E-9</v>
      </c>
      <c r="YN542" s="52">
        <f t="shared" si="383"/>
        <v>-3.7252902984619141E-9</v>
      </c>
      <c r="YO542" s="52">
        <f t="shared" si="383"/>
        <v>0</v>
      </c>
      <c r="YP542" s="52">
        <f t="shared" si="383"/>
        <v>0</v>
      </c>
      <c r="YQ542" s="52">
        <f t="shared" si="383"/>
        <v>0</v>
      </c>
      <c r="YR542" s="52">
        <f t="shared" si="383"/>
        <v>-5.9604644775390625E-8</v>
      </c>
      <c r="YS542" s="52">
        <f t="shared" si="383"/>
        <v>3.7252902984619141E-9</v>
      </c>
      <c r="YT542" s="52">
        <f t="shared" si="383"/>
        <v>-3.7252902984619141E-9</v>
      </c>
      <c r="YU542" s="52">
        <f t="shared" si="383"/>
        <v>0</v>
      </c>
      <c r="YV542" s="52">
        <f t="shared" si="383"/>
        <v>0</v>
      </c>
      <c r="YW542" s="52">
        <f t="shared" si="383"/>
        <v>-7.4505805969238281E-9</v>
      </c>
      <c r="YX542" s="52">
        <f t="shared" si="383"/>
        <v>1.862645149230957E-9</v>
      </c>
      <c r="YY542" s="52">
        <f t="shared" si="383"/>
        <v>1.862645149230957E-9</v>
      </c>
      <c r="YZ542" s="52">
        <f t="shared" si="383"/>
        <v>0</v>
      </c>
      <c r="ZA542" s="52">
        <f t="shared" si="383"/>
        <v>0</v>
      </c>
      <c r="ZB542" s="52">
        <f t="shared" si="383"/>
        <v>3.7252902984619141E-9</v>
      </c>
      <c r="ZC542" s="52">
        <f t="shared" si="383"/>
        <v>1.1920928955078125E-7</v>
      </c>
      <c r="ZD542" s="52">
        <f t="shared" si="383"/>
        <v>1.862645149230957E-9</v>
      </c>
      <c r="ZE542" s="52">
        <f t="shared" si="383"/>
        <v>1.862645149230957E-9</v>
      </c>
      <c r="ZF542" s="52">
        <f t="shared" si="383"/>
        <v>-7.4505805969238281E-9</v>
      </c>
      <c r="ZG542" s="52">
        <f t="shared" si="383"/>
        <v>0</v>
      </c>
      <c r="ZH542" s="52">
        <f t="shared" si="383"/>
        <v>3.7252902984619141E-9</v>
      </c>
      <c r="ZI542" s="52">
        <f t="shared" si="383"/>
        <v>7.4505805969238281E-9</v>
      </c>
      <c r="ZJ542" s="52">
        <f t="shared" si="383"/>
        <v>2.9802322387695313E-8</v>
      </c>
      <c r="ZK542" s="52">
        <f t="shared" si="383"/>
        <v>0</v>
      </c>
      <c r="ZL542" s="52">
        <f t="shared" si="383"/>
        <v>0</v>
      </c>
      <c r="ZM542" s="52">
        <f t="shared" si="383"/>
        <v>0</v>
      </c>
      <c r="ZN542" s="52">
        <f t="shared" si="383"/>
        <v>3.7252902984619141E-9</v>
      </c>
      <c r="ZO542" s="52">
        <f t="shared" si="383"/>
        <v>0</v>
      </c>
      <c r="ZP542" s="52">
        <f t="shared" si="383"/>
        <v>1.4901161193847656E-8</v>
      </c>
      <c r="ZQ542" s="52">
        <f t="shared" si="383"/>
        <v>0</v>
      </c>
      <c r="ZR542" s="52">
        <f t="shared" si="383"/>
        <v>-3.7252902984619141E-9</v>
      </c>
      <c r="ZS542" s="52">
        <f t="shared" si="383"/>
        <v>-1.862645149230957E-9</v>
      </c>
      <c r="ZT542" s="52">
        <f t="shared" si="383"/>
        <v>0</v>
      </c>
      <c r="ZU542" s="52">
        <f t="shared" si="383"/>
        <v>1.862645149230957E-9</v>
      </c>
      <c r="ZV542" s="52">
        <f t="shared" si="383"/>
        <v>2.9802322387695313E-8</v>
      </c>
      <c r="ZW542" s="52">
        <f t="shared" ref="ZW542:ZY542" si="384">SUM(ZW531-ZW538)</f>
        <v>91903585.654894188</v>
      </c>
      <c r="ZX542" s="52">
        <f t="shared" si="384"/>
        <v>0</v>
      </c>
      <c r="ZY542" s="52">
        <f t="shared" si="384"/>
        <v>0</v>
      </c>
      <c r="ZZ542" s="52">
        <f t="shared" ref="ZZ542:AAA542" si="385">SUM(ZZ531-ZZ538)</f>
        <v>0</v>
      </c>
      <c r="AAA542" s="52">
        <f t="shared" si="385"/>
        <v>1628401.3610952755</v>
      </c>
      <c r="AAB542" s="52">
        <f t="shared" ref="AAB542:AAC542" si="386">SUM(AAB531-AAB538)</f>
        <v>-1.862645149230957E-9</v>
      </c>
      <c r="AAC542" s="52">
        <f t="shared" si="386"/>
        <v>0</v>
      </c>
      <c r="AAD542" s="52">
        <f t="shared" ref="AAD542:AAJ542" si="387">SUM(AAD531-AAD538)</f>
        <v>0</v>
      </c>
      <c r="AAE542" s="52">
        <f t="shared" si="387"/>
        <v>0</v>
      </c>
      <c r="AAF542" s="52">
        <f t="shared" si="387"/>
        <v>0</v>
      </c>
      <c r="AAG542" s="52">
        <f t="shared" si="387"/>
        <v>0</v>
      </c>
      <c r="AAH542" s="52">
        <f t="shared" si="387"/>
        <v>0</v>
      </c>
      <c r="AAI542" s="52">
        <f t="shared" si="387"/>
        <v>9.3132257461547852E-10</v>
      </c>
      <c r="AAJ542" s="52">
        <f t="shared" si="387"/>
        <v>0</v>
      </c>
      <c r="AAK542" s="52">
        <f t="shared" ref="AAK542:ABE542" si="388">SUM(AAK531-AAK538)</f>
        <v>1.862645149230957E-9</v>
      </c>
      <c r="AAL542" s="52">
        <f t="shared" si="388"/>
        <v>9.3132257461547852E-10</v>
      </c>
      <c r="AAM542" s="52">
        <f t="shared" si="388"/>
        <v>0</v>
      </c>
      <c r="AAN542" s="52">
        <f t="shared" si="388"/>
        <v>-1.4901161193847656E-8</v>
      </c>
      <c r="AAO542" s="52">
        <f t="shared" si="388"/>
        <v>0</v>
      </c>
      <c r="AAP542" s="52">
        <f t="shared" si="388"/>
        <v>1.862645149230957E-9</v>
      </c>
      <c r="AAQ542" s="52">
        <f t="shared" si="388"/>
        <v>0</v>
      </c>
      <c r="AAR542" s="52">
        <f t="shared" si="388"/>
        <v>0</v>
      </c>
      <c r="AAS542" s="52">
        <f t="shared" si="388"/>
        <v>-1.862645149230957E-9</v>
      </c>
      <c r="AAT542" s="52">
        <f t="shared" si="388"/>
        <v>1.862645149230957E-9</v>
      </c>
      <c r="AAU542" s="52">
        <f t="shared" si="388"/>
        <v>0</v>
      </c>
      <c r="AAV542" s="52">
        <f t="shared" si="388"/>
        <v>-9.3132257461547852E-10</v>
      </c>
      <c r="AAW542" s="52">
        <f t="shared" si="388"/>
        <v>-1.862645149230957E-9</v>
      </c>
      <c r="AAX542" s="52">
        <f t="shared" si="388"/>
        <v>-1.862645149230957E-9</v>
      </c>
      <c r="AAY542" s="52">
        <f t="shared" si="388"/>
        <v>-1.862645149230957E-9</v>
      </c>
      <c r="AAZ542" s="52">
        <f t="shared" si="388"/>
        <v>0</v>
      </c>
      <c r="ABA542" s="52">
        <f t="shared" si="388"/>
        <v>1.862645149230957E-9</v>
      </c>
      <c r="ABB542" s="52">
        <f t="shared" si="388"/>
        <v>0</v>
      </c>
      <c r="ABC542" s="52">
        <f t="shared" si="388"/>
        <v>0</v>
      </c>
      <c r="ABD542" s="52">
        <f t="shared" si="388"/>
        <v>0</v>
      </c>
      <c r="ABE542" s="52">
        <f t="shared" si="388"/>
        <v>3.7252902984619141E-9</v>
      </c>
      <c r="ABF542" s="52">
        <f t="shared" ref="ABF542:ABG542" si="389">SUM(ABF531-ABF538)</f>
        <v>0</v>
      </c>
      <c r="ABG542" s="52">
        <f t="shared" si="389"/>
        <v>0</v>
      </c>
      <c r="ABH542" s="52">
        <f t="shared" ref="ABH542:ACA542" si="390">SUM(ABH531-ABH538)</f>
        <v>0</v>
      </c>
      <c r="ABI542" s="52">
        <f t="shared" si="390"/>
        <v>0</v>
      </c>
      <c r="ABJ542" s="52">
        <f t="shared" si="390"/>
        <v>-3.7252902984619141E-9</v>
      </c>
      <c r="ABK542" s="52">
        <f t="shared" si="390"/>
        <v>-1.862645149230957E-9</v>
      </c>
      <c r="ABL542" s="52">
        <f t="shared" si="390"/>
        <v>-3.7252902984619141E-9</v>
      </c>
      <c r="ABM542" s="52">
        <f t="shared" si="390"/>
        <v>-1.4901161193847656E-8</v>
      </c>
      <c r="ABN542" s="52">
        <f t="shared" si="390"/>
        <v>-1.862645149230957E-9</v>
      </c>
      <c r="ABO542" s="52">
        <f t="shared" si="390"/>
        <v>0</v>
      </c>
      <c r="ABP542" s="52">
        <f t="shared" si="390"/>
        <v>0</v>
      </c>
      <c r="ABQ542" s="52">
        <f t="shared" si="390"/>
        <v>0</v>
      </c>
      <c r="ABR542" s="52">
        <f t="shared" si="390"/>
        <v>0</v>
      </c>
      <c r="ABS542" s="52">
        <f t="shared" si="390"/>
        <v>0</v>
      </c>
      <c r="ABT542" s="52">
        <f t="shared" si="390"/>
        <v>0</v>
      </c>
      <c r="ABU542" s="52">
        <f t="shared" si="390"/>
        <v>0</v>
      </c>
      <c r="ABV542" s="52">
        <f t="shared" si="390"/>
        <v>7.4505805969238281E-9</v>
      </c>
      <c r="ABW542" s="52">
        <f t="shared" si="390"/>
        <v>0</v>
      </c>
      <c r="ABX542" s="52">
        <f t="shared" si="390"/>
        <v>3.7252902984619141E-9</v>
      </c>
      <c r="ABY542" s="52">
        <f t="shared" si="390"/>
        <v>-3.7252902984619141E-9</v>
      </c>
      <c r="ABZ542" s="52">
        <f t="shared" si="390"/>
        <v>-3.7252902984619141E-9</v>
      </c>
      <c r="ACA542" s="52">
        <f t="shared" si="390"/>
        <v>0</v>
      </c>
      <c r="ACB542" s="52">
        <f t="shared" ref="ACB542:AEG542" si="391">SUM(ACB531-ACB538)</f>
        <v>0</v>
      </c>
      <c r="ACC542" s="52">
        <f t="shared" si="391"/>
        <v>0</v>
      </c>
      <c r="ACD542" s="52">
        <f t="shared" si="391"/>
        <v>3.7252902984619141E-9</v>
      </c>
      <c r="ACE542" s="52">
        <f t="shared" si="391"/>
        <v>-5.9604644775390625E-8</v>
      </c>
      <c r="ACF542" s="52">
        <f t="shared" si="391"/>
        <v>7.4505805969238281E-9</v>
      </c>
      <c r="ACG542" s="52">
        <f t="shared" si="391"/>
        <v>3.7252902984619141E-9</v>
      </c>
      <c r="ACH542" s="52">
        <f t="shared" si="391"/>
        <v>0</v>
      </c>
      <c r="ACI542" s="52">
        <f t="shared" si="391"/>
        <v>0</v>
      </c>
      <c r="ACJ542" s="52">
        <f t="shared" si="391"/>
        <v>-3.7252902984619141E-9</v>
      </c>
      <c r="ACK542" s="52">
        <f t="shared" si="391"/>
        <v>-1.862645149230957E-9</v>
      </c>
      <c r="ACL542" s="52">
        <f t="shared" si="391"/>
        <v>-3.7252902984619141E-9</v>
      </c>
      <c r="ACM542" s="52">
        <f t="shared" si="391"/>
        <v>0</v>
      </c>
      <c r="ACN542" s="52">
        <f t="shared" si="391"/>
        <v>0</v>
      </c>
      <c r="ACO542" s="52">
        <f t="shared" si="391"/>
        <v>0</v>
      </c>
      <c r="ACP542" s="52">
        <f t="shared" si="391"/>
        <v>0</v>
      </c>
      <c r="ACQ542" s="52">
        <f t="shared" si="391"/>
        <v>0</v>
      </c>
      <c r="ACR542" s="52">
        <f t="shared" si="391"/>
        <v>-1.862645149230957E-9</v>
      </c>
      <c r="ACS542" s="52">
        <f t="shared" si="391"/>
        <v>-3.7252902984619141E-9</v>
      </c>
      <c r="ACT542" s="52">
        <f t="shared" si="391"/>
        <v>0</v>
      </c>
      <c r="ACU542" s="52">
        <f t="shared" si="391"/>
        <v>0</v>
      </c>
      <c r="ACV542" s="52">
        <f t="shared" si="391"/>
        <v>-1.862645149230957E-9</v>
      </c>
      <c r="ACW542" s="52">
        <f t="shared" si="391"/>
        <v>2.7939677238464355E-9</v>
      </c>
      <c r="ACX542" s="52">
        <f t="shared" si="391"/>
        <v>-1.862645149230957E-9</v>
      </c>
      <c r="ACY542" s="52">
        <f t="shared" si="391"/>
        <v>-1.862645149230957E-9</v>
      </c>
      <c r="ACZ542" s="52">
        <f t="shared" si="391"/>
        <v>0</v>
      </c>
      <c r="ADA542" s="52">
        <f t="shared" si="391"/>
        <v>-1.862645149230957E-9</v>
      </c>
      <c r="ADB542" s="52">
        <f t="shared" si="391"/>
        <v>-1.1920928955078125E-7</v>
      </c>
      <c r="ADC542" s="52">
        <f t="shared" si="391"/>
        <v>-1.4901161193847656E-8</v>
      </c>
      <c r="ADD542" s="52">
        <f t="shared" si="391"/>
        <v>3.7252902984619141E-9</v>
      </c>
      <c r="ADE542" s="52">
        <f t="shared" si="391"/>
        <v>0</v>
      </c>
      <c r="ADF542" s="52">
        <f t="shared" si="391"/>
        <v>0</v>
      </c>
      <c r="ADG542" s="52">
        <f t="shared" si="391"/>
        <v>7.4505805969238281E-9</v>
      </c>
      <c r="ADH542" s="52">
        <f t="shared" si="391"/>
        <v>0</v>
      </c>
      <c r="ADI542" s="52">
        <f t="shared" si="391"/>
        <v>1.862645149230957E-9</v>
      </c>
      <c r="ADJ542" s="52">
        <f t="shared" si="391"/>
        <v>3.5762786865234375E-7</v>
      </c>
      <c r="ADK542" s="52">
        <f t="shared" si="391"/>
        <v>5.9604644775390625E-8</v>
      </c>
      <c r="ADL542" s="52">
        <f t="shared" si="391"/>
        <v>0</v>
      </c>
      <c r="ADM542" s="52">
        <f t="shared" si="391"/>
        <v>0</v>
      </c>
      <c r="ADN542" s="52">
        <f t="shared" si="391"/>
        <v>0</v>
      </c>
      <c r="ADO542" s="52">
        <f t="shared" si="391"/>
        <v>0</v>
      </c>
      <c r="ADP542" s="52">
        <f t="shared" si="391"/>
        <v>0</v>
      </c>
      <c r="ADQ542" s="52">
        <f t="shared" si="391"/>
        <v>-3.7252902984619141E-9</v>
      </c>
      <c r="ADR542" s="52">
        <f t="shared" si="391"/>
        <v>0</v>
      </c>
      <c r="ADS542" s="52">
        <f t="shared" si="391"/>
        <v>-3.7252902984619141E-9</v>
      </c>
      <c r="ADT542" s="52">
        <f t="shared" si="391"/>
        <v>0</v>
      </c>
      <c r="ADU542" s="52">
        <f t="shared" si="391"/>
        <v>-1.862645149230957E-9</v>
      </c>
      <c r="ADV542" s="52">
        <f t="shared" si="391"/>
        <v>9.3132257461547852E-10</v>
      </c>
      <c r="ADW542" s="52">
        <f t="shared" si="391"/>
        <v>-1.862645149230957E-9</v>
      </c>
      <c r="ADX542" s="52">
        <f t="shared" si="391"/>
        <v>0</v>
      </c>
      <c r="ADY542" s="52">
        <f t="shared" si="391"/>
        <v>0</v>
      </c>
      <c r="ADZ542" s="52">
        <f t="shared" si="391"/>
        <v>-1.862645149230957E-9</v>
      </c>
      <c r="AEA542" s="52">
        <f t="shared" si="391"/>
        <v>0</v>
      </c>
      <c r="AEB542" s="52">
        <f t="shared" si="391"/>
        <v>1.862645149230957E-9</v>
      </c>
      <c r="AEC542" s="52">
        <f t="shared" si="391"/>
        <v>-3.7252902984619141E-9</v>
      </c>
      <c r="AED542" s="52">
        <f t="shared" si="391"/>
        <v>0</v>
      </c>
      <c r="AEE542" s="52">
        <f t="shared" si="391"/>
        <v>0</v>
      </c>
      <c r="AEF542" s="52">
        <f t="shared" si="391"/>
        <v>0</v>
      </c>
      <c r="AEG542" s="52">
        <f t="shared" si="391"/>
        <v>0</v>
      </c>
      <c r="AEH542" s="52"/>
      <c r="AEI542" s="52">
        <f>SUM(AEH531-AET538)</f>
        <v>50572018560.690979</v>
      </c>
    </row>
    <row r="543" spans="3:815">
      <c r="D543" s="52"/>
      <c r="E543" s="52"/>
      <c r="F543" s="52"/>
      <c r="G543" s="52"/>
    </row>
    <row r="544" spans="3:815">
      <c r="IM544" s="48"/>
    </row>
    <row r="545" spans="247:247">
      <c r="IM545" s="48"/>
    </row>
  </sheetData>
  <mergeCells count="8">
    <mergeCell ref="FM3:FN3"/>
    <mergeCell ref="A512:B512"/>
    <mergeCell ref="A513:B513"/>
    <mergeCell ref="FD2:FG3"/>
    <mergeCell ref="FH3:FJ3"/>
    <mergeCell ref="FK3:FL3"/>
    <mergeCell ref="FA3:FC3"/>
    <mergeCell ref="FA2:FC2"/>
  </mergeCells>
  <pageMargins left="0.70866141732283472" right="0.70866141732283472" top="0.21" bottom="0.74803149606299213" header="0.31496062992125984" footer="0.31496062992125984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868"/>
  <sheetViews>
    <sheetView topLeftCell="A120" workbookViewId="0">
      <selection activeCell="C134" sqref="C1:C1048576"/>
    </sheetView>
  </sheetViews>
  <sheetFormatPr defaultRowHeight="21"/>
  <cols>
    <col min="1" max="1" width="3.625" style="1" bestFit="1" customWidth="1"/>
    <col min="2" max="2" width="9" style="1"/>
    <col min="3" max="3" width="8" style="1" customWidth="1"/>
    <col min="4" max="4" width="18" style="1" customWidth="1"/>
    <col min="5" max="11" width="10.5" style="1" bestFit="1" customWidth="1"/>
    <col min="12" max="16384" width="9" style="1"/>
  </cols>
  <sheetData>
    <row r="1" spans="1:11">
      <c r="A1" s="70" t="s">
        <v>2854</v>
      </c>
      <c r="B1" s="70" t="s">
        <v>2855</v>
      </c>
      <c r="C1" s="71" t="s">
        <v>2852</v>
      </c>
      <c r="D1" s="71" t="s">
        <v>2853</v>
      </c>
      <c r="E1" s="72">
        <v>42308</v>
      </c>
      <c r="F1" s="72">
        <v>42338</v>
      </c>
      <c r="G1" s="72">
        <v>42369</v>
      </c>
      <c r="H1" s="72">
        <v>42400</v>
      </c>
      <c r="I1" s="72">
        <v>42429</v>
      </c>
      <c r="J1" s="72">
        <v>42460</v>
      </c>
      <c r="K1" s="73" t="s">
        <v>2860</v>
      </c>
    </row>
    <row r="2" spans="1:11">
      <c r="A2" s="1">
        <v>1</v>
      </c>
      <c r="B2" s="1" t="s">
        <v>1</v>
      </c>
      <c r="C2" s="67" t="s">
        <v>78</v>
      </c>
      <c r="D2" s="1" t="s">
        <v>957</v>
      </c>
      <c r="E2" s="62">
        <v>77841</v>
      </c>
      <c r="F2" s="62">
        <v>75422</v>
      </c>
      <c r="G2" s="62">
        <v>73261</v>
      </c>
      <c r="H2" s="62">
        <v>71521</v>
      </c>
      <c r="I2" s="62">
        <v>73636</v>
      </c>
      <c r="J2" s="62">
        <v>81965</v>
      </c>
      <c r="K2" s="69">
        <f t="shared" ref="K2:K65" si="0">SUM(E2:J2)</f>
        <v>453646</v>
      </c>
    </row>
    <row r="3" spans="1:11">
      <c r="A3" s="1">
        <v>1</v>
      </c>
      <c r="B3" s="1" t="s">
        <v>1</v>
      </c>
      <c r="C3" s="67" t="s">
        <v>79</v>
      </c>
      <c r="D3" s="1" t="s">
        <v>958</v>
      </c>
      <c r="E3" s="62">
        <v>14386</v>
      </c>
      <c r="F3" s="62">
        <v>13340</v>
      </c>
      <c r="G3" s="62">
        <v>12587</v>
      </c>
      <c r="H3" s="62">
        <v>12631</v>
      </c>
      <c r="I3" s="62">
        <v>13400</v>
      </c>
      <c r="J3" s="62">
        <v>14653</v>
      </c>
      <c r="K3" s="69">
        <f t="shared" si="0"/>
        <v>80997</v>
      </c>
    </row>
    <row r="4" spans="1:11">
      <c r="A4" s="1">
        <v>1</v>
      </c>
      <c r="B4" s="1" t="s">
        <v>1</v>
      </c>
      <c r="C4" s="67" t="s">
        <v>80</v>
      </c>
      <c r="D4" s="1" t="s">
        <v>959</v>
      </c>
      <c r="E4" s="62">
        <v>25153</v>
      </c>
      <c r="F4" s="62">
        <v>24620</v>
      </c>
      <c r="G4" s="62">
        <v>28714</v>
      </c>
      <c r="H4" s="62">
        <v>25176</v>
      </c>
      <c r="I4" s="62">
        <v>24483</v>
      </c>
      <c r="J4" s="62">
        <v>27099</v>
      </c>
      <c r="K4" s="69">
        <f t="shared" si="0"/>
        <v>155245</v>
      </c>
    </row>
    <row r="5" spans="1:11">
      <c r="A5" s="1">
        <v>1</v>
      </c>
      <c r="B5" s="1" t="s">
        <v>1</v>
      </c>
      <c r="C5" s="67" t="s">
        <v>81</v>
      </c>
      <c r="D5" s="1" t="s">
        <v>960</v>
      </c>
      <c r="E5" s="62">
        <v>8322</v>
      </c>
      <c r="F5" s="62">
        <v>7315</v>
      </c>
      <c r="G5" s="62">
        <v>7710</v>
      </c>
      <c r="H5" s="62">
        <v>8179</v>
      </c>
      <c r="I5" s="62">
        <v>7937</v>
      </c>
      <c r="J5" s="62">
        <v>8141</v>
      </c>
      <c r="K5" s="69">
        <f t="shared" si="0"/>
        <v>47604</v>
      </c>
    </row>
    <row r="6" spans="1:11">
      <c r="A6" s="1">
        <v>1</v>
      </c>
      <c r="B6" s="1" t="s">
        <v>1</v>
      </c>
      <c r="C6" s="67" t="s">
        <v>82</v>
      </c>
      <c r="D6" s="1" t="s">
        <v>961</v>
      </c>
      <c r="E6" s="62">
        <v>23930</v>
      </c>
      <c r="F6" s="62">
        <v>23671</v>
      </c>
      <c r="G6" s="62">
        <v>22891</v>
      </c>
      <c r="H6" s="62">
        <v>22185</v>
      </c>
      <c r="I6" s="62">
        <v>23172</v>
      </c>
      <c r="J6" s="62">
        <v>28025</v>
      </c>
      <c r="K6" s="69">
        <f t="shared" si="0"/>
        <v>143874</v>
      </c>
    </row>
    <row r="7" spans="1:11">
      <c r="A7" s="1">
        <v>1</v>
      </c>
      <c r="B7" s="1" t="s">
        <v>1</v>
      </c>
      <c r="C7" s="67" t="s">
        <v>83</v>
      </c>
      <c r="D7" s="1" t="s">
        <v>962</v>
      </c>
      <c r="E7" s="62">
        <v>10599</v>
      </c>
      <c r="F7" s="62">
        <v>10213</v>
      </c>
      <c r="G7" s="62">
        <v>10170</v>
      </c>
      <c r="H7" s="62">
        <v>9686</v>
      </c>
      <c r="I7" s="62">
        <v>9735</v>
      </c>
      <c r="J7" s="62">
        <v>12691</v>
      </c>
      <c r="K7" s="69">
        <f t="shared" si="0"/>
        <v>63094</v>
      </c>
    </row>
    <row r="8" spans="1:11">
      <c r="A8" s="1">
        <v>1</v>
      </c>
      <c r="B8" s="1" t="s">
        <v>1</v>
      </c>
      <c r="C8" s="67" t="s">
        <v>84</v>
      </c>
      <c r="D8" s="1" t="s">
        <v>963</v>
      </c>
      <c r="E8" s="62">
        <v>17993</v>
      </c>
      <c r="F8" s="62">
        <v>18380</v>
      </c>
      <c r="G8" s="62">
        <v>18911</v>
      </c>
      <c r="H8" s="62">
        <v>18513</v>
      </c>
      <c r="I8" s="62">
        <v>16144</v>
      </c>
      <c r="J8" s="62">
        <v>19775</v>
      </c>
      <c r="K8" s="69">
        <f t="shared" si="0"/>
        <v>109716</v>
      </c>
    </row>
    <row r="9" spans="1:11">
      <c r="A9" s="1">
        <v>1</v>
      </c>
      <c r="B9" s="1" t="s">
        <v>1</v>
      </c>
      <c r="C9" s="67" t="s">
        <v>85</v>
      </c>
      <c r="D9" s="1" t="s">
        <v>964</v>
      </c>
      <c r="E9" s="62">
        <v>13990</v>
      </c>
      <c r="F9" s="62">
        <v>13107</v>
      </c>
      <c r="G9" s="62">
        <v>13312</v>
      </c>
      <c r="H9" s="62">
        <v>11836</v>
      </c>
      <c r="I9" s="62">
        <v>12659</v>
      </c>
      <c r="J9" s="62">
        <v>14702</v>
      </c>
      <c r="K9" s="69">
        <f t="shared" si="0"/>
        <v>79606</v>
      </c>
    </row>
    <row r="10" spans="1:11">
      <c r="A10" s="1">
        <v>1</v>
      </c>
      <c r="B10" s="1" t="s">
        <v>1</v>
      </c>
      <c r="C10" s="67" t="s">
        <v>86</v>
      </c>
      <c r="D10" s="1" t="s">
        <v>965</v>
      </c>
      <c r="E10" s="62">
        <v>12638</v>
      </c>
      <c r="F10" s="62">
        <v>12389</v>
      </c>
      <c r="G10" s="62">
        <v>13339</v>
      </c>
      <c r="H10" s="62">
        <v>12072</v>
      </c>
      <c r="I10" s="62">
        <v>13192</v>
      </c>
      <c r="J10" s="62">
        <v>14636</v>
      </c>
      <c r="K10" s="69">
        <f t="shared" si="0"/>
        <v>78266</v>
      </c>
    </row>
    <row r="11" spans="1:11">
      <c r="A11" s="1">
        <v>1</v>
      </c>
      <c r="B11" s="1" t="s">
        <v>1</v>
      </c>
      <c r="C11" s="67" t="s">
        <v>87</v>
      </c>
      <c r="D11" s="1" t="s">
        <v>966</v>
      </c>
      <c r="E11" s="62">
        <v>10948</v>
      </c>
      <c r="F11" s="62">
        <v>10427</v>
      </c>
      <c r="G11" s="62">
        <v>10975</v>
      </c>
      <c r="H11" s="62">
        <v>10161</v>
      </c>
      <c r="I11" s="62">
        <v>10920</v>
      </c>
      <c r="J11" s="62">
        <v>12960</v>
      </c>
      <c r="K11" s="69">
        <f t="shared" si="0"/>
        <v>66391</v>
      </c>
    </row>
    <row r="12" spans="1:11">
      <c r="A12" s="1">
        <v>1</v>
      </c>
      <c r="B12" s="1" t="s">
        <v>1</v>
      </c>
      <c r="C12" s="67" t="s">
        <v>88</v>
      </c>
      <c r="D12" s="1" t="s">
        <v>967</v>
      </c>
      <c r="E12" s="62">
        <v>7927</v>
      </c>
      <c r="F12" s="62">
        <v>6235</v>
      </c>
      <c r="G12" s="62">
        <v>8249</v>
      </c>
      <c r="H12" s="62">
        <v>7898</v>
      </c>
      <c r="I12" s="62">
        <v>8393</v>
      </c>
      <c r="J12" s="62">
        <v>8519</v>
      </c>
      <c r="K12" s="69">
        <f t="shared" si="0"/>
        <v>47221</v>
      </c>
    </row>
    <row r="13" spans="1:11">
      <c r="A13" s="1">
        <v>1</v>
      </c>
      <c r="B13" s="1" t="s">
        <v>1</v>
      </c>
      <c r="C13" s="67" t="s">
        <v>89</v>
      </c>
      <c r="D13" s="1" t="s">
        <v>968</v>
      </c>
      <c r="E13" s="62">
        <v>7701</v>
      </c>
      <c r="F13" s="62">
        <v>6924</v>
      </c>
      <c r="G13" s="62">
        <v>7319</v>
      </c>
      <c r="H13" s="62">
        <v>7799</v>
      </c>
      <c r="I13" s="62">
        <v>7283</v>
      </c>
      <c r="J13" s="62">
        <v>8573</v>
      </c>
      <c r="K13" s="69">
        <f t="shared" si="0"/>
        <v>45599</v>
      </c>
    </row>
    <row r="14" spans="1:11">
      <c r="A14" s="1">
        <v>1</v>
      </c>
      <c r="B14" s="1" t="s">
        <v>1</v>
      </c>
      <c r="C14" s="67" t="s">
        <v>90</v>
      </c>
      <c r="D14" s="1" t="s">
        <v>969</v>
      </c>
      <c r="E14" s="62">
        <v>5290</v>
      </c>
      <c r="F14" s="62">
        <v>4856</v>
      </c>
      <c r="G14" s="62">
        <v>4957</v>
      </c>
      <c r="H14" s="62">
        <v>4731</v>
      </c>
      <c r="I14" s="62">
        <v>5065</v>
      </c>
      <c r="J14" s="62">
        <v>5788</v>
      </c>
      <c r="K14" s="69">
        <f t="shared" si="0"/>
        <v>30687</v>
      </c>
    </row>
    <row r="15" spans="1:11">
      <c r="A15" s="1">
        <v>1</v>
      </c>
      <c r="B15" s="1" t="s">
        <v>1</v>
      </c>
      <c r="C15" s="67" t="s">
        <v>91</v>
      </c>
      <c r="D15" s="1" t="s">
        <v>970</v>
      </c>
      <c r="E15" s="62">
        <v>7973</v>
      </c>
      <c r="F15" s="62">
        <v>6842</v>
      </c>
      <c r="G15" s="62">
        <v>6786</v>
      </c>
      <c r="H15" s="62">
        <v>6456</v>
      </c>
      <c r="I15" s="62">
        <v>7088</v>
      </c>
      <c r="J15" s="62">
        <v>9033</v>
      </c>
      <c r="K15" s="69">
        <f t="shared" si="0"/>
        <v>44178</v>
      </c>
    </row>
    <row r="16" spans="1:11">
      <c r="A16" s="1">
        <v>1</v>
      </c>
      <c r="B16" s="1" t="s">
        <v>1</v>
      </c>
      <c r="C16" s="67" t="s">
        <v>92</v>
      </c>
      <c r="D16" s="1" t="s">
        <v>971</v>
      </c>
      <c r="E16" s="62">
        <v>7407</v>
      </c>
      <c r="F16" s="62">
        <v>6580</v>
      </c>
      <c r="G16" s="62">
        <v>7114</v>
      </c>
      <c r="H16" s="62">
        <v>6614</v>
      </c>
      <c r="I16" s="62">
        <v>7818</v>
      </c>
      <c r="J16" s="62">
        <v>8082</v>
      </c>
      <c r="K16" s="69">
        <f t="shared" si="0"/>
        <v>43615</v>
      </c>
    </row>
    <row r="17" spans="1:11">
      <c r="A17" s="1">
        <v>1</v>
      </c>
      <c r="B17" s="1" t="s">
        <v>1</v>
      </c>
      <c r="C17" s="67" t="s">
        <v>93</v>
      </c>
      <c r="D17" s="1" t="s">
        <v>972</v>
      </c>
      <c r="E17" s="62">
        <v>15317</v>
      </c>
      <c r="F17" s="62">
        <v>13265</v>
      </c>
      <c r="G17" s="62">
        <v>13988</v>
      </c>
      <c r="H17" s="62">
        <v>12652</v>
      </c>
      <c r="I17" s="62">
        <v>13054</v>
      </c>
      <c r="J17" s="62">
        <v>13054</v>
      </c>
      <c r="K17" s="69">
        <f t="shared" si="0"/>
        <v>81330</v>
      </c>
    </row>
    <row r="18" spans="1:11">
      <c r="A18" s="1">
        <v>1</v>
      </c>
      <c r="B18" s="1" t="s">
        <v>1</v>
      </c>
      <c r="C18" s="67" t="s">
        <v>94</v>
      </c>
      <c r="D18" s="1" t="s">
        <v>973</v>
      </c>
      <c r="E18" s="62">
        <v>16256</v>
      </c>
      <c r="F18" s="62">
        <v>16256</v>
      </c>
      <c r="G18" s="62">
        <v>14724</v>
      </c>
      <c r="H18" s="62">
        <v>15175</v>
      </c>
      <c r="I18" s="62">
        <v>14333</v>
      </c>
      <c r="J18" s="62">
        <v>15741</v>
      </c>
      <c r="K18" s="69">
        <f t="shared" si="0"/>
        <v>92485</v>
      </c>
    </row>
    <row r="19" spans="1:11">
      <c r="A19" s="1">
        <v>1</v>
      </c>
      <c r="B19" s="1" t="s">
        <v>1</v>
      </c>
      <c r="C19" s="67" t="s">
        <v>95</v>
      </c>
      <c r="D19" s="1" t="s">
        <v>974</v>
      </c>
      <c r="E19" s="62">
        <v>2637</v>
      </c>
      <c r="F19" s="62">
        <v>2647</v>
      </c>
      <c r="G19" s="62">
        <v>2517</v>
      </c>
      <c r="H19" s="62">
        <v>2577</v>
      </c>
      <c r="I19" s="62">
        <v>2651</v>
      </c>
      <c r="J19" s="62">
        <v>2577</v>
      </c>
      <c r="K19" s="69">
        <f t="shared" si="0"/>
        <v>15606</v>
      </c>
    </row>
    <row r="20" spans="1:11">
      <c r="A20" s="1">
        <v>1</v>
      </c>
      <c r="B20" s="1" t="s">
        <v>2</v>
      </c>
      <c r="C20" s="67" t="s">
        <v>96</v>
      </c>
      <c r="D20" s="1" t="s">
        <v>975</v>
      </c>
      <c r="E20" s="62">
        <v>53924</v>
      </c>
      <c r="F20" s="62">
        <v>52260</v>
      </c>
      <c r="G20" s="62">
        <v>49947</v>
      </c>
      <c r="H20" s="62">
        <v>47733</v>
      </c>
      <c r="I20" s="62">
        <v>49002</v>
      </c>
      <c r="J20" s="62">
        <v>55223</v>
      </c>
      <c r="K20" s="69">
        <f t="shared" si="0"/>
        <v>308089</v>
      </c>
    </row>
    <row r="21" spans="1:11">
      <c r="A21" s="1">
        <v>1</v>
      </c>
      <c r="B21" s="1" t="s">
        <v>2</v>
      </c>
      <c r="C21" s="67" t="s">
        <v>97</v>
      </c>
      <c r="D21" s="1" t="s">
        <v>976</v>
      </c>
      <c r="E21" s="62">
        <v>27180</v>
      </c>
      <c r="F21" s="62">
        <v>26587</v>
      </c>
      <c r="G21" s="62">
        <v>27252</v>
      </c>
      <c r="H21" s="62">
        <v>30741</v>
      </c>
      <c r="I21" s="62">
        <v>26881</v>
      </c>
      <c r="J21" s="62">
        <v>32733</v>
      </c>
      <c r="K21" s="69">
        <f t="shared" si="0"/>
        <v>171374</v>
      </c>
    </row>
    <row r="22" spans="1:11">
      <c r="A22" s="1">
        <v>1</v>
      </c>
      <c r="B22" s="1" t="s">
        <v>2</v>
      </c>
      <c r="C22" s="67" t="s">
        <v>98</v>
      </c>
      <c r="D22" s="1" t="s">
        <v>977</v>
      </c>
      <c r="E22" s="62">
        <v>8778</v>
      </c>
      <c r="F22" s="62">
        <v>7919</v>
      </c>
      <c r="G22" s="62">
        <v>8079</v>
      </c>
      <c r="H22" s="62">
        <v>7334</v>
      </c>
      <c r="I22" s="62">
        <v>7847</v>
      </c>
      <c r="J22" s="62">
        <v>8730</v>
      </c>
      <c r="K22" s="69">
        <f t="shared" si="0"/>
        <v>48687</v>
      </c>
    </row>
    <row r="23" spans="1:11">
      <c r="A23" s="1">
        <v>1</v>
      </c>
      <c r="B23" s="1" t="s">
        <v>2</v>
      </c>
      <c r="C23" s="67" t="s">
        <v>99</v>
      </c>
      <c r="D23" s="1" t="s">
        <v>978</v>
      </c>
      <c r="E23" s="62">
        <v>13945</v>
      </c>
      <c r="F23" s="62">
        <v>12341</v>
      </c>
      <c r="G23" s="62">
        <v>13368</v>
      </c>
      <c r="H23" s="62">
        <v>11429</v>
      </c>
      <c r="I23" s="62">
        <v>12313</v>
      </c>
      <c r="J23" s="62">
        <v>14249</v>
      </c>
      <c r="K23" s="69">
        <f t="shared" si="0"/>
        <v>77645</v>
      </c>
    </row>
    <row r="24" spans="1:11">
      <c r="A24" s="1">
        <v>1</v>
      </c>
      <c r="B24" s="1" t="s">
        <v>2</v>
      </c>
      <c r="C24" s="67" t="s">
        <v>100</v>
      </c>
      <c r="D24" s="1" t="s">
        <v>979</v>
      </c>
      <c r="E24" s="62">
        <v>11317</v>
      </c>
      <c r="F24" s="62">
        <v>10318</v>
      </c>
      <c r="G24" s="62">
        <v>10134</v>
      </c>
      <c r="H24" s="62">
        <v>10066</v>
      </c>
      <c r="I24" s="62">
        <v>11014</v>
      </c>
      <c r="J24" s="62">
        <v>11512</v>
      </c>
      <c r="K24" s="69">
        <f t="shared" si="0"/>
        <v>64361</v>
      </c>
    </row>
    <row r="25" spans="1:11">
      <c r="A25" s="1">
        <v>1</v>
      </c>
      <c r="B25" s="1" t="s">
        <v>2</v>
      </c>
      <c r="C25" s="67" t="s">
        <v>101</v>
      </c>
      <c r="D25" s="1" t="s">
        <v>980</v>
      </c>
      <c r="E25" s="62">
        <v>13496</v>
      </c>
      <c r="F25" s="62">
        <v>11526</v>
      </c>
      <c r="G25" s="62">
        <v>11994</v>
      </c>
      <c r="H25" s="62">
        <v>10237</v>
      </c>
      <c r="I25" s="62">
        <v>11079</v>
      </c>
      <c r="J25" s="62">
        <v>12572</v>
      </c>
      <c r="K25" s="69">
        <f t="shared" si="0"/>
        <v>70904</v>
      </c>
    </row>
    <row r="26" spans="1:11">
      <c r="A26" s="1">
        <v>1</v>
      </c>
      <c r="B26" s="1" t="s">
        <v>2</v>
      </c>
      <c r="C26" s="67" t="s">
        <v>102</v>
      </c>
      <c r="D26" s="1" t="s">
        <v>981</v>
      </c>
      <c r="E26" s="62">
        <v>5027</v>
      </c>
      <c r="F26" s="62">
        <v>4501</v>
      </c>
      <c r="G26" s="62">
        <v>4370</v>
      </c>
      <c r="H26" s="62">
        <v>4149</v>
      </c>
      <c r="I26" s="62">
        <v>4419</v>
      </c>
      <c r="J26" s="62">
        <v>5092</v>
      </c>
      <c r="K26" s="69">
        <f t="shared" si="0"/>
        <v>27558</v>
      </c>
    </row>
    <row r="27" spans="1:11">
      <c r="A27" s="1">
        <v>1</v>
      </c>
      <c r="B27" s="1" t="s">
        <v>2</v>
      </c>
      <c r="C27" s="67" t="s">
        <v>103</v>
      </c>
      <c r="D27" s="1" t="s">
        <v>982</v>
      </c>
      <c r="E27" s="62">
        <v>26185</v>
      </c>
      <c r="F27" s="62">
        <v>25596</v>
      </c>
      <c r="G27" s="62">
        <v>28516</v>
      </c>
      <c r="H27" s="62">
        <v>26214</v>
      </c>
      <c r="I27" s="62">
        <v>23234</v>
      </c>
      <c r="J27" s="62">
        <v>28964</v>
      </c>
      <c r="K27" s="69">
        <f t="shared" si="0"/>
        <v>158709</v>
      </c>
    </row>
    <row r="28" spans="1:11">
      <c r="A28" s="1">
        <v>1</v>
      </c>
      <c r="B28" s="1" t="s">
        <v>2</v>
      </c>
      <c r="C28" s="67" t="s">
        <v>104</v>
      </c>
      <c r="D28" s="1" t="s">
        <v>983</v>
      </c>
      <c r="E28" s="62">
        <v>10443</v>
      </c>
      <c r="F28" s="62">
        <v>10454</v>
      </c>
      <c r="G28" s="62">
        <v>10815</v>
      </c>
      <c r="H28" s="62">
        <v>9925</v>
      </c>
      <c r="I28" s="62">
        <v>10447</v>
      </c>
      <c r="J28" s="62">
        <v>12040</v>
      </c>
      <c r="K28" s="69">
        <f t="shared" si="0"/>
        <v>64124</v>
      </c>
    </row>
    <row r="29" spans="1:11">
      <c r="A29" s="1">
        <v>1</v>
      </c>
      <c r="B29" s="1" t="s">
        <v>2</v>
      </c>
      <c r="C29" s="67" t="s">
        <v>105</v>
      </c>
      <c r="D29" s="1" t="s">
        <v>984</v>
      </c>
      <c r="E29" s="62">
        <v>10616</v>
      </c>
      <c r="F29" s="62">
        <v>9727</v>
      </c>
      <c r="G29" s="62">
        <v>9714</v>
      </c>
      <c r="H29" s="62">
        <v>8160</v>
      </c>
      <c r="I29" s="62">
        <v>9031</v>
      </c>
      <c r="J29" s="62">
        <v>10329</v>
      </c>
      <c r="K29" s="69">
        <f t="shared" si="0"/>
        <v>57577</v>
      </c>
    </row>
    <row r="30" spans="1:11">
      <c r="A30" s="1">
        <v>1</v>
      </c>
      <c r="B30" s="1" t="s">
        <v>2</v>
      </c>
      <c r="C30" s="67" t="s">
        <v>106</v>
      </c>
      <c r="D30" s="1" t="s">
        <v>985</v>
      </c>
      <c r="E30" s="62">
        <v>22135</v>
      </c>
      <c r="F30" s="62">
        <v>21594</v>
      </c>
      <c r="G30" s="62">
        <v>20594</v>
      </c>
      <c r="H30" s="62">
        <v>19208</v>
      </c>
      <c r="I30" s="62">
        <v>20537</v>
      </c>
      <c r="J30" s="62">
        <v>23453</v>
      </c>
      <c r="K30" s="69">
        <f t="shared" si="0"/>
        <v>127521</v>
      </c>
    </row>
    <row r="31" spans="1:11">
      <c r="A31" s="1">
        <v>1</v>
      </c>
      <c r="B31" s="1" t="s">
        <v>2</v>
      </c>
      <c r="C31" s="67" t="s">
        <v>107</v>
      </c>
      <c r="D31" s="1" t="s">
        <v>986</v>
      </c>
      <c r="E31" s="62">
        <v>8463</v>
      </c>
      <c r="F31" s="62">
        <v>7973</v>
      </c>
      <c r="G31" s="62">
        <v>7749</v>
      </c>
      <c r="H31" s="62">
        <v>7929</v>
      </c>
      <c r="I31" s="62">
        <v>7725</v>
      </c>
      <c r="J31" s="62">
        <v>8570</v>
      </c>
      <c r="K31" s="69">
        <f t="shared" si="0"/>
        <v>48409</v>
      </c>
    </row>
    <row r="32" spans="1:11">
      <c r="A32" s="1">
        <v>1</v>
      </c>
      <c r="B32" s="1" t="s">
        <v>2</v>
      </c>
      <c r="C32" s="67" t="s">
        <v>108</v>
      </c>
      <c r="D32" s="1" t="s">
        <v>987</v>
      </c>
      <c r="E32" s="62">
        <v>15350</v>
      </c>
      <c r="F32" s="62">
        <v>15206</v>
      </c>
      <c r="G32" s="62">
        <v>14334</v>
      </c>
      <c r="H32" s="62">
        <v>15510</v>
      </c>
      <c r="I32" s="62">
        <v>14733</v>
      </c>
      <c r="J32" s="62">
        <v>14978</v>
      </c>
      <c r="K32" s="69">
        <f t="shared" si="0"/>
        <v>90111</v>
      </c>
    </row>
    <row r="33" spans="1:11">
      <c r="A33" s="1">
        <v>1</v>
      </c>
      <c r="B33" s="1" t="s">
        <v>2</v>
      </c>
      <c r="C33" s="67" t="s">
        <v>109</v>
      </c>
      <c r="D33" s="1" t="s">
        <v>988</v>
      </c>
      <c r="E33" s="62">
        <v>15045</v>
      </c>
      <c r="F33" s="62">
        <v>13857</v>
      </c>
      <c r="G33" s="62">
        <v>13608</v>
      </c>
      <c r="H33" s="62">
        <v>13031</v>
      </c>
      <c r="I33" s="62">
        <v>14015</v>
      </c>
      <c r="J33" s="62">
        <v>15839</v>
      </c>
      <c r="K33" s="69">
        <f t="shared" si="0"/>
        <v>85395</v>
      </c>
    </row>
    <row r="34" spans="1:11">
      <c r="A34" s="1">
        <v>1</v>
      </c>
      <c r="B34" s="1" t="s">
        <v>2</v>
      </c>
      <c r="C34" s="67" t="s">
        <v>110</v>
      </c>
      <c r="D34" s="1" t="s">
        <v>989</v>
      </c>
      <c r="E34" s="62">
        <v>10829</v>
      </c>
      <c r="F34" s="62">
        <v>9890</v>
      </c>
      <c r="G34" s="62">
        <v>7699</v>
      </c>
      <c r="H34" s="62">
        <v>7699</v>
      </c>
      <c r="I34" s="62">
        <v>9511</v>
      </c>
      <c r="J34" s="62">
        <v>9994</v>
      </c>
      <c r="K34" s="69">
        <f t="shared" si="0"/>
        <v>55622</v>
      </c>
    </row>
    <row r="35" spans="1:11">
      <c r="A35" s="1">
        <v>1</v>
      </c>
      <c r="B35" s="1" t="s">
        <v>2</v>
      </c>
      <c r="C35" s="67" t="s">
        <v>111</v>
      </c>
      <c r="D35" s="1" t="s">
        <v>990</v>
      </c>
      <c r="E35" s="62">
        <v>6715</v>
      </c>
      <c r="F35" s="62">
        <v>5978</v>
      </c>
      <c r="G35" s="62">
        <v>6132</v>
      </c>
      <c r="H35" s="62">
        <v>5731</v>
      </c>
      <c r="I35" s="62">
        <v>6155</v>
      </c>
      <c r="J35" s="62">
        <v>7201</v>
      </c>
      <c r="K35" s="69">
        <f t="shared" si="0"/>
        <v>37912</v>
      </c>
    </row>
    <row r="36" spans="1:11">
      <c r="A36" s="1">
        <v>1</v>
      </c>
      <c r="B36" s="1" t="s">
        <v>2</v>
      </c>
      <c r="C36" s="67" t="s">
        <v>112</v>
      </c>
      <c r="D36" s="1" t="s">
        <v>991</v>
      </c>
      <c r="E36" s="62">
        <v>6666</v>
      </c>
      <c r="F36" s="62">
        <v>6400</v>
      </c>
      <c r="G36" s="62">
        <v>6896</v>
      </c>
      <c r="H36" s="62">
        <v>6770</v>
      </c>
      <c r="I36" s="62">
        <v>6335</v>
      </c>
      <c r="J36" s="62">
        <v>6987</v>
      </c>
      <c r="K36" s="69">
        <f t="shared" si="0"/>
        <v>40054</v>
      </c>
    </row>
    <row r="37" spans="1:11">
      <c r="A37" s="1">
        <v>1</v>
      </c>
      <c r="B37" s="1" t="s">
        <v>2</v>
      </c>
      <c r="C37" s="67" t="s">
        <v>113</v>
      </c>
      <c r="D37" s="1" t="s">
        <v>992</v>
      </c>
      <c r="E37" s="62">
        <v>14826</v>
      </c>
      <c r="F37" s="62">
        <v>14384</v>
      </c>
      <c r="G37" s="62">
        <v>13535</v>
      </c>
      <c r="H37" s="62">
        <v>13200</v>
      </c>
      <c r="I37" s="62">
        <v>13459</v>
      </c>
      <c r="J37" s="62">
        <v>14892</v>
      </c>
      <c r="K37" s="69">
        <f t="shared" si="0"/>
        <v>84296</v>
      </c>
    </row>
    <row r="38" spans="1:11">
      <c r="A38" s="1">
        <v>1</v>
      </c>
      <c r="B38" s="1" t="s">
        <v>2</v>
      </c>
      <c r="C38" s="67" t="s">
        <v>114</v>
      </c>
      <c r="D38" s="1" t="s">
        <v>993</v>
      </c>
      <c r="E38" s="62">
        <v>4239</v>
      </c>
      <c r="F38" s="62">
        <v>3865</v>
      </c>
      <c r="G38" s="62">
        <v>3709</v>
      </c>
      <c r="H38" s="62">
        <v>3277</v>
      </c>
      <c r="I38" s="62">
        <v>3736</v>
      </c>
      <c r="J38" s="62">
        <v>4761</v>
      </c>
      <c r="K38" s="69">
        <f t="shared" si="0"/>
        <v>23587</v>
      </c>
    </row>
    <row r="39" spans="1:11">
      <c r="A39" s="1">
        <v>1</v>
      </c>
      <c r="B39" s="1" t="s">
        <v>2</v>
      </c>
      <c r="C39" s="67" t="s">
        <v>115</v>
      </c>
      <c r="D39" s="1" t="s">
        <v>994</v>
      </c>
      <c r="E39" s="62">
        <v>9123</v>
      </c>
      <c r="F39" s="62">
        <v>7952</v>
      </c>
      <c r="G39" s="62">
        <v>7887</v>
      </c>
      <c r="H39" s="62">
        <v>7346</v>
      </c>
      <c r="I39" s="62">
        <v>7220</v>
      </c>
      <c r="J39" s="62">
        <v>7935</v>
      </c>
      <c r="K39" s="69">
        <f t="shared" si="0"/>
        <v>47463</v>
      </c>
    </row>
    <row r="40" spans="1:11">
      <c r="A40" s="1">
        <v>1</v>
      </c>
      <c r="B40" s="1" t="s">
        <v>2</v>
      </c>
      <c r="C40" s="67" t="s">
        <v>116</v>
      </c>
      <c r="D40" s="1" t="s">
        <v>995</v>
      </c>
      <c r="E40" s="62">
        <v>6647</v>
      </c>
      <c r="F40" s="62">
        <v>6175</v>
      </c>
      <c r="G40" s="62">
        <v>5770</v>
      </c>
      <c r="H40" s="62">
        <v>5261</v>
      </c>
      <c r="I40" s="62">
        <v>5641</v>
      </c>
      <c r="J40" s="62">
        <v>5641</v>
      </c>
      <c r="K40" s="69">
        <f t="shared" si="0"/>
        <v>35135</v>
      </c>
    </row>
    <row r="41" spans="1:11">
      <c r="A41" s="1">
        <v>1</v>
      </c>
      <c r="B41" s="1" t="s">
        <v>2</v>
      </c>
      <c r="C41" s="67" t="s">
        <v>117</v>
      </c>
      <c r="D41" s="1" t="s">
        <v>996</v>
      </c>
      <c r="E41" s="62">
        <v>5038</v>
      </c>
      <c r="F41" s="62">
        <v>4678</v>
      </c>
      <c r="G41" s="62">
        <v>4430</v>
      </c>
      <c r="H41" s="62">
        <v>4421</v>
      </c>
      <c r="I41" s="62">
        <v>4872</v>
      </c>
      <c r="J41" s="62">
        <v>5785</v>
      </c>
      <c r="K41" s="69">
        <f t="shared" si="0"/>
        <v>29224</v>
      </c>
    </row>
    <row r="42" spans="1:11">
      <c r="A42" s="1">
        <v>1</v>
      </c>
      <c r="B42" s="1" t="s">
        <v>2</v>
      </c>
      <c r="C42" s="67" t="s">
        <v>118</v>
      </c>
      <c r="D42" s="1" t="s">
        <v>997</v>
      </c>
      <c r="E42" s="62">
        <v>4861</v>
      </c>
      <c r="F42" s="62">
        <v>4058</v>
      </c>
      <c r="G42" s="62">
        <v>4044</v>
      </c>
      <c r="H42" s="62">
        <v>4117</v>
      </c>
      <c r="I42" s="62">
        <v>5137</v>
      </c>
      <c r="J42" s="62">
        <v>4669</v>
      </c>
      <c r="K42" s="69">
        <f t="shared" si="0"/>
        <v>26886</v>
      </c>
    </row>
    <row r="43" spans="1:11">
      <c r="A43" s="1">
        <v>1</v>
      </c>
      <c r="B43" s="1" t="s">
        <v>2</v>
      </c>
      <c r="C43" s="67" t="s">
        <v>119</v>
      </c>
      <c r="D43" s="1" t="s">
        <v>998</v>
      </c>
      <c r="E43" s="62">
        <v>2228</v>
      </c>
      <c r="F43" s="62">
        <v>1846</v>
      </c>
      <c r="G43" s="62">
        <v>2047</v>
      </c>
      <c r="H43" s="62">
        <v>2350</v>
      </c>
      <c r="I43" s="62">
        <v>2035</v>
      </c>
      <c r="J43" s="62">
        <v>2731</v>
      </c>
      <c r="K43" s="69">
        <f t="shared" si="0"/>
        <v>13237</v>
      </c>
    </row>
    <row r="44" spans="1:11">
      <c r="A44" s="1">
        <v>1</v>
      </c>
      <c r="B44" s="1" t="s">
        <v>3</v>
      </c>
      <c r="C44" s="67" t="s">
        <v>120</v>
      </c>
      <c r="D44" s="1" t="s">
        <v>999</v>
      </c>
      <c r="E44" s="62">
        <v>33625</v>
      </c>
      <c r="F44" s="62">
        <v>31429</v>
      </c>
      <c r="G44" s="62">
        <v>32799</v>
      </c>
      <c r="H44" s="62">
        <v>26981</v>
      </c>
      <c r="I44" s="62">
        <v>27473</v>
      </c>
      <c r="J44" s="62">
        <v>34408</v>
      </c>
      <c r="K44" s="69">
        <f t="shared" si="0"/>
        <v>186715</v>
      </c>
    </row>
    <row r="45" spans="1:11">
      <c r="A45" s="1">
        <v>1</v>
      </c>
      <c r="B45" s="1" t="s">
        <v>3</v>
      </c>
      <c r="C45" s="67" t="s">
        <v>121</v>
      </c>
      <c r="D45" s="1" t="s">
        <v>1000</v>
      </c>
      <c r="E45" s="62">
        <v>3779</v>
      </c>
      <c r="F45" s="62">
        <v>2897</v>
      </c>
      <c r="G45" s="62">
        <v>3665</v>
      </c>
      <c r="H45" s="62">
        <v>2663</v>
      </c>
      <c r="I45" s="62">
        <v>3248</v>
      </c>
      <c r="J45" s="62">
        <v>3840</v>
      </c>
      <c r="K45" s="69">
        <f t="shared" si="0"/>
        <v>20092</v>
      </c>
    </row>
    <row r="46" spans="1:11">
      <c r="A46" s="1">
        <v>1</v>
      </c>
      <c r="B46" s="1" t="s">
        <v>3</v>
      </c>
      <c r="C46" s="67" t="s">
        <v>122</v>
      </c>
      <c r="D46" s="1" t="s">
        <v>1001</v>
      </c>
      <c r="E46" s="62">
        <v>3163</v>
      </c>
      <c r="F46" s="62">
        <v>5685</v>
      </c>
      <c r="G46" s="62">
        <v>3824</v>
      </c>
      <c r="H46" s="62">
        <v>3263</v>
      </c>
      <c r="I46" s="62">
        <v>3239</v>
      </c>
      <c r="J46" s="62">
        <v>3196</v>
      </c>
      <c r="K46" s="69">
        <f t="shared" si="0"/>
        <v>22370</v>
      </c>
    </row>
    <row r="47" spans="1:11">
      <c r="A47" s="1">
        <v>1</v>
      </c>
      <c r="B47" s="1" t="s">
        <v>3</v>
      </c>
      <c r="C47" s="67" t="s">
        <v>123</v>
      </c>
      <c r="D47" s="1" t="s">
        <v>1002</v>
      </c>
      <c r="E47" s="62">
        <v>6486</v>
      </c>
      <c r="F47" s="62">
        <v>6795</v>
      </c>
      <c r="G47" s="62">
        <v>6748</v>
      </c>
      <c r="H47" s="62">
        <v>5831</v>
      </c>
      <c r="I47" s="62">
        <v>5488</v>
      </c>
      <c r="J47" s="62">
        <v>7318</v>
      </c>
      <c r="K47" s="69">
        <f t="shared" si="0"/>
        <v>38666</v>
      </c>
    </row>
    <row r="48" spans="1:11">
      <c r="A48" s="1">
        <v>1</v>
      </c>
      <c r="B48" s="1" t="s">
        <v>3</v>
      </c>
      <c r="C48" s="67" t="s">
        <v>124</v>
      </c>
      <c r="D48" s="1" t="s">
        <v>1003</v>
      </c>
      <c r="E48" s="62">
        <v>9937</v>
      </c>
      <c r="F48" s="62">
        <v>9601</v>
      </c>
      <c r="G48" s="62">
        <v>11476</v>
      </c>
      <c r="H48" s="62">
        <v>8729</v>
      </c>
      <c r="I48" s="62">
        <v>9192</v>
      </c>
      <c r="J48" s="62">
        <v>10575</v>
      </c>
      <c r="K48" s="69">
        <f t="shared" si="0"/>
        <v>59510</v>
      </c>
    </row>
    <row r="49" spans="1:11">
      <c r="A49" s="1">
        <v>1</v>
      </c>
      <c r="B49" s="1" t="s">
        <v>3</v>
      </c>
      <c r="C49" s="67" t="s">
        <v>125</v>
      </c>
      <c r="D49" s="1" t="s">
        <v>1004</v>
      </c>
      <c r="E49" s="62">
        <v>9094</v>
      </c>
      <c r="F49" s="62">
        <v>8940</v>
      </c>
      <c r="G49" s="62">
        <v>9143</v>
      </c>
      <c r="H49" s="62">
        <v>8923</v>
      </c>
      <c r="I49" s="62">
        <v>9057</v>
      </c>
      <c r="J49" s="62">
        <v>8042</v>
      </c>
      <c r="K49" s="69">
        <f t="shared" si="0"/>
        <v>53199</v>
      </c>
    </row>
    <row r="50" spans="1:11">
      <c r="A50" s="1">
        <v>1</v>
      </c>
      <c r="B50" s="1" t="s">
        <v>3</v>
      </c>
      <c r="C50" s="67" t="s">
        <v>126</v>
      </c>
      <c r="D50" s="1" t="s">
        <v>1005</v>
      </c>
      <c r="E50" s="62">
        <v>4185</v>
      </c>
      <c r="F50" s="62">
        <v>3826</v>
      </c>
      <c r="G50" s="62">
        <v>4674</v>
      </c>
      <c r="H50" s="62">
        <v>4773</v>
      </c>
      <c r="I50" s="62">
        <v>3653</v>
      </c>
      <c r="J50" s="62">
        <v>4405</v>
      </c>
      <c r="K50" s="69">
        <f t="shared" si="0"/>
        <v>25516</v>
      </c>
    </row>
    <row r="51" spans="1:11">
      <c r="A51" s="1">
        <v>1</v>
      </c>
      <c r="B51" s="1" t="s">
        <v>3</v>
      </c>
      <c r="C51" s="67" t="s">
        <v>127</v>
      </c>
      <c r="D51" s="1" t="s">
        <v>1006</v>
      </c>
      <c r="E51" s="62">
        <v>5728</v>
      </c>
      <c r="F51" s="62">
        <v>5674</v>
      </c>
      <c r="G51" s="62">
        <v>6545</v>
      </c>
      <c r="H51" s="62">
        <v>5123</v>
      </c>
      <c r="I51" s="62">
        <v>5156</v>
      </c>
      <c r="J51" s="62">
        <v>4750</v>
      </c>
      <c r="K51" s="69">
        <f t="shared" si="0"/>
        <v>32976</v>
      </c>
    </row>
    <row r="52" spans="1:11">
      <c r="A52" s="1">
        <v>1</v>
      </c>
      <c r="B52" s="1" t="s">
        <v>3</v>
      </c>
      <c r="C52" s="67" t="s">
        <v>128</v>
      </c>
      <c r="D52" s="1" t="s">
        <v>1007</v>
      </c>
      <c r="E52" s="62">
        <v>3548</v>
      </c>
      <c r="F52" s="62">
        <v>2896</v>
      </c>
      <c r="G52" s="62">
        <v>2779</v>
      </c>
      <c r="H52" s="62">
        <v>2981</v>
      </c>
      <c r="I52" s="62">
        <v>3542</v>
      </c>
      <c r="J52" s="62">
        <v>3656</v>
      </c>
      <c r="K52" s="69">
        <f t="shared" si="0"/>
        <v>19402</v>
      </c>
    </row>
    <row r="53" spans="1:11">
      <c r="A53" s="1">
        <v>1</v>
      </c>
      <c r="B53" s="1" t="s">
        <v>3</v>
      </c>
      <c r="C53" s="67" t="s">
        <v>129</v>
      </c>
      <c r="D53" s="1" t="s">
        <v>1008</v>
      </c>
      <c r="E53" s="62">
        <v>3538</v>
      </c>
      <c r="F53" s="62">
        <v>3225</v>
      </c>
      <c r="G53" s="62">
        <v>4710</v>
      </c>
      <c r="H53" s="62">
        <v>3831</v>
      </c>
      <c r="I53" s="62">
        <v>3167</v>
      </c>
      <c r="J53" s="62">
        <v>3639</v>
      </c>
      <c r="K53" s="69">
        <f t="shared" si="0"/>
        <v>22110</v>
      </c>
    </row>
    <row r="54" spans="1:11">
      <c r="A54" s="1">
        <v>1</v>
      </c>
      <c r="B54" s="1" t="s">
        <v>3</v>
      </c>
      <c r="C54" s="67" t="s">
        <v>130</v>
      </c>
      <c r="D54" s="1" t="s">
        <v>1009</v>
      </c>
      <c r="E54" s="62">
        <v>1882</v>
      </c>
      <c r="F54" s="62">
        <v>2292</v>
      </c>
      <c r="G54" s="62">
        <v>1882</v>
      </c>
      <c r="H54" s="62">
        <v>2404</v>
      </c>
      <c r="I54" s="62">
        <v>1976</v>
      </c>
      <c r="J54" s="62">
        <v>2387</v>
      </c>
      <c r="K54" s="69">
        <f t="shared" si="0"/>
        <v>12823</v>
      </c>
    </row>
    <row r="55" spans="1:11">
      <c r="A55" s="1">
        <v>1</v>
      </c>
      <c r="B55" s="1" t="s">
        <v>3</v>
      </c>
      <c r="C55" s="67" t="s">
        <v>131</v>
      </c>
      <c r="D55" s="1" t="s">
        <v>1010</v>
      </c>
      <c r="E55" s="62">
        <v>2091</v>
      </c>
      <c r="F55" s="62">
        <v>1930</v>
      </c>
      <c r="G55" s="62">
        <v>2172</v>
      </c>
      <c r="H55" s="62">
        <v>1897</v>
      </c>
      <c r="I55" s="62">
        <v>2067</v>
      </c>
      <c r="J55" s="62">
        <v>2377</v>
      </c>
      <c r="K55" s="69">
        <f t="shared" si="0"/>
        <v>12534</v>
      </c>
    </row>
    <row r="56" spans="1:11">
      <c r="A56" s="1">
        <v>1</v>
      </c>
      <c r="B56" s="1" t="s">
        <v>3</v>
      </c>
      <c r="C56" s="67" t="s">
        <v>132</v>
      </c>
      <c r="D56" s="1" t="s">
        <v>1011</v>
      </c>
      <c r="E56" s="62">
        <v>13432</v>
      </c>
      <c r="F56" s="62">
        <v>13383</v>
      </c>
      <c r="G56" s="62">
        <v>14087</v>
      </c>
      <c r="H56" s="62">
        <v>13040</v>
      </c>
      <c r="I56" s="62">
        <v>13783</v>
      </c>
      <c r="J56" s="62">
        <v>16640</v>
      </c>
      <c r="K56" s="69">
        <f t="shared" si="0"/>
        <v>84365</v>
      </c>
    </row>
    <row r="57" spans="1:11">
      <c r="A57" s="1">
        <v>1</v>
      </c>
      <c r="B57" s="1" t="s">
        <v>3</v>
      </c>
      <c r="C57" s="67" t="s">
        <v>133</v>
      </c>
      <c r="D57" s="1" t="s">
        <v>1012</v>
      </c>
      <c r="E57" s="62">
        <v>1942</v>
      </c>
      <c r="F57" s="62">
        <v>1924</v>
      </c>
      <c r="G57" s="62">
        <v>1964</v>
      </c>
      <c r="H57" s="62">
        <v>2166</v>
      </c>
      <c r="I57" s="62">
        <v>1821</v>
      </c>
      <c r="J57" s="62">
        <v>2306</v>
      </c>
      <c r="K57" s="69">
        <f t="shared" si="0"/>
        <v>12123</v>
      </c>
    </row>
    <row r="58" spans="1:11">
      <c r="A58" s="1">
        <v>1</v>
      </c>
      <c r="B58" s="1" t="s">
        <v>3</v>
      </c>
      <c r="C58" s="67" t="s">
        <v>134</v>
      </c>
      <c r="D58" s="1" t="s">
        <v>1013</v>
      </c>
      <c r="E58" s="62">
        <v>2464</v>
      </c>
      <c r="F58" s="62">
        <v>2296</v>
      </c>
      <c r="G58" s="62">
        <v>2278</v>
      </c>
      <c r="H58" s="62">
        <v>2250</v>
      </c>
      <c r="I58" s="62">
        <v>2537</v>
      </c>
      <c r="J58" s="62">
        <v>2309</v>
      </c>
      <c r="K58" s="69">
        <f t="shared" si="0"/>
        <v>14134</v>
      </c>
    </row>
    <row r="59" spans="1:11">
      <c r="A59" s="1">
        <v>1</v>
      </c>
      <c r="B59" s="1" t="s">
        <v>4</v>
      </c>
      <c r="C59" s="67" t="s">
        <v>135</v>
      </c>
      <c r="D59" s="1" t="s">
        <v>1014</v>
      </c>
      <c r="E59" s="62">
        <v>37638</v>
      </c>
      <c r="F59" s="62">
        <v>36917</v>
      </c>
      <c r="G59" s="62">
        <v>39186</v>
      </c>
      <c r="H59" s="62">
        <v>33803</v>
      </c>
      <c r="I59" s="62">
        <v>34633</v>
      </c>
      <c r="J59" s="62">
        <v>40205</v>
      </c>
      <c r="K59" s="69">
        <f t="shared" si="0"/>
        <v>222382</v>
      </c>
    </row>
    <row r="60" spans="1:11">
      <c r="A60" s="1">
        <v>1</v>
      </c>
      <c r="B60" s="1" t="s">
        <v>4</v>
      </c>
      <c r="C60" s="67" t="s">
        <v>136</v>
      </c>
      <c r="D60" s="1" t="s">
        <v>1015</v>
      </c>
      <c r="E60" s="62">
        <v>30207</v>
      </c>
      <c r="F60" s="62">
        <v>28848</v>
      </c>
      <c r="G60" s="62">
        <v>28337</v>
      </c>
      <c r="H60" s="62">
        <v>27765</v>
      </c>
      <c r="I60" s="62">
        <v>30447</v>
      </c>
      <c r="J60" s="62">
        <v>33289</v>
      </c>
      <c r="K60" s="69">
        <f t="shared" si="0"/>
        <v>178893</v>
      </c>
    </row>
    <row r="61" spans="1:11">
      <c r="A61" s="1">
        <v>1</v>
      </c>
      <c r="B61" s="1" t="s">
        <v>4</v>
      </c>
      <c r="C61" s="67" t="s">
        <v>137</v>
      </c>
      <c r="D61" s="1" t="s">
        <v>1016</v>
      </c>
      <c r="E61" s="62">
        <v>11093</v>
      </c>
      <c r="F61" s="62">
        <v>9265</v>
      </c>
      <c r="G61" s="62">
        <v>11515</v>
      </c>
      <c r="H61" s="62">
        <v>11071</v>
      </c>
      <c r="I61" s="62">
        <v>9444</v>
      </c>
      <c r="J61" s="62">
        <v>11307</v>
      </c>
      <c r="K61" s="69">
        <f t="shared" si="0"/>
        <v>63695</v>
      </c>
    </row>
    <row r="62" spans="1:11">
      <c r="A62" s="1">
        <v>1</v>
      </c>
      <c r="B62" s="1" t="s">
        <v>4</v>
      </c>
      <c r="C62" s="67" t="s">
        <v>138</v>
      </c>
      <c r="D62" s="1" t="s">
        <v>1017</v>
      </c>
      <c r="E62" s="62">
        <v>5395</v>
      </c>
      <c r="F62" s="62">
        <v>5020</v>
      </c>
      <c r="G62" s="62">
        <v>5365</v>
      </c>
      <c r="H62" s="62">
        <v>4634</v>
      </c>
      <c r="I62" s="62">
        <v>4949</v>
      </c>
      <c r="J62" s="62">
        <v>5807</v>
      </c>
      <c r="K62" s="69">
        <f t="shared" si="0"/>
        <v>31170</v>
      </c>
    </row>
    <row r="63" spans="1:11">
      <c r="A63" s="1">
        <v>1</v>
      </c>
      <c r="B63" s="1" t="s">
        <v>4</v>
      </c>
      <c r="C63" s="67" t="s">
        <v>139</v>
      </c>
      <c r="D63" s="1" t="s">
        <v>1018</v>
      </c>
      <c r="E63" s="62">
        <v>12408</v>
      </c>
      <c r="F63" s="62">
        <v>12290</v>
      </c>
      <c r="G63" s="62">
        <v>11786</v>
      </c>
      <c r="H63" s="62">
        <v>11011</v>
      </c>
      <c r="I63" s="62">
        <v>11474</v>
      </c>
      <c r="J63" s="62">
        <v>13263</v>
      </c>
      <c r="K63" s="69">
        <f t="shared" si="0"/>
        <v>72232</v>
      </c>
    </row>
    <row r="64" spans="1:11">
      <c r="A64" s="1">
        <v>1</v>
      </c>
      <c r="B64" s="1" t="s">
        <v>4</v>
      </c>
      <c r="C64" s="67" t="s">
        <v>140</v>
      </c>
      <c r="D64" s="1" t="s">
        <v>1019</v>
      </c>
      <c r="E64" s="62">
        <v>10214</v>
      </c>
      <c r="F64" s="62">
        <v>9769</v>
      </c>
      <c r="G64" s="62">
        <v>9946</v>
      </c>
      <c r="H64" s="62">
        <v>9199</v>
      </c>
      <c r="I64" s="62">
        <v>9998</v>
      </c>
      <c r="J64" s="62">
        <v>10875</v>
      </c>
      <c r="K64" s="69">
        <f t="shared" si="0"/>
        <v>60001</v>
      </c>
    </row>
    <row r="65" spans="1:11">
      <c r="A65" s="1">
        <v>1</v>
      </c>
      <c r="B65" s="1" t="s">
        <v>4</v>
      </c>
      <c r="C65" s="67" t="s">
        <v>141</v>
      </c>
      <c r="D65" s="1" t="s">
        <v>1020</v>
      </c>
      <c r="E65" s="62">
        <v>6575</v>
      </c>
      <c r="F65" s="62">
        <v>6249</v>
      </c>
      <c r="G65" s="62">
        <v>6132</v>
      </c>
      <c r="H65" s="62">
        <v>5489</v>
      </c>
      <c r="I65" s="62">
        <v>5408</v>
      </c>
      <c r="J65" s="62">
        <v>6198</v>
      </c>
      <c r="K65" s="69">
        <f t="shared" si="0"/>
        <v>36051</v>
      </c>
    </row>
    <row r="66" spans="1:11">
      <c r="A66" s="1">
        <v>1</v>
      </c>
      <c r="B66" s="1" t="s">
        <v>5</v>
      </c>
      <c r="C66" s="67" t="s">
        <v>142</v>
      </c>
      <c r="D66" s="1" t="s">
        <v>1021</v>
      </c>
      <c r="E66" s="62">
        <v>43752</v>
      </c>
      <c r="F66" s="62">
        <v>42648</v>
      </c>
      <c r="G66" s="62">
        <v>43678</v>
      </c>
      <c r="H66" s="62">
        <v>42232</v>
      </c>
      <c r="I66" s="62">
        <v>43585</v>
      </c>
      <c r="J66" s="62">
        <v>47915</v>
      </c>
      <c r="K66" s="69">
        <f t="shared" ref="K66:K129" si="1">SUM(E66:J66)</f>
        <v>263810</v>
      </c>
    </row>
    <row r="67" spans="1:11">
      <c r="A67" s="1">
        <v>1</v>
      </c>
      <c r="B67" s="1" t="s">
        <v>5</v>
      </c>
      <c r="C67" s="67" t="s">
        <v>143</v>
      </c>
      <c r="D67" s="1" t="s">
        <v>1022</v>
      </c>
      <c r="E67" s="62">
        <v>9028</v>
      </c>
      <c r="F67" s="62">
        <v>7858</v>
      </c>
      <c r="G67" s="62">
        <v>8239</v>
      </c>
      <c r="H67" s="62">
        <v>8582</v>
      </c>
      <c r="I67" s="62">
        <v>10155</v>
      </c>
      <c r="J67" s="62">
        <v>9215</v>
      </c>
      <c r="K67" s="69">
        <f t="shared" si="1"/>
        <v>53077</v>
      </c>
    </row>
    <row r="68" spans="1:11">
      <c r="A68" s="1">
        <v>1</v>
      </c>
      <c r="B68" s="1" t="s">
        <v>5</v>
      </c>
      <c r="C68" s="67" t="s">
        <v>144</v>
      </c>
      <c r="D68" s="1" t="s">
        <v>1023</v>
      </c>
      <c r="E68" s="62">
        <v>8597</v>
      </c>
      <c r="F68" s="62">
        <v>7763</v>
      </c>
      <c r="G68" s="62">
        <v>7597</v>
      </c>
      <c r="H68" s="62">
        <v>8527</v>
      </c>
      <c r="I68" s="62">
        <v>8251</v>
      </c>
      <c r="J68" s="62">
        <v>11302</v>
      </c>
      <c r="K68" s="69">
        <f t="shared" si="1"/>
        <v>52037</v>
      </c>
    </row>
    <row r="69" spans="1:11">
      <c r="A69" s="1">
        <v>1</v>
      </c>
      <c r="B69" s="1" t="s">
        <v>5</v>
      </c>
      <c r="C69" s="67" t="s">
        <v>145</v>
      </c>
      <c r="D69" s="1" t="s">
        <v>1024</v>
      </c>
      <c r="E69" s="62">
        <v>9635</v>
      </c>
      <c r="F69" s="62">
        <v>8895</v>
      </c>
      <c r="G69" s="62">
        <v>9792</v>
      </c>
      <c r="H69" s="62">
        <v>9825</v>
      </c>
      <c r="I69" s="62">
        <v>10948</v>
      </c>
      <c r="J69" s="62">
        <v>11256</v>
      </c>
      <c r="K69" s="69">
        <f t="shared" si="1"/>
        <v>60351</v>
      </c>
    </row>
    <row r="70" spans="1:11">
      <c r="A70" s="1">
        <v>1</v>
      </c>
      <c r="B70" s="1" t="s">
        <v>5</v>
      </c>
      <c r="C70" s="67" t="s">
        <v>146</v>
      </c>
      <c r="D70" s="1" t="s">
        <v>1025</v>
      </c>
      <c r="E70" s="62">
        <v>7065</v>
      </c>
      <c r="F70" s="62">
        <v>8224</v>
      </c>
      <c r="G70" s="62">
        <v>8160</v>
      </c>
      <c r="H70" s="62">
        <v>8594</v>
      </c>
      <c r="I70" s="62">
        <v>11276</v>
      </c>
      <c r="J70" s="62">
        <v>5958</v>
      </c>
      <c r="K70" s="69">
        <f t="shared" si="1"/>
        <v>49277</v>
      </c>
    </row>
    <row r="71" spans="1:11">
      <c r="A71" s="1">
        <v>1</v>
      </c>
      <c r="B71" s="1" t="s">
        <v>5</v>
      </c>
      <c r="C71" s="67" t="s">
        <v>147</v>
      </c>
      <c r="D71" s="1" t="s">
        <v>1026</v>
      </c>
      <c r="E71" s="62">
        <v>8372</v>
      </c>
      <c r="F71" s="62">
        <v>8757</v>
      </c>
      <c r="G71" s="62">
        <v>8180</v>
      </c>
      <c r="H71" s="62">
        <v>9458</v>
      </c>
      <c r="I71" s="62">
        <v>8594</v>
      </c>
      <c r="J71" s="62">
        <v>10736</v>
      </c>
      <c r="K71" s="69">
        <f t="shared" si="1"/>
        <v>54097</v>
      </c>
    </row>
    <row r="72" spans="1:11">
      <c r="A72" s="1">
        <v>1</v>
      </c>
      <c r="B72" s="1" t="s">
        <v>5</v>
      </c>
      <c r="C72" s="67" t="s">
        <v>148</v>
      </c>
      <c r="D72" s="1" t="s">
        <v>1027</v>
      </c>
      <c r="E72" s="62">
        <v>6156</v>
      </c>
      <c r="F72" s="62">
        <v>5960</v>
      </c>
      <c r="G72" s="62">
        <v>6105</v>
      </c>
      <c r="H72" s="62">
        <v>5805</v>
      </c>
      <c r="I72" s="62">
        <v>7607</v>
      </c>
      <c r="J72" s="62">
        <v>6725</v>
      </c>
      <c r="K72" s="69">
        <f t="shared" si="1"/>
        <v>38358</v>
      </c>
    </row>
    <row r="73" spans="1:11">
      <c r="A73" s="1">
        <v>1</v>
      </c>
      <c r="B73" s="1" t="s">
        <v>5</v>
      </c>
      <c r="C73" s="67" t="s">
        <v>149</v>
      </c>
      <c r="D73" s="1" t="s">
        <v>1028</v>
      </c>
      <c r="E73" s="62">
        <v>10006</v>
      </c>
      <c r="F73" s="62">
        <v>8154</v>
      </c>
      <c r="G73" s="62">
        <v>7847</v>
      </c>
      <c r="H73" s="62">
        <v>7206</v>
      </c>
      <c r="I73" s="62">
        <v>9059</v>
      </c>
      <c r="J73" s="62">
        <v>8578</v>
      </c>
      <c r="K73" s="69">
        <f t="shared" si="1"/>
        <v>50850</v>
      </c>
    </row>
    <row r="74" spans="1:11">
      <c r="A74" s="1">
        <v>1</v>
      </c>
      <c r="B74" s="1" t="s">
        <v>6</v>
      </c>
      <c r="C74" s="67" t="s">
        <v>150</v>
      </c>
      <c r="D74" s="1" t="s">
        <v>1029</v>
      </c>
      <c r="E74" s="62">
        <v>11665</v>
      </c>
      <c r="F74" s="62">
        <v>11528</v>
      </c>
      <c r="G74" s="62">
        <v>11754</v>
      </c>
      <c r="H74" s="62">
        <v>10986</v>
      </c>
      <c r="I74" s="62">
        <v>11494</v>
      </c>
      <c r="J74" s="62">
        <v>11494</v>
      </c>
      <c r="K74" s="69">
        <f t="shared" si="1"/>
        <v>68921</v>
      </c>
    </row>
    <row r="75" spans="1:11">
      <c r="A75" s="1">
        <v>1</v>
      </c>
      <c r="B75" s="1" t="s">
        <v>6</v>
      </c>
      <c r="C75" s="67" t="s">
        <v>151</v>
      </c>
      <c r="D75" s="1" t="s">
        <v>1030</v>
      </c>
      <c r="E75" s="62">
        <v>5606</v>
      </c>
      <c r="F75" s="62">
        <v>4988</v>
      </c>
      <c r="G75" s="62">
        <v>4911</v>
      </c>
      <c r="H75" s="62">
        <v>4588</v>
      </c>
      <c r="I75" s="62">
        <v>4773</v>
      </c>
      <c r="J75" s="62">
        <v>5478</v>
      </c>
      <c r="K75" s="69">
        <f t="shared" si="1"/>
        <v>30344</v>
      </c>
    </row>
    <row r="76" spans="1:11">
      <c r="A76" s="1">
        <v>1</v>
      </c>
      <c r="B76" s="1" t="s">
        <v>6</v>
      </c>
      <c r="C76" s="67" t="s">
        <v>152</v>
      </c>
      <c r="D76" s="1" t="s">
        <v>1031</v>
      </c>
      <c r="E76" s="62">
        <v>9614</v>
      </c>
      <c r="F76" s="62">
        <v>9136</v>
      </c>
      <c r="G76" s="62">
        <v>7746</v>
      </c>
      <c r="H76" s="62">
        <v>8430</v>
      </c>
      <c r="I76" s="62">
        <v>7794</v>
      </c>
      <c r="J76" s="62">
        <v>9556</v>
      </c>
      <c r="K76" s="69">
        <f t="shared" si="1"/>
        <v>52276</v>
      </c>
    </row>
    <row r="77" spans="1:11">
      <c r="A77" s="1">
        <v>1</v>
      </c>
      <c r="B77" s="1" t="s">
        <v>6</v>
      </c>
      <c r="C77" s="67" t="s">
        <v>153</v>
      </c>
      <c r="D77" s="1" t="s">
        <v>1032</v>
      </c>
      <c r="E77" s="62">
        <v>11103</v>
      </c>
      <c r="F77" s="62">
        <v>9643</v>
      </c>
      <c r="G77" s="62">
        <v>10531</v>
      </c>
      <c r="H77" s="62">
        <v>9869</v>
      </c>
      <c r="I77" s="62">
        <v>9838</v>
      </c>
      <c r="J77" s="62">
        <v>10916</v>
      </c>
      <c r="K77" s="69">
        <f t="shared" si="1"/>
        <v>61900</v>
      </c>
    </row>
    <row r="78" spans="1:11">
      <c r="A78" s="1">
        <v>1</v>
      </c>
      <c r="B78" s="1" t="s">
        <v>6</v>
      </c>
      <c r="C78" s="67" t="s">
        <v>154</v>
      </c>
      <c r="D78" s="1" t="s">
        <v>1033</v>
      </c>
      <c r="E78" s="62">
        <v>7286</v>
      </c>
      <c r="F78" s="62">
        <v>7289</v>
      </c>
      <c r="G78" s="62">
        <v>5027</v>
      </c>
      <c r="H78" s="62">
        <v>4956</v>
      </c>
      <c r="I78" s="62">
        <v>4960</v>
      </c>
      <c r="J78" s="62">
        <v>6287</v>
      </c>
      <c r="K78" s="69">
        <f t="shared" si="1"/>
        <v>35805</v>
      </c>
    </row>
    <row r="79" spans="1:11">
      <c r="A79" s="1">
        <v>1</v>
      </c>
      <c r="B79" s="1" t="s">
        <v>6</v>
      </c>
      <c r="C79" s="67" t="s">
        <v>155</v>
      </c>
      <c r="D79" s="1" t="s">
        <v>1034</v>
      </c>
      <c r="E79" s="62">
        <v>3702</v>
      </c>
      <c r="F79" s="62">
        <v>3377</v>
      </c>
      <c r="G79" s="62">
        <v>4026</v>
      </c>
      <c r="H79" s="62">
        <v>3405</v>
      </c>
      <c r="I79" s="62">
        <v>3785</v>
      </c>
      <c r="J79" s="62">
        <v>3672</v>
      </c>
      <c r="K79" s="69">
        <f t="shared" si="1"/>
        <v>21967</v>
      </c>
    </row>
    <row r="80" spans="1:11">
      <c r="A80" s="1">
        <v>1</v>
      </c>
      <c r="B80" s="1" t="s">
        <v>6</v>
      </c>
      <c r="C80" s="67" t="s">
        <v>156</v>
      </c>
      <c r="D80" s="1" t="s">
        <v>1035</v>
      </c>
      <c r="E80" s="62">
        <v>3935</v>
      </c>
      <c r="F80" s="62">
        <v>3722</v>
      </c>
      <c r="G80" s="62">
        <v>3964</v>
      </c>
      <c r="H80" s="62">
        <v>3708</v>
      </c>
      <c r="I80" s="62">
        <v>4361</v>
      </c>
      <c r="J80" s="62">
        <v>4473</v>
      </c>
      <c r="K80" s="69">
        <f t="shared" si="1"/>
        <v>24163</v>
      </c>
    </row>
    <row r="81" spans="1:11">
      <c r="A81" s="1">
        <v>1</v>
      </c>
      <c r="B81" s="1" t="s">
        <v>7</v>
      </c>
      <c r="C81" s="67" t="s">
        <v>157</v>
      </c>
      <c r="D81" s="1" t="s">
        <v>1036</v>
      </c>
      <c r="E81" s="62">
        <v>72294</v>
      </c>
      <c r="F81" s="62">
        <v>70416</v>
      </c>
      <c r="G81" s="62">
        <v>69878</v>
      </c>
      <c r="H81" s="62">
        <v>65384</v>
      </c>
      <c r="I81" s="62">
        <v>68245</v>
      </c>
      <c r="J81" s="62">
        <v>80579</v>
      </c>
      <c r="K81" s="69">
        <f t="shared" si="1"/>
        <v>426796</v>
      </c>
    </row>
    <row r="82" spans="1:11">
      <c r="A82" s="1">
        <v>1</v>
      </c>
      <c r="B82" s="1" t="s">
        <v>7</v>
      </c>
      <c r="C82" s="67" t="s">
        <v>158</v>
      </c>
      <c r="D82" s="1" t="s">
        <v>1037</v>
      </c>
      <c r="E82" s="62">
        <v>8203</v>
      </c>
      <c r="F82" s="62">
        <v>9002</v>
      </c>
      <c r="G82" s="62">
        <v>11988</v>
      </c>
      <c r="H82" s="62">
        <v>10308</v>
      </c>
      <c r="I82" s="62">
        <v>9063</v>
      </c>
      <c r="J82" s="62">
        <v>9632</v>
      </c>
      <c r="K82" s="69">
        <f t="shared" si="1"/>
        <v>58196</v>
      </c>
    </row>
    <row r="83" spans="1:11">
      <c r="A83" s="1">
        <v>1</v>
      </c>
      <c r="B83" s="1" t="s">
        <v>7</v>
      </c>
      <c r="C83" s="67" t="s">
        <v>159</v>
      </c>
      <c r="D83" s="1" t="s">
        <v>1038</v>
      </c>
      <c r="E83" s="62">
        <v>14124</v>
      </c>
      <c r="F83" s="62">
        <v>13864</v>
      </c>
      <c r="G83" s="62">
        <v>14316</v>
      </c>
      <c r="H83" s="62">
        <v>13724</v>
      </c>
      <c r="I83" s="62">
        <v>14198</v>
      </c>
      <c r="J83" s="62">
        <v>15549</v>
      </c>
      <c r="K83" s="69">
        <f t="shared" si="1"/>
        <v>85775</v>
      </c>
    </row>
    <row r="84" spans="1:11">
      <c r="A84" s="1">
        <v>1</v>
      </c>
      <c r="B84" s="1" t="s">
        <v>7</v>
      </c>
      <c r="C84" s="67" t="s">
        <v>160</v>
      </c>
      <c r="D84" s="1" t="s">
        <v>1039</v>
      </c>
      <c r="E84" s="62">
        <v>7668</v>
      </c>
      <c r="F84" s="62">
        <v>8659</v>
      </c>
      <c r="G84" s="62">
        <v>7447</v>
      </c>
      <c r="H84" s="62">
        <v>6894</v>
      </c>
      <c r="I84" s="62">
        <v>7371</v>
      </c>
      <c r="J84" s="62">
        <v>7787</v>
      </c>
      <c r="K84" s="69">
        <f t="shared" si="1"/>
        <v>45826</v>
      </c>
    </row>
    <row r="85" spans="1:11">
      <c r="A85" s="1">
        <v>1</v>
      </c>
      <c r="B85" s="1" t="s">
        <v>7</v>
      </c>
      <c r="C85" s="67" t="s">
        <v>161</v>
      </c>
      <c r="D85" s="1" t="s">
        <v>1040</v>
      </c>
      <c r="E85" s="62">
        <v>10040</v>
      </c>
      <c r="F85" s="62">
        <v>10483</v>
      </c>
      <c r="G85" s="62">
        <v>10451</v>
      </c>
      <c r="H85" s="62">
        <v>9565</v>
      </c>
      <c r="I85" s="62">
        <v>10627</v>
      </c>
      <c r="J85" s="62">
        <v>10860</v>
      </c>
      <c r="K85" s="69">
        <f t="shared" si="1"/>
        <v>62026</v>
      </c>
    </row>
    <row r="86" spans="1:11">
      <c r="A86" s="1">
        <v>1</v>
      </c>
      <c r="B86" s="1" t="s">
        <v>7</v>
      </c>
      <c r="C86" s="67" t="s">
        <v>162</v>
      </c>
      <c r="D86" s="1" t="s">
        <v>1041</v>
      </c>
      <c r="E86" s="62">
        <v>8684</v>
      </c>
      <c r="F86" s="62">
        <v>8043</v>
      </c>
      <c r="G86" s="62">
        <v>9358</v>
      </c>
      <c r="H86" s="62">
        <v>8424</v>
      </c>
      <c r="I86" s="62">
        <v>8429</v>
      </c>
      <c r="J86" s="62">
        <v>9360</v>
      </c>
      <c r="K86" s="69">
        <f t="shared" si="1"/>
        <v>52298</v>
      </c>
    </row>
    <row r="87" spans="1:11">
      <c r="A87" s="1">
        <v>1</v>
      </c>
      <c r="B87" s="1" t="s">
        <v>7</v>
      </c>
      <c r="C87" s="67" t="s">
        <v>163</v>
      </c>
      <c r="D87" s="1" t="s">
        <v>1042</v>
      </c>
      <c r="E87" s="62">
        <v>9448</v>
      </c>
      <c r="F87" s="62">
        <v>9172</v>
      </c>
      <c r="G87" s="62">
        <v>9474</v>
      </c>
      <c r="H87" s="62">
        <v>8717</v>
      </c>
      <c r="I87" s="62">
        <v>9087</v>
      </c>
      <c r="J87" s="62">
        <v>10847</v>
      </c>
      <c r="K87" s="69">
        <f t="shared" si="1"/>
        <v>56745</v>
      </c>
    </row>
    <row r="88" spans="1:11">
      <c r="A88" s="1">
        <v>1</v>
      </c>
      <c r="B88" s="1" t="s">
        <v>7</v>
      </c>
      <c r="C88" s="67" t="s">
        <v>164</v>
      </c>
      <c r="D88" s="1" t="s">
        <v>1043</v>
      </c>
      <c r="E88" s="62">
        <v>11711</v>
      </c>
      <c r="F88" s="62">
        <v>13101</v>
      </c>
      <c r="G88" s="62">
        <v>13031</v>
      </c>
      <c r="H88" s="62">
        <v>13006</v>
      </c>
      <c r="I88" s="62">
        <v>12774</v>
      </c>
      <c r="J88" s="62">
        <v>13541</v>
      </c>
      <c r="K88" s="69">
        <f t="shared" si="1"/>
        <v>77164</v>
      </c>
    </row>
    <row r="89" spans="1:11">
      <c r="A89" s="1">
        <v>1</v>
      </c>
      <c r="B89" s="1" t="s">
        <v>7</v>
      </c>
      <c r="C89" s="67" t="s">
        <v>165</v>
      </c>
      <c r="D89" s="1" t="s">
        <v>1044</v>
      </c>
      <c r="E89" s="62">
        <v>3538</v>
      </c>
      <c r="F89" s="62">
        <v>3593</v>
      </c>
      <c r="G89" s="62">
        <v>3797</v>
      </c>
      <c r="H89" s="62">
        <v>4430</v>
      </c>
      <c r="I89" s="62">
        <v>4330</v>
      </c>
      <c r="J89" s="62">
        <v>4145</v>
      </c>
      <c r="K89" s="69">
        <f t="shared" si="1"/>
        <v>23833</v>
      </c>
    </row>
    <row r="90" spans="1:11">
      <c r="A90" s="1">
        <v>1</v>
      </c>
      <c r="B90" s="1" t="s">
        <v>7</v>
      </c>
      <c r="C90" s="67" t="s">
        <v>166</v>
      </c>
      <c r="D90" s="1" t="s">
        <v>1045</v>
      </c>
      <c r="E90" s="62">
        <v>9326</v>
      </c>
      <c r="F90" s="62">
        <v>9978</v>
      </c>
      <c r="G90" s="62">
        <v>10708</v>
      </c>
      <c r="H90" s="62">
        <v>9479</v>
      </c>
      <c r="I90" s="62">
        <v>9013</v>
      </c>
      <c r="J90" s="62">
        <v>9397</v>
      </c>
      <c r="K90" s="69">
        <f t="shared" si="1"/>
        <v>57901</v>
      </c>
    </row>
    <row r="91" spans="1:11">
      <c r="A91" s="1">
        <v>1</v>
      </c>
      <c r="B91" s="1" t="s">
        <v>7</v>
      </c>
      <c r="C91" s="67" t="s">
        <v>167</v>
      </c>
      <c r="D91" s="1" t="s">
        <v>1046</v>
      </c>
      <c r="E91" s="62">
        <v>6591</v>
      </c>
      <c r="F91" s="62">
        <v>5912</v>
      </c>
      <c r="G91" s="62">
        <v>6127</v>
      </c>
      <c r="H91" s="62">
        <v>5982</v>
      </c>
      <c r="I91" s="62">
        <v>7081</v>
      </c>
      <c r="J91" s="62">
        <v>7411</v>
      </c>
      <c r="K91" s="69">
        <f t="shared" si="1"/>
        <v>39104</v>
      </c>
    </row>
    <row r="92" spans="1:11">
      <c r="A92" s="1">
        <v>1</v>
      </c>
      <c r="B92" s="1" t="s">
        <v>7</v>
      </c>
      <c r="C92" s="67" t="s">
        <v>168</v>
      </c>
      <c r="D92" s="1" t="s">
        <v>1047</v>
      </c>
      <c r="E92" s="62">
        <v>9763</v>
      </c>
      <c r="F92" s="62">
        <v>9160</v>
      </c>
      <c r="G92" s="62">
        <v>9434</v>
      </c>
      <c r="H92" s="62">
        <v>9228</v>
      </c>
      <c r="I92" s="62">
        <v>9327</v>
      </c>
      <c r="J92" s="62">
        <v>11494</v>
      </c>
      <c r="K92" s="69">
        <f t="shared" si="1"/>
        <v>58406</v>
      </c>
    </row>
    <row r="93" spans="1:11">
      <c r="A93" s="1">
        <v>1</v>
      </c>
      <c r="B93" s="1" t="s">
        <v>7</v>
      </c>
      <c r="C93" s="67" t="s">
        <v>169</v>
      </c>
      <c r="D93" s="1" t="s">
        <v>1048</v>
      </c>
      <c r="E93" s="62">
        <v>6310</v>
      </c>
      <c r="F93" s="62">
        <v>5768</v>
      </c>
      <c r="G93" s="62">
        <v>5913</v>
      </c>
      <c r="H93" s="62">
        <v>5672</v>
      </c>
      <c r="I93" s="62">
        <v>5912</v>
      </c>
      <c r="J93" s="62">
        <v>7077</v>
      </c>
      <c r="K93" s="69">
        <f t="shared" si="1"/>
        <v>36652</v>
      </c>
    </row>
    <row r="94" spans="1:11">
      <c r="A94" s="1">
        <v>1</v>
      </c>
      <c r="B94" s="1" t="s">
        <v>8</v>
      </c>
      <c r="C94" s="67" t="s">
        <v>170</v>
      </c>
      <c r="D94" s="1" t="s">
        <v>1049</v>
      </c>
      <c r="E94" s="62">
        <v>39091</v>
      </c>
      <c r="F94" s="62">
        <v>37472</v>
      </c>
      <c r="G94" s="62">
        <v>36253</v>
      </c>
      <c r="H94" s="62">
        <v>35665</v>
      </c>
      <c r="I94" s="62">
        <v>37375</v>
      </c>
      <c r="J94" s="62">
        <v>37375</v>
      </c>
      <c r="K94" s="69">
        <f t="shared" si="1"/>
        <v>223231</v>
      </c>
    </row>
    <row r="95" spans="1:11">
      <c r="A95" s="1">
        <v>1</v>
      </c>
      <c r="B95" s="1" t="s">
        <v>8</v>
      </c>
      <c r="C95" s="67" t="s">
        <v>171</v>
      </c>
      <c r="D95" s="1" t="s">
        <v>1050</v>
      </c>
      <c r="E95" s="62">
        <v>7616</v>
      </c>
      <c r="F95" s="62">
        <v>7497</v>
      </c>
      <c r="G95" s="62">
        <v>6896</v>
      </c>
      <c r="H95" s="62">
        <v>6917</v>
      </c>
      <c r="I95" s="62">
        <v>6951</v>
      </c>
      <c r="J95" s="62">
        <v>8172</v>
      </c>
      <c r="K95" s="69">
        <f t="shared" si="1"/>
        <v>44049</v>
      </c>
    </row>
    <row r="96" spans="1:11">
      <c r="A96" s="1">
        <v>1</v>
      </c>
      <c r="B96" s="1" t="s">
        <v>8</v>
      </c>
      <c r="C96" s="67" t="s">
        <v>172</v>
      </c>
      <c r="D96" s="1" t="s">
        <v>1051</v>
      </c>
      <c r="E96" s="62">
        <v>10629</v>
      </c>
      <c r="F96" s="62">
        <v>9515</v>
      </c>
      <c r="G96" s="62">
        <v>8822</v>
      </c>
      <c r="H96" s="62">
        <v>8354</v>
      </c>
      <c r="I96" s="62">
        <v>8237</v>
      </c>
      <c r="J96" s="62">
        <v>9095</v>
      </c>
      <c r="K96" s="69">
        <f t="shared" si="1"/>
        <v>54652</v>
      </c>
    </row>
    <row r="97" spans="1:11">
      <c r="A97" s="1">
        <v>1</v>
      </c>
      <c r="B97" s="1" t="s">
        <v>8</v>
      </c>
      <c r="C97" s="67" t="s">
        <v>173</v>
      </c>
      <c r="D97" s="1" t="s">
        <v>1052</v>
      </c>
      <c r="E97" s="62">
        <v>19301</v>
      </c>
      <c r="F97" s="62">
        <v>17076</v>
      </c>
      <c r="G97" s="62">
        <v>19368</v>
      </c>
      <c r="H97" s="62">
        <v>16650</v>
      </c>
      <c r="I97" s="62">
        <v>18636</v>
      </c>
      <c r="J97" s="62">
        <v>21860</v>
      </c>
      <c r="K97" s="69">
        <f t="shared" si="1"/>
        <v>112891</v>
      </c>
    </row>
    <row r="98" spans="1:11">
      <c r="A98" s="1">
        <v>1</v>
      </c>
      <c r="B98" s="1" t="s">
        <v>8</v>
      </c>
      <c r="C98" s="67" t="s">
        <v>174</v>
      </c>
      <c r="D98" s="1" t="s">
        <v>1053</v>
      </c>
      <c r="E98" s="62">
        <v>6061</v>
      </c>
      <c r="F98" s="62">
        <v>5367</v>
      </c>
      <c r="G98" s="62">
        <v>5514</v>
      </c>
      <c r="H98" s="62">
        <v>4991</v>
      </c>
      <c r="I98" s="62">
        <v>5769</v>
      </c>
      <c r="J98" s="62">
        <v>6426</v>
      </c>
      <c r="K98" s="69">
        <f t="shared" si="1"/>
        <v>34128</v>
      </c>
    </row>
    <row r="99" spans="1:11">
      <c r="A99" s="1">
        <v>1</v>
      </c>
      <c r="B99" s="1" t="s">
        <v>8</v>
      </c>
      <c r="C99" s="67" t="s">
        <v>175</v>
      </c>
      <c r="D99" s="1" t="s">
        <v>1054</v>
      </c>
      <c r="E99" s="62">
        <v>14208</v>
      </c>
      <c r="F99" s="62">
        <v>12638</v>
      </c>
      <c r="G99" s="62">
        <v>11665</v>
      </c>
      <c r="H99" s="62">
        <v>11366</v>
      </c>
      <c r="I99" s="62">
        <v>11712</v>
      </c>
      <c r="J99" s="62">
        <v>12434</v>
      </c>
      <c r="K99" s="69">
        <f t="shared" si="1"/>
        <v>74023</v>
      </c>
    </row>
    <row r="100" spans="1:11">
      <c r="A100" s="1">
        <v>1</v>
      </c>
      <c r="B100" s="1" t="s">
        <v>8</v>
      </c>
      <c r="C100" s="67" t="s">
        <v>176</v>
      </c>
      <c r="D100" s="1" t="s">
        <v>1055</v>
      </c>
      <c r="E100" s="62">
        <v>8467</v>
      </c>
      <c r="F100" s="62">
        <v>8594</v>
      </c>
      <c r="G100" s="62">
        <v>7831</v>
      </c>
      <c r="H100" s="62">
        <v>6795</v>
      </c>
      <c r="I100" s="62">
        <v>7645</v>
      </c>
      <c r="J100" s="62">
        <v>7872</v>
      </c>
      <c r="K100" s="69">
        <f t="shared" si="1"/>
        <v>47204</v>
      </c>
    </row>
    <row r="101" spans="1:11">
      <c r="A101" s="1">
        <v>1</v>
      </c>
      <c r="B101" s="1" t="s">
        <v>8</v>
      </c>
      <c r="C101" s="67" t="s">
        <v>177</v>
      </c>
      <c r="D101" s="1" t="s">
        <v>1056</v>
      </c>
      <c r="E101" s="62">
        <v>5663</v>
      </c>
      <c r="F101" s="62">
        <v>5105</v>
      </c>
      <c r="G101" s="62">
        <v>4993</v>
      </c>
      <c r="H101" s="62">
        <v>4499</v>
      </c>
      <c r="I101" s="62">
        <v>5468</v>
      </c>
      <c r="J101" s="62">
        <v>4947</v>
      </c>
      <c r="K101" s="69">
        <f t="shared" si="1"/>
        <v>30675</v>
      </c>
    </row>
    <row r="102" spans="1:11">
      <c r="A102" s="1">
        <v>2</v>
      </c>
      <c r="B102" s="1" t="s">
        <v>9</v>
      </c>
      <c r="C102" s="67" t="s">
        <v>178</v>
      </c>
      <c r="D102" s="1" t="s">
        <v>1057</v>
      </c>
      <c r="E102" s="62">
        <v>28850</v>
      </c>
      <c r="F102" s="62">
        <v>29304</v>
      </c>
      <c r="G102" s="62">
        <v>27811</v>
      </c>
      <c r="H102" s="62">
        <v>26122</v>
      </c>
      <c r="I102" s="62">
        <v>28086</v>
      </c>
      <c r="J102" s="62">
        <v>34933</v>
      </c>
      <c r="K102" s="69">
        <f t="shared" si="1"/>
        <v>175106</v>
      </c>
    </row>
    <row r="103" spans="1:11">
      <c r="A103" s="1">
        <v>2</v>
      </c>
      <c r="B103" s="1" t="s">
        <v>9</v>
      </c>
      <c r="C103" s="67" t="s">
        <v>179</v>
      </c>
      <c r="D103" s="1" t="s">
        <v>1058</v>
      </c>
      <c r="E103" s="62">
        <v>32875</v>
      </c>
      <c r="F103" s="62">
        <v>33267</v>
      </c>
      <c r="G103" s="62">
        <v>31375</v>
      </c>
      <c r="H103" s="62">
        <v>29011</v>
      </c>
      <c r="I103" s="62">
        <v>30559</v>
      </c>
      <c r="J103" s="62">
        <v>37228</v>
      </c>
      <c r="K103" s="69">
        <f t="shared" si="1"/>
        <v>194315</v>
      </c>
    </row>
    <row r="104" spans="1:11">
      <c r="A104" s="1">
        <v>2</v>
      </c>
      <c r="B104" s="1" t="s">
        <v>9</v>
      </c>
      <c r="C104" s="67" t="s">
        <v>180</v>
      </c>
      <c r="D104" s="1" t="s">
        <v>1059</v>
      </c>
      <c r="E104" s="62">
        <v>9543</v>
      </c>
      <c r="F104" s="62">
        <v>9022</v>
      </c>
      <c r="G104" s="62">
        <v>8523</v>
      </c>
      <c r="H104" s="62">
        <v>9633</v>
      </c>
      <c r="I104" s="62">
        <v>9302</v>
      </c>
      <c r="J104" s="62">
        <v>11464</v>
      </c>
      <c r="K104" s="69">
        <f t="shared" si="1"/>
        <v>57487</v>
      </c>
    </row>
    <row r="105" spans="1:11">
      <c r="A105" s="1">
        <v>2</v>
      </c>
      <c r="B105" s="1" t="s">
        <v>9</v>
      </c>
      <c r="C105" s="67" t="s">
        <v>181</v>
      </c>
      <c r="D105" s="1" t="s">
        <v>1060</v>
      </c>
      <c r="E105" s="62">
        <v>6641</v>
      </c>
      <c r="F105" s="62">
        <v>6554</v>
      </c>
      <c r="G105" s="62">
        <v>6452</v>
      </c>
      <c r="H105" s="62">
        <v>7192</v>
      </c>
      <c r="I105" s="62">
        <v>7615</v>
      </c>
      <c r="J105" s="62">
        <v>7159</v>
      </c>
      <c r="K105" s="69">
        <f t="shared" si="1"/>
        <v>41613</v>
      </c>
    </row>
    <row r="106" spans="1:11">
      <c r="A106" s="1">
        <v>2</v>
      </c>
      <c r="B106" s="1" t="s">
        <v>9</v>
      </c>
      <c r="C106" s="67" t="s">
        <v>182</v>
      </c>
      <c r="D106" s="1" t="s">
        <v>1061</v>
      </c>
      <c r="E106" s="62">
        <v>11350</v>
      </c>
      <c r="F106" s="62">
        <v>9778</v>
      </c>
      <c r="G106" s="62">
        <v>10558</v>
      </c>
      <c r="H106" s="62">
        <v>10373</v>
      </c>
      <c r="I106" s="62">
        <v>10990</v>
      </c>
      <c r="J106" s="62">
        <v>12476</v>
      </c>
      <c r="K106" s="69">
        <f t="shared" si="1"/>
        <v>65525</v>
      </c>
    </row>
    <row r="107" spans="1:11">
      <c r="A107" s="1">
        <v>2</v>
      </c>
      <c r="B107" s="1" t="s">
        <v>9</v>
      </c>
      <c r="C107" s="67" t="s">
        <v>183</v>
      </c>
      <c r="D107" s="1" t="s">
        <v>1062</v>
      </c>
      <c r="E107" s="62">
        <v>7347</v>
      </c>
      <c r="F107" s="62">
        <v>6842</v>
      </c>
      <c r="G107" s="62">
        <v>6912</v>
      </c>
      <c r="H107" s="62">
        <v>6399</v>
      </c>
      <c r="I107" s="62">
        <v>6511</v>
      </c>
      <c r="J107" s="62">
        <v>8502</v>
      </c>
      <c r="K107" s="69">
        <f t="shared" si="1"/>
        <v>42513</v>
      </c>
    </row>
    <row r="108" spans="1:11">
      <c r="A108" s="1">
        <v>2</v>
      </c>
      <c r="B108" s="1" t="s">
        <v>9</v>
      </c>
      <c r="C108" s="67" t="s">
        <v>184</v>
      </c>
      <c r="D108" s="1" t="s">
        <v>1063</v>
      </c>
      <c r="E108" s="62">
        <v>7205</v>
      </c>
      <c r="F108" s="62">
        <v>6908</v>
      </c>
      <c r="G108" s="62">
        <v>8971</v>
      </c>
      <c r="H108" s="62">
        <v>7205</v>
      </c>
      <c r="I108" s="62">
        <v>7205</v>
      </c>
      <c r="J108" s="62">
        <v>6908</v>
      </c>
      <c r="K108" s="69">
        <f t="shared" si="1"/>
        <v>44402</v>
      </c>
    </row>
    <row r="109" spans="1:11">
      <c r="A109" s="1">
        <v>2</v>
      </c>
      <c r="B109" s="1" t="s">
        <v>9</v>
      </c>
      <c r="C109" s="67" t="s">
        <v>185</v>
      </c>
      <c r="D109" s="1" t="s">
        <v>1064</v>
      </c>
      <c r="E109" s="62">
        <v>6691</v>
      </c>
      <c r="F109" s="62">
        <v>5308</v>
      </c>
      <c r="G109" s="62">
        <v>5300</v>
      </c>
      <c r="H109" s="62">
        <v>5272</v>
      </c>
      <c r="I109" s="62">
        <v>5510</v>
      </c>
      <c r="J109" s="62">
        <v>7084</v>
      </c>
      <c r="K109" s="69">
        <f t="shared" si="1"/>
        <v>35165</v>
      </c>
    </row>
    <row r="110" spans="1:11">
      <c r="A110" s="1">
        <v>2</v>
      </c>
      <c r="B110" s="1" t="s">
        <v>9</v>
      </c>
      <c r="C110" s="67" t="s">
        <v>186</v>
      </c>
      <c r="D110" s="1" t="s">
        <v>1065</v>
      </c>
      <c r="E110" s="62">
        <v>3324</v>
      </c>
      <c r="F110" s="62">
        <v>3333</v>
      </c>
      <c r="G110" s="62">
        <v>3460</v>
      </c>
      <c r="H110" s="62">
        <v>4014</v>
      </c>
      <c r="I110" s="62">
        <v>4014</v>
      </c>
      <c r="J110" s="62">
        <v>4014</v>
      </c>
      <c r="K110" s="69">
        <f t="shared" si="1"/>
        <v>22159</v>
      </c>
    </row>
    <row r="111" spans="1:11">
      <c r="A111" s="1">
        <v>2</v>
      </c>
      <c r="B111" s="1" t="s">
        <v>10</v>
      </c>
      <c r="C111" s="67" t="s">
        <v>187</v>
      </c>
      <c r="D111" s="1" t="s">
        <v>1066</v>
      </c>
      <c r="E111" s="62">
        <v>78252</v>
      </c>
      <c r="F111" s="62">
        <v>74866</v>
      </c>
      <c r="G111" s="62">
        <v>72195</v>
      </c>
      <c r="H111" s="62">
        <v>70102</v>
      </c>
      <c r="I111" s="62">
        <v>72535</v>
      </c>
      <c r="J111" s="62">
        <v>79917</v>
      </c>
      <c r="K111" s="69">
        <f t="shared" si="1"/>
        <v>447867</v>
      </c>
    </row>
    <row r="112" spans="1:11">
      <c r="A112" s="1">
        <v>2</v>
      </c>
      <c r="B112" s="1" t="s">
        <v>10</v>
      </c>
      <c r="C112" s="67" t="s">
        <v>188</v>
      </c>
      <c r="D112" s="1" t="s">
        <v>1067</v>
      </c>
      <c r="E112" s="62">
        <v>7324</v>
      </c>
      <c r="F112" s="62">
        <v>7093</v>
      </c>
      <c r="G112" s="62">
        <v>7298</v>
      </c>
      <c r="H112" s="62">
        <v>7008</v>
      </c>
      <c r="I112" s="62">
        <v>9492</v>
      </c>
      <c r="J112" s="62">
        <v>9135</v>
      </c>
      <c r="K112" s="69">
        <f t="shared" si="1"/>
        <v>47350</v>
      </c>
    </row>
    <row r="113" spans="1:11">
      <c r="A113" s="1">
        <v>2</v>
      </c>
      <c r="B113" s="1" t="s">
        <v>10</v>
      </c>
      <c r="C113" s="67" t="s">
        <v>189</v>
      </c>
      <c r="D113" s="1" t="s">
        <v>1068</v>
      </c>
      <c r="E113" s="62">
        <v>13441</v>
      </c>
      <c r="F113" s="62">
        <v>16423</v>
      </c>
      <c r="G113" s="62">
        <v>14428</v>
      </c>
      <c r="H113" s="62">
        <v>17059</v>
      </c>
      <c r="I113" s="62">
        <v>9043</v>
      </c>
      <c r="J113" s="62">
        <v>14151</v>
      </c>
      <c r="K113" s="69">
        <f t="shared" si="1"/>
        <v>84545</v>
      </c>
    </row>
    <row r="114" spans="1:11">
      <c r="A114" s="1">
        <v>2</v>
      </c>
      <c r="B114" s="1" t="s">
        <v>10</v>
      </c>
      <c r="C114" s="67" t="s">
        <v>190</v>
      </c>
      <c r="D114" s="1" t="s">
        <v>1069</v>
      </c>
      <c r="E114" s="62">
        <v>9376</v>
      </c>
      <c r="F114" s="62">
        <v>9196</v>
      </c>
      <c r="G114" s="62">
        <v>9275</v>
      </c>
      <c r="H114" s="62">
        <v>9230</v>
      </c>
      <c r="I114" s="62">
        <v>9842</v>
      </c>
      <c r="J114" s="62">
        <v>10138</v>
      </c>
      <c r="K114" s="69">
        <f t="shared" si="1"/>
        <v>57057</v>
      </c>
    </row>
    <row r="115" spans="1:11">
      <c r="A115" s="1">
        <v>2</v>
      </c>
      <c r="B115" s="1" t="s">
        <v>10</v>
      </c>
      <c r="C115" s="67" t="s">
        <v>191</v>
      </c>
      <c r="D115" s="1" t="s">
        <v>1070</v>
      </c>
      <c r="E115" s="62">
        <v>10289</v>
      </c>
      <c r="F115" s="62">
        <v>10766</v>
      </c>
      <c r="G115" s="62">
        <v>10793</v>
      </c>
      <c r="H115" s="62">
        <v>10701</v>
      </c>
      <c r="I115" s="62">
        <v>10043</v>
      </c>
      <c r="J115" s="62">
        <v>11345</v>
      </c>
      <c r="K115" s="69">
        <f t="shared" si="1"/>
        <v>63937</v>
      </c>
    </row>
    <row r="116" spans="1:11">
      <c r="A116" s="1">
        <v>2</v>
      </c>
      <c r="B116" s="1" t="s">
        <v>10</v>
      </c>
      <c r="C116" s="67" t="s">
        <v>192</v>
      </c>
      <c r="D116" s="1" t="s">
        <v>1071</v>
      </c>
      <c r="E116" s="62">
        <v>8349</v>
      </c>
      <c r="F116" s="62">
        <v>8616</v>
      </c>
      <c r="G116" s="62">
        <v>7271</v>
      </c>
      <c r="H116" s="62">
        <v>7573</v>
      </c>
      <c r="I116" s="62">
        <v>8262</v>
      </c>
      <c r="J116" s="62">
        <v>8466</v>
      </c>
      <c r="K116" s="69">
        <f t="shared" si="1"/>
        <v>48537</v>
      </c>
    </row>
    <row r="117" spans="1:11">
      <c r="A117" s="1">
        <v>2</v>
      </c>
      <c r="B117" s="1" t="s">
        <v>10</v>
      </c>
      <c r="C117" s="67" t="s">
        <v>193</v>
      </c>
      <c r="D117" s="1" t="s">
        <v>1072</v>
      </c>
      <c r="E117" s="62">
        <v>13632</v>
      </c>
      <c r="F117" s="62">
        <v>13029</v>
      </c>
      <c r="G117" s="62">
        <v>14260</v>
      </c>
      <c r="H117" s="62">
        <v>14164</v>
      </c>
      <c r="I117" s="62">
        <v>13865</v>
      </c>
      <c r="J117" s="62">
        <v>14779</v>
      </c>
      <c r="K117" s="69">
        <f t="shared" si="1"/>
        <v>83729</v>
      </c>
    </row>
    <row r="118" spans="1:11">
      <c r="A118" s="1">
        <v>2</v>
      </c>
      <c r="B118" s="1" t="s">
        <v>10</v>
      </c>
      <c r="C118" s="67" t="s">
        <v>194</v>
      </c>
      <c r="D118" s="1" t="s">
        <v>1073</v>
      </c>
      <c r="E118" s="62">
        <v>8228</v>
      </c>
      <c r="F118" s="62">
        <v>8503</v>
      </c>
      <c r="G118" s="62">
        <v>7928</v>
      </c>
      <c r="H118" s="62">
        <v>7350</v>
      </c>
      <c r="I118" s="62">
        <v>7354</v>
      </c>
      <c r="J118" s="62">
        <v>8049</v>
      </c>
      <c r="K118" s="69">
        <f t="shared" si="1"/>
        <v>47412</v>
      </c>
    </row>
    <row r="119" spans="1:11">
      <c r="A119" s="1">
        <v>2</v>
      </c>
      <c r="B119" s="1" t="s">
        <v>10</v>
      </c>
      <c r="C119" s="67" t="s">
        <v>195</v>
      </c>
      <c r="D119" s="1" t="s">
        <v>1074</v>
      </c>
      <c r="E119" s="62">
        <v>12983</v>
      </c>
      <c r="F119" s="62">
        <v>12498</v>
      </c>
      <c r="G119" s="62">
        <v>12849</v>
      </c>
      <c r="H119" s="62">
        <v>12695</v>
      </c>
      <c r="I119" s="62">
        <v>12657</v>
      </c>
      <c r="J119" s="62">
        <v>12657</v>
      </c>
      <c r="K119" s="69">
        <f t="shared" si="1"/>
        <v>76339</v>
      </c>
    </row>
    <row r="120" spans="1:11">
      <c r="A120" s="1">
        <v>2</v>
      </c>
      <c r="B120" s="1" t="s">
        <v>11</v>
      </c>
      <c r="C120" s="67" t="s">
        <v>196</v>
      </c>
      <c r="D120" s="1" t="s">
        <v>1075</v>
      </c>
      <c r="E120" s="62">
        <v>34068</v>
      </c>
      <c r="F120" s="62">
        <v>33190</v>
      </c>
      <c r="G120" s="62">
        <v>33023</v>
      </c>
      <c r="H120" s="62">
        <v>32600</v>
      </c>
      <c r="I120" s="62">
        <v>32380</v>
      </c>
      <c r="J120" s="62">
        <v>37005</v>
      </c>
      <c r="K120" s="69">
        <f t="shared" si="1"/>
        <v>202266</v>
      </c>
    </row>
    <row r="121" spans="1:11">
      <c r="A121" s="1">
        <v>2</v>
      </c>
      <c r="B121" s="1" t="s">
        <v>11</v>
      </c>
      <c r="C121" s="67" t="s">
        <v>197</v>
      </c>
      <c r="D121" s="1" t="s">
        <v>1076</v>
      </c>
      <c r="E121" s="62">
        <v>10130</v>
      </c>
      <c r="F121" s="62">
        <v>10559</v>
      </c>
      <c r="G121" s="62">
        <v>10373</v>
      </c>
      <c r="H121" s="62">
        <v>9540</v>
      </c>
      <c r="I121" s="62">
        <v>9654</v>
      </c>
      <c r="J121" s="62">
        <v>10780</v>
      </c>
      <c r="K121" s="69">
        <f t="shared" si="1"/>
        <v>61036</v>
      </c>
    </row>
    <row r="122" spans="1:11">
      <c r="A122" s="1">
        <v>2</v>
      </c>
      <c r="B122" s="1" t="s">
        <v>11</v>
      </c>
      <c r="C122" s="67" t="s">
        <v>198</v>
      </c>
      <c r="D122" s="1" t="s">
        <v>1077</v>
      </c>
      <c r="E122" s="62">
        <v>22600</v>
      </c>
      <c r="F122" s="62">
        <v>21407</v>
      </c>
      <c r="G122" s="62">
        <v>20958</v>
      </c>
      <c r="H122" s="62">
        <v>20839</v>
      </c>
      <c r="I122" s="62">
        <v>18151</v>
      </c>
      <c r="J122" s="62">
        <v>18151</v>
      </c>
      <c r="K122" s="69">
        <f t="shared" si="1"/>
        <v>122106</v>
      </c>
    </row>
    <row r="123" spans="1:11">
      <c r="A123" s="1">
        <v>2</v>
      </c>
      <c r="B123" s="1" t="s">
        <v>11</v>
      </c>
      <c r="C123" s="67" t="s">
        <v>199</v>
      </c>
      <c r="D123" s="1" t="s">
        <v>1078</v>
      </c>
      <c r="E123" s="62">
        <v>18966</v>
      </c>
      <c r="F123" s="62">
        <v>18567</v>
      </c>
      <c r="G123" s="62">
        <v>18508</v>
      </c>
      <c r="H123" s="62">
        <v>17670</v>
      </c>
      <c r="I123" s="62">
        <v>18458</v>
      </c>
      <c r="J123" s="62">
        <v>19956</v>
      </c>
      <c r="K123" s="69">
        <f t="shared" si="1"/>
        <v>112125</v>
      </c>
    </row>
    <row r="124" spans="1:11">
      <c r="A124" s="1">
        <v>2</v>
      </c>
      <c r="B124" s="1" t="s">
        <v>11</v>
      </c>
      <c r="C124" s="67" t="s">
        <v>200</v>
      </c>
      <c r="D124" s="1" t="s">
        <v>1079</v>
      </c>
      <c r="E124" s="62">
        <v>10463</v>
      </c>
      <c r="F124" s="62">
        <v>10517</v>
      </c>
      <c r="G124" s="62">
        <v>9423</v>
      </c>
      <c r="H124" s="62">
        <v>9128</v>
      </c>
      <c r="I124" s="62">
        <v>9416</v>
      </c>
      <c r="J124" s="62">
        <v>10461</v>
      </c>
      <c r="K124" s="69">
        <f t="shared" si="1"/>
        <v>59408</v>
      </c>
    </row>
    <row r="125" spans="1:11">
      <c r="A125" s="1">
        <v>2</v>
      </c>
      <c r="B125" s="1" t="s">
        <v>11</v>
      </c>
      <c r="C125" s="67" t="s">
        <v>201</v>
      </c>
      <c r="D125" s="1" t="s">
        <v>1080</v>
      </c>
      <c r="E125" s="62">
        <v>13310</v>
      </c>
      <c r="F125" s="62">
        <v>13921</v>
      </c>
      <c r="G125" s="62">
        <v>13606</v>
      </c>
      <c r="H125" s="62">
        <v>12991</v>
      </c>
      <c r="I125" s="62">
        <v>13296</v>
      </c>
      <c r="J125" s="62">
        <v>15081</v>
      </c>
      <c r="K125" s="69">
        <f t="shared" si="1"/>
        <v>82205</v>
      </c>
    </row>
    <row r="126" spans="1:11">
      <c r="A126" s="1">
        <v>2</v>
      </c>
      <c r="B126" s="1" t="s">
        <v>11</v>
      </c>
      <c r="C126" s="67" t="s">
        <v>202</v>
      </c>
      <c r="D126" s="1" t="s">
        <v>1081</v>
      </c>
      <c r="E126" s="62">
        <v>10411</v>
      </c>
      <c r="F126" s="62">
        <v>10194</v>
      </c>
      <c r="G126" s="62">
        <v>10151</v>
      </c>
      <c r="H126" s="62">
        <v>9762</v>
      </c>
      <c r="I126" s="62">
        <v>9583</v>
      </c>
      <c r="J126" s="62">
        <v>12346</v>
      </c>
      <c r="K126" s="69">
        <f t="shared" si="1"/>
        <v>62447</v>
      </c>
    </row>
    <row r="127" spans="1:11">
      <c r="A127" s="1">
        <v>2</v>
      </c>
      <c r="B127" s="1" t="s">
        <v>11</v>
      </c>
      <c r="C127" s="67" t="s">
        <v>203</v>
      </c>
      <c r="D127" s="1" t="s">
        <v>1082</v>
      </c>
      <c r="E127" s="62">
        <v>2930</v>
      </c>
      <c r="F127" s="62">
        <v>3252</v>
      </c>
      <c r="G127" s="62">
        <v>3049</v>
      </c>
      <c r="H127" s="62">
        <v>2965</v>
      </c>
      <c r="I127" s="62">
        <v>2823</v>
      </c>
      <c r="J127" s="62">
        <v>3451</v>
      </c>
      <c r="K127" s="69">
        <f t="shared" si="1"/>
        <v>18470</v>
      </c>
    </row>
    <row r="128" spans="1:11">
      <c r="A128" s="1">
        <v>2</v>
      </c>
      <c r="B128" s="1" t="s">
        <v>11</v>
      </c>
      <c r="C128" s="67" t="s">
        <v>204</v>
      </c>
      <c r="D128" s="1" t="s">
        <v>1083</v>
      </c>
      <c r="E128" s="62">
        <v>6254</v>
      </c>
      <c r="F128" s="62">
        <v>6313</v>
      </c>
      <c r="G128" s="62">
        <v>6517</v>
      </c>
      <c r="H128" s="62">
        <v>6279</v>
      </c>
      <c r="I128" s="62">
        <v>6377</v>
      </c>
      <c r="J128" s="62">
        <v>7305</v>
      </c>
      <c r="K128" s="69">
        <f t="shared" si="1"/>
        <v>39045</v>
      </c>
    </row>
    <row r="129" spans="1:11">
      <c r="A129" s="1">
        <v>2</v>
      </c>
      <c r="B129" s="1" t="s">
        <v>11</v>
      </c>
      <c r="C129" s="67" t="s">
        <v>205</v>
      </c>
      <c r="D129" s="1" t="s">
        <v>1084</v>
      </c>
      <c r="E129" s="62">
        <v>4904</v>
      </c>
      <c r="F129" s="62">
        <v>4653</v>
      </c>
      <c r="G129" s="62">
        <v>5827</v>
      </c>
      <c r="H129" s="62">
        <v>4739</v>
      </c>
      <c r="I129" s="62">
        <v>5059</v>
      </c>
      <c r="J129" s="62">
        <v>5059</v>
      </c>
      <c r="K129" s="69">
        <f t="shared" si="1"/>
        <v>30241</v>
      </c>
    </row>
    <row r="130" spans="1:11">
      <c r="A130" s="1">
        <v>2</v>
      </c>
      <c r="B130" s="1" t="s">
        <v>11</v>
      </c>
      <c r="C130" s="67" t="s">
        <v>206</v>
      </c>
      <c r="D130" s="1" t="s">
        <v>1085</v>
      </c>
      <c r="E130" s="62">
        <v>13103</v>
      </c>
      <c r="F130" s="62">
        <v>12440</v>
      </c>
      <c r="G130" s="62">
        <v>11803</v>
      </c>
      <c r="H130" s="62">
        <v>11753</v>
      </c>
      <c r="I130" s="62">
        <v>11716</v>
      </c>
      <c r="J130" s="62">
        <v>11716</v>
      </c>
      <c r="K130" s="69">
        <f t="shared" ref="K130:K193" si="2">SUM(E130:J130)</f>
        <v>72531</v>
      </c>
    </row>
    <row r="131" spans="1:11">
      <c r="A131" s="1">
        <v>2</v>
      </c>
      <c r="B131" s="1" t="s">
        <v>12</v>
      </c>
      <c r="C131" s="67" t="s">
        <v>207</v>
      </c>
      <c r="D131" s="1" t="s">
        <v>1086</v>
      </c>
      <c r="E131" s="62">
        <v>29128</v>
      </c>
      <c r="F131" s="62">
        <v>25548</v>
      </c>
      <c r="G131" s="62">
        <v>28905</v>
      </c>
      <c r="H131" s="62">
        <v>26533</v>
      </c>
      <c r="I131" s="62">
        <v>27798</v>
      </c>
      <c r="J131" s="62">
        <v>33984</v>
      </c>
      <c r="K131" s="69">
        <f t="shared" si="2"/>
        <v>171896</v>
      </c>
    </row>
    <row r="132" spans="1:11">
      <c r="A132" s="1">
        <v>2</v>
      </c>
      <c r="B132" s="1" t="s">
        <v>12</v>
      </c>
      <c r="C132" s="67" t="s">
        <v>208</v>
      </c>
      <c r="D132" s="1" t="s">
        <v>1087</v>
      </c>
      <c r="E132" s="62">
        <v>22679</v>
      </c>
      <c r="F132" s="62">
        <v>21352</v>
      </c>
      <c r="G132" s="62">
        <v>21667</v>
      </c>
      <c r="H132" s="62">
        <v>21321</v>
      </c>
      <c r="I132" s="62">
        <v>21929</v>
      </c>
      <c r="J132" s="62">
        <v>22650</v>
      </c>
      <c r="K132" s="69">
        <f t="shared" si="2"/>
        <v>131598</v>
      </c>
    </row>
    <row r="133" spans="1:11">
      <c r="A133" s="1">
        <v>2</v>
      </c>
      <c r="B133" s="1" t="s">
        <v>12</v>
      </c>
      <c r="C133" s="67" t="s">
        <v>209</v>
      </c>
      <c r="D133" s="1" t="s">
        <v>1088</v>
      </c>
      <c r="E133" s="62">
        <v>7695</v>
      </c>
      <c r="F133" s="62">
        <v>8109</v>
      </c>
      <c r="G133" s="62">
        <v>7371</v>
      </c>
      <c r="H133" s="62">
        <v>8240</v>
      </c>
      <c r="I133" s="62">
        <v>7893</v>
      </c>
      <c r="J133" s="62">
        <v>8788</v>
      </c>
      <c r="K133" s="69">
        <f t="shared" si="2"/>
        <v>48096</v>
      </c>
    </row>
    <row r="134" spans="1:11">
      <c r="A134" s="1">
        <v>2</v>
      </c>
      <c r="B134" s="1" t="s">
        <v>12</v>
      </c>
      <c r="C134" s="67" t="s">
        <v>210</v>
      </c>
      <c r="D134" s="1" t="s">
        <v>1089</v>
      </c>
      <c r="E134" s="62">
        <v>12951</v>
      </c>
      <c r="F134" s="62">
        <v>10890</v>
      </c>
      <c r="G134" s="62">
        <v>10488</v>
      </c>
      <c r="H134" s="62">
        <v>9233</v>
      </c>
      <c r="I134" s="62">
        <v>10335</v>
      </c>
      <c r="J134" s="62">
        <v>13782</v>
      </c>
      <c r="K134" s="69">
        <f t="shared" si="2"/>
        <v>67679</v>
      </c>
    </row>
    <row r="135" spans="1:11">
      <c r="A135" s="1">
        <v>2</v>
      </c>
      <c r="B135" s="1" t="s">
        <v>12</v>
      </c>
      <c r="C135" s="67" t="s">
        <v>211</v>
      </c>
      <c r="D135" s="1" t="s">
        <v>1090</v>
      </c>
      <c r="E135" s="62">
        <v>9846</v>
      </c>
      <c r="F135" s="62">
        <v>9083</v>
      </c>
      <c r="G135" s="62">
        <v>9679</v>
      </c>
      <c r="H135" s="62">
        <v>8865</v>
      </c>
      <c r="I135" s="62">
        <v>8909</v>
      </c>
      <c r="J135" s="62">
        <v>11327</v>
      </c>
      <c r="K135" s="69">
        <f t="shared" si="2"/>
        <v>57709</v>
      </c>
    </row>
    <row r="136" spans="1:11">
      <c r="A136" s="1">
        <v>2</v>
      </c>
      <c r="B136" s="1" t="s">
        <v>12</v>
      </c>
      <c r="C136" s="67" t="s">
        <v>212</v>
      </c>
      <c r="D136" s="1" t="s">
        <v>1091</v>
      </c>
      <c r="E136" s="62">
        <v>13681</v>
      </c>
      <c r="F136" s="62">
        <v>12610</v>
      </c>
      <c r="G136" s="62">
        <v>12370</v>
      </c>
      <c r="H136" s="62">
        <v>12061</v>
      </c>
      <c r="I136" s="62">
        <v>12977</v>
      </c>
      <c r="J136" s="62">
        <v>14306</v>
      </c>
      <c r="K136" s="69">
        <f t="shared" si="2"/>
        <v>78005</v>
      </c>
    </row>
    <row r="137" spans="1:11">
      <c r="A137" s="1">
        <v>2</v>
      </c>
      <c r="B137" s="1" t="s">
        <v>12</v>
      </c>
      <c r="C137" s="67" t="s">
        <v>213</v>
      </c>
      <c r="D137" s="1" t="s">
        <v>1092</v>
      </c>
      <c r="E137" s="62">
        <v>14656</v>
      </c>
      <c r="F137" s="62">
        <v>14174</v>
      </c>
      <c r="G137" s="62">
        <v>13204</v>
      </c>
      <c r="H137" s="62">
        <v>13003</v>
      </c>
      <c r="I137" s="62">
        <v>13086</v>
      </c>
      <c r="J137" s="62">
        <v>13086</v>
      </c>
      <c r="K137" s="69">
        <f t="shared" si="2"/>
        <v>81209</v>
      </c>
    </row>
    <row r="138" spans="1:11">
      <c r="A138" s="1">
        <v>2</v>
      </c>
      <c r="B138" s="1" t="s">
        <v>12</v>
      </c>
      <c r="C138" s="67" t="s">
        <v>214</v>
      </c>
      <c r="D138" s="1" t="s">
        <v>1093</v>
      </c>
      <c r="E138" s="62">
        <v>5637</v>
      </c>
      <c r="F138" s="62">
        <v>5463</v>
      </c>
      <c r="G138" s="62">
        <v>5401</v>
      </c>
      <c r="H138" s="62">
        <v>5289</v>
      </c>
      <c r="I138" s="62">
        <v>7073</v>
      </c>
      <c r="J138" s="62">
        <v>7079</v>
      </c>
      <c r="K138" s="69">
        <f t="shared" si="2"/>
        <v>35942</v>
      </c>
    </row>
    <row r="139" spans="1:11">
      <c r="A139" s="1">
        <v>2</v>
      </c>
      <c r="B139" s="1" t="s">
        <v>12</v>
      </c>
      <c r="C139" s="67" t="s">
        <v>215</v>
      </c>
      <c r="D139" s="1" t="s">
        <v>1094</v>
      </c>
      <c r="E139" s="62">
        <v>10028</v>
      </c>
      <c r="F139" s="62">
        <v>9634</v>
      </c>
      <c r="G139" s="62">
        <v>10793</v>
      </c>
      <c r="H139" s="62">
        <v>10182</v>
      </c>
      <c r="I139" s="62">
        <v>10204</v>
      </c>
      <c r="J139" s="62">
        <v>10204</v>
      </c>
      <c r="K139" s="69">
        <f t="shared" si="2"/>
        <v>61045</v>
      </c>
    </row>
    <row r="140" spans="1:11">
      <c r="A140" s="1">
        <v>2</v>
      </c>
      <c r="B140" s="1" t="s">
        <v>13</v>
      </c>
      <c r="C140" s="67" t="s">
        <v>216</v>
      </c>
      <c r="D140" s="1" t="s">
        <v>1095</v>
      </c>
      <c r="E140" s="62">
        <v>52504</v>
      </c>
      <c r="F140" s="62">
        <v>51593</v>
      </c>
      <c r="G140" s="62">
        <v>53986</v>
      </c>
      <c r="H140" s="62">
        <v>51983</v>
      </c>
      <c r="I140" s="62">
        <v>54964</v>
      </c>
      <c r="J140" s="62">
        <v>63511</v>
      </c>
      <c r="K140" s="69">
        <f t="shared" si="2"/>
        <v>328541</v>
      </c>
    </row>
    <row r="141" spans="1:11">
      <c r="A141" s="1">
        <v>2</v>
      </c>
      <c r="B141" s="1" t="s">
        <v>13</v>
      </c>
      <c r="C141" s="67" t="s">
        <v>217</v>
      </c>
      <c r="D141" s="1" t="s">
        <v>1096</v>
      </c>
      <c r="E141" s="62">
        <v>7321</v>
      </c>
      <c r="F141" s="62">
        <v>7191</v>
      </c>
      <c r="G141" s="62">
        <v>6720</v>
      </c>
      <c r="H141" s="62">
        <v>7171</v>
      </c>
      <c r="I141" s="62">
        <v>6821</v>
      </c>
      <c r="J141" s="62">
        <v>7952</v>
      </c>
      <c r="K141" s="69">
        <f t="shared" si="2"/>
        <v>43176</v>
      </c>
    </row>
    <row r="142" spans="1:11">
      <c r="A142" s="1">
        <v>2</v>
      </c>
      <c r="B142" s="1" t="s">
        <v>13</v>
      </c>
      <c r="C142" s="67" t="s">
        <v>218</v>
      </c>
      <c r="D142" s="1" t="s">
        <v>1097</v>
      </c>
      <c r="E142" s="62">
        <v>7361</v>
      </c>
      <c r="F142" s="62">
        <v>5072</v>
      </c>
      <c r="G142" s="62">
        <v>5014</v>
      </c>
      <c r="H142" s="62">
        <v>7142</v>
      </c>
      <c r="I142" s="62">
        <v>7657</v>
      </c>
      <c r="J142" s="62">
        <v>7667</v>
      </c>
      <c r="K142" s="69">
        <f t="shared" si="2"/>
        <v>39913</v>
      </c>
    </row>
    <row r="143" spans="1:11">
      <c r="A143" s="1">
        <v>2</v>
      </c>
      <c r="B143" s="1" t="s">
        <v>13</v>
      </c>
      <c r="C143" s="67" t="s">
        <v>219</v>
      </c>
      <c r="D143" s="1" t="s">
        <v>1098</v>
      </c>
      <c r="E143" s="62">
        <v>6983</v>
      </c>
      <c r="F143" s="62">
        <v>6560</v>
      </c>
      <c r="G143" s="62">
        <v>6543</v>
      </c>
      <c r="H143" s="62">
        <v>7787</v>
      </c>
      <c r="I143" s="62">
        <v>8286</v>
      </c>
      <c r="J143" s="62">
        <v>8641</v>
      </c>
      <c r="K143" s="69">
        <f t="shared" si="2"/>
        <v>44800</v>
      </c>
    </row>
    <row r="144" spans="1:11">
      <c r="A144" s="1">
        <v>2</v>
      </c>
      <c r="B144" s="1" t="s">
        <v>13</v>
      </c>
      <c r="C144" s="67" t="s">
        <v>220</v>
      </c>
      <c r="D144" s="1" t="s">
        <v>1099</v>
      </c>
      <c r="E144" s="62">
        <v>2595</v>
      </c>
      <c r="F144" s="62">
        <v>2378</v>
      </c>
      <c r="G144" s="62">
        <v>2756</v>
      </c>
      <c r="H144" s="62">
        <v>2662</v>
      </c>
      <c r="I144" s="62">
        <v>3277</v>
      </c>
      <c r="J144" s="62">
        <v>3603</v>
      </c>
      <c r="K144" s="69">
        <f t="shared" si="2"/>
        <v>17271</v>
      </c>
    </row>
    <row r="145" spans="1:11">
      <c r="A145" s="1">
        <v>2</v>
      </c>
      <c r="B145" s="1" t="s">
        <v>13</v>
      </c>
      <c r="C145" s="67" t="s">
        <v>221</v>
      </c>
      <c r="D145" s="1" t="s">
        <v>1100</v>
      </c>
      <c r="E145" s="62">
        <v>2274</v>
      </c>
      <c r="F145" s="62">
        <v>2039</v>
      </c>
      <c r="G145" s="62">
        <v>2096</v>
      </c>
      <c r="H145" s="62">
        <v>2238</v>
      </c>
      <c r="I145" s="62">
        <v>2248</v>
      </c>
      <c r="J145" s="62">
        <v>2838</v>
      </c>
      <c r="K145" s="69">
        <f t="shared" si="2"/>
        <v>13733</v>
      </c>
    </row>
    <row r="146" spans="1:11">
      <c r="A146" s="1">
        <v>2</v>
      </c>
      <c r="B146" s="1" t="s">
        <v>13</v>
      </c>
      <c r="C146" s="67" t="s">
        <v>222</v>
      </c>
      <c r="D146" s="1" t="s">
        <v>1101</v>
      </c>
      <c r="E146" s="62">
        <v>12547</v>
      </c>
      <c r="F146" s="62">
        <v>12562</v>
      </c>
      <c r="G146" s="62">
        <v>12127</v>
      </c>
      <c r="H146" s="62">
        <v>12037</v>
      </c>
      <c r="I146" s="62">
        <v>12581</v>
      </c>
      <c r="J146" s="62">
        <v>14261</v>
      </c>
      <c r="K146" s="69">
        <f t="shared" si="2"/>
        <v>76115</v>
      </c>
    </row>
    <row r="147" spans="1:11">
      <c r="A147" s="1">
        <v>2</v>
      </c>
      <c r="B147" s="1" t="s">
        <v>13</v>
      </c>
      <c r="C147" s="67" t="s">
        <v>223</v>
      </c>
      <c r="D147" s="1" t="s">
        <v>1102</v>
      </c>
      <c r="E147" s="62">
        <v>8953</v>
      </c>
      <c r="F147" s="62">
        <v>8368</v>
      </c>
      <c r="G147" s="62">
        <v>8266</v>
      </c>
      <c r="H147" s="62">
        <v>8599</v>
      </c>
      <c r="I147" s="62">
        <v>8638</v>
      </c>
      <c r="J147" s="62">
        <v>11014</v>
      </c>
      <c r="K147" s="69">
        <f t="shared" si="2"/>
        <v>53838</v>
      </c>
    </row>
    <row r="148" spans="1:11">
      <c r="A148" s="1">
        <v>2</v>
      </c>
      <c r="B148" s="1" t="s">
        <v>13</v>
      </c>
      <c r="C148" s="67" t="s">
        <v>224</v>
      </c>
      <c r="D148" s="1" t="s">
        <v>1103</v>
      </c>
      <c r="E148" s="62">
        <v>5741</v>
      </c>
      <c r="F148" s="62">
        <v>5346</v>
      </c>
      <c r="G148" s="62">
        <v>5072</v>
      </c>
      <c r="H148" s="62">
        <v>5493</v>
      </c>
      <c r="I148" s="62">
        <v>5503</v>
      </c>
      <c r="J148" s="62">
        <v>7401</v>
      </c>
      <c r="K148" s="69">
        <f t="shared" si="2"/>
        <v>34556</v>
      </c>
    </row>
    <row r="149" spans="1:11">
      <c r="A149" s="1">
        <v>3</v>
      </c>
      <c r="B149" s="1" t="s">
        <v>14</v>
      </c>
      <c r="C149" s="67" t="s">
        <v>225</v>
      </c>
      <c r="D149" s="1" t="s">
        <v>1104</v>
      </c>
      <c r="E149" s="62">
        <v>34194</v>
      </c>
      <c r="F149" s="62">
        <v>33700</v>
      </c>
      <c r="G149" s="62">
        <v>33220</v>
      </c>
      <c r="H149" s="62">
        <v>31325</v>
      </c>
      <c r="I149" s="62">
        <v>32384</v>
      </c>
      <c r="J149" s="62">
        <v>38466</v>
      </c>
      <c r="K149" s="69">
        <f t="shared" si="2"/>
        <v>203289</v>
      </c>
    </row>
    <row r="150" spans="1:11">
      <c r="A150" s="1">
        <v>3</v>
      </c>
      <c r="B150" s="1" t="s">
        <v>14</v>
      </c>
      <c r="C150" s="67" t="s">
        <v>226</v>
      </c>
      <c r="D150" s="1" t="s">
        <v>1105</v>
      </c>
      <c r="E150" s="62">
        <v>4818</v>
      </c>
      <c r="F150" s="62">
        <v>4950</v>
      </c>
      <c r="G150" s="62">
        <v>4174</v>
      </c>
      <c r="H150" s="62">
        <v>4609</v>
      </c>
      <c r="I150" s="62">
        <v>4655</v>
      </c>
      <c r="J150" s="62">
        <v>5205</v>
      </c>
      <c r="K150" s="69">
        <f t="shared" si="2"/>
        <v>28411</v>
      </c>
    </row>
    <row r="151" spans="1:11">
      <c r="A151" s="1">
        <v>3</v>
      </c>
      <c r="B151" s="1" t="s">
        <v>14</v>
      </c>
      <c r="C151" s="67" t="s">
        <v>227</v>
      </c>
      <c r="D151" s="1" t="s">
        <v>1106</v>
      </c>
      <c r="E151" s="62">
        <v>6909</v>
      </c>
      <c r="F151" s="62">
        <v>6749</v>
      </c>
      <c r="G151" s="62">
        <v>6703</v>
      </c>
      <c r="H151" s="62">
        <v>6612</v>
      </c>
      <c r="I151" s="62">
        <v>6612</v>
      </c>
      <c r="J151" s="62">
        <v>7768</v>
      </c>
      <c r="K151" s="69">
        <f t="shared" si="2"/>
        <v>41353</v>
      </c>
    </row>
    <row r="152" spans="1:11">
      <c r="A152" s="1">
        <v>3</v>
      </c>
      <c r="B152" s="1" t="s">
        <v>14</v>
      </c>
      <c r="C152" s="67" t="s">
        <v>228</v>
      </c>
      <c r="D152" s="1" t="s">
        <v>1107</v>
      </c>
      <c r="E152" s="62">
        <v>13508</v>
      </c>
      <c r="F152" s="62">
        <v>8954</v>
      </c>
      <c r="G152" s="62">
        <v>12474</v>
      </c>
      <c r="H152" s="62">
        <v>10109</v>
      </c>
      <c r="I152" s="62">
        <v>11724</v>
      </c>
      <c r="J152" s="62">
        <v>12474</v>
      </c>
      <c r="K152" s="69">
        <f t="shared" si="2"/>
        <v>69243</v>
      </c>
    </row>
    <row r="153" spans="1:11">
      <c r="A153" s="1">
        <v>3</v>
      </c>
      <c r="B153" s="1" t="s">
        <v>14</v>
      </c>
      <c r="C153" s="67" t="s">
        <v>229</v>
      </c>
      <c r="D153" s="1" t="s">
        <v>1108</v>
      </c>
      <c r="E153" s="62">
        <v>14602</v>
      </c>
      <c r="F153" s="62">
        <v>13458</v>
      </c>
      <c r="G153" s="62">
        <v>12647</v>
      </c>
      <c r="H153" s="62">
        <v>14751</v>
      </c>
      <c r="I153" s="62">
        <v>14128</v>
      </c>
      <c r="J153" s="62">
        <v>12964</v>
      </c>
      <c r="K153" s="69">
        <f t="shared" si="2"/>
        <v>82550</v>
      </c>
    </row>
    <row r="154" spans="1:11">
      <c r="A154" s="1">
        <v>3</v>
      </c>
      <c r="B154" s="1" t="s">
        <v>14</v>
      </c>
      <c r="C154" s="67" t="s">
        <v>230</v>
      </c>
      <c r="D154" s="1" t="s">
        <v>1109</v>
      </c>
      <c r="E154" s="62">
        <v>12259</v>
      </c>
      <c r="F154" s="62">
        <v>15245</v>
      </c>
      <c r="G154" s="62">
        <v>13816</v>
      </c>
      <c r="H154" s="62">
        <v>12893</v>
      </c>
      <c r="I154" s="62">
        <v>15846</v>
      </c>
      <c r="J154" s="62">
        <v>16125</v>
      </c>
      <c r="K154" s="69">
        <f t="shared" si="2"/>
        <v>86184</v>
      </c>
    </row>
    <row r="155" spans="1:11">
      <c r="A155" s="1">
        <v>3</v>
      </c>
      <c r="B155" s="1" t="s">
        <v>14</v>
      </c>
      <c r="C155" s="67" t="s">
        <v>231</v>
      </c>
      <c r="D155" s="1" t="s">
        <v>1110</v>
      </c>
      <c r="E155" s="62">
        <v>10929</v>
      </c>
      <c r="F155" s="62">
        <v>14100</v>
      </c>
      <c r="G155" s="62">
        <v>8550</v>
      </c>
      <c r="H155" s="62">
        <v>10097</v>
      </c>
      <c r="I155" s="62">
        <v>10929</v>
      </c>
      <c r="J155" s="62">
        <v>10929</v>
      </c>
      <c r="K155" s="69">
        <f t="shared" si="2"/>
        <v>65534</v>
      </c>
    </row>
    <row r="156" spans="1:11">
      <c r="A156" s="1">
        <v>3</v>
      </c>
      <c r="B156" s="1" t="s">
        <v>14</v>
      </c>
      <c r="C156" s="67" t="s">
        <v>232</v>
      </c>
      <c r="D156" s="1" t="s">
        <v>1111</v>
      </c>
      <c r="E156" s="62">
        <v>8964</v>
      </c>
      <c r="F156" s="62">
        <v>8078</v>
      </c>
      <c r="G156" s="62">
        <v>8168</v>
      </c>
      <c r="H156" s="62">
        <v>8494</v>
      </c>
      <c r="I156" s="62">
        <v>7934</v>
      </c>
      <c r="J156" s="62">
        <v>9027</v>
      </c>
      <c r="K156" s="69">
        <f t="shared" si="2"/>
        <v>50665</v>
      </c>
    </row>
    <row r="157" spans="1:11">
      <c r="A157" s="1">
        <v>3</v>
      </c>
      <c r="B157" s="1" t="s">
        <v>14</v>
      </c>
      <c r="C157" s="67" t="s">
        <v>233</v>
      </c>
      <c r="D157" s="1" t="s">
        <v>1112</v>
      </c>
      <c r="E157" s="62">
        <v>7142</v>
      </c>
      <c r="F157" s="62">
        <v>6715</v>
      </c>
      <c r="G157" s="62">
        <v>6765</v>
      </c>
      <c r="H157" s="62">
        <v>6928</v>
      </c>
      <c r="I157" s="62">
        <v>7239</v>
      </c>
      <c r="J157" s="62">
        <v>7027</v>
      </c>
      <c r="K157" s="69">
        <f t="shared" si="2"/>
        <v>41816</v>
      </c>
    </row>
    <row r="158" spans="1:11">
      <c r="A158" s="1">
        <v>3</v>
      </c>
      <c r="B158" s="1" t="s">
        <v>14</v>
      </c>
      <c r="C158" s="67" t="s">
        <v>234</v>
      </c>
      <c r="D158" s="1" t="s">
        <v>1113</v>
      </c>
      <c r="E158" s="62">
        <v>4918</v>
      </c>
      <c r="F158" s="62">
        <v>4994</v>
      </c>
      <c r="G158" s="62">
        <v>5158</v>
      </c>
      <c r="H158" s="62">
        <v>5551</v>
      </c>
      <c r="I158" s="62">
        <v>5138</v>
      </c>
      <c r="J158" s="62">
        <v>6131</v>
      </c>
      <c r="K158" s="69">
        <f t="shared" si="2"/>
        <v>31890</v>
      </c>
    </row>
    <row r="159" spans="1:11">
      <c r="A159" s="1">
        <v>3</v>
      </c>
      <c r="B159" s="1" t="s">
        <v>14</v>
      </c>
      <c r="C159" s="67" t="s">
        <v>235</v>
      </c>
      <c r="D159" s="1" t="s">
        <v>1114</v>
      </c>
      <c r="E159" s="62">
        <v>4408</v>
      </c>
      <c r="F159" s="62">
        <v>4824</v>
      </c>
      <c r="G159" s="62">
        <v>4824</v>
      </c>
      <c r="H159" s="62">
        <v>4738</v>
      </c>
      <c r="I159" s="62">
        <v>5046</v>
      </c>
      <c r="J159" s="62">
        <v>5255</v>
      </c>
      <c r="K159" s="69">
        <f t="shared" si="2"/>
        <v>29095</v>
      </c>
    </row>
    <row r="160" spans="1:11">
      <c r="A160" s="1">
        <v>3</v>
      </c>
      <c r="B160" s="1" t="s">
        <v>14</v>
      </c>
      <c r="C160" s="67" t="s">
        <v>236</v>
      </c>
      <c r="D160" s="1" t="s">
        <v>1115</v>
      </c>
      <c r="E160" s="62">
        <v>3484</v>
      </c>
      <c r="F160" s="62">
        <v>3152</v>
      </c>
      <c r="G160" s="62">
        <v>2918</v>
      </c>
      <c r="H160" s="62">
        <v>3515</v>
      </c>
      <c r="I160" s="62">
        <v>3770</v>
      </c>
      <c r="J160" s="62">
        <v>4739</v>
      </c>
      <c r="K160" s="69">
        <f t="shared" si="2"/>
        <v>21578</v>
      </c>
    </row>
    <row r="161" spans="1:11">
      <c r="A161" s="1">
        <v>3</v>
      </c>
      <c r="B161" s="1" t="s">
        <v>15</v>
      </c>
      <c r="C161" s="67" t="s">
        <v>237</v>
      </c>
      <c r="D161" s="1" t="s">
        <v>1116</v>
      </c>
      <c r="E161" s="62">
        <v>28730</v>
      </c>
      <c r="F161" s="62">
        <v>27480</v>
      </c>
      <c r="G161" s="62">
        <v>27153</v>
      </c>
      <c r="H161" s="62">
        <v>27006</v>
      </c>
      <c r="I161" s="62">
        <v>28378</v>
      </c>
      <c r="J161" s="62">
        <v>31108</v>
      </c>
      <c r="K161" s="69">
        <f t="shared" si="2"/>
        <v>169855</v>
      </c>
    </row>
    <row r="162" spans="1:11">
      <c r="A162" s="1">
        <v>3</v>
      </c>
      <c r="B162" s="1" t="s">
        <v>15</v>
      </c>
      <c r="C162" s="67" t="s">
        <v>238</v>
      </c>
      <c r="D162" s="1" t="s">
        <v>1117</v>
      </c>
      <c r="E162" s="62">
        <v>5800</v>
      </c>
      <c r="F162" s="62">
        <v>6170</v>
      </c>
      <c r="G162" s="62">
        <v>5893</v>
      </c>
      <c r="H162" s="62">
        <v>5886</v>
      </c>
      <c r="I162" s="62">
        <v>5920</v>
      </c>
      <c r="J162" s="62">
        <v>6121</v>
      </c>
      <c r="K162" s="69">
        <f t="shared" si="2"/>
        <v>35790</v>
      </c>
    </row>
    <row r="163" spans="1:11">
      <c r="A163" s="1">
        <v>3</v>
      </c>
      <c r="B163" s="1" t="s">
        <v>15</v>
      </c>
      <c r="C163" s="67" t="s">
        <v>239</v>
      </c>
      <c r="D163" s="1" t="s">
        <v>1118</v>
      </c>
      <c r="E163" s="62">
        <v>6391</v>
      </c>
      <c r="F163" s="62">
        <v>7733</v>
      </c>
      <c r="G163" s="62">
        <v>6706</v>
      </c>
      <c r="H163" s="62">
        <v>6769</v>
      </c>
      <c r="I163" s="62">
        <v>7452</v>
      </c>
      <c r="J163" s="62">
        <v>6560</v>
      </c>
      <c r="K163" s="69">
        <f t="shared" si="2"/>
        <v>41611</v>
      </c>
    </row>
    <row r="164" spans="1:11">
      <c r="A164" s="1">
        <v>3</v>
      </c>
      <c r="B164" s="1" t="s">
        <v>15</v>
      </c>
      <c r="C164" s="67" t="s">
        <v>240</v>
      </c>
      <c r="D164" s="1" t="s">
        <v>1119</v>
      </c>
      <c r="E164" s="62">
        <v>5874</v>
      </c>
      <c r="F164" s="62">
        <v>5597</v>
      </c>
      <c r="G164" s="62">
        <v>5854</v>
      </c>
      <c r="H164" s="62">
        <v>5704</v>
      </c>
      <c r="I164" s="62">
        <v>5932</v>
      </c>
      <c r="J164" s="62">
        <v>7519</v>
      </c>
      <c r="K164" s="69">
        <f t="shared" si="2"/>
        <v>36480</v>
      </c>
    </row>
    <row r="165" spans="1:11">
      <c r="A165" s="1">
        <v>3</v>
      </c>
      <c r="B165" s="1" t="s">
        <v>15</v>
      </c>
      <c r="C165" s="67" t="s">
        <v>241</v>
      </c>
      <c r="D165" s="1" t="s">
        <v>1120</v>
      </c>
      <c r="E165" s="62">
        <v>11255</v>
      </c>
      <c r="F165" s="62">
        <v>11078</v>
      </c>
      <c r="G165" s="62">
        <v>10731</v>
      </c>
      <c r="H165" s="62">
        <v>10570</v>
      </c>
      <c r="I165" s="62">
        <v>10883</v>
      </c>
      <c r="J165" s="62">
        <v>11495</v>
      </c>
      <c r="K165" s="69">
        <f t="shared" si="2"/>
        <v>66012</v>
      </c>
    </row>
    <row r="166" spans="1:11">
      <c r="A166" s="1">
        <v>3</v>
      </c>
      <c r="B166" s="1" t="s">
        <v>15</v>
      </c>
      <c r="C166" s="67" t="s">
        <v>242</v>
      </c>
      <c r="D166" s="1" t="s">
        <v>1121</v>
      </c>
      <c r="E166" s="62">
        <v>12383</v>
      </c>
      <c r="F166" s="62">
        <v>11300</v>
      </c>
      <c r="G166" s="62">
        <v>11272</v>
      </c>
      <c r="H166" s="62">
        <v>12400</v>
      </c>
      <c r="I166" s="62">
        <v>12593</v>
      </c>
      <c r="J166" s="62">
        <v>12593</v>
      </c>
      <c r="K166" s="69">
        <f t="shared" si="2"/>
        <v>72541</v>
      </c>
    </row>
    <row r="167" spans="1:11">
      <c r="A167" s="1">
        <v>3</v>
      </c>
      <c r="B167" s="1" t="s">
        <v>15</v>
      </c>
      <c r="C167" s="67" t="s">
        <v>243</v>
      </c>
      <c r="D167" s="1" t="s">
        <v>1122</v>
      </c>
      <c r="E167" s="62">
        <v>2400</v>
      </c>
      <c r="F167" s="62">
        <v>2343</v>
      </c>
      <c r="G167" s="62">
        <v>2075</v>
      </c>
      <c r="H167" s="62">
        <v>2348</v>
      </c>
      <c r="I167" s="62">
        <v>2783</v>
      </c>
      <c r="J167" s="62">
        <v>3065</v>
      </c>
      <c r="K167" s="69">
        <f t="shared" si="2"/>
        <v>15014</v>
      </c>
    </row>
    <row r="168" spans="1:11">
      <c r="A168" s="1">
        <v>3</v>
      </c>
      <c r="B168" s="1" t="s">
        <v>15</v>
      </c>
      <c r="C168" s="67" t="s">
        <v>244</v>
      </c>
      <c r="D168" s="1" t="s">
        <v>1123</v>
      </c>
      <c r="E168" s="62">
        <v>1857</v>
      </c>
      <c r="F168" s="62">
        <v>1861</v>
      </c>
      <c r="G168" s="62">
        <v>1660</v>
      </c>
      <c r="H168" s="62">
        <v>1660</v>
      </c>
      <c r="I168" s="62">
        <v>1660</v>
      </c>
      <c r="J168" s="62">
        <v>1660</v>
      </c>
      <c r="K168" s="69">
        <f t="shared" si="2"/>
        <v>10358</v>
      </c>
    </row>
    <row r="169" spans="1:11">
      <c r="A169" s="1">
        <v>3</v>
      </c>
      <c r="B169" s="1" t="s">
        <v>16</v>
      </c>
      <c r="C169" s="67" t="s">
        <v>245</v>
      </c>
      <c r="D169" s="1" t="s">
        <v>1124</v>
      </c>
      <c r="E169" s="62">
        <v>42597</v>
      </c>
      <c r="F169" s="62">
        <v>42883</v>
      </c>
      <c r="G169" s="62">
        <v>42411</v>
      </c>
      <c r="H169" s="62">
        <v>39435</v>
      </c>
      <c r="I169" s="62">
        <v>39643</v>
      </c>
      <c r="J169" s="62">
        <v>44811</v>
      </c>
      <c r="K169" s="69">
        <f t="shared" si="2"/>
        <v>251780</v>
      </c>
    </row>
    <row r="170" spans="1:11">
      <c r="A170" s="1">
        <v>3</v>
      </c>
      <c r="B170" s="1" t="s">
        <v>16</v>
      </c>
      <c r="C170" s="67" t="s">
        <v>246</v>
      </c>
      <c r="D170" s="1" t="s">
        <v>1125</v>
      </c>
      <c r="E170" s="62">
        <v>8602</v>
      </c>
      <c r="F170" s="62">
        <v>8460</v>
      </c>
      <c r="G170" s="62">
        <v>8602</v>
      </c>
      <c r="H170" s="62">
        <v>8079</v>
      </c>
      <c r="I170" s="62">
        <v>8512</v>
      </c>
      <c r="J170" s="62">
        <v>9197</v>
      </c>
      <c r="K170" s="69">
        <f t="shared" si="2"/>
        <v>51452</v>
      </c>
    </row>
    <row r="171" spans="1:11">
      <c r="A171" s="1">
        <v>3</v>
      </c>
      <c r="B171" s="1" t="s">
        <v>16</v>
      </c>
      <c r="C171" s="67" t="s">
        <v>247</v>
      </c>
      <c r="D171" s="1" t="s">
        <v>1126</v>
      </c>
      <c r="E171" s="62">
        <v>11577</v>
      </c>
      <c r="F171" s="62">
        <v>10558</v>
      </c>
      <c r="G171" s="62">
        <v>11472</v>
      </c>
      <c r="H171" s="62">
        <v>11068</v>
      </c>
      <c r="I171" s="62">
        <v>10952</v>
      </c>
      <c r="J171" s="62">
        <v>13257</v>
      </c>
      <c r="K171" s="69">
        <f t="shared" si="2"/>
        <v>68884</v>
      </c>
    </row>
    <row r="172" spans="1:11">
      <c r="A172" s="1">
        <v>3</v>
      </c>
      <c r="B172" s="1" t="s">
        <v>16</v>
      </c>
      <c r="C172" s="67" t="s">
        <v>248</v>
      </c>
      <c r="D172" s="1" t="s">
        <v>1127</v>
      </c>
      <c r="E172" s="62">
        <v>10293</v>
      </c>
      <c r="F172" s="62">
        <v>12569</v>
      </c>
      <c r="G172" s="62">
        <v>11054</v>
      </c>
      <c r="H172" s="62">
        <v>12388</v>
      </c>
      <c r="I172" s="62">
        <v>11008</v>
      </c>
      <c r="J172" s="62">
        <v>11950</v>
      </c>
      <c r="K172" s="69">
        <f t="shared" si="2"/>
        <v>69262</v>
      </c>
    </row>
    <row r="173" spans="1:11">
      <c r="A173" s="1">
        <v>3</v>
      </c>
      <c r="B173" s="1" t="s">
        <v>16</v>
      </c>
      <c r="C173" s="67" t="s">
        <v>249</v>
      </c>
      <c r="D173" s="1" t="s">
        <v>1128</v>
      </c>
      <c r="E173" s="62">
        <v>14000</v>
      </c>
      <c r="F173" s="62">
        <v>13913</v>
      </c>
      <c r="G173" s="62">
        <v>15567</v>
      </c>
      <c r="H173" s="62">
        <v>12934</v>
      </c>
      <c r="I173" s="62">
        <v>13424</v>
      </c>
      <c r="J173" s="62">
        <v>15360</v>
      </c>
      <c r="K173" s="69">
        <f t="shared" si="2"/>
        <v>85198</v>
      </c>
    </row>
    <row r="174" spans="1:11">
      <c r="A174" s="1">
        <v>3</v>
      </c>
      <c r="B174" s="1" t="s">
        <v>16</v>
      </c>
      <c r="C174" s="67" t="s">
        <v>250</v>
      </c>
      <c r="D174" s="1" t="s">
        <v>1129</v>
      </c>
      <c r="E174" s="62">
        <v>7094</v>
      </c>
      <c r="F174" s="62">
        <v>7334</v>
      </c>
      <c r="G174" s="62">
        <v>6957</v>
      </c>
      <c r="H174" s="62">
        <v>6324</v>
      </c>
      <c r="I174" s="62">
        <v>7332</v>
      </c>
      <c r="J174" s="62">
        <v>8437</v>
      </c>
      <c r="K174" s="69">
        <f t="shared" si="2"/>
        <v>43478</v>
      </c>
    </row>
    <row r="175" spans="1:11">
      <c r="A175" s="1">
        <v>3</v>
      </c>
      <c r="B175" s="1" t="s">
        <v>16</v>
      </c>
      <c r="C175" s="67" t="s">
        <v>251</v>
      </c>
      <c r="D175" s="1" t="s">
        <v>1130</v>
      </c>
      <c r="E175" s="62">
        <v>14970</v>
      </c>
      <c r="F175" s="62">
        <v>14290</v>
      </c>
      <c r="G175" s="62">
        <v>14281</v>
      </c>
      <c r="H175" s="62">
        <v>14618</v>
      </c>
      <c r="I175" s="62">
        <v>14300</v>
      </c>
      <c r="J175" s="62">
        <v>11706</v>
      </c>
      <c r="K175" s="69">
        <f t="shared" si="2"/>
        <v>84165</v>
      </c>
    </row>
    <row r="176" spans="1:11">
      <c r="A176" s="1">
        <v>3</v>
      </c>
      <c r="B176" s="1" t="s">
        <v>16</v>
      </c>
      <c r="C176" s="67" t="s">
        <v>252</v>
      </c>
      <c r="D176" s="1" t="s">
        <v>1131</v>
      </c>
      <c r="E176" s="62">
        <v>10184</v>
      </c>
      <c r="F176" s="62">
        <v>9425</v>
      </c>
      <c r="G176" s="62">
        <v>9762</v>
      </c>
      <c r="H176" s="62">
        <v>9558</v>
      </c>
      <c r="I176" s="62">
        <v>9256</v>
      </c>
      <c r="J176" s="62">
        <v>11027</v>
      </c>
      <c r="K176" s="69">
        <f t="shared" si="2"/>
        <v>59212</v>
      </c>
    </row>
    <row r="177" spans="1:11">
      <c r="A177" s="1">
        <v>3</v>
      </c>
      <c r="B177" s="1" t="s">
        <v>16</v>
      </c>
      <c r="C177" s="67" t="s">
        <v>253</v>
      </c>
      <c r="D177" s="1" t="s">
        <v>1132</v>
      </c>
      <c r="E177" s="62">
        <v>11046</v>
      </c>
      <c r="F177" s="62">
        <v>10800</v>
      </c>
      <c r="G177" s="62">
        <v>10046</v>
      </c>
      <c r="H177" s="62">
        <v>9742</v>
      </c>
      <c r="I177" s="62">
        <v>10266</v>
      </c>
      <c r="J177" s="62">
        <v>10849</v>
      </c>
      <c r="K177" s="69">
        <f t="shared" si="2"/>
        <v>62749</v>
      </c>
    </row>
    <row r="178" spans="1:11">
      <c r="A178" s="1">
        <v>3</v>
      </c>
      <c r="B178" s="1" t="s">
        <v>16</v>
      </c>
      <c r="C178" s="67" t="s">
        <v>254</v>
      </c>
      <c r="D178" s="1" t="s">
        <v>1133</v>
      </c>
      <c r="E178" s="62">
        <v>8448</v>
      </c>
      <c r="F178" s="62">
        <v>8772</v>
      </c>
      <c r="G178" s="62">
        <v>8630</v>
      </c>
      <c r="H178" s="62">
        <v>8639</v>
      </c>
      <c r="I178" s="62">
        <v>8752</v>
      </c>
      <c r="J178" s="62">
        <v>9063</v>
      </c>
      <c r="K178" s="69">
        <f t="shared" si="2"/>
        <v>52304</v>
      </c>
    </row>
    <row r="179" spans="1:11">
      <c r="A179" s="1">
        <v>3</v>
      </c>
      <c r="B179" s="1" t="s">
        <v>16</v>
      </c>
      <c r="C179" s="67" t="s">
        <v>255</v>
      </c>
      <c r="D179" s="1" t="s">
        <v>1134</v>
      </c>
      <c r="E179" s="62">
        <v>16414</v>
      </c>
      <c r="F179" s="62">
        <v>16804</v>
      </c>
      <c r="G179" s="62">
        <v>16300</v>
      </c>
      <c r="H179" s="62">
        <v>16332</v>
      </c>
      <c r="I179" s="62">
        <v>16332</v>
      </c>
      <c r="J179" s="62">
        <v>16332</v>
      </c>
      <c r="K179" s="69">
        <f t="shared" si="2"/>
        <v>98514</v>
      </c>
    </row>
    <row r="180" spans="1:11">
      <c r="A180" s="1">
        <v>3</v>
      </c>
      <c r="B180" s="1" t="s">
        <v>16</v>
      </c>
      <c r="C180" s="67" t="s">
        <v>256</v>
      </c>
      <c r="D180" s="1" t="s">
        <v>1135</v>
      </c>
      <c r="E180" s="62">
        <v>7449</v>
      </c>
      <c r="F180" s="62">
        <v>7630</v>
      </c>
      <c r="G180" s="62">
        <v>7858</v>
      </c>
      <c r="H180" s="62">
        <v>7888</v>
      </c>
      <c r="I180" s="62">
        <v>7852</v>
      </c>
      <c r="J180" s="62">
        <v>9165</v>
      </c>
      <c r="K180" s="69">
        <f t="shared" si="2"/>
        <v>47842</v>
      </c>
    </row>
    <row r="181" spans="1:11">
      <c r="A181" s="1">
        <v>3</v>
      </c>
      <c r="B181" s="1" t="s">
        <v>16</v>
      </c>
      <c r="C181" s="67" t="s">
        <v>257</v>
      </c>
      <c r="D181" s="1" t="s">
        <v>1136</v>
      </c>
      <c r="E181" s="62">
        <v>5284</v>
      </c>
      <c r="F181" s="62">
        <v>5743</v>
      </c>
      <c r="G181" s="62">
        <v>5914</v>
      </c>
      <c r="H181" s="62">
        <v>5423</v>
      </c>
      <c r="I181" s="62">
        <v>5199</v>
      </c>
      <c r="J181" s="62">
        <v>5580</v>
      </c>
      <c r="K181" s="69">
        <f t="shared" si="2"/>
        <v>33143</v>
      </c>
    </row>
    <row r="182" spans="1:11">
      <c r="A182" s="1">
        <v>3</v>
      </c>
      <c r="B182" s="1" t="s">
        <v>17</v>
      </c>
      <c r="C182" s="67" t="s">
        <v>258</v>
      </c>
      <c r="D182" s="1" t="s">
        <v>1137</v>
      </c>
      <c r="E182" s="62">
        <v>34427</v>
      </c>
      <c r="F182" s="62">
        <v>35903</v>
      </c>
      <c r="G182" s="62">
        <v>30281</v>
      </c>
      <c r="H182" s="62">
        <v>31139</v>
      </c>
      <c r="I182" s="62">
        <v>36460</v>
      </c>
      <c r="J182" s="62">
        <v>38579</v>
      </c>
      <c r="K182" s="69">
        <f t="shared" si="2"/>
        <v>206789</v>
      </c>
    </row>
    <row r="183" spans="1:11">
      <c r="A183" s="1">
        <v>3</v>
      </c>
      <c r="B183" s="1" t="s">
        <v>17</v>
      </c>
      <c r="C183" s="67" t="s">
        <v>259</v>
      </c>
      <c r="D183" s="1" t="s">
        <v>1138</v>
      </c>
      <c r="E183" s="62">
        <v>5367</v>
      </c>
      <c r="F183" s="62">
        <v>4753</v>
      </c>
      <c r="G183" s="62">
        <v>5114</v>
      </c>
      <c r="H183" s="62">
        <v>4917</v>
      </c>
      <c r="I183" s="62">
        <v>4901</v>
      </c>
      <c r="J183" s="62">
        <v>5510</v>
      </c>
      <c r="K183" s="69">
        <f t="shared" si="2"/>
        <v>30562</v>
      </c>
    </row>
    <row r="184" spans="1:11">
      <c r="A184" s="1">
        <v>3</v>
      </c>
      <c r="B184" s="1" t="s">
        <v>17</v>
      </c>
      <c r="C184" s="67" t="s">
        <v>260</v>
      </c>
      <c r="D184" s="1" t="s">
        <v>1139</v>
      </c>
      <c r="E184" s="62">
        <v>5523</v>
      </c>
      <c r="F184" s="62">
        <v>6429</v>
      </c>
      <c r="G184" s="62">
        <v>6540</v>
      </c>
      <c r="H184" s="62">
        <v>7879</v>
      </c>
      <c r="I184" s="62">
        <v>6974</v>
      </c>
      <c r="J184" s="62">
        <v>7650</v>
      </c>
      <c r="K184" s="69">
        <f t="shared" si="2"/>
        <v>40995</v>
      </c>
    </row>
    <row r="185" spans="1:11">
      <c r="A185" s="1">
        <v>3</v>
      </c>
      <c r="B185" s="1" t="s">
        <v>17</v>
      </c>
      <c r="C185" s="67" t="s">
        <v>261</v>
      </c>
      <c r="D185" s="1" t="s">
        <v>1140</v>
      </c>
      <c r="E185" s="62">
        <v>11986</v>
      </c>
      <c r="F185" s="62">
        <v>12744</v>
      </c>
      <c r="G185" s="62">
        <v>12379</v>
      </c>
      <c r="H185" s="62">
        <v>11756</v>
      </c>
      <c r="I185" s="62">
        <v>11919</v>
      </c>
      <c r="J185" s="62">
        <v>12940</v>
      </c>
      <c r="K185" s="69">
        <f t="shared" si="2"/>
        <v>73724</v>
      </c>
    </row>
    <row r="186" spans="1:11">
      <c r="A186" s="1">
        <v>3</v>
      </c>
      <c r="B186" s="1" t="s">
        <v>17</v>
      </c>
      <c r="C186" s="67" t="s">
        <v>262</v>
      </c>
      <c r="D186" s="1" t="s">
        <v>1141</v>
      </c>
      <c r="E186" s="62">
        <v>8791</v>
      </c>
      <c r="F186" s="62">
        <v>9310</v>
      </c>
      <c r="G186" s="62">
        <v>9284</v>
      </c>
      <c r="H186" s="62">
        <v>10894</v>
      </c>
      <c r="I186" s="62">
        <v>10370</v>
      </c>
      <c r="J186" s="62">
        <v>10370</v>
      </c>
      <c r="K186" s="69">
        <f t="shared" si="2"/>
        <v>59019</v>
      </c>
    </row>
    <row r="187" spans="1:11">
      <c r="A187" s="1">
        <v>3</v>
      </c>
      <c r="B187" s="1" t="s">
        <v>17</v>
      </c>
      <c r="C187" s="67" t="s">
        <v>263</v>
      </c>
      <c r="D187" s="1" t="s">
        <v>1142</v>
      </c>
      <c r="E187" s="62">
        <v>5991</v>
      </c>
      <c r="F187" s="62">
        <v>8195</v>
      </c>
      <c r="G187" s="62">
        <v>5439</v>
      </c>
      <c r="H187" s="62">
        <v>5774</v>
      </c>
      <c r="I187" s="62">
        <v>5356</v>
      </c>
      <c r="J187" s="62">
        <v>5774</v>
      </c>
      <c r="K187" s="69">
        <f t="shared" si="2"/>
        <v>36529</v>
      </c>
    </row>
    <row r="188" spans="1:11">
      <c r="A188" s="1">
        <v>3</v>
      </c>
      <c r="B188" s="1" t="s">
        <v>17</v>
      </c>
      <c r="C188" s="67" t="s">
        <v>264</v>
      </c>
      <c r="D188" s="1" t="s">
        <v>1143</v>
      </c>
      <c r="E188" s="62">
        <v>7337</v>
      </c>
      <c r="F188" s="62">
        <v>8265</v>
      </c>
      <c r="G188" s="62">
        <v>9799</v>
      </c>
      <c r="H188" s="62">
        <v>7463</v>
      </c>
      <c r="I188" s="62">
        <v>7182</v>
      </c>
      <c r="J188" s="62">
        <v>7650</v>
      </c>
      <c r="K188" s="69">
        <f t="shared" si="2"/>
        <v>47696</v>
      </c>
    </row>
    <row r="189" spans="1:11">
      <c r="A189" s="1">
        <v>3</v>
      </c>
      <c r="B189" s="1" t="s">
        <v>17</v>
      </c>
      <c r="C189" s="67" t="s">
        <v>265</v>
      </c>
      <c r="D189" s="1" t="s">
        <v>1144</v>
      </c>
      <c r="E189" s="62">
        <v>16630</v>
      </c>
      <c r="F189" s="62">
        <v>16834</v>
      </c>
      <c r="G189" s="62">
        <v>16740</v>
      </c>
      <c r="H189" s="62">
        <v>15617</v>
      </c>
      <c r="I189" s="62">
        <v>17764</v>
      </c>
      <c r="J189" s="62">
        <v>19950</v>
      </c>
      <c r="K189" s="69">
        <f t="shared" si="2"/>
        <v>103535</v>
      </c>
    </row>
    <row r="190" spans="1:11">
      <c r="A190" s="1">
        <v>3</v>
      </c>
      <c r="B190" s="1" t="s">
        <v>17</v>
      </c>
      <c r="C190" s="67" t="s">
        <v>266</v>
      </c>
      <c r="D190" s="1" t="s">
        <v>1145</v>
      </c>
      <c r="E190" s="62">
        <v>4779</v>
      </c>
      <c r="F190" s="62">
        <v>5515</v>
      </c>
      <c r="G190" s="62">
        <v>6224</v>
      </c>
      <c r="H190" s="62">
        <v>6292</v>
      </c>
      <c r="I190" s="62">
        <v>5919</v>
      </c>
      <c r="J190" s="62">
        <v>5681</v>
      </c>
      <c r="K190" s="69">
        <f t="shared" si="2"/>
        <v>34410</v>
      </c>
    </row>
    <row r="191" spans="1:11">
      <c r="A191" s="1">
        <v>3</v>
      </c>
      <c r="B191" s="1" t="s">
        <v>17</v>
      </c>
      <c r="C191" s="67" t="s">
        <v>267</v>
      </c>
      <c r="D191" s="1" t="s">
        <v>1146</v>
      </c>
      <c r="E191" s="62">
        <v>3137</v>
      </c>
      <c r="F191" s="62">
        <v>2967</v>
      </c>
      <c r="G191" s="62">
        <v>3469</v>
      </c>
      <c r="H191" s="62">
        <v>3139</v>
      </c>
      <c r="I191" s="62">
        <v>3054</v>
      </c>
      <c r="J191" s="62">
        <v>3021</v>
      </c>
      <c r="K191" s="69">
        <f t="shared" si="2"/>
        <v>18787</v>
      </c>
    </row>
    <row r="192" spans="1:11">
      <c r="A192" s="1">
        <v>3</v>
      </c>
      <c r="B192" s="1" t="s">
        <v>17</v>
      </c>
      <c r="C192" s="67" t="s">
        <v>268</v>
      </c>
      <c r="D192" s="1" t="s">
        <v>1147</v>
      </c>
      <c r="E192" s="62">
        <v>1681</v>
      </c>
      <c r="F192" s="62">
        <v>1777</v>
      </c>
      <c r="G192" s="62">
        <v>1866</v>
      </c>
      <c r="H192" s="62">
        <v>1916</v>
      </c>
      <c r="I192" s="62">
        <v>1849</v>
      </c>
      <c r="J192" s="62">
        <v>2031</v>
      </c>
      <c r="K192" s="69">
        <f t="shared" si="2"/>
        <v>11120</v>
      </c>
    </row>
    <row r="193" spans="1:11">
      <c r="A193" s="1">
        <v>3</v>
      </c>
      <c r="B193" s="1" t="s">
        <v>17</v>
      </c>
      <c r="C193" s="67" t="s">
        <v>269</v>
      </c>
      <c r="D193" s="1" t="s">
        <v>1148</v>
      </c>
      <c r="E193" s="62">
        <v>3135</v>
      </c>
      <c r="F193" s="62">
        <v>3076</v>
      </c>
      <c r="G193" s="62">
        <v>2886</v>
      </c>
      <c r="H193" s="62">
        <v>2695</v>
      </c>
      <c r="I193" s="62">
        <v>2781</v>
      </c>
      <c r="J193" s="62">
        <v>3007</v>
      </c>
      <c r="K193" s="69">
        <f t="shared" si="2"/>
        <v>17580</v>
      </c>
    </row>
    <row r="194" spans="1:11">
      <c r="A194" s="1">
        <v>3</v>
      </c>
      <c r="B194" s="1" t="s">
        <v>18</v>
      </c>
      <c r="C194" s="67" t="s">
        <v>270</v>
      </c>
      <c r="D194" s="1" t="s">
        <v>1149</v>
      </c>
      <c r="E194" s="62">
        <v>22709</v>
      </c>
      <c r="F194" s="62">
        <v>24135</v>
      </c>
      <c r="G194" s="62">
        <v>22353</v>
      </c>
      <c r="H194" s="62">
        <v>21543</v>
      </c>
      <c r="I194" s="62">
        <v>22020</v>
      </c>
      <c r="J194" s="62">
        <v>24589</v>
      </c>
      <c r="K194" s="69">
        <f t="shared" ref="K194:K257" si="3">SUM(E194:J194)</f>
        <v>137349</v>
      </c>
    </row>
    <row r="195" spans="1:11">
      <c r="A195" s="1">
        <v>3</v>
      </c>
      <c r="B195" s="1" t="s">
        <v>18</v>
      </c>
      <c r="C195" s="67" t="s">
        <v>271</v>
      </c>
      <c r="D195" s="1" t="s">
        <v>1150</v>
      </c>
      <c r="E195" s="62">
        <v>16082</v>
      </c>
      <c r="F195" s="62">
        <v>14549</v>
      </c>
      <c r="G195" s="62">
        <v>14662</v>
      </c>
      <c r="H195" s="62">
        <v>15832</v>
      </c>
      <c r="I195" s="62">
        <v>19179</v>
      </c>
      <c r="J195" s="62">
        <v>17835</v>
      </c>
      <c r="K195" s="69">
        <f t="shared" si="3"/>
        <v>98139</v>
      </c>
    </row>
    <row r="196" spans="1:11">
      <c r="A196" s="1">
        <v>3</v>
      </c>
      <c r="B196" s="1" t="s">
        <v>18</v>
      </c>
      <c r="C196" s="67" t="s">
        <v>272</v>
      </c>
      <c r="D196" s="1" t="s">
        <v>1151</v>
      </c>
      <c r="E196" s="62">
        <v>8380</v>
      </c>
      <c r="F196" s="62">
        <v>6456</v>
      </c>
      <c r="G196" s="62">
        <v>7085</v>
      </c>
      <c r="H196" s="62">
        <v>7476</v>
      </c>
      <c r="I196" s="62">
        <v>5992</v>
      </c>
      <c r="J196" s="62">
        <v>6507</v>
      </c>
      <c r="K196" s="69">
        <f t="shared" si="3"/>
        <v>41896</v>
      </c>
    </row>
    <row r="197" spans="1:11">
      <c r="A197" s="1">
        <v>3</v>
      </c>
      <c r="B197" s="1" t="s">
        <v>18</v>
      </c>
      <c r="C197" s="67" t="s">
        <v>273</v>
      </c>
      <c r="D197" s="1" t="s">
        <v>1152</v>
      </c>
      <c r="E197" s="62">
        <v>15340</v>
      </c>
      <c r="F197" s="62">
        <v>15337</v>
      </c>
      <c r="G197" s="62">
        <v>14709</v>
      </c>
      <c r="H197" s="62">
        <v>14374</v>
      </c>
      <c r="I197" s="62">
        <v>15610</v>
      </c>
      <c r="J197" s="62">
        <v>8869</v>
      </c>
      <c r="K197" s="69">
        <f t="shared" si="3"/>
        <v>84239</v>
      </c>
    </row>
    <row r="198" spans="1:11">
      <c r="A198" s="1">
        <v>3</v>
      </c>
      <c r="B198" s="1" t="s">
        <v>18</v>
      </c>
      <c r="C198" s="67" t="s">
        <v>274</v>
      </c>
      <c r="D198" s="1" t="s">
        <v>1153</v>
      </c>
      <c r="E198" s="62">
        <v>3341</v>
      </c>
      <c r="F198" s="62">
        <v>3415</v>
      </c>
      <c r="G198" s="62">
        <v>3906</v>
      </c>
      <c r="H198" s="62">
        <v>3289</v>
      </c>
      <c r="I198" s="62">
        <v>3047</v>
      </c>
      <c r="J198" s="62">
        <v>3280</v>
      </c>
      <c r="K198" s="69">
        <f t="shared" si="3"/>
        <v>20278</v>
      </c>
    </row>
    <row r="199" spans="1:11">
      <c r="A199" s="1">
        <v>3</v>
      </c>
      <c r="B199" s="1" t="s">
        <v>18</v>
      </c>
      <c r="C199" s="67" t="s">
        <v>275</v>
      </c>
      <c r="D199" s="1" t="s">
        <v>1154</v>
      </c>
      <c r="E199" s="62">
        <v>12617</v>
      </c>
      <c r="F199" s="62">
        <v>13390</v>
      </c>
      <c r="G199" s="62">
        <v>12641</v>
      </c>
      <c r="H199" s="62">
        <v>11602</v>
      </c>
      <c r="I199" s="62">
        <v>10913</v>
      </c>
      <c r="J199" s="62">
        <v>12983</v>
      </c>
      <c r="K199" s="69">
        <f t="shared" si="3"/>
        <v>74146</v>
      </c>
    </row>
    <row r="200" spans="1:11">
      <c r="A200" s="1">
        <v>3</v>
      </c>
      <c r="B200" s="1" t="s">
        <v>18</v>
      </c>
      <c r="C200" s="67" t="s">
        <v>276</v>
      </c>
      <c r="D200" s="1" t="s">
        <v>1155</v>
      </c>
      <c r="E200" s="62">
        <v>10006</v>
      </c>
      <c r="F200" s="62">
        <v>11474</v>
      </c>
      <c r="G200" s="62">
        <v>10585</v>
      </c>
      <c r="H200" s="62">
        <v>9494</v>
      </c>
      <c r="I200" s="62">
        <v>9421</v>
      </c>
      <c r="J200" s="62">
        <v>10340</v>
      </c>
      <c r="K200" s="69">
        <f t="shared" si="3"/>
        <v>61320</v>
      </c>
    </row>
    <row r="201" spans="1:11">
      <c r="A201" s="1">
        <v>3</v>
      </c>
      <c r="B201" s="1" t="s">
        <v>18</v>
      </c>
      <c r="C201" s="67" t="s">
        <v>277</v>
      </c>
      <c r="D201" s="1" t="s">
        <v>1156</v>
      </c>
      <c r="E201" s="62">
        <v>7059</v>
      </c>
      <c r="F201" s="62">
        <v>7060</v>
      </c>
      <c r="G201" s="62">
        <v>7936</v>
      </c>
      <c r="H201" s="62">
        <v>6369</v>
      </c>
      <c r="I201" s="62">
        <v>6309</v>
      </c>
      <c r="J201" s="62">
        <v>6276</v>
      </c>
      <c r="K201" s="69">
        <f t="shared" si="3"/>
        <v>41009</v>
      </c>
    </row>
    <row r="202" spans="1:11">
      <c r="A202" s="1">
        <v>4</v>
      </c>
      <c r="B202" s="1" t="s">
        <v>19</v>
      </c>
      <c r="C202" s="67" t="s">
        <v>278</v>
      </c>
      <c r="D202" s="1" t="s">
        <v>1157</v>
      </c>
      <c r="E202" s="62">
        <v>26019</v>
      </c>
      <c r="F202" s="62">
        <v>26664</v>
      </c>
      <c r="G202" s="62">
        <v>25135</v>
      </c>
      <c r="H202" s="62">
        <v>25100</v>
      </c>
      <c r="I202" s="62">
        <v>23789</v>
      </c>
      <c r="J202" s="62">
        <v>29453</v>
      </c>
      <c r="K202" s="69">
        <f t="shared" si="3"/>
        <v>156160</v>
      </c>
    </row>
    <row r="203" spans="1:11">
      <c r="A203" s="1">
        <v>4</v>
      </c>
      <c r="B203" s="1" t="s">
        <v>19</v>
      </c>
      <c r="C203" s="67" t="s">
        <v>279</v>
      </c>
      <c r="D203" s="1" t="s">
        <v>1158</v>
      </c>
      <c r="E203" s="62">
        <v>8004</v>
      </c>
      <c r="F203" s="62">
        <v>7395</v>
      </c>
      <c r="G203" s="62">
        <v>7587</v>
      </c>
      <c r="H203" s="62">
        <v>7304</v>
      </c>
      <c r="I203" s="62">
        <v>7489</v>
      </c>
      <c r="J203" s="62">
        <v>8834</v>
      </c>
      <c r="K203" s="69">
        <f t="shared" si="3"/>
        <v>46613</v>
      </c>
    </row>
    <row r="204" spans="1:11">
      <c r="A204" s="1">
        <v>4</v>
      </c>
      <c r="B204" s="1" t="s">
        <v>19</v>
      </c>
      <c r="C204" s="67" t="s">
        <v>280</v>
      </c>
      <c r="D204" s="1" t="s">
        <v>1159</v>
      </c>
      <c r="E204" s="62">
        <v>13864</v>
      </c>
      <c r="F204" s="62">
        <v>13211</v>
      </c>
      <c r="G204" s="62">
        <v>13504</v>
      </c>
      <c r="H204" s="62">
        <v>12498</v>
      </c>
      <c r="I204" s="62">
        <v>12552</v>
      </c>
      <c r="J204" s="62">
        <v>14032</v>
      </c>
      <c r="K204" s="69">
        <f t="shared" si="3"/>
        <v>79661</v>
      </c>
    </row>
    <row r="205" spans="1:11">
      <c r="A205" s="1">
        <v>4</v>
      </c>
      <c r="B205" s="1" t="s">
        <v>19</v>
      </c>
      <c r="C205" s="67" t="s">
        <v>281</v>
      </c>
      <c r="D205" s="1" t="s">
        <v>1160</v>
      </c>
      <c r="E205" s="62">
        <v>8490</v>
      </c>
      <c r="F205" s="62">
        <v>8354</v>
      </c>
      <c r="G205" s="62">
        <v>7797</v>
      </c>
      <c r="H205" s="62">
        <v>7977</v>
      </c>
      <c r="I205" s="62">
        <v>6971</v>
      </c>
      <c r="J205" s="62">
        <v>8808</v>
      </c>
      <c r="K205" s="69">
        <f t="shared" si="3"/>
        <v>48397</v>
      </c>
    </row>
    <row r="206" spans="1:11">
      <c r="A206" s="1">
        <v>4</v>
      </c>
      <c r="B206" s="1" t="s">
        <v>20</v>
      </c>
      <c r="C206" s="67" t="s">
        <v>282</v>
      </c>
      <c r="D206" s="1" t="s">
        <v>1161</v>
      </c>
      <c r="E206" s="62">
        <v>58055</v>
      </c>
      <c r="F206" s="62">
        <v>59138</v>
      </c>
      <c r="G206" s="62">
        <v>55613</v>
      </c>
      <c r="H206" s="62">
        <v>57418</v>
      </c>
      <c r="I206" s="62">
        <v>59138</v>
      </c>
      <c r="J206" s="62">
        <v>55613</v>
      </c>
      <c r="K206" s="69">
        <f t="shared" si="3"/>
        <v>344975</v>
      </c>
    </row>
    <row r="207" spans="1:11">
      <c r="A207" s="1">
        <v>4</v>
      </c>
      <c r="B207" s="1" t="s">
        <v>20</v>
      </c>
      <c r="C207" s="67" t="s">
        <v>283</v>
      </c>
      <c r="D207" s="1" t="s">
        <v>1162</v>
      </c>
      <c r="E207" s="62">
        <v>16352</v>
      </c>
      <c r="F207" s="62">
        <v>16255</v>
      </c>
      <c r="G207" s="62">
        <v>14720</v>
      </c>
      <c r="H207" s="62">
        <v>15143</v>
      </c>
      <c r="I207" s="62">
        <v>15020</v>
      </c>
      <c r="J207" s="62">
        <v>17560</v>
      </c>
      <c r="K207" s="69">
        <f t="shared" si="3"/>
        <v>95050</v>
      </c>
    </row>
    <row r="208" spans="1:11">
      <c r="A208" s="1">
        <v>4</v>
      </c>
      <c r="B208" s="1" t="s">
        <v>20</v>
      </c>
      <c r="C208" s="67" t="s">
        <v>285</v>
      </c>
      <c r="D208" s="1" t="s">
        <v>1164</v>
      </c>
      <c r="E208" s="62">
        <v>15669</v>
      </c>
      <c r="F208" s="62">
        <v>15704</v>
      </c>
      <c r="G208" s="62">
        <v>14727</v>
      </c>
      <c r="H208" s="62">
        <v>15509</v>
      </c>
      <c r="I208" s="62">
        <v>15615</v>
      </c>
      <c r="J208" s="62">
        <v>17861</v>
      </c>
      <c r="K208" s="69">
        <f t="shared" si="3"/>
        <v>95085</v>
      </c>
    </row>
    <row r="209" spans="1:11">
      <c r="A209" s="1">
        <v>4</v>
      </c>
      <c r="B209" s="1" t="s">
        <v>20</v>
      </c>
      <c r="C209" s="67" t="s">
        <v>286</v>
      </c>
      <c r="D209" s="1" t="s">
        <v>1165</v>
      </c>
      <c r="E209" s="62">
        <v>13707</v>
      </c>
      <c r="F209" s="62">
        <v>13715</v>
      </c>
      <c r="G209" s="62">
        <v>13353</v>
      </c>
      <c r="H209" s="62">
        <v>13292</v>
      </c>
      <c r="I209" s="62">
        <v>13438</v>
      </c>
      <c r="J209" s="62">
        <v>15420</v>
      </c>
      <c r="K209" s="69">
        <f t="shared" si="3"/>
        <v>82925</v>
      </c>
    </row>
    <row r="210" spans="1:11">
      <c r="A210" s="1">
        <v>4</v>
      </c>
      <c r="B210" s="1" t="s">
        <v>20</v>
      </c>
      <c r="C210" s="67" t="s">
        <v>287</v>
      </c>
      <c r="D210" s="1" t="s">
        <v>1166</v>
      </c>
      <c r="E210" s="62">
        <v>16877</v>
      </c>
      <c r="F210" s="62">
        <v>16983</v>
      </c>
      <c r="G210" s="62">
        <v>16005</v>
      </c>
      <c r="H210" s="62">
        <v>15829</v>
      </c>
      <c r="I210" s="62">
        <v>16983</v>
      </c>
      <c r="J210" s="62">
        <v>16005</v>
      </c>
      <c r="K210" s="69">
        <f t="shared" si="3"/>
        <v>98682</v>
      </c>
    </row>
    <row r="211" spans="1:11">
      <c r="A211" s="1">
        <v>4</v>
      </c>
      <c r="B211" s="1" t="s">
        <v>20</v>
      </c>
      <c r="C211" s="67" t="s">
        <v>288</v>
      </c>
      <c r="D211" s="1" t="s">
        <v>1167</v>
      </c>
      <c r="E211" s="62">
        <v>3168</v>
      </c>
      <c r="F211" s="62">
        <v>3584</v>
      </c>
      <c r="G211" s="62">
        <v>3593</v>
      </c>
      <c r="H211" s="62">
        <v>3457</v>
      </c>
      <c r="I211" s="62">
        <v>3932</v>
      </c>
      <c r="J211" s="62">
        <v>4426</v>
      </c>
      <c r="K211" s="69">
        <f t="shared" si="3"/>
        <v>22160</v>
      </c>
    </row>
    <row r="212" spans="1:11">
      <c r="A212" s="1">
        <v>4</v>
      </c>
      <c r="B212" s="1" t="s">
        <v>21</v>
      </c>
      <c r="C212" s="67" t="s">
        <v>289</v>
      </c>
      <c r="D212" s="1" t="s">
        <v>1168</v>
      </c>
      <c r="E212" s="62">
        <v>46485</v>
      </c>
      <c r="F212" s="62">
        <v>46194</v>
      </c>
      <c r="G212" s="62">
        <v>43752</v>
      </c>
      <c r="H212" s="62">
        <v>43131</v>
      </c>
      <c r="I212" s="62">
        <v>45527</v>
      </c>
      <c r="J212" s="62">
        <v>48934</v>
      </c>
      <c r="K212" s="69">
        <f t="shared" si="3"/>
        <v>274023</v>
      </c>
    </row>
    <row r="213" spans="1:11">
      <c r="A213" s="1">
        <v>4</v>
      </c>
      <c r="B213" s="1" t="s">
        <v>21</v>
      </c>
      <c r="C213" s="67" t="s">
        <v>290</v>
      </c>
      <c r="D213" s="1" t="s">
        <v>1169</v>
      </c>
      <c r="E213" s="62">
        <v>10879</v>
      </c>
      <c r="F213" s="62">
        <v>10209</v>
      </c>
      <c r="G213" s="62">
        <v>9530</v>
      </c>
      <c r="H213" s="62">
        <v>10300</v>
      </c>
      <c r="I213" s="62">
        <v>10305</v>
      </c>
      <c r="J213" s="62">
        <v>11377</v>
      </c>
      <c r="K213" s="69">
        <f t="shared" si="3"/>
        <v>62600</v>
      </c>
    </row>
    <row r="214" spans="1:11">
      <c r="A214" s="1">
        <v>4</v>
      </c>
      <c r="B214" s="1" t="s">
        <v>21</v>
      </c>
      <c r="C214" s="67" t="s">
        <v>291</v>
      </c>
      <c r="D214" s="1" t="s">
        <v>1170</v>
      </c>
      <c r="E214" s="62">
        <v>12763</v>
      </c>
      <c r="F214" s="62">
        <v>14048</v>
      </c>
      <c r="G214" s="62">
        <v>14753</v>
      </c>
      <c r="H214" s="62">
        <v>12665</v>
      </c>
      <c r="I214" s="62">
        <v>12983</v>
      </c>
      <c r="J214" s="62">
        <v>14339</v>
      </c>
      <c r="K214" s="69">
        <f t="shared" si="3"/>
        <v>81551</v>
      </c>
    </row>
    <row r="215" spans="1:11">
      <c r="A215" s="1">
        <v>4</v>
      </c>
      <c r="B215" s="1" t="s">
        <v>21</v>
      </c>
      <c r="C215" s="67" t="s">
        <v>292</v>
      </c>
      <c r="D215" s="1" t="s">
        <v>1171</v>
      </c>
      <c r="E215" s="62">
        <v>10904</v>
      </c>
      <c r="F215" s="62">
        <v>10954</v>
      </c>
      <c r="G215" s="62">
        <v>7347</v>
      </c>
      <c r="H215" s="62">
        <v>9996</v>
      </c>
      <c r="I215" s="62">
        <v>9998</v>
      </c>
      <c r="J215" s="62">
        <v>10744</v>
      </c>
      <c r="K215" s="69">
        <f t="shared" si="3"/>
        <v>59943</v>
      </c>
    </row>
    <row r="216" spans="1:11">
      <c r="A216" s="1">
        <v>4</v>
      </c>
      <c r="B216" s="1" t="s">
        <v>21</v>
      </c>
      <c r="C216" s="67" t="s">
        <v>293</v>
      </c>
      <c r="D216" s="1" t="s">
        <v>1172</v>
      </c>
      <c r="E216" s="62">
        <v>14208</v>
      </c>
      <c r="F216" s="62">
        <v>14278</v>
      </c>
      <c r="G216" s="62">
        <v>13950</v>
      </c>
      <c r="H216" s="62">
        <v>8769</v>
      </c>
      <c r="I216" s="62">
        <v>9429</v>
      </c>
      <c r="J216" s="62">
        <v>13556</v>
      </c>
      <c r="K216" s="69">
        <f t="shared" si="3"/>
        <v>74190</v>
      </c>
    </row>
    <row r="217" spans="1:11">
      <c r="A217" s="1">
        <v>4</v>
      </c>
      <c r="B217" s="1" t="s">
        <v>21</v>
      </c>
      <c r="C217" s="67" t="s">
        <v>294</v>
      </c>
      <c r="D217" s="1" t="s">
        <v>1173</v>
      </c>
      <c r="E217" s="62">
        <v>7867</v>
      </c>
      <c r="F217" s="62">
        <v>8179</v>
      </c>
      <c r="G217" s="62">
        <v>7440</v>
      </c>
      <c r="H217" s="62">
        <v>7336</v>
      </c>
      <c r="I217" s="62">
        <v>8307</v>
      </c>
      <c r="J217" s="62">
        <v>8505</v>
      </c>
      <c r="K217" s="69">
        <f t="shared" si="3"/>
        <v>47634</v>
      </c>
    </row>
    <row r="218" spans="1:11">
      <c r="A218" s="1">
        <v>4</v>
      </c>
      <c r="B218" s="1" t="s">
        <v>21</v>
      </c>
      <c r="C218" s="67" t="s">
        <v>295</v>
      </c>
      <c r="D218" s="1" t="s">
        <v>1174</v>
      </c>
      <c r="E218" s="62">
        <v>12144</v>
      </c>
      <c r="F218" s="62">
        <v>12758</v>
      </c>
      <c r="G218" s="62">
        <v>11367</v>
      </c>
      <c r="H218" s="62">
        <v>11604</v>
      </c>
      <c r="I218" s="62">
        <v>11994</v>
      </c>
      <c r="J218" s="62">
        <v>13605</v>
      </c>
      <c r="K218" s="69">
        <f t="shared" si="3"/>
        <v>73472</v>
      </c>
    </row>
    <row r="219" spans="1:11">
      <c r="A219" s="1">
        <v>4</v>
      </c>
      <c r="B219" s="1" t="s">
        <v>21</v>
      </c>
      <c r="C219" s="67" t="s">
        <v>296</v>
      </c>
      <c r="D219" s="1" t="s">
        <v>1175</v>
      </c>
      <c r="E219" s="62">
        <v>4273</v>
      </c>
      <c r="F219" s="62">
        <v>3762</v>
      </c>
      <c r="G219" s="62">
        <v>4345</v>
      </c>
      <c r="H219" s="62">
        <v>3798</v>
      </c>
      <c r="I219" s="62">
        <v>3539</v>
      </c>
      <c r="J219" s="62">
        <v>3704</v>
      </c>
      <c r="K219" s="69">
        <f t="shared" si="3"/>
        <v>23421</v>
      </c>
    </row>
    <row r="220" spans="1:11">
      <c r="A220" s="1">
        <v>4</v>
      </c>
      <c r="B220" s="1" t="s">
        <v>22</v>
      </c>
      <c r="C220" s="67" t="s">
        <v>297</v>
      </c>
      <c r="D220" s="1" t="s">
        <v>1176</v>
      </c>
      <c r="E220" s="62">
        <v>47655</v>
      </c>
      <c r="F220" s="62">
        <v>45590</v>
      </c>
      <c r="G220" s="62">
        <v>45517</v>
      </c>
      <c r="H220" s="62">
        <v>47795</v>
      </c>
      <c r="I220" s="62">
        <v>44173</v>
      </c>
      <c r="J220" s="62">
        <v>50590</v>
      </c>
      <c r="K220" s="69">
        <f t="shared" si="3"/>
        <v>281320</v>
      </c>
    </row>
    <row r="221" spans="1:11">
      <c r="A221" s="1">
        <v>4</v>
      </c>
      <c r="B221" s="1" t="s">
        <v>22</v>
      </c>
      <c r="C221" s="67" t="s">
        <v>298</v>
      </c>
      <c r="D221" s="1" t="s">
        <v>1177</v>
      </c>
      <c r="E221" s="62">
        <v>23692</v>
      </c>
      <c r="F221" s="62">
        <v>23054</v>
      </c>
      <c r="G221" s="62">
        <v>25629</v>
      </c>
      <c r="H221" s="62">
        <v>23613</v>
      </c>
      <c r="I221" s="62">
        <v>24149</v>
      </c>
      <c r="J221" s="62">
        <v>25108</v>
      </c>
      <c r="K221" s="69">
        <f t="shared" si="3"/>
        <v>145245</v>
      </c>
    </row>
    <row r="222" spans="1:11">
      <c r="A222" s="1">
        <v>4</v>
      </c>
      <c r="B222" s="1" t="s">
        <v>22</v>
      </c>
      <c r="C222" s="67" t="s">
        <v>299</v>
      </c>
      <c r="D222" s="1" t="s">
        <v>1178</v>
      </c>
      <c r="E222" s="62">
        <v>11674</v>
      </c>
      <c r="F222" s="62">
        <v>10755</v>
      </c>
      <c r="G222" s="62">
        <v>10306</v>
      </c>
      <c r="H222" s="62">
        <v>10619</v>
      </c>
      <c r="I222" s="62">
        <v>11055</v>
      </c>
      <c r="J222" s="62">
        <v>12416</v>
      </c>
      <c r="K222" s="69">
        <f t="shared" si="3"/>
        <v>66825</v>
      </c>
    </row>
    <row r="223" spans="1:11">
      <c r="A223" s="1">
        <v>4</v>
      </c>
      <c r="B223" s="1" t="s">
        <v>22</v>
      </c>
      <c r="C223" s="67" t="s">
        <v>300</v>
      </c>
      <c r="D223" s="1" t="s">
        <v>1179</v>
      </c>
      <c r="E223" s="62">
        <v>6970</v>
      </c>
      <c r="F223" s="62">
        <v>6781</v>
      </c>
      <c r="G223" s="62">
        <v>6359</v>
      </c>
      <c r="H223" s="62">
        <v>6519</v>
      </c>
      <c r="I223" s="62">
        <v>6585</v>
      </c>
      <c r="J223" s="62">
        <v>7553</v>
      </c>
      <c r="K223" s="69">
        <f t="shared" si="3"/>
        <v>40767</v>
      </c>
    </row>
    <row r="224" spans="1:11">
      <c r="A224" s="1">
        <v>4</v>
      </c>
      <c r="B224" s="1" t="s">
        <v>22</v>
      </c>
      <c r="C224" s="67" t="s">
        <v>301</v>
      </c>
      <c r="D224" s="1" t="s">
        <v>1180</v>
      </c>
      <c r="E224" s="62">
        <v>5904</v>
      </c>
      <c r="F224" s="62">
        <v>5687</v>
      </c>
      <c r="G224" s="62">
        <v>6139</v>
      </c>
      <c r="H224" s="62">
        <v>6049</v>
      </c>
      <c r="I224" s="62">
        <v>6297</v>
      </c>
      <c r="J224" s="62">
        <v>6809</v>
      </c>
      <c r="K224" s="69">
        <f t="shared" si="3"/>
        <v>36885</v>
      </c>
    </row>
    <row r="225" spans="1:11">
      <c r="A225" s="1">
        <v>4</v>
      </c>
      <c r="B225" s="1" t="s">
        <v>22</v>
      </c>
      <c r="C225" s="67" t="s">
        <v>302</v>
      </c>
      <c r="D225" s="1" t="s">
        <v>1181</v>
      </c>
      <c r="E225" s="62">
        <v>5550</v>
      </c>
      <c r="F225" s="62">
        <v>4959</v>
      </c>
      <c r="G225" s="62">
        <v>5011</v>
      </c>
      <c r="H225" s="62">
        <v>4832</v>
      </c>
      <c r="I225" s="62">
        <v>4946</v>
      </c>
      <c r="J225" s="62">
        <v>5357</v>
      </c>
      <c r="K225" s="69">
        <f t="shared" si="3"/>
        <v>30655</v>
      </c>
    </row>
    <row r="226" spans="1:11">
      <c r="A226" s="1">
        <v>4</v>
      </c>
      <c r="B226" s="1" t="s">
        <v>22</v>
      </c>
      <c r="C226" s="67" t="s">
        <v>303</v>
      </c>
      <c r="D226" s="1" t="s">
        <v>1182</v>
      </c>
      <c r="E226" s="62">
        <v>14309</v>
      </c>
      <c r="F226" s="62">
        <v>13874</v>
      </c>
      <c r="G226" s="62">
        <v>12880</v>
      </c>
      <c r="H226" s="62">
        <v>13506</v>
      </c>
      <c r="I226" s="62">
        <v>15815</v>
      </c>
      <c r="J226" s="62">
        <v>14375</v>
      </c>
      <c r="K226" s="69">
        <f t="shared" si="3"/>
        <v>84759</v>
      </c>
    </row>
    <row r="227" spans="1:11">
      <c r="A227" s="1">
        <v>4</v>
      </c>
      <c r="B227" s="1" t="s">
        <v>22</v>
      </c>
      <c r="C227" s="67" t="s">
        <v>304</v>
      </c>
      <c r="D227" s="1" t="s">
        <v>1183</v>
      </c>
      <c r="E227" s="62">
        <v>8095</v>
      </c>
      <c r="F227" s="62">
        <v>8479</v>
      </c>
      <c r="G227" s="62">
        <v>8412</v>
      </c>
      <c r="H227" s="62">
        <v>9138</v>
      </c>
      <c r="I227" s="62">
        <v>9002</v>
      </c>
      <c r="J227" s="62">
        <v>9787</v>
      </c>
      <c r="K227" s="69">
        <f t="shared" si="3"/>
        <v>52913</v>
      </c>
    </row>
    <row r="228" spans="1:11">
      <c r="A228" s="1">
        <v>4</v>
      </c>
      <c r="B228" s="1" t="s">
        <v>22</v>
      </c>
      <c r="C228" s="67" t="s">
        <v>305</v>
      </c>
      <c r="D228" s="1" t="s">
        <v>1184</v>
      </c>
      <c r="E228" s="62">
        <v>7261</v>
      </c>
      <c r="F228" s="62">
        <v>7259</v>
      </c>
      <c r="G228" s="62">
        <v>7110</v>
      </c>
      <c r="H228" s="62">
        <v>7177</v>
      </c>
      <c r="I228" s="62">
        <v>6982</v>
      </c>
      <c r="J228" s="62">
        <v>7884</v>
      </c>
      <c r="K228" s="69">
        <f t="shared" si="3"/>
        <v>43673</v>
      </c>
    </row>
    <row r="229" spans="1:11">
      <c r="A229" s="1">
        <v>4</v>
      </c>
      <c r="B229" s="1" t="s">
        <v>22</v>
      </c>
      <c r="C229" s="67" t="s">
        <v>306</v>
      </c>
      <c r="D229" s="1" t="s">
        <v>1185</v>
      </c>
      <c r="E229" s="62">
        <v>9205</v>
      </c>
      <c r="F229" s="62">
        <v>9397</v>
      </c>
      <c r="G229" s="62">
        <v>8843</v>
      </c>
      <c r="H229" s="62">
        <v>8580</v>
      </c>
      <c r="I229" s="62">
        <v>8203</v>
      </c>
      <c r="J229" s="62">
        <v>9296</v>
      </c>
      <c r="K229" s="69">
        <f t="shared" si="3"/>
        <v>53524</v>
      </c>
    </row>
    <row r="230" spans="1:11">
      <c r="A230" s="1">
        <v>4</v>
      </c>
      <c r="B230" s="1" t="s">
        <v>22</v>
      </c>
      <c r="C230" s="67" t="s">
        <v>307</v>
      </c>
      <c r="D230" s="1" t="s">
        <v>1186</v>
      </c>
      <c r="E230" s="62">
        <v>7297</v>
      </c>
      <c r="F230" s="62">
        <v>6808</v>
      </c>
      <c r="G230" s="62">
        <v>7346</v>
      </c>
      <c r="H230" s="62">
        <v>7200</v>
      </c>
      <c r="I230" s="62">
        <v>7732</v>
      </c>
      <c r="J230" s="62">
        <v>7911</v>
      </c>
      <c r="K230" s="69">
        <f t="shared" si="3"/>
        <v>44294</v>
      </c>
    </row>
    <row r="231" spans="1:11">
      <c r="A231" s="1">
        <v>4</v>
      </c>
      <c r="B231" s="1" t="s">
        <v>22</v>
      </c>
      <c r="C231" s="67" t="s">
        <v>308</v>
      </c>
      <c r="D231" s="1" t="s">
        <v>1187</v>
      </c>
      <c r="E231" s="62">
        <v>10120</v>
      </c>
      <c r="F231" s="62">
        <v>9522</v>
      </c>
      <c r="G231" s="62">
        <v>9434</v>
      </c>
      <c r="H231" s="62">
        <v>9572</v>
      </c>
      <c r="I231" s="62">
        <v>9625</v>
      </c>
      <c r="J231" s="62">
        <v>10667</v>
      </c>
      <c r="K231" s="69">
        <f t="shared" si="3"/>
        <v>58940</v>
      </c>
    </row>
    <row r="232" spans="1:11">
      <c r="A232" s="1">
        <v>4</v>
      </c>
      <c r="B232" s="1" t="s">
        <v>22</v>
      </c>
      <c r="C232" s="67" t="s">
        <v>309</v>
      </c>
      <c r="D232" s="1" t="s">
        <v>1188</v>
      </c>
      <c r="E232" s="62">
        <v>3458</v>
      </c>
      <c r="F232" s="62">
        <v>2911</v>
      </c>
      <c r="G232" s="62">
        <v>3036</v>
      </c>
      <c r="H232" s="62">
        <v>3084</v>
      </c>
      <c r="I232" s="62">
        <v>3245</v>
      </c>
      <c r="J232" s="62">
        <v>3999</v>
      </c>
      <c r="K232" s="69">
        <f t="shared" si="3"/>
        <v>19733</v>
      </c>
    </row>
    <row r="233" spans="1:11">
      <c r="A233" s="1">
        <v>4</v>
      </c>
      <c r="B233" s="1" t="s">
        <v>22</v>
      </c>
      <c r="C233" s="67" t="s">
        <v>310</v>
      </c>
      <c r="D233" s="1" t="s">
        <v>1189</v>
      </c>
      <c r="E233" s="62">
        <v>14267</v>
      </c>
      <c r="F233" s="62">
        <v>13801</v>
      </c>
      <c r="G233" s="62">
        <v>13326</v>
      </c>
      <c r="H233" s="62">
        <v>8561</v>
      </c>
      <c r="I233" s="62">
        <v>13947</v>
      </c>
      <c r="J233" s="62">
        <v>14530</v>
      </c>
      <c r="K233" s="69">
        <f t="shared" si="3"/>
        <v>78432</v>
      </c>
    </row>
    <row r="234" spans="1:11">
      <c r="A234" s="1">
        <v>4</v>
      </c>
      <c r="B234" s="1" t="s">
        <v>22</v>
      </c>
      <c r="C234" s="67" t="s">
        <v>311</v>
      </c>
      <c r="D234" s="1" t="s">
        <v>1190</v>
      </c>
      <c r="E234" s="62">
        <v>4460</v>
      </c>
      <c r="F234" s="62">
        <v>4072</v>
      </c>
      <c r="G234" s="62">
        <v>4077</v>
      </c>
      <c r="H234" s="62">
        <v>4144</v>
      </c>
      <c r="I234" s="62">
        <v>4007</v>
      </c>
      <c r="J234" s="62">
        <v>4087</v>
      </c>
      <c r="K234" s="69">
        <f t="shared" si="3"/>
        <v>24847</v>
      </c>
    </row>
    <row r="235" spans="1:11">
      <c r="A235" s="1">
        <v>4</v>
      </c>
      <c r="B235" s="1" t="s">
        <v>22</v>
      </c>
      <c r="C235" s="67" t="s">
        <v>312</v>
      </c>
      <c r="D235" s="1" t="s">
        <v>1191</v>
      </c>
      <c r="E235" s="62">
        <v>3697</v>
      </c>
      <c r="F235" s="62">
        <v>3523</v>
      </c>
      <c r="G235" s="62">
        <v>3442</v>
      </c>
      <c r="H235" s="62">
        <v>3385</v>
      </c>
      <c r="I235" s="62">
        <v>3796</v>
      </c>
      <c r="J235" s="62">
        <v>3933</v>
      </c>
      <c r="K235" s="69">
        <f t="shared" si="3"/>
        <v>21776</v>
      </c>
    </row>
    <row r="236" spans="1:11">
      <c r="A236" s="1">
        <v>4</v>
      </c>
      <c r="B236" s="1" t="s">
        <v>23</v>
      </c>
      <c r="C236" s="67" t="s">
        <v>313</v>
      </c>
      <c r="D236" s="1" t="s">
        <v>1192</v>
      </c>
      <c r="E236" s="62">
        <v>51130</v>
      </c>
      <c r="F236" s="62">
        <v>50802</v>
      </c>
      <c r="G236" s="62">
        <v>47866</v>
      </c>
      <c r="H236" s="62">
        <v>46363</v>
      </c>
      <c r="I236" s="62">
        <v>44301</v>
      </c>
      <c r="J236" s="62">
        <v>48819</v>
      </c>
      <c r="K236" s="69">
        <f t="shared" si="3"/>
        <v>289281</v>
      </c>
    </row>
    <row r="237" spans="1:11">
      <c r="A237" s="1">
        <v>4</v>
      </c>
      <c r="B237" s="1" t="s">
        <v>23</v>
      </c>
      <c r="C237" s="67" t="s">
        <v>314</v>
      </c>
      <c r="D237" s="1" t="s">
        <v>1193</v>
      </c>
      <c r="E237" s="62">
        <v>19512</v>
      </c>
      <c r="F237" s="62">
        <v>19512</v>
      </c>
      <c r="G237" s="62">
        <v>17071</v>
      </c>
      <c r="H237" s="62">
        <v>16743</v>
      </c>
      <c r="I237" s="62">
        <v>16792</v>
      </c>
      <c r="J237" s="62">
        <v>19512</v>
      </c>
      <c r="K237" s="69">
        <f t="shared" si="3"/>
        <v>109142</v>
      </c>
    </row>
    <row r="238" spans="1:11">
      <c r="A238" s="1">
        <v>4</v>
      </c>
      <c r="B238" s="1" t="s">
        <v>23</v>
      </c>
      <c r="C238" s="67" t="s">
        <v>315</v>
      </c>
      <c r="D238" s="1" t="s">
        <v>1194</v>
      </c>
      <c r="E238" s="62">
        <v>11504</v>
      </c>
      <c r="F238" s="62">
        <v>10759</v>
      </c>
      <c r="G238" s="62">
        <v>10390</v>
      </c>
      <c r="H238" s="62">
        <v>9179</v>
      </c>
      <c r="I238" s="62">
        <v>10298</v>
      </c>
      <c r="J238" s="62">
        <v>10633</v>
      </c>
      <c r="K238" s="69">
        <f t="shared" si="3"/>
        <v>62763</v>
      </c>
    </row>
    <row r="239" spans="1:11">
      <c r="A239" s="1">
        <v>4</v>
      </c>
      <c r="B239" s="1" t="s">
        <v>23</v>
      </c>
      <c r="C239" s="67" t="s">
        <v>316</v>
      </c>
      <c r="D239" s="1" t="s">
        <v>1195</v>
      </c>
      <c r="E239" s="62">
        <v>15669</v>
      </c>
      <c r="F239" s="62">
        <v>14700</v>
      </c>
      <c r="G239" s="62">
        <v>13998</v>
      </c>
      <c r="H239" s="62">
        <v>12940</v>
      </c>
      <c r="I239" s="62">
        <v>13280</v>
      </c>
      <c r="J239" s="62">
        <v>13676</v>
      </c>
      <c r="K239" s="69">
        <f t="shared" si="3"/>
        <v>84263</v>
      </c>
    </row>
    <row r="240" spans="1:11">
      <c r="A240" s="1">
        <v>4</v>
      </c>
      <c r="B240" s="1" t="s">
        <v>23</v>
      </c>
      <c r="C240" s="67" t="s">
        <v>317</v>
      </c>
      <c r="D240" s="1" t="s">
        <v>1196</v>
      </c>
      <c r="E240" s="62">
        <v>20604</v>
      </c>
      <c r="F240" s="62">
        <v>20342</v>
      </c>
      <c r="G240" s="62">
        <v>19042</v>
      </c>
      <c r="H240" s="62">
        <v>19259</v>
      </c>
      <c r="I240" s="62">
        <v>19577</v>
      </c>
      <c r="J240" s="62">
        <v>20866</v>
      </c>
      <c r="K240" s="69">
        <f t="shared" si="3"/>
        <v>119690</v>
      </c>
    </row>
    <row r="241" spans="1:11">
      <c r="A241" s="1">
        <v>4</v>
      </c>
      <c r="B241" s="1" t="s">
        <v>23</v>
      </c>
      <c r="C241" s="67" t="s">
        <v>318</v>
      </c>
      <c r="D241" s="1" t="s">
        <v>1197</v>
      </c>
      <c r="E241" s="62">
        <v>8732</v>
      </c>
      <c r="F241" s="62">
        <v>9015</v>
      </c>
      <c r="G241" s="62">
        <v>8383</v>
      </c>
      <c r="H241" s="62">
        <v>8035</v>
      </c>
      <c r="I241" s="62">
        <v>8036</v>
      </c>
      <c r="J241" s="62">
        <v>9125</v>
      </c>
      <c r="K241" s="69">
        <f t="shared" si="3"/>
        <v>51326</v>
      </c>
    </row>
    <row r="242" spans="1:11">
      <c r="A242" s="1">
        <v>4</v>
      </c>
      <c r="B242" s="1" t="s">
        <v>23</v>
      </c>
      <c r="C242" s="67" t="s">
        <v>319</v>
      </c>
      <c r="D242" s="1" t="s">
        <v>1198</v>
      </c>
      <c r="E242" s="62">
        <v>8243</v>
      </c>
      <c r="F242" s="62">
        <v>7758</v>
      </c>
      <c r="G242" s="62">
        <v>7454</v>
      </c>
      <c r="H242" s="62">
        <v>7376</v>
      </c>
      <c r="I242" s="62">
        <v>7128</v>
      </c>
      <c r="J242" s="62">
        <v>8138</v>
      </c>
      <c r="K242" s="69">
        <f t="shared" si="3"/>
        <v>46097</v>
      </c>
    </row>
    <row r="243" spans="1:11">
      <c r="A243" s="1">
        <v>4</v>
      </c>
      <c r="B243" s="1" t="s">
        <v>23</v>
      </c>
      <c r="C243" s="67" t="s">
        <v>320</v>
      </c>
      <c r="D243" s="1" t="s">
        <v>1199</v>
      </c>
      <c r="E243" s="62">
        <v>4860</v>
      </c>
      <c r="F243" s="62">
        <v>5048</v>
      </c>
      <c r="G243" s="62">
        <v>4712</v>
      </c>
      <c r="H243" s="62">
        <v>4783</v>
      </c>
      <c r="I243" s="62">
        <v>4967</v>
      </c>
      <c r="J243" s="62">
        <v>4557</v>
      </c>
      <c r="K243" s="69">
        <f t="shared" si="3"/>
        <v>28927</v>
      </c>
    </row>
    <row r="244" spans="1:11">
      <c r="A244" s="1">
        <v>4</v>
      </c>
      <c r="B244" s="1" t="s">
        <v>23</v>
      </c>
      <c r="C244" s="67" t="s">
        <v>321</v>
      </c>
      <c r="D244" s="1" t="s">
        <v>1200</v>
      </c>
      <c r="E244" s="62">
        <v>4808</v>
      </c>
      <c r="F244" s="62">
        <v>4424</v>
      </c>
      <c r="G244" s="62">
        <v>4192</v>
      </c>
      <c r="H244" s="62">
        <v>4434</v>
      </c>
      <c r="I244" s="62">
        <v>4224</v>
      </c>
      <c r="J244" s="62">
        <v>4307</v>
      </c>
      <c r="K244" s="69">
        <f t="shared" si="3"/>
        <v>26389</v>
      </c>
    </row>
    <row r="245" spans="1:11">
      <c r="A245" s="1">
        <v>4</v>
      </c>
      <c r="B245" s="1" t="s">
        <v>23</v>
      </c>
      <c r="C245" s="67" t="s">
        <v>322</v>
      </c>
      <c r="D245" s="1" t="s">
        <v>1201</v>
      </c>
      <c r="E245" s="62">
        <v>5977</v>
      </c>
      <c r="F245" s="62">
        <v>6422</v>
      </c>
      <c r="G245" s="62">
        <v>6595</v>
      </c>
      <c r="H245" s="62">
        <v>6033</v>
      </c>
      <c r="I245" s="62">
        <v>5963</v>
      </c>
      <c r="J245" s="62">
        <v>6416</v>
      </c>
      <c r="K245" s="69">
        <f t="shared" si="3"/>
        <v>37406</v>
      </c>
    </row>
    <row r="246" spans="1:11">
      <c r="A246" s="1">
        <v>4</v>
      </c>
      <c r="B246" s="1" t="s">
        <v>23</v>
      </c>
      <c r="C246" s="67" t="s">
        <v>323</v>
      </c>
      <c r="D246" s="1" t="s">
        <v>1202</v>
      </c>
      <c r="E246" s="62">
        <v>8023</v>
      </c>
      <c r="F246" s="62">
        <v>8502</v>
      </c>
      <c r="G246" s="62">
        <v>7987</v>
      </c>
      <c r="H246" s="62">
        <v>6952</v>
      </c>
      <c r="I246" s="62">
        <v>6738</v>
      </c>
      <c r="J246" s="62">
        <v>7573</v>
      </c>
      <c r="K246" s="69">
        <f t="shared" si="3"/>
        <v>45775</v>
      </c>
    </row>
    <row r="247" spans="1:11">
      <c r="A247" s="1">
        <v>4</v>
      </c>
      <c r="B247" s="1" t="s">
        <v>24</v>
      </c>
      <c r="C247" s="67" t="s">
        <v>324</v>
      </c>
      <c r="D247" s="1" t="s">
        <v>1203</v>
      </c>
      <c r="E247" s="62">
        <v>74830</v>
      </c>
      <c r="F247" s="62">
        <v>72169</v>
      </c>
      <c r="G247" s="62">
        <v>68786</v>
      </c>
      <c r="H247" s="62">
        <v>69298</v>
      </c>
      <c r="I247" s="62">
        <v>70180</v>
      </c>
      <c r="J247" s="62">
        <v>77989</v>
      </c>
      <c r="K247" s="69">
        <f t="shared" si="3"/>
        <v>433252</v>
      </c>
    </row>
    <row r="248" spans="1:11">
      <c r="A248" s="1">
        <v>4</v>
      </c>
      <c r="B248" s="1" t="s">
        <v>24</v>
      </c>
      <c r="C248" s="67" t="s">
        <v>325</v>
      </c>
      <c r="D248" s="1" t="s">
        <v>1204</v>
      </c>
      <c r="E248" s="62">
        <v>30822</v>
      </c>
      <c r="F248" s="62">
        <v>29651</v>
      </c>
      <c r="G248" s="62">
        <v>27786</v>
      </c>
      <c r="H248" s="62">
        <v>27271</v>
      </c>
      <c r="I248" s="62">
        <v>13055</v>
      </c>
      <c r="J248" s="62">
        <v>31348</v>
      </c>
      <c r="K248" s="69">
        <f t="shared" si="3"/>
        <v>159933</v>
      </c>
    </row>
    <row r="249" spans="1:11">
      <c r="A249" s="1">
        <v>4</v>
      </c>
      <c r="B249" s="1" t="s">
        <v>24</v>
      </c>
      <c r="C249" s="67" t="s">
        <v>326</v>
      </c>
      <c r="D249" s="1" t="s">
        <v>1205</v>
      </c>
      <c r="E249" s="62">
        <v>20148</v>
      </c>
      <c r="F249" s="62">
        <v>19890</v>
      </c>
      <c r="G249" s="62">
        <v>18363</v>
      </c>
      <c r="H249" s="62">
        <v>18345</v>
      </c>
      <c r="I249" s="62">
        <v>18559</v>
      </c>
      <c r="J249" s="62">
        <v>11493</v>
      </c>
      <c r="K249" s="69">
        <f t="shared" si="3"/>
        <v>106798</v>
      </c>
    </row>
    <row r="250" spans="1:11">
      <c r="A250" s="1">
        <v>4</v>
      </c>
      <c r="B250" s="1" t="s">
        <v>24</v>
      </c>
      <c r="C250" s="67" t="s">
        <v>327</v>
      </c>
      <c r="D250" s="1" t="s">
        <v>1206</v>
      </c>
      <c r="E250" s="62">
        <v>6968</v>
      </c>
      <c r="F250" s="62">
        <v>10957</v>
      </c>
      <c r="G250" s="62">
        <v>9510</v>
      </c>
      <c r="H250" s="62">
        <v>9652</v>
      </c>
      <c r="I250" s="62">
        <v>8125</v>
      </c>
      <c r="J250" s="62">
        <v>8125</v>
      </c>
      <c r="K250" s="69">
        <f t="shared" si="3"/>
        <v>53337</v>
      </c>
    </row>
    <row r="251" spans="1:11">
      <c r="A251" s="1">
        <v>4</v>
      </c>
      <c r="B251" s="1" t="s">
        <v>24</v>
      </c>
      <c r="C251" s="67" t="s">
        <v>328</v>
      </c>
      <c r="D251" s="1" t="s">
        <v>1207</v>
      </c>
      <c r="E251" s="62">
        <v>8836</v>
      </c>
      <c r="F251" s="62">
        <v>8518</v>
      </c>
      <c r="G251" s="62">
        <v>7476</v>
      </c>
      <c r="H251" s="62">
        <v>7715</v>
      </c>
      <c r="I251" s="62">
        <v>8514</v>
      </c>
      <c r="J251" s="62">
        <v>9117</v>
      </c>
      <c r="K251" s="69">
        <f t="shared" si="3"/>
        <v>50176</v>
      </c>
    </row>
    <row r="252" spans="1:11">
      <c r="A252" s="1">
        <v>4</v>
      </c>
      <c r="B252" s="1" t="s">
        <v>24</v>
      </c>
      <c r="C252" s="67" t="s">
        <v>329</v>
      </c>
      <c r="D252" s="1" t="s">
        <v>1208</v>
      </c>
      <c r="E252" s="62">
        <v>4123</v>
      </c>
      <c r="F252" s="62">
        <v>3943</v>
      </c>
      <c r="G252" s="62">
        <v>3827</v>
      </c>
      <c r="H252" s="62">
        <v>3851</v>
      </c>
      <c r="I252" s="62">
        <v>3895</v>
      </c>
      <c r="J252" s="62">
        <v>4416</v>
      </c>
      <c r="K252" s="69">
        <f t="shared" si="3"/>
        <v>24055</v>
      </c>
    </row>
    <row r="253" spans="1:11">
      <c r="A253" s="1">
        <v>4</v>
      </c>
      <c r="B253" s="1" t="s">
        <v>24</v>
      </c>
      <c r="C253" s="67" t="s">
        <v>330</v>
      </c>
      <c r="D253" s="1" t="s">
        <v>1209</v>
      </c>
      <c r="E253" s="62">
        <v>10015</v>
      </c>
      <c r="F253" s="62">
        <v>9980</v>
      </c>
      <c r="G253" s="62">
        <v>9883</v>
      </c>
      <c r="H253" s="62">
        <v>9859</v>
      </c>
      <c r="I253" s="62">
        <v>10012</v>
      </c>
      <c r="J253" s="62">
        <v>10599</v>
      </c>
      <c r="K253" s="69">
        <f t="shared" si="3"/>
        <v>60348</v>
      </c>
    </row>
    <row r="254" spans="1:11">
      <c r="A254" s="1">
        <v>4</v>
      </c>
      <c r="B254" s="1" t="s">
        <v>24</v>
      </c>
      <c r="C254" s="67" t="s">
        <v>331</v>
      </c>
      <c r="D254" s="1" t="s">
        <v>1210</v>
      </c>
      <c r="E254" s="62">
        <v>3184</v>
      </c>
      <c r="F254" s="62">
        <v>3406</v>
      </c>
      <c r="G254" s="62">
        <v>3447</v>
      </c>
      <c r="H254" s="62">
        <v>2927</v>
      </c>
      <c r="I254" s="62">
        <v>2766</v>
      </c>
      <c r="J254" s="62">
        <v>3153</v>
      </c>
      <c r="K254" s="69">
        <f t="shared" si="3"/>
        <v>18883</v>
      </c>
    </row>
    <row r="255" spans="1:11">
      <c r="A255" s="1">
        <v>4</v>
      </c>
      <c r="B255" s="1" t="s">
        <v>24</v>
      </c>
      <c r="C255" s="67" t="s">
        <v>332</v>
      </c>
      <c r="D255" s="1" t="s">
        <v>1211</v>
      </c>
      <c r="E255" s="62">
        <v>4576</v>
      </c>
      <c r="F255" s="62">
        <v>4330</v>
      </c>
      <c r="G255" s="62">
        <v>4122</v>
      </c>
      <c r="H255" s="62">
        <v>4201</v>
      </c>
      <c r="I255" s="62">
        <v>4152</v>
      </c>
      <c r="J255" s="62">
        <v>4316</v>
      </c>
      <c r="K255" s="69">
        <f t="shared" si="3"/>
        <v>25697</v>
      </c>
    </row>
    <row r="256" spans="1:11">
      <c r="A256" s="1">
        <v>4</v>
      </c>
      <c r="B256" s="1" t="s">
        <v>24</v>
      </c>
      <c r="C256" s="67" t="s">
        <v>333</v>
      </c>
      <c r="D256" s="1" t="s">
        <v>1212</v>
      </c>
      <c r="E256" s="62">
        <v>8589</v>
      </c>
      <c r="F256" s="62">
        <v>8916</v>
      </c>
      <c r="G256" s="62">
        <v>8561</v>
      </c>
      <c r="H256" s="62">
        <v>9111</v>
      </c>
      <c r="I256" s="62">
        <v>9418</v>
      </c>
      <c r="J256" s="62">
        <v>9382</v>
      </c>
      <c r="K256" s="69">
        <f t="shared" si="3"/>
        <v>53977</v>
      </c>
    </row>
    <row r="257" spans="1:11">
      <c r="A257" s="1">
        <v>4</v>
      </c>
      <c r="B257" s="1" t="s">
        <v>24</v>
      </c>
      <c r="C257" s="67" t="s">
        <v>334</v>
      </c>
      <c r="D257" s="1" t="s">
        <v>1213</v>
      </c>
      <c r="E257" s="62">
        <v>10420</v>
      </c>
      <c r="F257" s="62">
        <v>10115</v>
      </c>
      <c r="G257" s="62">
        <v>9217</v>
      </c>
      <c r="H257" s="62">
        <v>9238</v>
      </c>
      <c r="I257" s="62">
        <v>10148</v>
      </c>
      <c r="J257" s="62">
        <v>10091</v>
      </c>
      <c r="K257" s="69">
        <f t="shared" si="3"/>
        <v>59229</v>
      </c>
    </row>
    <row r="258" spans="1:11">
      <c r="A258" s="1">
        <v>4</v>
      </c>
      <c r="B258" s="1" t="s">
        <v>24</v>
      </c>
      <c r="C258" s="67" t="s">
        <v>335</v>
      </c>
      <c r="D258" s="1" t="s">
        <v>1214</v>
      </c>
      <c r="E258" s="62">
        <v>9022</v>
      </c>
      <c r="F258" s="62">
        <v>7578</v>
      </c>
      <c r="G258" s="62">
        <v>6604</v>
      </c>
      <c r="H258" s="62">
        <v>7225</v>
      </c>
      <c r="I258" s="62">
        <v>7103</v>
      </c>
      <c r="J258" s="62">
        <v>7410</v>
      </c>
      <c r="K258" s="69">
        <f t="shared" ref="K258:K321" si="4">SUM(E258:J258)</f>
        <v>44942</v>
      </c>
    </row>
    <row r="259" spans="1:11">
      <c r="A259" s="1">
        <v>4</v>
      </c>
      <c r="B259" s="1" t="s">
        <v>25</v>
      </c>
      <c r="C259" s="67" t="s">
        <v>336</v>
      </c>
      <c r="D259" s="1" t="s">
        <v>1215</v>
      </c>
      <c r="E259" s="62">
        <v>27243</v>
      </c>
      <c r="F259" s="62">
        <v>25632</v>
      </c>
      <c r="G259" s="62">
        <v>23765</v>
      </c>
      <c r="H259" s="62">
        <v>24780</v>
      </c>
      <c r="I259" s="62">
        <v>24267</v>
      </c>
      <c r="J259" s="62">
        <v>24267</v>
      </c>
      <c r="K259" s="69">
        <f t="shared" si="4"/>
        <v>149954</v>
      </c>
    </row>
    <row r="260" spans="1:11">
      <c r="A260" s="1">
        <v>4</v>
      </c>
      <c r="B260" s="1" t="s">
        <v>25</v>
      </c>
      <c r="C260" s="67" t="s">
        <v>337</v>
      </c>
      <c r="D260" s="1" t="s">
        <v>1216</v>
      </c>
      <c r="E260" s="62">
        <v>12196</v>
      </c>
      <c r="F260" s="62">
        <v>11874</v>
      </c>
      <c r="G260" s="62">
        <v>11622</v>
      </c>
      <c r="H260" s="62">
        <v>12115</v>
      </c>
      <c r="I260" s="62">
        <v>13648</v>
      </c>
      <c r="J260" s="62">
        <v>14742</v>
      </c>
      <c r="K260" s="69">
        <f t="shared" si="4"/>
        <v>76197</v>
      </c>
    </row>
    <row r="261" spans="1:11">
      <c r="A261" s="1">
        <v>4</v>
      </c>
      <c r="B261" s="1" t="s">
        <v>25</v>
      </c>
      <c r="C261" s="67" t="s">
        <v>338</v>
      </c>
      <c r="D261" s="1" t="s">
        <v>1217</v>
      </c>
      <c r="E261" s="62">
        <v>7064</v>
      </c>
      <c r="F261" s="62">
        <v>6932</v>
      </c>
      <c r="G261" s="62">
        <v>6602</v>
      </c>
      <c r="H261" s="62">
        <v>6355</v>
      </c>
      <c r="I261" s="62">
        <v>6154</v>
      </c>
      <c r="J261" s="62">
        <v>6723</v>
      </c>
      <c r="K261" s="69">
        <f t="shared" si="4"/>
        <v>39830</v>
      </c>
    </row>
    <row r="262" spans="1:11">
      <c r="A262" s="1">
        <v>4</v>
      </c>
      <c r="B262" s="1" t="s">
        <v>25</v>
      </c>
      <c r="C262" s="67" t="s">
        <v>339</v>
      </c>
      <c r="D262" s="1" t="s">
        <v>1218</v>
      </c>
      <c r="E262" s="62">
        <v>5246</v>
      </c>
      <c r="F262" s="62">
        <v>4888</v>
      </c>
      <c r="G262" s="62">
        <v>5458</v>
      </c>
      <c r="H262" s="62">
        <v>5054</v>
      </c>
      <c r="I262" s="62">
        <v>4637</v>
      </c>
      <c r="J262" s="62">
        <v>4637</v>
      </c>
      <c r="K262" s="69">
        <f t="shared" si="4"/>
        <v>29920</v>
      </c>
    </row>
    <row r="263" spans="1:11">
      <c r="A263" s="1">
        <v>4</v>
      </c>
      <c r="B263" s="1" t="s">
        <v>25</v>
      </c>
      <c r="C263" s="67" t="s">
        <v>340</v>
      </c>
      <c r="D263" s="1" t="s">
        <v>1219</v>
      </c>
      <c r="E263" s="62">
        <v>4361</v>
      </c>
      <c r="F263" s="62">
        <v>4079</v>
      </c>
      <c r="G263" s="62">
        <v>3955</v>
      </c>
      <c r="H263" s="62">
        <v>4223</v>
      </c>
      <c r="I263" s="62">
        <v>3980</v>
      </c>
      <c r="J263" s="62">
        <v>4477</v>
      </c>
      <c r="K263" s="69">
        <f t="shared" si="4"/>
        <v>25075</v>
      </c>
    </row>
    <row r="264" spans="1:11">
      <c r="A264" s="1">
        <v>4</v>
      </c>
      <c r="B264" s="1" t="s">
        <v>25</v>
      </c>
      <c r="C264" s="67" t="s">
        <v>341</v>
      </c>
      <c r="D264" s="1" t="s">
        <v>1220</v>
      </c>
      <c r="E264" s="62">
        <v>4678</v>
      </c>
      <c r="F264" s="62">
        <v>5328</v>
      </c>
      <c r="G264" s="62">
        <v>4418</v>
      </c>
      <c r="H264" s="62">
        <v>4871</v>
      </c>
      <c r="I264" s="62">
        <v>4485</v>
      </c>
      <c r="J264" s="62">
        <v>4427</v>
      </c>
      <c r="K264" s="69">
        <f t="shared" si="4"/>
        <v>28207</v>
      </c>
    </row>
    <row r="265" spans="1:11">
      <c r="A265" s="1">
        <v>4</v>
      </c>
      <c r="B265" s="1" t="s">
        <v>26</v>
      </c>
      <c r="C265" s="67" t="s">
        <v>342</v>
      </c>
      <c r="D265" s="1" t="s">
        <v>1221</v>
      </c>
      <c r="E265" s="62">
        <v>29495</v>
      </c>
      <c r="F265" s="62">
        <v>24538</v>
      </c>
      <c r="G265" s="62">
        <v>27927</v>
      </c>
      <c r="H265" s="62">
        <v>27713</v>
      </c>
      <c r="I265" s="62">
        <v>26739</v>
      </c>
      <c r="J265" s="62">
        <v>30583</v>
      </c>
      <c r="K265" s="69">
        <f t="shared" si="4"/>
        <v>166995</v>
      </c>
    </row>
    <row r="266" spans="1:11">
      <c r="A266" s="1">
        <v>4</v>
      </c>
      <c r="B266" s="1" t="s">
        <v>26</v>
      </c>
      <c r="C266" s="67" t="s">
        <v>343</v>
      </c>
      <c r="D266" s="1" t="s">
        <v>1222</v>
      </c>
      <c r="E266" s="62">
        <v>5104</v>
      </c>
      <c r="F266" s="62">
        <v>5011</v>
      </c>
      <c r="G266" s="62">
        <v>5299</v>
      </c>
      <c r="H266" s="62">
        <v>4672</v>
      </c>
      <c r="I266" s="62">
        <v>4612</v>
      </c>
      <c r="J266" s="62">
        <v>5146</v>
      </c>
      <c r="K266" s="69">
        <f t="shared" si="4"/>
        <v>29844</v>
      </c>
    </row>
    <row r="267" spans="1:11">
      <c r="A267" s="1">
        <v>4</v>
      </c>
      <c r="B267" s="1" t="s">
        <v>26</v>
      </c>
      <c r="C267" s="67" t="s">
        <v>344</v>
      </c>
      <c r="D267" s="1" t="s">
        <v>1223</v>
      </c>
      <c r="E267" s="62">
        <v>11893</v>
      </c>
      <c r="F267" s="62">
        <v>11761</v>
      </c>
      <c r="G267" s="62">
        <v>11792</v>
      </c>
      <c r="H267" s="62">
        <v>11014</v>
      </c>
      <c r="I267" s="62">
        <v>10939</v>
      </c>
      <c r="J267" s="62">
        <v>11762</v>
      </c>
      <c r="K267" s="69">
        <f t="shared" si="4"/>
        <v>69161</v>
      </c>
    </row>
    <row r="268" spans="1:11">
      <c r="A268" s="1">
        <v>4</v>
      </c>
      <c r="B268" s="1" t="s">
        <v>26</v>
      </c>
      <c r="C268" s="67" t="s">
        <v>345</v>
      </c>
      <c r="D268" s="1" t="s">
        <v>1224</v>
      </c>
      <c r="E268" s="62">
        <v>11427</v>
      </c>
      <c r="F268" s="62">
        <v>11350</v>
      </c>
      <c r="G268" s="62">
        <v>11066</v>
      </c>
      <c r="H268" s="62">
        <v>10916</v>
      </c>
      <c r="I268" s="62">
        <v>10916</v>
      </c>
      <c r="J268" s="62">
        <v>11435</v>
      </c>
      <c r="K268" s="69">
        <f t="shared" si="4"/>
        <v>67110</v>
      </c>
    </row>
    <row r="269" spans="1:11">
      <c r="A269" s="1">
        <v>4</v>
      </c>
      <c r="B269" s="1" t="s">
        <v>26</v>
      </c>
      <c r="C269" s="67" t="s">
        <v>346</v>
      </c>
      <c r="D269" s="1" t="s">
        <v>1225</v>
      </c>
      <c r="E269" s="62">
        <v>7586</v>
      </c>
      <c r="F269" s="62">
        <v>7145</v>
      </c>
      <c r="G269" s="62">
        <v>7262</v>
      </c>
      <c r="H269" s="62">
        <v>7416</v>
      </c>
      <c r="I269" s="62">
        <v>7586</v>
      </c>
      <c r="J269" s="62">
        <v>7145</v>
      </c>
      <c r="K269" s="69">
        <f t="shared" si="4"/>
        <v>44140</v>
      </c>
    </row>
    <row r="270" spans="1:11">
      <c r="A270" s="1">
        <v>4</v>
      </c>
      <c r="B270" s="1" t="s">
        <v>26</v>
      </c>
      <c r="C270" s="67" t="s">
        <v>347</v>
      </c>
      <c r="D270" s="1" t="s">
        <v>1226</v>
      </c>
      <c r="E270" s="62">
        <v>15734</v>
      </c>
      <c r="F270" s="62">
        <v>14611</v>
      </c>
      <c r="G270" s="62">
        <v>14238</v>
      </c>
      <c r="H270" s="62">
        <v>14717</v>
      </c>
      <c r="I270" s="62">
        <v>16807</v>
      </c>
      <c r="J270" s="62">
        <v>18231</v>
      </c>
      <c r="K270" s="69">
        <f t="shared" si="4"/>
        <v>94338</v>
      </c>
    </row>
    <row r="271" spans="1:11">
      <c r="A271" s="1">
        <v>4</v>
      </c>
      <c r="B271" s="1" t="s">
        <v>26</v>
      </c>
      <c r="C271" s="67" t="s">
        <v>348</v>
      </c>
      <c r="D271" s="1" t="s">
        <v>1227</v>
      </c>
      <c r="E271" s="62">
        <v>5847</v>
      </c>
      <c r="F271" s="62">
        <v>5592</v>
      </c>
      <c r="G271" s="62">
        <v>5515</v>
      </c>
      <c r="H271" s="62">
        <v>5561</v>
      </c>
      <c r="I271" s="62">
        <v>5368</v>
      </c>
      <c r="J271" s="62">
        <v>6141</v>
      </c>
      <c r="K271" s="69">
        <f t="shared" si="4"/>
        <v>34024</v>
      </c>
    </row>
    <row r="272" spans="1:11">
      <c r="A272" s="1">
        <v>5</v>
      </c>
      <c r="B272" s="1" t="s">
        <v>27</v>
      </c>
      <c r="C272" s="67" t="s">
        <v>349</v>
      </c>
      <c r="D272" s="1" t="s">
        <v>1228</v>
      </c>
      <c r="E272" s="62">
        <v>43279</v>
      </c>
      <c r="F272" s="62">
        <v>44045</v>
      </c>
      <c r="G272" s="62">
        <v>43215</v>
      </c>
      <c r="H272" s="62">
        <v>43215</v>
      </c>
      <c r="I272" s="62">
        <v>43215</v>
      </c>
      <c r="J272" s="62">
        <v>41795</v>
      </c>
      <c r="K272" s="69">
        <f t="shared" si="4"/>
        <v>258764</v>
      </c>
    </row>
    <row r="273" spans="1:11">
      <c r="A273" s="1">
        <v>5</v>
      </c>
      <c r="B273" s="1" t="s">
        <v>27</v>
      </c>
      <c r="C273" s="67" t="s">
        <v>350</v>
      </c>
      <c r="D273" s="1" t="s">
        <v>1229</v>
      </c>
      <c r="E273" s="62">
        <v>24668</v>
      </c>
      <c r="F273" s="62">
        <v>25646</v>
      </c>
      <c r="G273" s="62">
        <v>25620</v>
      </c>
      <c r="H273" s="62">
        <v>23190</v>
      </c>
      <c r="I273" s="62">
        <v>23177</v>
      </c>
      <c r="J273" s="62">
        <v>25288</v>
      </c>
      <c r="K273" s="69">
        <f t="shared" si="4"/>
        <v>147589</v>
      </c>
    </row>
    <row r="274" spans="1:11">
      <c r="A274" s="1">
        <v>5</v>
      </c>
      <c r="B274" s="1" t="s">
        <v>27</v>
      </c>
      <c r="C274" s="67" t="s">
        <v>351</v>
      </c>
      <c r="D274" s="1" t="s">
        <v>1230</v>
      </c>
      <c r="E274" s="62">
        <v>6738</v>
      </c>
      <c r="F274" s="62">
        <v>6894</v>
      </c>
      <c r="G274" s="62">
        <v>6775</v>
      </c>
      <c r="H274" s="62">
        <v>6670</v>
      </c>
      <c r="I274" s="62">
        <v>6630</v>
      </c>
      <c r="J274" s="62">
        <v>7239</v>
      </c>
      <c r="K274" s="69">
        <f t="shared" si="4"/>
        <v>40946</v>
      </c>
    </row>
    <row r="275" spans="1:11">
      <c r="A275" s="1">
        <v>5</v>
      </c>
      <c r="B275" s="1" t="s">
        <v>27</v>
      </c>
      <c r="C275" s="67" t="s">
        <v>352</v>
      </c>
      <c r="D275" s="1" t="s">
        <v>1231</v>
      </c>
      <c r="E275" s="62">
        <v>3109</v>
      </c>
      <c r="F275" s="62">
        <v>3232</v>
      </c>
      <c r="G275" s="62">
        <v>3085</v>
      </c>
      <c r="H275" s="62">
        <v>3228</v>
      </c>
      <c r="I275" s="62">
        <v>3085</v>
      </c>
      <c r="J275" s="62">
        <v>3214</v>
      </c>
      <c r="K275" s="69">
        <f t="shared" si="4"/>
        <v>18953</v>
      </c>
    </row>
    <row r="276" spans="1:11">
      <c r="A276" s="1">
        <v>5</v>
      </c>
      <c r="B276" s="1" t="s">
        <v>27</v>
      </c>
      <c r="C276" s="67" t="s">
        <v>353</v>
      </c>
      <c r="D276" s="1" t="s">
        <v>1232</v>
      </c>
      <c r="E276" s="62">
        <v>10308</v>
      </c>
      <c r="F276" s="62">
        <v>10942</v>
      </c>
      <c r="G276" s="62">
        <v>11594</v>
      </c>
      <c r="H276" s="62">
        <v>9335</v>
      </c>
      <c r="I276" s="62">
        <v>11089</v>
      </c>
      <c r="J276" s="62">
        <v>10389</v>
      </c>
      <c r="K276" s="69">
        <f t="shared" si="4"/>
        <v>63657</v>
      </c>
    </row>
    <row r="277" spans="1:11">
      <c r="A277" s="1">
        <v>5</v>
      </c>
      <c r="B277" s="1" t="s">
        <v>27</v>
      </c>
      <c r="C277" s="67" t="s">
        <v>354</v>
      </c>
      <c r="D277" s="1" t="s">
        <v>1233</v>
      </c>
      <c r="E277" s="62">
        <v>2471</v>
      </c>
      <c r="F277" s="62">
        <v>2869</v>
      </c>
      <c r="G277" s="62">
        <v>2544</v>
      </c>
      <c r="H277" s="62">
        <v>2888</v>
      </c>
      <c r="I277" s="62">
        <v>2863</v>
      </c>
      <c r="J277" s="62">
        <v>2713</v>
      </c>
      <c r="K277" s="69">
        <f t="shared" si="4"/>
        <v>16348</v>
      </c>
    </row>
    <row r="278" spans="1:11">
      <c r="A278" s="1">
        <v>5</v>
      </c>
      <c r="B278" s="1" t="s">
        <v>27</v>
      </c>
      <c r="C278" s="67" t="s">
        <v>355</v>
      </c>
      <c r="D278" s="1" t="s">
        <v>1234</v>
      </c>
      <c r="E278" s="62">
        <v>22477</v>
      </c>
      <c r="F278" s="62">
        <v>22062</v>
      </c>
      <c r="G278" s="62">
        <v>20780</v>
      </c>
      <c r="H278" s="62">
        <v>20385</v>
      </c>
      <c r="I278" s="62">
        <v>21022</v>
      </c>
      <c r="J278" s="62">
        <v>25066</v>
      </c>
      <c r="K278" s="69">
        <f t="shared" si="4"/>
        <v>131792</v>
      </c>
    </row>
    <row r="279" spans="1:11">
      <c r="A279" s="1">
        <v>5</v>
      </c>
      <c r="B279" s="1" t="s">
        <v>27</v>
      </c>
      <c r="C279" s="67" t="s">
        <v>356</v>
      </c>
      <c r="D279" s="1" t="s">
        <v>1235</v>
      </c>
      <c r="E279" s="62">
        <v>11254</v>
      </c>
      <c r="F279" s="62">
        <v>11335</v>
      </c>
      <c r="G279" s="62">
        <v>12266</v>
      </c>
      <c r="H279" s="62">
        <v>10332</v>
      </c>
      <c r="I279" s="62">
        <v>11650</v>
      </c>
      <c r="J279" s="62">
        <v>12041</v>
      </c>
      <c r="K279" s="69">
        <f t="shared" si="4"/>
        <v>68878</v>
      </c>
    </row>
    <row r="280" spans="1:11">
      <c r="A280" s="1">
        <v>5</v>
      </c>
      <c r="B280" s="1" t="s">
        <v>27</v>
      </c>
      <c r="C280" s="67" t="s">
        <v>357</v>
      </c>
      <c r="D280" s="1" t="s">
        <v>1236</v>
      </c>
      <c r="E280" s="62">
        <v>4778</v>
      </c>
      <c r="F280" s="62">
        <v>4590</v>
      </c>
      <c r="G280" s="62">
        <v>7023</v>
      </c>
      <c r="H280" s="62">
        <v>4748</v>
      </c>
      <c r="I280" s="62">
        <v>5133</v>
      </c>
      <c r="J280" s="62">
        <v>6002</v>
      </c>
      <c r="K280" s="69">
        <f t="shared" si="4"/>
        <v>32274</v>
      </c>
    </row>
    <row r="281" spans="1:11">
      <c r="A281" s="1">
        <v>5</v>
      </c>
      <c r="B281" s="1" t="s">
        <v>27</v>
      </c>
      <c r="C281" s="67" t="s">
        <v>358</v>
      </c>
      <c r="D281" s="1" t="s">
        <v>1237</v>
      </c>
      <c r="E281" s="62">
        <v>9915</v>
      </c>
      <c r="F281" s="62">
        <v>9804</v>
      </c>
      <c r="G281" s="62">
        <v>9920</v>
      </c>
      <c r="H281" s="62">
        <v>10475</v>
      </c>
      <c r="I281" s="62">
        <v>10226</v>
      </c>
      <c r="J281" s="62">
        <v>11214</v>
      </c>
      <c r="K281" s="69">
        <f t="shared" si="4"/>
        <v>61554</v>
      </c>
    </row>
    <row r="282" spans="1:11">
      <c r="A282" s="1">
        <v>5</v>
      </c>
      <c r="B282" s="1" t="s">
        <v>27</v>
      </c>
      <c r="C282" s="67" t="s">
        <v>359</v>
      </c>
      <c r="D282" s="1" t="s">
        <v>1238</v>
      </c>
      <c r="E282" s="62">
        <v>7392</v>
      </c>
      <c r="F282" s="62">
        <v>7026</v>
      </c>
      <c r="G282" s="62">
        <v>6796</v>
      </c>
      <c r="H282" s="62">
        <v>7386</v>
      </c>
      <c r="I282" s="62">
        <v>7094</v>
      </c>
      <c r="J282" s="62">
        <v>7412</v>
      </c>
      <c r="K282" s="69">
        <f t="shared" si="4"/>
        <v>43106</v>
      </c>
    </row>
    <row r="283" spans="1:11">
      <c r="A283" s="1">
        <v>5</v>
      </c>
      <c r="B283" s="1" t="s">
        <v>27</v>
      </c>
      <c r="C283" s="67" t="s">
        <v>360</v>
      </c>
      <c r="D283" s="1" t="s">
        <v>1239</v>
      </c>
      <c r="E283" s="62">
        <v>7423</v>
      </c>
      <c r="F283" s="62">
        <v>7429</v>
      </c>
      <c r="G283" s="62">
        <v>9287</v>
      </c>
      <c r="H283" s="62">
        <v>6544</v>
      </c>
      <c r="I283" s="62">
        <v>6827</v>
      </c>
      <c r="J283" s="62">
        <v>6948</v>
      </c>
      <c r="K283" s="69">
        <f t="shared" si="4"/>
        <v>44458</v>
      </c>
    </row>
    <row r="284" spans="1:11">
      <c r="A284" s="1">
        <v>5</v>
      </c>
      <c r="B284" s="1" t="s">
        <v>27</v>
      </c>
      <c r="C284" s="67" t="s">
        <v>361</v>
      </c>
      <c r="D284" s="1" t="s">
        <v>1240</v>
      </c>
      <c r="E284" s="62">
        <v>4422</v>
      </c>
      <c r="F284" s="62">
        <v>4455</v>
      </c>
      <c r="G284" s="62">
        <v>4268</v>
      </c>
      <c r="H284" s="62">
        <v>4122</v>
      </c>
      <c r="I284" s="62">
        <v>4523</v>
      </c>
      <c r="J284" s="62">
        <v>6058</v>
      </c>
      <c r="K284" s="69">
        <f t="shared" si="4"/>
        <v>27848</v>
      </c>
    </row>
    <row r="285" spans="1:11">
      <c r="A285" s="1">
        <v>5</v>
      </c>
      <c r="B285" s="1" t="s">
        <v>27</v>
      </c>
      <c r="C285" s="67" t="s">
        <v>362</v>
      </c>
      <c r="D285" s="1" t="s">
        <v>1241</v>
      </c>
      <c r="E285" s="62">
        <v>1675</v>
      </c>
      <c r="F285" s="62">
        <v>1533</v>
      </c>
      <c r="G285" s="62">
        <v>1436</v>
      </c>
      <c r="H285" s="62">
        <v>1506</v>
      </c>
      <c r="I285" s="62">
        <v>1487</v>
      </c>
      <c r="J285" s="62">
        <v>1693</v>
      </c>
      <c r="K285" s="69">
        <f t="shared" si="4"/>
        <v>9330</v>
      </c>
    </row>
    <row r="286" spans="1:11">
      <c r="A286" s="1">
        <v>5</v>
      </c>
      <c r="B286" s="1" t="s">
        <v>27</v>
      </c>
      <c r="C286" s="67" t="s">
        <v>363</v>
      </c>
      <c r="D286" s="1" t="s">
        <v>1242</v>
      </c>
      <c r="E286" s="62">
        <v>5301</v>
      </c>
      <c r="F286" s="62">
        <v>5616</v>
      </c>
      <c r="G286" s="62">
        <v>4921</v>
      </c>
      <c r="H286" s="62">
        <v>4923</v>
      </c>
      <c r="I286" s="62">
        <v>4923</v>
      </c>
      <c r="J286" s="62">
        <v>7260</v>
      </c>
      <c r="K286" s="69">
        <f t="shared" si="4"/>
        <v>32944</v>
      </c>
    </row>
    <row r="287" spans="1:11">
      <c r="A287" s="1">
        <v>5</v>
      </c>
      <c r="B287" s="1" t="s">
        <v>28</v>
      </c>
      <c r="C287" s="67" t="s">
        <v>364</v>
      </c>
      <c r="D287" s="1" t="s">
        <v>1243</v>
      </c>
      <c r="E287" s="62">
        <v>74580</v>
      </c>
      <c r="F287" s="62">
        <v>78151</v>
      </c>
      <c r="G287" s="62">
        <v>73842</v>
      </c>
      <c r="H287" s="62">
        <v>72660</v>
      </c>
      <c r="I287" s="62">
        <v>69350</v>
      </c>
      <c r="J287" s="62">
        <v>79695</v>
      </c>
      <c r="K287" s="69">
        <f t="shared" si="4"/>
        <v>448278</v>
      </c>
    </row>
    <row r="288" spans="1:11">
      <c r="A288" s="1">
        <v>5</v>
      </c>
      <c r="B288" s="1" t="s">
        <v>28</v>
      </c>
      <c r="C288" s="67" t="s">
        <v>365</v>
      </c>
      <c r="D288" s="1" t="s">
        <v>1244</v>
      </c>
      <c r="E288" s="62">
        <v>20067</v>
      </c>
      <c r="F288" s="62">
        <v>19519</v>
      </c>
      <c r="G288" s="62">
        <v>18747</v>
      </c>
      <c r="H288" s="62">
        <v>21198</v>
      </c>
      <c r="I288" s="62">
        <v>17826</v>
      </c>
      <c r="J288" s="62">
        <v>22259</v>
      </c>
      <c r="K288" s="69">
        <f t="shared" si="4"/>
        <v>119616</v>
      </c>
    </row>
    <row r="289" spans="1:11">
      <c r="A289" s="1">
        <v>5</v>
      </c>
      <c r="B289" s="1" t="s">
        <v>28</v>
      </c>
      <c r="C289" s="67" t="s">
        <v>366</v>
      </c>
      <c r="D289" s="1" t="s">
        <v>1245</v>
      </c>
      <c r="E289" s="62">
        <v>13099</v>
      </c>
      <c r="F289" s="62">
        <v>13642</v>
      </c>
      <c r="G289" s="62">
        <v>14458</v>
      </c>
      <c r="H289" s="62">
        <v>13872</v>
      </c>
      <c r="I289" s="62">
        <v>12551</v>
      </c>
      <c r="J289" s="62">
        <v>12551</v>
      </c>
      <c r="K289" s="69">
        <f t="shared" si="4"/>
        <v>80173</v>
      </c>
    </row>
    <row r="290" spans="1:11">
      <c r="A290" s="1">
        <v>5</v>
      </c>
      <c r="B290" s="1" t="s">
        <v>28</v>
      </c>
      <c r="C290" s="67" t="s">
        <v>367</v>
      </c>
      <c r="D290" s="1" t="s">
        <v>1246</v>
      </c>
      <c r="E290" s="62">
        <v>14793</v>
      </c>
      <c r="F290" s="62">
        <v>15290</v>
      </c>
      <c r="G290" s="62">
        <v>14528</v>
      </c>
      <c r="H290" s="62">
        <v>14822</v>
      </c>
      <c r="I290" s="62">
        <v>17479</v>
      </c>
      <c r="J290" s="62">
        <v>16601</v>
      </c>
      <c r="K290" s="69">
        <f t="shared" si="4"/>
        <v>93513</v>
      </c>
    </row>
    <row r="291" spans="1:11">
      <c r="A291" s="1">
        <v>5</v>
      </c>
      <c r="B291" s="1" t="s">
        <v>28</v>
      </c>
      <c r="C291" s="67" t="s">
        <v>368</v>
      </c>
      <c r="D291" s="1" t="s">
        <v>1247</v>
      </c>
      <c r="E291" s="62">
        <v>15242</v>
      </c>
      <c r="F291" s="62">
        <v>15601</v>
      </c>
      <c r="G291" s="62">
        <v>15215</v>
      </c>
      <c r="H291" s="62">
        <v>15316</v>
      </c>
      <c r="I291" s="62">
        <v>15410</v>
      </c>
      <c r="J291" s="62">
        <v>15215</v>
      </c>
      <c r="K291" s="69">
        <f t="shared" si="4"/>
        <v>91999</v>
      </c>
    </row>
    <row r="292" spans="1:11">
      <c r="A292" s="1">
        <v>5</v>
      </c>
      <c r="B292" s="1" t="s">
        <v>28</v>
      </c>
      <c r="C292" s="67" t="s">
        <v>369</v>
      </c>
      <c r="D292" s="1" t="s">
        <v>1248</v>
      </c>
      <c r="E292" s="62">
        <v>12345</v>
      </c>
      <c r="F292" s="62">
        <v>13296</v>
      </c>
      <c r="G292" s="62">
        <v>13504</v>
      </c>
      <c r="H292" s="62">
        <v>12245</v>
      </c>
      <c r="I292" s="62">
        <v>11148</v>
      </c>
      <c r="J292" s="62">
        <v>13775</v>
      </c>
      <c r="K292" s="69">
        <f t="shared" si="4"/>
        <v>76313</v>
      </c>
    </row>
    <row r="293" spans="1:11">
      <c r="A293" s="1">
        <v>5</v>
      </c>
      <c r="B293" s="1" t="s">
        <v>28</v>
      </c>
      <c r="C293" s="67" t="s">
        <v>370</v>
      </c>
      <c r="D293" s="1" t="s">
        <v>1249</v>
      </c>
      <c r="E293" s="62">
        <v>31211</v>
      </c>
      <c r="F293" s="62">
        <v>32955</v>
      </c>
      <c r="G293" s="62">
        <v>30552</v>
      </c>
      <c r="H293" s="62">
        <v>28482</v>
      </c>
      <c r="I293" s="62">
        <v>27071</v>
      </c>
      <c r="J293" s="62">
        <v>32022</v>
      </c>
      <c r="K293" s="69">
        <f t="shared" si="4"/>
        <v>182293</v>
      </c>
    </row>
    <row r="294" spans="1:11">
      <c r="A294" s="1">
        <v>5</v>
      </c>
      <c r="B294" s="1" t="s">
        <v>28</v>
      </c>
      <c r="C294" s="67" t="s">
        <v>371</v>
      </c>
      <c r="D294" s="1" t="s">
        <v>1250</v>
      </c>
      <c r="E294" s="62">
        <v>10830</v>
      </c>
      <c r="F294" s="62">
        <v>10967</v>
      </c>
      <c r="G294" s="62">
        <v>11121</v>
      </c>
      <c r="H294" s="62">
        <v>18227</v>
      </c>
      <c r="I294" s="62">
        <v>16118</v>
      </c>
      <c r="J294" s="62">
        <v>11727</v>
      </c>
      <c r="K294" s="69">
        <f t="shared" si="4"/>
        <v>78990</v>
      </c>
    </row>
    <row r="295" spans="1:11">
      <c r="A295" s="1">
        <v>5</v>
      </c>
      <c r="B295" s="1" t="s">
        <v>28</v>
      </c>
      <c r="C295" s="67" t="s">
        <v>372</v>
      </c>
      <c r="D295" s="1" t="s">
        <v>1251</v>
      </c>
      <c r="E295" s="62">
        <v>9324</v>
      </c>
      <c r="F295" s="62">
        <v>4906</v>
      </c>
      <c r="G295" s="62">
        <v>9683</v>
      </c>
      <c r="H295" s="62">
        <v>9701</v>
      </c>
      <c r="I295" s="62">
        <v>10001</v>
      </c>
      <c r="J295" s="62">
        <v>10389</v>
      </c>
      <c r="K295" s="69">
        <f t="shared" si="4"/>
        <v>54004</v>
      </c>
    </row>
    <row r="296" spans="1:11">
      <c r="A296" s="1">
        <v>5</v>
      </c>
      <c r="B296" s="1" t="s">
        <v>29</v>
      </c>
      <c r="C296" s="67" t="s">
        <v>373</v>
      </c>
      <c r="D296" s="1" t="s">
        <v>1252</v>
      </c>
      <c r="E296" s="62">
        <v>24767</v>
      </c>
      <c r="F296" s="62">
        <v>23966</v>
      </c>
      <c r="G296" s="62">
        <v>23918</v>
      </c>
      <c r="H296" s="62">
        <v>23918</v>
      </c>
      <c r="I296" s="62">
        <v>24798</v>
      </c>
      <c r="J296" s="62">
        <v>26325</v>
      </c>
      <c r="K296" s="69">
        <f t="shared" si="4"/>
        <v>147692</v>
      </c>
    </row>
    <row r="297" spans="1:11">
      <c r="A297" s="1">
        <v>5</v>
      </c>
      <c r="B297" s="1" t="s">
        <v>29</v>
      </c>
      <c r="C297" s="67" t="s">
        <v>374</v>
      </c>
      <c r="D297" s="1" t="s">
        <v>1253</v>
      </c>
      <c r="E297" s="62">
        <v>8670</v>
      </c>
      <c r="F297" s="62">
        <v>8347</v>
      </c>
      <c r="G297" s="62">
        <v>8070</v>
      </c>
      <c r="H297" s="62">
        <v>7917</v>
      </c>
      <c r="I297" s="62">
        <v>8034</v>
      </c>
      <c r="J297" s="62">
        <v>9668</v>
      </c>
      <c r="K297" s="69">
        <f t="shared" si="4"/>
        <v>50706</v>
      </c>
    </row>
    <row r="298" spans="1:11">
      <c r="A298" s="1">
        <v>5</v>
      </c>
      <c r="B298" s="1" t="s">
        <v>29</v>
      </c>
      <c r="C298" s="67" t="s">
        <v>375</v>
      </c>
      <c r="D298" s="1" t="s">
        <v>1254</v>
      </c>
      <c r="E298" s="62">
        <v>10260</v>
      </c>
      <c r="F298" s="62">
        <v>9717</v>
      </c>
      <c r="G298" s="62">
        <v>9355</v>
      </c>
      <c r="H298" s="62">
        <v>8953</v>
      </c>
      <c r="I298" s="62">
        <v>9351</v>
      </c>
      <c r="J298" s="62">
        <v>9630</v>
      </c>
      <c r="K298" s="69">
        <f t="shared" si="4"/>
        <v>57266</v>
      </c>
    </row>
    <row r="299" spans="1:11">
      <c r="A299" s="1">
        <v>5</v>
      </c>
      <c r="B299" s="1" t="s">
        <v>29</v>
      </c>
      <c r="C299" s="67" t="s">
        <v>376</v>
      </c>
      <c r="D299" s="1" t="s">
        <v>1255</v>
      </c>
      <c r="E299" s="62">
        <v>12889</v>
      </c>
      <c r="F299" s="62">
        <v>13028</v>
      </c>
      <c r="G299" s="62">
        <v>16127</v>
      </c>
      <c r="H299" s="62">
        <v>14235</v>
      </c>
      <c r="I299" s="62">
        <v>13275</v>
      </c>
      <c r="J299" s="62">
        <v>13965</v>
      </c>
      <c r="K299" s="69">
        <f t="shared" si="4"/>
        <v>83519</v>
      </c>
    </row>
    <row r="300" spans="1:11">
      <c r="A300" s="1">
        <v>5</v>
      </c>
      <c r="B300" s="1" t="s">
        <v>29</v>
      </c>
      <c r="C300" s="67" t="s">
        <v>377</v>
      </c>
      <c r="D300" s="1" t="s">
        <v>1256</v>
      </c>
      <c r="E300" s="62">
        <v>5253</v>
      </c>
      <c r="F300" s="62">
        <v>5575</v>
      </c>
      <c r="G300" s="62">
        <v>5558</v>
      </c>
      <c r="H300" s="62">
        <v>5549</v>
      </c>
      <c r="I300" s="62">
        <v>5119</v>
      </c>
      <c r="J300" s="62">
        <v>5855</v>
      </c>
      <c r="K300" s="69">
        <f t="shared" si="4"/>
        <v>32909</v>
      </c>
    </row>
    <row r="301" spans="1:11">
      <c r="A301" s="1">
        <v>5</v>
      </c>
      <c r="B301" s="1" t="s">
        <v>29</v>
      </c>
      <c r="C301" s="67" t="s">
        <v>378</v>
      </c>
      <c r="D301" s="1" t="s">
        <v>1257</v>
      </c>
      <c r="E301" s="62">
        <v>12249</v>
      </c>
      <c r="F301" s="62">
        <v>12939</v>
      </c>
      <c r="G301" s="62">
        <v>11907</v>
      </c>
      <c r="H301" s="62">
        <v>11693</v>
      </c>
      <c r="I301" s="62">
        <v>11452</v>
      </c>
      <c r="J301" s="62">
        <v>13932</v>
      </c>
      <c r="K301" s="69">
        <f t="shared" si="4"/>
        <v>74172</v>
      </c>
    </row>
    <row r="302" spans="1:11">
      <c r="A302" s="1">
        <v>5</v>
      </c>
      <c r="B302" s="1" t="s">
        <v>29</v>
      </c>
      <c r="C302" s="67" t="s">
        <v>379</v>
      </c>
      <c r="D302" s="1" t="s">
        <v>1258</v>
      </c>
      <c r="E302" s="62">
        <v>38128</v>
      </c>
      <c r="F302" s="62">
        <v>36535</v>
      </c>
      <c r="G302" s="62">
        <v>36260</v>
      </c>
      <c r="H302" s="62">
        <v>38050</v>
      </c>
      <c r="I302" s="62">
        <v>22262</v>
      </c>
      <c r="J302" s="62">
        <v>22858</v>
      </c>
      <c r="K302" s="69">
        <f t="shared" si="4"/>
        <v>194093</v>
      </c>
    </row>
    <row r="303" spans="1:11">
      <c r="A303" s="1">
        <v>5</v>
      </c>
      <c r="B303" s="1" t="s">
        <v>29</v>
      </c>
      <c r="C303" s="67" t="s">
        <v>380</v>
      </c>
      <c r="D303" s="1" t="s">
        <v>1259</v>
      </c>
      <c r="E303" s="62">
        <v>12320</v>
      </c>
      <c r="F303" s="62">
        <v>13403</v>
      </c>
      <c r="G303" s="62">
        <v>11748</v>
      </c>
      <c r="H303" s="62">
        <v>12372</v>
      </c>
      <c r="I303" s="62">
        <v>12440</v>
      </c>
      <c r="J303" s="62">
        <v>15855</v>
      </c>
      <c r="K303" s="69">
        <f t="shared" si="4"/>
        <v>78138</v>
      </c>
    </row>
    <row r="304" spans="1:11">
      <c r="A304" s="1">
        <v>5</v>
      </c>
      <c r="B304" s="1" t="s">
        <v>30</v>
      </c>
      <c r="C304" s="67" t="s">
        <v>381</v>
      </c>
      <c r="D304" s="1" t="s">
        <v>1260</v>
      </c>
      <c r="E304" s="62">
        <v>35534</v>
      </c>
      <c r="F304" s="62">
        <v>34679</v>
      </c>
      <c r="G304" s="62">
        <v>36359</v>
      </c>
      <c r="H304" s="62">
        <v>33682</v>
      </c>
      <c r="I304" s="62">
        <v>33768</v>
      </c>
      <c r="J304" s="62">
        <v>40400</v>
      </c>
      <c r="K304" s="69">
        <f t="shared" si="4"/>
        <v>214422</v>
      </c>
    </row>
    <row r="305" spans="1:11">
      <c r="A305" s="1">
        <v>5</v>
      </c>
      <c r="B305" s="1" t="s">
        <v>30</v>
      </c>
      <c r="C305" s="67" t="s">
        <v>382</v>
      </c>
      <c r="D305" s="1" t="s">
        <v>1261</v>
      </c>
      <c r="E305" s="62">
        <v>9609</v>
      </c>
      <c r="F305" s="62">
        <v>8838</v>
      </c>
      <c r="G305" s="62">
        <v>8652</v>
      </c>
      <c r="H305" s="62">
        <v>8375</v>
      </c>
      <c r="I305" s="62">
        <v>8838</v>
      </c>
      <c r="J305" s="62">
        <v>8652</v>
      </c>
      <c r="K305" s="69">
        <f t="shared" si="4"/>
        <v>52964</v>
      </c>
    </row>
    <row r="306" spans="1:11">
      <c r="A306" s="1">
        <v>5</v>
      </c>
      <c r="B306" s="1" t="s">
        <v>30</v>
      </c>
      <c r="C306" s="67" t="s">
        <v>383</v>
      </c>
      <c r="D306" s="1" t="s">
        <v>1262</v>
      </c>
      <c r="E306" s="62">
        <v>3998</v>
      </c>
      <c r="F306" s="62">
        <v>4378</v>
      </c>
      <c r="G306" s="62">
        <v>3611</v>
      </c>
      <c r="H306" s="62">
        <v>3964</v>
      </c>
      <c r="I306" s="62">
        <v>3903</v>
      </c>
      <c r="J306" s="62">
        <v>4378</v>
      </c>
      <c r="K306" s="69">
        <f t="shared" si="4"/>
        <v>24232</v>
      </c>
    </row>
    <row r="307" spans="1:11">
      <c r="A307" s="1">
        <v>5</v>
      </c>
      <c r="B307" s="1" t="s">
        <v>30</v>
      </c>
      <c r="C307" s="67" t="s">
        <v>384</v>
      </c>
      <c r="D307" s="1" t="s">
        <v>1263</v>
      </c>
      <c r="E307" s="62">
        <v>14738</v>
      </c>
      <c r="F307" s="62">
        <v>14673</v>
      </c>
      <c r="G307" s="62">
        <v>15045</v>
      </c>
      <c r="H307" s="62">
        <v>15114</v>
      </c>
      <c r="I307" s="62">
        <v>14500</v>
      </c>
      <c r="J307" s="62">
        <v>16643</v>
      </c>
      <c r="K307" s="69">
        <f t="shared" si="4"/>
        <v>90713</v>
      </c>
    </row>
    <row r="308" spans="1:11">
      <c r="A308" s="1">
        <v>5</v>
      </c>
      <c r="B308" s="1" t="s">
        <v>30</v>
      </c>
      <c r="C308" s="67" t="s">
        <v>385</v>
      </c>
      <c r="D308" s="1" t="s">
        <v>1264</v>
      </c>
      <c r="E308" s="62">
        <v>15533</v>
      </c>
      <c r="F308" s="62">
        <v>15344</v>
      </c>
      <c r="G308" s="62">
        <v>13937</v>
      </c>
      <c r="H308" s="62">
        <v>14645</v>
      </c>
      <c r="I308" s="62">
        <v>15648</v>
      </c>
      <c r="J308" s="62">
        <v>17408</v>
      </c>
      <c r="K308" s="69">
        <f t="shared" si="4"/>
        <v>92515</v>
      </c>
    </row>
    <row r="309" spans="1:11">
      <c r="A309" s="1">
        <v>5</v>
      </c>
      <c r="B309" s="1" t="s">
        <v>30</v>
      </c>
      <c r="C309" s="67" t="s">
        <v>386</v>
      </c>
      <c r="D309" s="1" t="s">
        <v>1265</v>
      </c>
      <c r="E309" s="62">
        <v>11883</v>
      </c>
      <c r="F309" s="62">
        <v>11425</v>
      </c>
      <c r="G309" s="62">
        <v>10808</v>
      </c>
      <c r="H309" s="62">
        <v>10858</v>
      </c>
      <c r="I309" s="62">
        <v>10826</v>
      </c>
      <c r="J309" s="62">
        <v>12343</v>
      </c>
      <c r="K309" s="69">
        <f t="shared" si="4"/>
        <v>68143</v>
      </c>
    </row>
    <row r="310" spans="1:11">
      <c r="A310" s="1">
        <v>5</v>
      </c>
      <c r="B310" s="1" t="s">
        <v>30</v>
      </c>
      <c r="C310" s="67" t="s">
        <v>387</v>
      </c>
      <c r="D310" s="1" t="s">
        <v>1266</v>
      </c>
      <c r="E310" s="62">
        <v>7691</v>
      </c>
      <c r="F310" s="62">
        <v>7859</v>
      </c>
      <c r="G310" s="62">
        <v>8043</v>
      </c>
      <c r="H310" s="62">
        <v>7633</v>
      </c>
      <c r="I310" s="62">
        <v>7246</v>
      </c>
      <c r="J310" s="62">
        <v>9126</v>
      </c>
      <c r="K310" s="69">
        <f t="shared" si="4"/>
        <v>47598</v>
      </c>
    </row>
    <row r="311" spans="1:11">
      <c r="A311" s="1">
        <v>5</v>
      </c>
      <c r="B311" s="1" t="s">
        <v>30</v>
      </c>
      <c r="C311" s="67" t="s">
        <v>2856</v>
      </c>
      <c r="D311" s="1" t="s">
        <v>2857</v>
      </c>
      <c r="E311" s="62">
        <v>5433</v>
      </c>
      <c r="F311" s="62">
        <v>5800</v>
      </c>
      <c r="G311" s="62">
        <v>5542</v>
      </c>
      <c r="H311" s="62">
        <v>5707</v>
      </c>
      <c r="I311" s="62">
        <v>5749</v>
      </c>
      <c r="J311" s="62">
        <v>5749</v>
      </c>
      <c r="K311" s="69">
        <f t="shared" si="4"/>
        <v>33980</v>
      </c>
    </row>
    <row r="312" spans="1:11">
      <c r="A312" s="1">
        <v>5</v>
      </c>
      <c r="B312" s="1" t="s">
        <v>31</v>
      </c>
      <c r="C312" s="67" t="s">
        <v>388</v>
      </c>
      <c r="D312" s="1" t="s">
        <v>1267</v>
      </c>
      <c r="E312" s="62">
        <v>81732</v>
      </c>
      <c r="F312" s="62">
        <v>81842</v>
      </c>
      <c r="G312" s="62">
        <v>80909</v>
      </c>
      <c r="H312" s="62">
        <v>79384</v>
      </c>
      <c r="I312" s="62">
        <v>77301</v>
      </c>
      <c r="J312" s="62">
        <v>87280</v>
      </c>
      <c r="K312" s="69">
        <f t="shared" si="4"/>
        <v>488448</v>
      </c>
    </row>
    <row r="313" spans="1:11">
      <c r="A313" s="1">
        <v>5</v>
      </c>
      <c r="B313" s="1" t="s">
        <v>31</v>
      </c>
      <c r="C313" s="67" t="s">
        <v>389</v>
      </c>
      <c r="D313" s="1" t="s">
        <v>1268</v>
      </c>
      <c r="E313" s="62">
        <v>20438</v>
      </c>
      <c r="F313" s="62">
        <v>20804</v>
      </c>
      <c r="G313" s="62">
        <v>20160</v>
      </c>
      <c r="H313" s="62">
        <v>19107</v>
      </c>
      <c r="I313" s="62">
        <v>19497</v>
      </c>
      <c r="J313" s="62">
        <v>22115</v>
      </c>
      <c r="K313" s="69">
        <f t="shared" si="4"/>
        <v>122121</v>
      </c>
    </row>
    <row r="314" spans="1:11">
      <c r="A314" s="1">
        <v>5</v>
      </c>
      <c r="B314" s="1" t="s">
        <v>31</v>
      </c>
      <c r="C314" s="67" t="s">
        <v>390</v>
      </c>
      <c r="D314" s="1" t="s">
        <v>1269</v>
      </c>
      <c r="E314" s="62">
        <v>35880</v>
      </c>
      <c r="F314" s="62">
        <v>35460</v>
      </c>
      <c r="G314" s="62">
        <v>33901</v>
      </c>
      <c r="H314" s="62">
        <v>33414</v>
      </c>
      <c r="I314" s="62">
        <v>34188</v>
      </c>
      <c r="J314" s="62">
        <v>39026</v>
      </c>
      <c r="K314" s="69">
        <f t="shared" si="4"/>
        <v>211869</v>
      </c>
    </row>
    <row r="315" spans="1:11">
      <c r="A315" s="1">
        <v>5</v>
      </c>
      <c r="B315" s="1" t="s">
        <v>31</v>
      </c>
      <c r="C315" s="67" t="s">
        <v>391</v>
      </c>
      <c r="D315" s="1" t="s">
        <v>1270</v>
      </c>
      <c r="E315" s="62">
        <v>27050</v>
      </c>
      <c r="F315" s="62">
        <v>27413</v>
      </c>
      <c r="G315" s="62">
        <v>28034</v>
      </c>
      <c r="H315" s="62">
        <v>26273</v>
      </c>
      <c r="I315" s="62">
        <v>25195</v>
      </c>
      <c r="J315" s="62">
        <v>31289</v>
      </c>
      <c r="K315" s="69">
        <f t="shared" si="4"/>
        <v>165254</v>
      </c>
    </row>
    <row r="316" spans="1:11">
      <c r="A316" s="1">
        <v>5</v>
      </c>
      <c r="B316" s="1" t="s">
        <v>31</v>
      </c>
      <c r="C316" s="67" t="s">
        <v>392</v>
      </c>
      <c r="D316" s="1" t="s">
        <v>1271</v>
      </c>
      <c r="E316" s="62">
        <v>7919</v>
      </c>
      <c r="F316" s="62">
        <v>8529</v>
      </c>
      <c r="G316" s="62">
        <v>7512</v>
      </c>
      <c r="H316" s="62">
        <v>7502</v>
      </c>
      <c r="I316" s="62">
        <v>8985</v>
      </c>
      <c r="J316" s="62">
        <v>7567</v>
      </c>
      <c r="K316" s="69">
        <f t="shared" si="4"/>
        <v>48014</v>
      </c>
    </row>
    <row r="317" spans="1:11">
      <c r="A317" s="1">
        <v>5</v>
      </c>
      <c r="B317" s="1" t="s">
        <v>31</v>
      </c>
      <c r="C317" s="67" t="s">
        <v>393</v>
      </c>
      <c r="D317" s="1" t="s">
        <v>1272</v>
      </c>
      <c r="E317" s="62">
        <v>8338</v>
      </c>
      <c r="F317" s="62">
        <v>10836</v>
      </c>
      <c r="G317" s="62">
        <v>7888</v>
      </c>
      <c r="H317" s="62">
        <v>7948</v>
      </c>
      <c r="I317" s="62">
        <v>8279</v>
      </c>
      <c r="J317" s="62">
        <v>8338</v>
      </c>
      <c r="K317" s="69">
        <f t="shared" si="4"/>
        <v>51627</v>
      </c>
    </row>
    <row r="318" spans="1:11">
      <c r="A318" s="1">
        <v>5</v>
      </c>
      <c r="B318" s="1" t="s">
        <v>31</v>
      </c>
      <c r="C318" s="67" t="s">
        <v>394</v>
      </c>
      <c r="D318" s="1" t="s">
        <v>1273</v>
      </c>
      <c r="E318" s="62">
        <v>5539</v>
      </c>
      <c r="F318" s="62">
        <v>5708</v>
      </c>
      <c r="G318" s="62">
        <v>5291</v>
      </c>
      <c r="H318" s="62">
        <v>5554</v>
      </c>
      <c r="I318" s="62">
        <v>5683</v>
      </c>
      <c r="J318" s="62">
        <v>5803</v>
      </c>
      <c r="K318" s="69">
        <f t="shared" si="4"/>
        <v>33578</v>
      </c>
    </row>
    <row r="319" spans="1:11">
      <c r="A319" s="1">
        <v>5</v>
      </c>
      <c r="B319" s="1" t="s">
        <v>31</v>
      </c>
      <c r="C319" s="67" t="s">
        <v>395</v>
      </c>
      <c r="D319" s="1" t="s">
        <v>1274</v>
      </c>
      <c r="E319" s="62">
        <v>10586</v>
      </c>
      <c r="F319" s="62">
        <v>11166</v>
      </c>
      <c r="G319" s="62">
        <v>10260</v>
      </c>
      <c r="H319" s="62">
        <v>10380</v>
      </c>
      <c r="I319" s="62">
        <v>11394</v>
      </c>
      <c r="J319" s="62">
        <v>11166</v>
      </c>
      <c r="K319" s="69">
        <f t="shared" si="4"/>
        <v>64952</v>
      </c>
    </row>
    <row r="320" spans="1:11">
      <c r="A320" s="1">
        <v>5</v>
      </c>
      <c r="B320" s="1" t="s">
        <v>31</v>
      </c>
      <c r="C320" s="67" t="s">
        <v>396</v>
      </c>
      <c r="D320" s="1" t="s">
        <v>1275</v>
      </c>
      <c r="E320" s="62">
        <v>5585</v>
      </c>
      <c r="F320" s="62">
        <v>5817</v>
      </c>
      <c r="G320" s="62">
        <v>5792</v>
      </c>
      <c r="H320" s="62">
        <v>5371</v>
      </c>
      <c r="I320" s="62">
        <v>5404</v>
      </c>
      <c r="J320" s="62">
        <v>5892</v>
      </c>
      <c r="K320" s="69">
        <f t="shared" si="4"/>
        <v>33861</v>
      </c>
    </row>
    <row r="321" spans="1:11">
      <c r="A321" s="1">
        <v>5</v>
      </c>
      <c r="B321" s="1" t="s">
        <v>31</v>
      </c>
      <c r="C321" s="67" t="s">
        <v>397</v>
      </c>
      <c r="D321" s="1" t="s">
        <v>1276</v>
      </c>
      <c r="E321" s="62">
        <v>11841</v>
      </c>
      <c r="F321" s="62">
        <v>13038</v>
      </c>
      <c r="G321" s="62">
        <v>11977</v>
      </c>
      <c r="H321" s="62">
        <v>12097</v>
      </c>
      <c r="I321" s="62">
        <v>11266</v>
      </c>
      <c r="J321" s="62">
        <v>11266</v>
      </c>
      <c r="K321" s="69">
        <f t="shared" si="4"/>
        <v>71485</v>
      </c>
    </row>
    <row r="322" spans="1:11">
      <c r="A322" s="1">
        <v>5</v>
      </c>
      <c r="B322" s="1" t="s">
        <v>32</v>
      </c>
      <c r="C322" s="67" t="s">
        <v>399</v>
      </c>
      <c r="D322" s="1" t="s">
        <v>1278</v>
      </c>
      <c r="E322" s="62">
        <v>29380</v>
      </c>
      <c r="F322" s="62">
        <v>28973</v>
      </c>
      <c r="G322" s="62">
        <v>27620</v>
      </c>
      <c r="H322" s="62">
        <v>27914</v>
      </c>
      <c r="I322" s="62">
        <v>26887</v>
      </c>
      <c r="J322" s="62">
        <v>26887</v>
      </c>
      <c r="K322" s="69">
        <f t="shared" ref="K322:K385" si="5">SUM(E322:J322)</f>
        <v>167661</v>
      </c>
    </row>
    <row r="323" spans="1:11">
      <c r="A323" s="1">
        <v>5</v>
      </c>
      <c r="B323" s="1" t="s">
        <v>32</v>
      </c>
      <c r="C323" s="67" t="s">
        <v>400</v>
      </c>
      <c r="D323" s="1" t="s">
        <v>1279</v>
      </c>
      <c r="E323" s="62">
        <v>9422</v>
      </c>
      <c r="F323" s="62">
        <v>9642</v>
      </c>
      <c r="G323" s="62">
        <v>9129</v>
      </c>
      <c r="H323" s="62">
        <v>9322</v>
      </c>
      <c r="I323" s="62">
        <v>9113</v>
      </c>
      <c r="J323" s="62">
        <v>9442</v>
      </c>
      <c r="K323" s="69">
        <f t="shared" si="5"/>
        <v>56070</v>
      </c>
    </row>
    <row r="324" spans="1:11">
      <c r="A324" s="1">
        <v>5</v>
      </c>
      <c r="B324" s="1" t="s">
        <v>32</v>
      </c>
      <c r="C324" s="67" t="s">
        <v>401</v>
      </c>
      <c r="D324" s="1" t="s">
        <v>1280</v>
      </c>
      <c r="E324" s="62">
        <v>7089</v>
      </c>
      <c r="F324" s="62">
        <v>6734</v>
      </c>
      <c r="G324" s="62">
        <v>6474</v>
      </c>
      <c r="H324" s="62">
        <v>6828</v>
      </c>
      <c r="I324" s="62">
        <v>6416</v>
      </c>
      <c r="J324" s="62">
        <v>7464</v>
      </c>
      <c r="K324" s="69">
        <f t="shared" si="5"/>
        <v>41005</v>
      </c>
    </row>
    <row r="325" spans="1:11">
      <c r="A325" s="1">
        <v>5</v>
      </c>
      <c r="B325" s="1" t="s">
        <v>33</v>
      </c>
      <c r="C325" s="67" t="s">
        <v>402</v>
      </c>
      <c r="D325" s="1" t="s">
        <v>1281</v>
      </c>
      <c r="E325" s="62">
        <v>89400</v>
      </c>
      <c r="F325" s="62">
        <v>73257</v>
      </c>
      <c r="G325" s="62">
        <v>70221</v>
      </c>
      <c r="H325" s="62">
        <v>68220</v>
      </c>
      <c r="I325" s="62">
        <v>66478</v>
      </c>
      <c r="J325" s="62">
        <v>89244</v>
      </c>
      <c r="K325" s="69">
        <f t="shared" si="5"/>
        <v>456820</v>
      </c>
    </row>
    <row r="326" spans="1:11">
      <c r="A326" s="1">
        <v>5</v>
      </c>
      <c r="B326" s="1" t="s">
        <v>33</v>
      </c>
      <c r="C326" s="67" t="s">
        <v>403</v>
      </c>
      <c r="D326" s="1" t="s">
        <v>1282</v>
      </c>
      <c r="E326" s="62">
        <v>39247</v>
      </c>
      <c r="F326" s="62">
        <v>39201</v>
      </c>
      <c r="G326" s="62">
        <v>36804</v>
      </c>
      <c r="H326" s="62">
        <v>36620</v>
      </c>
      <c r="I326" s="62">
        <v>37029</v>
      </c>
      <c r="J326" s="62">
        <v>40548</v>
      </c>
      <c r="K326" s="69">
        <f t="shared" si="5"/>
        <v>229449</v>
      </c>
    </row>
    <row r="327" spans="1:11">
      <c r="A327" s="1">
        <v>5</v>
      </c>
      <c r="B327" s="1" t="s">
        <v>34</v>
      </c>
      <c r="C327" s="67" t="s">
        <v>404</v>
      </c>
      <c r="D327" s="1" t="s">
        <v>1283</v>
      </c>
      <c r="E327" s="62">
        <v>64523</v>
      </c>
      <c r="F327" s="62">
        <v>63682</v>
      </c>
      <c r="G327" s="62">
        <v>60728</v>
      </c>
      <c r="H327" s="62">
        <v>61312</v>
      </c>
      <c r="I327" s="62">
        <v>59652</v>
      </c>
      <c r="J327" s="62">
        <v>65984</v>
      </c>
      <c r="K327" s="69">
        <f t="shared" si="5"/>
        <v>375881</v>
      </c>
    </row>
    <row r="328" spans="1:11">
      <c r="A328" s="1">
        <v>5</v>
      </c>
      <c r="B328" s="1" t="s">
        <v>34</v>
      </c>
      <c r="C328" s="67" t="s">
        <v>405</v>
      </c>
      <c r="D328" s="1" t="s">
        <v>1284</v>
      </c>
      <c r="E328" s="62">
        <v>25727</v>
      </c>
      <c r="F328" s="62">
        <v>26443</v>
      </c>
      <c r="G328" s="62">
        <v>26322</v>
      </c>
      <c r="H328" s="62">
        <v>25560</v>
      </c>
      <c r="I328" s="62">
        <v>25074</v>
      </c>
      <c r="J328" s="62">
        <v>26905</v>
      </c>
      <c r="K328" s="69">
        <f t="shared" si="5"/>
        <v>156031</v>
      </c>
    </row>
    <row r="329" spans="1:11">
      <c r="A329" s="1">
        <v>5</v>
      </c>
      <c r="B329" s="1" t="s">
        <v>34</v>
      </c>
      <c r="C329" s="67" t="s">
        <v>406</v>
      </c>
      <c r="D329" s="1" t="s">
        <v>1285</v>
      </c>
      <c r="E329" s="62">
        <v>17628</v>
      </c>
      <c r="F329" s="62">
        <v>18122</v>
      </c>
      <c r="G329" s="62">
        <v>16926</v>
      </c>
      <c r="H329" s="62">
        <v>15945</v>
      </c>
      <c r="I329" s="62">
        <v>16442</v>
      </c>
      <c r="J329" s="62">
        <v>17439</v>
      </c>
      <c r="K329" s="69">
        <f t="shared" si="5"/>
        <v>102502</v>
      </c>
    </row>
    <row r="330" spans="1:11">
      <c r="A330" s="1">
        <v>5</v>
      </c>
      <c r="B330" s="1" t="s">
        <v>34</v>
      </c>
      <c r="C330" s="67" t="s">
        <v>407</v>
      </c>
      <c r="D330" s="1" t="s">
        <v>1286</v>
      </c>
      <c r="E330" s="62">
        <v>14141</v>
      </c>
      <c r="F330" s="62">
        <v>13866</v>
      </c>
      <c r="G330" s="62">
        <v>13864</v>
      </c>
      <c r="H330" s="62">
        <v>13505</v>
      </c>
      <c r="I330" s="62">
        <v>15195</v>
      </c>
      <c r="J330" s="62">
        <v>14785</v>
      </c>
      <c r="K330" s="69">
        <f t="shared" si="5"/>
        <v>85356</v>
      </c>
    </row>
    <row r="331" spans="1:11">
      <c r="A331" s="1">
        <v>5</v>
      </c>
      <c r="B331" s="1" t="s">
        <v>34</v>
      </c>
      <c r="C331" s="67" t="s">
        <v>408</v>
      </c>
      <c r="D331" s="1" t="s">
        <v>1287</v>
      </c>
      <c r="E331" s="62">
        <v>12597</v>
      </c>
      <c r="F331" s="62">
        <v>13563</v>
      </c>
      <c r="G331" s="62">
        <v>12105</v>
      </c>
      <c r="H331" s="62">
        <v>14269</v>
      </c>
      <c r="I331" s="62">
        <v>12876</v>
      </c>
      <c r="J331" s="62">
        <v>13363</v>
      </c>
      <c r="K331" s="69">
        <f t="shared" si="5"/>
        <v>78773</v>
      </c>
    </row>
    <row r="332" spans="1:11">
      <c r="A332" s="1">
        <v>5</v>
      </c>
      <c r="B332" s="1" t="s">
        <v>34</v>
      </c>
      <c r="C332" s="67" t="s">
        <v>409</v>
      </c>
      <c r="D332" s="1" t="s">
        <v>1288</v>
      </c>
      <c r="E332" s="62">
        <v>11892</v>
      </c>
      <c r="F332" s="62">
        <v>11264</v>
      </c>
      <c r="G332" s="62">
        <v>11317</v>
      </c>
      <c r="H332" s="62">
        <v>10466</v>
      </c>
      <c r="I332" s="62">
        <v>10738</v>
      </c>
      <c r="J332" s="62">
        <v>11819</v>
      </c>
      <c r="K332" s="69">
        <f t="shared" si="5"/>
        <v>67496</v>
      </c>
    </row>
    <row r="333" spans="1:11">
      <c r="A333" s="1">
        <v>5</v>
      </c>
      <c r="B333" s="1" t="s">
        <v>34</v>
      </c>
      <c r="C333" s="67" t="s">
        <v>410</v>
      </c>
      <c r="D333" s="1" t="s">
        <v>1289</v>
      </c>
      <c r="E333" s="62">
        <v>11191</v>
      </c>
      <c r="F333" s="62">
        <v>11747</v>
      </c>
      <c r="G333" s="62">
        <v>10803</v>
      </c>
      <c r="H333" s="62">
        <v>10243</v>
      </c>
      <c r="I333" s="62">
        <v>9545</v>
      </c>
      <c r="J333" s="62">
        <v>11246</v>
      </c>
      <c r="K333" s="69">
        <f t="shared" si="5"/>
        <v>64775</v>
      </c>
    </row>
    <row r="334" spans="1:11">
      <c r="A334" s="1">
        <v>5</v>
      </c>
      <c r="B334" s="1" t="s">
        <v>34</v>
      </c>
      <c r="C334" s="67" t="s">
        <v>411</v>
      </c>
      <c r="D334" s="1" t="s">
        <v>1290</v>
      </c>
      <c r="E334" s="62">
        <v>13540</v>
      </c>
      <c r="F334" s="62">
        <v>13170</v>
      </c>
      <c r="G334" s="62">
        <v>14336</v>
      </c>
      <c r="H334" s="62">
        <v>12967</v>
      </c>
      <c r="I334" s="62">
        <v>13921</v>
      </c>
      <c r="J334" s="62">
        <v>15121</v>
      </c>
      <c r="K334" s="69">
        <f t="shared" si="5"/>
        <v>83055</v>
      </c>
    </row>
    <row r="335" spans="1:11">
      <c r="A335" s="1">
        <v>5</v>
      </c>
      <c r="B335" s="1" t="s">
        <v>34</v>
      </c>
      <c r="C335" s="67" t="s">
        <v>412</v>
      </c>
      <c r="D335" s="1" t="s">
        <v>1291</v>
      </c>
      <c r="E335" s="62">
        <v>21377</v>
      </c>
      <c r="F335" s="62">
        <v>20718</v>
      </c>
      <c r="G335" s="62">
        <v>20914</v>
      </c>
      <c r="H335" s="62">
        <v>22177</v>
      </c>
      <c r="I335" s="62">
        <v>22146</v>
      </c>
      <c r="J335" s="62">
        <v>27052</v>
      </c>
      <c r="K335" s="69">
        <f t="shared" si="5"/>
        <v>134384</v>
      </c>
    </row>
    <row r="336" spans="1:11">
      <c r="A336" s="1">
        <v>5</v>
      </c>
      <c r="B336" s="1" t="s">
        <v>34</v>
      </c>
      <c r="C336" s="67" t="s">
        <v>413</v>
      </c>
      <c r="D336" s="1" t="s">
        <v>1292</v>
      </c>
      <c r="E336" s="62">
        <v>8834</v>
      </c>
      <c r="F336" s="62">
        <v>8880</v>
      </c>
      <c r="G336" s="62">
        <v>8774</v>
      </c>
      <c r="H336" s="62">
        <v>8677</v>
      </c>
      <c r="I336" s="62">
        <v>8749</v>
      </c>
      <c r="J336" s="62">
        <v>9297</v>
      </c>
      <c r="K336" s="69">
        <f t="shared" si="5"/>
        <v>53211</v>
      </c>
    </row>
    <row r="337" spans="1:11">
      <c r="A337" s="1">
        <v>6</v>
      </c>
      <c r="B337" s="1" t="s">
        <v>35</v>
      </c>
      <c r="C337" s="67" t="s">
        <v>414</v>
      </c>
      <c r="D337" s="1" t="s">
        <v>1293</v>
      </c>
      <c r="E337" s="62">
        <v>52532</v>
      </c>
      <c r="F337" s="62">
        <v>51540</v>
      </c>
      <c r="G337" s="62">
        <v>53920</v>
      </c>
      <c r="H337" s="62">
        <v>56224</v>
      </c>
      <c r="I337" s="62">
        <v>56471</v>
      </c>
      <c r="J337" s="62">
        <v>64665</v>
      </c>
      <c r="K337" s="69">
        <f t="shared" si="5"/>
        <v>335352</v>
      </c>
    </row>
    <row r="338" spans="1:11">
      <c r="A338" s="1">
        <v>6</v>
      </c>
      <c r="B338" s="1" t="s">
        <v>35</v>
      </c>
      <c r="C338" s="67" t="s">
        <v>415</v>
      </c>
      <c r="D338" s="1" t="s">
        <v>1294</v>
      </c>
      <c r="E338" s="62">
        <v>7576</v>
      </c>
      <c r="F338" s="62">
        <v>7522</v>
      </c>
      <c r="G338" s="62">
        <v>7328</v>
      </c>
      <c r="H338" s="62">
        <v>7820</v>
      </c>
      <c r="I338" s="62">
        <v>7280</v>
      </c>
      <c r="J338" s="62">
        <v>8612</v>
      </c>
      <c r="K338" s="69">
        <f t="shared" si="5"/>
        <v>46138</v>
      </c>
    </row>
    <row r="339" spans="1:11">
      <c r="A339" s="1">
        <v>6</v>
      </c>
      <c r="B339" s="1" t="s">
        <v>35</v>
      </c>
      <c r="C339" s="67" t="s">
        <v>416</v>
      </c>
      <c r="D339" s="1" t="s">
        <v>1295</v>
      </c>
      <c r="E339" s="62">
        <v>5353</v>
      </c>
      <c r="F339" s="62">
        <v>5114</v>
      </c>
      <c r="G339" s="62">
        <v>5358</v>
      </c>
      <c r="H339" s="62">
        <v>5105</v>
      </c>
      <c r="I339" s="62">
        <v>5317</v>
      </c>
      <c r="J339" s="62">
        <v>6429</v>
      </c>
      <c r="K339" s="69">
        <f t="shared" si="5"/>
        <v>32676</v>
      </c>
    </row>
    <row r="340" spans="1:11">
      <c r="A340" s="1">
        <v>6</v>
      </c>
      <c r="B340" s="1" t="s">
        <v>35</v>
      </c>
      <c r="C340" s="67" t="s">
        <v>417</v>
      </c>
      <c r="D340" s="1" t="s">
        <v>1296</v>
      </c>
      <c r="E340" s="62">
        <v>4859</v>
      </c>
      <c r="F340" s="62">
        <v>4213</v>
      </c>
      <c r="G340" s="62">
        <v>4163</v>
      </c>
      <c r="H340" s="62">
        <v>4114</v>
      </c>
      <c r="I340" s="62">
        <v>4161</v>
      </c>
      <c r="J340" s="62">
        <v>4161</v>
      </c>
      <c r="K340" s="69">
        <f t="shared" si="5"/>
        <v>25671</v>
      </c>
    </row>
    <row r="341" spans="1:11">
      <c r="A341" s="1">
        <v>6</v>
      </c>
      <c r="B341" s="1" t="s">
        <v>35</v>
      </c>
      <c r="C341" s="67" t="s">
        <v>418</v>
      </c>
      <c r="D341" s="1" t="s">
        <v>1297</v>
      </c>
      <c r="E341" s="62">
        <v>5851</v>
      </c>
      <c r="F341" s="62">
        <v>5850</v>
      </c>
      <c r="G341" s="62">
        <v>4859</v>
      </c>
      <c r="H341" s="62">
        <v>4545</v>
      </c>
      <c r="I341" s="62">
        <v>5119</v>
      </c>
      <c r="J341" s="62">
        <v>5631</v>
      </c>
      <c r="K341" s="69">
        <f t="shared" si="5"/>
        <v>31855</v>
      </c>
    </row>
    <row r="342" spans="1:11">
      <c r="A342" s="1">
        <v>6</v>
      </c>
      <c r="B342" s="1" t="s">
        <v>35</v>
      </c>
      <c r="C342" s="67" t="s">
        <v>419</v>
      </c>
      <c r="D342" s="1" t="s">
        <v>1298</v>
      </c>
      <c r="E342" s="62">
        <v>8474</v>
      </c>
      <c r="F342" s="62">
        <v>8467</v>
      </c>
      <c r="G342" s="62">
        <v>7902</v>
      </c>
      <c r="H342" s="62">
        <v>8593</v>
      </c>
      <c r="I342" s="62">
        <v>8510</v>
      </c>
      <c r="J342" s="62">
        <v>9248</v>
      </c>
      <c r="K342" s="69">
        <f t="shared" si="5"/>
        <v>51194</v>
      </c>
    </row>
    <row r="343" spans="1:11">
      <c r="A343" s="1">
        <v>6</v>
      </c>
      <c r="B343" s="1" t="s">
        <v>35</v>
      </c>
      <c r="C343" s="67" t="s">
        <v>420</v>
      </c>
      <c r="D343" s="1" t="s">
        <v>1299</v>
      </c>
      <c r="E343" s="62">
        <v>6266</v>
      </c>
      <c r="F343" s="62">
        <v>6179</v>
      </c>
      <c r="G343" s="62">
        <v>5902</v>
      </c>
      <c r="H343" s="62">
        <v>5607</v>
      </c>
      <c r="I343" s="62">
        <v>5427</v>
      </c>
      <c r="J343" s="62">
        <v>6671</v>
      </c>
      <c r="K343" s="69">
        <f t="shared" si="5"/>
        <v>36052</v>
      </c>
    </row>
    <row r="344" spans="1:11">
      <c r="A344" s="1">
        <v>6</v>
      </c>
      <c r="B344" s="1" t="s">
        <v>35</v>
      </c>
      <c r="C344" s="67" t="s">
        <v>421</v>
      </c>
      <c r="D344" s="1" t="s">
        <v>1300</v>
      </c>
      <c r="E344" s="62">
        <v>6727</v>
      </c>
      <c r="F344" s="62">
        <v>6705</v>
      </c>
      <c r="G344" s="62">
        <v>5298</v>
      </c>
      <c r="H344" s="62">
        <v>6042</v>
      </c>
      <c r="I344" s="62">
        <v>5416</v>
      </c>
      <c r="J344" s="62">
        <v>6382</v>
      </c>
      <c r="K344" s="69">
        <f t="shared" si="5"/>
        <v>36570</v>
      </c>
    </row>
    <row r="345" spans="1:11">
      <c r="A345" s="1">
        <v>6</v>
      </c>
      <c r="B345" s="1" t="s">
        <v>35</v>
      </c>
      <c r="C345" s="67" t="s">
        <v>422</v>
      </c>
      <c r="D345" s="1" t="s">
        <v>1301</v>
      </c>
      <c r="E345" s="62">
        <v>10504</v>
      </c>
      <c r="F345" s="62">
        <v>10617</v>
      </c>
      <c r="G345" s="62">
        <v>9948</v>
      </c>
      <c r="H345" s="62">
        <v>9323</v>
      </c>
      <c r="I345" s="62">
        <v>10294</v>
      </c>
      <c r="J345" s="62">
        <v>11569</v>
      </c>
      <c r="K345" s="69">
        <f t="shared" si="5"/>
        <v>62255</v>
      </c>
    </row>
    <row r="346" spans="1:11">
      <c r="A346" s="1">
        <v>6</v>
      </c>
      <c r="B346" s="1" t="s">
        <v>35</v>
      </c>
      <c r="C346" s="67" t="s">
        <v>423</v>
      </c>
      <c r="D346" s="1" t="s">
        <v>1302</v>
      </c>
      <c r="E346" s="62">
        <v>6187</v>
      </c>
      <c r="F346" s="62">
        <v>6205</v>
      </c>
      <c r="G346" s="62">
        <v>7191</v>
      </c>
      <c r="H346" s="62">
        <v>6542</v>
      </c>
      <c r="I346" s="62">
        <v>6838</v>
      </c>
      <c r="J346" s="62">
        <v>7621</v>
      </c>
      <c r="K346" s="69">
        <f t="shared" si="5"/>
        <v>40584</v>
      </c>
    </row>
    <row r="347" spans="1:11">
      <c r="A347" s="1">
        <v>6</v>
      </c>
      <c r="B347" s="1" t="s">
        <v>35</v>
      </c>
      <c r="C347" s="67" t="s">
        <v>424</v>
      </c>
      <c r="D347" s="1" t="s">
        <v>1303</v>
      </c>
      <c r="E347" s="62">
        <v>7158</v>
      </c>
      <c r="F347" s="62">
        <v>6853</v>
      </c>
      <c r="G347" s="62">
        <v>6762</v>
      </c>
      <c r="H347" s="62">
        <v>6999</v>
      </c>
      <c r="I347" s="62">
        <v>7074</v>
      </c>
      <c r="J347" s="62">
        <v>8208</v>
      </c>
      <c r="K347" s="69">
        <f t="shared" si="5"/>
        <v>43054</v>
      </c>
    </row>
    <row r="348" spans="1:11">
      <c r="A348" s="1">
        <v>6</v>
      </c>
      <c r="B348" s="1" t="s">
        <v>35</v>
      </c>
      <c r="C348" s="67" t="s">
        <v>425</v>
      </c>
      <c r="D348" s="1" t="s">
        <v>1304</v>
      </c>
      <c r="E348" s="62">
        <v>5760</v>
      </c>
      <c r="F348" s="62">
        <v>5760</v>
      </c>
      <c r="G348" s="62">
        <v>5610</v>
      </c>
      <c r="H348" s="62">
        <v>6690</v>
      </c>
      <c r="I348" s="62">
        <v>6221</v>
      </c>
      <c r="J348" s="62">
        <v>6832</v>
      </c>
      <c r="K348" s="69">
        <f t="shared" si="5"/>
        <v>36873</v>
      </c>
    </row>
    <row r="349" spans="1:11">
      <c r="A349" s="1">
        <v>6</v>
      </c>
      <c r="B349" s="1" t="s">
        <v>36</v>
      </c>
      <c r="C349" s="67" t="s">
        <v>426</v>
      </c>
      <c r="D349" s="1" t="s">
        <v>1305</v>
      </c>
      <c r="E349" s="62">
        <v>35263</v>
      </c>
      <c r="F349" s="62">
        <v>34084</v>
      </c>
      <c r="G349" s="62">
        <v>33695</v>
      </c>
      <c r="H349" s="62">
        <v>32489</v>
      </c>
      <c r="I349" s="62">
        <v>32661</v>
      </c>
      <c r="J349" s="62">
        <v>32661</v>
      </c>
      <c r="K349" s="69">
        <f t="shared" si="5"/>
        <v>200853</v>
      </c>
    </row>
    <row r="350" spans="1:11">
      <c r="A350" s="1">
        <v>6</v>
      </c>
      <c r="B350" s="1" t="s">
        <v>36</v>
      </c>
      <c r="C350" s="67" t="s">
        <v>427</v>
      </c>
      <c r="D350" s="1" t="s">
        <v>1306</v>
      </c>
      <c r="E350" s="62">
        <v>8106</v>
      </c>
      <c r="F350" s="62">
        <v>8076</v>
      </c>
      <c r="G350" s="62">
        <v>8375</v>
      </c>
      <c r="H350" s="62">
        <v>8025</v>
      </c>
      <c r="I350" s="62">
        <v>7959</v>
      </c>
      <c r="J350" s="62">
        <v>7959</v>
      </c>
      <c r="K350" s="69">
        <f t="shared" si="5"/>
        <v>48500</v>
      </c>
    </row>
    <row r="351" spans="1:11">
      <c r="A351" s="1">
        <v>6</v>
      </c>
      <c r="B351" s="1" t="s">
        <v>36</v>
      </c>
      <c r="C351" s="67" t="s">
        <v>428</v>
      </c>
      <c r="D351" s="1" t="s">
        <v>1307</v>
      </c>
      <c r="E351" s="62">
        <v>9966</v>
      </c>
      <c r="F351" s="62">
        <v>9886</v>
      </c>
      <c r="G351" s="62">
        <v>9633</v>
      </c>
      <c r="H351" s="62">
        <v>9633</v>
      </c>
      <c r="I351" s="62">
        <v>9633</v>
      </c>
      <c r="J351" s="62">
        <v>9633</v>
      </c>
      <c r="K351" s="69">
        <f t="shared" si="5"/>
        <v>58384</v>
      </c>
    </row>
    <row r="352" spans="1:11">
      <c r="A352" s="1">
        <v>6</v>
      </c>
      <c r="B352" s="1" t="s">
        <v>36</v>
      </c>
      <c r="C352" s="67" t="s">
        <v>429</v>
      </c>
      <c r="D352" s="1" t="s">
        <v>1308</v>
      </c>
      <c r="E352" s="62">
        <v>12024</v>
      </c>
      <c r="F352" s="62">
        <v>12137</v>
      </c>
      <c r="G352" s="62">
        <v>8119</v>
      </c>
      <c r="H352" s="62">
        <v>11581</v>
      </c>
      <c r="I352" s="62">
        <v>11581</v>
      </c>
      <c r="J352" s="62">
        <v>11581</v>
      </c>
      <c r="K352" s="69">
        <f t="shared" si="5"/>
        <v>67023</v>
      </c>
    </row>
    <row r="353" spans="1:11">
      <c r="A353" s="1">
        <v>6</v>
      </c>
      <c r="B353" s="1" t="s">
        <v>36</v>
      </c>
      <c r="C353" s="67" t="s">
        <v>430</v>
      </c>
      <c r="D353" s="1" t="s">
        <v>1309</v>
      </c>
      <c r="E353" s="62">
        <v>9235</v>
      </c>
      <c r="F353" s="62">
        <v>10413</v>
      </c>
      <c r="G353" s="62">
        <v>9210</v>
      </c>
      <c r="H353" s="62">
        <v>9672</v>
      </c>
      <c r="I353" s="62">
        <v>10850</v>
      </c>
      <c r="J353" s="62">
        <v>10800</v>
      </c>
      <c r="K353" s="69">
        <f t="shared" si="5"/>
        <v>60180</v>
      </c>
    </row>
    <row r="354" spans="1:11">
      <c r="A354" s="1">
        <v>6</v>
      </c>
      <c r="B354" s="1" t="s">
        <v>36</v>
      </c>
      <c r="C354" s="67" t="s">
        <v>432</v>
      </c>
      <c r="D354" s="1" t="s">
        <v>1311</v>
      </c>
      <c r="E354" s="62">
        <v>15569</v>
      </c>
      <c r="F354" s="62">
        <v>15235</v>
      </c>
      <c r="G354" s="62">
        <v>14945</v>
      </c>
      <c r="H354" s="62">
        <v>17079</v>
      </c>
      <c r="I354" s="62">
        <v>15781</v>
      </c>
      <c r="J354" s="62">
        <v>17123</v>
      </c>
      <c r="K354" s="69">
        <f t="shared" si="5"/>
        <v>95732</v>
      </c>
    </row>
    <row r="355" spans="1:11">
      <c r="A355" s="1">
        <v>6</v>
      </c>
      <c r="B355" s="1" t="s">
        <v>36</v>
      </c>
      <c r="C355" s="67" t="s">
        <v>433</v>
      </c>
      <c r="D355" s="1" t="s">
        <v>1312</v>
      </c>
      <c r="E355" s="62">
        <v>10691</v>
      </c>
      <c r="F355" s="62">
        <v>10951</v>
      </c>
      <c r="G355" s="62">
        <v>10929</v>
      </c>
      <c r="H355" s="62">
        <v>11280</v>
      </c>
      <c r="I355" s="62">
        <v>9490</v>
      </c>
      <c r="J355" s="62">
        <v>10249</v>
      </c>
      <c r="K355" s="69">
        <f t="shared" si="5"/>
        <v>63590</v>
      </c>
    </row>
    <row r="356" spans="1:11">
      <c r="A356" s="1">
        <v>6</v>
      </c>
      <c r="B356" s="1" t="s">
        <v>36</v>
      </c>
      <c r="C356" s="67" t="s">
        <v>434</v>
      </c>
      <c r="D356" s="1" t="s">
        <v>1313</v>
      </c>
      <c r="E356" s="62">
        <v>9586</v>
      </c>
      <c r="F356" s="62">
        <v>9586</v>
      </c>
      <c r="G356" s="62">
        <v>9586</v>
      </c>
      <c r="H356" s="62">
        <v>9586</v>
      </c>
      <c r="I356" s="62">
        <v>9798</v>
      </c>
      <c r="J356" s="62">
        <v>9798</v>
      </c>
      <c r="K356" s="69">
        <f t="shared" si="5"/>
        <v>57940</v>
      </c>
    </row>
    <row r="357" spans="1:11">
      <c r="A357" s="1">
        <v>6</v>
      </c>
      <c r="B357" s="1" t="s">
        <v>36</v>
      </c>
      <c r="C357" s="67" t="s">
        <v>435</v>
      </c>
      <c r="D357" s="1" t="s">
        <v>1314</v>
      </c>
      <c r="E357" s="62">
        <v>3764</v>
      </c>
      <c r="F357" s="62">
        <v>3733</v>
      </c>
      <c r="G357" s="62">
        <v>3112</v>
      </c>
      <c r="H357" s="62">
        <v>3230</v>
      </c>
      <c r="I357" s="62">
        <v>3618</v>
      </c>
      <c r="J357" s="62">
        <v>4187</v>
      </c>
      <c r="K357" s="69">
        <f t="shared" si="5"/>
        <v>21644</v>
      </c>
    </row>
    <row r="358" spans="1:11">
      <c r="A358" s="1">
        <v>6</v>
      </c>
      <c r="B358" s="1" t="s">
        <v>37</v>
      </c>
      <c r="C358" s="67" t="s">
        <v>436</v>
      </c>
      <c r="D358" s="1" t="s">
        <v>1315</v>
      </c>
      <c r="E358" s="62">
        <v>92503</v>
      </c>
      <c r="F358" s="62">
        <v>88348</v>
      </c>
      <c r="G358" s="62">
        <v>86168</v>
      </c>
      <c r="H358" s="62">
        <v>87846</v>
      </c>
      <c r="I358" s="62">
        <v>89548</v>
      </c>
      <c r="J358" s="62">
        <v>101093</v>
      </c>
      <c r="K358" s="69">
        <f t="shared" si="5"/>
        <v>545506</v>
      </c>
    </row>
    <row r="359" spans="1:11">
      <c r="A359" s="1">
        <v>6</v>
      </c>
      <c r="B359" s="1" t="s">
        <v>37</v>
      </c>
      <c r="C359" s="67" t="s">
        <v>437</v>
      </c>
      <c r="D359" s="1" t="s">
        <v>1316</v>
      </c>
      <c r="E359" s="62">
        <v>23200</v>
      </c>
      <c r="F359" s="62">
        <v>22595</v>
      </c>
      <c r="G359" s="62">
        <v>21503</v>
      </c>
      <c r="H359" s="62">
        <v>22109</v>
      </c>
      <c r="I359" s="62">
        <v>21349</v>
      </c>
      <c r="J359" s="62">
        <v>23442</v>
      </c>
      <c r="K359" s="69">
        <f t="shared" si="5"/>
        <v>134198</v>
      </c>
    </row>
    <row r="360" spans="1:11">
      <c r="A360" s="1">
        <v>6</v>
      </c>
      <c r="B360" s="1" t="s">
        <v>37</v>
      </c>
      <c r="C360" s="67" t="s">
        <v>438</v>
      </c>
      <c r="D360" s="1" t="s">
        <v>1317</v>
      </c>
      <c r="E360" s="62">
        <v>6967</v>
      </c>
      <c r="F360" s="62">
        <v>6197</v>
      </c>
      <c r="G360" s="62">
        <v>6116</v>
      </c>
      <c r="H360" s="62">
        <v>5869</v>
      </c>
      <c r="I360" s="62">
        <v>6079</v>
      </c>
      <c r="J360" s="62">
        <v>7209</v>
      </c>
      <c r="K360" s="69">
        <f t="shared" si="5"/>
        <v>38437</v>
      </c>
    </row>
    <row r="361" spans="1:11">
      <c r="A361" s="1">
        <v>6</v>
      </c>
      <c r="B361" s="1" t="s">
        <v>37</v>
      </c>
      <c r="C361" s="67" t="s">
        <v>439</v>
      </c>
      <c r="D361" s="1" t="s">
        <v>1318</v>
      </c>
      <c r="E361" s="62">
        <v>46683</v>
      </c>
      <c r="F361" s="62">
        <v>45662</v>
      </c>
      <c r="G361" s="62">
        <v>44535</v>
      </c>
      <c r="H361" s="62">
        <v>47684</v>
      </c>
      <c r="I361" s="62">
        <v>46427</v>
      </c>
      <c r="J361" s="62">
        <v>50426</v>
      </c>
      <c r="K361" s="69">
        <f t="shared" si="5"/>
        <v>281417</v>
      </c>
    </row>
    <row r="362" spans="1:11">
      <c r="A362" s="1">
        <v>6</v>
      </c>
      <c r="B362" s="1" t="s">
        <v>37</v>
      </c>
      <c r="C362" s="67" t="s">
        <v>440</v>
      </c>
      <c r="D362" s="1" t="s">
        <v>1319</v>
      </c>
      <c r="E362" s="62">
        <v>6229</v>
      </c>
      <c r="F362" s="62">
        <v>6773</v>
      </c>
      <c r="G362" s="62">
        <v>6126</v>
      </c>
      <c r="H362" s="62">
        <v>6040</v>
      </c>
      <c r="I362" s="62">
        <v>5970</v>
      </c>
      <c r="J362" s="62">
        <v>4639</v>
      </c>
      <c r="K362" s="69">
        <f t="shared" si="5"/>
        <v>35777</v>
      </c>
    </row>
    <row r="363" spans="1:11">
      <c r="A363" s="1">
        <v>6</v>
      </c>
      <c r="B363" s="1" t="s">
        <v>37</v>
      </c>
      <c r="C363" s="67" t="s">
        <v>441</v>
      </c>
      <c r="D363" s="1" t="s">
        <v>1320</v>
      </c>
      <c r="E363" s="62">
        <v>21291</v>
      </c>
      <c r="F363" s="62">
        <v>21266</v>
      </c>
      <c r="G363" s="62">
        <v>20001</v>
      </c>
      <c r="H363" s="62">
        <v>21471</v>
      </c>
      <c r="I363" s="62">
        <v>21431</v>
      </c>
      <c r="J363" s="62">
        <v>24074</v>
      </c>
      <c r="K363" s="69">
        <f t="shared" si="5"/>
        <v>129534</v>
      </c>
    </row>
    <row r="364" spans="1:11">
      <c r="A364" s="1">
        <v>6</v>
      </c>
      <c r="B364" s="1" t="s">
        <v>37</v>
      </c>
      <c r="C364" s="67" t="s">
        <v>442</v>
      </c>
      <c r="D364" s="1" t="s">
        <v>1321</v>
      </c>
      <c r="E364" s="62">
        <v>27701</v>
      </c>
      <c r="F364" s="62">
        <v>26954</v>
      </c>
      <c r="G364" s="62">
        <v>25821</v>
      </c>
      <c r="H364" s="62">
        <v>26064</v>
      </c>
      <c r="I364" s="62">
        <v>26436</v>
      </c>
      <c r="J364" s="62">
        <v>30181</v>
      </c>
      <c r="K364" s="69">
        <f t="shared" si="5"/>
        <v>163157</v>
      </c>
    </row>
    <row r="365" spans="1:11">
      <c r="A365" s="1">
        <v>6</v>
      </c>
      <c r="B365" s="1" t="s">
        <v>37</v>
      </c>
      <c r="C365" s="67" t="s">
        <v>443</v>
      </c>
      <c r="D365" s="1" t="s">
        <v>1322</v>
      </c>
      <c r="E365" s="62">
        <v>22410</v>
      </c>
      <c r="F365" s="62">
        <v>22414</v>
      </c>
      <c r="G365" s="62">
        <v>20899</v>
      </c>
      <c r="H365" s="62">
        <v>20767</v>
      </c>
      <c r="I365" s="62">
        <v>21234</v>
      </c>
      <c r="J365" s="62">
        <v>24432</v>
      </c>
      <c r="K365" s="69">
        <f t="shared" si="5"/>
        <v>132156</v>
      </c>
    </row>
    <row r="366" spans="1:11">
      <c r="A366" s="1">
        <v>6</v>
      </c>
      <c r="B366" s="1" t="s">
        <v>37</v>
      </c>
      <c r="C366" s="67" t="s">
        <v>444</v>
      </c>
      <c r="D366" s="1" t="s">
        <v>1323</v>
      </c>
      <c r="E366" s="62">
        <v>3305</v>
      </c>
      <c r="F366" s="62">
        <v>3063</v>
      </c>
      <c r="G366" s="62">
        <v>3055</v>
      </c>
      <c r="H366" s="62">
        <v>2761</v>
      </c>
      <c r="I366" s="62">
        <v>2670</v>
      </c>
      <c r="J366" s="62">
        <v>2978</v>
      </c>
      <c r="K366" s="69">
        <f t="shared" si="5"/>
        <v>17832</v>
      </c>
    </row>
    <row r="367" spans="1:11">
      <c r="A367" s="1">
        <v>6</v>
      </c>
      <c r="B367" s="1" t="s">
        <v>37</v>
      </c>
      <c r="C367" s="67" t="s">
        <v>445</v>
      </c>
      <c r="D367" s="1" t="s">
        <v>1324</v>
      </c>
      <c r="E367" s="62">
        <v>12959</v>
      </c>
      <c r="F367" s="62">
        <v>16845</v>
      </c>
      <c r="G367" s="62">
        <v>9739</v>
      </c>
      <c r="H367" s="62">
        <v>9476</v>
      </c>
      <c r="I367" s="62">
        <v>8930</v>
      </c>
      <c r="J367" s="62">
        <v>10747</v>
      </c>
      <c r="K367" s="69">
        <f t="shared" si="5"/>
        <v>68696</v>
      </c>
    </row>
    <row r="368" spans="1:11">
      <c r="A368" s="1">
        <v>6</v>
      </c>
      <c r="B368" s="1" t="s">
        <v>37</v>
      </c>
      <c r="C368" s="67" t="s">
        <v>446</v>
      </c>
      <c r="D368" s="1" t="s">
        <v>1325</v>
      </c>
      <c r="E368" s="62">
        <v>9127</v>
      </c>
      <c r="F368" s="62">
        <v>9165</v>
      </c>
      <c r="G368" s="62">
        <v>9051</v>
      </c>
      <c r="H368" s="62">
        <v>9050</v>
      </c>
      <c r="I368" s="62">
        <v>10287</v>
      </c>
      <c r="J368" s="62">
        <v>10758</v>
      </c>
      <c r="K368" s="69">
        <f t="shared" si="5"/>
        <v>57438</v>
      </c>
    </row>
    <row r="369" spans="1:11">
      <c r="A369" s="1">
        <v>6</v>
      </c>
      <c r="B369" s="1" t="s">
        <v>37</v>
      </c>
      <c r="C369" s="67" t="s">
        <v>447</v>
      </c>
      <c r="D369" s="1" t="s">
        <v>1326</v>
      </c>
      <c r="E369" s="62">
        <v>6483</v>
      </c>
      <c r="F369" s="62">
        <v>6361</v>
      </c>
      <c r="G369" s="62">
        <v>5935</v>
      </c>
      <c r="H369" s="62">
        <v>5777</v>
      </c>
      <c r="I369" s="62">
        <v>5693</v>
      </c>
      <c r="J369" s="62">
        <v>6880</v>
      </c>
      <c r="K369" s="69">
        <f t="shared" si="5"/>
        <v>37129</v>
      </c>
    </row>
    <row r="370" spans="1:11">
      <c r="A370" s="1">
        <v>6</v>
      </c>
      <c r="B370" s="1" t="s">
        <v>38</v>
      </c>
      <c r="C370" s="67" t="s">
        <v>448</v>
      </c>
      <c r="D370" s="1" t="s">
        <v>1327</v>
      </c>
      <c r="E370" s="62">
        <v>26775</v>
      </c>
      <c r="F370" s="62">
        <v>27001</v>
      </c>
      <c r="G370" s="62">
        <v>29342</v>
      </c>
      <c r="H370" s="62">
        <v>33128</v>
      </c>
      <c r="I370" s="62">
        <v>14417</v>
      </c>
      <c r="J370" s="62">
        <v>31386</v>
      </c>
      <c r="K370" s="69">
        <f t="shared" si="5"/>
        <v>162049</v>
      </c>
    </row>
    <row r="371" spans="1:11">
      <c r="A371" s="1">
        <v>6</v>
      </c>
      <c r="B371" s="1" t="s">
        <v>38</v>
      </c>
      <c r="C371" s="67" t="s">
        <v>449</v>
      </c>
      <c r="D371" s="1" t="s">
        <v>1328</v>
      </c>
      <c r="E371" s="62">
        <v>9302</v>
      </c>
      <c r="F371" s="62">
        <v>8467</v>
      </c>
      <c r="G371" s="62">
        <v>9252</v>
      </c>
      <c r="H371" s="62">
        <v>8259</v>
      </c>
      <c r="I371" s="62">
        <v>7692</v>
      </c>
      <c r="J371" s="62">
        <v>8931</v>
      </c>
      <c r="K371" s="69">
        <f t="shared" si="5"/>
        <v>51903</v>
      </c>
    </row>
    <row r="372" spans="1:11">
      <c r="A372" s="1">
        <v>6</v>
      </c>
      <c r="B372" s="1" t="s">
        <v>38</v>
      </c>
      <c r="C372" s="67" t="s">
        <v>450</v>
      </c>
      <c r="D372" s="1" t="s">
        <v>1329</v>
      </c>
      <c r="E372" s="62">
        <v>5383</v>
      </c>
      <c r="F372" s="62">
        <v>5597</v>
      </c>
      <c r="G372" s="62">
        <v>5812</v>
      </c>
      <c r="H372" s="62">
        <v>5878</v>
      </c>
      <c r="I372" s="62">
        <v>5382</v>
      </c>
      <c r="J372" s="62">
        <v>6350</v>
      </c>
      <c r="K372" s="69">
        <f t="shared" si="5"/>
        <v>34402</v>
      </c>
    </row>
    <row r="373" spans="1:11">
      <c r="A373" s="1">
        <v>6</v>
      </c>
      <c r="B373" s="1" t="s">
        <v>38</v>
      </c>
      <c r="C373" s="67" t="s">
        <v>451</v>
      </c>
      <c r="D373" s="1" t="s">
        <v>1330</v>
      </c>
      <c r="E373" s="62">
        <v>6401</v>
      </c>
      <c r="F373" s="62">
        <v>6705</v>
      </c>
      <c r="G373" s="62">
        <v>6160</v>
      </c>
      <c r="H373" s="62">
        <v>6702</v>
      </c>
      <c r="I373" s="62">
        <v>5931</v>
      </c>
      <c r="J373" s="62">
        <v>7805</v>
      </c>
      <c r="K373" s="69">
        <f t="shared" si="5"/>
        <v>39704</v>
      </c>
    </row>
    <row r="374" spans="1:11">
      <c r="A374" s="1">
        <v>6</v>
      </c>
      <c r="B374" s="1" t="s">
        <v>38</v>
      </c>
      <c r="C374" s="67" t="s">
        <v>452</v>
      </c>
      <c r="D374" s="1" t="s">
        <v>1331</v>
      </c>
      <c r="E374" s="62">
        <v>6464</v>
      </c>
      <c r="F374" s="62">
        <v>6110</v>
      </c>
      <c r="G374" s="62">
        <v>6078</v>
      </c>
      <c r="H374" s="62">
        <v>6242</v>
      </c>
      <c r="I374" s="62">
        <v>6464</v>
      </c>
      <c r="J374" s="62">
        <v>6078</v>
      </c>
      <c r="K374" s="69">
        <f t="shared" si="5"/>
        <v>37436</v>
      </c>
    </row>
    <row r="375" spans="1:11">
      <c r="A375" s="1">
        <v>6</v>
      </c>
      <c r="B375" s="1" t="s">
        <v>38</v>
      </c>
      <c r="C375" s="67" t="s">
        <v>453</v>
      </c>
      <c r="D375" s="1" t="s">
        <v>1332</v>
      </c>
      <c r="E375" s="62">
        <v>1046</v>
      </c>
      <c r="F375" s="62">
        <v>1009</v>
      </c>
      <c r="G375" s="62">
        <v>3382</v>
      </c>
      <c r="H375" s="62">
        <v>1587</v>
      </c>
      <c r="I375" s="62">
        <v>1284</v>
      </c>
      <c r="J375" s="62">
        <v>1480</v>
      </c>
      <c r="K375" s="69">
        <f t="shared" si="5"/>
        <v>9788</v>
      </c>
    </row>
    <row r="376" spans="1:11">
      <c r="A376" s="1">
        <v>6</v>
      </c>
      <c r="B376" s="1" t="s">
        <v>38</v>
      </c>
      <c r="C376" s="67" t="s">
        <v>454</v>
      </c>
      <c r="D376" s="1" t="s">
        <v>1333</v>
      </c>
      <c r="E376" s="62">
        <v>2520</v>
      </c>
      <c r="F376" s="62">
        <v>2431</v>
      </c>
      <c r="G376" s="62">
        <v>3024</v>
      </c>
      <c r="H376" s="62">
        <v>2522</v>
      </c>
      <c r="I376" s="62">
        <v>2702</v>
      </c>
      <c r="J376" s="62">
        <v>2833</v>
      </c>
      <c r="K376" s="69">
        <f t="shared" si="5"/>
        <v>16032</v>
      </c>
    </row>
    <row r="377" spans="1:11">
      <c r="A377" s="1">
        <v>6</v>
      </c>
      <c r="B377" s="1" t="s">
        <v>39</v>
      </c>
      <c r="C377" s="67" t="s">
        <v>455</v>
      </c>
      <c r="D377" s="1" t="s">
        <v>1334</v>
      </c>
      <c r="E377" s="62">
        <v>34642</v>
      </c>
      <c r="F377" s="62">
        <v>33932</v>
      </c>
      <c r="G377" s="62">
        <v>33677</v>
      </c>
      <c r="H377" s="62">
        <v>33529</v>
      </c>
      <c r="I377" s="62">
        <v>33731</v>
      </c>
      <c r="J377" s="62">
        <v>39015</v>
      </c>
      <c r="K377" s="69">
        <f t="shared" si="5"/>
        <v>208526</v>
      </c>
    </row>
    <row r="378" spans="1:11">
      <c r="A378" s="1">
        <v>6</v>
      </c>
      <c r="B378" s="1" t="s">
        <v>39</v>
      </c>
      <c r="C378" s="67" t="s">
        <v>456</v>
      </c>
      <c r="D378" s="1" t="s">
        <v>1335</v>
      </c>
      <c r="E378" s="62">
        <v>26355</v>
      </c>
      <c r="F378" s="62">
        <v>24526</v>
      </c>
      <c r="G378" s="62">
        <v>24722</v>
      </c>
      <c r="H378" s="62">
        <v>23916</v>
      </c>
      <c r="I378" s="62">
        <v>25788</v>
      </c>
      <c r="J378" s="62">
        <v>26434</v>
      </c>
      <c r="K378" s="69">
        <f t="shared" si="5"/>
        <v>151741</v>
      </c>
    </row>
    <row r="379" spans="1:11">
      <c r="A379" s="1">
        <v>6</v>
      </c>
      <c r="B379" s="1" t="s">
        <v>39</v>
      </c>
      <c r="C379" s="67" t="s">
        <v>457</v>
      </c>
      <c r="D379" s="1" t="s">
        <v>1336</v>
      </c>
      <c r="E379" s="62">
        <v>8034</v>
      </c>
      <c r="F379" s="62">
        <v>8218</v>
      </c>
      <c r="G379" s="62">
        <v>7748</v>
      </c>
      <c r="H379" s="62">
        <v>8930</v>
      </c>
      <c r="I379" s="62">
        <v>9159</v>
      </c>
      <c r="J379" s="62">
        <v>9260</v>
      </c>
      <c r="K379" s="69">
        <f t="shared" si="5"/>
        <v>51349</v>
      </c>
    </row>
    <row r="380" spans="1:11">
      <c r="A380" s="1">
        <v>6</v>
      </c>
      <c r="B380" s="1" t="s">
        <v>39</v>
      </c>
      <c r="C380" s="67" t="s">
        <v>458</v>
      </c>
      <c r="D380" s="1" t="s">
        <v>1337</v>
      </c>
      <c r="E380" s="62">
        <v>5948</v>
      </c>
      <c r="F380" s="62">
        <v>5733</v>
      </c>
      <c r="G380" s="62">
        <v>5877</v>
      </c>
      <c r="H380" s="62">
        <v>5562</v>
      </c>
      <c r="I380" s="62">
        <v>5562</v>
      </c>
      <c r="J380" s="62">
        <v>5562</v>
      </c>
      <c r="K380" s="69">
        <f t="shared" si="5"/>
        <v>34244</v>
      </c>
    </row>
    <row r="381" spans="1:11">
      <c r="A381" s="1">
        <v>6</v>
      </c>
      <c r="B381" s="1" t="s">
        <v>39</v>
      </c>
      <c r="C381" s="67" t="s">
        <v>459</v>
      </c>
      <c r="D381" s="1" t="s">
        <v>1338</v>
      </c>
      <c r="E381" s="62">
        <v>8602</v>
      </c>
      <c r="F381" s="62">
        <v>8216</v>
      </c>
      <c r="G381" s="62">
        <v>7556</v>
      </c>
      <c r="H381" s="62">
        <v>8442</v>
      </c>
      <c r="I381" s="62">
        <v>7450</v>
      </c>
      <c r="J381" s="62">
        <v>9107</v>
      </c>
      <c r="K381" s="69">
        <f t="shared" si="5"/>
        <v>49373</v>
      </c>
    </row>
    <row r="382" spans="1:11">
      <c r="A382" s="1">
        <v>6</v>
      </c>
      <c r="B382" s="1" t="s">
        <v>39</v>
      </c>
      <c r="C382" s="67" t="s">
        <v>460</v>
      </c>
      <c r="D382" s="1" t="s">
        <v>1339</v>
      </c>
      <c r="E382" s="62">
        <v>16133</v>
      </c>
      <c r="F382" s="62">
        <v>15549</v>
      </c>
      <c r="G382" s="62">
        <v>14923</v>
      </c>
      <c r="H382" s="62">
        <v>15114</v>
      </c>
      <c r="I382" s="62">
        <v>16154</v>
      </c>
      <c r="J382" s="62">
        <v>17527</v>
      </c>
      <c r="K382" s="69">
        <f t="shared" si="5"/>
        <v>95400</v>
      </c>
    </row>
    <row r="383" spans="1:11">
      <c r="A383" s="1">
        <v>6</v>
      </c>
      <c r="B383" s="1" t="s">
        <v>39</v>
      </c>
      <c r="C383" s="67" t="s">
        <v>461</v>
      </c>
      <c r="D383" s="1" t="s">
        <v>1340</v>
      </c>
      <c r="E383" s="62">
        <v>5419</v>
      </c>
      <c r="F383" s="62">
        <v>5072</v>
      </c>
      <c r="G383" s="62">
        <v>4937</v>
      </c>
      <c r="H383" s="62">
        <v>4932</v>
      </c>
      <c r="I383" s="62">
        <v>5176</v>
      </c>
      <c r="J383" s="62">
        <v>5543</v>
      </c>
      <c r="K383" s="69">
        <f t="shared" si="5"/>
        <v>31079</v>
      </c>
    </row>
    <row r="384" spans="1:11">
      <c r="A384" s="1">
        <v>6</v>
      </c>
      <c r="B384" s="1" t="s">
        <v>40</v>
      </c>
      <c r="C384" s="67" t="s">
        <v>462</v>
      </c>
      <c r="D384" s="1" t="s">
        <v>1341</v>
      </c>
      <c r="E384" s="62">
        <v>42889</v>
      </c>
      <c r="F384" s="62">
        <v>42499</v>
      </c>
      <c r="G384" s="62">
        <v>42045</v>
      </c>
      <c r="H384" s="62">
        <v>40699</v>
      </c>
      <c r="I384" s="62">
        <v>40695</v>
      </c>
      <c r="J384" s="62">
        <v>49803</v>
      </c>
      <c r="K384" s="69">
        <f t="shared" si="5"/>
        <v>258630</v>
      </c>
    </row>
    <row r="385" spans="1:11">
      <c r="A385" s="1">
        <v>6</v>
      </c>
      <c r="B385" s="1" t="s">
        <v>40</v>
      </c>
      <c r="C385" s="67" t="s">
        <v>463</v>
      </c>
      <c r="D385" s="1" t="s">
        <v>1342</v>
      </c>
      <c r="E385" s="62">
        <v>16707</v>
      </c>
      <c r="F385" s="62">
        <v>17425</v>
      </c>
      <c r="G385" s="62">
        <v>16594</v>
      </c>
      <c r="H385" s="62">
        <v>16492</v>
      </c>
      <c r="I385" s="62">
        <v>16594</v>
      </c>
      <c r="J385" s="62">
        <v>16492</v>
      </c>
      <c r="K385" s="69">
        <f t="shared" si="5"/>
        <v>100304</v>
      </c>
    </row>
    <row r="386" spans="1:11">
      <c r="A386" s="1">
        <v>6</v>
      </c>
      <c r="B386" s="1" t="s">
        <v>40</v>
      </c>
      <c r="C386" s="67" t="s">
        <v>464</v>
      </c>
      <c r="D386" s="1" t="s">
        <v>1343</v>
      </c>
      <c r="E386" s="62">
        <v>9398</v>
      </c>
      <c r="F386" s="62">
        <v>9248</v>
      </c>
      <c r="G386" s="62">
        <v>9730</v>
      </c>
      <c r="H386" s="62">
        <v>15303</v>
      </c>
      <c r="I386" s="62">
        <v>14507</v>
      </c>
      <c r="J386" s="62">
        <v>11985</v>
      </c>
      <c r="K386" s="69">
        <f t="shared" ref="K386:K449" si="6">SUM(E386:J386)</f>
        <v>70171</v>
      </c>
    </row>
    <row r="387" spans="1:11">
      <c r="A387" s="1">
        <v>6</v>
      </c>
      <c r="B387" s="1" t="s">
        <v>40</v>
      </c>
      <c r="C387" s="67" t="s">
        <v>465</v>
      </c>
      <c r="D387" s="1" t="s">
        <v>1344</v>
      </c>
      <c r="E387" s="62">
        <v>28988</v>
      </c>
      <c r="F387" s="62">
        <v>19061</v>
      </c>
      <c r="G387" s="62">
        <v>17890</v>
      </c>
      <c r="H387" s="62">
        <v>18940</v>
      </c>
      <c r="I387" s="62">
        <v>18647</v>
      </c>
      <c r="J387" s="62">
        <v>18940</v>
      </c>
      <c r="K387" s="69">
        <f t="shared" si="6"/>
        <v>122466</v>
      </c>
    </row>
    <row r="388" spans="1:11">
      <c r="A388" s="1">
        <v>6</v>
      </c>
      <c r="B388" s="1" t="s">
        <v>40</v>
      </c>
      <c r="C388" s="67" t="s">
        <v>466</v>
      </c>
      <c r="D388" s="1" t="s">
        <v>1345</v>
      </c>
      <c r="E388" s="62">
        <v>9451</v>
      </c>
      <c r="F388" s="62">
        <v>9744</v>
      </c>
      <c r="G388" s="62">
        <v>9205</v>
      </c>
      <c r="H388" s="62">
        <v>9511</v>
      </c>
      <c r="I388" s="62">
        <v>10444</v>
      </c>
      <c r="J388" s="62">
        <v>9808</v>
      </c>
      <c r="K388" s="69">
        <f t="shared" si="6"/>
        <v>58163</v>
      </c>
    </row>
    <row r="389" spans="1:11">
      <c r="A389" s="1">
        <v>6</v>
      </c>
      <c r="B389" s="1" t="s">
        <v>40</v>
      </c>
      <c r="C389" s="67" t="s">
        <v>467</v>
      </c>
      <c r="D389" s="1" t="s">
        <v>1346</v>
      </c>
      <c r="E389" s="62">
        <v>13648</v>
      </c>
      <c r="F389" s="62">
        <v>12998</v>
      </c>
      <c r="G389" s="62">
        <v>13704</v>
      </c>
      <c r="H389" s="62">
        <v>13704</v>
      </c>
      <c r="I389" s="62">
        <v>12599</v>
      </c>
      <c r="J389" s="62">
        <v>13704</v>
      </c>
      <c r="K389" s="69">
        <f t="shared" si="6"/>
        <v>80357</v>
      </c>
    </row>
    <row r="390" spans="1:11">
      <c r="A390" s="1">
        <v>6</v>
      </c>
      <c r="B390" s="1" t="s">
        <v>40</v>
      </c>
      <c r="C390" s="67" t="s">
        <v>468</v>
      </c>
      <c r="D390" s="1" t="s">
        <v>1347</v>
      </c>
      <c r="E390" s="62">
        <v>13366</v>
      </c>
      <c r="F390" s="62">
        <v>15006</v>
      </c>
      <c r="G390" s="62">
        <v>13366</v>
      </c>
      <c r="H390" s="62">
        <v>11773</v>
      </c>
      <c r="I390" s="62">
        <v>12166</v>
      </c>
      <c r="J390" s="62">
        <v>12166</v>
      </c>
      <c r="K390" s="69">
        <f t="shared" si="6"/>
        <v>77843</v>
      </c>
    </row>
    <row r="391" spans="1:11">
      <c r="A391" s="1">
        <v>6</v>
      </c>
      <c r="B391" s="1" t="s">
        <v>40</v>
      </c>
      <c r="C391" s="67" t="s">
        <v>469</v>
      </c>
      <c r="D391" s="1" t="s">
        <v>1348</v>
      </c>
      <c r="E391" s="62">
        <v>3686</v>
      </c>
      <c r="F391" s="62">
        <v>3635</v>
      </c>
      <c r="G391" s="62">
        <v>3779</v>
      </c>
      <c r="H391" s="62">
        <v>3635</v>
      </c>
      <c r="I391" s="62">
        <v>3779</v>
      </c>
      <c r="J391" s="62">
        <v>3178</v>
      </c>
      <c r="K391" s="69">
        <f t="shared" si="6"/>
        <v>21692</v>
      </c>
    </row>
    <row r="392" spans="1:11">
      <c r="A392" s="1">
        <v>6</v>
      </c>
      <c r="B392" s="1" t="s">
        <v>40</v>
      </c>
      <c r="C392" s="67" t="s">
        <v>470</v>
      </c>
      <c r="D392" s="1" t="s">
        <v>1349</v>
      </c>
      <c r="E392" s="62">
        <v>7719</v>
      </c>
      <c r="F392" s="62">
        <v>7623</v>
      </c>
      <c r="G392" s="62">
        <v>7244</v>
      </c>
      <c r="H392" s="62">
        <v>7169</v>
      </c>
      <c r="I392" s="62">
        <v>7169</v>
      </c>
      <c r="J392" s="62">
        <v>7169</v>
      </c>
      <c r="K392" s="69">
        <f t="shared" si="6"/>
        <v>44093</v>
      </c>
    </row>
    <row r="393" spans="1:11">
      <c r="A393" s="1">
        <v>6</v>
      </c>
      <c r="B393" s="1" t="s">
        <v>41</v>
      </c>
      <c r="C393" s="67" t="s">
        <v>471</v>
      </c>
      <c r="D393" s="1" t="s">
        <v>1350</v>
      </c>
      <c r="E393" s="62">
        <v>51585</v>
      </c>
      <c r="F393" s="62">
        <v>51533</v>
      </c>
      <c r="G393" s="62">
        <v>47816</v>
      </c>
      <c r="H393" s="62">
        <v>47331</v>
      </c>
      <c r="I393" s="62">
        <v>48941</v>
      </c>
      <c r="J393" s="62">
        <v>52695</v>
      </c>
      <c r="K393" s="69">
        <f t="shared" si="6"/>
        <v>299901</v>
      </c>
    </row>
    <row r="394" spans="1:11">
      <c r="A394" s="1">
        <v>6</v>
      </c>
      <c r="B394" s="1" t="s">
        <v>41</v>
      </c>
      <c r="C394" s="67" t="s">
        <v>472</v>
      </c>
      <c r="D394" s="1" t="s">
        <v>1351</v>
      </c>
      <c r="E394" s="62">
        <v>18850</v>
      </c>
      <c r="F394" s="62">
        <v>21029</v>
      </c>
      <c r="G394" s="62">
        <v>19199</v>
      </c>
      <c r="H394" s="62">
        <v>18983</v>
      </c>
      <c r="I394" s="62">
        <v>21088</v>
      </c>
      <c r="J394" s="62">
        <v>19438</v>
      </c>
      <c r="K394" s="69">
        <f t="shared" si="6"/>
        <v>118587</v>
      </c>
    </row>
    <row r="395" spans="1:11">
      <c r="A395" s="1">
        <v>6</v>
      </c>
      <c r="B395" s="1" t="s">
        <v>41</v>
      </c>
      <c r="C395" s="67" t="s">
        <v>473</v>
      </c>
      <c r="D395" s="1" t="s">
        <v>1352</v>
      </c>
      <c r="E395" s="62">
        <v>26750</v>
      </c>
      <c r="F395" s="62">
        <v>25040</v>
      </c>
      <c r="G395" s="62">
        <v>23848</v>
      </c>
      <c r="H395" s="62">
        <v>24042</v>
      </c>
      <c r="I395" s="62">
        <v>25392</v>
      </c>
      <c r="J395" s="62">
        <v>26931</v>
      </c>
      <c r="K395" s="69">
        <f t="shared" si="6"/>
        <v>152003</v>
      </c>
    </row>
    <row r="396" spans="1:11">
      <c r="A396" s="1">
        <v>6</v>
      </c>
      <c r="B396" s="1" t="s">
        <v>41</v>
      </c>
      <c r="C396" s="67" t="s">
        <v>474</v>
      </c>
      <c r="D396" s="1" t="s">
        <v>1353</v>
      </c>
      <c r="E396" s="62">
        <v>10324</v>
      </c>
      <c r="F396" s="62">
        <v>10467</v>
      </c>
      <c r="G396" s="62">
        <v>10597</v>
      </c>
      <c r="H396" s="62">
        <v>10193</v>
      </c>
      <c r="I396" s="62">
        <v>10657</v>
      </c>
      <c r="J396" s="62">
        <v>11351</v>
      </c>
      <c r="K396" s="69">
        <f t="shared" si="6"/>
        <v>63589</v>
      </c>
    </row>
    <row r="397" spans="1:11">
      <c r="A397" s="1">
        <v>6</v>
      </c>
      <c r="B397" s="1" t="s">
        <v>41</v>
      </c>
      <c r="C397" s="67" t="s">
        <v>475</v>
      </c>
      <c r="D397" s="1" t="s">
        <v>1354</v>
      </c>
      <c r="E397" s="62">
        <v>9932</v>
      </c>
      <c r="F397" s="62">
        <v>10575</v>
      </c>
      <c r="G397" s="62">
        <v>10184</v>
      </c>
      <c r="H397" s="62">
        <v>10001</v>
      </c>
      <c r="I397" s="62">
        <v>9921</v>
      </c>
      <c r="J397" s="62">
        <v>11727</v>
      </c>
      <c r="K397" s="69">
        <f t="shared" si="6"/>
        <v>62340</v>
      </c>
    </row>
    <row r="398" spans="1:11">
      <c r="A398" s="1">
        <v>6</v>
      </c>
      <c r="B398" s="1" t="s">
        <v>41</v>
      </c>
      <c r="C398" s="67" t="s">
        <v>476</v>
      </c>
      <c r="D398" s="1" t="s">
        <v>1355</v>
      </c>
      <c r="E398" s="62">
        <v>1851</v>
      </c>
      <c r="F398" s="62">
        <v>2025</v>
      </c>
      <c r="G398" s="62">
        <v>1906</v>
      </c>
      <c r="H398" s="62">
        <v>1851</v>
      </c>
      <c r="I398" s="62">
        <v>2025</v>
      </c>
      <c r="J398" s="62">
        <v>1906</v>
      </c>
      <c r="K398" s="69">
        <f t="shared" si="6"/>
        <v>11564</v>
      </c>
    </row>
    <row r="399" spans="1:11">
      <c r="A399" s="1">
        <v>6</v>
      </c>
      <c r="B399" s="1" t="s">
        <v>42</v>
      </c>
      <c r="C399" s="67" t="s">
        <v>477</v>
      </c>
      <c r="D399" s="1" t="s">
        <v>1356</v>
      </c>
      <c r="E399" s="62">
        <v>28712</v>
      </c>
      <c r="F399" s="62">
        <v>27256</v>
      </c>
      <c r="G399" s="62">
        <v>27723</v>
      </c>
      <c r="H399" s="62">
        <v>26791</v>
      </c>
      <c r="I399" s="62">
        <v>26922</v>
      </c>
      <c r="J399" s="62">
        <v>30303</v>
      </c>
      <c r="K399" s="69">
        <f t="shared" si="6"/>
        <v>167707</v>
      </c>
    </row>
    <row r="400" spans="1:11">
      <c r="A400" s="1">
        <v>6</v>
      </c>
      <c r="B400" s="1" t="s">
        <v>42</v>
      </c>
      <c r="C400" s="67" t="s">
        <v>478</v>
      </c>
      <c r="D400" s="1" t="s">
        <v>1357</v>
      </c>
      <c r="E400" s="62">
        <v>6922</v>
      </c>
      <c r="F400" s="62">
        <v>6186</v>
      </c>
      <c r="G400" s="62">
        <v>6565</v>
      </c>
      <c r="H400" s="62">
        <v>5247</v>
      </c>
      <c r="I400" s="62">
        <v>4442</v>
      </c>
      <c r="J400" s="62">
        <v>7165</v>
      </c>
      <c r="K400" s="69">
        <f t="shared" si="6"/>
        <v>36527</v>
      </c>
    </row>
    <row r="401" spans="1:11">
      <c r="A401" s="1">
        <v>6</v>
      </c>
      <c r="B401" s="1" t="s">
        <v>42</v>
      </c>
      <c r="C401" s="67" t="s">
        <v>479</v>
      </c>
      <c r="D401" s="1" t="s">
        <v>1358</v>
      </c>
      <c r="E401" s="62">
        <v>5586</v>
      </c>
      <c r="F401" s="62">
        <v>5914</v>
      </c>
      <c r="G401" s="62">
        <v>5737</v>
      </c>
      <c r="H401" s="62">
        <v>5359</v>
      </c>
      <c r="I401" s="62">
        <v>6100</v>
      </c>
      <c r="J401" s="62">
        <v>6952</v>
      </c>
      <c r="K401" s="69">
        <f t="shared" si="6"/>
        <v>35648</v>
      </c>
    </row>
    <row r="402" spans="1:11">
      <c r="A402" s="1">
        <v>6</v>
      </c>
      <c r="B402" s="1" t="s">
        <v>42</v>
      </c>
      <c r="C402" s="67" t="s">
        <v>480</v>
      </c>
      <c r="D402" s="1" t="s">
        <v>1359</v>
      </c>
      <c r="E402" s="62">
        <v>15131</v>
      </c>
      <c r="F402" s="62">
        <v>13754</v>
      </c>
      <c r="G402" s="62">
        <v>12908</v>
      </c>
      <c r="H402" s="62">
        <v>13114</v>
      </c>
      <c r="I402" s="62">
        <v>13279</v>
      </c>
      <c r="J402" s="62">
        <v>13327</v>
      </c>
      <c r="K402" s="69">
        <f t="shared" si="6"/>
        <v>81513</v>
      </c>
    </row>
    <row r="403" spans="1:11">
      <c r="A403" s="1">
        <v>6</v>
      </c>
      <c r="B403" s="1" t="s">
        <v>42</v>
      </c>
      <c r="C403" s="67" t="s">
        <v>481</v>
      </c>
      <c r="D403" s="1" t="s">
        <v>1360</v>
      </c>
      <c r="E403" s="62">
        <v>13277</v>
      </c>
      <c r="F403" s="62">
        <v>17205</v>
      </c>
      <c r="G403" s="62">
        <v>13690</v>
      </c>
      <c r="H403" s="62">
        <v>12686</v>
      </c>
      <c r="I403" s="62">
        <v>13739</v>
      </c>
      <c r="J403" s="62">
        <v>16133</v>
      </c>
      <c r="K403" s="69">
        <f t="shared" si="6"/>
        <v>86730</v>
      </c>
    </row>
    <row r="404" spans="1:11">
      <c r="A404" s="1">
        <v>6</v>
      </c>
      <c r="B404" s="1" t="s">
        <v>42</v>
      </c>
      <c r="C404" s="67" t="s">
        <v>482</v>
      </c>
      <c r="D404" s="1" t="s">
        <v>1361</v>
      </c>
      <c r="E404" s="62">
        <v>18921</v>
      </c>
      <c r="F404" s="62">
        <v>17708</v>
      </c>
      <c r="G404" s="62">
        <v>19170</v>
      </c>
      <c r="H404" s="62">
        <v>17429</v>
      </c>
      <c r="I404" s="62">
        <v>18107</v>
      </c>
      <c r="J404" s="62">
        <v>21453</v>
      </c>
      <c r="K404" s="69">
        <f t="shared" si="6"/>
        <v>112788</v>
      </c>
    </row>
    <row r="405" spans="1:11">
      <c r="A405" s="1">
        <v>6</v>
      </c>
      <c r="B405" s="1" t="s">
        <v>42</v>
      </c>
      <c r="C405" s="67" t="s">
        <v>483</v>
      </c>
      <c r="D405" s="1" t="s">
        <v>1362</v>
      </c>
      <c r="E405" s="62">
        <v>8728</v>
      </c>
      <c r="F405" s="62">
        <v>8728</v>
      </c>
      <c r="G405" s="62">
        <v>8067</v>
      </c>
      <c r="H405" s="62">
        <v>8708</v>
      </c>
      <c r="I405" s="62">
        <v>7316</v>
      </c>
      <c r="J405" s="62">
        <v>8666</v>
      </c>
      <c r="K405" s="69">
        <f t="shared" si="6"/>
        <v>50213</v>
      </c>
    </row>
    <row r="406" spans="1:11">
      <c r="A406" s="1">
        <v>6</v>
      </c>
      <c r="B406" s="1" t="s">
        <v>42</v>
      </c>
      <c r="C406" s="67" t="s">
        <v>485</v>
      </c>
      <c r="D406" s="1" t="s">
        <v>1364</v>
      </c>
      <c r="E406" s="62">
        <v>1475</v>
      </c>
      <c r="F406" s="62">
        <v>1558</v>
      </c>
      <c r="G406" s="62">
        <v>2208</v>
      </c>
      <c r="H406" s="62">
        <v>1865</v>
      </c>
      <c r="I406" s="62">
        <v>1783</v>
      </c>
      <c r="J406" s="62">
        <v>2092</v>
      </c>
      <c r="K406" s="69">
        <f t="shared" si="6"/>
        <v>10981</v>
      </c>
    </row>
    <row r="407" spans="1:11">
      <c r="A407" s="1">
        <v>7</v>
      </c>
      <c r="B407" s="1" t="s">
        <v>43</v>
      </c>
      <c r="C407" s="67" t="s">
        <v>486</v>
      </c>
      <c r="D407" s="1" t="s">
        <v>1365</v>
      </c>
      <c r="E407" s="62">
        <v>32885</v>
      </c>
      <c r="F407" s="62">
        <v>30583</v>
      </c>
      <c r="G407" s="62">
        <v>29841</v>
      </c>
      <c r="H407" s="62">
        <v>29117</v>
      </c>
      <c r="I407" s="62">
        <v>30612</v>
      </c>
      <c r="J407" s="62">
        <v>37238</v>
      </c>
      <c r="K407" s="69">
        <f t="shared" si="6"/>
        <v>190276</v>
      </c>
    </row>
    <row r="408" spans="1:11">
      <c r="A408" s="1">
        <v>7</v>
      </c>
      <c r="B408" s="1" t="s">
        <v>43</v>
      </c>
      <c r="C408" s="67" t="s">
        <v>487</v>
      </c>
      <c r="D408" s="1" t="s">
        <v>1366</v>
      </c>
      <c r="E408" s="62">
        <v>6676</v>
      </c>
      <c r="F408" s="62">
        <v>6044</v>
      </c>
      <c r="G408" s="62">
        <v>7196</v>
      </c>
      <c r="H408" s="62">
        <v>6704</v>
      </c>
      <c r="I408" s="62">
        <v>7206</v>
      </c>
      <c r="J408" s="62">
        <v>7350</v>
      </c>
      <c r="K408" s="69">
        <f t="shared" si="6"/>
        <v>41176</v>
      </c>
    </row>
    <row r="409" spans="1:11">
      <c r="A409" s="1">
        <v>7</v>
      </c>
      <c r="B409" s="1" t="s">
        <v>43</v>
      </c>
      <c r="C409" s="67" t="s">
        <v>488</v>
      </c>
      <c r="D409" s="1" t="s">
        <v>1367</v>
      </c>
      <c r="E409" s="62">
        <v>19862</v>
      </c>
      <c r="F409" s="62">
        <v>21023</v>
      </c>
      <c r="G409" s="62">
        <v>17381</v>
      </c>
      <c r="H409" s="62">
        <v>18578</v>
      </c>
      <c r="I409" s="62">
        <v>17229</v>
      </c>
      <c r="J409" s="62">
        <v>17381</v>
      </c>
      <c r="K409" s="69">
        <f t="shared" si="6"/>
        <v>111454</v>
      </c>
    </row>
    <row r="410" spans="1:11">
      <c r="A410" s="1">
        <v>7</v>
      </c>
      <c r="B410" s="1" t="s">
        <v>43</v>
      </c>
      <c r="C410" s="67" t="s">
        <v>489</v>
      </c>
      <c r="D410" s="1" t="s">
        <v>1368</v>
      </c>
      <c r="E410" s="62">
        <v>4605</v>
      </c>
      <c r="F410" s="62">
        <v>4676</v>
      </c>
      <c r="G410" s="62">
        <v>4321</v>
      </c>
      <c r="H410" s="62">
        <v>4138</v>
      </c>
      <c r="I410" s="62">
        <v>3700</v>
      </c>
      <c r="J410" s="62">
        <v>4745</v>
      </c>
      <c r="K410" s="69">
        <f t="shared" si="6"/>
        <v>26185</v>
      </c>
    </row>
    <row r="411" spans="1:11">
      <c r="A411" s="1">
        <v>7</v>
      </c>
      <c r="B411" s="1" t="s">
        <v>43</v>
      </c>
      <c r="C411" s="67" t="s">
        <v>490</v>
      </c>
      <c r="D411" s="1" t="s">
        <v>1369</v>
      </c>
      <c r="E411" s="62">
        <v>10554</v>
      </c>
      <c r="F411" s="62">
        <v>9538</v>
      </c>
      <c r="G411" s="62">
        <v>12377</v>
      </c>
      <c r="H411" s="62">
        <v>11636</v>
      </c>
      <c r="I411" s="62">
        <v>11571</v>
      </c>
      <c r="J411" s="62">
        <v>11020</v>
      </c>
      <c r="K411" s="69">
        <f t="shared" si="6"/>
        <v>66696</v>
      </c>
    </row>
    <row r="412" spans="1:11">
      <c r="A412" s="1">
        <v>7</v>
      </c>
      <c r="B412" s="1" t="s">
        <v>43</v>
      </c>
      <c r="C412" s="67" t="s">
        <v>491</v>
      </c>
      <c r="D412" s="1" t="s">
        <v>1370</v>
      </c>
      <c r="E412" s="62">
        <v>14586</v>
      </c>
      <c r="F412" s="62">
        <v>14138</v>
      </c>
      <c r="G412" s="62">
        <v>14820</v>
      </c>
      <c r="H412" s="62">
        <v>15195</v>
      </c>
      <c r="I412" s="62">
        <v>15506</v>
      </c>
      <c r="J412" s="62">
        <v>16050</v>
      </c>
      <c r="K412" s="69">
        <f t="shared" si="6"/>
        <v>90295</v>
      </c>
    </row>
    <row r="413" spans="1:11">
      <c r="A413" s="1">
        <v>7</v>
      </c>
      <c r="B413" s="1" t="s">
        <v>43</v>
      </c>
      <c r="C413" s="67" t="s">
        <v>492</v>
      </c>
      <c r="D413" s="1" t="s">
        <v>1371</v>
      </c>
      <c r="E413" s="62">
        <v>7062</v>
      </c>
      <c r="F413" s="62">
        <v>6585</v>
      </c>
      <c r="G413" s="62">
        <v>6878</v>
      </c>
      <c r="H413" s="62">
        <v>6146</v>
      </c>
      <c r="I413" s="62">
        <v>6627</v>
      </c>
      <c r="J413" s="62">
        <v>6774</v>
      </c>
      <c r="K413" s="69">
        <f t="shared" si="6"/>
        <v>40072</v>
      </c>
    </row>
    <row r="414" spans="1:11">
      <c r="A414" s="1">
        <v>7</v>
      </c>
      <c r="B414" s="1" t="s">
        <v>43</v>
      </c>
      <c r="C414" s="67" t="s">
        <v>493</v>
      </c>
      <c r="D414" s="1" t="s">
        <v>1372</v>
      </c>
      <c r="E414" s="62">
        <v>5758</v>
      </c>
      <c r="F414" s="62">
        <v>4934</v>
      </c>
      <c r="G414" s="62">
        <v>4882</v>
      </c>
      <c r="H414" s="62">
        <v>5499</v>
      </c>
      <c r="I414" s="62">
        <v>5554</v>
      </c>
      <c r="J414" s="62">
        <v>6270</v>
      </c>
      <c r="K414" s="69">
        <f t="shared" si="6"/>
        <v>32897</v>
      </c>
    </row>
    <row r="415" spans="1:11">
      <c r="A415" s="1">
        <v>7</v>
      </c>
      <c r="B415" s="1" t="s">
        <v>43</v>
      </c>
      <c r="C415" s="67" t="s">
        <v>494</v>
      </c>
      <c r="D415" s="1" t="s">
        <v>1373</v>
      </c>
      <c r="E415" s="62">
        <v>11319</v>
      </c>
      <c r="F415" s="62">
        <v>10596</v>
      </c>
      <c r="G415" s="62">
        <v>10168</v>
      </c>
      <c r="H415" s="62">
        <v>11262</v>
      </c>
      <c r="I415" s="62">
        <v>10539</v>
      </c>
      <c r="J415" s="62">
        <v>14555</v>
      </c>
      <c r="K415" s="69">
        <f t="shared" si="6"/>
        <v>68439</v>
      </c>
    </row>
    <row r="416" spans="1:11">
      <c r="A416" s="1">
        <v>7</v>
      </c>
      <c r="B416" s="1" t="s">
        <v>43</v>
      </c>
      <c r="C416" s="67" t="s">
        <v>495</v>
      </c>
      <c r="D416" s="1" t="s">
        <v>1374</v>
      </c>
      <c r="E416" s="62">
        <v>6993</v>
      </c>
      <c r="F416" s="62">
        <v>6308</v>
      </c>
      <c r="G416" s="62">
        <v>6910</v>
      </c>
      <c r="H416" s="62">
        <v>7039</v>
      </c>
      <c r="I416" s="62">
        <v>6150</v>
      </c>
      <c r="J416" s="62">
        <v>6935</v>
      </c>
      <c r="K416" s="69">
        <f t="shared" si="6"/>
        <v>40335</v>
      </c>
    </row>
    <row r="417" spans="1:11">
      <c r="A417" s="1">
        <v>7</v>
      </c>
      <c r="B417" s="1" t="s">
        <v>43</v>
      </c>
      <c r="C417" s="67" t="s">
        <v>496</v>
      </c>
      <c r="D417" s="1" t="s">
        <v>1375</v>
      </c>
      <c r="E417" s="62">
        <v>8634</v>
      </c>
      <c r="F417" s="62">
        <v>7894</v>
      </c>
      <c r="G417" s="62">
        <v>7964</v>
      </c>
      <c r="H417" s="62">
        <v>7719</v>
      </c>
      <c r="I417" s="62">
        <v>8864</v>
      </c>
      <c r="J417" s="62">
        <v>9264</v>
      </c>
      <c r="K417" s="69">
        <f t="shared" si="6"/>
        <v>50339</v>
      </c>
    </row>
    <row r="418" spans="1:11">
      <c r="A418" s="1">
        <v>7</v>
      </c>
      <c r="B418" s="1" t="s">
        <v>43</v>
      </c>
      <c r="C418" s="67" t="s">
        <v>497</v>
      </c>
      <c r="D418" s="1" t="s">
        <v>1376</v>
      </c>
      <c r="E418" s="62">
        <v>12874</v>
      </c>
      <c r="F418" s="62">
        <v>11597</v>
      </c>
      <c r="G418" s="62">
        <v>11569</v>
      </c>
      <c r="H418" s="62">
        <v>11540</v>
      </c>
      <c r="I418" s="62">
        <v>13353</v>
      </c>
      <c r="J418" s="62">
        <v>14917</v>
      </c>
      <c r="K418" s="69">
        <f t="shared" si="6"/>
        <v>75850</v>
      </c>
    </row>
    <row r="419" spans="1:11">
      <c r="A419" s="1">
        <v>7</v>
      </c>
      <c r="B419" s="1" t="s">
        <v>43</v>
      </c>
      <c r="C419" s="67" t="s">
        <v>498</v>
      </c>
      <c r="D419" s="1" t="s">
        <v>1377</v>
      </c>
      <c r="E419" s="62">
        <v>6334</v>
      </c>
      <c r="F419" s="62">
        <v>5836</v>
      </c>
      <c r="G419" s="62">
        <v>5519</v>
      </c>
      <c r="H419" s="62">
        <v>5047</v>
      </c>
      <c r="I419" s="62">
        <v>5289</v>
      </c>
      <c r="J419" s="62">
        <v>6389</v>
      </c>
      <c r="K419" s="69">
        <f t="shared" si="6"/>
        <v>34414</v>
      </c>
    </row>
    <row r="420" spans="1:11">
      <c r="A420" s="1">
        <v>7</v>
      </c>
      <c r="B420" s="1" t="s">
        <v>43</v>
      </c>
      <c r="C420" s="67" t="s">
        <v>499</v>
      </c>
      <c r="D420" s="1" t="s">
        <v>1378</v>
      </c>
      <c r="E420" s="62">
        <v>20358</v>
      </c>
      <c r="F420" s="62">
        <v>16220</v>
      </c>
      <c r="G420" s="62">
        <v>18287</v>
      </c>
      <c r="H420" s="62">
        <v>17569</v>
      </c>
      <c r="I420" s="62">
        <v>18010</v>
      </c>
      <c r="J420" s="62">
        <v>22565</v>
      </c>
      <c r="K420" s="69">
        <f t="shared" si="6"/>
        <v>113009</v>
      </c>
    </row>
    <row r="421" spans="1:11">
      <c r="A421" s="1">
        <v>7</v>
      </c>
      <c r="B421" s="1" t="s">
        <v>44</v>
      </c>
      <c r="C421" s="67" t="s">
        <v>500</v>
      </c>
      <c r="D421" s="1" t="s">
        <v>1379</v>
      </c>
      <c r="E421" s="62">
        <v>77556</v>
      </c>
      <c r="F421" s="62">
        <v>71463</v>
      </c>
      <c r="G421" s="62">
        <v>68433</v>
      </c>
      <c r="H421" s="62">
        <v>66694</v>
      </c>
      <c r="I421" s="62">
        <v>67165</v>
      </c>
      <c r="J421" s="62">
        <v>77732</v>
      </c>
      <c r="K421" s="69">
        <f t="shared" si="6"/>
        <v>429043</v>
      </c>
    </row>
    <row r="422" spans="1:11">
      <c r="A422" s="1">
        <v>7</v>
      </c>
      <c r="B422" s="1" t="s">
        <v>44</v>
      </c>
      <c r="C422" s="67" t="s">
        <v>501</v>
      </c>
      <c r="D422" s="1" t="s">
        <v>1380</v>
      </c>
      <c r="E422" s="62">
        <v>8841</v>
      </c>
      <c r="F422" s="62">
        <v>7809</v>
      </c>
      <c r="G422" s="62">
        <v>7974</v>
      </c>
      <c r="H422" s="62">
        <v>7236</v>
      </c>
      <c r="I422" s="62">
        <v>7276</v>
      </c>
      <c r="J422" s="62">
        <v>8796</v>
      </c>
      <c r="K422" s="69">
        <f t="shared" si="6"/>
        <v>47932</v>
      </c>
    </row>
    <row r="423" spans="1:11">
      <c r="A423" s="1">
        <v>7</v>
      </c>
      <c r="B423" s="1" t="s">
        <v>44</v>
      </c>
      <c r="C423" s="67" t="s">
        <v>502</v>
      </c>
      <c r="D423" s="1" t="s">
        <v>1381</v>
      </c>
      <c r="E423" s="62">
        <v>7667</v>
      </c>
      <c r="F423" s="62">
        <v>7036</v>
      </c>
      <c r="G423" s="62">
        <v>6799</v>
      </c>
      <c r="H423" s="62">
        <v>6601</v>
      </c>
      <c r="I423" s="62">
        <v>6823</v>
      </c>
      <c r="J423" s="62">
        <v>7633</v>
      </c>
      <c r="K423" s="69">
        <f t="shared" si="6"/>
        <v>42559</v>
      </c>
    </row>
    <row r="424" spans="1:11">
      <c r="A424" s="1">
        <v>7</v>
      </c>
      <c r="B424" s="1" t="s">
        <v>44</v>
      </c>
      <c r="C424" s="67" t="s">
        <v>503</v>
      </c>
      <c r="D424" s="1" t="s">
        <v>1382</v>
      </c>
      <c r="E424" s="62">
        <v>12838</v>
      </c>
      <c r="F424" s="62">
        <v>12596</v>
      </c>
      <c r="G424" s="62">
        <v>12306</v>
      </c>
      <c r="H424" s="62">
        <v>11680</v>
      </c>
      <c r="I424" s="62">
        <v>11130</v>
      </c>
      <c r="J424" s="62">
        <v>12782</v>
      </c>
      <c r="K424" s="69">
        <f t="shared" si="6"/>
        <v>73332</v>
      </c>
    </row>
    <row r="425" spans="1:11">
      <c r="A425" s="1">
        <v>7</v>
      </c>
      <c r="B425" s="1" t="s">
        <v>44</v>
      </c>
      <c r="C425" s="67" t="s">
        <v>504</v>
      </c>
      <c r="D425" s="1" t="s">
        <v>1383</v>
      </c>
      <c r="E425" s="62">
        <v>23938</v>
      </c>
      <c r="F425" s="62">
        <v>22786</v>
      </c>
      <c r="G425" s="62">
        <v>22427</v>
      </c>
      <c r="H425" s="62">
        <v>22409</v>
      </c>
      <c r="I425" s="62">
        <v>22694</v>
      </c>
      <c r="J425" s="62">
        <v>25482</v>
      </c>
      <c r="K425" s="69">
        <f t="shared" si="6"/>
        <v>139736</v>
      </c>
    </row>
    <row r="426" spans="1:11">
      <c r="A426" s="1">
        <v>7</v>
      </c>
      <c r="B426" s="1" t="s">
        <v>44</v>
      </c>
      <c r="C426" s="67" t="s">
        <v>505</v>
      </c>
      <c r="D426" s="1" t="s">
        <v>1384</v>
      </c>
      <c r="E426" s="62">
        <v>8627</v>
      </c>
      <c r="F426" s="62">
        <v>8743</v>
      </c>
      <c r="G426" s="62">
        <v>8331</v>
      </c>
      <c r="H426" s="62">
        <v>7931</v>
      </c>
      <c r="I426" s="62">
        <v>8339</v>
      </c>
      <c r="J426" s="62">
        <v>9370</v>
      </c>
      <c r="K426" s="69">
        <f t="shared" si="6"/>
        <v>51341</v>
      </c>
    </row>
    <row r="427" spans="1:11">
      <c r="A427" s="1">
        <v>7</v>
      </c>
      <c r="B427" s="1" t="s">
        <v>44</v>
      </c>
      <c r="C427" s="67" t="s">
        <v>506</v>
      </c>
      <c r="D427" s="1" t="s">
        <v>1385</v>
      </c>
      <c r="E427" s="62">
        <v>18292</v>
      </c>
      <c r="F427" s="62">
        <v>16250</v>
      </c>
      <c r="G427" s="62">
        <v>16613</v>
      </c>
      <c r="H427" s="62">
        <v>17366</v>
      </c>
      <c r="I427" s="62">
        <v>16725</v>
      </c>
      <c r="J427" s="62">
        <v>18294</v>
      </c>
      <c r="K427" s="69">
        <f t="shared" si="6"/>
        <v>103540</v>
      </c>
    </row>
    <row r="428" spans="1:11">
      <c r="A428" s="1">
        <v>7</v>
      </c>
      <c r="B428" s="1" t="s">
        <v>44</v>
      </c>
      <c r="C428" s="67" t="s">
        <v>507</v>
      </c>
      <c r="D428" s="1" t="s">
        <v>1386</v>
      </c>
      <c r="E428" s="62">
        <v>7353</v>
      </c>
      <c r="F428" s="62">
        <v>6586</v>
      </c>
      <c r="G428" s="62">
        <v>6590</v>
      </c>
      <c r="H428" s="62">
        <v>6637</v>
      </c>
      <c r="I428" s="62">
        <v>6639</v>
      </c>
      <c r="J428" s="62">
        <v>7262</v>
      </c>
      <c r="K428" s="69">
        <f t="shared" si="6"/>
        <v>41067</v>
      </c>
    </row>
    <row r="429" spans="1:11">
      <c r="A429" s="1">
        <v>7</v>
      </c>
      <c r="B429" s="1" t="s">
        <v>44</v>
      </c>
      <c r="C429" s="67" t="s">
        <v>508</v>
      </c>
      <c r="D429" s="1" t="s">
        <v>1387</v>
      </c>
      <c r="E429" s="62">
        <v>16113</v>
      </c>
      <c r="F429" s="62">
        <v>15427</v>
      </c>
      <c r="G429" s="62">
        <v>15653</v>
      </c>
      <c r="H429" s="62">
        <v>15031</v>
      </c>
      <c r="I429" s="62">
        <v>15222</v>
      </c>
      <c r="J429" s="62">
        <v>17600</v>
      </c>
      <c r="K429" s="69">
        <f t="shared" si="6"/>
        <v>95046</v>
      </c>
    </row>
    <row r="430" spans="1:11">
      <c r="A430" s="1">
        <v>7</v>
      </c>
      <c r="B430" s="1" t="s">
        <v>44</v>
      </c>
      <c r="C430" s="67" t="s">
        <v>509</v>
      </c>
      <c r="D430" s="1" t="s">
        <v>1388</v>
      </c>
      <c r="E430" s="62">
        <v>5368</v>
      </c>
      <c r="F430" s="62">
        <v>5063</v>
      </c>
      <c r="G430" s="62">
        <v>5063</v>
      </c>
      <c r="H430" s="62">
        <v>3952</v>
      </c>
      <c r="I430" s="62">
        <v>3764</v>
      </c>
      <c r="J430" s="62">
        <v>5916</v>
      </c>
      <c r="K430" s="69">
        <f t="shared" si="6"/>
        <v>29126</v>
      </c>
    </row>
    <row r="431" spans="1:11">
      <c r="A431" s="1">
        <v>7</v>
      </c>
      <c r="B431" s="1" t="s">
        <v>44</v>
      </c>
      <c r="C431" s="67" t="s">
        <v>510</v>
      </c>
      <c r="D431" s="1" t="s">
        <v>1389</v>
      </c>
      <c r="E431" s="62">
        <v>15718</v>
      </c>
      <c r="F431" s="62">
        <v>15735</v>
      </c>
      <c r="G431" s="62">
        <v>17398</v>
      </c>
      <c r="H431" s="62">
        <v>16451</v>
      </c>
      <c r="I431" s="62">
        <v>14730</v>
      </c>
      <c r="J431" s="62">
        <v>16221</v>
      </c>
      <c r="K431" s="69">
        <f t="shared" si="6"/>
        <v>96253</v>
      </c>
    </row>
    <row r="432" spans="1:11">
      <c r="A432" s="1">
        <v>7</v>
      </c>
      <c r="B432" s="1" t="s">
        <v>44</v>
      </c>
      <c r="C432" s="67" t="s">
        <v>511</v>
      </c>
      <c r="D432" s="1" t="s">
        <v>1390</v>
      </c>
      <c r="E432" s="62">
        <v>4439</v>
      </c>
      <c r="F432" s="62">
        <v>4091</v>
      </c>
      <c r="G432" s="62">
        <v>4495</v>
      </c>
      <c r="H432" s="62">
        <v>4310</v>
      </c>
      <c r="I432" s="62">
        <v>4062</v>
      </c>
      <c r="J432" s="62">
        <v>4841</v>
      </c>
      <c r="K432" s="69">
        <f t="shared" si="6"/>
        <v>26238</v>
      </c>
    </row>
    <row r="433" spans="1:11">
      <c r="A433" s="1">
        <v>7</v>
      </c>
      <c r="B433" s="1" t="s">
        <v>44</v>
      </c>
      <c r="C433" s="67" t="s">
        <v>512</v>
      </c>
      <c r="D433" s="1" t="s">
        <v>1391</v>
      </c>
      <c r="E433" s="62">
        <v>5565</v>
      </c>
      <c r="F433" s="62">
        <v>5094</v>
      </c>
      <c r="G433" s="62">
        <v>5399</v>
      </c>
      <c r="H433" s="62">
        <v>5736</v>
      </c>
      <c r="I433" s="62">
        <v>5343</v>
      </c>
      <c r="J433" s="62">
        <v>6380</v>
      </c>
      <c r="K433" s="69">
        <f t="shared" si="6"/>
        <v>33517</v>
      </c>
    </row>
    <row r="434" spans="1:11">
      <c r="A434" s="1">
        <v>7</v>
      </c>
      <c r="B434" s="1" t="s">
        <v>44</v>
      </c>
      <c r="C434" s="67" t="s">
        <v>513</v>
      </c>
      <c r="D434" s="1" t="s">
        <v>1392</v>
      </c>
      <c r="E434" s="62">
        <v>9524</v>
      </c>
      <c r="F434" s="62">
        <v>8517</v>
      </c>
      <c r="G434" s="62">
        <v>9098</v>
      </c>
      <c r="H434" s="62">
        <v>9246</v>
      </c>
      <c r="I434" s="62">
        <v>9680</v>
      </c>
      <c r="J434" s="62">
        <v>10620</v>
      </c>
      <c r="K434" s="69">
        <f t="shared" si="6"/>
        <v>56685</v>
      </c>
    </row>
    <row r="435" spans="1:11">
      <c r="A435" s="1">
        <v>7</v>
      </c>
      <c r="B435" s="1" t="s">
        <v>44</v>
      </c>
      <c r="C435" s="67" t="s">
        <v>514</v>
      </c>
      <c r="D435" s="1" t="s">
        <v>1393</v>
      </c>
      <c r="E435" s="62">
        <v>12766</v>
      </c>
      <c r="F435" s="62">
        <v>11963</v>
      </c>
      <c r="G435" s="62">
        <v>12064</v>
      </c>
      <c r="H435" s="62">
        <v>10954</v>
      </c>
      <c r="I435" s="62">
        <v>11394</v>
      </c>
      <c r="J435" s="62">
        <v>13183</v>
      </c>
      <c r="K435" s="69">
        <f t="shared" si="6"/>
        <v>72324</v>
      </c>
    </row>
    <row r="436" spans="1:11">
      <c r="A436" s="1">
        <v>7</v>
      </c>
      <c r="B436" s="1" t="s">
        <v>44</v>
      </c>
      <c r="C436" s="67" t="s">
        <v>515</v>
      </c>
      <c r="D436" s="1" t="s">
        <v>1394</v>
      </c>
      <c r="E436" s="62">
        <v>13817</v>
      </c>
      <c r="F436" s="62">
        <v>12401</v>
      </c>
      <c r="G436" s="62">
        <v>13459</v>
      </c>
      <c r="H436" s="62">
        <v>12798</v>
      </c>
      <c r="I436" s="62">
        <v>12832</v>
      </c>
      <c r="J436" s="62">
        <v>13840</v>
      </c>
      <c r="K436" s="69">
        <f t="shared" si="6"/>
        <v>79147</v>
      </c>
    </row>
    <row r="437" spans="1:11">
      <c r="A437" s="1">
        <v>7</v>
      </c>
      <c r="B437" s="1" t="s">
        <v>44</v>
      </c>
      <c r="C437" s="67" t="s">
        <v>516</v>
      </c>
      <c r="D437" s="1" t="s">
        <v>1395</v>
      </c>
      <c r="E437" s="62">
        <v>6704</v>
      </c>
      <c r="F437" s="62">
        <v>6161</v>
      </c>
      <c r="G437" s="62">
        <v>6375</v>
      </c>
      <c r="H437" s="62">
        <v>6383</v>
      </c>
      <c r="I437" s="62">
        <v>6558</v>
      </c>
      <c r="J437" s="62">
        <v>7769</v>
      </c>
      <c r="K437" s="69">
        <f t="shared" si="6"/>
        <v>39950</v>
      </c>
    </row>
    <row r="438" spans="1:11">
      <c r="A438" s="1">
        <v>7</v>
      </c>
      <c r="B438" s="1" t="s">
        <v>44</v>
      </c>
      <c r="C438" s="67" t="s">
        <v>517</v>
      </c>
      <c r="D438" s="1" t="s">
        <v>1396</v>
      </c>
      <c r="E438" s="62">
        <v>7757</v>
      </c>
      <c r="F438" s="62">
        <v>7329</v>
      </c>
      <c r="G438" s="62">
        <v>7094</v>
      </c>
      <c r="H438" s="62">
        <v>6886</v>
      </c>
      <c r="I438" s="62">
        <v>6738</v>
      </c>
      <c r="J438" s="62">
        <v>7837</v>
      </c>
      <c r="K438" s="69">
        <f t="shared" si="6"/>
        <v>43641</v>
      </c>
    </row>
    <row r="439" spans="1:11">
      <c r="A439" s="1">
        <v>7</v>
      </c>
      <c r="B439" s="1" t="s">
        <v>44</v>
      </c>
      <c r="C439" s="67" t="s">
        <v>518</v>
      </c>
      <c r="D439" s="1" t="s">
        <v>1397</v>
      </c>
      <c r="E439" s="62">
        <v>4496</v>
      </c>
      <c r="F439" s="62">
        <v>4648</v>
      </c>
      <c r="G439" s="62">
        <v>4130</v>
      </c>
      <c r="H439" s="62">
        <v>4014</v>
      </c>
      <c r="I439" s="62">
        <v>4471</v>
      </c>
      <c r="J439" s="62">
        <v>4599</v>
      </c>
      <c r="K439" s="69">
        <f t="shared" si="6"/>
        <v>26358</v>
      </c>
    </row>
    <row r="440" spans="1:11">
      <c r="A440" s="1">
        <v>7</v>
      </c>
      <c r="B440" s="1" t="s">
        <v>44</v>
      </c>
      <c r="C440" s="67" t="s">
        <v>519</v>
      </c>
      <c r="D440" s="1" t="s">
        <v>1398</v>
      </c>
      <c r="E440" s="62">
        <v>10865</v>
      </c>
      <c r="F440" s="62">
        <v>10140</v>
      </c>
      <c r="G440" s="62">
        <v>10346</v>
      </c>
      <c r="H440" s="62">
        <v>10068</v>
      </c>
      <c r="I440" s="62">
        <v>10694</v>
      </c>
      <c r="J440" s="62">
        <v>11530</v>
      </c>
      <c r="K440" s="69">
        <f t="shared" si="6"/>
        <v>63643</v>
      </c>
    </row>
    <row r="441" spans="1:11">
      <c r="A441" s="1">
        <v>7</v>
      </c>
      <c r="B441" s="1" t="s">
        <v>44</v>
      </c>
      <c r="C441" s="67" t="s">
        <v>520</v>
      </c>
      <c r="D441" s="1" t="s">
        <v>1399</v>
      </c>
      <c r="E441" s="62">
        <v>10281</v>
      </c>
      <c r="F441" s="62">
        <v>8748</v>
      </c>
      <c r="G441" s="62">
        <v>9251</v>
      </c>
      <c r="H441" s="62">
        <v>9271</v>
      </c>
      <c r="I441" s="62">
        <v>9492</v>
      </c>
      <c r="J441" s="62">
        <v>10583</v>
      </c>
      <c r="K441" s="69">
        <f t="shared" si="6"/>
        <v>57626</v>
      </c>
    </row>
    <row r="442" spans="1:11">
      <c r="A442" s="1">
        <v>7</v>
      </c>
      <c r="B442" s="1" t="s">
        <v>44</v>
      </c>
      <c r="C442" s="67" t="s">
        <v>521</v>
      </c>
      <c r="D442" s="1" t="s">
        <v>1400</v>
      </c>
      <c r="E442" s="62">
        <v>5118</v>
      </c>
      <c r="F442" s="62">
        <v>4673</v>
      </c>
      <c r="G442" s="62">
        <v>4815</v>
      </c>
      <c r="H442" s="62">
        <v>5414</v>
      </c>
      <c r="I442" s="62">
        <v>4743</v>
      </c>
      <c r="J442" s="62">
        <v>5108</v>
      </c>
      <c r="K442" s="69">
        <f t="shared" si="6"/>
        <v>29871</v>
      </c>
    </row>
    <row r="443" spans="1:11">
      <c r="A443" s="1">
        <v>7</v>
      </c>
      <c r="B443" s="1" t="s">
        <v>45</v>
      </c>
      <c r="C443" s="67" t="s">
        <v>522</v>
      </c>
      <c r="D443" s="1" t="s">
        <v>1401</v>
      </c>
      <c r="E443" s="62">
        <v>45026</v>
      </c>
      <c r="F443" s="62">
        <v>43285</v>
      </c>
      <c r="G443" s="62">
        <v>42875</v>
      </c>
      <c r="H443" s="62">
        <v>43467</v>
      </c>
      <c r="I443" s="62">
        <v>39541</v>
      </c>
      <c r="J443" s="62">
        <v>48000</v>
      </c>
      <c r="K443" s="69">
        <f t="shared" si="6"/>
        <v>262194</v>
      </c>
    </row>
    <row r="444" spans="1:11">
      <c r="A444" s="1">
        <v>7</v>
      </c>
      <c r="B444" s="1" t="s">
        <v>45</v>
      </c>
      <c r="C444" s="67" t="s">
        <v>523</v>
      </c>
      <c r="D444" s="1" t="s">
        <v>1402</v>
      </c>
      <c r="E444" s="62">
        <v>5126</v>
      </c>
      <c r="F444" s="62">
        <v>4638</v>
      </c>
      <c r="G444" s="62">
        <v>4860</v>
      </c>
      <c r="H444" s="62">
        <v>4525</v>
      </c>
      <c r="I444" s="62">
        <v>4930</v>
      </c>
      <c r="J444" s="62">
        <v>7901</v>
      </c>
      <c r="K444" s="69">
        <f t="shared" si="6"/>
        <v>31980</v>
      </c>
    </row>
    <row r="445" spans="1:11">
      <c r="A445" s="1">
        <v>7</v>
      </c>
      <c r="B445" s="1" t="s">
        <v>45</v>
      </c>
      <c r="C445" s="67" t="s">
        <v>524</v>
      </c>
      <c r="D445" s="1" t="s">
        <v>1403</v>
      </c>
      <c r="E445" s="62">
        <v>14929</v>
      </c>
      <c r="F445" s="62">
        <v>13333</v>
      </c>
      <c r="G445" s="62">
        <v>13555</v>
      </c>
      <c r="H445" s="62">
        <v>13418</v>
      </c>
      <c r="I445" s="62">
        <v>13790</v>
      </c>
      <c r="J445" s="62">
        <v>15737</v>
      </c>
      <c r="K445" s="69">
        <f t="shared" si="6"/>
        <v>84762</v>
      </c>
    </row>
    <row r="446" spans="1:11">
      <c r="A446" s="1">
        <v>7</v>
      </c>
      <c r="B446" s="1" t="s">
        <v>45</v>
      </c>
      <c r="C446" s="67" t="s">
        <v>525</v>
      </c>
      <c r="D446" s="1" t="s">
        <v>1404</v>
      </c>
      <c r="E446" s="62">
        <v>9612</v>
      </c>
      <c r="F446" s="62">
        <v>8201</v>
      </c>
      <c r="G446" s="62">
        <v>11188</v>
      </c>
      <c r="H446" s="62">
        <v>10148</v>
      </c>
      <c r="I446" s="62">
        <v>9585</v>
      </c>
      <c r="J446" s="62">
        <v>10392</v>
      </c>
      <c r="K446" s="69">
        <f t="shared" si="6"/>
        <v>59126</v>
      </c>
    </row>
    <row r="447" spans="1:11">
      <c r="A447" s="1">
        <v>7</v>
      </c>
      <c r="B447" s="1" t="s">
        <v>45</v>
      </c>
      <c r="C447" s="67" t="s">
        <v>526</v>
      </c>
      <c r="D447" s="1" t="s">
        <v>1405</v>
      </c>
      <c r="E447" s="62">
        <v>13607</v>
      </c>
      <c r="F447" s="62">
        <v>11895</v>
      </c>
      <c r="G447" s="62">
        <v>10900</v>
      </c>
      <c r="H447" s="62">
        <v>12102</v>
      </c>
      <c r="I447" s="62">
        <v>11558</v>
      </c>
      <c r="J447" s="62">
        <v>13060</v>
      </c>
      <c r="K447" s="69">
        <f t="shared" si="6"/>
        <v>73122</v>
      </c>
    </row>
    <row r="448" spans="1:11">
      <c r="A448" s="1">
        <v>7</v>
      </c>
      <c r="B448" s="1" t="s">
        <v>45</v>
      </c>
      <c r="C448" s="67" t="s">
        <v>527</v>
      </c>
      <c r="D448" s="1" t="s">
        <v>1406</v>
      </c>
      <c r="E448" s="62">
        <v>17586</v>
      </c>
      <c r="F448" s="62">
        <v>16171</v>
      </c>
      <c r="G448" s="62">
        <v>16565</v>
      </c>
      <c r="H448" s="62">
        <v>17194</v>
      </c>
      <c r="I448" s="62">
        <v>17813</v>
      </c>
      <c r="J448" s="62">
        <v>22800</v>
      </c>
      <c r="K448" s="69">
        <f t="shared" si="6"/>
        <v>108129</v>
      </c>
    </row>
    <row r="449" spans="1:11">
      <c r="A449" s="1">
        <v>7</v>
      </c>
      <c r="B449" s="1" t="s">
        <v>45</v>
      </c>
      <c r="C449" s="67" t="s">
        <v>528</v>
      </c>
      <c r="D449" s="1" t="s">
        <v>1407</v>
      </c>
      <c r="E449" s="62">
        <v>7036</v>
      </c>
      <c r="F449" s="62">
        <v>6325</v>
      </c>
      <c r="G449" s="62">
        <v>6771</v>
      </c>
      <c r="H449" s="62">
        <v>8452</v>
      </c>
      <c r="I449" s="62">
        <v>8966</v>
      </c>
      <c r="J449" s="62">
        <v>12232</v>
      </c>
      <c r="K449" s="69">
        <f t="shared" si="6"/>
        <v>49782</v>
      </c>
    </row>
    <row r="450" spans="1:11">
      <c r="A450" s="1">
        <v>7</v>
      </c>
      <c r="B450" s="1" t="s">
        <v>45</v>
      </c>
      <c r="C450" s="67" t="s">
        <v>529</v>
      </c>
      <c r="D450" s="1" t="s">
        <v>1408</v>
      </c>
      <c r="E450" s="62">
        <v>14151</v>
      </c>
      <c r="F450" s="62">
        <v>13006</v>
      </c>
      <c r="G450" s="62">
        <v>13162</v>
      </c>
      <c r="H450" s="62">
        <v>11704</v>
      </c>
      <c r="I450" s="62">
        <v>14075</v>
      </c>
      <c r="J450" s="62">
        <v>14075</v>
      </c>
      <c r="K450" s="69">
        <f t="shared" ref="K450:K513" si="7">SUM(E450:J450)</f>
        <v>80173</v>
      </c>
    </row>
    <row r="451" spans="1:11">
      <c r="A451" s="1">
        <v>7</v>
      </c>
      <c r="B451" s="1" t="s">
        <v>45</v>
      </c>
      <c r="C451" s="67" t="s">
        <v>530</v>
      </c>
      <c r="D451" s="1" t="s">
        <v>1409</v>
      </c>
      <c r="E451" s="62">
        <v>14564</v>
      </c>
      <c r="F451" s="62">
        <v>13351</v>
      </c>
      <c r="G451" s="62">
        <v>13639</v>
      </c>
      <c r="H451" s="62">
        <v>14354</v>
      </c>
      <c r="I451" s="62">
        <v>10163</v>
      </c>
      <c r="J451" s="62">
        <v>19049</v>
      </c>
      <c r="K451" s="69">
        <f t="shared" si="7"/>
        <v>85120</v>
      </c>
    </row>
    <row r="452" spans="1:11">
      <c r="A452" s="1">
        <v>7</v>
      </c>
      <c r="B452" s="1" t="s">
        <v>45</v>
      </c>
      <c r="C452" s="67" t="s">
        <v>531</v>
      </c>
      <c r="D452" s="1" t="s">
        <v>1410</v>
      </c>
      <c r="E452" s="62">
        <v>4882</v>
      </c>
      <c r="F452" s="62">
        <v>4537</v>
      </c>
      <c r="G452" s="62">
        <v>4665</v>
      </c>
      <c r="H452" s="62">
        <v>4558</v>
      </c>
      <c r="I452" s="62">
        <v>4772</v>
      </c>
      <c r="J452" s="62">
        <v>4772</v>
      </c>
      <c r="K452" s="69">
        <f t="shared" si="7"/>
        <v>28186</v>
      </c>
    </row>
    <row r="453" spans="1:11">
      <c r="A453" s="1">
        <v>7</v>
      </c>
      <c r="B453" s="1" t="s">
        <v>45</v>
      </c>
      <c r="C453" s="67" t="s">
        <v>532</v>
      </c>
      <c r="D453" s="1" t="s">
        <v>1411</v>
      </c>
      <c r="E453" s="62">
        <v>5404</v>
      </c>
      <c r="F453" s="62">
        <v>5040</v>
      </c>
      <c r="G453" s="62">
        <v>4905</v>
      </c>
      <c r="H453" s="62">
        <v>4774</v>
      </c>
      <c r="I453" s="62">
        <v>6088</v>
      </c>
      <c r="J453" s="62">
        <v>6449</v>
      </c>
      <c r="K453" s="69">
        <f t="shared" si="7"/>
        <v>32660</v>
      </c>
    </row>
    <row r="454" spans="1:11">
      <c r="A454" s="1">
        <v>7</v>
      </c>
      <c r="B454" s="1" t="s">
        <v>46</v>
      </c>
      <c r="C454" s="67" t="s">
        <v>533</v>
      </c>
      <c r="D454" s="1" t="s">
        <v>1412</v>
      </c>
      <c r="E454" s="62">
        <v>54439</v>
      </c>
      <c r="F454" s="62">
        <v>51218</v>
      </c>
      <c r="G454" s="62">
        <v>51879</v>
      </c>
      <c r="H454" s="62">
        <v>49543</v>
      </c>
      <c r="I454" s="62">
        <v>50093</v>
      </c>
      <c r="J454" s="62">
        <v>57003</v>
      </c>
      <c r="K454" s="69">
        <f t="shared" si="7"/>
        <v>314175</v>
      </c>
    </row>
    <row r="455" spans="1:11">
      <c r="A455" s="1">
        <v>7</v>
      </c>
      <c r="B455" s="1" t="s">
        <v>46</v>
      </c>
      <c r="C455" s="67" t="s">
        <v>534</v>
      </c>
      <c r="D455" s="1" t="s">
        <v>1413</v>
      </c>
      <c r="E455" s="62">
        <v>16641</v>
      </c>
      <c r="F455" s="62">
        <v>14966</v>
      </c>
      <c r="G455" s="62">
        <v>15167</v>
      </c>
      <c r="H455" s="62">
        <v>16291</v>
      </c>
      <c r="I455" s="62">
        <v>16193</v>
      </c>
      <c r="J455" s="62">
        <v>26106</v>
      </c>
      <c r="K455" s="69">
        <f t="shared" si="7"/>
        <v>105364</v>
      </c>
    </row>
    <row r="456" spans="1:11">
      <c r="A456" s="1">
        <v>7</v>
      </c>
      <c r="B456" s="1" t="s">
        <v>46</v>
      </c>
      <c r="C456" s="67" t="s">
        <v>535</v>
      </c>
      <c r="D456" s="1" t="s">
        <v>1414</v>
      </c>
      <c r="E456" s="62">
        <v>8127</v>
      </c>
      <c r="F456" s="62">
        <v>7180</v>
      </c>
      <c r="G456" s="62">
        <v>7083</v>
      </c>
      <c r="H456" s="62">
        <v>7954</v>
      </c>
      <c r="I456" s="62">
        <v>7248</v>
      </c>
      <c r="J456" s="62">
        <v>5259</v>
      </c>
      <c r="K456" s="69">
        <f t="shared" si="7"/>
        <v>42851</v>
      </c>
    </row>
    <row r="457" spans="1:11">
      <c r="A457" s="1">
        <v>7</v>
      </c>
      <c r="B457" s="1" t="s">
        <v>46</v>
      </c>
      <c r="C457" s="67" t="s">
        <v>536</v>
      </c>
      <c r="D457" s="1" t="s">
        <v>1415</v>
      </c>
      <c r="E457" s="62">
        <v>12563</v>
      </c>
      <c r="F457" s="62">
        <v>10663</v>
      </c>
      <c r="G457" s="62">
        <v>11074</v>
      </c>
      <c r="H457" s="62">
        <v>10573</v>
      </c>
      <c r="I457" s="62">
        <v>10332</v>
      </c>
      <c r="J457" s="62">
        <v>13020</v>
      </c>
      <c r="K457" s="69">
        <f t="shared" si="7"/>
        <v>68225</v>
      </c>
    </row>
    <row r="458" spans="1:11">
      <c r="A458" s="1">
        <v>7</v>
      </c>
      <c r="B458" s="1" t="s">
        <v>46</v>
      </c>
      <c r="C458" s="67" t="s">
        <v>538</v>
      </c>
      <c r="D458" s="1" t="s">
        <v>1417</v>
      </c>
      <c r="E458" s="62">
        <v>10053</v>
      </c>
      <c r="F458" s="62">
        <v>8668</v>
      </c>
      <c r="G458" s="62">
        <v>9425</v>
      </c>
      <c r="H458" s="62">
        <v>9611</v>
      </c>
      <c r="I458" s="62">
        <v>11474</v>
      </c>
      <c r="J458" s="62">
        <v>11076</v>
      </c>
      <c r="K458" s="69">
        <f t="shared" si="7"/>
        <v>60307</v>
      </c>
    </row>
    <row r="459" spans="1:11">
      <c r="A459" s="1">
        <v>7</v>
      </c>
      <c r="B459" s="1" t="s">
        <v>46</v>
      </c>
      <c r="C459" s="67" t="s">
        <v>539</v>
      </c>
      <c r="D459" s="1" t="s">
        <v>1418</v>
      </c>
      <c r="E459" s="62">
        <v>16646</v>
      </c>
      <c r="F459" s="62">
        <v>15107</v>
      </c>
      <c r="G459" s="62">
        <v>16065</v>
      </c>
      <c r="H459" s="62">
        <v>15284</v>
      </c>
      <c r="I459" s="62">
        <v>14785</v>
      </c>
      <c r="J459" s="62">
        <v>17489</v>
      </c>
      <c r="K459" s="69">
        <f t="shared" si="7"/>
        <v>95376</v>
      </c>
    </row>
    <row r="460" spans="1:11">
      <c r="A460" s="1">
        <v>7</v>
      </c>
      <c r="B460" s="1" t="s">
        <v>46</v>
      </c>
      <c r="C460" s="67" t="s">
        <v>540</v>
      </c>
      <c r="D460" s="1" t="s">
        <v>1419</v>
      </c>
      <c r="E460" s="62">
        <v>7765</v>
      </c>
      <c r="F460" s="62">
        <v>6683</v>
      </c>
      <c r="G460" s="62">
        <v>7195</v>
      </c>
      <c r="H460" s="62">
        <v>6918</v>
      </c>
      <c r="I460" s="62">
        <v>7104</v>
      </c>
      <c r="J460" s="62">
        <v>7444</v>
      </c>
      <c r="K460" s="69">
        <f t="shared" si="7"/>
        <v>43109</v>
      </c>
    </row>
    <row r="461" spans="1:11">
      <c r="A461" s="1">
        <v>7</v>
      </c>
      <c r="B461" s="1" t="s">
        <v>46</v>
      </c>
      <c r="C461" s="67" t="s">
        <v>541</v>
      </c>
      <c r="D461" s="1" t="s">
        <v>1420</v>
      </c>
      <c r="E461" s="62">
        <v>7876</v>
      </c>
      <c r="F461" s="62">
        <v>7155</v>
      </c>
      <c r="G461" s="62">
        <v>7647</v>
      </c>
      <c r="H461" s="62">
        <v>7751</v>
      </c>
      <c r="I461" s="62">
        <v>7807</v>
      </c>
      <c r="J461" s="62">
        <v>10121</v>
      </c>
      <c r="K461" s="69">
        <f t="shared" si="7"/>
        <v>48357</v>
      </c>
    </row>
    <row r="462" spans="1:11">
      <c r="A462" s="1">
        <v>7</v>
      </c>
      <c r="B462" s="1" t="s">
        <v>46</v>
      </c>
      <c r="C462" s="67" t="s">
        <v>543</v>
      </c>
      <c r="D462" s="1" t="s">
        <v>1422</v>
      </c>
      <c r="E462" s="62">
        <v>21496</v>
      </c>
      <c r="F462" s="62">
        <v>20288</v>
      </c>
      <c r="G462" s="62">
        <v>20392</v>
      </c>
      <c r="H462" s="62">
        <v>21436</v>
      </c>
      <c r="I462" s="62">
        <v>22104</v>
      </c>
      <c r="J462" s="62">
        <v>22917</v>
      </c>
      <c r="K462" s="69">
        <f t="shared" si="7"/>
        <v>128633</v>
      </c>
    </row>
    <row r="463" spans="1:11">
      <c r="A463" s="1">
        <v>7</v>
      </c>
      <c r="B463" s="1" t="s">
        <v>46</v>
      </c>
      <c r="C463" s="67" t="s">
        <v>544</v>
      </c>
      <c r="D463" s="1" t="s">
        <v>1423</v>
      </c>
      <c r="E463" s="62">
        <v>4801</v>
      </c>
      <c r="F463" s="62">
        <v>4118</v>
      </c>
      <c r="G463" s="62">
        <v>4541</v>
      </c>
      <c r="H463" s="62">
        <v>4482</v>
      </c>
      <c r="I463" s="62">
        <v>4183</v>
      </c>
      <c r="J463" s="62">
        <v>5047</v>
      </c>
      <c r="K463" s="69">
        <f t="shared" si="7"/>
        <v>27172</v>
      </c>
    </row>
    <row r="464" spans="1:11">
      <c r="A464" s="1">
        <v>7</v>
      </c>
      <c r="B464" s="1" t="s">
        <v>46</v>
      </c>
      <c r="C464" s="67" t="s">
        <v>545</v>
      </c>
      <c r="D464" s="1" t="s">
        <v>1424</v>
      </c>
      <c r="E464" s="62">
        <v>4977</v>
      </c>
      <c r="F464" s="62">
        <v>5060</v>
      </c>
      <c r="G464" s="62">
        <v>5337</v>
      </c>
      <c r="H464" s="62">
        <v>5486</v>
      </c>
      <c r="I464" s="62">
        <v>5542</v>
      </c>
      <c r="J464" s="62">
        <v>6832</v>
      </c>
      <c r="K464" s="69">
        <f t="shared" si="7"/>
        <v>33234</v>
      </c>
    </row>
    <row r="465" spans="1:11">
      <c r="A465" s="1">
        <v>7</v>
      </c>
      <c r="B465" s="1" t="s">
        <v>46</v>
      </c>
      <c r="C465" s="67" t="s">
        <v>547</v>
      </c>
      <c r="D465" s="1" t="s">
        <v>1426</v>
      </c>
      <c r="E465" s="62">
        <v>4165</v>
      </c>
      <c r="F465" s="62">
        <v>3964</v>
      </c>
      <c r="G465" s="62">
        <v>4365</v>
      </c>
      <c r="H465" s="62">
        <v>4278</v>
      </c>
      <c r="I465" s="62">
        <v>4423</v>
      </c>
      <c r="J465" s="62">
        <v>4906</v>
      </c>
      <c r="K465" s="69">
        <f t="shared" si="7"/>
        <v>26101</v>
      </c>
    </row>
    <row r="466" spans="1:11">
      <c r="A466" s="1">
        <v>7</v>
      </c>
      <c r="B466" s="1" t="s">
        <v>46</v>
      </c>
      <c r="C466" s="67" t="s">
        <v>548</v>
      </c>
      <c r="D466" s="1" t="s">
        <v>1427</v>
      </c>
      <c r="E466" s="62">
        <v>5167</v>
      </c>
      <c r="F466" s="62">
        <v>6047</v>
      </c>
      <c r="G466" s="62">
        <v>5143</v>
      </c>
      <c r="H466" s="62">
        <v>5450</v>
      </c>
      <c r="I466" s="62">
        <v>5266</v>
      </c>
      <c r="J466" s="62">
        <v>7793</v>
      </c>
      <c r="K466" s="69">
        <f t="shared" si="7"/>
        <v>34866</v>
      </c>
    </row>
    <row r="467" spans="1:11">
      <c r="A467" s="1">
        <v>7</v>
      </c>
      <c r="B467" s="1" t="s">
        <v>46</v>
      </c>
      <c r="C467" s="67" t="s">
        <v>549</v>
      </c>
      <c r="D467" s="1" t="s">
        <v>1428</v>
      </c>
      <c r="E467" s="62">
        <v>6433</v>
      </c>
      <c r="F467" s="62">
        <v>6039</v>
      </c>
      <c r="G467" s="62">
        <v>6602</v>
      </c>
      <c r="H467" s="62">
        <v>6291</v>
      </c>
      <c r="I467" s="62">
        <v>6795</v>
      </c>
      <c r="J467" s="62">
        <v>8023</v>
      </c>
      <c r="K467" s="69">
        <f t="shared" si="7"/>
        <v>40183</v>
      </c>
    </row>
    <row r="468" spans="1:11">
      <c r="A468" s="1">
        <v>7</v>
      </c>
      <c r="B468" s="1" t="s">
        <v>46</v>
      </c>
      <c r="C468" s="67" t="s">
        <v>551</v>
      </c>
      <c r="D468" s="1" t="s">
        <v>1430</v>
      </c>
      <c r="E468" s="62">
        <v>3440</v>
      </c>
      <c r="F468" s="62">
        <v>2893</v>
      </c>
      <c r="G468" s="62">
        <v>3082</v>
      </c>
      <c r="H468" s="62">
        <v>3138</v>
      </c>
      <c r="I468" s="62">
        <v>3332</v>
      </c>
      <c r="J468" s="62">
        <v>3330</v>
      </c>
      <c r="K468" s="69">
        <f t="shared" si="7"/>
        <v>19215</v>
      </c>
    </row>
    <row r="469" spans="1:11">
      <c r="A469" s="1">
        <v>7</v>
      </c>
      <c r="B469" s="1" t="s">
        <v>46</v>
      </c>
      <c r="C469" s="67" t="s">
        <v>552</v>
      </c>
      <c r="D469" s="1" t="s">
        <v>1431</v>
      </c>
      <c r="E469" s="62">
        <v>4252</v>
      </c>
      <c r="F469" s="62">
        <v>4398</v>
      </c>
      <c r="G469" s="62">
        <v>4454</v>
      </c>
      <c r="H469" s="62">
        <v>4449</v>
      </c>
      <c r="I469" s="62">
        <v>4710</v>
      </c>
      <c r="J469" s="62">
        <v>4654</v>
      </c>
      <c r="K469" s="69">
        <f t="shared" si="7"/>
        <v>26917</v>
      </c>
    </row>
    <row r="470" spans="1:11">
      <c r="A470" s="1">
        <v>8</v>
      </c>
      <c r="B470" s="1" t="s">
        <v>47</v>
      </c>
      <c r="C470" s="67" t="s">
        <v>553</v>
      </c>
      <c r="D470" s="1" t="s">
        <v>1432</v>
      </c>
      <c r="E470" s="62">
        <v>28637</v>
      </c>
      <c r="F470" s="62">
        <v>26614</v>
      </c>
      <c r="G470" s="62">
        <v>25657</v>
      </c>
      <c r="H470" s="62">
        <v>26280</v>
      </c>
      <c r="I470" s="62">
        <v>25079</v>
      </c>
      <c r="J470" s="62">
        <v>29086</v>
      </c>
      <c r="K470" s="69">
        <f t="shared" si="7"/>
        <v>161353</v>
      </c>
    </row>
    <row r="471" spans="1:11">
      <c r="A471" s="1">
        <v>8</v>
      </c>
      <c r="B471" s="1" t="s">
        <v>47</v>
      </c>
      <c r="C471" s="67" t="s">
        <v>554</v>
      </c>
      <c r="D471" s="1" t="s">
        <v>1433</v>
      </c>
      <c r="E471" s="62">
        <v>6721</v>
      </c>
      <c r="F471" s="62">
        <v>6336</v>
      </c>
      <c r="G471" s="62">
        <v>6583</v>
      </c>
      <c r="H471" s="62">
        <v>6196</v>
      </c>
      <c r="I471" s="62">
        <v>6311</v>
      </c>
      <c r="J471" s="62">
        <v>7505</v>
      </c>
      <c r="K471" s="69">
        <f t="shared" si="7"/>
        <v>39652</v>
      </c>
    </row>
    <row r="472" spans="1:11">
      <c r="A472" s="1">
        <v>8</v>
      </c>
      <c r="B472" s="1" t="s">
        <v>47</v>
      </c>
      <c r="C472" s="67" t="s">
        <v>555</v>
      </c>
      <c r="D472" s="1" t="s">
        <v>1434</v>
      </c>
      <c r="E472" s="62">
        <v>5537</v>
      </c>
      <c r="F472" s="62">
        <v>6687</v>
      </c>
      <c r="G472" s="62">
        <v>6242</v>
      </c>
      <c r="H472" s="62">
        <v>5775</v>
      </c>
      <c r="I472" s="62">
        <v>6534</v>
      </c>
      <c r="J472" s="62">
        <v>6274</v>
      </c>
      <c r="K472" s="69">
        <f t="shared" si="7"/>
        <v>37049</v>
      </c>
    </row>
    <row r="473" spans="1:11">
      <c r="A473" s="1">
        <v>8</v>
      </c>
      <c r="B473" s="1" t="s">
        <v>47</v>
      </c>
      <c r="C473" s="67" t="s">
        <v>556</v>
      </c>
      <c r="D473" s="1" t="s">
        <v>1435</v>
      </c>
      <c r="E473" s="62">
        <v>6666</v>
      </c>
      <c r="F473" s="62">
        <v>6870</v>
      </c>
      <c r="G473" s="62">
        <v>5929</v>
      </c>
      <c r="H473" s="62">
        <v>5681</v>
      </c>
      <c r="I473" s="62">
        <v>5745</v>
      </c>
      <c r="J473" s="62">
        <v>6596</v>
      </c>
      <c r="K473" s="69">
        <f t="shared" si="7"/>
        <v>37487</v>
      </c>
    </row>
    <row r="474" spans="1:11">
      <c r="A474" s="1">
        <v>8</v>
      </c>
      <c r="B474" s="1" t="s">
        <v>47</v>
      </c>
      <c r="C474" s="67" t="s">
        <v>557</v>
      </c>
      <c r="D474" s="1" t="s">
        <v>1436</v>
      </c>
      <c r="E474" s="62">
        <v>4390</v>
      </c>
      <c r="F474" s="62">
        <v>3407</v>
      </c>
      <c r="G474" s="62">
        <v>3313</v>
      </c>
      <c r="H474" s="62">
        <v>3456</v>
      </c>
      <c r="I474" s="62">
        <v>3766</v>
      </c>
      <c r="J474" s="62">
        <v>4368</v>
      </c>
      <c r="K474" s="69">
        <f t="shared" si="7"/>
        <v>22700</v>
      </c>
    </row>
    <row r="475" spans="1:11">
      <c r="A475" s="1">
        <v>8</v>
      </c>
      <c r="B475" s="1" t="s">
        <v>47</v>
      </c>
      <c r="C475" s="67" t="s">
        <v>558</v>
      </c>
      <c r="D475" s="1" t="s">
        <v>1437</v>
      </c>
      <c r="E475" s="62">
        <v>8692</v>
      </c>
      <c r="F475" s="62">
        <v>9105</v>
      </c>
      <c r="G475" s="62">
        <v>10388</v>
      </c>
      <c r="H475" s="62">
        <v>10967</v>
      </c>
      <c r="I475" s="62">
        <v>7980</v>
      </c>
      <c r="J475" s="62">
        <v>9187</v>
      </c>
      <c r="K475" s="69">
        <f t="shared" si="7"/>
        <v>56319</v>
      </c>
    </row>
    <row r="476" spans="1:11">
      <c r="A476" s="1">
        <v>8</v>
      </c>
      <c r="B476" s="1" t="s">
        <v>47</v>
      </c>
      <c r="C476" s="67" t="s">
        <v>559</v>
      </c>
      <c r="D476" s="1" t="s">
        <v>1438</v>
      </c>
      <c r="E476" s="62">
        <v>9034</v>
      </c>
      <c r="F476" s="62">
        <v>7679</v>
      </c>
      <c r="G476" s="62">
        <v>8552</v>
      </c>
      <c r="H476" s="62">
        <v>7819</v>
      </c>
      <c r="I476" s="62">
        <v>9034</v>
      </c>
      <c r="J476" s="62">
        <v>9034</v>
      </c>
      <c r="K476" s="69">
        <f t="shared" si="7"/>
        <v>51152</v>
      </c>
    </row>
    <row r="477" spans="1:11">
      <c r="A477" s="1">
        <v>8</v>
      </c>
      <c r="B477" s="1" t="s">
        <v>47</v>
      </c>
      <c r="C477" s="67" t="s">
        <v>560</v>
      </c>
      <c r="D477" s="1" t="s">
        <v>1439</v>
      </c>
      <c r="E477" s="62">
        <v>10786</v>
      </c>
      <c r="F477" s="62">
        <v>9634</v>
      </c>
      <c r="G477" s="62">
        <v>10159</v>
      </c>
      <c r="H477" s="62">
        <v>10627</v>
      </c>
      <c r="I477" s="62">
        <v>10824</v>
      </c>
      <c r="J477" s="62">
        <v>11881</v>
      </c>
      <c r="K477" s="69">
        <f t="shared" si="7"/>
        <v>63911</v>
      </c>
    </row>
    <row r="478" spans="1:11">
      <c r="A478" s="1">
        <v>8</v>
      </c>
      <c r="B478" s="1" t="s">
        <v>47</v>
      </c>
      <c r="C478" s="67" t="s">
        <v>561</v>
      </c>
      <c r="D478" s="1" t="s">
        <v>1440</v>
      </c>
      <c r="E478" s="62">
        <v>7578</v>
      </c>
      <c r="F478" s="62">
        <v>8639</v>
      </c>
      <c r="G478" s="62">
        <v>7698</v>
      </c>
      <c r="H478" s="62">
        <v>8192</v>
      </c>
      <c r="I478" s="62">
        <v>7650</v>
      </c>
      <c r="J478" s="62">
        <v>7498</v>
      </c>
      <c r="K478" s="69">
        <f t="shared" si="7"/>
        <v>47255</v>
      </c>
    </row>
    <row r="479" spans="1:11">
      <c r="A479" s="1">
        <v>8</v>
      </c>
      <c r="B479" s="1" t="s">
        <v>47</v>
      </c>
      <c r="C479" s="67" t="s">
        <v>562</v>
      </c>
      <c r="D479" s="1" t="s">
        <v>1441</v>
      </c>
      <c r="E479" s="62">
        <v>7862</v>
      </c>
      <c r="F479" s="62">
        <v>7862</v>
      </c>
      <c r="G479" s="62">
        <v>8420</v>
      </c>
      <c r="H479" s="62">
        <v>6760</v>
      </c>
      <c r="I479" s="62">
        <v>7592</v>
      </c>
      <c r="J479" s="62">
        <v>8509</v>
      </c>
      <c r="K479" s="69">
        <f t="shared" si="7"/>
        <v>47005</v>
      </c>
    </row>
    <row r="480" spans="1:11">
      <c r="A480" s="1">
        <v>8</v>
      </c>
      <c r="B480" s="1" t="s">
        <v>47</v>
      </c>
      <c r="C480" s="67" t="s">
        <v>563</v>
      </c>
      <c r="D480" s="1" t="s">
        <v>1442</v>
      </c>
      <c r="E480" s="62">
        <v>12706</v>
      </c>
      <c r="F480" s="62">
        <v>11913</v>
      </c>
      <c r="G480" s="62">
        <v>12769</v>
      </c>
      <c r="H480" s="62">
        <v>12077</v>
      </c>
      <c r="I480" s="62">
        <v>11637</v>
      </c>
      <c r="J480" s="62">
        <v>12984</v>
      </c>
      <c r="K480" s="69">
        <f t="shared" si="7"/>
        <v>74086</v>
      </c>
    </row>
    <row r="481" spans="1:11">
      <c r="A481" s="1">
        <v>8</v>
      </c>
      <c r="B481" s="1" t="s">
        <v>48</v>
      </c>
      <c r="C481" s="67" t="s">
        <v>564</v>
      </c>
      <c r="D481" s="1" t="s">
        <v>1443</v>
      </c>
      <c r="E481" s="62">
        <v>16855</v>
      </c>
      <c r="F481" s="62">
        <v>15795</v>
      </c>
      <c r="G481" s="62">
        <v>16743</v>
      </c>
      <c r="H481" s="62">
        <v>15620</v>
      </c>
      <c r="I481" s="62">
        <v>16024</v>
      </c>
      <c r="J481" s="62">
        <v>16906</v>
      </c>
      <c r="K481" s="69">
        <f t="shared" si="7"/>
        <v>97943</v>
      </c>
    </row>
    <row r="482" spans="1:11">
      <c r="A482" s="1">
        <v>8</v>
      </c>
      <c r="B482" s="1" t="s">
        <v>48</v>
      </c>
      <c r="C482" s="67" t="s">
        <v>565</v>
      </c>
      <c r="D482" s="1" t="s">
        <v>1444</v>
      </c>
      <c r="E482" s="62">
        <v>7993</v>
      </c>
      <c r="F482" s="62">
        <v>8391</v>
      </c>
      <c r="G482" s="62">
        <v>8626</v>
      </c>
      <c r="H482" s="62">
        <v>7925</v>
      </c>
      <c r="I482" s="62">
        <v>6983</v>
      </c>
      <c r="J482" s="62">
        <v>10696</v>
      </c>
      <c r="K482" s="69">
        <f t="shared" si="7"/>
        <v>50614</v>
      </c>
    </row>
    <row r="483" spans="1:11">
      <c r="A483" s="1">
        <v>8</v>
      </c>
      <c r="B483" s="1" t="s">
        <v>48</v>
      </c>
      <c r="C483" s="67" t="s">
        <v>566</v>
      </c>
      <c r="D483" s="1" t="s">
        <v>1445</v>
      </c>
      <c r="E483" s="62">
        <v>7883</v>
      </c>
      <c r="F483" s="62">
        <v>7552</v>
      </c>
      <c r="G483" s="62">
        <v>7106</v>
      </c>
      <c r="H483" s="62">
        <v>7756</v>
      </c>
      <c r="I483" s="62">
        <v>7411</v>
      </c>
      <c r="J483" s="62">
        <v>8306</v>
      </c>
      <c r="K483" s="69">
        <f t="shared" si="7"/>
        <v>46014</v>
      </c>
    </row>
    <row r="484" spans="1:11">
      <c r="A484" s="1">
        <v>8</v>
      </c>
      <c r="B484" s="1" t="s">
        <v>48</v>
      </c>
      <c r="C484" s="67" t="s">
        <v>567</v>
      </c>
      <c r="D484" s="1" t="s">
        <v>1446</v>
      </c>
      <c r="E484" s="62">
        <v>11107</v>
      </c>
      <c r="F484" s="62">
        <v>10106</v>
      </c>
      <c r="G484" s="62">
        <v>9320</v>
      </c>
      <c r="H484" s="62">
        <v>8520</v>
      </c>
      <c r="I484" s="62">
        <v>8626</v>
      </c>
      <c r="J484" s="62">
        <v>10106</v>
      </c>
      <c r="K484" s="69">
        <f t="shared" si="7"/>
        <v>57785</v>
      </c>
    </row>
    <row r="485" spans="1:11">
      <c r="A485" s="1">
        <v>8</v>
      </c>
      <c r="B485" s="1" t="s">
        <v>48</v>
      </c>
      <c r="C485" s="67" t="s">
        <v>568</v>
      </c>
      <c r="D485" s="1" t="s">
        <v>1447</v>
      </c>
      <c r="E485" s="62">
        <v>8484</v>
      </c>
      <c r="F485" s="62">
        <v>8401</v>
      </c>
      <c r="G485" s="62">
        <v>8737</v>
      </c>
      <c r="H485" s="62">
        <v>8265</v>
      </c>
      <c r="I485" s="62">
        <v>7913</v>
      </c>
      <c r="J485" s="62">
        <v>10001</v>
      </c>
      <c r="K485" s="69">
        <f t="shared" si="7"/>
        <v>51801</v>
      </c>
    </row>
    <row r="486" spans="1:11">
      <c r="A486" s="1">
        <v>8</v>
      </c>
      <c r="B486" s="1" t="s">
        <v>48</v>
      </c>
      <c r="C486" s="67" t="s">
        <v>569</v>
      </c>
      <c r="D486" s="1" t="s">
        <v>1448</v>
      </c>
      <c r="E486" s="62">
        <v>6849</v>
      </c>
      <c r="F486" s="62">
        <v>6201</v>
      </c>
      <c r="G486" s="62">
        <v>6388</v>
      </c>
      <c r="H486" s="62">
        <v>5885</v>
      </c>
      <c r="I486" s="62">
        <v>6300</v>
      </c>
      <c r="J486" s="62">
        <v>7149</v>
      </c>
      <c r="K486" s="69">
        <f t="shared" si="7"/>
        <v>38772</v>
      </c>
    </row>
    <row r="487" spans="1:11">
      <c r="A487" s="1">
        <v>8</v>
      </c>
      <c r="B487" s="1" t="s">
        <v>48</v>
      </c>
      <c r="C487" s="67" t="s">
        <v>570</v>
      </c>
      <c r="D487" s="1" t="s">
        <v>1449</v>
      </c>
      <c r="E487" s="62">
        <v>6243</v>
      </c>
      <c r="F487" s="62">
        <v>6376</v>
      </c>
      <c r="G487" s="62">
        <v>6844</v>
      </c>
      <c r="H487" s="62">
        <v>7109</v>
      </c>
      <c r="I487" s="62">
        <v>7105</v>
      </c>
      <c r="J487" s="62">
        <v>8329</v>
      </c>
      <c r="K487" s="69">
        <f t="shared" si="7"/>
        <v>42006</v>
      </c>
    </row>
    <row r="488" spans="1:11">
      <c r="A488" s="1">
        <v>8</v>
      </c>
      <c r="B488" s="1" t="s">
        <v>48</v>
      </c>
      <c r="C488" s="67" t="s">
        <v>571</v>
      </c>
      <c r="D488" s="1" t="s">
        <v>1450</v>
      </c>
      <c r="E488" s="62">
        <v>3283</v>
      </c>
      <c r="F488" s="62">
        <v>2899</v>
      </c>
      <c r="G488" s="62">
        <v>2920</v>
      </c>
      <c r="H488" s="62">
        <v>3028</v>
      </c>
      <c r="I488" s="62">
        <v>3163</v>
      </c>
      <c r="J488" s="62">
        <v>2920</v>
      </c>
      <c r="K488" s="69">
        <f t="shared" si="7"/>
        <v>18213</v>
      </c>
    </row>
    <row r="489" spans="1:11">
      <c r="A489" s="1">
        <v>8</v>
      </c>
      <c r="B489" s="1" t="s">
        <v>49</v>
      </c>
      <c r="C489" s="67" t="s">
        <v>572</v>
      </c>
      <c r="D489" s="1" t="s">
        <v>1451</v>
      </c>
      <c r="E489" s="62">
        <v>39116</v>
      </c>
      <c r="F489" s="62">
        <v>36045</v>
      </c>
      <c r="G489" s="62">
        <v>35330</v>
      </c>
      <c r="H489" s="62">
        <v>34680</v>
      </c>
      <c r="I489" s="62">
        <v>33992</v>
      </c>
      <c r="J489" s="62">
        <v>38453</v>
      </c>
      <c r="K489" s="69">
        <f t="shared" si="7"/>
        <v>217616</v>
      </c>
    </row>
    <row r="490" spans="1:11">
      <c r="A490" s="1">
        <v>8</v>
      </c>
      <c r="B490" s="1" t="s">
        <v>49</v>
      </c>
      <c r="C490" s="67" t="s">
        <v>573</v>
      </c>
      <c r="D490" s="1" t="s">
        <v>1452</v>
      </c>
      <c r="E490" s="62">
        <v>4246</v>
      </c>
      <c r="F490" s="62">
        <v>4247</v>
      </c>
      <c r="G490" s="62">
        <v>4395</v>
      </c>
      <c r="H490" s="62">
        <v>4421</v>
      </c>
      <c r="I490" s="62">
        <v>4429</v>
      </c>
      <c r="J490" s="62">
        <v>4752</v>
      </c>
      <c r="K490" s="69">
        <f t="shared" si="7"/>
        <v>26490</v>
      </c>
    </row>
    <row r="491" spans="1:11">
      <c r="A491" s="1">
        <v>8</v>
      </c>
      <c r="B491" s="1" t="s">
        <v>49</v>
      </c>
      <c r="C491" s="67" t="s">
        <v>574</v>
      </c>
      <c r="D491" s="1" t="s">
        <v>1453</v>
      </c>
      <c r="E491" s="62">
        <v>10588</v>
      </c>
      <c r="F491" s="62">
        <v>10752</v>
      </c>
      <c r="G491" s="62">
        <v>10745</v>
      </c>
      <c r="H491" s="62">
        <v>9675</v>
      </c>
      <c r="I491" s="62">
        <v>9303</v>
      </c>
      <c r="J491" s="62">
        <v>11532</v>
      </c>
      <c r="K491" s="69">
        <f t="shared" si="7"/>
        <v>62595</v>
      </c>
    </row>
    <row r="492" spans="1:11">
      <c r="A492" s="1">
        <v>8</v>
      </c>
      <c r="B492" s="1" t="s">
        <v>49</v>
      </c>
      <c r="C492" s="67" t="s">
        <v>575</v>
      </c>
      <c r="D492" s="1" t="s">
        <v>1454</v>
      </c>
      <c r="E492" s="62">
        <v>7327</v>
      </c>
      <c r="F492" s="62">
        <v>7264</v>
      </c>
      <c r="G492" s="62">
        <v>6478</v>
      </c>
      <c r="H492" s="62">
        <v>6137</v>
      </c>
      <c r="I492" s="62">
        <v>6369</v>
      </c>
      <c r="J492" s="62">
        <v>7262</v>
      </c>
      <c r="K492" s="69">
        <f t="shared" si="7"/>
        <v>40837</v>
      </c>
    </row>
    <row r="493" spans="1:11">
      <c r="A493" s="1">
        <v>8</v>
      </c>
      <c r="B493" s="1" t="s">
        <v>49</v>
      </c>
      <c r="C493" s="67" t="s">
        <v>576</v>
      </c>
      <c r="D493" s="1" t="s">
        <v>1455</v>
      </c>
      <c r="E493" s="62">
        <v>2840</v>
      </c>
      <c r="F493" s="62">
        <v>2778</v>
      </c>
      <c r="G493" s="62">
        <v>2503</v>
      </c>
      <c r="H493" s="62">
        <v>2495</v>
      </c>
      <c r="I493" s="62">
        <v>2592</v>
      </c>
      <c r="J493" s="62">
        <v>3093</v>
      </c>
      <c r="K493" s="69">
        <f t="shared" si="7"/>
        <v>16301</v>
      </c>
    </row>
    <row r="494" spans="1:11">
      <c r="A494" s="1">
        <v>8</v>
      </c>
      <c r="B494" s="1" t="s">
        <v>49</v>
      </c>
      <c r="C494" s="67" t="s">
        <v>577</v>
      </c>
      <c r="D494" s="1" t="s">
        <v>1456</v>
      </c>
      <c r="E494" s="62">
        <v>4391</v>
      </c>
      <c r="F494" s="62">
        <v>5789</v>
      </c>
      <c r="G494" s="62">
        <v>5789</v>
      </c>
      <c r="H494" s="62">
        <v>4391</v>
      </c>
      <c r="I494" s="62">
        <v>3959</v>
      </c>
      <c r="J494" s="62">
        <v>5789</v>
      </c>
      <c r="K494" s="69">
        <f t="shared" si="7"/>
        <v>30108</v>
      </c>
    </row>
    <row r="495" spans="1:11">
      <c r="A495" s="1">
        <v>8</v>
      </c>
      <c r="B495" s="1" t="s">
        <v>49</v>
      </c>
      <c r="C495" s="67" t="s">
        <v>578</v>
      </c>
      <c r="D495" s="1" t="s">
        <v>1457</v>
      </c>
      <c r="E495" s="62">
        <v>6625</v>
      </c>
      <c r="F495" s="62">
        <v>6491</v>
      </c>
      <c r="G495" s="62">
        <v>6402</v>
      </c>
      <c r="H495" s="62">
        <v>5872</v>
      </c>
      <c r="I495" s="62">
        <v>6157</v>
      </c>
      <c r="J495" s="62">
        <v>7267</v>
      </c>
      <c r="K495" s="69">
        <f t="shared" si="7"/>
        <v>38814</v>
      </c>
    </row>
    <row r="496" spans="1:11">
      <c r="A496" s="1">
        <v>8</v>
      </c>
      <c r="B496" s="1" t="s">
        <v>49</v>
      </c>
      <c r="C496" s="67" t="s">
        <v>579</v>
      </c>
      <c r="D496" s="1" t="s">
        <v>1458</v>
      </c>
      <c r="E496" s="62">
        <v>16073</v>
      </c>
      <c r="F496" s="62">
        <v>15568</v>
      </c>
      <c r="G496" s="62">
        <v>15519</v>
      </c>
      <c r="H496" s="62">
        <v>16973</v>
      </c>
      <c r="I496" s="62">
        <v>15056</v>
      </c>
      <c r="J496" s="62">
        <v>17367</v>
      </c>
      <c r="K496" s="69">
        <f t="shared" si="7"/>
        <v>96556</v>
      </c>
    </row>
    <row r="497" spans="1:11">
      <c r="A497" s="1">
        <v>8</v>
      </c>
      <c r="B497" s="1" t="s">
        <v>49</v>
      </c>
      <c r="C497" s="67" t="s">
        <v>580</v>
      </c>
      <c r="D497" s="1" t="s">
        <v>1459</v>
      </c>
      <c r="E497" s="62">
        <v>7441</v>
      </c>
      <c r="F497" s="62">
        <v>6705</v>
      </c>
      <c r="G497" s="62">
        <v>7472</v>
      </c>
      <c r="H497" s="62">
        <v>6623</v>
      </c>
      <c r="I497" s="62">
        <v>7056</v>
      </c>
      <c r="J497" s="62">
        <v>7800</v>
      </c>
      <c r="K497" s="69">
        <f t="shared" si="7"/>
        <v>43097</v>
      </c>
    </row>
    <row r="498" spans="1:11">
      <c r="A498" s="1">
        <v>8</v>
      </c>
      <c r="B498" s="1" t="s">
        <v>49</v>
      </c>
      <c r="C498" s="67" t="s">
        <v>581</v>
      </c>
      <c r="D498" s="1" t="s">
        <v>1460</v>
      </c>
      <c r="E498" s="62">
        <v>5231</v>
      </c>
      <c r="F498" s="62">
        <v>4635</v>
      </c>
      <c r="G498" s="62">
        <v>4778</v>
      </c>
      <c r="H498" s="62">
        <v>4733</v>
      </c>
      <c r="I498" s="62">
        <v>4647</v>
      </c>
      <c r="J498" s="62">
        <v>4719</v>
      </c>
      <c r="K498" s="69">
        <f t="shared" si="7"/>
        <v>28743</v>
      </c>
    </row>
    <row r="499" spans="1:11">
      <c r="A499" s="1">
        <v>8</v>
      </c>
      <c r="B499" s="1" t="s">
        <v>49</v>
      </c>
      <c r="C499" s="67" t="s">
        <v>582</v>
      </c>
      <c r="D499" s="1" t="s">
        <v>1461</v>
      </c>
      <c r="E499" s="62">
        <v>8590</v>
      </c>
      <c r="F499" s="62">
        <v>8991</v>
      </c>
      <c r="G499" s="62">
        <v>8953</v>
      </c>
      <c r="H499" s="62">
        <v>11392</v>
      </c>
      <c r="I499" s="62">
        <v>8832</v>
      </c>
      <c r="J499" s="62">
        <v>8979</v>
      </c>
      <c r="K499" s="69">
        <f t="shared" si="7"/>
        <v>55737</v>
      </c>
    </row>
    <row r="500" spans="1:11">
      <c r="A500" s="1">
        <v>8</v>
      </c>
      <c r="B500" s="1" t="s">
        <v>49</v>
      </c>
      <c r="C500" s="67" t="s">
        <v>583</v>
      </c>
      <c r="D500" s="1" t="s">
        <v>1462</v>
      </c>
      <c r="E500" s="62">
        <v>12874</v>
      </c>
      <c r="F500" s="62">
        <v>11010</v>
      </c>
      <c r="G500" s="62">
        <v>10352</v>
      </c>
      <c r="H500" s="62">
        <v>10610</v>
      </c>
      <c r="I500" s="62">
        <v>10660</v>
      </c>
      <c r="J500" s="62">
        <v>11777</v>
      </c>
      <c r="K500" s="69">
        <f t="shared" si="7"/>
        <v>67283</v>
      </c>
    </row>
    <row r="501" spans="1:11">
      <c r="A501" s="1">
        <v>8</v>
      </c>
      <c r="B501" s="1" t="s">
        <v>49</v>
      </c>
      <c r="C501" s="67" t="s">
        <v>584</v>
      </c>
      <c r="D501" s="1" t="s">
        <v>1463</v>
      </c>
      <c r="E501" s="62">
        <v>5676</v>
      </c>
      <c r="F501" s="62">
        <v>5784</v>
      </c>
      <c r="G501" s="62">
        <v>5905</v>
      </c>
      <c r="H501" s="62">
        <v>6308</v>
      </c>
      <c r="I501" s="62">
        <v>5597</v>
      </c>
      <c r="J501" s="62">
        <v>6107</v>
      </c>
      <c r="K501" s="69">
        <f t="shared" si="7"/>
        <v>35377</v>
      </c>
    </row>
    <row r="502" spans="1:11">
      <c r="A502" s="1">
        <v>8</v>
      </c>
      <c r="B502" s="1" t="s">
        <v>49</v>
      </c>
      <c r="C502" s="67" t="s">
        <v>585</v>
      </c>
      <c r="D502" s="1" t="s">
        <v>1464</v>
      </c>
      <c r="E502" s="62">
        <v>4586</v>
      </c>
      <c r="F502" s="62">
        <v>4400</v>
      </c>
      <c r="G502" s="62">
        <v>4464</v>
      </c>
      <c r="H502" s="62">
        <v>4957</v>
      </c>
      <c r="I502" s="62">
        <v>4660</v>
      </c>
      <c r="J502" s="62">
        <v>4996</v>
      </c>
      <c r="K502" s="69">
        <f t="shared" si="7"/>
        <v>28063</v>
      </c>
    </row>
    <row r="503" spans="1:11">
      <c r="A503" s="1">
        <v>8</v>
      </c>
      <c r="B503" s="1" t="s">
        <v>50</v>
      </c>
      <c r="C503" s="67" t="s">
        <v>586</v>
      </c>
      <c r="D503" s="1" t="s">
        <v>1465</v>
      </c>
      <c r="E503" s="62">
        <v>56671</v>
      </c>
      <c r="F503" s="62">
        <v>54815</v>
      </c>
      <c r="G503" s="62">
        <v>54967</v>
      </c>
      <c r="H503" s="62">
        <v>53661</v>
      </c>
      <c r="I503" s="62">
        <v>55783</v>
      </c>
      <c r="J503" s="62">
        <v>60665</v>
      </c>
      <c r="K503" s="69">
        <f t="shared" si="7"/>
        <v>336562</v>
      </c>
    </row>
    <row r="504" spans="1:11">
      <c r="A504" s="1">
        <v>8</v>
      </c>
      <c r="B504" s="1" t="s">
        <v>50</v>
      </c>
      <c r="C504" s="67" t="s">
        <v>587</v>
      </c>
      <c r="D504" s="1" t="s">
        <v>1466</v>
      </c>
      <c r="E504" s="62">
        <v>5458</v>
      </c>
      <c r="F504" s="62">
        <v>5526</v>
      </c>
      <c r="G504" s="62">
        <v>5816</v>
      </c>
      <c r="H504" s="62">
        <v>6025</v>
      </c>
      <c r="I504" s="62">
        <v>6781</v>
      </c>
      <c r="J504" s="62">
        <v>7558</v>
      </c>
      <c r="K504" s="69">
        <f t="shared" si="7"/>
        <v>37164</v>
      </c>
    </row>
    <row r="505" spans="1:11">
      <c r="A505" s="1">
        <v>8</v>
      </c>
      <c r="B505" s="1" t="s">
        <v>50</v>
      </c>
      <c r="C505" s="67" t="s">
        <v>588</v>
      </c>
      <c r="D505" s="1" t="s">
        <v>1467</v>
      </c>
      <c r="E505" s="62">
        <v>5744</v>
      </c>
      <c r="F505" s="62">
        <v>5111</v>
      </c>
      <c r="G505" s="62">
        <v>8908</v>
      </c>
      <c r="H505" s="62">
        <v>6129</v>
      </c>
      <c r="I505" s="62">
        <v>5885</v>
      </c>
      <c r="J505" s="62">
        <v>6628</v>
      </c>
      <c r="K505" s="69">
        <f t="shared" si="7"/>
        <v>38405</v>
      </c>
    </row>
    <row r="506" spans="1:11">
      <c r="A506" s="1">
        <v>8</v>
      </c>
      <c r="B506" s="1" t="s">
        <v>50</v>
      </c>
      <c r="C506" s="67" t="s">
        <v>589</v>
      </c>
      <c r="D506" s="1" t="s">
        <v>1468</v>
      </c>
      <c r="E506" s="62">
        <v>12028</v>
      </c>
      <c r="F506" s="62">
        <v>11118</v>
      </c>
      <c r="G506" s="62">
        <v>14918</v>
      </c>
      <c r="H506" s="62">
        <v>11241</v>
      </c>
      <c r="I506" s="62">
        <v>12040</v>
      </c>
      <c r="J506" s="62">
        <v>17530</v>
      </c>
      <c r="K506" s="69">
        <f t="shared" si="7"/>
        <v>78875</v>
      </c>
    </row>
    <row r="507" spans="1:11">
      <c r="A507" s="1">
        <v>8</v>
      </c>
      <c r="B507" s="1" t="s">
        <v>50</v>
      </c>
      <c r="C507" s="67" t="s">
        <v>590</v>
      </c>
      <c r="D507" s="1" t="s">
        <v>1469</v>
      </c>
      <c r="E507" s="62">
        <v>9524</v>
      </c>
      <c r="F507" s="62">
        <v>10106</v>
      </c>
      <c r="G507" s="62">
        <v>10534</v>
      </c>
      <c r="H507" s="62">
        <v>10397</v>
      </c>
      <c r="I507" s="62">
        <v>10957</v>
      </c>
      <c r="J507" s="62">
        <v>18385</v>
      </c>
      <c r="K507" s="69">
        <f t="shared" si="7"/>
        <v>69903</v>
      </c>
    </row>
    <row r="508" spans="1:11">
      <c r="A508" s="1">
        <v>8</v>
      </c>
      <c r="B508" s="1" t="s">
        <v>50</v>
      </c>
      <c r="C508" s="67" t="s">
        <v>591</v>
      </c>
      <c r="D508" s="1" t="s">
        <v>1470</v>
      </c>
      <c r="E508" s="62">
        <v>8181</v>
      </c>
      <c r="F508" s="62">
        <v>6734</v>
      </c>
      <c r="G508" s="62">
        <v>7342</v>
      </c>
      <c r="H508" s="62">
        <v>8804</v>
      </c>
      <c r="I508" s="62">
        <v>7752</v>
      </c>
      <c r="J508" s="62">
        <v>8056</v>
      </c>
      <c r="K508" s="69">
        <f t="shared" si="7"/>
        <v>46869</v>
      </c>
    </row>
    <row r="509" spans="1:11">
      <c r="A509" s="1">
        <v>8</v>
      </c>
      <c r="B509" s="1" t="s">
        <v>50</v>
      </c>
      <c r="C509" s="67" t="s">
        <v>592</v>
      </c>
      <c r="D509" s="1" t="s">
        <v>1471</v>
      </c>
      <c r="E509" s="62">
        <v>2589</v>
      </c>
      <c r="F509" s="62">
        <v>2565</v>
      </c>
      <c r="G509" s="62">
        <v>2682</v>
      </c>
      <c r="H509" s="62">
        <v>2773</v>
      </c>
      <c r="I509" s="62">
        <v>2419</v>
      </c>
      <c r="J509" s="62">
        <v>2819</v>
      </c>
      <c r="K509" s="69">
        <f t="shared" si="7"/>
        <v>15847</v>
      </c>
    </row>
    <row r="510" spans="1:11">
      <c r="A510" s="1">
        <v>8</v>
      </c>
      <c r="B510" s="1" t="s">
        <v>50</v>
      </c>
      <c r="C510" s="67" t="s">
        <v>593</v>
      </c>
      <c r="D510" s="1" t="s">
        <v>1472</v>
      </c>
      <c r="E510" s="62">
        <v>17755</v>
      </c>
      <c r="F510" s="62">
        <v>16402</v>
      </c>
      <c r="G510" s="62">
        <v>15268</v>
      </c>
      <c r="H510" s="62">
        <v>17529</v>
      </c>
      <c r="I510" s="62">
        <v>22931</v>
      </c>
      <c r="J510" s="62">
        <v>22649</v>
      </c>
      <c r="K510" s="69">
        <f t="shared" si="7"/>
        <v>112534</v>
      </c>
    </row>
    <row r="511" spans="1:11">
      <c r="A511" s="1">
        <v>8</v>
      </c>
      <c r="B511" s="1" t="s">
        <v>50</v>
      </c>
      <c r="C511" s="67" t="s">
        <v>594</v>
      </c>
      <c r="D511" s="1" t="s">
        <v>1473</v>
      </c>
      <c r="E511" s="62">
        <v>7973</v>
      </c>
      <c r="F511" s="62">
        <v>7314</v>
      </c>
      <c r="G511" s="62">
        <v>12941</v>
      </c>
      <c r="H511" s="62">
        <v>6658</v>
      </c>
      <c r="I511" s="62">
        <v>6948</v>
      </c>
      <c r="J511" s="62">
        <v>7163</v>
      </c>
      <c r="K511" s="69">
        <f t="shared" si="7"/>
        <v>48997</v>
      </c>
    </row>
    <row r="512" spans="1:11">
      <c r="A512" s="1">
        <v>8</v>
      </c>
      <c r="B512" s="1" t="s">
        <v>50</v>
      </c>
      <c r="C512" s="67" t="s">
        <v>595</v>
      </c>
      <c r="D512" s="1" t="s">
        <v>1474</v>
      </c>
      <c r="E512" s="62">
        <v>11463</v>
      </c>
      <c r="F512" s="62">
        <v>11998</v>
      </c>
      <c r="G512" s="62">
        <v>12389</v>
      </c>
      <c r="H512" s="62">
        <v>9056</v>
      </c>
      <c r="I512" s="62">
        <v>9606</v>
      </c>
      <c r="J512" s="62">
        <v>11446</v>
      </c>
      <c r="K512" s="69">
        <f t="shared" si="7"/>
        <v>65958</v>
      </c>
    </row>
    <row r="513" spans="1:11">
      <c r="A513" s="1">
        <v>8</v>
      </c>
      <c r="B513" s="1" t="s">
        <v>50</v>
      </c>
      <c r="C513" s="67" t="s">
        <v>596</v>
      </c>
      <c r="D513" s="1" t="s">
        <v>1475</v>
      </c>
      <c r="E513" s="62">
        <v>11247</v>
      </c>
      <c r="F513" s="62">
        <v>10138</v>
      </c>
      <c r="G513" s="62">
        <v>15433</v>
      </c>
      <c r="H513" s="62">
        <v>13668</v>
      </c>
      <c r="I513" s="62">
        <v>13312</v>
      </c>
      <c r="J513" s="62">
        <v>16417</v>
      </c>
      <c r="K513" s="69">
        <f t="shared" si="7"/>
        <v>80215</v>
      </c>
    </row>
    <row r="514" spans="1:11">
      <c r="A514" s="1">
        <v>8</v>
      </c>
      <c r="B514" s="1" t="s">
        <v>50</v>
      </c>
      <c r="C514" s="67" t="s">
        <v>597</v>
      </c>
      <c r="D514" s="1" t="s">
        <v>1476</v>
      </c>
      <c r="E514" s="62">
        <v>5077</v>
      </c>
      <c r="F514" s="62">
        <v>5442</v>
      </c>
      <c r="G514" s="62">
        <v>5812</v>
      </c>
      <c r="H514" s="62">
        <v>5696</v>
      </c>
      <c r="I514" s="62">
        <v>6361</v>
      </c>
      <c r="J514" s="62">
        <v>6135</v>
      </c>
      <c r="K514" s="69">
        <f t="shared" ref="K514:K577" si="8">SUM(E514:J514)</f>
        <v>34523</v>
      </c>
    </row>
    <row r="515" spans="1:11">
      <c r="A515" s="1">
        <v>8</v>
      </c>
      <c r="B515" s="1" t="s">
        <v>50</v>
      </c>
      <c r="C515" s="67" t="s">
        <v>598</v>
      </c>
      <c r="D515" s="1" t="s">
        <v>1477</v>
      </c>
      <c r="E515" s="62">
        <v>4444</v>
      </c>
      <c r="F515" s="62">
        <v>3767</v>
      </c>
      <c r="G515" s="62">
        <v>5286</v>
      </c>
      <c r="H515" s="62">
        <v>3330</v>
      </c>
      <c r="I515" s="62">
        <v>3860</v>
      </c>
      <c r="J515" s="62">
        <v>4533</v>
      </c>
      <c r="K515" s="69">
        <f t="shared" si="8"/>
        <v>25220</v>
      </c>
    </row>
    <row r="516" spans="1:11">
      <c r="A516" s="1">
        <v>8</v>
      </c>
      <c r="B516" s="1" t="s">
        <v>50</v>
      </c>
      <c r="C516" s="67" t="s">
        <v>599</v>
      </c>
      <c r="D516" s="1" t="s">
        <v>1478</v>
      </c>
      <c r="E516" s="62">
        <v>6640</v>
      </c>
      <c r="F516" s="62">
        <v>6830</v>
      </c>
      <c r="G516" s="62">
        <v>8912</v>
      </c>
      <c r="H516" s="62">
        <v>6807</v>
      </c>
      <c r="I516" s="62">
        <v>6803</v>
      </c>
      <c r="J516" s="62">
        <v>7091</v>
      </c>
      <c r="K516" s="69">
        <f t="shared" si="8"/>
        <v>43083</v>
      </c>
    </row>
    <row r="517" spans="1:11">
      <c r="A517" s="1">
        <v>8</v>
      </c>
      <c r="B517" s="1" t="s">
        <v>50</v>
      </c>
      <c r="C517" s="67" t="s">
        <v>600</v>
      </c>
      <c r="D517" s="1" t="s">
        <v>1479</v>
      </c>
      <c r="E517" s="62">
        <v>5605</v>
      </c>
      <c r="F517" s="62">
        <v>5589</v>
      </c>
      <c r="G517" s="62">
        <v>7004</v>
      </c>
      <c r="H517" s="62">
        <v>6473</v>
      </c>
      <c r="I517" s="62">
        <v>5353</v>
      </c>
      <c r="J517" s="62">
        <v>7532</v>
      </c>
      <c r="K517" s="69">
        <f t="shared" si="8"/>
        <v>37556</v>
      </c>
    </row>
    <row r="518" spans="1:11">
      <c r="A518" s="1">
        <v>8</v>
      </c>
      <c r="B518" s="1" t="s">
        <v>50</v>
      </c>
      <c r="C518" s="67" t="s">
        <v>601</v>
      </c>
      <c r="D518" s="1" t="s">
        <v>1480</v>
      </c>
      <c r="E518" s="62">
        <v>5785</v>
      </c>
      <c r="F518" s="62">
        <v>4146</v>
      </c>
      <c r="G518" s="62">
        <v>5256</v>
      </c>
      <c r="H518" s="62">
        <v>5369</v>
      </c>
      <c r="I518" s="62">
        <v>5257</v>
      </c>
      <c r="J518" s="62">
        <v>4795</v>
      </c>
      <c r="K518" s="69">
        <f t="shared" si="8"/>
        <v>30608</v>
      </c>
    </row>
    <row r="519" spans="1:11">
      <c r="A519" s="1">
        <v>8</v>
      </c>
      <c r="B519" s="1" t="s">
        <v>50</v>
      </c>
      <c r="C519" s="67" t="s">
        <v>602</v>
      </c>
      <c r="D519" s="1" t="s">
        <v>1481</v>
      </c>
      <c r="E519" s="62">
        <v>19447</v>
      </c>
      <c r="F519" s="62">
        <v>19446</v>
      </c>
      <c r="G519" s="62">
        <v>31480</v>
      </c>
      <c r="H519" s="62">
        <v>17869</v>
      </c>
      <c r="I519" s="62">
        <v>18641</v>
      </c>
      <c r="J519" s="62">
        <v>19736</v>
      </c>
      <c r="K519" s="69">
        <f t="shared" si="8"/>
        <v>126619</v>
      </c>
    </row>
    <row r="520" spans="1:11">
      <c r="A520" s="1">
        <v>8</v>
      </c>
      <c r="B520" s="1" t="s">
        <v>50</v>
      </c>
      <c r="C520" s="67" t="s">
        <v>603</v>
      </c>
      <c r="D520" s="1" t="s">
        <v>1482</v>
      </c>
      <c r="E520" s="62">
        <v>4836</v>
      </c>
      <c r="F520" s="62">
        <v>5120</v>
      </c>
      <c r="G520" s="62">
        <v>4597</v>
      </c>
      <c r="H520" s="62">
        <v>4234</v>
      </c>
      <c r="I520" s="62">
        <v>4280</v>
      </c>
      <c r="J520" s="62">
        <v>6040</v>
      </c>
      <c r="K520" s="69">
        <f t="shared" si="8"/>
        <v>29107</v>
      </c>
    </row>
    <row r="521" spans="1:11">
      <c r="A521" s="1">
        <v>8</v>
      </c>
      <c r="B521" s="1" t="s">
        <v>51</v>
      </c>
      <c r="C521" s="67" t="s">
        <v>604</v>
      </c>
      <c r="D521" s="1" t="s">
        <v>1483</v>
      </c>
      <c r="E521" s="62">
        <v>32459</v>
      </c>
      <c r="F521" s="62">
        <v>32580</v>
      </c>
      <c r="G521" s="62">
        <v>31230</v>
      </c>
      <c r="H521" s="62">
        <v>29381</v>
      </c>
      <c r="I521" s="62">
        <v>31127</v>
      </c>
      <c r="J521" s="62">
        <v>38004</v>
      </c>
      <c r="K521" s="69">
        <f t="shared" si="8"/>
        <v>194781</v>
      </c>
    </row>
    <row r="522" spans="1:11">
      <c r="A522" s="1">
        <v>8</v>
      </c>
      <c r="B522" s="1" t="s">
        <v>51</v>
      </c>
      <c r="C522" s="67" t="s">
        <v>605</v>
      </c>
      <c r="D522" s="1" t="s">
        <v>1484</v>
      </c>
      <c r="E522" s="62">
        <v>12973</v>
      </c>
      <c r="F522" s="62">
        <v>11257</v>
      </c>
      <c r="G522" s="62">
        <v>11518</v>
      </c>
      <c r="H522" s="62">
        <v>12087</v>
      </c>
      <c r="I522" s="62">
        <v>14198</v>
      </c>
      <c r="J522" s="62">
        <v>13664</v>
      </c>
      <c r="K522" s="69">
        <f t="shared" si="8"/>
        <v>75697</v>
      </c>
    </row>
    <row r="523" spans="1:11">
      <c r="A523" s="1">
        <v>8</v>
      </c>
      <c r="B523" s="1" t="s">
        <v>51</v>
      </c>
      <c r="C523" s="67" t="s">
        <v>606</v>
      </c>
      <c r="D523" s="1" t="s">
        <v>1485</v>
      </c>
      <c r="E523" s="62">
        <v>5656</v>
      </c>
      <c r="F523" s="62">
        <v>5785</v>
      </c>
      <c r="G523" s="62">
        <v>5319</v>
      </c>
      <c r="H523" s="62">
        <v>5650</v>
      </c>
      <c r="I523" s="62">
        <v>5366</v>
      </c>
      <c r="J523" s="62">
        <v>5847</v>
      </c>
      <c r="K523" s="69">
        <f t="shared" si="8"/>
        <v>33623</v>
      </c>
    </row>
    <row r="524" spans="1:11">
      <c r="A524" s="1">
        <v>8</v>
      </c>
      <c r="B524" s="1" t="s">
        <v>51</v>
      </c>
      <c r="C524" s="67" t="s">
        <v>607</v>
      </c>
      <c r="D524" s="1" t="s">
        <v>1486</v>
      </c>
      <c r="E524" s="62">
        <v>5994</v>
      </c>
      <c r="F524" s="62">
        <v>4925</v>
      </c>
      <c r="G524" s="62">
        <v>5708</v>
      </c>
      <c r="H524" s="62">
        <v>5811</v>
      </c>
      <c r="I524" s="62">
        <v>6019</v>
      </c>
      <c r="J524" s="62">
        <v>7152</v>
      </c>
      <c r="K524" s="69">
        <f t="shared" si="8"/>
        <v>35609</v>
      </c>
    </row>
    <row r="525" spans="1:11">
      <c r="A525" s="1">
        <v>8</v>
      </c>
      <c r="B525" s="1" t="s">
        <v>51</v>
      </c>
      <c r="C525" s="67" t="s">
        <v>608</v>
      </c>
      <c r="D525" s="1" t="s">
        <v>1487</v>
      </c>
      <c r="E525" s="62">
        <v>21793</v>
      </c>
      <c r="F525" s="62">
        <v>22556</v>
      </c>
      <c r="G525" s="62">
        <v>19728</v>
      </c>
      <c r="H525" s="62">
        <v>19953</v>
      </c>
      <c r="I525" s="62">
        <v>19251</v>
      </c>
      <c r="J525" s="62">
        <v>22070</v>
      </c>
      <c r="K525" s="69">
        <f t="shared" si="8"/>
        <v>125351</v>
      </c>
    </row>
    <row r="526" spans="1:11">
      <c r="A526" s="1">
        <v>8</v>
      </c>
      <c r="B526" s="1" t="s">
        <v>51</v>
      </c>
      <c r="C526" s="67" t="s">
        <v>609</v>
      </c>
      <c r="D526" s="1" t="s">
        <v>1488</v>
      </c>
      <c r="E526" s="62">
        <v>4531</v>
      </c>
      <c r="F526" s="62">
        <v>4350</v>
      </c>
      <c r="G526" s="62">
        <v>4383</v>
      </c>
      <c r="H526" s="62">
        <v>3841</v>
      </c>
      <c r="I526" s="62">
        <v>4599</v>
      </c>
      <c r="J526" s="62">
        <v>4610</v>
      </c>
      <c r="K526" s="69">
        <f t="shared" si="8"/>
        <v>26314</v>
      </c>
    </row>
    <row r="527" spans="1:11">
      <c r="A527" s="1">
        <v>8</v>
      </c>
      <c r="B527" s="1" t="s">
        <v>51</v>
      </c>
      <c r="C527" s="67" t="s">
        <v>610</v>
      </c>
      <c r="D527" s="1" t="s">
        <v>1489</v>
      </c>
      <c r="E527" s="62">
        <v>1969</v>
      </c>
      <c r="F527" s="62">
        <v>2210</v>
      </c>
      <c r="G527" s="62">
        <v>1774</v>
      </c>
      <c r="H527" s="62">
        <v>1784</v>
      </c>
      <c r="I527" s="62">
        <v>1878</v>
      </c>
      <c r="J527" s="62">
        <v>2276</v>
      </c>
      <c r="K527" s="69">
        <f t="shared" si="8"/>
        <v>11891</v>
      </c>
    </row>
    <row r="528" spans="1:11">
      <c r="A528" s="1">
        <v>8</v>
      </c>
      <c r="B528" s="1" t="s">
        <v>51</v>
      </c>
      <c r="C528" s="67" t="s">
        <v>611</v>
      </c>
      <c r="D528" s="1" t="s">
        <v>1490</v>
      </c>
      <c r="E528" s="62">
        <v>4699</v>
      </c>
      <c r="F528" s="62">
        <v>5097</v>
      </c>
      <c r="G528" s="62">
        <v>6960</v>
      </c>
      <c r="H528" s="62">
        <v>4845</v>
      </c>
      <c r="I528" s="62">
        <v>5529</v>
      </c>
      <c r="J528" s="62">
        <v>5934</v>
      </c>
      <c r="K528" s="69">
        <f t="shared" si="8"/>
        <v>33064</v>
      </c>
    </row>
    <row r="529" spans="1:11">
      <c r="A529" s="1">
        <v>8</v>
      </c>
      <c r="B529" s="1" t="s">
        <v>51</v>
      </c>
      <c r="C529" s="67" t="s">
        <v>612</v>
      </c>
      <c r="D529" s="1" t="s">
        <v>1491</v>
      </c>
      <c r="E529" s="62">
        <v>3385</v>
      </c>
      <c r="F529" s="62">
        <v>3250</v>
      </c>
      <c r="G529" s="62">
        <v>4536</v>
      </c>
      <c r="H529" s="62">
        <v>3428</v>
      </c>
      <c r="I529" s="62">
        <v>3814</v>
      </c>
      <c r="J529" s="62">
        <v>4117</v>
      </c>
      <c r="K529" s="69">
        <f t="shared" si="8"/>
        <v>22530</v>
      </c>
    </row>
    <row r="530" spans="1:11">
      <c r="A530" s="1">
        <v>8</v>
      </c>
      <c r="B530" s="1" t="s">
        <v>52</v>
      </c>
      <c r="C530" s="67" t="s">
        <v>613</v>
      </c>
      <c r="D530" s="1" t="s">
        <v>1492</v>
      </c>
      <c r="E530" s="62">
        <v>22016</v>
      </c>
      <c r="F530" s="62">
        <v>20915</v>
      </c>
      <c r="G530" s="62">
        <v>20764</v>
      </c>
      <c r="H530" s="62">
        <v>21202</v>
      </c>
      <c r="I530" s="62">
        <v>21815</v>
      </c>
      <c r="J530" s="62">
        <v>23846</v>
      </c>
      <c r="K530" s="69">
        <f t="shared" si="8"/>
        <v>130558</v>
      </c>
    </row>
    <row r="531" spans="1:11">
      <c r="A531" s="1">
        <v>8</v>
      </c>
      <c r="B531" s="1" t="s">
        <v>52</v>
      </c>
      <c r="C531" s="67" t="s">
        <v>614</v>
      </c>
      <c r="D531" s="1" t="s">
        <v>1493</v>
      </c>
      <c r="E531" s="62">
        <v>11236</v>
      </c>
      <c r="F531" s="62">
        <v>10953</v>
      </c>
      <c r="G531" s="62">
        <v>10197</v>
      </c>
      <c r="H531" s="62">
        <v>10857</v>
      </c>
      <c r="I531" s="62">
        <v>10794</v>
      </c>
      <c r="J531" s="62">
        <v>13968</v>
      </c>
      <c r="K531" s="69">
        <f t="shared" si="8"/>
        <v>68005</v>
      </c>
    </row>
    <row r="532" spans="1:11">
      <c r="A532" s="1">
        <v>8</v>
      </c>
      <c r="B532" s="1" t="s">
        <v>52</v>
      </c>
      <c r="C532" s="67" t="s">
        <v>615</v>
      </c>
      <c r="D532" s="1" t="s">
        <v>1494</v>
      </c>
      <c r="E532" s="62">
        <v>8292</v>
      </c>
      <c r="F532" s="62">
        <v>8273</v>
      </c>
      <c r="G532" s="62">
        <v>7331</v>
      </c>
      <c r="H532" s="62">
        <v>7194</v>
      </c>
      <c r="I532" s="62">
        <v>7398</v>
      </c>
      <c r="J532" s="62">
        <v>7916</v>
      </c>
      <c r="K532" s="69">
        <f t="shared" si="8"/>
        <v>46404</v>
      </c>
    </row>
    <row r="533" spans="1:11">
      <c r="A533" s="1">
        <v>8</v>
      </c>
      <c r="B533" s="1" t="s">
        <v>52</v>
      </c>
      <c r="C533" s="67" t="s">
        <v>616</v>
      </c>
      <c r="D533" s="1" t="s">
        <v>1495</v>
      </c>
      <c r="E533" s="62">
        <v>12103</v>
      </c>
      <c r="F533" s="62">
        <v>12053</v>
      </c>
      <c r="G533" s="62">
        <v>11907</v>
      </c>
      <c r="H533" s="62">
        <v>12021</v>
      </c>
      <c r="I533" s="62">
        <v>13558</v>
      </c>
      <c r="J533" s="62">
        <v>12328</v>
      </c>
      <c r="K533" s="69">
        <f t="shared" si="8"/>
        <v>73970</v>
      </c>
    </row>
    <row r="534" spans="1:11">
      <c r="A534" s="1">
        <v>8</v>
      </c>
      <c r="B534" s="1" t="s">
        <v>52</v>
      </c>
      <c r="C534" s="67" t="s">
        <v>617</v>
      </c>
      <c r="D534" s="1" t="s">
        <v>1496</v>
      </c>
      <c r="E534" s="62">
        <v>7141</v>
      </c>
      <c r="F534" s="62">
        <v>7557</v>
      </c>
      <c r="G534" s="62">
        <v>8341</v>
      </c>
      <c r="H534" s="62">
        <v>7485</v>
      </c>
      <c r="I534" s="62">
        <v>8202</v>
      </c>
      <c r="J534" s="62">
        <v>10992</v>
      </c>
      <c r="K534" s="69">
        <f t="shared" si="8"/>
        <v>49718</v>
      </c>
    </row>
    <row r="535" spans="1:11">
      <c r="A535" s="1">
        <v>8</v>
      </c>
      <c r="B535" s="1" t="s">
        <v>52</v>
      </c>
      <c r="C535" s="67" t="s">
        <v>618</v>
      </c>
      <c r="D535" s="1" t="s">
        <v>1497</v>
      </c>
      <c r="E535" s="62">
        <v>5250</v>
      </c>
      <c r="F535" s="62">
        <v>7690</v>
      </c>
      <c r="G535" s="62">
        <v>5205</v>
      </c>
      <c r="H535" s="62">
        <v>5241</v>
      </c>
      <c r="I535" s="62">
        <v>5342</v>
      </c>
      <c r="J535" s="62">
        <v>5629</v>
      </c>
      <c r="K535" s="69">
        <f t="shared" si="8"/>
        <v>34357</v>
      </c>
    </row>
    <row r="536" spans="1:11">
      <c r="A536" s="1">
        <v>8</v>
      </c>
      <c r="B536" s="1" t="s">
        <v>53</v>
      </c>
      <c r="C536" s="67" t="s">
        <v>619</v>
      </c>
      <c r="D536" s="1" t="s">
        <v>1498</v>
      </c>
      <c r="E536" s="62">
        <v>51371</v>
      </c>
      <c r="F536" s="62">
        <v>52129</v>
      </c>
      <c r="G536" s="62">
        <v>53085</v>
      </c>
      <c r="H536" s="62">
        <v>50069</v>
      </c>
      <c r="I536" s="62">
        <v>50802</v>
      </c>
      <c r="J536" s="62">
        <v>58266</v>
      </c>
      <c r="K536" s="69">
        <f t="shared" si="8"/>
        <v>315722</v>
      </c>
    </row>
    <row r="537" spans="1:11">
      <c r="A537" s="1">
        <v>8</v>
      </c>
      <c r="B537" s="1" t="s">
        <v>53</v>
      </c>
      <c r="C537" s="67" t="s">
        <v>620</v>
      </c>
      <c r="D537" s="1" t="s">
        <v>1499</v>
      </c>
      <c r="E537" s="62">
        <v>11536</v>
      </c>
      <c r="F537" s="62">
        <v>11021</v>
      </c>
      <c r="G537" s="62">
        <v>10850</v>
      </c>
      <c r="H537" s="62">
        <v>10377</v>
      </c>
      <c r="I537" s="62">
        <v>11856</v>
      </c>
      <c r="J537" s="62">
        <v>13934</v>
      </c>
      <c r="K537" s="69">
        <f t="shared" si="8"/>
        <v>69574</v>
      </c>
    </row>
    <row r="538" spans="1:11">
      <c r="A538" s="1">
        <v>8</v>
      </c>
      <c r="B538" s="1" t="s">
        <v>53</v>
      </c>
      <c r="C538" s="67" t="s">
        <v>621</v>
      </c>
      <c r="D538" s="1" t="s">
        <v>1500</v>
      </c>
      <c r="E538" s="62">
        <v>7477</v>
      </c>
      <c r="F538" s="62">
        <v>7299</v>
      </c>
      <c r="G538" s="62">
        <v>9132</v>
      </c>
      <c r="H538" s="62">
        <v>8733</v>
      </c>
      <c r="I538" s="62">
        <v>7876</v>
      </c>
      <c r="J538" s="62">
        <v>8750</v>
      </c>
      <c r="K538" s="69">
        <f t="shared" si="8"/>
        <v>49267</v>
      </c>
    </row>
    <row r="539" spans="1:11">
      <c r="A539" s="1">
        <v>8</v>
      </c>
      <c r="B539" s="1" t="s">
        <v>53</v>
      </c>
      <c r="C539" s="67" t="s">
        <v>622</v>
      </c>
      <c r="D539" s="1" t="s">
        <v>1501</v>
      </c>
      <c r="E539" s="62">
        <v>19421</v>
      </c>
      <c r="F539" s="62">
        <v>18855</v>
      </c>
      <c r="G539" s="62">
        <v>18045</v>
      </c>
      <c r="H539" s="62">
        <v>16886</v>
      </c>
      <c r="I539" s="62">
        <v>20354</v>
      </c>
      <c r="J539" s="62">
        <v>21355</v>
      </c>
      <c r="K539" s="69">
        <f t="shared" si="8"/>
        <v>114916</v>
      </c>
    </row>
    <row r="540" spans="1:11">
      <c r="A540" s="1">
        <v>8</v>
      </c>
      <c r="B540" s="1" t="s">
        <v>53</v>
      </c>
      <c r="C540" s="67" t="s">
        <v>623</v>
      </c>
      <c r="D540" s="1" t="s">
        <v>1502</v>
      </c>
      <c r="E540" s="62">
        <v>2573</v>
      </c>
      <c r="F540" s="62">
        <v>2678</v>
      </c>
      <c r="G540" s="62">
        <v>7577</v>
      </c>
      <c r="H540" s="62">
        <v>2218</v>
      </c>
      <c r="I540" s="62">
        <v>1839</v>
      </c>
      <c r="J540" s="62">
        <v>2376</v>
      </c>
      <c r="K540" s="69">
        <f t="shared" si="8"/>
        <v>19261</v>
      </c>
    </row>
    <row r="541" spans="1:11">
      <c r="A541" s="1">
        <v>8</v>
      </c>
      <c r="B541" s="1" t="s">
        <v>53</v>
      </c>
      <c r="C541" s="67" t="s">
        <v>624</v>
      </c>
      <c r="D541" s="1" t="s">
        <v>1503</v>
      </c>
      <c r="E541" s="62">
        <v>8411</v>
      </c>
      <c r="F541" s="62">
        <v>6597</v>
      </c>
      <c r="G541" s="62">
        <v>6691</v>
      </c>
      <c r="H541" s="62">
        <v>7975</v>
      </c>
      <c r="I541" s="62">
        <v>7000</v>
      </c>
      <c r="J541" s="62">
        <v>8224</v>
      </c>
      <c r="K541" s="69">
        <f t="shared" si="8"/>
        <v>44898</v>
      </c>
    </row>
    <row r="542" spans="1:11">
      <c r="A542" s="1">
        <v>8</v>
      </c>
      <c r="B542" s="1" t="s">
        <v>53</v>
      </c>
      <c r="C542" s="67" t="s">
        <v>625</v>
      </c>
      <c r="D542" s="1" t="s">
        <v>1504</v>
      </c>
      <c r="E542" s="62">
        <v>15912</v>
      </c>
      <c r="F542" s="62">
        <v>16900</v>
      </c>
      <c r="G542" s="62">
        <v>19364</v>
      </c>
      <c r="H542" s="62">
        <v>14519</v>
      </c>
      <c r="I542" s="62">
        <v>14615</v>
      </c>
      <c r="J542" s="62">
        <v>20467</v>
      </c>
      <c r="K542" s="69">
        <f t="shared" si="8"/>
        <v>101777</v>
      </c>
    </row>
    <row r="543" spans="1:11">
      <c r="A543" s="1">
        <v>8</v>
      </c>
      <c r="B543" s="1" t="s">
        <v>53</v>
      </c>
      <c r="C543" s="67" t="s">
        <v>626</v>
      </c>
      <c r="D543" s="1" t="s">
        <v>1505</v>
      </c>
      <c r="E543" s="62">
        <v>7001</v>
      </c>
      <c r="F543" s="62">
        <v>5636</v>
      </c>
      <c r="G543" s="62">
        <v>7459</v>
      </c>
      <c r="H543" s="62">
        <v>6776</v>
      </c>
      <c r="I543" s="62">
        <v>6146</v>
      </c>
      <c r="J543" s="62">
        <v>6887</v>
      </c>
      <c r="K543" s="69">
        <f t="shared" si="8"/>
        <v>39905</v>
      </c>
    </row>
    <row r="544" spans="1:11">
      <c r="A544" s="1">
        <v>8</v>
      </c>
      <c r="B544" s="1" t="s">
        <v>53</v>
      </c>
      <c r="C544" s="67" t="s">
        <v>627</v>
      </c>
      <c r="D544" s="1" t="s">
        <v>1506</v>
      </c>
      <c r="E544" s="62">
        <v>6053</v>
      </c>
      <c r="F544" s="62">
        <v>5762</v>
      </c>
      <c r="G544" s="62">
        <v>5938</v>
      </c>
      <c r="H544" s="62">
        <v>6511</v>
      </c>
      <c r="I544" s="62">
        <v>5367</v>
      </c>
      <c r="J544" s="62">
        <v>7251</v>
      </c>
      <c r="K544" s="69">
        <f t="shared" si="8"/>
        <v>36882</v>
      </c>
    </row>
    <row r="545" spans="1:11">
      <c r="A545" s="1">
        <v>8</v>
      </c>
      <c r="B545" s="1" t="s">
        <v>53</v>
      </c>
      <c r="C545" s="67" t="s">
        <v>628</v>
      </c>
      <c r="D545" s="1" t="s">
        <v>1507</v>
      </c>
      <c r="E545" s="62">
        <v>8078</v>
      </c>
      <c r="F545" s="62">
        <v>7180</v>
      </c>
      <c r="G545" s="62">
        <v>7139</v>
      </c>
      <c r="H545" s="62">
        <v>6782</v>
      </c>
      <c r="I545" s="62">
        <v>7682</v>
      </c>
      <c r="J545" s="62">
        <v>7452</v>
      </c>
      <c r="K545" s="69">
        <f t="shared" si="8"/>
        <v>44313</v>
      </c>
    </row>
    <row r="546" spans="1:11">
      <c r="A546" s="1">
        <v>8</v>
      </c>
      <c r="B546" s="1" t="s">
        <v>53</v>
      </c>
      <c r="C546" s="67" t="s">
        <v>629</v>
      </c>
      <c r="D546" s="1" t="s">
        <v>1508</v>
      </c>
      <c r="E546" s="62">
        <v>7677</v>
      </c>
      <c r="F546" s="62">
        <v>7777</v>
      </c>
      <c r="G546" s="62">
        <v>7853</v>
      </c>
      <c r="H546" s="62">
        <v>11061</v>
      </c>
      <c r="I546" s="62">
        <v>8242</v>
      </c>
      <c r="J546" s="62">
        <v>9325</v>
      </c>
      <c r="K546" s="69">
        <f t="shared" si="8"/>
        <v>51935</v>
      </c>
    </row>
    <row r="547" spans="1:11">
      <c r="A547" s="1">
        <v>8</v>
      </c>
      <c r="B547" s="1" t="s">
        <v>53</v>
      </c>
      <c r="C547" s="67" t="s">
        <v>630</v>
      </c>
      <c r="D547" s="1" t="s">
        <v>1509</v>
      </c>
      <c r="E547" s="62">
        <v>19190</v>
      </c>
      <c r="F547" s="62">
        <v>16982</v>
      </c>
      <c r="G547" s="62">
        <v>18971</v>
      </c>
      <c r="H547" s="62">
        <v>19971</v>
      </c>
      <c r="I547" s="62">
        <v>19257</v>
      </c>
      <c r="J547" s="62">
        <v>18279</v>
      </c>
      <c r="K547" s="69">
        <f t="shared" si="8"/>
        <v>112650</v>
      </c>
    </row>
    <row r="548" spans="1:11">
      <c r="A548" s="1">
        <v>8</v>
      </c>
      <c r="B548" s="1" t="s">
        <v>53</v>
      </c>
      <c r="C548" s="67" t="s">
        <v>631</v>
      </c>
      <c r="D548" s="1" t="s">
        <v>1510</v>
      </c>
      <c r="E548" s="62">
        <v>10367</v>
      </c>
      <c r="F548" s="62">
        <v>11231</v>
      </c>
      <c r="G548" s="62">
        <v>11111</v>
      </c>
      <c r="H548" s="62">
        <v>9512</v>
      </c>
      <c r="I548" s="62">
        <v>9551</v>
      </c>
      <c r="J548" s="62">
        <v>10020</v>
      </c>
      <c r="K548" s="69">
        <f t="shared" si="8"/>
        <v>61792</v>
      </c>
    </row>
    <row r="549" spans="1:11">
      <c r="A549" s="1">
        <v>8</v>
      </c>
      <c r="B549" s="1" t="s">
        <v>53</v>
      </c>
      <c r="C549" s="67" t="s">
        <v>632</v>
      </c>
      <c r="D549" s="1" t="s">
        <v>1511</v>
      </c>
      <c r="E549" s="62">
        <v>16628</v>
      </c>
      <c r="F549" s="62">
        <v>16146</v>
      </c>
      <c r="G549" s="62">
        <v>15551</v>
      </c>
      <c r="H549" s="62">
        <v>13988</v>
      </c>
      <c r="I549" s="62">
        <v>13923</v>
      </c>
      <c r="J549" s="62">
        <v>18946</v>
      </c>
      <c r="K549" s="69">
        <f t="shared" si="8"/>
        <v>95182</v>
      </c>
    </row>
    <row r="550" spans="1:11">
      <c r="A550" s="1">
        <v>8</v>
      </c>
      <c r="B550" s="1" t="s">
        <v>53</v>
      </c>
      <c r="C550" s="67" t="s">
        <v>633</v>
      </c>
      <c r="D550" s="1" t="s">
        <v>1512</v>
      </c>
      <c r="E550" s="62">
        <v>5425</v>
      </c>
      <c r="F550" s="62">
        <v>4962</v>
      </c>
      <c r="G550" s="62">
        <v>5070</v>
      </c>
      <c r="H550" s="62">
        <v>4806</v>
      </c>
      <c r="I550" s="62">
        <v>5713</v>
      </c>
      <c r="J550" s="62">
        <v>6055</v>
      </c>
      <c r="K550" s="69">
        <f t="shared" si="8"/>
        <v>32031</v>
      </c>
    </row>
    <row r="551" spans="1:11">
      <c r="A551" s="1">
        <v>8</v>
      </c>
      <c r="B551" s="1" t="s">
        <v>53</v>
      </c>
      <c r="C551" s="67" t="s">
        <v>634</v>
      </c>
      <c r="D551" s="1" t="s">
        <v>1513</v>
      </c>
      <c r="E551" s="62">
        <v>4736</v>
      </c>
      <c r="F551" s="62">
        <v>4858</v>
      </c>
      <c r="G551" s="62">
        <v>4533</v>
      </c>
      <c r="H551" s="62">
        <v>4438</v>
      </c>
      <c r="I551" s="62">
        <v>4031</v>
      </c>
      <c r="J551" s="62">
        <v>5168</v>
      </c>
      <c r="K551" s="69">
        <f t="shared" si="8"/>
        <v>27764</v>
      </c>
    </row>
    <row r="552" spans="1:11">
      <c r="A552" s="1">
        <v>8</v>
      </c>
      <c r="B552" s="1" t="s">
        <v>53</v>
      </c>
      <c r="C552" s="67" t="s">
        <v>635</v>
      </c>
      <c r="D552" s="1" t="s">
        <v>1514</v>
      </c>
      <c r="E552" s="62">
        <v>3331</v>
      </c>
      <c r="F552" s="62">
        <v>3300</v>
      </c>
      <c r="G552" s="62">
        <v>3201</v>
      </c>
      <c r="H552" s="62">
        <v>3068</v>
      </c>
      <c r="I552" s="62">
        <v>3148</v>
      </c>
      <c r="J552" s="62">
        <v>5840</v>
      </c>
      <c r="K552" s="69">
        <f t="shared" si="8"/>
        <v>21888</v>
      </c>
    </row>
    <row r="553" spans="1:11">
      <c r="A553" s="1">
        <v>8</v>
      </c>
      <c r="B553" s="1" t="s">
        <v>53</v>
      </c>
      <c r="C553" s="67" t="s">
        <v>636</v>
      </c>
      <c r="D553" s="1" t="s">
        <v>1515</v>
      </c>
      <c r="E553" s="62">
        <v>5403</v>
      </c>
      <c r="F553" s="62">
        <v>4720</v>
      </c>
      <c r="G553" s="62">
        <v>4963</v>
      </c>
      <c r="H553" s="62">
        <v>4816</v>
      </c>
      <c r="I553" s="62">
        <v>4697</v>
      </c>
      <c r="J553" s="62">
        <v>6477</v>
      </c>
      <c r="K553" s="69">
        <f t="shared" si="8"/>
        <v>31076</v>
      </c>
    </row>
    <row r="554" spans="1:11">
      <c r="A554" s="1">
        <v>8</v>
      </c>
      <c r="B554" s="1" t="s">
        <v>53</v>
      </c>
      <c r="C554" s="67" t="s">
        <v>637</v>
      </c>
      <c r="D554" s="1" t="s">
        <v>1516</v>
      </c>
      <c r="E554" s="62">
        <v>21493</v>
      </c>
      <c r="F554" s="62">
        <v>26411</v>
      </c>
      <c r="G554" s="62">
        <v>22452</v>
      </c>
      <c r="H554" s="62">
        <v>21078</v>
      </c>
      <c r="I554" s="62">
        <v>18018</v>
      </c>
      <c r="J554" s="62">
        <v>19953</v>
      </c>
      <c r="K554" s="69">
        <f t="shared" si="8"/>
        <v>129405</v>
      </c>
    </row>
    <row r="555" spans="1:11">
      <c r="A555" s="1">
        <v>8</v>
      </c>
      <c r="B555" s="1" t="s">
        <v>53</v>
      </c>
      <c r="C555" s="67" t="s">
        <v>638</v>
      </c>
      <c r="D555" s="1" t="s">
        <v>1517</v>
      </c>
      <c r="E555" s="62">
        <v>3171</v>
      </c>
      <c r="F555" s="62">
        <v>3538</v>
      </c>
      <c r="G555" s="62">
        <v>3977</v>
      </c>
      <c r="H555" s="62">
        <v>4031</v>
      </c>
      <c r="I555" s="62">
        <v>3908</v>
      </c>
      <c r="J555" s="62">
        <v>3512</v>
      </c>
      <c r="K555" s="69">
        <f t="shared" si="8"/>
        <v>22137</v>
      </c>
    </row>
    <row r="556" spans="1:11">
      <c r="A556" s="1">
        <v>8</v>
      </c>
      <c r="B556" s="1" t="s">
        <v>53</v>
      </c>
      <c r="C556" s="67" t="s">
        <v>639</v>
      </c>
      <c r="D556" s="1" t="s">
        <v>1518</v>
      </c>
      <c r="E556" s="62">
        <v>3534</v>
      </c>
      <c r="F556" s="62">
        <v>3139</v>
      </c>
      <c r="G556" s="62">
        <v>4388</v>
      </c>
      <c r="H556" s="62">
        <v>3463</v>
      </c>
      <c r="I556" s="62">
        <v>4311</v>
      </c>
      <c r="J556" s="62">
        <v>4335</v>
      </c>
      <c r="K556" s="69">
        <f t="shared" si="8"/>
        <v>23170</v>
      </c>
    </row>
    <row r="557" spans="1:11">
      <c r="A557" s="1">
        <v>9</v>
      </c>
      <c r="B557" s="1" t="s">
        <v>54</v>
      </c>
      <c r="C557" s="67" t="s">
        <v>640</v>
      </c>
      <c r="D557" s="1" t="s">
        <v>1519</v>
      </c>
      <c r="E557" s="62">
        <v>3068</v>
      </c>
      <c r="F557" s="62">
        <v>2671</v>
      </c>
      <c r="G557" s="62">
        <v>2698</v>
      </c>
      <c r="H557" s="62">
        <v>3000</v>
      </c>
      <c r="I557" s="62">
        <v>2664</v>
      </c>
      <c r="J557" s="62">
        <v>3117</v>
      </c>
      <c r="K557" s="69">
        <f t="shared" si="8"/>
        <v>17218</v>
      </c>
    </row>
    <row r="558" spans="1:11">
      <c r="A558" s="1">
        <v>9</v>
      </c>
      <c r="B558" s="1" t="s">
        <v>54</v>
      </c>
      <c r="C558" s="67" t="s">
        <v>641</v>
      </c>
      <c r="D558" s="1" t="s">
        <v>1520</v>
      </c>
      <c r="E558" s="62">
        <v>40081</v>
      </c>
      <c r="F558" s="62">
        <v>38399</v>
      </c>
      <c r="G558" s="62">
        <v>37963</v>
      </c>
      <c r="H558" s="62">
        <v>36198</v>
      </c>
      <c r="I558" s="62">
        <v>38426</v>
      </c>
      <c r="J558" s="62">
        <v>44616</v>
      </c>
      <c r="K558" s="69">
        <f t="shared" si="8"/>
        <v>235683</v>
      </c>
    </row>
    <row r="559" spans="1:11">
      <c r="A559" s="1">
        <v>9</v>
      </c>
      <c r="B559" s="1" t="s">
        <v>54</v>
      </c>
      <c r="C559" s="67" t="s">
        <v>642</v>
      </c>
      <c r="D559" s="1" t="s">
        <v>1521</v>
      </c>
      <c r="E559" s="62">
        <v>9418</v>
      </c>
      <c r="F559" s="62">
        <v>9418</v>
      </c>
      <c r="G559" s="62">
        <v>8964</v>
      </c>
      <c r="H559" s="62">
        <v>8932</v>
      </c>
      <c r="I559" s="62">
        <v>9559</v>
      </c>
      <c r="J559" s="62">
        <v>12522</v>
      </c>
      <c r="K559" s="69">
        <f t="shared" si="8"/>
        <v>58813</v>
      </c>
    </row>
    <row r="560" spans="1:11">
      <c r="A560" s="1">
        <v>9</v>
      </c>
      <c r="B560" s="1" t="s">
        <v>54</v>
      </c>
      <c r="C560" s="67" t="s">
        <v>643</v>
      </c>
      <c r="D560" s="1" t="s">
        <v>1522</v>
      </c>
      <c r="E560" s="62">
        <v>9101</v>
      </c>
      <c r="F560" s="62">
        <v>8495</v>
      </c>
      <c r="G560" s="62">
        <v>9774</v>
      </c>
      <c r="H560" s="62">
        <v>9363</v>
      </c>
      <c r="I560" s="62">
        <v>12001</v>
      </c>
      <c r="J560" s="62">
        <v>9765</v>
      </c>
      <c r="K560" s="69">
        <f t="shared" si="8"/>
        <v>58499</v>
      </c>
    </row>
    <row r="561" spans="1:11">
      <c r="A561" s="1">
        <v>9</v>
      </c>
      <c r="B561" s="1" t="s">
        <v>54</v>
      </c>
      <c r="C561" s="67" t="s">
        <v>644</v>
      </c>
      <c r="D561" s="1" t="s">
        <v>1523</v>
      </c>
      <c r="E561" s="62">
        <v>15924</v>
      </c>
      <c r="F561" s="62">
        <v>14655</v>
      </c>
      <c r="G561" s="62">
        <v>13976</v>
      </c>
      <c r="H561" s="62">
        <v>14312</v>
      </c>
      <c r="I561" s="62">
        <v>15615</v>
      </c>
      <c r="J561" s="62">
        <v>18122</v>
      </c>
      <c r="K561" s="69">
        <f t="shared" si="8"/>
        <v>92604</v>
      </c>
    </row>
    <row r="562" spans="1:11">
      <c r="A562" s="1">
        <v>9</v>
      </c>
      <c r="B562" s="1" t="s">
        <v>54</v>
      </c>
      <c r="C562" s="67" t="s">
        <v>645</v>
      </c>
      <c r="D562" s="1" t="s">
        <v>1524</v>
      </c>
      <c r="E562" s="62">
        <v>16433</v>
      </c>
      <c r="F562" s="62">
        <v>15405</v>
      </c>
      <c r="G562" s="62">
        <v>15327</v>
      </c>
      <c r="H562" s="62">
        <v>13730</v>
      </c>
      <c r="I562" s="62">
        <v>14207</v>
      </c>
      <c r="J562" s="62">
        <v>15883</v>
      </c>
      <c r="K562" s="69">
        <f t="shared" si="8"/>
        <v>90985</v>
      </c>
    </row>
    <row r="563" spans="1:11">
      <c r="A563" s="1">
        <v>9</v>
      </c>
      <c r="B563" s="1" t="s">
        <v>54</v>
      </c>
      <c r="C563" s="67" t="s">
        <v>646</v>
      </c>
      <c r="D563" s="1" t="s">
        <v>1525</v>
      </c>
      <c r="E563" s="62">
        <v>12854</v>
      </c>
      <c r="F563" s="62">
        <v>12415</v>
      </c>
      <c r="G563" s="62">
        <v>12075</v>
      </c>
      <c r="H563" s="62">
        <v>11613</v>
      </c>
      <c r="I563" s="62">
        <v>11818</v>
      </c>
      <c r="J563" s="62">
        <v>14071</v>
      </c>
      <c r="K563" s="69">
        <f t="shared" si="8"/>
        <v>74846</v>
      </c>
    </row>
    <row r="564" spans="1:11">
      <c r="A564" s="1">
        <v>9</v>
      </c>
      <c r="B564" s="1" t="s">
        <v>54</v>
      </c>
      <c r="C564" s="67" t="s">
        <v>647</v>
      </c>
      <c r="D564" s="1" t="s">
        <v>1526</v>
      </c>
      <c r="E564" s="62">
        <v>10997</v>
      </c>
      <c r="F564" s="62">
        <v>11311</v>
      </c>
      <c r="G564" s="62">
        <v>10977</v>
      </c>
      <c r="H564" s="62">
        <v>10731</v>
      </c>
      <c r="I564" s="62">
        <v>10765</v>
      </c>
      <c r="J564" s="62">
        <v>11525</v>
      </c>
      <c r="K564" s="69">
        <f t="shared" si="8"/>
        <v>66306</v>
      </c>
    </row>
    <row r="565" spans="1:11">
      <c r="A565" s="1">
        <v>9</v>
      </c>
      <c r="B565" s="1" t="s">
        <v>54</v>
      </c>
      <c r="C565" s="67" t="s">
        <v>648</v>
      </c>
      <c r="D565" s="1" t="s">
        <v>1527</v>
      </c>
      <c r="E565" s="62">
        <v>7827</v>
      </c>
      <c r="F565" s="62">
        <v>7241</v>
      </c>
      <c r="G565" s="62">
        <v>7071</v>
      </c>
      <c r="H565" s="62">
        <v>6481</v>
      </c>
      <c r="I565" s="62">
        <v>6786</v>
      </c>
      <c r="J565" s="62">
        <v>7953</v>
      </c>
      <c r="K565" s="69">
        <f t="shared" si="8"/>
        <v>43359</v>
      </c>
    </row>
    <row r="566" spans="1:11">
      <c r="A566" s="1">
        <v>9</v>
      </c>
      <c r="B566" s="1" t="s">
        <v>54</v>
      </c>
      <c r="C566" s="67" t="s">
        <v>649</v>
      </c>
      <c r="D566" s="1" t="s">
        <v>1528</v>
      </c>
      <c r="E566" s="62">
        <v>7777</v>
      </c>
      <c r="F566" s="62">
        <v>6759</v>
      </c>
      <c r="G566" s="62">
        <v>6337</v>
      </c>
      <c r="H566" s="62">
        <v>6174</v>
      </c>
      <c r="I566" s="62">
        <v>6559</v>
      </c>
      <c r="J566" s="62">
        <v>6776</v>
      </c>
      <c r="K566" s="69">
        <f t="shared" si="8"/>
        <v>40382</v>
      </c>
    </row>
    <row r="567" spans="1:11">
      <c r="A567" s="1">
        <v>9</v>
      </c>
      <c r="B567" s="1" t="s">
        <v>54</v>
      </c>
      <c r="C567" s="67" t="s">
        <v>650</v>
      </c>
      <c r="D567" s="1" t="s">
        <v>1529</v>
      </c>
      <c r="E567" s="62">
        <v>22984</v>
      </c>
      <c r="F567" s="62">
        <v>20656</v>
      </c>
      <c r="G567" s="62">
        <v>19316</v>
      </c>
      <c r="H567" s="62">
        <v>18253</v>
      </c>
      <c r="I567" s="62">
        <v>21148</v>
      </c>
      <c r="J567" s="62">
        <v>24370</v>
      </c>
      <c r="K567" s="69">
        <f t="shared" si="8"/>
        <v>126727</v>
      </c>
    </row>
    <row r="568" spans="1:11">
      <c r="A568" s="1">
        <v>9</v>
      </c>
      <c r="B568" s="1" t="s">
        <v>54</v>
      </c>
      <c r="C568" s="67" t="s">
        <v>651</v>
      </c>
      <c r="D568" s="1" t="s">
        <v>1530</v>
      </c>
      <c r="E568" s="62">
        <v>10010</v>
      </c>
      <c r="F568" s="62">
        <v>9174</v>
      </c>
      <c r="G568" s="62">
        <v>9002</v>
      </c>
      <c r="H568" s="62">
        <v>8741</v>
      </c>
      <c r="I568" s="62">
        <v>9082</v>
      </c>
      <c r="J568" s="62">
        <v>11565</v>
      </c>
      <c r="K568" s="69">
        <f t="shared" si="8"/>
        <v>57574</v>
      </c>
    </row>
    <row r="569" spans="1:11">
      <c r="A569" s="1">
        <v>9</v>
      </c>
      <c r="B569" s="1" t="s">
        <v>54</v>
      </c>
      <c r="C569" s="67" t="s">
        <v>652</v>
      </c>
      <c r="D569" s="1" t="s">
        <v>1531</v>
      </c>
      <c r="E569" s="62">
        <v>13184</v>
      </c>
      <c r="F569" s="62">
        <v>12629</v>
      </c>
      <c r="G569" s="62">
        <v>12629</v>
      </c>
      <c r="H569" s="62">
        <v>12629</v>
      </c>
      <c r="I569" s="62">
        <v>12062</v>
      </c>
      <c r="J569" s="62">
        <v>13498</v>
      </c>
      <c r="K569" s="69">
        <f t="shared" si="8"/>
        <v>76631</v>
      </c>
    </row>
    <row r="570" spans="1:11">
      <c r="A570" s="1">
        <v>9</v>
      </c>
      <c r="B570" s="1" t="s">
        <v>54</v>
      </c>
      <c r="C570" s="67" t="s">
        <v>653</v>
      </c>
      <c r="D570" s="1" t="s">
        <v>1532</v>
      </c>
      <c r="E570" s="62">
        <v>9821</v>
      </c>
      <c r="F570" s="62">
        <v>8574</v>
      </c>
      <c r="G570" s="62">
        <v>8156</v>
      </c>
      <c r="H570" s="62">
        <v>8175</v>
      </c>
      <c r="I570" s="62">
        <v>8268</v>
      </c>
      <c r="J570" s="62">
        <v>8735</v>
      </c>
      <c r="K570" s="69">
        <f t="shared" si="8"/>
        <v>51729</v>
      </c>
    </row>
    <row r="571" spans="1:11">
      <c r="A571" s="1">
        <v>9</v>
      </c>
      <c r="B571" s="1" t="s">
        <v>54</v>
      </c>
      <c r="C571" s="67" t="s">
        <v>654</v>
      </c>
      <c r="D571" s="1" t="s">
        <v>1533</v>
      </c>
      <c r="E571" s="62">
        <v>5494</v>
      </c>
      <c r="F571" s="62">
        <v>5015</v>
      </c>
      <c r="G571" s="62">
        <v>4933</v>
      </c>
      <c r="H571" s="62">
        <v>4717</v>
      </c>
      <c r="I571" s="62">
        <v>4995</v>
      </c>
      <c r="J571" s="62">
        <v>5338</v>
      </c>
      <c r="K571" s="69">
        <f t="shared" si="8"/>
        <v>30492</v>
      </c>
    </row>
    <row r="572" spans="1:11">
      <c r="A572" s="1">
        <v>9</v>
      </c>
      <c r="B572" s="1" t="s">
        <v>54</v>
      </c>
      <c r="C572" s="67" t="s">
        <v>655</v>
      </c>
      <c r="D572" s="1" t="s">
        <v>1534</v>
      </c>
      <c r="E572" s="62">
        <v>5147</v>
      </c>
      <c r="F572" s="62">
        <v>4956</v>
      </c>
      <c r="G572" s="62">
        <v>4670</v>
      </c>
      <c r="H572" s="62">
        <v>4719</v>
      </c>
      <c r="I572" s="62">
        <v>5044</v>
      </c>
      <c r="J572" s="62">
        <v>5239</v>
      </c>
      <c r="K572" s="69">
        <f t="shared" si="8"/>
        <v>29775</v>
      </c>
    </row>
    <row r="573" spans="1:11">
      <c r="A573" s="1">
        <v>9</v>
      </c>
      <c r="B573" s="1" t="s">
        <v>55</v>
      </c>
      <c r="C573" s="67" t="s">
        <v>656</v>
      </c>
      <c r="D573" s="1" t="s">
        <v>1535</v>
      </c>
      <c r="E573" s="62">
        <v>83378</v>
      </c>
      <c r="F573" s="62">
        <v>81080</v>
      </c>
      <c r="G573" s="62">
        <v>79006</v>
      </c>
      <c r="H573" s="62">
        <v>77934</v>
      </c>
      <c r="I573" s="62">
        <v>74209</v>
      </c>
      <c r="J573" s="62">
        <v>81210</v>
      </c>
      <c r="K573" s="69">
        <f t="shared" si="8"/>
        <v>476817</v>
      </c>
    </row>
    <row r="574" spans="1:11">
      <c r="A574" s="1">
        <v>9</v>
      </c>
      <c r="B574" s="1" t="s">
        <v>55</v>
      </c>
      <c r="C574" s="67" t="s">
        <v>657</v>
      </c>
      <c r="D574" s="1" t="s">
        <v>1536</v>
      </c>
      <c r="E574" s="62">
        <v>10402</v>
      </c>
      <c r="F574" s="62">
        <v>16916</v>
      </c>
      <c r="G574" s="62">
        <v>18001</v>
      </c>
      <c r="H574" s="62">
        <v>17731</v>
      </c>
      <c r="I574" s="62">
        <v>16981</v>
      </c>
      <c r="J574" s="62">
        <v>17584</v>
      </c>
      <c r="K574" s="69">
        <f t="shared" si="8"/>
        <v>97615</v>
      </c>
    </row>
    <row r="575" spans="1:11">
      <c r="A575" s="1">
        <v>9</v>
      </c>
      <c r="B575" s="1" t="s">
        <v>55</v>
      </c>
      <c r="C575" s="67" t="s">
        <v>658</v>
      </c>
      <c r="D575" s="1" t="s">
        <v>1537</v>
      </c>
      <c r="E575" s="62">
        <v>12440</v>
      </c>
      <c r="F575" s="62">
        <v>12679</v>
      </c>
      <c r="G575" s="62">
        <v>11650</v>
      </c>
      <c r="H575" s="62">
        <v>12764</v>
      </c>
      <c r="I575" s="62">
        <v>11709</v>
      </c>
      <c r="J575" s="62">
        <v>13346</v>
      </c>
      <c r="K575" s="69">
        <f t="shared" si="8"/>
        <v>74588</v>
      </c>
    </row>
    <row r="576" spans="1:11">
      <c r="A576" s="1">
        <v>9</v>
      </c>
      <c r="B576" s="1" t="s">
        <v>55</v>
      </c>
      <c r="C576" s="67" t="s">
        <v>659</v>
      </c>
      <c r="D576" s="1" t="s">
        <v>1538</v>
      </c>
      <c r="E576" s="62">
        <v>8707</v>
      </c>
      <c r="F576" s="62">
        <v>7062</v>
      </c>
      <c r="G576" s="62">
        <v>8927</v>
      </c>
      <c r="H576" s="62">
        <v>8911</v>
      </c>
      <c r="I576" s="62">
        <v>8734</v>
      </c>
      <c r="J576" s="62">
        <v>9480</v>
      </c>
      <c r="K576" s="69">
        <f t="shared" si="8"/>
        <v>51821</v>
      </c>
    </row>
    <row r="577" spans="1:11">
      <c r="A577" s="1">
        <v>9</v>
      </c>
      <c r="B577" s="1" t="s">
        <v>55</v>
      </c>
      <c r="C577" s="67" t="s">
        <v>660</v>
      </c>
      <c r="D577" s="1" t="s">
        <v>1539</v>
      </c>
      <c r="E577" s="62">
        <v>6542</v>
      </c>
      <c r="F577" s="62">
        <v>5840</v>
      </c>
      <c r="G577" s="62">
        <v>5731</v>
      </c>
      <c r="H577" s="62">
        <v>7177</v>
      </c>
      <c r="I577" s="62">
        <v>6221</v>
      </c>
      <c r="J577" s="62">
        <v>7300</v>
      </c>
      <c r="K577" s="69">
        <f t="shared" si="8"/>
        <v>38811</v>
      </c>
    </row>
    <row r="578" spans="1:11">
      <c r="A578" s="1">
        <v>9</v>
      </c>
      <c r="B578" s="1" t="s">
        <v>55</v>
      </c>
      <c r="C578" s="67" t="s">
        <v>661</v>
      </c>
      <c r="D578" s="1" t="s">
        <v>1540</v>
      </c>
      <c r="E578" s="62">
        <v>11122</v>
      </c>
      <c r="F578" s="62">
        <v>10264</v>
      </c>
      <c r="G578" s="62">
        <v>10235</v>
      </c>
      <c r="H578" s="62">
        <v>9852</v>
      </c>
      <c r="I578" s="62">
        <v>9580</v>
      </c>
      <c r="J578" s="62">
        <v>10387</v>
      </c>
      <c r="K578" s="69">
        <f t="shared" ref="K578:K641" si="9">SUM(E578:J578)</f>
        <v>61440</v>
      </c>
    </row>
    <row r="579" spans="1:11">
      <c r="A579" s="1">
        <v>9</v>
      </c>
      <c r="B579" s="1" t="s">
        <v>55</v>
      </c>
      <c r="C579" s="67" t="s">
        <v>662</v>
      </c>
      <c r="D579" s="1" t="s">
        <v>1541</v>
      </c>
      <c r="E579" s="62">
        <v>18559</v>
      </c>
      <c r="F579" s="62">
        <v>18107</v>
      </c>
      <c r="G579" s="62">
        <v>16750</v>
      </c>
      <c r="H579" s="62">
        <v>19001</v>
      </c>
      <c r="I579" s="62">
        <v>17129</v>
      </c>
      <c r="J579" s="62">
        <v>18977</v>
      </c>
      <c r="K579" s="69">
        <f t="shared" si="9"/>
        <v>108523</v>
      </c>
    </row>
    <row r="580" spans="1:11">
      <c r="A580" s="1">
        <v>9</v>
      </c>
      <c r="B580" s="1" t="s">
        <v>55</v>
      </c>
      <c r="C580" s="67" t="s">
        <v>663</v>
      </c>
      <c r="D580" s="1" t="s">
        <v>1542</v>
      </c>
      <c r="E580" s="62">
        <v>16908</v>
      </c>
      <c r="F580" s="62">
        <v>17163</v>
      </c>
      <c r="G580" s="62">
        <v>19325</v>
      </c>
      <c r="H580" s="62">
        <v>20669</v>
      </c>
      <c r="I580" s="62">
        <v>19986</v>
      </c>
      <c r="J580" s="62">
        <v>20285</v>
      </c>
      <c r="K580" s="69">
        <f t="shared" si="9"/>
        <v>114336</v>
      </c>
    </row>
    <row r="581" spans="1:11">
      <c r="A581" s="1">
        <v>9</v>
      </c>
      <c r="B581" s="1" t="s">
        <v>55</v>
      </c>
      <c r="C581" s="67" t="s">
        <v>664</v>
      </c>
      <c r="D581" s="1" t="s">
        <v>1543</v>
      </c>
      <c r="E581" s="62">
        <v>12015</v>
      </c>
      <c r="F581" s="62">
        <v>10494</v>
      </c>
      <c r="G581" s="62">
        <v>9885</v>
      </c>
      <c r="H581" s="62">
        <v>10010</v>
      </c>
      <c r="I581" s="62">
        <v>11221</v>
      </c>
      <c r="J581" s="62">
        <v>10311</v>
      </c>
      <c r="K581" s="69">
        <f t="shared" si="9"/>
        <v>63936</v>
      </c>
    </row>
    <row r="582" spans="1:11">
      <c r="A582" s="1">
        <v>9</v>
      </c>
      <c r="B582" s="1" t="s">
        <v>55</v>
      </c>
      <c r="C582" s="67" t="s">
        <v>665</v>
      </c>
      <c r="D582" s="1" t="s">
        <v>1544</v>
      </c>
      <c r="E582" s="62">
        <v>15387</v>
      </c>
      <c r="F582" s="62">
        <v>14424</v>
      </c>
      <c r="G582" s="62">
        <v>14013</v>
      </c>
      <c r="H582" s="62">
        <v>13789</v>
      </c>
      <c r="I582" s="62">
        <v>14669</v>
      </c>
      <c r="J582" s="62">
        <v>15242</v>
      </c>
      <c r="K582" s="69">
        <f t="shared" si="9"/>
        <v>87524</v>
      </c>
    </row>
    <row r="583" spans="1:11">
      <c r="A583" s="1">
        <v>9</v>
      </c>
      <c r="B583" s="1" t="s">
        <v>55</v>
      </c>
      <c r="C583" s="67" t="s">
        <v>666</v>
      </c>
      <c r="D583" s="1" t="s">
        <v>1545</v>
      </c>
      <c r="E583" s="62">
        <v>9247</v>
      </c>
      <c r="F583" s="62">
        <v>8508</v>
      </c>
      <c r="G583" s="62">
        <v>11543</v>
      </c>
      <c r="H583" s="62">
        <v>11305</v>
      </c>
      <c r="I583" s="62">
        <v>10106</v>
      </c>
      <c r="J583" s="62">
        <v>11640</v>
      </c>
      <c r="K583" s="69">
        <f t="shared" si="9"/>
        <v>62349</v>
      </c>
    </row>
    <row r="584" spans="1:11">
      <c r="A584" s="1">
        <v>9</v>
      </c>
      <c r="B584" s="1" t="s">
        <v>55</v>
      </c>
      <c r="C584" s="67" t="s">
        <v>667</v>
      </c>
      <c r="D584" s="1" t="s">
        <v>1546</v>
      </c>
      <c r="E584" s="62">
        <v>18744</v>
      </c>
      <c r="F584" s="62">
        <v>18327</v>
      </c>
      <c r="G584" s="62">
        <v>20971</v>
      </c>
      <c r="H584" s="62">
        <v>20450</v>
      </c>
      <c r="I584" s="62">
        <v>15838</v>
      </c>
      <c r="J584" s="62">
        <v>17543</v>
      </c>
      <c r="K584" s="69">
        <f t="shared" si="9"/>
        <v>111873</v>
      </c>
    </row>
    <row r="585" spans="1:11">
      <c r="A585" s="1">
        <v>9</v>
      </c>
      <c r="B585" s="1" t="s">
        <v>55</v>
      </c>
      <c r="C585" s="67" t="s">
        <v>668</v>
      </c>
      <c r="D585" s="1" t="s">
        <v>1547</v>
      </c>
      <c r="E585" s="62">
        <v>12494</v>
      </c>
      <c r="F585" s="62">
        <v>11016</v>
      </c>
      <c r="G585" s="62">
        <v>11109</v>
      </c>
      <c r="H585" s="62">
        <v>13563</v>
      </c>
      <c r="I585" s="62">
        <v>12886</v>
      </c>
      <c r="J585" s="62">
        <v>13735</v>
      </c>
      <c r="K585" s="69">
        <f t="shared" si="9"/>
        <v>74803</v>
      </c>
    </row>
    <row r="586" spans="1:11">
      <c r="A586" s="1">
        <v>9</v>
      </c>
      <c r="B586" s="1" t="s">
        <v>55</v>
      </c>
      <c r="C586" s="67" t="s">
        <v>669</v>
      </c>
      <c r="D586" s="1" t="s">
        <v>1548</v>
      </c>
      <c r="E586" s="62">
        <v>16893</v>
      </c>
      <c r="F586" s="62">
        <v>16554</v>
      </c>
      <c r="G586" s="62">
        <v>16411</v>
      </c>
      <c r="H586" s="62">
        <v>18195</v>
      </c>
      <c r="I586" s="62">
        <v>16125</v>
      </c>
      <c r="J586" s="62">
        <v>17903</v>
      </c>
      <c r="K586" s="69">
        <f t="shared" si="9"/>
        <v>102081</v>
      </c>
    </row>
    <row r="587" spans="1:11">
      <c r="A587" s="1">
        <v>9</v>
      </c>
      <c r="B587" s="1" t="s">
        <v>55</v>
      </c>
      <c r="C587" s="67" t="s">
        <v>670</v>
      </c>
      <c r="D587" s="1" t="s">
        <v>1549</v>
      </c>
      <c r="E587" s="62">
        <v>18810</v>
      </c>
      <c r="F587" s="62">
        <v>18397</v>
      </c>
      <c r="G587" s="62">
        <v>17172</v>
      </c>
      <c r="H587" s="62">
        <v>20143</v>
      </c>
      <c r="I587" s="62">
        <v>19959</v>
      </c>
      <c r="J587" s="62">
        <v>22449</v>
      </c>
      <c r="K587" s="69">
        <f t="shared" si="9"/>
        <v>116930</v>
      </c>
    </row>
    <row r="588" spans="1:11">
      <c r="A588" s="1">
        <v>9</v>
      </c>
      <c r="B588" s="1" t="s">
        <v>55</v>
      </c>
      <c r="C588" s="67" t="s">
        <v>671</v>
      </c>
      <c r="D588" s="1" t="s">
        <v>1550</v>
      </c>
      <c r="E588" s="62">
        <v>10465</v>
      </c>
      <c r="F588" s="62">
        <v>9019</v>
      </c>
      <c r="G588" s="62">
        <v>10457</v>
      </c>
      <c r="H588" s="62">
        <v>14150</v>
      </c>
      <c r="I588" s="62">
        <v>9688</v>
      </c>
      <c r="J588" s="62">
        <v>10569</v>
      </c>
      <c r="K588" s="69">
        <f t="shared" si="9"/>
        <v>64348</v>
      </c>
    </row>
    <row r="589" spans="1:11">
      <c r="A589" s="1">
        <v>9</v>
      </c>
      <c r="B589" s="1" t="s">
        <v>55</v>
      </c>
      <c r="C589" s="67" t="s">
        <v>672</v>
      </c>
      <c r="D589" s="1" t="s">
        <v>1551</v>
      </c>
      <c r="E589" s="62">
        <v>11553</v>
      </c>
      <c r="F589" s="62">
        <v>10576</v>
      </c>
      <c r="G589" s="62">
        <v>10843</v>
      </c>
      <c r="H589" s="62">
        <v>10806</v>
      </c>
      <c r="I589" s="62">
        <v>13968</v>
      </c>
      <c r="J589" s="62">
        <v>12675</v>
      </c>
      <c r="K589" s="69">
        <f t="shared" si="9"/>
        <v>70421</v>
      </c>
    </row>
    <row r="590" spans="1:11">
      <c r="A590" s="1">
        <v>9</v>
      </c>
      <c r="B590" s="1" t="s">
        <v>55</v>
      </c>
      <c r="C590" s="67" t="s">
        <v>673</v>
      </c>
      <c r="D590" s="1" t="s">
        <v>1552</v>
      </c>
      <c r="E590" s="62">
        <v>16277</v>
      </c>
      <c r="F590" s="62">
        <v>15050</v>
      </c>
      <c r="G590" s="62">
        <v>14519</v>
      </c>
      <c r="H590" s="62">
        <v>14075</v>
      </c>
      <c r="I590" s="62">
        <v>16985</v>
      </c>
      <c r="J590" s="62">
        <v>17525</v>
      </c>
      <c r="K590" s="69">
        <f t="shared" si="9"/>
        <v>94431</v>
      </c>
    </row>
    <row r="591" spans="1:11">
      <c r="A591" s="1">
        <v>9</v>
      </c>
      <c r="B591" s="1" t="s">
        <v>55</v>
      </c>
      <c r="C591" s="67" t="s">
        <v>674</v>
      </c>
      <c r="D591" s="1" t="s">
        <v>1553</v>
      </c>
      <c r="E591" s="62">
        <v>7644</v>
      </c>
      <c r="F591" s="62">
        <v>7238</v>
      </c>
      <c r="G591" s="62">
        <v>6391</v>
      </c>
      <c r="H591" s="62">
        <v>6705</v>
      </c>
      <c r="I591" s="62">
        <v>7182</v>
      </c>
      <c r="J591" s="62">
        <v>7121</v>
      </c>
      <c r="K591" s="69">
        <f t="shared" si="9"/>
        <v>42281</v>
      </c>
    </row>
    <row r="592" spans="1:11">
      <c r="A592" s="1">
        <v>9</v>
      </c>
      <c r="B592" s="1" t="s">
        <v>55</v>
      </c>
      <c r="C592" s="67" t="s">
        <v>675</v>
      </c>
      <c r="D592" s="1" t="s">
        <v>1554</v>
      </c>
      <c r="E592" s="62">
        <v>20794</v>
      </c>
      <c r="F592" s="62">
        <v>20752</v>
      </c>
      <c r="G592" s="62">
        <v>19537</v>
      </c>
      <c r="H592" s="62">
        <v>24354</v>
      </c>
      <c r="I592" s="62">
        <v>27196</v>
      </c>
      <c r="J592" s="62">
        <v>18808</v>
      </c>
      <c r="K592" s="69">
        <f t="shared" si="9"/>
        <v>131441</v>
      </c>
    </row>
    <row r="593" spans="1:11">
      <c r="A593" s="1">
        <v>9</v>
      </c>
      <c r="B593" s="1" t="s">
        <v>55</v>
      </c>
      <c r="C593" s="67" t="s">
        <v>676</v>
      </c>
      <c r="D593" s="1" t="s">
        <v>1555</v>
      </c>
      <c r="E593" s="62">
        <v>28900</v>
      </c>
      <c r="F593" s="62">
        <v>29998</v>
      </c>
      <c r="G593" s="62">
        <v>27187</v>
      </c>
      <c r="H593" s="62">
        <v>27397</v>
      </c>
      <c r="I593" s="62">
        <v>26950</v>
      </c>
      <c r="J593" s="62">
        <v>29426</v>
      </c>
      <c r="K593" s="69">
        <f t="shared" si="9"/>
        <v>169858</v>
      </c>
    </row>
    <row r="594" spans="1:11">
      <c r="A594" s="1">
        <v>9</v>
      </c>
      <c r="B594" s="1" t="s">
        <v>55</v>
      </c>
      <c r="C594" s="67" t="s">
        <v>677</v>
      </c>
      <c r="D594" s="1" t="s">
        <v>1556</v>
      </c>
      <c r="E594" s="62">
        <v>10233</v>
      </c>
      <c r="F594" s="62">
        <v>9164</v>
      </c>
      <c r="G594" s="62">
        <v>9196</v>
      </c>
      <c r="H594" s="62">
        <v>9810</v>
      </c>
      <c r="I594" s="62">
        <v>9216</v>
      </c>
      <c r="J594" s="62">
        <v>9685</v>
      </c>
      <c r="K594" s="69">
        <f t="shared" si="9"/>
        <v>57304</v>
      </c>
    </row>
    <row r="595" spans="1:11">
      <c r="A595" s="1">
        <v>9</v>
      </c>
      <c r="B595" s="1" t="s">
        <v>55</v>
      </c>
      <c r="C595" s="67" t="s">
        <v>678</v>
      </c>
      <c r="D595" s="1" t="s">
        <v>1557</v>
      </c>
      <c r="E595" s="62">
        <v>6189</v>
      </c>
      <c r="F595" s="62">
        <v>5792</v>
      </c>
      <c r="G595" s="62">
        <v>6580</v>
      </c>
      <c r="H595" s="62">
        <v>7155</v>
      </c>
      <c r="I595" s="62">
        <v>5840</v>
      </c>
      <c r="J595" s="62">
        <v>7780</v>
      </c>
      <c r="K595" s="69">
        <f t="shared" si="9"/>
        <v>39336</v>
      </c>
    </row>
    <row r="596" spans="1:11">
      <c r="A596" s="1">
        <v>9</v>
      </c>
      <c r="B596" s="1" t="s">
        <v>55</v>
      </c>
      <c r="C596" s="67" t="s">
        <v>679</v>
      </c>
      <c r="D596" s="1" t="s">
        <v>1558</v>
      </c>
      <c r="E596" s="62">
        <v>4590</v>
      </c>
      <c r="F596" s="62">
        <v>4236</v>
      </c>
      <c r="G596" s="62">
        <v>4594</v>
      </c>
      <c r="H596" s="62">
        <v>5606</v>
      </c>
      <c r="I596" s="62">
        <v>4158</v>
      </c>
      <c r="J596" s="62">
        <v>4979</v>
      </c>
      <c r="K596" s="69">
        <f t="shared" si="9"/>
        <v>28163</v>
      </c>
    </row>
    <row r="597" spans="1:11">
      <c r="A597" s="1">
        <v>9</v>
      </c>
      <c r="B597" s="1" t="s">
        <v>55</v>
      </c>
      <c r="C597" s="67" t="s">
        <v>680</v>
      </c>
      <c r="D597" s="1" t="s">
        <v>1559</v>
      </c>
      <c r="E597" s="62">
        <v>6888</v>
      </c>
      <c r="F597" s="62">
        <v>6527</v>
      </c>
      <c r="G597" s="62">
        <v>6271</v>
      </c>
      <c r="H597" s="62">
        <v>7073</v>
      </c>
      <c r="I597" s="62">
        <v>6490</v>
      </c>
      <c r="J597" s="62">
        <v>7014</v>
      </c>
      <c r="K597" s="69">
        <f t="shared" si="9"/>
        <v>40263</v>
      </c>
    </row>
    <row r="598" spans="1:11">
      <c r="A598" s="1">
        <v>9</v>
      </c>
      <c r="B598" s="1" t="s">
        <v>55</v>
      </c>
      <c r="C598" s="67" t="s">
        <v>681</v>
      </c>
      <c r="D598" s="1" t="s">
        <v>1560</v>
      </c>
      <c r="E598" s="62">
        <v>4826</v>
      </c>
      <c r="F598" s="62">
        <v>4265</v>
      </c>
      <c r="G598" s="62">
        <v>4429</v>
      </c>
      <c r="H598" s="62">
        <v>4417</v>
      </c>
      <c r="I598" s="62">
        <v>6384</v>
      </c>
      <c r="J598" s="62">
        <v>4965</v>
      </c>
      <c r="K598" s="69">
        <f t="shared" si="9"/>
        <v>29286</v>
      </c>
    </row>
    <row r="599" spans="1:11">
      <c r="A599" s="1">
        <v>9</v>
      </c>
      <c r="B599" s="1" t="s">
        <v>55</v>
      </c>
      <c r="C599" s="67" t="s">
        <v>682</v>
      </c>
      <c r="D599" s="1" t="s">
        <v>1561</v>
      </c>
      <c r="E599" s="62">
        <v>6140</v>
      </c>
      <c r="F599" s="62">
        <v>6039</v>
      </c>
      <c r="G599" s="62">
        <v>6501</v>
      </c>
      <c r="H599" s="62">
        <v>5790</v>
      </c>
      <c r="I599" s="62">
        <v>6076</v>
      </c>
      <c r="J599" s="62">
        <v>5511</v>
      </c>
      <c r="K599" s="69">
        <f t="shared" si="9"/>
        <v>36057</v>
      </c>
    </row>
    <row r="600" spans="1:11">
      <c r="A600" s="1">
        <v>9</v>
      </c>
      <c r="B600" s="1" t="s">
        <v>55</v>
      </c>
      <c r="C600" s="67" t="s">
        <v>683</v>
      </c>
      <c r="D600" s="1" t="s">
        <v>1562</v>
      </c>
      <c r="E600" s="62">
        <v>7414</v>
      </c>
      <c r="F600" s="62">
        <v>7655</v>
      </c>
      <c r="G600" s="62">
        <v>7772</v>
      </c>
      <c r="H600" s="62">
        <v>8438</v>
      </c>
      <c r="I600" s="62">
        <v>6555</v>
      </c>
      <c r="J600" s="62">
        <v>6555</v>
      </c>
      <c r="K600" s="69">
        <f t="shared" si="9"/>
        <v>44389</v>
      </c>
    </row>
    <row r="601" spans="1:11">
      <c r="A601" s="1">
        <v>9</v>
      </c>
      <c r="B601" s="1" t="s">
        <v>55</v>
      </c>
      <c r="C601" s="67" t="s">
        <v>684</v>
      </c>
      <c r="D601" s="1" t="s">
        <v>1563</v>
      </c>
      <c r="E601" s="62">
        <v>16458</v>
      </c>
      <c r="F601" s="62">
        <v>16843</v>
      </c>
      <c r="G601" s="62">
        <v>16840</v>
      </c>
      <c r="H601" s="62">
        <v>16272</v>
      </c>
      <c r="I601" s="62">
        <v>15675</v>
      </c>
      <c r="J601" s="62">
        <v>18303</v>
      </c>
      <c r="K601" s="69">
        <f t="shared" si="9"/>
        <v>100391</v>
      </c>
    </row>
    <row r="602" spans="1:11">
      <c r="A602" s="1">
        <v>9</v>
      </c>
      <c r="B602" s="1" t="s">
        <v>55</v>
      </c>
      <c r="C602" s="67" t="s">
        <v>685</v>
      </c>
      <c r="D602" s="1" t="s">
        <v>1564</v>
      </c>
      <c r="E602" s="62">
        <v>6566</v>
      </c>
      <c r="F602" s="62">
        <v>6577</v>
      </c>
      <c r="G602" s="62">
        <v>6695</v>
      </c>
      <c r="H602" s="62">
        <v>7213</v>
      </c>
      <c r="I602" s="62">
        <v>6634</v>
      </c>
      <c r="J602" s="62">
        <v>6482</v>
      </c>
      <c r="K602" s="69">
        <f t="shared" si="9"/>
        <v>40167</v>
      </c>
    </row>
    <row r="603" spans="1:11">
      <c r="A603" s="1">
        <v>9</v>
      </c>
      <c r="B603" s="1" t="s">
        <v>55</v>
      </c>
      <c r="C603" s="67" t="s">
        <v>686</v>
      </c>
      <c r="D603" s="1" t="s">
        <v>1565</v>
      </c>
      <c r="E603" s="62">
        <v>1793</v>
      </c>
      <c r="F603" s="62">
        <v>1562</v>
      </c>
      <c r="G603" s="62">
        <v>2327</v>
      </c>
      <c r="H603" s="62">
        <v>2412</v>
      </c>
      <c r="I603" s="62">
        <v>1827</v>
      </c>
      <c r="J603" s="62">
        <v>2606</v>
      </c>
      <c r="K603" s="69">
        <f t="shared" si="9"/>
        <v>12527</v>
      </c>
    </row>
    <row r="604" spans="1:11">
      <c r="A604" s="1">
        <v>9</v>
      </c>
      <c r="B604" s="1" t="s">
        <v>55</v>
      </c>
      <c r="C604" s="67" t="s">
        <v>687</v>
      </c>
      <c r="D604" s="1" t="s">
        <v>1566</v>
      </c>
      <c r="E604" s="62">
        <v>2658</v>
      </c>
      <c r="F604" s="62">
        <v>2654</v>
      </c>
      <c r="G604" s="62">
        <v>3213</v>
      </c>
      <c r="H604" s="62">
        <v>3720</v>
      </c>
      <c r="I604" s="62">
        <v>4260</v>
      </c>
      <c r="J604" s="62">
        <v>2800</v>
      </c>
      <c r="K604" s="69">
        <f t="shared" si="9"/>
        <v>19305</v>
      </c>
    </row>
    <row r="605" spans="1:11">
      <c r="A605" s="1">
        <v>9</v>
      </c>
      <c r="B605" s="1" t="s">
        <v>55</v>
      </c>
      <c r="C605" s="67" t="s">
        <v>688</v>
      </c>
      <c r="D605" s="1" t="s">
        <v>1567</v>
      </c>
      <c r="E605" s="62">
        <v>2376</v>
      </c>
      <c r="F605" s="62">
        <v>2631</v>
      </c>
      <c r="G605" s="62">
        <v>2163</v>
      </c>
      <c r="H605" s="62">
        <v>2097</v>
      </c>
      <c r="I605" s="62">
        <v>1935</v>
      </c>
      <c r="J605" s="62">
        <v>2216</v>
      </c>
      <c r="K605" s="69">
        <f t="shared" si="9"/>
        <v>13418</v>
      </c>
    </row>
    <row r="606" spans="1:11">
      <c r="A606" s="1">
        <v>9</v>
      </c>
      <c r="B606" s="1" t="s">
        <v>56</v>
      </c>
      <c r="C606" s="67" t="s">
        <v>689</v>
      </c>
      <c r="D606" s="1" t="s">
        <v>1568</v>
      </c>
      <c r="E606" s="62">
        <v>46917</v>
      </c>
      <c r="F606" s="62">
        <v>46703</v>
      </c>
      <c r="G606" s="62">
        <v>47295</v>
      </c>
      <c r="H606" s="62">
        <v>45967</v>
      </c>
      <c r="I606" s="62">
        <v>45455</v>
      </c>
      <c r="J606" s="62">
        <v>50007</v>
      </c>
      <c r="K606" s="69">
        <f t="shared" si="9"/>
        <v>282344</v>
      </c>
    </row>
    <row r="607" spans="1:11">
      <c r="A607" s="1">
        <v>9</v>
      </c>
      <c r="B607" s="1" t="s">
        <v>56</v>
      </c>
      <c r="C607" s="67" t="s">
        <v>690</v>
      </c>
      <c r="D607" s="1" t="s">
        <v>1569</v>
      </c>
      <c r="E607" s="62">
        <v>9642</v>
      </c>
      <c r="F607" s="62">
        <v>8115</v>
      </c>
      <c r="G607" s="62">
        <v>8968</v>
      </c>
      <c r="H607" s="62">
        <v>9219</v>
      </c>
      <c r="I607" s="62">
        <v>10750</v>
      </c>
      <c r="J607" s="62">
        <v>10544</v>
      </c>
      <c r="K607" s="69">
        <f t="shared" si="9"/>
        <v>57238</v>
      </c>
    </row>
    <row r="608" spans="1:11">
      <c r="A608" s="1">
        <v>9</v>
      </c>
      <c r="B608" s="1" t="s">
        <v>56</v>
      </c>
      <c r="C608" s="67" t="s">
        <v>691</v>
      </c>
      <c r="D608" s="1" t="s">
        <v>1570</v>
      </c>
      <c r="E608" s="62">
        <v>11268</v>
      </c>
      <c r="F608" s="62">
        <v>10643</v>
      </c>
      <c r="G608" s="62">
        <v>11138</v>
      </c>
      <c r="H608" s="62">
        <v>11881</v>
      </c>
      <c r="I608" s="62">
        <v>12858</v>
      </c>
      <c r="J608" s="62">
        <v>12394</v>
      </c>
      <c r="K608" s="69">
        <f t="shared" si="9"/>
        <v>70182</v>
      </c>
    </row>
    <row r="609" spans="1:11">
      <c r="A609" s="1">
        <v>9</v>
      </c>
      <c r="B609" s="1" t="s">
        <v>56</v>
      </c>
      <c r="C609" s="67" t="s">
        <v>692</v>
      </c>
      <c r="D609" s="1" t="s">
        <v>1571</v>
      </c>
      <c r="E609" s="62">
        <v>25093</v>
      </c>
      <c r="F609" s="62">
        <v>23588</v>
      </c>
      <c r="G609" s="62">
        <v>23462</v>
      </c>
      <c r="H609" s="62">
        <v>23205</v>
      </c>
      <c r="I609" s="62">
        <v>23582</v>
      </c>
      <c r="J609" s="62">
        <v>25861</v>
      </c>
      <c r="K609" s="69">
        <f t="shared" si="9"/>
        <v>144791</v>
      </c>
    </row>
    <row r="610" spans="1:11">
      <c r="A610" s="1">
        <v>9</v>
      </c>
      <c r="B610" s="1" t="s">
        <v>56</v>
      </c>
      <c r="C610" s="67" t="s">
        <v>693</v>
      </c>
      <c r="D610" s="1" t="s">
        <v>1572</v>
      </c>
      <c r="E610" s="62">
        <v>10641</v>
      </c>
      <c r="F610" s="62">
        <v>8711</v>
      </c>
      <c r="G610" s="62">
        <v>10226</v>
      </c>
      <c r="H610" s="62">
        <v>10482</v>
      </c>
      <c r="I610" s="62">
        <v>11222</v>
      </c>
      <c r="J610" s="62">
        <v>12192</v>
      </c>
      <c r="K610" s="69">
        <f t="shared" si="9"/>
        <v>63474</v>
      </c>
    </row>
    <row r="611" spans="1:11">
      <c r="A611" s="1">
        <v>9</v>
      </c>
      <c r="B611" s="1" t="s">
        <v>56</v>
      </c>
      <c r="C611" s="67" t="s">
        <v>694</v>
      </c>
      <c r="D611" s="1" t="s">
        <v>1573</v>
      </c>
      <c r="E611" s="62">
        <v>12525</v>
      </c>
      <c r="F611" s="62">
        <v>11668</v>
      </c>
      <c r="G611" s="62">
        <v>11599</v>
      </c>
      <c r="H611" s="62">
        <v>12094</v>
      </c>
      <c r="I611" s="62">
        <v>12240</v>
      </c>
      <c r="J611" s="62">
        <v>14969</v>
      </c>
      <c r="K611" s="69">
        <f t="shared" si="9"/>
        <v>75095</v>
      </c>
    </row>
    <row r="612" spans="1:11">
      <c r="A612" s="1">
        <v>9</v>
      </c>
      <c r="B612" s="1" t="s">
        <v>56</v>
      </c>
      <c r="C612" s="67" t="s">
        <v>695</v>
      </c>
      <c r="D612" s="1" t="s">
        <v>1574</v>
      </c>
      <c r="E612" s="62">
        <v>16914</v>
      </c>
      <c r="F612" s="62">
        <v>17002</v>
      </c>
      <c r="G612" s="62">
        <v>16797</v>
      </c>
      <c r="H612" s="62">
        <v>16528</v>
      </c>
      <c r="I612" s="62">
        <v>16060</v>
      </c>
      <c r="J612" s="62">
        <v>19993</v>
      </c>
      <c r="K612" s="69">
        <f t="shared" si="9"/>
        <v>103294</v>
      </c>
    </row>
    <row r="613" spans="1:11">
      <c r="A613" s="1">
        <v>9</v>
      </c>
      <c r="B613" s="1" t="s">
        <v>56</v>
      </c>
      <c r="C613" s="67" t="s">
        <v>696</v>
      </c>
      <c r="D613" s="1" t="s">
        <v>1575</v>
      </c>
      <c r="E613" s="62">
        <v>11968</v>
      </c>
      <c r="F613" s="62">
        <v>10914</v>
      </c>
      <c r="G613" s="62">
        <v>11667</v>
      </c>
      <c r="H613" s="62">
        <v>11412</v>
      </c>
      <c r="I613" s="62">
        <v>11804</v>
      </c>
      <c r="J613" s="62">
        <v>13401</v>
      </c>
      <c r="K613" s="69">
        <f t="shared" si="9"/>
        <v>71166</v>
      </c>
    </row>
    <row r="614" spans="1:11">
      <c r="A614" s="1">
        <v>9</v>
      </c>
      <c r="B614" s="1" t="s">
        <v>56</v>
      </c>
      <c r="C614" s="67" t="s">
        <v>697</v>
      </c>
      <c r="D614" s="1" t="s">
        <v>1576</v>
      </c>
      <c r="E614" s="62">
        <v>10849</v>
      </c>
      <c r="F614" s="62">
        <v>9471</v>
      </c>
      <c r="G614" s="62">
        <v>11967</v>
      </c>
      <c r="H614" s="62">
        <v>10486</v>
      </c>
      <c r="I614" s="62">
        <v>9864</v>
      </c>
      <c r="J614" s="62">
        <v>10375</v>
      </c>
      <c r="K614" s="69">
        <f t="shared" si="9"/>
        <v>63012</v>
      </c>
    </row>
    <row r="615" spans="1:11">
      <c r="A615" s="1">
        <v>9</v>
      </c>
      <c r="B615" s="1" t="s">
        <v>56</v>
      </c>
      <c r="C615" s="67" t="s">
        <v>698</v>
      </c>
      <c r="D615" s="1" t="s">
        <v>1577</v>
      </c>
      <c r="E615" s="62">
        <v>16027</v>
      </c>
      <c r="F615" s="62">
        <v>16052</v>
      </c>
      <c r="G615" s="62">
        <v>15382</v>
      </c>
      <c r="H615" s="62">
        <v>16609</v>
      </c>
      <c r="I615" s="62">
        <v>17248</v>
      </c>
      <c r="J615" s="62">
        <v>15558</v>
      </c>
      <c r="K615" s="69">
        <f t="shared" si="9"/>
        <v>96876</v>
      </c>
    </row>
    <row r="616" spans="1:11">
      <c r="A616" s="1">
        <v>9</v>
      </c>
      <c r="B616" s="1" t="s">
        <v>56</v>
      </c>
      <c r="C616" s="67" t="s">
        <v>699</v>
      </c>
      <c r="D616" s="1" t="s">
        <v>1578</v>
      </c>
      <c r="E616" s="62">
        <v>14742</v>
      </c>
      <c r="F616" s="62">
        <v>15982</v>
      </c>
      <c r="G616" s="62">
        <v>14612</v>
      </c>
      <c r="H616" s="62">
        <v>14770</v>
      </c>
      <c r="I616" s="62">
        <v>14770</v>
      </c>
      <c r="J616" s="62">
        <v>14770</v>
      </c>
      <c r="K616" s="69">
        <f t="shared" si="9"/>
        <v>89646</v>
      </c>
    </row>
    <row r="617" spans="1:11">
      <c r="A617" s="1">
        <v>9</v>
      </c>
      <c r="B617" s="1" t="s">
        <v>56</v>
      </c>
      <c r="C617" s="67" t="s">
        <v>700</v>
      </c>
      <c r="D617" s="1" t="s">
        <v>1579</v>
      </c>
      <c r="E617" s="62">
        <v>6242</v>
      </c>
      <c r="F617" s="62">
        <v>6161</v>
      </c>
      <c r="G617" s="62">
        <v>6271</v>
      </c>
      <c r="H617" s="62">
        <v>6643</v>
      </c>
      <c r="I617" s="62">
        <v>6790</v>
      </c>
      <c r="J617" s="62">
        <v>7190</v>
      </c>
      <c r="K617" s="69">
        <f t="shared" si="9"/>
        <v>39297</v>
      </c>
    </row>
    <row r="618" spans="1:11">
      <c r="A618" s="1">
        <v>9</v>
      </c>
      <c r="B618" s="1" t="s">
        <v>56</v>
      </c>
      <c r="C618" s="67" t="s">
        <v>701</v>
      </c>
      <c r="D618" s="1" t="s">
        <v>1580</v>
      </c>
      <c r="E618" s="62">
        <v>6264</v>
      </c>
      <c r="F618" s="62">
        <v>5808</v>
      </c>
      <c r="G618" s="62">
        <v>6566</v>
      </c>
      <c r="H618" s="62">
        <v>5867</v>
      </c>
      <c r="I618" s="62">
        <v>5995</v>
      </c>
      <c r="J618" s="62">
        <v>5995</v>
      </c>
      <c r="K618" s="69">
        <f t="shared" si="9"/>
        <v>36495</v>
      </c>
    </row>
    <row r="619" spans="1:11">
      <c r="A619" s="1">
        <v>9</v>
      </c>
      <c r="B619" s="1" t="s">
        <v>56</v>
      </c>
      <c r="C619" s="67" t="s">
        <v>702</v>
      </c>
      <c r="D619" s="1" t="s">
        <v>1581</v>
      </c>
      <c r="E619" s="62">
        <v>8807</v>
      </c>
      <c r="F619" s="62">
        <v>10017</v>
      </c>
      <c r="G619" s="62">
        <v>9519</v>
      </c>
      <c r="H619" s="62">
        <v>8250</v>
      </c>
      <c r="I619" s="62">
        <v>8461</v>
      </c>
      <c r="J619" s="62">
        <v>8461</v>
      </c>
      <c r="K619" s="69">
        <f t="shared" si="9"/>
        <v>53515</v>
      </c>
    </row>
    <row r="620" spans="1:11">
      <c r="A620" s="1">
        <v>9</v>
      </c>
      <c r="B620" s="1" t="s">
        <v>56</v>
      </c>
      <c r="C620" s="67" t="s">
        <v>703</v>
      </c>
      <c r="D620" s="1" t="s">
        <v>1582</v>
      </c>
      <c r="E620" s="62">
        <v>6166</v>
      </c>
      <c r="F620" s="62">
        <v>5848</v>
      </c>
      <c r="G620" s="62">
        <v>5977</v>
      </c>
      <c r="H620" s="62">
        <v>6101</v>
      </c>
      <c r="I620" s="62">
        <v>6967</v>
      </c>
      <c r="J620" s="62">
        <v>8292</v>
      </c>
      <c r="K620" s="69">
        <f t="shared" si="9"/>
        <v>39351</v>
      </c>
    </row>
    <row r="621" spans="1:11">
      <c r="A621" s="1">
        <v>9</v>
      </c>
      <c r="B621" s="1" t="s">
        <v>56</v>
      </c>
      <c r="C621" s="67" t="s">
        <v>704</v>
      </c>
      <c r="D621" s="1" t="s">
        <v>1583</v>
      </c>
      <c r="E621" s="62">
        <v>6363</v>
      </c>
      <c r="F621" s="62">
        <v>5971</v>
      </c>
      <c r="G621" s="62">
        <v>5797</v>
      </c>
      <c r="H621" s="62">
        <v>6219</v>
      </c>
      <c r="I621" s="62">
        <v>6561</v>
      </c>
      <c r="J621" s="62">
        <v>7389</v>
      </c>
      <c r="K621" s="69">
        <f t="shared" si="9"/>
        <v>38300</v>
      </c>
    </row>
    <row r="622" spans="1:11">
      <c r="A622" s="1">
        <v>9</v>
      </c>
      <c r="B622" s="1" t="s">
        <v>56</v>
      </c>
      <c r="C622" s="67" t="s">
        <v>705</v>
      </c>
      <c r="D622" s="1" t="s">
        <v>1584</v>
      </c>
      <c r="E622" s="62">
        <v>4515</v>
      </c>
      <c r="F622" s="62">
        <v>4179</v>
      </c>
      <c r="G622" s="62">
        <v>4427</v>
      </c>
      <c r="H622" s="62">
        <v>5217</v>
      </c>
      <c r="I622" s="62">
        <v>4366</v>
      </c>
      <c r="J622" s="62">
        <v>4910</v>
      </c>
      <c r="K622" s="69">
        <f t="shared" si="9"/>
        <v>27614</v>
      </c>
    </row>
    <row r="623" spans="1:11">
      <c r="A623" s="1">
        <v>9</v>
      </c>
      <c r="B623" s="1" t="s">
        <v>56</v>
      </c>
      <c r="C623" s="67" t="s">
        <v>706</v>
      </c>
      <c r="D623" s="1" t="s">
        <v>1585</v>
      </c>
      <c r="E623" s="62">
        <v>6856</v>
      </c>
      <c r="F623" s="62">
        <v>6594</v>
      </c>
      <c r="G623" s="62">
        <v>6433</v>
      </c>
      <c r="H623" s="62">
        <v>8412</v>
      </c>
      <c r="I623" s="62">
        <v>7626</v>
      </c>
      <c r="J623" s="62">
        <v>7311</v>
      </c>
      <c r="K623" s="69">
        <f t="shared" si="9"/>
        <v>43232</v>
      </c>
    </row>
    <row r="624" spans="1:11">
      <c r="A624" s="1">
        <v>9</v>
      </c>
      <c r="B624" s="1" t="s">
        <v>56</v>
      </c>
      <c r="C624" s="67" t="s">
        <v>707</v>
      </c>
      <c r="D624" s="1" t="s">
        <v>1586</v>
      </c>
      <c r="E624" s="62">
        <v>5270</v>
      </c>
      <c r="F624" s="62">
        <v>4671</v>
      </c>
      <c r="G624" s="62">
        <v>4735</v>
      </c>
      <c r="H624" s="62">
        <v>5851</v>
      </c>
      <c r="I624" s="62">
        <v>6240</v>
      </c>
      <c r="J624" s="62">
        <v>6720</v>
      </c>
      <c r="K624" s="69">
        <f t="shared" si="9"/>
        <v>33487</v>
      </c>
    </row>
    <row r="625" spans="1:11">
      <c r="A625" s="1">
        <v>9</v>
      </c>
      <c r="B625" s="1" t="s">
        <v>56</v>
      </c>
      <c r="C625" s="67" t="s">
        <v>708</v>
      </c>
      <c r="D625" s="1" t="s">
        <v>1587</v>
      </c>
      <c r="E625" s="62">
        <v>4213</v>
      </c>
      <c r="F625" s="62">
        <v>3761</v>
      </c>
      <c r="G625" s="62">
        <v>3775</v>
      </c>
      <c r="H625" s="62">
        <v>4237</v>
      </c>
      <c r="I625" s="62">
        <v>4323</v>
      </c>
      <c r="J625" s="62">
        <v>4346</v>
      </c>
      <c r="K625" s="69">
        <f t="shared" si="9"/>
        <v>24655</v>
      </c>
    </row>
    <row r="626" spans="1:11">
      <c r="A626" s="1">
        <v>9</v>
      </c>
      <c r="B626" s="1" t="s">
        <v>56</v>
      </c>
      <c r="C626" s="67" t="s">
        <v>709</v>
      </c>
      <c r="D626" s="1" t="s">
        <v>1588</v>
      </c>
      <c r="E626" s="62">
        <v>7581</v>
      </c>
      <c r="F626" s="62">
        <v>6425</v>
      </c>
      <c r="G626" s="62">
        <v>6424</v>
      </c>
      <c r="H626" s="62">
        <v>6428</v>
      </c>
      <c r="I626" s="62">
        <v>5722</v>
      </c>
      <c r="J626" s="62">
        <v>10305</v>
      </c>
      <c r="K626" s="69">
        <f t="shared" si="9"/>
        <v>42885</v>
      </c>
    </row>
    <row r="627" spans="1:11">
      <c r="A627" s="1">
        <v>9</v>
      </c>
      <c r="B627" s="1" t="s">
        <v>56</v>
      </c>
      <c r="C627" s="67" t="s">
        <v>710</v>
      </c>
      <c r="D627" s="1" t="s">
        <v>1589</v>
      </c>
      <c r="E627" s="62">
        <v>5361</v>
      </c>
      <c r="F627" s="62">
        <v>4882</v>
      </c>
      <c r="G627" s="62">
        <v>5278</v>
      </c>
      <c r="H627" s="62">
        <v>6651</v>
      </c>
      <c r="I627" s="62">
        <v>6150</v>
      </c>
      <c r="J627" s="62">
        <v>9184</v>
      </c>
      <c r="K627" s="69">
        <f t="shared" si="9"/>
        <v>37506</v>
      </c>
    </row>
    <row r="628" spans="1:11">
      <c r="A628" s="1">
        <v>9</v>
      </c>
      <c r="B628" s="1" t="s">
        <v>56</v>
      </c>
      <c r="C628" s="67" t="s">
        <v>711</v>
      </c>
      <c r="D628" s="1" t="s">
        <v>1590</v>
      </c>
      <c r="E628" s="62">
        <v>4545</v>
      </c>
      <c r="F628" s="62">
        <v>5112</v>
      </c>
      <c r="G628" s="62">
        <v>4560</v>
      </c>
      <c r="H628" s="62">
        <v>5037</v>
      </c>
      <c r="I628" s="62">
        <v>4370</v>
      </c>
      <c r="J628" s="62">
        <v>4934</v>
      </c>
      <c r="K628" s="69">
        <f t="shared" si="9"/>
        <v>28558</v>
      </c>
    </row>
    <row r="629" spans="1:11">
      <c r="A629" s="1">
        <v>9</v>
      </c>
      <c r="B629" s="1" t="s">
        <v>57</v>
      </c>
      <c r="C629" s="67" t="s">
        <v>712</v>
      </c>
      <c r="D629" s="1" t="s">
        <v>1591</v>
      </c>
      <c r="E629" s="62">
        <v>59105</v>
      </c>
      <c r="F629" s="62">
        <v>56163</v>
      </c>
      <c r="G629" s="62">
        <v>55607</v>
      </c>
      <c r="H629" s="62">
        <v>54827</v>
      </c>
      <c r="I629" s="62">
        <v>54993</v>
      </c>
      <c r="J629" s="62">
        <v>61653</v>
      </c>
      <c r="K629" s="69">
        <f t="shared" si="9"/>
        <v>342348</v>
      </c>
    </row>
    <row r="630" spans="1:11">
      <c r="A630" s="1">
        <v>9</v>
      </c>
      <c r="B630" s="1" t="s">
        <v>57</v>
      </c>
      <c r="C630" s="67" t="s">
        <v>713</v>
      </c>
      <c r="D630" s="1" t="s">
        <v>1592</v>
      </c>
      <c r="E630" s="62">
        <v>9665</v>
      </c>
      <c r="F630" s="62">
        <v>9610</v>
      </c>
      <c r="G630" s="62">
        <v>9243</v>
      </c>
      <c r="H630" s="62">
        <v>9382</v>
      </c>
      <c r="I630" s="62">
        <v>8798</v>
      </c>
      <c r="J630" s="62">
        <v>10345</v>
      </c>
      <c r="K630" s="69">
        <f t="shared" si="9"/>
        <v>57043</v>
      </c>
    </row>
    <row r="631" spans="1:11">
      <c r="A631" s="1">
        <v>9</v>
      </c>
      <c r="B631" s="1" t="s">
        <v>57</v>
      </c>
      <c r="C631" s="67" t="s">
        <v>714</v>
      </c>
      <c r="D631" s="1" t="s">
        <v>1593</v>
      </c>
      <c r="E631" s="62">
        <v>16376</v>
      </c>
      <c r="F631" s="62">
        <v>15738</v>
      </c>
      <c r="G631" s="62">
        <v>15484</v>
      </c>
      <c r="H631" s="62">
        <v>16244</v>
      </c>
      <c r="I631" s="62">
        <v>16558</v>
      </c>
      <c r="J631" s="62">
        <v>16770</v>
      </c>
      <c r="K631" s="69">
        <f t="shared" si="9"/>
        <v>97170</v>
      </c>
    </row>
    <row r="632" spans="1:11">
      <c r="A632" s="1">
        <v>9</v>
      </c>
      <c r="B632" s="1" t="s">
        <v>57</v>
      </c>
      <c r="C632" s="67" t="s">
        <v>715</v>
      </c>
      <c r="D632" s="1" t="s">
        <v>1594</v>
      </c>
      <c r="E632" s="62">
        <v>8105</v>
      </c>
      <c r="F632" s="62">
        <v>8582</v>
      </c>
      <c r="G632" s="62">
        <v>8738</v>
      </c>
      <c r="H632" s="62">
        <v>9669</v>
      </c>
      <c r="I632" s="62">
        <v>8448</v>
      </c>
      <c r="J632" s="62">
        <v>9156</v>
      </c>
      <c r="K632" s="69">
        <f t="shared" si="9"/>
        <v>52698</v>
      </c>
    </row>
    <row r="633" spans="1:11">
      <c r="A633" s="1">
        <v>9</v>
      </c>
      <c r="B633" s="1" t="s">
        <v>57</v>
      </c>
      <c r="C633" s="67" t="s">
        <v>716</v>
      </c>
      <c r="D633" s="1" t="s">
        <v>1595</v>
      </c>
      <c r="E633" s="62">
        <v>24440</v>
      </c>
      <c r="F633" s="62">
        <v>22874</v>
      </c>
      <c r="G633" s="62">
        <v>23422</v>
      </c>
      <c r="H633" s="62">
        <v>23216</v>
      </c>
      <c r="I633" s="62">
        <v>24101</v>
      </c>
      <c r="J633" s="62">
        <v>29623</v>
      </c>
      <c r="K633" s="69">
        <f t="shared" si="9"/>
        <v>147676</v>
      </c>
    </row>
    <row r="634" spans="1:11">
      <c r="A634" s="1">
        <v>9</v>
      </c>
      <c r="B634" s="1" t="s">
        <v>57</v>
      </c>
      <c r="C634" s="67" t="s">
        <v>717</v>
      </c>
      <c r="D634" s="1" t="s">
        <v>1596</v>
      </c>
      <c r="E634" s="62">
        <v>9577</v>
      </c>
      <c r="F634" s="62">
        <v>9427</v>
      </c>
      <c r="G634" s="62">
        <v>8896</v>
      </c>
      <c r="H634" s="62">
        <v>8678</v>
      </c>
      <c r="I634" s="62">
        <v>8981</v>
      </c>
      <c r="J634" s="62">
        <v>9488</v>
      </c>
      <c r="K634" s="69">
        <f t="shared" si="9"/>
        <v>55047</v>
      </c>
    </row>
    <row r="635" spans="1:11">
      <c r="A635" s="1">
        <v>9</v>
      </c>
      <c r="B635" s="1" t="s">
        <v>57</v>
      </c>
      <c r="C635" s="67" t="s">
        <v>718</v>
      </c>
      <c r="D635" s="1" t="s">
        <v>1597</v>
      </c>
      <c r="E635" s="62">
        <v>15868</v>
      </c>
      <c r="F635" s="62">
        <v>15827</v>
      </c>
      <c r="G635" s="62">
        <v>16301</v>
      </c>
      <c r="H635" s="62">
        <v>17092</v>
      </c>
      <c r="I635" s="62">
        <v>18837</v>
      </c>
      <c r="J635" s="62">
        <v>19100</v>
      </c>
      <c r="K635" s="69">
        <f t="shared" si="9"/>
        <v>103025</v>
      </c>
    </row>
    <row r="636" spans="1:11">
      <c r="A636" s="1">
        <v>9</v>
      </c>
      <c r="B636" s="1" t="s">
        <v>57</v>
      </c>
      <c r="C636" s="67" t="s">
        <v>719</v>
      </c>
      <c r="D636" s="1" t="s">
        <v>1598</v>
      </c>
      <c r="E636" s="62">
        <v>6868</v>
      </c>
      <c r="F636" s="62">
        <v>6946</v>
      </c>
      <c r="G636" s="62">
        <v>5991</v>
      </c>
      <c r="H636" s="62">
        <v>5991</v>
      </c>
      <c r="I636" s="62">
        <v>6552</v>
      </c>
      <c r="J636" s="62">
        <v>6993</v>
      </c>
      <c r="K636" s="69">
        <f t="shared" si="9"/>
        <v>39341</v>
      </c>
    </row>
    <row r="637" spans="1:11">
      <c r="A637" s="1">
        <v>9</v>
      </c>
      <c r="B637" s="1" t="s">
        <v>57</v>
      </c>
      <c r="C637" s="67" t="s">
        <v>720</v>
      </c>
      <c r="D637" s="1" t="s">
        <v>1599</v>
      </c>
      <c r="E637" s="62">
        <v>20754</v>
      </c>
      <c r="F637" s="62">
        <v>21262</v>
      </c>
      <c r="G637" s="62">
        <v>19397</v>
      </c>
      <c r="H637" s="62">
        <v>19895</v>
      </c>
      <c r="I637" s="62">
        <v>18116</v>
      </c>
      <c r="J637" s="62">
        <v>20112</v>
      </c>
      <c r="K637" s="69">
        <f t="shared" si="9"/>
        <v>119536</v>
      </c>
    </row>
    <row r="638" spans="1:11">
      <c r="A638" s="1">
        <v>9</v>
      </c>
      <c r="B638" s="1" t="s">
        <v>57</v>
      </c>
      <c r="C638" s="67" t="s">
        <v>721</v>
      </c>
      <c r="D638" s="1" t="s">
        <v>1600</v>
      </c>
      <c r="E638" s="62">
        <v>18379</v>
      </c>
      <c r="F638" s="62">
        <v>17748</v>
      </c>
      <c r="G638" s="62">
        <v>17352</v>
      </c>
      <c r="H638" s="62">
        <v>18395</v>
      </c>
      <c r="I638" s="62">
        <v>19495</v>
      </c>
      <c r="J638" s="62">
        <v>19941</v>
      </c>
      <c r="K638" s="69">
        <f t="shared" si="9"/>
        <v>111310</v>
      </c>
    </row>
    <row r="639" spans="1:11">
      <c r="A639" s="1">
        <v>9</v>
      </c>
      <c r="B639" s="1" t="s">
        <v>57</v>
      </c>
      <c r="C639" s="67" t="s">
        <v>722</v>
      </c>
      <c r="D639" s="1" t="s">
        <v>1601</v>
      </c>
      <c r="E639" s="62">
        <v>8213</v>
      </c>
      <c r="F639" s="62">
        <v>7571</v>
      </c>
      <c r="G639" s="62">
        <v>7450</v>
      </c>
      <c r="H639" s="62">
        <v>7734</v>
      </c>
      <c r="I639" s="62">
        <v>7614</v>
      </c>
      <c r="J639" s="62">
        <v>7999</v>
      </c>
      <c r="K639" s="69">
        <f t="shared" si="9"/>
        <v>46581</v>
      </c>
    </row>
    <row r="640" spans="1:11">
      <c r="A640" s="1">
        <v>9</v>
      </c>
      <c r="B640" s="1" t="s">
        <v>57</v>
      </c>
      <c r="C640" s="67" t="s">
        <v>723</v>
      </c>
      <c r="D640" s="1" t="s">
        <v>1602</v>
      </c>
      <c r="E640" s="62">
        <v>7882</v>
      </c>
      <c r="F640" s="62">
        <v>7869</v>
      </c>
      <c r="G640" s="62">
        <v>7585</v>
      </c>
      <c r="H640" s="62">
        <v>7849</v>
      </c>
      <c r="I640" s="62">
        <v>8727</v>
      </c>
      <c r="J640" s="62">
        <v>10223</v>
      </c>
      <c r="K640" s="69">
        <f t="shared" si="9"/>
        <v>50135</v>
      </c>
    </row>
    <row r="641" spans="1:11">
      <c r="A641" s="1">
        <v>9</v>
      </c>
      <c r="B641" s="1" t="s">
        <v>57</v>
      </c>
      <c r="C641" s="67" t="s">
        <v>724</v>
      </c>
      <c r="D641" s="1" t="s">
        <v>1603</v>
      </c>
      <c r="E641" s="62">
        <v>7849</v>
      </c>
      <c r="F641" s="62">
        <v>7435</v>
      </c>
      <c r="G641" s="62">
        <v>6576</v>
      </c>
      <c r="H641" s="62">
        <v>6575</v>
      </c>
      <c r="I641" s="62">
        <v>7115</v>
      </c>
      <c r="J641" s="62">
        <v>7444</v>
      </c>
      <c r="K641" s="69">
        <f t="shared" si="9"/>
        <v>42994</v>
      </c>
    </row>
    <row r="642" spans="1:11">
      <c r="A642" s="1">
        <v>9</v>
      </c>
      <c r="B642" s="1" t="s">
        <v>57</v>
      </c>
      <c r="C642" s="67" t="s">
        <v>725</v>
      </c>
      <c r="D642" s="1" t="s">
        <v>1604</v>
      </c>
      <c r="E642" s="62">
        <v>6368</v>
      </c>
      <c r="F642" s="62">
        <v>6057</v>
      </c>
      <c r="G642" s="62">
        <v>7236</v>
      </c>
      <c r="H642" s="62">
        <v>6080</v>
      </c>
      <c r="I642" s="62">
        <v>6556</v>
      </c>
      <c r="J642" s="62">
        <v>6635</v>
      </c>
      <c r="K642" s="69">
        <f t="shared" ref="K642:K705" si="10">SUM(E642:J642)</f>
        <v>38932</v>
      </c>
    </row>
    <row r="643" spans="1:11">
      <c r="A643" s="1">
        <v>9</v>
      </c>
      <c r="B643" s="1" t="s">
        <v>57</v>
      </c>
      <c r="C643" s="67" t="s">
        <v>726</v>
      </c>
      <c r="D643" s="1" t="s">
        <v>1605</v>
      </c>
      <c r="E643" s="62">
        <v>4168</v>
      </c>
      <c r="F643" s="62">
        <v>3994</v>
      </c>
      <c r="G643" s="62">
        <v>3678</v>
      </c>
      <c r="H643" s="62">
        <v>3760</v>
      </c>
      <c r="I643" s="62">
        <v>3835</v>
      </c>
      <c r="J643" s="62">
        <v>4182</v>
      </c>
      <c r="K643" s="69">
        <f t="shared" si="10"/>
        <v>23617</v>
      </c>
    </row>
    <row r="644" spans="1:11">
      <c r="A644" s="1">
        <v>9</v>
      </c>
      <c r="B644" s="1" t="s">
        <v>57</v>
      </c>
      <c r="C644" s="67" t="s">
        <v>727</v>
      </c>
      <c r="D644" s="1" t="s">
        <v>1606</v>
      </c>
      <c r="E644" s="62">
        <v>4509</v>
      </c>
      <c r="F644" s="62">
        <v>4526</v>
      </c>
      <c r="G644" s="62">
        <v>4277</v>
      </c>
      <c r="H644" s="62">
        <v>4231</v>
      </c>
      <c r="I644" s="62">
        <v>4399</v>
      </c>
      <c r="J644" s="62">
        <v>4920</v>
      </c>
      <c r="K644" s="69">
        <f t="shared" si="10"/>
        <v>26862</v>
      </c>
    </row>
    <row r="645" spans="1:11">
      <c r="A645" s="1">
        <v>9</v>
      </c>
      <c r="B645" s="1" t="s">
        <v>57</v>
      </c>
      <c r="C645" s="67" t="s">
        <v>728</v>
      </c>
      <c r="D645" s="1" t="s">
        <v>1607</v>
      </c>
      <c r="E645" s="62">
        <v>3774</v>
      </c>
      <c r="F645" s="62">
        <v>3585</v>
      </c>
      <c r="G645" s="62">
        <v>3616</v>
      </c>
      <c r="H645" s="62">
        <v>4607</v>
      </c>
      <c r="I645" s="62">
        <v>4060</v>
      </c>
      <c r="J645" s="62">
        <v>3739</v>
      </c>
      <c r="K645" s="69">
        <f t="shared" si="10"/>
        <v>23381</v>
      </c>
    </row>
    <row r="646" spans="1:11">
      <c r="A646" s="1">
        <v>10</v>
      </c>
      <c r="B646" s="1" t="s">
        <v>58</v>
      </c>
      <c r="C646" s="67" t="s">
        <v>729</v>
      </c>
      <c r="D646" s="1" t="s">
        <v>1608</v>
      </c>
      <c r="E646" s="62">
        <v>26606</v>
      </c>
      <c r="F646" s="62">
        <v>23627</v>
      </c>
      <c r="G646" s="62">
        <v>24252</v>
      </c>
      <c r="H646" s="62">
        <v>22911</v>
      </c>
      <c r="I646" s="62">
        <v>23421</v>
      </c>
      <c r="J646" s="62">
        <v>27183</v>
      </c>
      <c r="K646" s="69">
        <f t="shared" si="10"/>
        <v>148000</v>
      </c>
    </row>
    <row r="647" spans="1:11">
      <c r="A647" s="1">
        <v>10</v>
      </c>
      <c r="B647" s="1" t="s">
        <v>58</v>
      </c>
      <c r="C647" s="67" t="s">
        <v>730</v>
      </c>
      <c r="D647" s="1" t="s">
        <v>1609</v>
      </c>
      <c r="E647" s="62">
        <v>7210</v>
      </c>
      <c r="F647" s="62">
        <v>7217</v>
      </c>
      <c r="G647" s="62">
        <v>5757</v>
      </c>
      <c r="H647" s="62">
        <v>6138</v>
      </c>
      <c r="I647" s="62">
        <v>6000</v>
      </c>
      <c r="J647" s="62">
        <v>6923</v>
      </c>
      <c r="K647" s="69">
        <f t="shared" si="10"/>
        <v>39245</v>
      </c>
    </row>
    <row r="648" spans="1:11">
      <c r="A648" s="1">
        <v>10</v>
      </c>
      <c r="B648" s="1" t="s">
        <v>58</v>
      </c>
      <c r="C648" s="67" t="s">
        <v>731</v>
      </c>
      <c r="D648" s="1" t="s">
        <v>1610</v>
      </c>
      <c r="E648" s="62">
        <v>4917</v>
      </c>
      <c r="F648" s="62">
        <v>4917</v>
      </c>
      <c r="G648" s="62">
        <v>5077</v>
      </c>
      <c r="H648" s="62">
        <v>4951</v>
      </c>
      <c r="I648" s="62">
        <v>5138</v>
      </c>
      <c r="J648" s="62">
        <v>6062</v>
      </c>
      <c r="K648" s="69">
        <f t="shared" si="10"/>
        <v>31062</v>
      </c>
    </row>
    <row r="649" spans="1:11">
      <c r="A649" s="1">
        <v>10</v>
      </c>
      <c r="B649" s="1" t="s">
        <v>58</v>
      </c>
      <c r="C649" s="67" t="s">
        <v>732</v>
      </c>
      <c r="D649" s="1" t="s">
        <v>1611</v>
      </c>
      <c r="E649" s="62">
        <v>4336</v>
      </c>
      <c r="F649" s="62">
        <v>3413</v>
      </c>
      <c r="G649" s="62">
        <v>3758</v>
      </c>
      <c r="H649" s="62">
        <v>3859</v>
      </c>
      <c r="I649" s="62">
        <v>3588</v>
      </c>
      <c r="J649" s="62">
        <v>3588</v>
      </c>
      <c r="K649" s="69">
        <f t="shared" si="10"/>
        <v>22542</v>
      </c>
    </row>
    <row r="650" spans="1:11">
      <c r="A650" s="1">
        <v>10</v>
      </c>
      <c r="B650" s="1" t="s">
        <v>58</v>
      </c>
      <c r="C650" s="67" t="s">
        <v>733</v>
      </c>
      <c r="D650" s="1" t="s">
        <v>1612</v>
      </c>
      <c r="E650" s="62">
        <v>5555</v>
      </c>
      <c r="F650" s="62">
        <v>5135</v>
      </c>
      <c r="G650" s="62">
        <v>5355</v>
      </c>
      <c r="H650" s="62">
        <v>5595</v>
      </c>
      <c r="I650" s="62">
        <v>5923</v>
      </c>
      <c r="J650" s="62">
        <v>8972</v>
      </c>
      <c r="K650" s="69">
        <f t="shared" si="10"/>
        <v>36535</v>
      </c>
    </row>
    <row r="651" spans="1:11">
      <c r="A651" s="1">
        <v>10</v>
      </c>
      <c r="B651" s="1" t="s">
        <v>58</v>
      </c>
      <c r="C651" s="67" t="s">
        <v>734</v>
      </c>
      <c r="D651" s="1" t="s">
        <v>1613</v>
      </c>
      <c r="E651" s="62">
        <v>3620</v>
      </c>
      <c r="F651" s="62">
        <v>3054</v>
      </c>
      <c r="G651" s="62">
        <v>3054</v>
      </c>
      <c r="H651" s="62">
        <v>3636</v>
      </c>
      <c r="I651" s="62">
        <v>3727</v>
      </c>
      <c r="J651" s="62">
        <v>4215</v>
      </c>
      <c r="K651" s="69">
        <f t="shared" si="10"/>
        <v>21306</v>
      </c>
    </row>
    <row r="652" spans="1:11">
      <c r="A652" s="1">
        <v>10</v>
      </c>
      <c r="B652" s="1" t="s">
        <v>58</v>
      </c>
      <c r="C652" s="67" t="s">
        <v>735</v>
      </c>
      <c r="D652" s="1" t="s">
        <v>1614</v>
      </c>
      <c r="E652" s="62">
        <v>4877</v>
      </c>
      <c r="F652" s="62">
        <v>3903</v>
      </c>
      <c r="G652" s="62">
        <v>4352</v>
      </c>
      <c r="H652" s="62">
        <v>4204</v>
      </c>
      <c r="I652" s="62">
        <v>5244</v>
      </c>
      <c r="J652" s="62">
        <v>5329</v>
      </c>
      <c r="K652" s="69">
        <f t="shared" si="10"/>
        <v>27909</v>
      </c>
    </row>
    <row r="653" spans="1:11">
      <c r="A653" s="1">
        <v>10</v>
      </c>
      <c r="B653" s="1" t="s">
        <v>59</v>
      </c>
      <c r="C653" s="67" t="s">
        <v>736</v>
      </c>
      <c r="D653" s="1" t="s">
        <v>1615</v>
      </c>
      <c r="E653" s="62">
        <v>28613</v>
      </c>
      <c r="F653" s="62">
        <v>26278</v>
      </c>
      <c r="G653" s="62">
        <v>26670</v>
      </c>
      <c r="H653" s="62">
        <v>26671</v>
      </c>
      <c r="I653" s="62">
        <v>27335</v>
      </c>
      <c r="J653" s="62">
        <v>29440</v>
      </c>
      <c r="K653" s="69">
        <f t="shared" si="10"/>
        <v>165007</v>
      </c>
    </row>
    <row r="654" spans="1:11">
      <c r="A654" s="1">
        <v>10</v>
      </c>
      <c r="B654" s="1" t="s">
        <v>59</v>
      </c>
      <c r="C654" s="67" t="s">
        <v>737</v>
      </c>
      <c r="D654" s="1" t="s">
        <v>1616</v>
      </c>
      <c r="E654" s="62">
        <v>5009</v>
      </c>
      <c r="F654" s="62">
        <v>4348</v>
      </c>
      <c r="G654" s="62">
        <v>4563</v>
      </c>
      <c r="H654" s="62">
        <v>4657</v>
      </c>
      <c r="I654" s="62">
        <v>4672</v>
      </c>
      <c r="J654" s="62">
        <v>5615</v>
      </c>
      <c r="K654" s="69">
        <f t="shared" si="10"/>
        <v>28864</v>
      </c>
    </row>
    <row r="655" spans="1:11">
      <c r="A655" s="1">
        <v>10</v>
      </c>
      <c r="B655" s="1" t="s">
        <v>59</v>
      </c>
      <c r="C655" s="67" t="s">
        <v>738</v>
      </c>
      <c r="D655" s="1" t="s">
        <v>1617</v>
      </c>
      <c r="E655" s="62">
        <v>7485</v>
      </c>
      <c r="F655" s="62">
        <v>7040</v>
      </c>
      <c r="G655" s="62">
        <v>7166</v>
      </c>
      <c r="H655" s="62">
        <v>7432</v>
      </c>
      <c r="I655" s="62">
        <v>7718</v>
      </c>
      <c r="J655" s="62">
        <v>9365</v>
      </c>
      <c r="K655" s="69">
        <f t="shared" si="10"/>
        <v>46206</v>
      </c>
    </row>
    <row r="656" spans="1:11">
      <c r="A656" s="1">
        <v>10</v>
      </c>
      <c r="B656" s="1" t="s">
        <v>59</v>
      </c>
      <c r="C656" s="67" t="s">
        <v>739</v>
      </c>
      <c r="D656" s="1" t="s">
        <v>1618</v>
      </c>
      <c r="E656" s="62">
        <v>9674</v>
      </c>
      <c r="F656" s="62">
        <v>8537</v>
      </c>
      <c r="G656" s="62">
        <v>8840</v>
      </c>
      <c r="H656" s="62">
        <v>8673</v>
      </c>
      <c r="I656" s="62">
        <v>9096</v>
      </c>
      <c r="J656" s="62">
        <v>11386</v>
      </c>
      <c r="K656" s="69">
        <f t="shared" si="10"/>
        <v>56206</v>
      </c>
    </row>
    <row r="657" spans="1:11">
      <c r="A657" s="1">
        <v>10</v>
      </c>
      <c r="B657" s="1" t="s">
        <v>59</v>
      </c>
      <c r="C657" s="67" t="s">
        <v>740</v>
      </c>
      <c r="D657" s="1" t="s">
        <v>1619</v>
      </c>
      <c r="E657" s="62">
        <v>6680</v>
      </c>
      <c r="F657" s="62">
        <v>5842</v>
      </c>
      <c r="G657" s="62">
        <v>6075</v>
      </c>
      <c r="H657" s="62">
        <v>5853</v>
      </c>
      <c r="I657" s="62">
        <v>6138</v>
      </c>
      <c r="J657" s="62">
        <v>6776</v>
      </c>
      <c r="K657" s="69">
        <f t="shared" si="10"/>
        <v>37364</v>
      </c>
    </row>
    <row r="658" spans="1:11">
      <c r="A658" s="1">
        <v>10</v>
      </c>
      <c r="B658" s="1" t="s">
        <v>59</v>
      </c>
      <c r="C658" s="67" t="s">
        <v>741</v>
      </c>
      <c r="D658" s="1" t="s">
        <v>1620</v>
      </c>
      <c r="E658" s="62">
        <v>8352</v>
      </c>
      <c r="F658" s="62">
        <v>7625</v>
      </c>
      <c r="G658" s="62">
        <v>7327</v>
      </c>
      <c r="H658" s="62">
        <v>7690</v>
      </c>
      <c r="I658" s="62">
        <v>7329</v>
      </c>
      <c r="J658" s="62">
        <v>8352</v>
      </c>
      <c r="K658" s="69">
        <f t="shared" si="10"/>
        <v>46675</v>
      </c>
    </row>
    <row r="659" spans="1:11">
      <c r="A659" s="1">
        <v>10</v>
      </c>
      <c r="B659" s="1" t="s">
        <v>59</v>
      </c>
      <c r="C659" s="67" t="s">
        <v>742</v>
      </c>
      <c r="D659" s="1" t="s">
        <v>1621</v>
      </c>
      <c r="E659" s="62">
        <v>5180</v>
      </c>
      <c r="F659" s="62">
        <v>5298</v>
      </c>
      <c r="G659" s="62">
        <v>7360</v>
      </c>
      <c r="H659" s="62">
        <v>4089</v>
      </c>
      <c r="I659" s="62">
        <v>4204</v>
      </c>
      <c r="J659" s="62">
        <v>4777</v>
      </c>
      <c r="K659" s="69">
        <f t="shared" si="10"/>
        <v>30908</v>
      </c>
    </row>
    <row r="660" spans="1:11">
      <c r="A660" s="1">
        <v>10</v>
      </c>
      <c r="B660" s="1" t="s">
        <v>59</v>
      </c>
      <c r="C660" s="67" t="s">
        <v>743</v>
      </c>
      <c r="D660" s="1" t="s">
        <v>1622</v>
      </c>
      <c r="E660" s="62">
        <v>4054</v>
      </c>
      <c r="F660" s="62">
        <v>3230</v>
      </c>
      <c r="G660" s="62">
        <v>3596</v>
      </c>
      <c r="H660" s="62">
        <v>3744</v>
      </c>
      <c r="I660" s="62">
        <v>4036</v>
      </c>
      <c r="J660" s="62">
        <v>4400</v>
      </c>
      <c r="K660" s="69">
        <f t="shared" si="10"/>
        <v>23060</v>
      </c>
    </row>
    <row r="661" spans="1:11">
      <c r="A661" s="1">
        <v>10</v>
      </c>
      <c r="B661" s="1" t="s">
        <v>59</v>
      </c>
      <c r="C661" s="67" t="s">
        <v>744</v>
      </c>
      <c r="D661" s="1" t="s">
        <v>1623</v>
      </c>
      <c r="E661" s="62">
        <v>15196</v>
      </c>
      <c r="F661" s="62">
        <v>15151</v>
      </c>
      <c r="G661" s="62">
        <v>14774</v>
      </c>
      <c r="H661" s="62">
        <v>13846</v>
      </c>
      <c r="I661" s="62">
        <v>15389</v>
      </c>
      <c r="J661" s="62">
        <v>17405</v>
      </c>
      <c r="K661" s="69">
        <f t="shared" si="10"/>
        <v>91761</v>
      </c>
    </row>
    <row r="662" spans="1:11">
      <c r="A662" s="1">
        <v>10</v>
      </c>
      <c r="B662" s="1" t="s">
        <v>60</v>
      </c>
      <c r="C662" s="67" t="s">
        <v>745</v>
      </c>
      <c r="D662" s="1" t="s">
        <v>1624</v>
      </c>
      <c r="E662" s="62">
        <v>42479</v>
      </c>
      <c r="F662" s="62">
        <v>41061</v>
      </c>
      <c r="G662" s="62">
        <v>41004</v>
      </c>
      <c r="H662" s="62">
        <v>40913</v>
      </c>
      <c r="I662" s="62">
        <v>39593</v>
      </c>
      <c r="J662" s="62">
        <v>44178</v>
      </c>
      <c r="K662" s="69">
        <f t="shared" si="10"/>
        <v>249228</v>
      </c>
    </row>
    <row r="663" spans="1:11">
      <c r="A663" s="1">
        <v>10</v>
      </c>
      <c r="B663" s="1" t="s">
        <v>60</v>
      </c>
      <c r="C663" s="67" t="s">
        <v>746</v>
      </c>
      <c r="D663" s="1" t="s">
        <v>1625</v>
      </c>
      <c r="E663" s="62">
        <v>6561</v>
      </c>
      <c r="F663" s="62">
        <v>5750</v>
      </c>
      <c r="G663" s="62">
        <v>5837</v>
      </c>
      <c r="H663" s="62">
        <v>5779</v>
      </c>
      <c r="I663" s="62">
        <v>6049</v>
      </c>
      <c r="J663" s="62">
        <v>7537</v>
      </c>
      <c r="K663" s="69">
        <f t="shared" si="10"/>
        <v>37513</v>
      </c>
    </row>
    <row r="664" spans="1:11">
      <c r="A664" s="1">
        <v>10</v>
      </c>
      <c r="B664" s="1" t="s">
        <v>60</v>
      </c>
      <c r="C664" s="67" t="s">
        <v>747</v>
      </c>
      <c r="D664" s="1" t="s">
        <v>1626</v>
      </c>
      <c r="E664" s="62">
        <v>14098</v>
      </c>
      <c r="F664" s="62">
        <v>1271</v>
      </c>
      <c r="G664" s="62">
        <v>15963</v>
      </c>
      <c r="H664" s="62">
        <v>15625</v>
      </c>
      <c r="I664" s="62">
        <v>13042</v>
      </c>
      <c r="J664" s="62">
        <v>14706</v>
      </c>
      <c r="K664" s="69">
        <f t="shared" si="10"/>
        <v>74705</v>
      </c>
    </row>
    <row r="665" spans="1:11">
      <c r="A665" s="1">
        <v>10</v>
      </c>
      <c r="B665" s="1" t="s">
        <v>60</v>
      </c>
      <c r="C665" s="67" t="s">
        <v>748</v>
      </c>
      <c r="D665" s="1" t="s">
        <v>1627</v>
      </c>
      <c r="E665" s="62">
        <v>22370</v>
      </c>
      <c r="F665" s="62">
        <v>21508</v>
      </c>
      <c r="G665" s="62">
        <v>21508</v>
      </c>
      <c r="H665" s="62">
        <v>20142</v>
      </c>
      <c r="I665" s="62">
        <v>20941</v>
      </c>
      <c r="J665" s="62">
        <v>21885</v>
      </c>
      <c r="K665" s="69">
        <f t="shared" si="10"/>
        <v>128354</v>
      </c>
    </row>
    <row r="666" spans="1:11">
      <c r="A666" s="1">
        <v>10</v>
      </c>
      <c r="B666" s="1" t="s">
        <v>60</v>
      </c>
      <c r="C666" s="67" t="s">
        <v>749</v>
      </c>
      <c r="D666" s="1" t="s">
        <v>1628</v>
      </c>
      <c r="E666" s="62">
        <v>17239</v>
      </c>
      <c r="F666" s="62">
        <v>15870</v>
      </c>
      <c r="G666" s="62">
        <v>15641</v>
      </c>
      <c r="H666" s="62">
        <v>16165</v>
      </c>
      <c r="I666" s="62">
        <v>17270</v>
      </c>
      <c r="J666" s="62">
        <v>17923</v>
      </c>
      <c r="K666" s="69">
        <f t="shared" si="10"/>
        <v>100108</v>
      </c>
    </row>
    <row r="667" spans="1:11">
      <c r="A667" s="1">
        <v>10</v>
      </c>
      <c r="B667" s="1" t="s">
        <v>60</v>
      </c>
      <c r="C667" s="67" t="s">
        <v>750</v>
      </c>
      <c r="D667" s="1" t="s">
        <v>1629</v>
      </c>
      <c r="E667" s="62">
        <v>7205</v>
      </c>
      <c r="F667" s="62">
        <v>6045</v>
      </c>
      <c r="G667" s="62">
        <v>5472</v>
      </c>
      <c r="H667" s="62">
        <v>6367</v>
      </c>
      <c r="I667" s="62">
        <v>6976</v>
      </c>
      <c r="J667" s="62">
        <v>7416</v>
      </c>
      <c r="K667" s="69">
        <f t="shared" si="10"/>
        <v>39481</v>
      </c>
    </row>
    <row r="668" spans="1:11">
      <c r="A668" s="1">
        <v>10</v>
      </c>
      <c r="B668" s="1" t="s">
        <v>60</v>
      </c>
      <c r="C668" s="67" t="s">
        <v>751</v>
      </c>
      <c r="D668" s="1" t="s">
        <v>1630</v>
      </c>
      <c r="E668" s="62">
        <v>8703</v>
      </c>
      <c r="F668" s="62">
        <v>8443</v>
      </c>
      <c r="G668" s="62">
        <v>8312</v>
      </c>
      <c r="H668" s="62">
        <v>8472</v>
      </c>
      <c r="I668" s="62">
        <v>8777</v>
      </c>
      <c r="J668" s="62">
        <v>8777</v>
      </c>
      <c r="K668" s="69">
        <f t="shared" si="10"/>
        <v>51484</v>
      </c>
    </row>
    <row r="669" spans="1:11">
      <c r="A669" s="1">
        <v>10</v>
      </c>
      <c r="B669" s="1" t="s">
        <v>60</v>
      </c>
      <c r="C669" s="67" t="s">
        <v>752</v>
      </c>
      <c r="D669" s="1" t="s">
        <v>1631</v>
      </c>
      <c r="E669" s="62">
        <v>16069</v>
      </c>
      <c r="F669" s="62">
        <v>14771</v>
      </c>
      <c r="G669" s="62">
        <v>14531</v>
      </c>
      <c r="H669" s="62">
        <v>14745</v>
      </c>
      <c r="I669" s="62">
        <v>14745</v>
      </c>
      <c r="J669" s="62">
        <v>18477</v>
      </c>
      <c r="K669" s="69">
        <f t="shared" si="10"/>
        <v>93338</v>
      </c>
    </row>
    <row r="670" spans="1:11">
      <c r="A670" s="1">
        <v>10</v>
      </c>
      <c r="B670" s="1" t="s">
        <v>60</v>
      </c>
      <c r="C670" s="67" t="s">
        <v>753</v>
      </c>
      <c r="D670" s="1" t="s">
        <v>1632</v>
      </c>
      <c r="E670" s="62">
        <v>11592</v>
      </c>
      <c r="F670" s="62">
        <v>10887</v>
      </c>
      <c r="G670" s="62">
        <v>11592</v>
      </c>
      <c r="H670" s="62">
        <v>10853</v>
      </c>
      <c r="I670" s="62">
        <v>10611</v>
      </c>
      <c r="J670" s="62">
        <v>13632</v>
      </c>
      <c r="K670" s="69">
        <f t="shared" si="10"/>
        <v>69167</v>
      </c>
    </row>
    <row r="671" spans="1:11">
      <c r="A671" s="1">
        <v>10</v>
      </c>
      <c r="B671" s="1" t="s">
        <v>60</v>
      </c>
      <c r="C671" s="67" t="s">
        <v>754</v>
      </c>
      <c r="D671" s="1" t="s">
        <v>1633</v>
      </c>
      <c r="E671" s="62">
        <v>13157</v>
      </c>
      <c r="F671" s="62">
        <v>11809</v>
      </c>
      <c r="G671" s="62">
        <v>12824</v>
      </c>
      <c r="H671" s="62">
        <v>12212</v>
      </c>
      <c r="I671" s="62">
        <v>13822</v>
      </c>
      <c r="J671" s="62">
        <v>15155</v>
      </c>
      <c r="K671" s="69">
        <f t="shared" si="10"/>
        <v>78979</v>
      </c>
    </row>
    <row r="672" spans="1:11">
      <c r="A672" s="1">
        <v>10</v>
      </c>
      <c r="B672" s="1" t="s">
        <v>60</v>
      </c>
      <c r="C672" s="67" t="s">
        <v>755</v>
      </c>
      <c r="D672" s="1" t="s">
        <v>1634</v>
      </c>
      <c r="E672" s="62">
        <v>5122</v>
      </c>
      <c r="F672" s="62">
        <v>4360</v>
      </c>
      <c r="G672" s="62">
        <v>4655</v>
      </c>
      <c r="H672" s="62">
        <v>5738</v>
      </c>
      <c r="I672" s="62">
        <v>5250</v>
      </c>
      <c r="J672" s="62">
        <v>5696</v>
      </c>
      <c r="K672" s="69">
        <f t="shared" si="10"/>
        <v>30821</v>
      </c>
    </row>
    <row r="673" spans="1:11">
      <c r="A673" s="1">
        <v>10</v>
      </c>
      <c r="B673" s="1" t="s">
        <v>60</v>
      </c>
      <c r="C673" s="67" t="s">
        <v>756</v>
      </c>
      <c r="D673" s="1" t="s">
        <v>1635</v>
      </c>
      <c r="E673" s="62">
        <v>5896</v>
      </c>
      <c r="F673" s="62">
        <v>5883</v>
      </c>
      <c r="G673" s="62">
        <v>5523</v>
      </c>
      <c r="H673" s="62">
        <v>5614</v>
      </c>
      <c r="I673" s="62">
        <v>5268</v>
      </c>
      <c r="J673" s="62">
        <v>7767</v>
      </c>
      <c r="K673" s="69">
        <f t="shared" si="10"/>
        <v>35951</v>
      </c>
    </row>
    <row r="674" spans="1:11">
      <c r="A674" s="1">
        <v>10</v>
      </c>
      <c r="B674" s="1" t="s">
        <v>60</v>
      </c>
      <c r="C674" s="67" t="s">
        <v>757</v>
      </c>
      <c r="D674" s="1" t="s">
        <v>1636</v>
      </c>
      <c r="E674" s="62">
        <v>6017</v>
      </c>
      <c r="F674" s="62">
        <v>5569</v>
      </c>
      <c r="G674" s="62">
        <v>5387</v>
      </c>
      <c r="H674" s="62">
        <v>6445</v>
      </c>
      <c r="I674" s="62">
        <v>5387</v>
      </c>
      <c r="J674" s="62">
        <v>6445</v>
      </c>
      <c r="K674" s="69">
        <f t="shared" si="10"/>
        <v>35250</v>
      </c>
    </row>
    <row r="675" spans="1:11">
      <c r="A675" s="1">
        <v>10</v>
      </c>
      <c r="B675" s="1" t="s">
        <v>60</v>
      </c>
      <c r="C675" s="67" t="s">
        <v>758</v>
      </c>
      <c r="D675" s="1" t="s">
        <v>1637</v>
      </c>
      <c r="E675" s="62">
        <v>8881</v>
      </c>
      <c r="F675" s="62">
        <v>7618</v>
      </c>
      <c r="G675" s="62">
        <v>8421</v>
      </c>
      <c r="H675" s="62">
        <v>8410</v>
      </c>
      <c r="I675" s="62">
        <v>9320</v>
      </c>
      <c r="J675" s="62">
        <v>10620</v>
      </c>
      <c r="K675" s="69">
        <f t="shared" si="10"/>
        <v>53270</v>
      </c>
    </row>
    <row r="676" spans="1:11">
      <c r="A676" s="1">
        <v>10</v>
      </c>
      <c r="B676" s="1" t="s">
        <v>60</v>
      </c>
      <c r="C676" s="67" t="s">
        <v>759</v>
      </c>
      <c r="D676" s="1" t="s">
        <v>1638</v>
      </c>
      <c r="E676" s="62">
        <v>6842</v>
      </c>
      <c r="F676" s="62">
        <v>6675</v>
      </c>
      <c r="G676" s="62">
        <v>6287</v>
      </c>
      <c r="H676" s="62">
        <v>6099</v>
      </c>
      <c r="I676" s="62">
        <v>6429</v>
      </c>
      <c r="J676" s="62">
        <v>7837</v>
      </c>
      <c r="K676" s="69">
        <f t="shared" si="10"/>
        <v>40169</v>
      </c>
    </row>
    <row r="677" spans="1:11">
      <c r="A677" s="1">
        <v>10</v>
      </c>
      <c r="B677" s="1" t="s">
        <v>60</v>
      </c>
      <c r="C677" s="67" t="s">
        <v>760</v>
      </c>
      <c r="D677" s="1" t="s">
        <v>1639</v>
      </c>
      <c r="E677" s="62">
        <v>6858</v>
      </c>
      <c r="F677" s="62">
        <v>5742</v>
      </c>
      <c r="G677" s="62">
        <v>5924</v>
      </c>
      <c r="H677" s="62">
        <v>5900</v>
      </c>
      <c r="I677" s="62">
        <v>6300</v>
      </c>
      <c r="J677" s="62">
        <v>6949</v>
      </c>
      <c r="K677" s="69">
        <f t="shared" si="10"/>
        <v>37673</v>
      </c>
    </row>
    <row r="678" spans="1:11">
      <c r="A678" s="1">
        <v>10</v>
      </c>
      <c r="B678" s="1" t="s">
        <v>60</v>
      </c>
      <c r="C678" s="67" t="s">
        <v>761</v>
      </c>
      <c r="D678" s="1" t="s">
        <v>1640</v>
      </c>
      <c r="E678" s="62">
        <v>8500</v>
      </c>
      <c r="F678" s="62">
        <v>7261</v>
      </c>
      <c r="G678" s="62">
        <v>8740</v>
      </c>
      <c r="H678" s="62">
        <v>9156</v>
      </c>
      <c r="I678" s="62">
        <v>8233</v>
      </c>
      <c r="J678" s="62">
        <v>8233</v>
      </c>
      <c r="K678" s="69">
        <f t="shared" si="10"/>
        <v>50123</v>
      </c>
    </row>
    <row r="679" spans="1:11">
      <c r="A679" s="1">
        <v>10</v>
      </c>
      <c r="B679" s="1" t="s">
        <v>60</v>
      </c>
      <c r="C679" s="67" t="s">
        <v>762</v>
      </c>
      <c r="D679" s="1" t="s">
        <v>1641</v>
      </c>
      <c r="E679" s="62">
        <v>3351</v>
      </c>
      <c r="F679" s="62">
        <v>3002</v>
      </c>
      <c r="G679" s="62">
        <v>3027</v>
      </c>
      <c r="H679" s="62">
        <v>4081</v>
      </c>
      <c r="I679" s="62">
        <v>3071</v>
      </c>
      <c r="J679" s="62">
        <v>3149</v>
      </c>
      <c r="K679" s="69">
        <f t="shared" si="10"/>
        <v>19681</v>
      </c>
    </row>
    <row r="680" spans="1:11">
      <c r="A680" s="1">
        <v>10</v>
      </c>
      <c r="B680" s="1" t="s">
        <v>60</v>
      </c>
      <c r="C680" s="67" t="s">
        <v>763</v>
      </c>
      <c r="D680" s="1" t="s">
        <v>1642</v>
      </c>
      <c r="E680" s="62">
        <v>5265</v>
      </c>
      <c r="F680" s="62">
        <v>5225</v>
      </c>
      <c r="G680" s="62">
        <v>5764</v>
      </c>
      <c r="H680" s="62">
        <v>5978</v>
      </c>
      <c r="I680" s="62">
        <v>6327</v>
      </c>
      <c r="J680" s="62">
        <v>6348</v>
      </c>
      <c r="K680" s="69">
        <f t="shared" si="10"/>
        <v>34907</v>
      </c>
    </row>
    <row r="681" spans="1:11">
      <c r="A681" s="1">
        <v>10</v>
      </c>
      <c r="B681" s="1" t="s">
        <v>60</v>
      </c>
      <c r="C681" s="67" t="s">
        <v>764</v>
      </c>
      <c r="D681" s="1" t="s">
        <v>1643</v>
      </c>
      <c r="E681" s="62">
        <v>4447</v>
      </c>
      <c r="F681" s="62">
        <v>3454</v>
      </c>
      <c r="G681" s="62">
        <v>3847</v>
      </c>
      <c r="H681" s="62">
        <v>4512</v>
      </c>
      <c r="I681" s="62">
        <v>4365</v>
      </c>
      <c r="J681" s="62">
        <v>4293</v>
      </c>
      <c r="K681" s="69">
        <f t="shared" si="10"/>
        <v>24918</v>
      </c>
    </row>
    <row r="682" spans="1:11">
      <c r="A682" s="1">
        <v>10</v>
      </c>
      <c r="B682" s="1" t="s">
        <v>60</v>
      </c>
      <c r="C682" s="67" t="s">
        <v>765</v>
      </c>
      <c r="D682" s="1" t="s">
        <v>1644</v>
      </c>
      <c r="E682" s="62">
        <v>2775</v>
      </c>
      <c r="F682" s="62">
        <v>2613</v>
      </c>
      <c r="G682" s="62">
        <v>1444</v>
      </c>
      <c r="H682" s="62">
        <v>3042</v>
      </c>
      <c r="I682" s="62">
        <v>2398</v>
      </c>
      <c r="J682" s="62">
        <v>2850</v>
      </c>
      <c r="K682" s="69">
        <f t="shared" si="10"/>
        <v>15122</v>
      </c>
    </row>
    <row r="683" spans="1:11">
      <c r="A683" s="1">
        <v>10</v>
      </c>
      <c r="B683" s="1" t="s">
        <v>60</v>
      </c>
      <c r="C683" s="67" t="s">
        <v>766</v>
      </c>
      <c r="D683" s="1" t="s">
        <v>1645</v>
      </c>
      <c r="E683" s="62">
        <v>1561</v>
      </c>
      <c r="F683" s="62">
        <v>1493</v>
      </c>
      <c r="G683" s="62">
        <v>1720</v>
      </c>
      <c r="H683" s="62">
        <v>1720</v>
      </c>
      <c r="I683" s="62">
        <v>2198</v>
      </c>
      <c r="J683" s="62">
        <v>2482</v>
      </c>
      <c r="K683" s="69">
        <f t="shared" si="10"/>
        <v>11174</v>
      </c>
    </row>
    <row r="684" spans="1:11">
      <c r="A684" s="1">
        <v>10</v>
      </c>
      <c r="B684" s="1" t="s">
        <v>61</v>
      </c>
      <c r="C684" s="67" t="s">
        <v>767</v>
      </c>
      <c r="D684" s="1" t="s">
        <v>1646</v>
      </c>
      <c r="E684" s="62">
        <v>33670</v>
      </c>
      <c r="F684" s="62">
        <v>31125</v>
      </c>
      <c r="G684" s="62">
        <v>31874</v>
      </c>
      <c r="H684" s="62">
        <v>30373</v>
      </c>
      <c r="I684" s="62">
        <v>31355</v>
      </c>
      <c r="J684" s="62">
        <v>34623</v>
      </c>
      <c r="K684" s="69">
        <f t="shared" si="10"/>
        <v>193020</v>
      </c>
    </row>
    <row r="685" spans="1:11">
      <c r="A685" s="1">
        <v>10</v>
      </c>
      <c r="B685" s="1" t="s">
        <v>61</v>
      </c>
      <c r="C685" s="67" t="s">
        <v>768</v>
      </c>
      <c r="D685" s="1" t="s">
        <v>1647</v>
      </c>
      <c r="E685" s="62">
        <v>6031</v>
      </c>
      <c r="F685" s="62">
        <v>5661</v>
      </c>
      <c r="G685" s="62">
        <v>5733</v>
      </c>
      <c r="H685" s="62">
        <v>5681</v>
      </c>
      <c r="I685" s="62">
        <v>5562</v>
      </c>
      <c r="J685" s="62">
        <v>7198</v>
      </c>
      <c r="K685" s="69">
        <f t="shared" si="10"/>
        <v>35866</v>
      </c>
    </row>
    <row r="686" spans="1:11">
      <c r="A686" s="1">
        <v>10</v>
      </c>
      <c r="B686" s="1" t="s">
        <v>61</v>
      </c>
      <c r="C686" s="67" t="s">
        <v>769</v>
      </c>
      <c r="D686" s="1" t="s">
        <v>1648</v>
      </c>
      <c r="E686" s="62">
        <v>7611</v>
      </c>
      <c r="F686" s="62">
        <v>7048</v>
      </c>
      <c r="G686" s="62">
        <v>7165</v>
      </c>
      <c r="H686" s="62">
        <v>6966</v>
      </c>
      <c r="I686" s="62">
        <v>7731</v>
      </c>
      <c r="J686" s="62">
        <v>8871</v>
      </c>
      <c r="K686" s="69">
        <f t="shared" si="10"/>
        <v>45392</v>
      </c>
    </row>
    <row r="687" spans="1:11">
      <c r="A687" s="1">
        <v>10</v>
      </c>
      <c r="B687" s="1" t="s">
        <v>61</v>
      </c>
      <c r="C687" s="67" t="s">
        <v>770</v>
      </c>
      <c r="D687" s="1" t="s">
        <v>1649</v>
      </c>
      <c r="E687" s="62">
        <v>6905</v>
      </c>
      <c r="F687" s="62">
        <v>6246</v>
      </c>
      <c r="G687" s="62">
        <v>6649</v>
      </c>
      <c r="H687" s="62">
        <v>6553</v>
      </c>
      <c r="I687" s="62">
        <v>6959</v>
      </c>
      <c r="J687" s="62">
        <v>7619</v>
      </c>
      <c r="K687" s="69">
        <f t="shared" si="10"/>
        <v>40931</v>
      </c>
    </row>
    <row r="688" spans="1:11">
      <c r="A688" s="1">
        <v>10</v>
      </c>
      <c r="B688" s="1" t="s">
        <v>61</v>
      </c>
      <c r="C688" s="67" t="s">
        <v>771</v>
      </c>
      <c r="D688" s="1" t="s">
        <v>1650</v>
      </c>
      <c r="E688" s="62">
        <v>6520</v>
      </c>
      <c r="F688" s="62">
        <v>5418</v>
      </c>
      <c r="G688" s="62">
        <v>5590</v>
      </c>
      <c r="H688" s="62">
        <v>5650</v>
      </c>
      <c r="I688" s="62">
        <v>5467</v>
      </c>
      <c r="J688" s="62">
        <v>6286</v>
      </c>
      <c r="K688" s="69">
        <f t="shared" si="10"/>
        <v>34931</v>
      </c>
    </row>
    <row r="689" spans="1:11">
      <c r="A689" s="1">
        <v>10</v>
      </c>
      <c r="B689" s="1" t="s">
        <v>61</v>
      </c>
      <c r="C689" s="67" t="s">
        <v>772</v>
      </c>
      <c r="D689" s="1" t="s">
        <v>1651</v>
      </c>
      <c r="E689" s="62">
        <v>8349</v>
      </c>
      <c r="F689" s="62">
        <v>7228</v>
      </c>
      <c r="G689" s="62">
        <v>7736</v>
      </c>
      <c r="H689" s="62">
        <v>7237</v>
      </c>
      <c r="I689" s="62">
        <v>8021</v>
      </c>
      <c r="J689" s="62">
        <v>8021</v>
      </c>
      <c r="K689" s="69">
        <f t="shared" si="10"/>
        <v>46592</v>
      </c>
    </row>
    <row r="690" spans="1:11">
      <c r="A690" s="1">
        <v>10</v>
      </c>
      <c r="B690" s="1" t="s">
        <v>61</v>
      </c>
      <c r="C690" s="67" t="s">
        <v>773</v>
      </c>
      <c r="D690" s="1" t="s">
        <v>1652</v>
      </c>
      <c r="E690" s="62">
        <v>7069</v>
      </c>
      <c r="F690" s="62">
        <v>6885</v>
      </c>
      <c r="G690" s="62">
        <v>6910</v>
      </c>
      <c r="H690" s="62">
        <v>6821</v>
      </c>
      <c r="I690" s="62">
        <v>7214</v>
      </c>
      <c r="J690" s="62">
        <v>8503</v>
      </c>
      <c r="K690" s="69">
        <f t="shared" si="10"/>
        <v>43402</v>
      </c>
    </row>
    <row r="691" spans="1:11">
      <c r="A691" s="1">
        <v>10</v>
      </c>
      <c r="B691" s="1" t="s">
        <v>62</v>
      </c>
      <c r="C691" s="67" t="s">
        <v>774</v>
      </c>
      <c r="D691" s="1" t="s">
        <v>1653</v>
      </c>
      <c r="E691" s="62">
        <v>82618</v>
      </c>
      <c r="F691" s="62">
        <v>77182</v>
      </c>
      <c r="G691" s="62">
        <v>77203</v>
      </c>
      <c r="H691" s="62">
        <v>76496</v>
      </c>
      <c r="I691" s="62">
        <v>75388</v>
      </c>
      <c r="J691" s="62">
        <v>87694</v>
      </c>
      <c r="K691" s="69">
        <f t="shared" si="10"/>
        <v>476581</v>
      </c>
    </row>
    <row r="692" spans="1:11">
      <c r="A692" s="1">
        <v>10</v>
      </c>
      <c r="B692" s="1" t="s">
        <v>62</v>
      </c>
      <c r="C692" s="67" t="s">
        <v>775</v>
      </c>
      <c r="D692" s="1" t="s">
        <v>1654</v>
      </c>
      <c r="E692" s="62">
        <v>10122</v>
      </c>
      <c r="F692" s="62">
        <v>8525</v>
      </c>
      <c r="G692" s="62">
        <v>8827</v>
      </c>
      <c r="H692" s="62">
        <v>9009</v>
      </c>
      <c r="I692" s="62">
        <v>9023</v>
      </c>
      <c r="J692" s="62">
        <v>9943</v>
      </c>
      <c r="K692" s="69">
        <f t="shared" si="10"/>
        <v>55449</v>
      </c>
    </row>
    <row r="693" spans="1:11">
      <c r="A693" s="1">
        <v>10</v>
      </c>
      <c r="B693" s="1" t="s">
        <v>62</v>
      </c>
      <c r="C693" s="67" t="s">
        <v>776</v>
      </c>
      <c r="D693" s="1" t="s">
        <v>1655</v>
      </c>
      <c r="E693" s="62">
        <v>5437</v>
      </c>
      <c r="F693" s="62">
        <v>5170</v>
      </c>
      <c r="G693" s="62">
        <v>5219</v>
      </c>
      <c r="H693" s="62">
        <v>4976</v>
      </c>
      <c r="I693" s="62">
        <v>5274</v>
      </c>
      <c r="J693" s="62">
        <v>6058</v>
      </c>
      <c r="K693" s="69">
        <f t="shared" si="10"/>
        <v>32134</v>
      </c>
    </row>
    <row r="694" spans="1:11">
      <c r="A694" s="1">
        <v>10</v>
      </c>
      <c r="B694" s="1" t="s">
        <v>62</v>
      </c>
      <c r="C694" s="67" t="s">
        <v>777</v>
      </c>
      <c r="D694" s="1" t="s">
        <v>1656</v>
      </c>
      <c r="E694" s="62">
        <v>17630</v>
      </c>
      <c r="F694" s="62">
        <v>16045</v>
      </c>
      <c r="G694" s="62">
        <v>16127</v>
      </c>
      <c r="H694" s="62">
        <v>15091</v>
      </c>
      <c r="I694" s="62">
        <v>16207</v>
      </c>
      <c r="J694" s="62">
        <v>18273</v>
      </c>
      <c r="K694" s="69">
        <f t="shared" si="10"/>
        <v>99373</v>
      </c>
    </row>
    <row r="695" spans="1:11">
      <c r="A695" s="1">
        <v>10</v>
      </c>
      <c r="B695" s="1" t="s">
        <v>62</v>
      </c>
      <c r="C695" s="67" t="s">
        <v>778</v>
      </c>
      <c r="D695" s="1" t="s">
        <v>1657</v>
      </c>
      <c r="E695" s="62">
        <v>10821</v>
      </c>
      <c r="F695" s="62">
        <v>10097</v>
      </c>
      <c r="G695" s="62">
        <v>10776</v>
      </c>
      <c r="H695" s="62">
        <v>10168</v>
      </c>
      <c r="I695" s="62">
        <v>9875</v>
      </c>
      <c r="J695" s="62">
        <v>11545</v>
      </c>
      <c r="K695" s="69">
        <f t="shared" si="10"/>
        <v>63282</v>
      </c>
    </row>
    <row r="696" spans="1:11">
      <c r="A696" s="1">
        <v>10</v>
      </c>
      <c r="B696" s="1" t="s">
        <v>62</v>
      </c>
      <c r="C696" s="67" t="s">
        <v>779</v>
      </c>
      <c r="D696" s="1" t="s">
        <v>1658</v>
      </c>
      <c r="E696" s="62">
        <v>8776</v>
      </c>
      <c r="F696" s="62">
        <v>7589</v>
      </c>
      <c r="G696" s="62">
        <v>8038</v>
      </c>
      <c r="H696" s="62">
        <v>8247</v>
      </c>
      <c r="I696" s="62">
        <v>8043</v>
      </c>
      <c r="J696" s="62">
        <v>8320</v>
      </c>
      <c r="K696" s="69">
        <f t="shared" si="10"/>
        <v>49013</v>
      </c>
    </row>
    <row r="697" spans="1:11">
      <c r="A697" s="1">
        <v>10</v>
      </c>
      <c r="B697" s="1" t="s">
        <v>62</v>
      </c>
      <c r="C697" s="67" t="s">
        <v>780</v>
      </c>
      <c r="D697" s="1" t="s">
        <v>1659</v>
      </c>
      <c r="E697" s="62">
        <v>11016</v>
      </c>
      <c r="F697" s="62">
        <v>9620</v>
      </c>
      <c r="G697" s="62">
        <v>10370</v>
      </c>
      <c r="H697" s="62">
        <v>10237</v>
      </c>
      <c r="I697" s="62">
        <v>9881</v>
      </c>
      <c r="J697" s="62">
        <v>11205</v>
      </c>
      <c r="K697" s="69">
        <f t="shared" si="10"/>
        <v>62329</v>
      </c>
    </row>
    <row r="698" spans="1:11">
      <c r="A698" s="1">
        <v>10</v>
      </c>
      <c r="B698" s="1" t="s">
        <v>62</v>
      </c>
      <c r="C698" s="67" t="s">
        <v>781</v>
      </c>
      <c r="D698" s="1" t="s">
        <v>1660</v>
      </c>
      <c r="E698" s="62">
        <v>11056</v>
      </c>
      <c r="F698" s="62">
        <v>9679</v>
      </c>
      <c r="G698" s="62">
        <v>11131</v>
      </c>
      <c r="H698" s="62">
        <v>10157</v>
      </c>
      <c r="I698" s="62">
        <v>10070</v>
      </c>
      <c r="J698" s="62">
        <v>10313</v>
      </c>
      <c r="K698" s="69">
        <f t="shared" si="10"/>
        <v>62406</v>
      </c>
    </row>
    <row r="699" spans="1:11">
      <c r="A699" s="1">
        <v>10</v>
      </c>
      <c r="B699" s="1" t="s">
        <v>62</v>
      </c>
      <c r="C699" s="67" t="s">
        <v>782</v>
      </c>
      <c r="D699" s="1" t="s">
        <v>1661</v>
      </c>
      <c r="E699" s="62">
        <v>14779</v>
      </c>
      <c r="F699" s="62">
        <v>14168</v>
      </c>
      <c r="G699" s="62">
        <v>14290</v>
      </c>
      <c r="H699" s="62">
        <v>13226</v>
      </c>
      <c r="I699" s="62">
        <v>14569</v>
      </c>
      <c r="J699" s="62">
        <v>17319</v>
      </c>
      <c r="K699" s="69">
        <f t="shared" si="10"/>
        <v>88351</v>
      </c>
    </row>
    <row r="700" spans="1:11">
      <c r="A700" s="1">
        <v>10</v>
      </c>
      <c r="B700" s="1" t="s">
        <v>62</v>
      </c>
      <c r="C700" s="67" t="s">
        <v>783</v>
      </c>
      <c r="D700" s="1" t="s">
        <v>1662</v>
      </c>
      <c r="E700" s="62">
        <v>7061</v>
      </c>
      <c r="F700" s="62">
        <v>6023</v>
      </c>
      <c r="G700" s="62">
        <v>6577</v>
      </c>
      <c r="H700" s="62">
        <v>6271</v>
      </c>
      <c r="I700" s="62">
        <v>6295</v>
      </c>
      <c r="J700" s="62">
        <v>7237</v>
      </c>
      <c r="K700" s="69">
        <f t="shared" si="10"/>
        <v>39464</v>
      </c>
    </row>
    <row r="701" spans="1:11">
      <c r="A701" s="1">
        <v>10</v>
      </c>
      <c r="B701" s="1" t="s">
        <v>62</v>
      </c>
      <c r="C701" s="67" t="s">
        <v>784</v>
      </c>
      <c r="D701" s="1" t="s">
        <v>1663</v>
      </c>
      <c r="E701" s="62">
        <v>10634</v>
      </c>
      <c r="F701" s="62">
        <v>9600</v>
      </c>
      <c r="G701" s="62">
        <v>10682</v>
      </c>
      <c r="H701" s="62">
        <v>10921</v>
      </c>
      <c r="I701" s="62">
        <v>9947</v>
      </c>
      <c r="J701" s="62">
        <v>12027</v>
      </c>
      <c r="K701" s="69">
        <f t="shared" si="10"/>
        <v>63811</v>
      </c>
    </row>
    <row r="702" spans="1:11">
      <c r="A702" s="1">
        <v>10</v>
      </c>
      <c r="B702" s="1" t="s">
        <v>62</v>
      </c>
      <c r="C702" s="67" t="s">
        <v>785</v>
      </c>
      <c r="D702" s="1" t="s">
        <v>1664</v>
      </c>
      <c r="E702" s="62">
        <v>29484</v>
      </c>
      <c r="F702" s="62">
        <v>15879</v>
      </c>
      <c r="G702" s="62">
        <v>26576</v>
      </c>
      <c r="H702" s="62">
        <v>27386</v>
      </c>
      <c r="I702" s="62">
        <v>28360</v>
      </c>
      <c r="J702" s="62">
        <v>31436</v>
      </c>
      <c r="K702" s="69">
        <f t="shared" si="10"/>
        <v>159121</v>
      </c>
    </row>
    <row r="703" spans="1:11">
      <c r="A703" s="1">
        <v>10</v>
      </c>
      <c r="B703" s="1" t="s">
        <v>62</v>
      </c>
      <c r="C703" s="67" t="s">
        <v>786</v>
      </c>
      <c r="D703" s="1" t="s">
        <v>1665</v>
      </c>
      <c r="E703" s="62">
        <v>24222</v>
      </c>
      <c r="F703" s="62">
        <v>22162</v>
      </c>
      <c r="G703" s="62">
        <v>22515</v>
      </c>
      <c r="H703" s="62">
        <v>20674</v>
      </c>
      <c r="I703" s="62">
        <v>21230</v>
      </c>
      <c r="J703" s="62">
        <v>23358</v>
      </c>
      <c r="K703" s="69">
        <f t="shared" si="10"/>
        <v>134161</v>
      </c>
    </row>
    <row r="704" spans="1:11">
      <c r="A704" s="1">
        <v>10</v>
      </c>
      <c r="B704" s="1" t="s">
        <v>62</v>
      </c>
      <c r="C704" s="67" t="s">
        <v>787</v>
      </c>
      <c r="D704" s="1" t="s">
        <v>1666</v>
      </c>
      <c r="E704" s="62">
        <v>6250</v>
      </c>
      <c r="F704" s="62">
        <v>6128</v>
      </c>
      <c r="G704" s="62">
        <v>6976</v>
      </c>
      <c r="H704" s="62">
        <v>4232</v>
      </c>
      <c r="I704" s="62">
        <v>4518</v>
      </c>
      <c r="J704" s="62">
        <v>5073</v>
      </c>
      <c r="K704" s="69">
        <f t="shared" si="10"/>
        <v>33177</v>
      </c>
    </row>
    <row r="705" spans="1:11">
      <c r="A705" s="1">
        <v>10</v>
      </c>
      <c r="B705" s="1" t="s">
        <v>62</v>
      </c>
      <c r="C705" s="67" t="s">
        <v>788</v>
      </c>
      <c r="D705" s="1" t="s">
        <v>1667</v>
      </c>
      <c r="E705" s="62">
        <v>6064</v>
      </c>
      <c r="F705" s="62">
        <v>4976</v>
      </c>
      <c r="G705" s="62">
        <v>5537</v>
      </c>
      <c r="H705" s="62">
        <v>5380</v>
      </c>
      <c r="I705" s="62">
        <v>5410</v>
      </c>
      <c r="J705" s="62">
        <v>6764</v>
      </c>
      <c r="K705" s="69">
        <f t="shared" si="10"/>
        <v>34131</v>
      </c>
    </row>
    <row r="706" spans="1:11">
      <c r="A706" s="1">
        <v>10</v>
      </c>
      <c r="B706" s="1" t="s">
        <v>62</v>
      </c>
      <c r="C706" s="67" t="s">
        <v>789</v>
      </c>
      <c r="D706" s="1" t="s">
        <v>1668</v>
      </c>
      <c r="E706" s="62">
        <v>9221</v>
      </c>
      <c r="F706" s="62">
        <v>8442</v>
      </c>
      <c r="G706" s="62">
        <v>8678</v>
      </c>
      <c r="H706" s="62">
        <v>9744</v>
      </c>
      <c r="I706" s="62">
        <v>9301</v>
      </c>
      <c r="J706" s="62">
        <v>9307</v>
      </c>
      <c r="K706" s="69">
        <f t="shared" ref="K706:K769" si="11">SUM(E706:J706)</f>
        <v>54693</v>
      </c>
    </row>
    <row r="707" spans="1:11">
      <c r="A707" s="1">
        <v>10</v>
      </c>
      <c r="B707" s="1" t="s">
        <v>62</v>
      </c>
      <c r="C707" s="67" t="s">
        <v>790</v>
      </c>
      <c r="D707" s="1" t="s">
        <v>1669</v>
      </c>
      <c r="E707" s="62">
        <v>5877</v>
      </c>
      <c r="F707" s="62">
        <v>4755</v>
      </c>
      <c r="G707" s="62">
        <v>5506</v>
      </c>
      <c r="H707" s="62">
        <v>5247</v>
      </c>
      <c r="I707" s="62">
        <v>4753</v>
      </c>
      <c r="J707" s="62">
        <v>5244</v>
      </c>
      <c r="K707" s="69">
        <f t="shared" si="11"/>
        <v>31382</v>
      </c>
    </row>
    <row r="708" spans="1:11">
      <c r="A708" s="1">
        <v>10</v>
      </c>
      <c r="B708" s="1" t="s">
        <v>62</v>
      </c>
      <c r="C708" s="67" t="s">
        <v>791</v>
      </c>
      <c r="D708" s="1" t="s">
        <v>1670</v>
      </c>
      <c r="E708" s="62">
        <v>8945</v>
      </c>
      <c r="F708" s="62">
        <v>8945</v>
      </c>
      <c r="G708" s="62">
        <v>8855</v>
      </c>
      <c r="H708" s="62">
        <v>7220</v>
      </c>
      <c r="I708" s="62">
        <v>7385</v>
      </c>
      <c r="J708" s="62">
        <v>8505</v>
      </c>
      <c r="K708" s="69">
        <f t="shared" si="11"/>
        <v>49855</v>
      </c>
    </row>
    <row r="709" spans="1:11">
      <c r="A709" s="1">
        <v>10</v>
      </c>
      <c r="B709" s="1" t="s">
        <v>62</v>
      </c>
      <c r="C709" s="67" t="s">
        <v>792</v>
      </c>
      <c r="D709" s="1" t="s">
        <v>1671</v>
      </c>
      <c r="E709" s="62">
        <v>5299</v>
      </c>
      <c r="F709" s="62">
        <v>4355</v>
      </c>
      <c r="G709" s="62">
        <v>4763</v>
      </c>
      <c r="H709" s="62">
        <v>5137</v>
      </c>
      <c r="I709" s="62">
        <v>4818</v>
      </c>
      <c r="J709" s="62">
        <v>5853</v>
      </c>
      <c r="K709" s="69">
        <f t="shared" si="11"/>
        <v>30225</v>
      </c>
    </row>
    <row r="710" spans="1:11">
      <c r="A710" s="1">
        <v>10</v>
      </c>
      <c r="B710" s="1" t="s">
        <v>62</v>
      </c>
      <c r="C710" s="67" t="s">
        <v>793</v>
      </c>
      <c r="D710" s="1" t="s">
        <v>1672</v>
      </c>
      <c r="E710" s="62">
        <v>23341</v>
      </c>
      <c r="F710" s="62">
        <v>21126</v>
      </c>
      <c r="G710" s="62">
        <v>22602</v>
      </c>
      <c r="H710" s="62">
        <v>20240</v>
      </c>
      <c r="I710" s="62">
        <v>20111</v>
      </c>
      <c r="J710" s="62"/>
      <c r="K710" s="69">
        <f t="shared" si="11"/>
        <v>107420</v>
      </c>
    </row>
    <row r="711" spans="1:11">
      <c r="A711" s="1">
        <v>10</v>
      </c>
      <c r="B711" s="1" t="s">
        <v>62</v>
      </c>
      <c r="C711" s="67" t="s">
        <v>794</v>
      </c>
      <c r="D711" s="1" t="s">
        <v>1673</v>
      </c>
      <c r="E711" s="62">
        <v>17354</v>
      </c>
      <c r="F711" s="62">
        <v>16441</v>
      </c>
      <c r="G711" s="62">
        <v>16513</v>
      </c>
      <c r="H711" s="62">
        <v>15350</v>
      </c>
      <c r="I711" s="62">
        <v>15800</v>
      </c>
      <c r="J711" s="62">
        <v>16265</v>
      </c>
      <c r="K711" s="69">
        <f t="shared" si="11"/>
        <v>97723</v>
      </c>
    </row>
    <row r="712" spans="1:11">
      <c r="A712" s="1">
        <v>10</v>
      </c>
      <c r="B712" s="1" t="s">
        <v>62</v>
      </c>
      <c r="C712" s="67" t="s">
        <v>795</v>
      </c>
      <c r="D712" s="1" t="s">
        <v>1674</v>
      </c>
      <c r="E712" s="62">
        <v>4093</v>
      </c>
      <c r="F712" s="62">
        <v>3074</v>
      </c>
      <c r="G712" s="62">
        <v>3325</v>
      </c>
      <c r="H712" s="62">
        <v>3309</v>
      </c>
      <c r="I712" s="62">
        <v>3378</v>
      </c>
      <c r="J712" s="62">
        <v>3709</v>
      </c>
      <c r="K712" s="69">
        <f t="shared" si="11"/>
        <v>20888</v>
      </c>
    </row>
    <row r="713" spans="1:11">
      <c r="A713" s="1">
        <v>10</v>
      </c>
      <c r="B713" s="1" t="s">
        <v>62</v>
      </c>
      <c r="C713" s="67" t="s">
        <v>796</v>
      </c>
      <c r="D713" s="1" t="s">
        <v>1675</v>
      </c>
      <c r="E713" s="62">
        <v>4985</v>
      </c>
      <c r="F713" s="62">
        <v>4633</v>
      </c>
      <c r="G713" s="62">
        <v>4600</v>
      </c>
      <c r="H713" s="62">
        <v>4686</v>
      </c>
      <c r="I713" s="62">
        <v>5018</v>
      </c>
      <c r="J713" s="62">
        <v>4125</v>
      </c>
      <c r="K713" s="69">
        <f t="shared" si="11"/>
        <v>28047</v>
      </c>
    </row>
    <row r="714" spans="1:11">
      <c r="A714" s="1">
        <v>10</v>
      </c>
      <c r="B714" s="1" t="s">
        <v>62</v>
      </c>
      <c r="C714" s="67" t="s">
        <v>797</v>
      </c>
      <c r="D714" s="1" t="s">
        <v>1676</v>
      </c>
      <c r="E714" s="62">
        <v>3637</v>
      </c>
      <c r="F714" s="62">
        <v>3194</v>
      </c>
      <c r="G714" s="62">
        <v>3274</v>
      </c>
      <c r="H714" s="62">
        <v>2005</v>
      </c>
      <c r="I714" s="62">
        <v>3805</v>
      </c>
      <c r="J714" s="62">
        <v>3988</v>
      </c>
      <c r="K714" s="69">
        <f t="shared" si="11"/>
        <v>19903</v>
      </c>
    </row>
    <row r="715" spans="1:11">
      <c r="A715" s="1">
        <v>10</v>
      </c>
      <c r="B715" s="1" t="s">
        <v>62</v>
      </c>
      <c r="C715" s="67" t="s">
        <v>798</v>
      </c>
      <c r="D715" s="1" t="s">
        <v>1677</v>
      </c>
      <c r="E715" s="62">
        <v>3760</v>
      </c>
      <c r="F715" s="62">
        <v>2981</v>
      </c>
      <c r="G715" s="62">
        <v>2871</v>
      </c>
      <c r="H715" s="62">
        <v>3063</v>
      </c>
      <c r="I715" s="62">
        <v>3125</v>
      </c>
      <c r="J715" s="62">
        <v>3455</v>
      </c>
      <c r="K715" s="69">
        <f t="shared" si="11"/>
        <v>19255</v>
      </c>
    </row>
    <row r="716" spans="1:11">
      <c r="A716" s="1">
        <v>10</v>
      </c>
      <c r="B716" s="1" t="s">
        <v>62</v>
      </c>
      <c r="C716" s="67" t="s">
        <v>799</v>
      </c>
      <c r="D716" s="1" t="s">
        <v>1678</v>
      </c>
      <c r="E716" s="62">
        <v>2782</v>
      </c>
      <c r="F716" s="62">
        <v>2376</v>
      </c>
      <c r="G716" s="62">
        <v>2629</v>
      </c>
      <c r="H716" s="62">
        <v>2763</v>
      </c>
      <c r="I716" s="62">
        <v>2829</v>
      </c>
      <c r="J716" s="62">
        <v>3434</v>
      </c>
      <c r="K716" s="69">
        <f t="shared" si="11"/>
        <v>16813</v>
      </c>
    </row>
    <row r="717" spans="1:11">
      <c r="A717" s="1">
        <v>11</v>
      </c>
      <c r="B717" s="1" t="s">
        <v>63</v>
      </c>
      <c r="C717" s="67" t="s">
        <v>800</v>
      </c>
      <c r="D717" s="1" t="s">
        <v>1679</v>
      </c>
      <c r="E717" s="62">
        <v>22213</v>
      </c>
      <c r="F717" s="62">
        <v>22485</v>
      </c>
      <c r="G717" s="62">
        <v>22991</v>
      </c>
      <c r="H717" s="62">
        <v>22270</v>
      </c>
      <c r="I717" s="62">
        <v>21412</v>
      </c>
      <c r="J717" s="62">
        <v>24117</v>
      </c>
      <c r="K717" s="69">
        <f t="shared" si="11"/>
        <v>135488</v>
      </c>
    </row>
    <row r="718" spans="1:11">
      <c r="A718" s="1">
        <v>11</v>
      </c>
      <c r="B718" s="1" t="s">
        <v>63</v>
      </c>
      <c r="C718" s="67" t="s">
        <v>801</v>
      </c>
      <c r="D718" s="1" t="s">
        <v>1680</v>
      </c>
      <c r="E718" s="62">
        <v>7620</v>
      </c>
      <c r="F718" s="62">
        <v>7602</v>
      </c>
      <c r="G718" s="62">
        <v>7879</v>
      </c>
      <c r="H718" s="62">
        <v>7849</v>
      </c>
      <c r="I718" s="62">
        <v>7307</v>
      </c>
      <c r="J718" s="62">
        <v>7660</v>
      </c>
      <c r="K718" s="69">
        <f t="shared" si="11"/>
        <v>45917</v>
      </c>
    </row>
    <row r="719" spans="1:11">
      <c r="A719" s="1">
        <v>11</v>
      </c>
      <c r="B719" s="1" t="s">
        <v>63</v>
      </c>
      <c r="C719" s="67" t="s">
        <v>802</v>
      </c>
      <c r="D719" s="1" t="s">
        <v>1681</v>
      </c>
      <c r="E719" s="62">
        <v>3586</v>
      </c>
      <c r="F719" s="62">
        <v>2307</v>
      </c>
      <c r="G719" s="62">
        <v>3393</v>
      </c>
      <c r="H719" s="62">
        <v>3499</v>
      </c>
      <c r="I719" s="62">
        <v>3373</v>
      </c>
      <c r="J719" s="62">
        <v>3592</v>
      </c>
      <c r="K719" s="69">
        <f t="shared" si="11"/>
        <v>19750</v>
      </c>
    </row>
    <row r="720" spans="1:11">
      <c r="A720" s="1">
        <v>11</v>
      </c>
      <c r="B720" s="1" t="s">
        <v>63</v>
      </c>
      <c r="C720" s="67" t="s">
        <v>803</v>
      </c>
      <c r="D720" s="1" t="s">
        <v>1682</v>
      </c>
      <c r="E720" s="62">
        <v>10376</v>
      </c>
      <c r="F720" s="62">
        <v>10493</v>
      </c>
      <c r="G720" s="62">
        <v>11315</v>
      </c>
      <c r="H720" s="62">
        <v>10940</v>
      </c>
      <c r="I720" s="62">
        <v>9913</v>
      </c>
      <c r="J720" s="62">
        <v>10391</v>
      </c>
      <c r="K720" s="69">
        <f t="shared" si="11"/>
        <v>63428</v>
      </c>
    </row>
    <row r="721" spans="1:11">
      <c r="A721" s="1">
        <v>11</v>
      </c>
      <c r="B721" s="1" t="s">
        <v>63</v>
      </c>
      <c r="C721" s="67" t="s">
        <v>2858</v>
      </c>
      <c r="D721" s="1" t="s">
        <v>2859</v>
      </c>
      <c r="E721" s="62">
        <v>11022</v>
      </c>
      <c r="F721" s="62">
        <v>12646</v>
      </c>
      <c r="G721" s="62">
        <v>9722</v>
      </c>
      <c r="H721" s="62">
        <v>11480</v>
      </c>
      <c r="I721" s="62">
        <v>10985</v>
      </c>
      <c r="J721" s="62">
        <v>10985</v>
      </c>
      <c r="K721" s="69">
        <f t="shared" si="11"/>
        <v>66840</v>
      </c>
    </row>
    <row r="722" spans="1:11">
      <c r="A722" s="1">
        <v>11</v>
      </c>
      <c r="B722" s="1" t="s">
        <v>63</v>
      </c>
      <c r="C722" s="67" t="s">
        <v>804</v>
      </c>
      <c r="D722" s="1" t="s">
        <v>1683</v>
      </c>
      <c r="E722" s="62">
        <v>6036</v>
      </c>
      <c r="F722" s="62">
        <v>6854</v>
      </c>
      <c r="G722" s="62">
        <v>7043</v>
      </c>
      <c r="H722" s="62">
        <v>6961</v>
      </c>
      <c r="I722" s="62">
        <v>6861</v>
      </c>
      <c r="J722" s="62">
        <v>6952</v>
      </c>
      <c r="K722" s="69">
        <f t="shared" si="11"/>
        <v>40707</v>
      </c>
    </row>
    <row r="723" spans="1:11">
      <c r="A723" s="1">
        <v>11</v>
      </c>
      <c r="B723" s="1" t="s">
        <v>63</v>
      </c>
      <c r="C723" s="67" t="s">
        <v>805</v>
      </c>
      <c r="D723" s="1" t="s">
        <v>1684</v>
      </c>
      <c r="E723" s="62">
        <v>7565</v>
      </c>
      <c r="F723" s="62">
        <v>7843</v>
      </c>
      <c r="G723" s="62">
        <v>8394</v>
      </c>
      <c r="H723" s="62">
        <v>7730</v>
      </c>
      <c r="I723" s="62">
        <v>7943</v>
      </c>
      <c r="J723" s="62">
        <v>7992</v>
      </c>
      <c r="K723" s="69">
        <f t="shared" si="11"/>
        <v>47467</v>
      </c>
    </row>
    <row r="724" spans="1:11">
      <c r="A724" s="1">
        <v>11</v>
      </c>
      <c r="B724" s="1" t="s">
        <v>63</v>
      </c>
      <c r="C724" s="67" t="s">
        <v>806</v>
      </c>
      <c r="D724" s="1" t="s">
        <v>1685</v>
      </c>
      <c r="E724" s="62">
        <v>8877</v>
      </c>
      <c r="F724" s="62">
        <v>8818</v>
      </c>
      <c r="G724" s="62">
        <v>8863</v>
      </c>
      <c r="H724" s="62">
        <v>8676</v>
      </c>
      <c r="I724" s="62">
        <v>8773</v>
      </c>
      <c r="J724" s="62">
        <v>9711</v>
      </c>
      <c r="K724" s="69">
        <f t="shared" si="11"/>
        <v>53718</v>
      </c>
    </row>
    <row r="725" spans="1:11">
      <c r="A725" s="1">
        <v>11</v>
      </c>
      <c r="B725" s="1" t="s">
        <v>63</v>
      </c>
      <c r="C725" s="67" t="s">
        <v>807</v>
      </c>
      <c r="D725" s="1" t="s">
        <v>1686</v>
      </c>
      <c r="E725" s="62">
        <v>1250</v>
      </c>
      <c r="F725" s="62">
        <v>1232</v>
      </c>
      <c r="G725" s="62">
        <v>1696</v>
      </c>
      <c r="H725" s="62">
        <v>1991</v>
      </c>
      <c r="I725" s="62">
        <v>1692</v>
      </c>
      <c r="J725" s="62">
        <v>1551</v>
      </c>
      <c r="K725" s="69">
        <f t="shared" si="11"/>
        <v>9412</v>
      </c>
    </row>
    <row r="726" spans="1:11">
      <c r="A726" s="1">
        <v>11</v>
      </c>
      <c r="B726" s="1" t="s">
        <v>64</v>
      </c>
      <c r="C726" s="67" t="s">
        <v>808</v>
      </c>
      <c r="D726" s="1" t="s">
        <v>1687</v>
      </c>
      <c r="E726" s="62">
        <v>29698</v>
      </c>
      <c r="F726" s="62">
        <v>28869</v>
      </c>
      <c r="G726" s="62">
        <v>28948</v>
      </c>
      <c r="H726" s="62">
        <v>28949</v>
      </c>
      <c r="I726" s="62">
        <v>20832</v>
      </c>
      <c r="J726" s="62">
        <v>21949</v>
      </c>
      <c r="K726" s="69">
        <f t="shared" si="11"/>
        <v>159245</v>
      </c>
    </row>
    <row r="727" spans="1:11">
      <c r="A727" s="1">
        <v>11</v>
      </c>
      <c r="B727" s="1" t="s">
        <v>64</v>
      </c>
      <c r="C727" s="67" t="s">
        <v>809</v>
      </c>
      <c r="D727" s="1" t="s">
        <v>1688</v>
      </c>
      <c r="E727" s="62">
        <v>6057</v>
      </c>
      <c r="F727" s="62">
        <v>5712</v>
      </c>
      <c r="G727" s="62">
        <v>5647</v>
      </c>
      <c r="H727" s="62">
        <v>5823</v>
      </c>
      <c r="I727" s="62">
        <v>5338</v>
      </c>
      <c r="J727" s="62">
        <v>7594</v>
      </c>
      <c r="K727" s="69">
        <f t="shared" si="11"/>
        <v>36171</v>
      </c>
    </row>
    <row r="728" spans="1:11">
      <c r="A728" s="1">
        <v>11</v>
      </c>
      <c r="B728" s="1" t="s">
        <v>64</v>
      </c>
      <c r="C728" s="67" t="s">
        <v>810</v>
      </c>
      <c r="D728" s="1" t="s">
        <v>1689</v>
      </c>
      <c r="E728" s="62">
        <v>9608</v>
      </c>
      <c r="F728" s="62">
        <v>9242</v>
      </c>
      <c r="G728" s="62">
        <v>9151</v>
      </c>
      <c r="H728" s="62">
        <v>9286</v>
      </c>
      <c r="I728" s="62">
        <v>9718</v>
      </c>
      <c r="J728" s="62">
        <v>11289</v>
      </c>
      <c r="K728" s="69">
        <f t="shared" si="11"/>
        <v>58294</v>
      </c>
    </row>
    <row r="729" spans="1:11">
      <c r="A729" s="1">
        <v>11</v>
      </c>
      <c r="B729" s="1" t="s">
        <v>64</v>
      </c>
      <c r="C729" s="67" t="s">
        <v>811</v>
      </c>
      <c r="D729" s="1" t="s">
        <v>1690</v>
      </c>
      <c r="E729" s="62">
        <v>5399</v>
      </c>
      <c r="F729" s="62">
        <v>5320</v>
      </c>
      <c r="G729" s="62">
        <v>5466</v>
      </c>
      <c r="H729" s="62">
        <v>5204</v>
      </c>
      <c r="I729" s="62">
        <v>4779</v>
      </c>
      <c r="J729" s="62">
        <v>5393</v>
      </c>
      <c r="K729" s="69">
        <f t="shared" si="11"/>
        <v>31561</v>
      </c>
    </row>
    <row r="730" spans="1:11">
      <c r="A730" s="1">
        <v>11</v>
      </c>
      <c r="B730" s="1" t="s">
        <v>64</v>
      </c>
      <c r="C730" s="67" t="s">
        <v>812</v>
      </c>
      <c r="D730" s="1" t="s">
        <v>1691</v>
      </c>
      <c r="E730" s="62">
        <v>4741</v>
      </c>
      <c r="F730" s="62">
        <v>4824</v>
      </c>
      <c r="G730" s="62">
        <v>8983</v>
      </c>
      <c r="H730" s="62">
        <v>4548</v>
      </c>
      <c r="I730" s="62">
        <v>4606</v>
      </c>
      <c r="J730" s="62">
        <v>4750</v>
      </c>
      <c r="K730" s="69">
        <f t="shared" si="11"/>
        <v>32452</v>
      </c>
    </row>
    <row r="731" spans="1:11">
      <c r="A731" s="1">
        <v>11</v>
      </c>
      <c r="B731" s="1" t="s">
        <v>64</v>
      </c>
      <c r="C731" s="67" t="s">
        <v>813</v>
      </c>
      <c r="D731" s="1" t="s">
        <v>1692</v>
      </c>
      <c r="E731" s="62">
        <v>12930</v>
      </c>
      <c r="F731" s="62">
        <v>12682</v>
      </c>
      <c r="G731" s="62">
        <v>12570</v>
      </c>
      <c r="H731" s="62">
        <v>12470</v>
      </c>
      <c r="I731" s="62">
        <v>12592</v>
      </c>
      <c r="J731" s="62">
        <v>12592</v>
      </c>
      <c r="K731" s="69">
        <f t="shared" si="11"/>
        <v>75836</v>
      </c>
    </row>
    <row r="732" spans="1:11">
      <c r="A732" s="1">
        <v>11</v>
      </c>
      <c r="B732" s="1" t="s">
        <v>64</v>
      </c>
      <c r="C732" s="67" t="s">
        <v>814</v>
      </c>
      <c r="D732" s="1" t="s">
        <v>1693</v>
      </c>
      <c r="E732" s="62">
        <v>4455</v>
      </c>
      <c r="F732" s="62">
        <v>4717</v>
      </c>
      <c r="G732" s="62">
        <v>4713</v>
      </c>
      <c r="H732" s="62">
        <v>4618</v>
      </c>
      <c r="I732" s="62">
        <v>4654</v>
      </c>
      <c r="J732" s="62">
        <v>5789</v>
      </c>
      <c r="K732" s="69">
        <f t="shared" si="11"/>
        <v>28946</v>
      </c>
    </row>
    <row r="733" spans="1:11">
      <c r="A733" s="1">
        <v>11</v>
      </c>
      <c r="B733" s="1" t="s">
        <v>64</v>
      </c>
      <c r="C733" s="67" t="s">
        <v>815</v>
      </c>
      <c r="D733" s="1" t="s">
        <v>1694</v>
      </c>
      <c r="E733" s="62">
        <v>7976</v>
      </c>
      <c r="F733" s="62">
        <v>7367</v>
      </c>
      <c r="G733" s="62">
        <v>7721</v>
      </c>
      <c r="H733" s="62">
        <v>7802</v>
      </c>
      <c r="I733" s="62">
        <v>7236</v>
      </c>
      <c r="J733" s="62">
        <v>7668</v>
      </c>
      <c r="K733" s="69">
        <f t="shared" si="11"/>
        <v>45770</v>
      </c>
    </row>
    <row r="734" spans="1:11">
      <c r="A734" s="1">
        <v>11</v>
      </c>
      <c r="B734" s="1" t="s">
        <v>64</v>
      </c>
      <c r="C734" s="67" t="s">
        <v>816</v>
      </c>
      <c r="D734" s="1" t="s">
        <v>1695</v>
      </c>
      <c r="E734" s="62">
        <v>4968</v>
      </c>
      <c r="F734" s="62">
        <v>4856</v>
      </c>
      <c r="G734" s="62">
        <v>4705</v>
      </c>
      <c r="H734" s="62">
        <v>4597</v>
      </c>
      <c r="I734" s="62">
        <v>5375</v>
      </c>
      <c r="J734" s="62">
        <v>6267</v>
      </c>
      <c r="K734" s="69">
        <f t="shared" si="11"/>
        <v>30768</v>
      </c>
    </row>
    <row r="735" spans="1:11">
      <c r="A735" s="1">
        <v>11</v>
      </c>
      <c r="B735" s="1" t="s">
        <v>64</v>
      </c>
      <c r="C735" s="67" t="s">
        <v>817</v>
      </c>
      <c r="D735" s="1" t="s">
        <v>1696</v>
      </c>
      <c r="E735" s="62">
        <v>7833</v>
      </c>
      <c r="F735" s="62">
        <v>7867</v>
      </c>
      <c r="G735" s="62">
        <v>8099</v>
      </c>
      <c r="H735" s="62">
        <v>8104</v>
      </c>
      <c r="I735" s="62">
        <v>7567</v>
      </c>
      <c r="J735" s="62">
        <v>9014</v>
      </c>
      <c r="K735" s="69">
        <f t="shared" si="11"/>
        <v>48484</v>
      </c>
    </row>
    <row r="736" spans="1:11">
      <c r="A736" s="1">
        <v>11</v>
      </c>
      <c r="B736" s="1" t="s">
        <v>64</v>
      </c>
      <c r="C736" s="67" t="s">
        <v>818</v>
      </c>
      <c r="D736" s="1" t="s">
        <v>1697</v>
      </c>
      <c r="E736" s="62">
        <v>3705</v>
      </c>
      <c r="F736" s="62">
        <v>4335</v>
      </c>
      <c r="G736" s="62">
        <v>3847</v>
      </c>
      <c r="H736" s="62">
        <v>3727</v>
      </c>
      <c r="I736" s="62">
        <v>3835</v>
      </c>
      <c r="J736" s="62">
        <v>4529</v>
      </c>
      <c r="K736" s="69">
        <f t="shared" si="11"/>
        <v>23978</v>
      </c>
    </row>
    <row r="737" spans="1:11">
      <c r="A737" s="1">
        <v>11</v>
      </c>
      <c r="B737" s="1" t="s">
        <v>65</v>
      </c>
      <c r="C737" s="67" t="s">
        <v>819</v>
      </c>
      <c r="D737" s="1" t="s">
        <v>1698</v>
      </c>
      <c r="E737" s="62">
        <v>51179</v>
      </c>
      <c r="F737" s="62">
        <v>50374</v>
      </c>
      <c r="G737" s="62">
        <v>51549</v>
      </c>
      <c r="H737" s="62">
        <v>51549</v>
      </c>
      <c r="I737" s="62">
        <v>49505</v>
      </c>
      <c r="J737" s="62">
        <v>55875</v>
      </c>
      <c r="K737" s="69">
        <f t="shared" si="11"/>
        <v>310031</v>
      </c>
    </row>
    <row r="738" spans="1:11">
      <c r="A738" s="1">
        <v>11</v>
      </c>
      <c r="B738" s="1" t="s">
        <v>65</v>
      </c>
      <c r="C738" s="67" t="s">
        <v>820</v>
      </c>
      <c r="D738" s="1" t="s">
        <v>1699</v>
      </c>
      <c r="E738" s="62">
        <v>7072</v>
      </c>
      <c r="F738" s="62">
        <v>7394</v>
      </c>
      <c r="G738" s="62">
        <v>7357</v>
      </c>
      <c r="H738" s="62">
        <v>7387</v>
      </c>
      <c r="I738" s="62">
        <v>7393</v>
      </c>
      <c r="J738" s="62">
        <v>7787</v>
      </c>
      <c r="K738" s="69">
        <f t="shared" si="11"/>
        <v>44390</v>
      </c>
    </row>
    <row r="739" spans="1:11">
      <c r="A739" s="1">
        <v>11</v>
      </c>
      <c r="B739" s="1" t="s">
        <v>65</v>
      </c>
      <c r="C739" s="67" t="s">
        <v>821</v>
      </c>
      <c r="D739" s="1" t="s">
        <v>1700</v>
      </c>
      <c r="E739" s="62">
        <v>10515</v>
      </c>
      <c r="F739" s="62">
        <v>10916</v>
      </c>
      <c r="G739" s="62">
        <v>11269</v>
      </c>
      <c r="H739" s="62">
        <v>11309</v>
      </c>
      <c r="I739" s="62">
        <v>11693</v>
      </c>
      <c r="J739" s="62">
        <v>11303</v>
      </c>
      <c r="K739" s="69">
        <f t="shared" si="11"/>
        <v>67005</v>
      </c>
    </row>
    <row r="740" spans="1:11">
      <c r="A740" s="1">
        <v>11</v>
      </c>
      <c r="B740" s="1" t="s">
        <v>65</v>
      </c>
      <c r="C740" s="67" t="s">
        <v>822</v>
      </c>
      <c r="D740" s="1" t="s">
        <v>1701</v>
      </c>
      <c r="E740" s="62">
        <v>13774</v>
      </c>
      <c r="F740" s="62">
        <v>13931</v>
      </c>
      <c r="G740" s="62">
        <v>14333</v>
      </c>
      <c r="H740" s="62">
        <v>14006</v>
      </c>
      <c r="I740" s="62">
        <v>14627</v>
      </c>
      <c r="J740" s="62">
        <v>14627</v>
      </c>
      <c r="K740" s="69">
        <f t="shared" si="11"/>
        <v>85298</v>
      </c>
    </row>
    <row r="741" spans="1:11">
      <c r="A741" s="1">
        <v>11</v>
      </c>
      <c r="B741" s="1" t="s">
        <v>65</v>
      </c>
      <c r="C741" s="67" t="s">
        <v>823</v>
      </c>
      <c r="D741" s="1" t="s">
        <v>1702</v>
      </c>
      <c r="E741" s="62">
        <v>7851</v>
      </c>
      <c r="F741" s="62">
        <v>7799</v>
      </c>
      <c r="G741" s="62">
        <v>7714</v>
      </c>
      <c r="H741" s="62">
        <v>7773</v>
      </c>
      <c r="I741" s="62">
        <v>7338</v>
      </c>
      <c r="J741" s="62">
        <v>8381</v>
      </c>
      <c r="K741" s="69">
        <f t="shared" si="11"/>
        <v>46856</v>
      </c>
    </row>
    <row r="742" spans="1:11">
      <c r="A742" s="1">
        <v>11</v>
      </c>
      <c r="B742" s="1" t="s">
        <v>65</v>
      </c>
      <c r="C742" s="67" t="s">
        <v>824</v>
      </c>
      <c r="D742" s="1" t="s">
        <v>1703</v>
      </c>
      <c r="E742" s="62">
        <v>12383</v>
      </c>
      <c r="F742" s="62">
        <v>10805</v>
      </c>
      <c r="G742" s="62">
        <v>9227</v>
      </c>
      <c r="H742" s="62">
        <v>8821</v>
      </c>
      <c r="I742" s="62">
        <v>7932</v>
      </c>
      <c r="J742" s="62">
        <v>8060</v>
      </c>
      <c r="K742" s="69">
        <f t="shared" si="11"/>
        <v>57228</v>
      </c>
    </row>
    <row r="743" spans="1:11">
      <c r="A743" s="1">
        <v>11</v>
      </c>
      <c r="B743" s="1" t="s">
        <v>65</v>
      </c>
      <c r="C743" s="67" t="s">
        <v>825</v>
      </c>
      <c r="D743" s="1" t="s">
        <v>1704</v>
      </c>
      <c r="E743" s="62">
        <v>13927</v>
      </c>
      <c r="F743" s="62">
        <v>13802</v>
      </c>
      <c r="G743" s="62">
        <v>14456</v>
      </c>
      <c r="H743" s="62">
        <v>15024</v>
      </c>
      <c r="I743" s="62">
        <v>13802</v>
      </c>
      <c r="J743" s="62">
        <v>15024</v>
      </c>
      <c r="K743" s="69">
        <f t="shared" si="11"/>
        <v>86035</v>
      </c>
    </row>
    <row r="744" spans="1:11">
      <c r="A744" s="1">
        <v>11</v>
      </c>
      <c r="B744" s="1" t="s">
        <v>65</v>
      </c>
      <c r="C744" s="67" t="s">
        <v>826</v>
      </c>
      <c r="D744" s="1" t="s">
        <v>1705</v>
      </c>
      <c r="E744" s="62">
        <v>32642</v>
      </c>
      <c r="F744" s="62">
        <v>30190</v>
      </c>
      <c r="G744" s="62">
        <v>30665</v>
      </c>
      <c r="H744" s="62">
        <v>29358</v>
      </c>
      <c r="I744" s="62">
        <v>27979</v>
      </c>
      <c r="J744" s="62">
        <v>30029</v>
      </c>
      <c r="K744" s="69">
        <f t="shared" si="11"/>
        <v>180863</v>
      </c>
    </row>
    <row r="745" spans="1:11">
      <c r="A745" s="1">
        <v>11</v>
      </c>
      <c r="B745" s="1" t="s">
        <v>65</v>
      </c>
      <c r="C745" s="67" t="s">
        <v>827</v>
      </c>
      <c r="D745" s="1" t="s">
        <v>1706</v>
      </c>
      <c r="E745" s="62">
        <v>28724</v>
      </c>
      <c r="F745" s="62">
        <v>28179</v>
      </c>
      <c r="G745" s="62">
        <v>28242</v>
      </c>
      <c r="H745" s="62">
        <v>28305</v>
      </c>
      <c r="I745" s="62">
        <v>26841</v>
      </c>
      <c r="J745" s="62">
        <v>28136</v>
      </c>
      <c r="K745" s="69">
        <f t="shared" si="11"/>
        <v>168427</v>
      </c>
    </row>
    <row r="746" spans="1:11">
      <c r="A746" s="1">
        <v>11</v>
      </c>
      <c r="B746" s="1" t="s">
        <v>65</v>
      </c>
      <c r="C746" s="67" t="s">
        <v>828</v>
      </c>
      <c r="D746" s="1" t="s">
        <v>1707</v>
      </c>
      <c r="E746" s="62">
        <v>8395</v>
      </c>
      <c r="F746" s="62">
        <v>9014</v>
      </c>
      <c r="G746" s="62">
        <v>9247</v>
      </c>
      <c r="H746" s="62">
        <v>8670</v>
      </c>
      <c r="I746" s="62">
        <v>7831</v>
      </c>
      <c r="J746" s="62">
        <v>9517</v>
      </c>
      <c r="K746" s="69">
        <f t="shared" si="11"/>
        <v>52674</v>
      </c>
    </row>
    <row r="747" spans="1:11">
      <c r="A747" s="1">
        <v>11</v>
      </c>
      <c r="B747" s="1" t="s">
        <v>65</v>
      </c>
      <c r="C747" s="67" t="s">
        <v>829</v>
      </c>
      <c r="D747" s="1" t="s">
        <v>1708</v>
      </c>
      <c r="E747" s="62">
        <v>11030</v>
      </c>
      <c r="F747" s="62">
        <v>11955</v>
      </c>
      <c r="G747" s="62">
        <v>11868</v>
      </c>
      <c r="H747" s="62">
        <v>12044</v>
      </c>
      <c r="I747" s="62">
        <v>11421</v>
      </c>
      <c r="J747" s="62">
        <v>11805</v>
      </c>
      <c r="K747" s="69">
        <f t="shared" si="11"/>
        <v>70123</v>
      </c>
    </row>
    <row r="748" spans="1:11">
      <c r="A748" s="1">
        <v>11</v>
      </c>
      <c r="B748" s="1" t="s">
        <v>65</v>
      </c>
      <c r="C748" s="67" t="s">
        <v>830</v>
      </c>
      <c r="D748" s="1" t="s">
        <v>1709</v>
      </c>
      <c r="E748" s="62">
        <v>12770</v>
      </c>
      <c r="F748" s="62">
        <v>12491</v>
      </c>
      <c r="G748" s="62">
        <v>13865</v>
      </c>
      <c r="H748" s="62">
        <v>13419</v>
      </c>
      <c r="I748" s="62">
        <v>12491</v>
      </c>
      <c r="J748" s="62">
        <v>13865</v>
      </c>
      <c r="K748" s="69">
        <f t="shared" si="11"/>
        <v>78901</v>
      </c>
    </row>
    <row r="749" spans="1:11">
      <c r="A749" s="1">
        <v>11</v>
      </c>
      <c r="B749" s="1" t="s">
        <v>65</v>
      </c>
      <c r="C749" s="67" t="s">
        <v>831</v>
      </c>
      <c r="D749" s="1" t="s">
        <v>1710</v>
      </c>
      <c r="E749" s="62">
        <v>12041</v>
      </c>
      <c r="F749" s="62">
        <v>12196</v>
      </c>
      <c r="G749" s="62">
        <v>11548</v>
      </c>
      <c r="H749" s="62">
        <v>11869</v>
      </c>
      <c r="I749" s="62">
        <v>10949</v>
      </c>
      <c r="J749" s="62">
        <v>11548</v>
      </c>
      <c r="K749" s="69">
        <f t="shared" si="11"/>
        <v>70151</v>
      </c>
    </row>
    <row r="750" spans="1:11">
      <c r="A750" s="1">
        <v>11</v>
      </c>
      <c r="B750" s="1" t="s">
        <v>65</v>
      </c>
      <c r="C750" s="67" t="s">
        <v>832</v>
      </c>
      <c r="D750" s="1" t="s">
        <v>1711</v>
      </c>
      <c r="E750" s="62">
        <v>20131</v>
      </c>
      <c r="F750" s="62">
        <v>19251</v>
      </c>
      <c r="G750" s="62">
        <v>20927</v>
      </c>
      <c r="H750" s="62">
        <v>20746</v>
      </c>
      <c r="I750" s="62">
        <v>20920</v>
      </c>
      <c r="J750" s="62">
        <v>22784</v>
      </c>
      <c r="K750" s="69">
        <f t="shared" si="11"/>
        <v>124759</v>
      </c>
    </row>
    <row r="751" spans="1:11">
      <c r="A751" s="1">
        <v>11</v>
      </c>
      <c r="B751" s="1" t="s">
        <v>65</v>
      </c>
      <c r="C751" s="67" t="s">
        <v>833</v>
      </c>
      <c r="D751" s="1" t="s">
        <v>1712</v>
      </c>
      <c r="E751" s="62">
        <v>8764</v>
      </c>
      <c r="F751" s="62">
        <v>9053</v>
      </c>
      <c r="G751" s="62">
        <v>9082</v>
      </c>
      <c r="H751" s="62">
        <v>8071</v>
      </c>
      <c r="I751" s="62">
        <v>8672</v>
      </c>
      <c r="J751" s="62">
        <v>8964</v>
      </c>
      <c r="K751" s="69">
        <f t="shared" si="11"/>
        <v>52606</v>
      </c>
    </row>
    <row r="752" spans="1:11">
      <c r="A752" s="1">
        <v>11</v>
      </c>
      <c r="B752" s="1" t="s">
        <v>65</v>
      </c>
      <c r="C752" s="67" t="s">
        <v>834</v>
      </c>
      <c r="D752" s="1" t="s">
        <v>1713</v>
      </c>
      <c r="E752" s="62">
        <v>8500</v>
      </c>
      <c r="F752" s="62">
        <v>8676</v>
      </c>
      <c r="G752" s="62">
        <v>8810</v>
      </c>
      <c r="H752" s="62">
        <v>8993</v>
      </c>
      <c r="I752" s="62">
        <v>9019</v>
      </c>
      <c r="J752" s="62">
        <v>9207</v>
      </c>
      <c r="K752" s="69">
        <f t="shared" si="11"/>
        <v>53205</v>
      </c>
    </row>
    <row r="753" spans="1:11">
      <c r="A753" s="1">
        <v>11</v>
      </c>
      <c r="B753" s="1" t="s">
        <v>65</v>
      </c>
      <c r="C753" s="67" t="s">
        <v>835</v>
      </c>
      <c r="D753" s="1" t="s">
        <v>1714</v>
      </c>
      <c r="E753" s="62">
        <v>6658</v>
      </c>
      <c r="F753" s="62">
        <v>6636</v>
      </c>
      <c r="G753" s="62">
        <v>7052</v>
      </c>
      <c r="H753" s="62">
        <v>7090</v>
      </c>
      <c r="I753" s="62">
        <v>6958</v>
      </c>
      <c r="J753" s="62">
        <v>7628</v>
      </c>
      <c r="K753" s="69">
        <f t="shared" si="11"/>
        <v>42022</v>
      </c>
    </row>
    <row r="754" spans="1:11">
      <c r="A754" s="1">
        <v>11</v>
      </c>
      <c r="B754" s="1" t="s">
        <v>65</v>
      </c>
      <c r="C754" s="67" t="s">
        <v>836</v>
      </c>
      <c r="D754" s="1" t="s">
        <v>1715</v>
      </c>
      <c r="E754" s="62">
        <v>3717</v>
      </c>
      <c r="F754" s="62">
        <v>3567</v>
      </c>
      <c r="G754" s="62">
        <v>3497</v>
      </c>
      <c r="H754" s="62">
        <v>4012</v>
      </c>
      <c r="I754" s="62">
        <v>3749</v>
      </c>
      <c r="J754" s="62">
        <v>4116</v>
      </c>
      <c r="K754" s="69">
        <f t="shared" si="11"/>
        <v>22658</v>
      </c>
    </row>
    <row r="755" spans="1:11">
      <c r="A755" s="1">
        <v>11</v>
      </c>
      <c r="B755" s="1" t="s">
        <v>65</v>
      </c>
      <c r="C755" s="67" t="s">
        <v>837</v>
      </c>
      <c r="D755" s="1" t="s">
        <v>1716</v>
      </c>
      <c r="E755" s="62">
        <v>5763</v>
      </c>
      <c r="F755" s="62">
        <v>5832</v>
      </c>
      <c r="G755" s="62">
        <v>5868</v>
      </c>
      <c r="H755" s="62">
        <v>5625</v>
      </c>
      <c r="I755" s="62">
        <v>5957</v>
      </c>
      <c r="J755" s="62">
        <v>7491</v>
      </c>
      <c r="K755" s="69">
        <f t="shared" si="11"/>
        <v>36536</v>
      </c>
    </row>
    <row r="756" spans="1:11">
      <c r="A756" s="1">
        <v>11</v>
      </c>
      <c r="B756" s="1" t="s">
        <v>66</v>
      </c>
      <c r="C756" s="67" t="s">
        <v>838</v>
      </c>
      <c r="D756" s="1" t="s">
        <v>1717</v>
      </c>
      <c r="E756" s="62">
        <v>21351</v>
      </c>
      <c r="F756" s="62">
        <v>20539</v>
      </c>
      <c r="G756" s="62">
        <v>20874</v>
      </c>
      <c r="H756" s="62">
        <v>21832</v>
      </c>
      <c r="I756" s="62">
        <v>21339</v>
      </c>
      <c r="J756" s="62">
        <v>22654</v>
      </c>
      <c r="K756" s="69">
        <f t="shared" si="11"/>
        <v>128589</v>
      </c>
    </row>
    <row r="757" spans="1:11">
      <c r="A757" s="1">
        <v>11</v>
      </c>
      <c r="B757" s="1" t="s">
        <v>66</v>
      </c>
      <c r="C757" s="67" t="s">
        <v>840</v>
      </c>
      <c r="D757" s="1" t="s">
        <v>1719</v>
      </c>
      <c r="E757" s="62">
        <v>2513</v>
      </c>
      <c r="F757" s="62">
        <v>2264</v>
      </c>
      <c r="G757" s="62">
        <v>2770</v>
      </c>
      <c r="H757" s="62">
        <v>2894</v>
      </c>
      <c r="I757" s="62">
        <v>2990</v>
      </c>
      <c r="J757" s="62">
        <v>2626</v>
      </c>
      <c r="K757" s="69">
        <f t="shared" si="11"/>
        <v>16057</v>
      </c>
    </row>
    <row r="758" spans="1:11">
      <c r="A758" s="1">
        <v>11</v>
      </c>
      <c r="B758" s="1" t="s">
        <v>66</v>
      </c>
      <c r="C758" s="67" t="s">
        <v>841</v>
      </c>
      <c r="D758" s="1" t="s">
        <v>1720</v>
      </c>
      <c r="E758" s="62">
        <v>3027</v>
      </c>
      <c r="F758" s="62">
        <v>3167</v>
      </c>
      <c r="G758" s="62">
        <v>3118</v>
      </c>
      <c r="H758" s="62">
        <v>2886</v>
      </c>
      <c r="I758" s="62">
        <v>3392</v>
      </c>
      <c r="J758" s="62">
        <v>3527</v>
      </c>
      <c r="K758" s="69">
        <f t="shared" si="11"/>
        <v>19117</v>
      </c>
    </row>
    <row r="759" spans="1:11">
      <c r="A759" s="1">
        <v>11</v>
      </c>
      <c r="B759" s="1" t="s">
        <v>66</v>
      </c>
      <c r="C759" s="67" t="s">
        <v>842</v>
      </c>
      <c r="D759" s="1" t="s">
        <v>1721</v>
      </c>
      <c r="E759" s="62">
        <v>7319</v>
      </c>
      <c r="F759" s="62">
        <v>7012</v>
      </c>
      <c r="G759" s="62">
        <v>6434</v>
      </c>
      <c r="H759" s="62">
        <v>6932</v>
      </c>
      <c r="I759" s="62">
        <v>7230</v>
      </c>
      <c r="J759" s="62">
        <v>6925</v>
      </c>
      <c r="K759" s="69">
        <f t="shared" si="11"/>
        <v>41852</v>
      </c>
    </row>
    <row r="760" spans="1:11">
      <c r="A760" s="1">
        <v>11</v>
      </c>
      <c r="B760" s="1" t="s">
        <v>66</v>
      </c>
      <c r="C760" s="67" t="s">
        <v>844</v>
      </c>
      <c r="D760" s="1" t="s">
        <v>1722</v>
      </c>
      <c r="E760" s="62">
        <v>4209</v>
      </c>
      <c r="F760" s="62">
        <v>4983</v>
      </c>
      <c r="G760" s="62">
        <v>5693</v>
      </c>
      <c r="H760" s="62">
        <v>4540</v>
      </c>
      <c r="I760" s="62">
        <v>5149</v>
      </c>
      <c r="J760" s="62">
        <v>5149</v>
      </c>
      <c r="K760" s="69">
        <f t="shared" si="11"/>
        <v>29723</v>
      </c>
    </row>
    <row r="761" spans="1:11">
      <c r="A761" s="1">
        <v>11</v>
      </c>
      <c r="B761" s="1" t="s">
        <v>66</v>
      </c>
      <c r="C761" s="67" t="s">
        <v>845</v>
      </c>
      <c r="D761" s="1" t="s">
        <v>1723</v>
      </c>
      <c r="E761" s="62">
        <v>5204</v>
      </c>
      <c r="F761" s="62">
        <v>4329</v>
      </c>
      <c r="G761" s="62">
        <v>4920</v>
      </c>
      <c r="H761" s="62">
        <v>5020</v>
      </c>
      <c r="I761" s="62">
        <v>5204</v>
      </c>
      <c r="J761" s="62">
        <v>4697</v>
      </c>
      <c r="K761" s="69">
        <f t="shared" si="11"/>
        <v>29374</v>
      </c>
    </row>
    <row r="762" spans="1:11">
      <c r="A762" s="1">
        <v>11</v>
      </c>
      <c r="B762" s="1" t="s">
        <v>66</v>
      </c>
      <c r="C762" s="67" t="s">
        <v>846</v>
      </c>
      <c r="D762" s="1" t="s">
        <v>1724</v>
      </c>
      <c r="E762" s="62">
        <v>5030</v>
      </c>
      <c r="F762" s="62">
        <v>5528</v>
      </c>
      <c r="G762" s="62">
        <v>5383</v>
      </c>
      <c r="H762" s="62">
        <v>5091</v>
      </c>
      <c r="I762" s="62">
        <v>5656</v>
      </c>
      <c r="J762" s="62">
        <v>5852</v>
      </c>
      <c r="K762" s="69">
        <f t="shared" si="11"/>
        <v>32540</v>
      </c>
    </row>
    <row r="763" spans="1:11">
      <c r="A763" s="1">
        <v>11</v>
      </c>
      <c r="B763" s="1" t="s">
        <v>67</v>
      </c>
      <c r="C763" s="67" t="s">
        <v>847</v>
      </c>
      <c r="D763" s="1" t="s">
        <v>1725</v>
      </c>
      <c r="E763" s="62">
        <v>79435</v>
      </c>
      <c r="F763" s="62">
        <v>81835</v>
      </c>
      <c r="G763" s="62">
        <v>82965</v>
      </c>
      <c r="H763" s="62">
        <v>82273</v>
      </c>
      <c r="I763" s="62">
        <v>78861</v>
      </c>
      <c r="J763" s="62">
        <v>89286</v>
      </c>
      <c r="K763" s="69">
        <f t="shared" si="11"/>
        <v>494655</v>
      </c>
    </row>
    <row r="764" spans="1:11">
      <c r="A764" s="1">
        <v>11</v>
      </c>
      <c r="B764" s="1" t="s">
        <v>67</v>
      </c>
      <c r="C764" s="67" t="s">
        <v>848</v>
      </c>
      <c r="D764" s="1" t="s">
        <v>1726</v>
      </c>
      <c r="E764" s="62">
        <v>13887</v>
      </c>
      <c r="F764" s="62">
        <v>14283</v>
      </c>
      <c r="G764" s="62">
        <v>15133</v>
      </c>
      <c r="H764" s="62">
        <v>15195</v>
      </c>
      <c r="I764" s="62">
        <v>14358</v>
      </c>
      <c r="J764" s="62">
        <v>14853</v>
      </c>
      <c r="K764" s="69">
        <f t="shared" si="11"/>
        <v>87709</v>
      </c>
    </row>
    <row r="765" spans="1:11">
      <c r="A765" s="1">
        <v>11</v>
      </c>
      <c r="B765" s="1" t="s">
        <v>67</v>
      </c>
      <c r="C765" s="67" t="s">
        <v>849</v>
      </c>
      <c r="D765" s="1" t="s">
        <v>1727</v>
      </c>
      <c r="E765" s="62">
        <v>14479</v>
      </c>
      <c r="F765" s="62">
        <v>15029</v>
      </c>
      <c r="G765" s="62">
        <v>16057</v>
      </c>
      <c r="H765" s="62">
        <v>15672</v>
      </c>
      <c r="I765" s="62">
        <v>15468</v>
      </c>
      <c r="J765" s="62">
        <v>16463</v>
      </c>
      <c r="K765" s="69">
        <f t="shared" si="11"/>
        <v>93168</v>
      </c>
    </row>
    <row r="766" spans="1:11">
      <c r="A766" s="1">
        <v>11</v>
      </c>
      <c r="B766" s="1" t="s">
        <v>68</v>
      </c>
      <c r="C766" s="67" t="s">
        <v>850</v>
      </c>
      <c r="D766" s="1" t="s">
        <v>1728</v>
      </c>
      <c r="E766" s="62">
        <v>26279</v>
      </c>
      <c r="F766" s="62">
        <v>27047</v>
      </c>
      <c r="G766" s="62">
        <v>27142</v>
      </c>
      <c r="H766" s="62">
        <v>26451</v>
      </c>
      <c r="I766" s="62">
        <v>26938</v>
      </c>
      <c r="J766" s="62">
        <v>27762</v>
      </c>
      <c r="K766" s="69">
        <f t="shared" si="11"/>
        <v>161619</v>
      </c>
    </row>
    <row r="767" spans="1:11">
      <c r="A767" s="1">
        <v>11</v>
      </c>
      <c r="B767" s="1" t="s">
        <v>68</v>
      </c>
      <c r="C767" s="67" t="s">
        <v>851</v>
      </c>
      <c r="D767" s="1" t="s">
        <v>1729</v>
      </c>
      <c r="E767" s="62">
        <v>2489</v>
      </c>
      <c r="F767" s="62">
        <v>1978</v>
      </c>
      <c r="G767" s="62">
        <v>1947</v>
      </c>
      <c r="H767" s="62">
        <v>1964</v>
      </c>
      <c r="I767" s="62">
        <v>2012</v>
      </c>
      <c r="J767" s="62">
        <v>2063</v>
      </c>
      <c r="K767" s="69">
        <f t="shared" si="11"/>
        <v>12453</v>
      </c>
    </row>
    <row r="768" spans="1:11">
      <c r="A768" s="1">
        <v>11</v>
      </c>
      <c r="B768" s="1" t="s">
        <v>68</v>
      </c>
      <c r="C768" s="67" t="s">
        <v>852</v>
      </c>
      <c r="D768" s="1" t="s">
        <v>1730</v>
      </c>
      <c r="E768" s="62">
        <v>4894</v>
      </c>
      <c r="F768" s="62">
        <v>4847</v>
      </c>
      <c r="G768" s="62">
        <v>4744</v>
      </c>
      <c r="H768" s="62">
        <v>6164</v>
      </c>
      <c r="I768" s="62">
        <v>5480</v>
      </c>
      <c r="J768" s="62">
        <v>5069</v>
      </c>
      <c r="K768" s="69">
        <f t="shared" si="11"/>
        <v>31198</v>
      </c>
    </row>
    <row r="769" spans="1:11">
      <c r="A769" s="1">
        <v>11</v>
      </c>
      <c r="B769" s="1" t="s">
        <v>68</v>
      </c>
      <c r="C769" s="67" t="s">
        <v>853</v>
      </c>
      <c r="D769" s="1" t="s">
        <v>1731</v>
      </c>
      <c r="E769" s="62">
        <v>6938</v>
      </c>
      <c r="F769" s="62">
        <v>6441</v>
      </c>
      <c r="G769" s="62">
        <v>6429</v>
      </c>
      <c r="H769" s="62">
        <v>6598</v>
      </c>
      <c r="I769" s="62">
        <v>6628</v>
      </c>
      <c r="J769" s="62">
        <v>7355</v>
      </c>
      <c r="K769" s="69">
        <f t="shared" si="11"/>
        <v>40389</v>
      </c>
    </row>
    <row r="770" spans="1:11">
      <c r="A770" s="1">
        <v>11</v>
      </c>
      <c r="B770" s="1" t="s">
        <v>68</v>
      </c>
      <c r="C770" s="67" t="s">
        <v>854</v>
      </c>
      <c r="D770" s="1" t="s">
        <v>1732</v>
      </c>
      <c r="E770" s="62">
        <v>2447</v>
      </c>
      <c r="F770" s="62">
        <v>3160</v>
      </c>
      <c r="G770" s="62">
        <v>2696</v>
      </c>
      <c r="H770" s="62">
        <v>3798</v>
      </c>
      <c r="I770" s="62">
        <v>2855</v>
      </c>
      <c r="J770" s="62">
        <v>2755</v>
      </c>
      <c r="K770" s="69">
        <f t="shared" ref="K770:K833" si="12">SUM(E770:J770)</f>
        <v>17711</v>
      </c>
    </row>
    <row r="771" spans="1:11">
      <c r="A771" s="1">
        <v>11</v>
      </c>
      <c r="B771" s="1" t="s">
        <v>69</v>
      </c>
      <c r="C771" s="67" t="s">
        <v>855</v>
      </c>
      <c r="D771" s="1" t="s">
        <v>1733</v>
      </c>
      <c r="E771" s="62">
        <v>62186</v>
      </c>
      <c r="F771" s="62">
        <v>60774</v>
      </c>
      <c r="G771" s="62">
        <v>63331</v>
      </c>
      <c r="H771" s="62">
        <v>60500</v>
      </c>
      <c r="I771" s="62">
        <v>62187</v>
      </c>
      <c r="J771" s="62">
        <v>65175</v>
      </c>
      <c r="K771" s="69">
        <f t="shared" si="12"/>
        <v>374153</v>
      </c>
    </row>
    <row r="772" spans="1:11">
      <c r="A772" s="1">
        <v>11</v>
      </c>
      <c r="B772" s="1" t="s">
        <v>69</v>
      </c>
      <c r="C772" s="67" t="s">
        <v>856</v>
      </c>
      <c r="D772" s="1" t="s">
        <v>1734</v>
      </c>
      <c r="E772" s="62">
        <v>18971</v>
      </c>
      <c r="F772" s="62">
        <v>18280</v>
      </c>
      <c r="G772" s="62">
        <v>18877</v>
      </c>
      <c r="H772" s="62">
        <v>18887</v>
      </c>
      <c r="I772" s="62">
        <v>18192</v>
      </c>
      <c r="J772" s="62">
        <v>22094</v>
      </c>
      <c r="K772" s="69">
        <f t="shared" si="12"/>
        <v>115301</v>
      </c>
    </row>
    <row r="773" spans="1:11">
      <c r="A773" s="1">
        <v>11</v>
      </c>
      <c r="B773" s="1" t="s">
        <v>69</v>
      </c>
      <c r="C773" s="67" t="s">
        <v>857</v>
      </c>
      <c r="D773" s="1" t="s">
        <v>1735</v>
      </c>
      <c r="E773" s="62">
        <v>19575</v>
      </c>
      <c r="F773" s="62">
        <v>20722</v>
      </c>
      <c r="G773" s="62">
        <v>21045</v>
      </c>
      <c r="H773" s="62">
        <v>20278</v>
      </c>
      <c r="I773" s="62">
        <v>18760</v>
      </c>
      <c r="J773" s="62">
        <v>19860</v>
      </c>
      <c r="K773" s="69">
        <f t="shared" si="12"/>
        <v>120240</v>
      </c>
    </row>
    <row r="774" spans="1:11">
      <c r="A774" s="1">
        <v>11</v>
      </c>
      <c r="B774" s="1" t="s">
        <v>69</v>
      </c>
      <c r="C774" s="67" t="s">
        <v>858</v>
      </c>
      <c r="D774" s="1" t="s">
        <v>1736</v>
      </c>
      <c r="E774" s="62">
        <v>8071</v>
      </c>
      <c r="F774" s="62">
        <v>7924</v>
      </c>
      <c r="G774" s="62">
        <v>8391</v>
      </c>
      <c r="H774" s="62">
        <v>7963</v>
      </c>
      <c r="I774" s="62">
        <v>8091</v>
      </c>
      <c r="J774" s="62">
        <v>8027</v>
      </c>
      <c r="K774" s="69">
        <f t="shared" si="12"/>
        <v>48467</v>
      </c>
    </row>
    <row r="775" spans="1:11">
      <c r="A775" s="1">
        <v>11</v>
      </c>
      <c r="B775" s="1" t="s">
        <v>69</v>
      </c>
      <c r="C775" s="67" t="s">
        <v>859</v>
      </c>
      <c r="D775" s="1" t="s">
        <v>1737</v>
      </c>
      <c r="E775" s="62">
        <v>10116</v>
      </c>
      <c r="F775" s="62">
        <v>10965</v>
      </c>
      <c r="G775" s="62">
        <v>11142</v>
      </c>
      <c r="H775" s="62">
        <v>11192</v>
      </c>
      <c r="I775" s="62">
        <v>10965</v>
      </c>
      <c r="J775" s="62">
        <v>11142</v>
      </c>
      <c r="K775" s="69">
        <f t="shared" si="12"/>
        <v>65522</v>
      </c>
    </row>
    <row r="776" spans="1:11">
      <c r="A776" s="1">
        <v>11</v>
      </c>
      <c r="B776" s="1" t="s">
        <v>69</v>
      </c>
      <c r="C776" s="67" t="s">
        <v>860</v>
      </c>
      <c r="D776" s="1" t="s">
        <v>1738</v>
      </c>
      <c r="E776" s="62">
        <v>7287</v>
      </c>
      <c r="F776" s="62">
        <v>7239</v>
      </c>
      <c r="G776" s="62">
        <v>7904</v>
      </c>
      <c r="H776" s="62">
        <v>7308</v>
      </c>
      <c r="I776" s="62">
        <v>7053</v>
      </c>
      <c r="J776" s="62">
        <v>6943</v>
      </c>
      <c r="K776" s="69">
        <f t="shared" si="12"/>
        <v>43734</v>
      </c>
    </row>
    <row r="777" spans="1:11">
      <c r="A777" s="1">
        <v>11</v>
      </c>
      <c r="B777" s="1" t="s">
        <v>69</v>
      </c>
      <c r="C777" s="67" t="s">
        <v>861</v>
      </c>
      <c r="D777" s="1" t="s">
        <v>1739</v>
      </c>
      <c r="E777" s="62">
        <v>8688</v>
      </c>
      <c r="F777" s="62">
        <v>8992</v>
      </c>
      <c r="G777" s="62">
        <v>9228</v>
      </c>
      <c r="H777" s="62">
        <v>8911</v>
      </c>
      <c r="I777" s="62">
        <v>8613</v>
      </c>
      <c r="J777" s="62">
        <v>9666</v>
      </c>
      <c r="K777" s="69">
        <f t="shared" si="12"/>
        <v>54098</v>
      </c>
    </row>
    <row r="778" spans="1:11">
      <c r="A778" s="1">
        <v>11</v>
      </c>
      <c r="B778" s="1" t="s">
        <v>69</v>
      </c>
      <c r="C778" s="67" t="s">
        <v>862</v>
      </c>
      <c r="D778" s="1" t="s">
        <v>1740</v>
      </c>
      <c r="E778" s="62">
        <v>5926</v>
      </c>
      <c r="F778" s="62">
        <v>6142</v>
      </c>
      <c r="G778" s="62">
        <v>5833</v>
      </c>
      <c r="H778" s="62">
        <v>5872</v>
      </c>
      <c r="I778" s="62">
        <v>5211</v>
      </c>
      <c r="J778" s="62">
        <v>5382</v>
      </c>
      <c r="K778" s="69">
        <f t="shared" si="12"/>
        <v>34366</v>
      </c>
    </row>
    <row r="779" spans="1:11">
      <c r="A779" s="1">
        <v>11</v>
      </c>
      <c r="B779" s="1" t="s">
        <v>69</v>
      </c>
      <c r="C779" s="67" t="s">
        <v>863</v>
      </c>
      <c r="D779" s="1" t="s">
        <v>1741</v>
      </c>
      <c r="E779" s="62">
        <v>6246</v>
      </c>
      <c r="F779" s="62">
        <v>6468</v>
      </c>
      <c r="G779" s="62">
        <v>6676</v>
      </c>
      <c r="H779" s="62">
        <v>6375</v>
      </c>
      <c r="I779" s="62">
        <v>5263</v>
      </c>
      <c r="J779" s="62">
        <v>6426</v>
      </c>
      <c r="K779" s="69">
        <f t="shared" si="12"/>
        <v>37454</v>
      </c>
    </row>
    <row r="780" spans="1:11">
      <c r="A780" s="1">
        <v>11</v>
      </c>
      <c r="B780" s="1" t="s">
        <v>69</v>
      </c>
      <c r="C780" s="67" t="s">
        <v>864</v>
      </c>
      <c r="D780" s="1" t="s">
        <v>1742</v>
      </c>
      <c r="E780" s="62">
        <v>6478</v>
      </c>
      <c r="F780" s="62">
        <v>6363</v>
      </c>
      <c r="G780" s="62">
        <v>6395</v>
      </c>
      <c r="H780" s="62">
        <v>6111</v>
      </c>
      <c r="I780" s="62">
        <v>7036</v>
      </c>
      <c r="J780" s="62">
        <v>7190</v>
      </c>
      <c r="K780" s="69">
        <f t="shared" si="12"/>
        <v>39573</v>
      </c>
    </row>
    <row r="781" spans="1:11">
      <c r="A781" s="1">
        <v>11</v>
      </c>
      <c r="B781" s="1" t="s">
        <v>69</v>
      </c>
      <c r="C781" s="67" t="s">
        <v>865</v>
      </c>
      <c r="D781" s="1" t="s">
        <v>1743</v>
      </c>
      <c r="E781" s="62">
        <v>14286</v>
      </c>
      <c r="F781" s="62">
        <v>13905</v>
      </c>
      <c r="G781" s="62">
        <v>14632</v>
      </c>
      <c r="H781" s="62">
        <v>16681</v>
      </c>
      <c r="I781" s="62">
        <v>14083</v>
      </c>
      <c r="J781" s="62">
        <v>14978</v>
      </c>
      <c r="K781" s="69">
        <f t="shared" si="12"/>
        <v>88565</v>
      </c>
    </row>
    <row r="782" spans="1:11">
      <c r="A782" s="1">
        <v>11</v>
      </c>
      <c r="B782" s="1" t="s">
        <v>69</v>
      </c>
      <c r="C782" s="67" t="s">
        <v>866</v>
      </c>
      <c r="D782" s="1" t="s">
        <v>1744</v>
      </c>
      <c r="E782" s="62">
        <v>6585</v>
      </c>
      <c r="F782" s="62">
        <v>6577</v>
      </c>
      <c r="G782" s="62">
        <v>6812</v>
      </c>
      <c r="H782" s="62">
        <v>6700</v>
      </c>
      <c r="I782" s="62">
        <v>6991</v>
      </c>
      <c r="J782" s="62">
        <v>7065</v>
      </c>
      <c r="K782" s="69">
        <f t="shared" si="12"/>
        <v>40730</v>
      </c>
    </row>
    <row r="783" spans="1:11">
      <c r="A783" s="1">
        <v>11</v>
      </c>
      <c r="B783" s="1" t="s">
        <v>69</v>
      </c>
      <c r="C783" s="67" t="s">
        <v>867</v>
      </c>
      <c r="D783" s="1" t="s">
        <v>1745</v>
      </c>
      <c r="E783" s="62">
        <v>9093</v>
      </c>
      <c r="F783" s="62">
        <v>9460</v>
      </c>
      <c r="G783" s="62">
        <v>10137</v>
      </c>
      <c r="H783" s="62">
        <v>9990</v>
      </c>
      <c r="I783" s="62">
        <v>9719</v>
      </c>
      <c r="J783" s="62">
        <v>10142</v>
      </c>
      <c r="K783" s="69">
        <f t="shared" si="12"/>
        <v>58541</v>
      </c>
    </row>
    <row r="784" spans="1:11">
      <c r="A784" s="1">
        <v>11</v>
      </c>
      <c r="B784" s="1" t="s">
        <v>69</v>
      </c>
      <c r="C784" s="67" t="s">
        <v>868</v>
      </c>
      <c r="D784" s="1" t="s">
        <v>1746</v>
      </c>
      <c r="E784" s="62">
        <v>10038</v>
      </c>
      <c r="F784" s="62">
        <v>12281</v>
      </c>
      <c r="G784" s="62">
        <v>11399</v>
      </c>
      <c r="H784" s="62">
        <v>12731</v>
      </c>
      <c r="I784" s="62">
        <v>12066</v>
      </c>
      <c r="J784" s="62">
        <v>11707</v>
      </c>
      <c r="K784" s="69">
        <f t="shared" si="12"/>
        <v>70222</v>
      </c>
    </row>
    <row r="785" spans="1:11">
      <c r="A785" s="1">
        <v>11</v>
      </c>
      <c r="B785" s="1" t="s">
        <v>69</v>
      </c>
      <c r="C785" s="67" t="s">
        <v>869</v>
      </c>
      <c r="D785" s="1" t="s">
        <v>1747</v>
      </c>
      <c r="E785" s="62">
        <v>8944</v>
      </c>
      <c r="F785" s="62">
        <v>9193</v>
      </c>
      <c r="G785" s="62">
        <v>9656</v>
      </c>
      <c r="H785" s="62">
        <v>10437</v>
      </c>
      <c r="I785" s="62">
        <v>9479</v>
      </c>
      <c r="J785" s="62">
        <v>9500</v>
      </c>
      <c r="K785" s="69">
        <f t="shared" si="12"/>
        <v>57209</v>
      </c>
    </row>
    <row r="786" spans="1:11">
      <c r="A786" s="1">
        <v>11</v>
      </c>
      <c r="B786" s="1" t="s">
        <v>69</v>
      </c>
      <c r="C786" s="67" t="s">
        <v>870</v>
      </c>
      <c r="D786" s="1" t="s">
        <v>1748</v>
      </c>
      <c r="E786" s="62">
        <v>6810</v>
      </c>
      <c r="F786" s="62">
        <v>6561</v>
      </c>
      <c r="G786" s="62">
        <v>7234</v>
      </c>
      <c r="H786" s="62">
        <v>7434</v>
      </c>
      <c r="I786" s="62">
        <v>7669</v>
      </c>
      <c r="J786" s="62">
        <v>7150</v>
      </c>
      <c r="K786" s="69">
        <f t="shared" si="12"/>
        <v>42858</v>
      </c>
    </row>
    <row r="787" spans="1:11">
      <c r="A787" s="1">
        <v>11</v>
      </c>
      <c r="B787" s="1" t="s">
        <v>69</v>
      </c>
      <c r="C787" s="67" t="s">
        <v>871</v>
      </c>
      <c r="D787" s="1" t="s">
        <v>1749</v>
      </c>
      <c r="E787" s="62">
        <v>12544</v>
      </c>
      <c r="F787" s="62">
        <v>13002</v>
      </c>
      <c r="G787" s="62">
        <v>13177</v>
      </c>
      <c r="H787" s="62">
        <v>13106</v>
      </c>
      <c r="I787" s="62">
        <v>13731</v>
      </c>
      <c r="J787" s="62">
        <v>14802</v>
      </c>
      <c r="K787" s="69">
        <f t="shared" si="12"/>
        <v>80362</v>
      </c>
    </row>
    <row r="788" spans="1:11">
      <c r="A788" s="1">
        <v>11</v>
      </c>
      <c r="B788" s="1" t="s">
        <v>69</v>
      </c>
      <c r="C788" s="67" t="s">
        <v>872</v>
      </c>
      <c r="D788" s="1" t="s">
        <v>1750</v>
      </c>
      <c r="E788" s="62">
        <v>4948</v>
      </c>
      <c r="F788" s="62">
        <v>4861</v>
      </c>
      <c r="G788" s="62">
        <v>4804</v>
      </c>
      <c r="H788" s="62">
        <v>4928</v>
      </c>
      <c r="I788" s="62">
        <v>4766</v>
      </c>
      <c r="J788" s="62">
        <v>5031</v>
      </c>
      <c r="K788" s="69">
        <f t="shared" si="12"/>
        <v>29338</v>
      </c>
    </row>
    <row r="789" spans="1:11">
      <c r="A789" s="1">
        <v>11</v>
      </c>
      <c r="B789" s="1" t="s">
        <v>69</v>
      </c>
      <c r="C789" s="67" t="s">
        <v>873</v>
      </c>
      <c r="D789" s="1" t="s">
        <v>1751</v>
      </c>
      <c r="E789" s="62">
        <v>11255</v>
      </c>
      <c r="F789" s="62">
        <v>11305</v>
      </c>
      <c r="G789" s="62">
        <v>11910</v>
      </c>
      <c r="H789" s="62">
        <v>11514</v>
      </c>
      <c r="I789" s="62">
        <v>9105</v>
      </c>
      <c r="J789" s="62">
        <v>10775</v>
      </c>
      <c r="K789" s="69">
        <f t="shared" si="12"/>
        <v>65864</v>
      </c>
    </row>
    <row r="790" spans="1:11">
      <c r="A790" s="1">
        <v>12</v>
      </c>
      <c r="B790" s="1" t="s">
        <v>71</v>
      </c>
      <c r="C790" s="67" t="s">
        <v>876</v>
      </c>
      <c r="D790" s="1" t="s">
        <v>1754</v>
      </c>
      <c r="E790" s="62">
        <v>47910</v>
      </c>
      <c r="F790" s="62">
        <v>45618</v>
      </c>
      <c r="G790" s="62">
        <v>42204</v>
      </c>
      <c r="H790" s="62">
        <v>40433</v>
      </c>
      <c r="I790" s="62">
        <v>45810</v>
      </c>
      <c r="J790" s="62">
        <v>44670</v>
      </c>
      <c r="K790" s="69">
        <f t="shared" si="12"/>
        <v>266645</v>
      </c>
    </row>
    <row r="791" spans="1:11">
      <c r="A791" s="1">
        <v>12</v>
      </c>
      <c r="B791" s="1" t="s">
        <v>71</v>
      </c>
      <c r="C791" s="67" t="s">
        <v>877</v>
      </c>
      <c r="D791" s="1" t="s">
        <v>1755</v>
      </c>
      <c r="E791" s="62">
        <v>13936</v>
      </c>
      <c r="F791" s="62">
        <v>13917</v>
      </c>
      <c r="G791" s="62">
        <v>15066</v>
      </c>
      <c r="H791" s="62">
        <v>14167</v>
      </c>
      <c r="I791" s="62">
        <v>13586</v>
      </c>
      <c r="J791" s="62">
        <v>13626</v>
      </c>
      <c r="K791" s="69">
        <f t="shared" si="12"/>
        <v>84298</v>
      </c>
    </row>
    <row r="792" spans="1:11">
      <c r="A792" s="1">
        <v>12</v>
      </c>
      <c r="B792" s="1" t="s">
        <v>71</v>
      </c>
      <c r="C792" s="67" t="s">
        <v>878</v>
      </c>
      <c r="D792" s="1" t="s">
        <v>1756</v>
      </c>
      <c r="E792" s="62">
        <v>10729</v>
      </c>
      <c r="F792" s="62">
        <v>10841</v>
      </c>
      <c r="G792" s="62">
        <v>10902</v>
      </c>
      <c r="H792" s="62">
        <v>11667</v>
      </c>
      <c r="I792" s="62">
        <v>10572</v>
      </c>
      <c r="J792" s="62">
        <v>11916</v>
      </c>
      <c r="K792" s="69">
        <f t="shared" si="12"/>
        <v>66627</v>
      </c>
    </row>
    <row r="793" spans="1:11">
      <c r="A793" s="1">
        <v>12</v>
      </c>
      <c r="B793" s="1" t="s">
        <v>71</v>
      </c>
      <c r="C793" s="67" t="s">
        <v>879</v>
      </c>
      <c r="D793" s="1" t="s">
        <v>1757</v>
      </c>
      <c r="E793" s="62">
        <v>9822</v>
      </c>
      <c r="F793" s="62">
        <v>9600</v>
      </c>
      <c r="G793" s="62">
        <v>9711</v>
      </c>
      <c r="H793" s="62">
        <v>9585</v>
      </c>
      <c r="I793" s="62">
        <v>10224</v>
      </c>
      <c r="J793" s="62">
        <v>10576</v>
      </c>
      <c r="K793" s="69">
        <f t="shared" si="12"/>
        <v>59518</v>
      </c>
    </row>
    <row r="794" spans="1:11">
      <c r="A794" s="1">
        <v>12</v>
      </c>
      <c r="B794" s="1" t="s">
        <v>71</v>
      </c>
      <c r="C794" s="67" t="s">
        <v>880</v>
      </c>
      <c r="D794" s="1" t="s">
        <v>1758</v>
      </c>
      <c r="E794" s="62">
        <v>7327</v>
      </c>
      <c r="F794" s="62">
        <v>7792</v>
      </c>
      <c r="G794" s="62">
        <v>7738</v>
      </c>
      <c r="H794" s="62">
        <v>8198</v>
      </c>
      <c r="I794" s="62">
        <v>7544</v>
      </c>
      <c r="J794" s="62">
        <v>8512</v>
      </c>
      <c r="K794" s="69">
        <f t="shared" si="12"/>
        <v>47111</v>
      </c>
    </row>
    <row r="795" spans="1:11">
      <c r="A795" s="1">
        <v>12</v>
      </c>
      <c r="B795" s="1" t="s">
        <v>71</v>
      </c>
      <c r="C795" s="67" t="s">
        <v>881</v>
      </c>
      <c r="D795" s="1" t="s">
        <v>1759</v>
      </c>
      <c r="E795" s="62">
        <v>17303</v>
      </c>
      <c r="F795" s="62">
        <v>16528</v>
      </c>
      <c r="G795" s="62">
        <v>16837</v>
      </c>
      <c r="H795" s="62">
        <v>16749</v>
      </c>
      <c r="I795" s="62">
        <v>16603</v>
      </c>
      <c r="J795" s="62">
        <v>17497</v>
      </c>
      <c r="K795" s="69">
        <f t="shared" si="12"/>
        <v>101517</v>
      </c>
    </row>
    <row r="796" spans="1:11">
      <c r="A796" s="1">
        <v>12</v>
      </c>
      <c r="B796" s="1" t="s">
        <v>71</v>
      </c>
      <c r="C796" s="67" t="s">
        <v>882</v>
      </c>
      <c r="D796" s="1" t="s">
        <v>1760</v>
      </c>
      <c r="E796" s="62">
        <v>6474</v>
      </c>
      <c r="F796" s="62">
        <v>6395</v>
      </c>
      <c r="G796" s="62">
        <v>6506</v>
      </c>
      <c r="H796" s="62">
        <v>6380</v>
      </c>
      <c r="I796" s="62">
        <v>6381</v>
      </c>
      <c r="J796" s="62">
        <v>7441</v>
      </c>
      <c r="K796" s="69">
        <f t="shared" si="12"/>
        <v>39577</v>
      </c>
    </row>
    <row r="797" spans="1:11">
      <c r="A797" s="1">
        <v>12</v>
      </c>
      <c r="B797" s="1" t="s">
        <v>71</v>
      </c>
      <c r="C797" s="67" t="s">
        <v>883</v>
      </c>
      <c r="D797" s="1" t="s">
        <v>1761</v>
      </c>
      <c r="E797" s="62">
        <v>9185</v>
      </c>
      <c r="F797" s="62">
        <v>8880</v>
      </c>
      <c r="G797" s="62">
        <v>9552</v>
      </c>
      <c r="H797" s="62">
        <v>10021</v>
      </c>
      <c r="I797" s="62">
        <v>9421</v>
      </c>
      <c r="J797" s="62">
        <v>8892</v>
      </c>
      <c r="K797" s="69">
        <f t="shared" si="12"/>
        <v>55951</v>
      </c>
    </row>
    <row r="798" spans="1:11">
      <c r="A798" s="1">
        <v>12</v>
      </c>
      <c r="B798" s="1" t="s">
        <v>71</v>
      </c>
      <c r="C798" s="67" t="s">
        <v>884</v>
      </c>
      <c r="D798" s="1" t="s">
        <v>1762</v>
      </c>
      <c r="E798" s="62">
        <v>5996</v>
      </c>
      <c r="F798" s="62">
        <v>5819</v>
      </c>
      <c r="G798" s="62">
        <v>5852</v>
      </c>
      <c r="H798" s="62">
        <v>5805</v>
      </c>
      <c r="I798" s="62">
        <v>6167</v>
      </c>
      <c r="J798" s="62">
        <v>5885</v>
      </c>
      <c r="K798" s="69">
        <f t="shared" si="12"/>
        <v>35524</v>
      </c>
    </row>
    <row r="799" spans="1:11">
      <c r="A799" s="1">
        <v>12</v>
      </c>
      <c r="B799" s="1" t="s">
        <v>71</v>
      </c>
      <c r="C799" s="67" t="s">
        <v>885</v>
      </c>
      <c r="D799" s="1" t="s">
        <v>1763</v>
      </c>
      <c r="E799" s="62">
        <v>3247</v>
      </c>
      <c r="F799" s="62">
        <v>3202</v>
      </c>
      <c r="G799" s="62">
        <v>3737</v>
      </c>
      <c r="H799" s="62">
        <v>3245</v>
      </c>
      <c r="I799" s="62">
        <v>4036</v>
      </c>
      <c r="J799" s="62">
        <v>3375</v>
      </c>
      <c r="K799" s="69">
        <f t="shared" si="12"/>
        <v>20842</v>
      </c>
    </row>
    <row r="800" spans="1:11">
      <c r="A800" s="1">
        <v>12</v>
      </c>
      <c r="B800" s="1" t="s">
        <v>72</v>
      </c>
      <c r="C800" s="67" t="s">
        <v>886</v>
      </c>
      <c r="D800" s="1" t="s">
        <v>1764</v>
      </c>
      <c r="E800" s="62">
        <v>33293</v>
      </c>
      <c r="F800" s="62">
        <v>31777</v>
      </c>
      <c r="G800" s="62">
        <v>33094</v>
      </c>
      <c r="H800" s="62">
        <v>30764</v>
      </c>
      <c r="I800" s="62">
        <v>31871</v>
      </c>
      <c r="J800" s="62">
        <v>34861</v>
      </c>
      <c r="K800" s="69">
        <f t="shared" si="12"/>
        <v>195660</v>
      </c>
    </row>
    <row r="801" spans="1:11">
      <c r="A801" s="1">
        <v>12</v>
      </c>
      <c r="B801" s="1" t="s">
        <v>72</v>
      </c>
      <c r="C801" s="67" t="s">
        <v>887</v>
      </c>
      <c r="D801" s="1" t="s">
        <v>1765</v>
      </c>
      <c r="E801" s="62">
        <v>20665</v>
      </c>
      <c r="F801" s="62">
        <v>19797</v>
      </c>
      <c r="G801" s="62">
        <v>20662</v>
      </c>
      <c r="H801" s="62">
        <v>20140</v>
      </c>
      <c r="I801" s="62">
        <v>18641</v>
      </c>
      <c r="J801" s="62">
        <v>21201</v>
      </c>
      <c r="K801" s="69">
        <f t="shared" si="12"/>
        <v>121106</v>
      </c>
    </row>
    <row r="802" spans="1:11">
      <c r="A802" s="1">
        <v>12</v>
      </c>
      <c r="B802" s="1" t="s">
        <v>72</v>
      </c>
      <c r="C802" s="67" t="s">
        <v>888</v>
      </c>
      <c r="D802" s="1" t="s">
        <v>1766</v>
      </c>
      <c r="E802" s="62">
        <v>15063</v>
      </c>
      <c r="F802" s="62">
        <v>13123</v>
      </c>
      <c r="G802" s="62">
        <v>13858</v>
      </c>
      <c r="H802" s="62">
        <v>16122</v>
      </c>
      <c r="I802" s="62">
        <v>14765</v>
      </c>
      <c r="J802" s="62">
        <v>14765</v>
      </c>
      <c r="K802" s="69">
        <f t="shared" si="12"/>
        <v>87696</v>
      </c>
    </row>
    <row r="803" spans="1:11">
      <c r="A803" s="1">
        <v>12</v>
      </c>
      <c r="B803" s="1" t="s">
        <v>72</v>
      </c>
      <c r="C803" s="67" t="s">
        <v>889</v>
      </c>
      <c r="D803" s="1" t="s">
        <v>1767</v>
      </c>
      <c r="E803" s="62">
        <v>9327</v>
      </c>
      <c r="F803" s="62">
        <v>8736</v>
      </c>
      <c r="G803" s="62">
        <v>9545</v>
      </c>
      <c r="H803" s="62">
        <v>9090</v>
      </c>
      <c r="I803" s="62">
        <v>10054</v>
      </c>
      <c r="J803" s="62">
        <v>10397</v>
      </c>
      <c r="K803" s="69">
        <f t="shared" si="12"/>
        <v>57149</v>
      </c>
    </row>
    <row r="804" spans="1:11">
      <c r="A804" s="1">
        <v>12</v>
      </c>
      <c r="B804" s="1" t="s">
        <v>72</v>
      </c>
      <c r="C804" s="67" t="s">
        <v>890</v>
      </c>
      <c r="D804" s="1" t="s">
        <v>1768</v>
      </c>
      <c r="E804" s="62">
        <v>11649</v>
      </c>
      <c r="F804" s="62">
        <v>11745</v>
      </c>
      <c r="G804" s="62">
        <v>13394</v>
      </c>
      <c r="H804" s="62">
        <v>11534</v>
      </c>
      <c r="I804" s="62">
        <v>10791</v>
      </c>
      <c r="J804" s="62">
        <v>10855</v>
      </c>
      <c r="K804" s="69">
        <f t="shared" si="12"/>
        <v>69968</v>
      </c>
    </row>
    <row r="805" spans="1:11">
      <c r="A805" s="1">
        <v>12</v>
      </c>
      <c r="B805" s="1" t="s">
        <v>72</v>
      </c>
      <c r="C805" s="67" t="s">
        <v>891</v>
      </c>
      <c r="D805" s="1" t="s">
        <v>1769</v>
      </c>
      <c r="E805" s="62">
        <v>10556</v>
      </c>
      <c r="F805" s="62">
        <v>10344</v>
      </c>
      <c r="G805" s="62">
        <v>10364</v>
      </c>
      <c r="H805" s="62">
        <v>10556</v>
      </c>
      <c r="I805" s="62">
        <v>10364</v>
      </c>
      <c r="J805" s="62">
        <v>10344</v>
      </c>
      <c r="K805" s="69">
        <f t="shared" si="12"/>
        <v>62528</v>
      </c>
    </row>
    <row r="806" spans="1:11">
      <c r="A806" s="1">
        <v>12</v>
      </c>
      <c r="B806" s="1" t="s">
        <v>72</v>
      </c>
      <c r="C806" s="67" t="s">
        <v>892</v>
      </c>
      <c r="D806" s="1" t="s">
        <v>1770</v>
      </c>
      <c r="E806" s="62">
        <v>7458</v>
      </c>
      <c r="F806" s="62">
        <v>7594</v>
      </c>
      <c r="G806" s="62">
        <v>6963</v>
      </c>
      <c r="H806" s="62">
        <v>6911</v>
      </c>
      <c r="I806" s="62">
        <v>6111</v>
      </c>
      <c r="J806" s="62">
        <v>6566</v>
      </c>
      <c r="K806" s="69">
        <f t="shared" si="12"/>
        <v>41603</v>
      </c>
    </row>
    <row r="807" spans="1:11">
      <c r="A807" s="1">
        <v>12</v>
      </c>
      <c r="B807" s="1" t="s">
        <v>72</v>
      </c>
      <c r="C807" s="67" t="s">
        <v>893</v>
      </c>
      <c r="D807" s="1" t="s">
        <v>1771</v>
      </c>
      <c r="E807" s="62">
        <v>7408</v>
      </c>
      <c r="F807" s="62">
        <v>6573</v>
      </c>
      <c r="G807" s="62">
        <v>7956</v>
      </c>
      <c r="H807" s="62">
        <v>8505</v>
      </c>
      <c r="I807" s="62">
        <v>7161</v>
      </c>
      <c r="J807" s="62">
        <v>7731</v>
      </c>
      <c r="K807" s="69">
        <f t="shared" si="12"/>
        <v>45334</v>
      </c>
    </row>
    <row r="808" spans="1:11">
      <c r="A808" s="1">
        <v>12</v>
      </c>
      <c r="B808" s="1" t="s">
        <v>72</v>
      </c>
      <c r="C808" s="67" t="s">
        <v>894</v>
      </c>
      <c r="D808" s="1" t="s">
        <v>1772</v>
      </c>
      <c r="E808" s="62">
        <v>4831</v>
      </c>
      <c r="F808" s="62">
        <v>4626</v>
      </c>
      <c r="G808" s="62">
        <v>4626</v>
      </c>
      <c r="H808" s="62">
        <v>4651</v>
      </c>
      <c r="I808" s="62">
        <v>4076</v>
      </c>
      <c r="J808" s="62">
        <v>4602</v>
      </c>
      <c r="K808" s="69">
        <f t="shared" si="12"/>
        <v>27412</v>
      </c>
    </row>
    <row r="809" spans="1:11">
      <c r="A809" s="1">
        <v>12</v>
      </c>
      <c r="B809" s="1" t="s">
        <v>72</v>
      </c>
      <c r="C809" s="67" t="s">
        <v>895</v>
      </c>
      <c r="D809" s="1" t="s">
        <v>1773</v>
      </c>
      <c r="E809" s="62">
        <v>8210</v>
      </c>
      <c r="F809" s="62">
        <v>8502</v>
      </c>
      <c r="G809" s="62">
        <v>8833</v>
      </c>
      <c r="H809" s="62">
        <v>8785</v>
      </c>
      <c r="I809" s="62">
        <v>7634</v>
      </c>
      <c r="J809" s="62">
        <v>9367</v>
      </c>
      <c r="K809" s="69">
        <f t="shared" si="12"/>
        <v>51331</v>
      </c>
    </row>
    <row r="810" spans="1:11">
      <c r="A810" s="1">
        <v>12</v>
      </c>
      <c r="B810" s="1" t="s">
        <v>72</v>
      </c>
      <c r="C810" s="67" t="s">
        <v>896</v>
      </c>
      <c r="D810" s="1" t="s">
        <v>1774</v>
      </c>
      <c r="E810" s="62">
        <v>6876</v>
      </c>
      <c r="F810" s="62">
        <v>6772</v>
      </c>
      <c r="G810" s="62">
        <v>6919</v>
      </c>
      <c r="H810" s="62">
        <v>6938</v>
      </c>
      <c r="I810" s="62">
        <v>7441</v>
      </c>
      <c r="J810" s="62">
        <v>6864</v>
      </c>
      <c r="K810" s="69">
        <f t="shared" si="12"/>
        <v>41810</v>
      </c>
    </row>
    <row r="811" spans="1:11">
      <c r="A811" s="1">
        <v>12</v>
      </c>
      <c r="B811" s="1" t="s">
        <v>72</v>
      </c>
      <c r="C811" s="67" t="s">
        <v>897</v>
      </c>
      <c r="D811" s="1" t="s">
        <v>1775</v>
      </c>
      <c r="E811" s="62">
        <v>5461</v>
      </c>
      <c r="F811" s="62">
        <v>5283</v>
      </c>
      <c r="G811" s="62">
        <v>5283</v>
      </c>
      <c r="H811" s="62">
        <v>5209</v>
      </c>
      <c r="I811" s="62">
        <v>5203</v>
      </c>
      <c r="J811" s="62">
        <v>5911</v>
      </c>
      <c r="K811" s="69">
        <f t="shared" si="12"/>
        <v>32350</v>
      </c>
    </row>
    <row r="812" spans="1:11">
      <c r="A812" s="1">
        <v>12</v>
      </c>
      <c r="B812" s="1" t="s">
        <v>72</v>
      </c>
      <c r="C812" s="67" t="s">
        <v>898</v>
      </c>
      <c r="D812" s="1" t="s">
        <v>1776</v>
      </c>
      <c r="E812" s="62">
        <v>6707</v>
      </c>
      <c r="F812" s="62">
        <v>6708</v>
      </c>
      <c r="G812" s="62">
        <v>6950</v>
      </c>
      <c r="H812" s="62">
        <v>6394</v>
      </c>
      <c r="I812" s="62">
        <v>6674</v>
      </c>
      <c r="J812" s="62">
        <v>6120</v>
      </c>
      <c r="K812" s="69">
        <f t="shared" si="12"/>
        <v>39553</v>
      </c>
    </row>
    <row r="813" spans="1:11">
      <c r="A813" s="1">
        <v>12</v>
      </c>
      <c r="B813" s="1" t="s">
        <v>73</v>
      </c>
      <c r="C813" s="67" t="s">
        <v>899</v>
      </c>
      <c r="D813" s="1" t="s">
        <v>1777</v>
      </c>
      <c r="E813" s="62">
        <v>39212</v>
      </c>
      <c r="F813" s="62">
        <v>38517</v>
      </c>
      <c r="G813" s="62">
        <v>40751</v>
      </c>
      <c r="H813" s="62">
        <v>39841</v>
      </c>
      <c r="I813" s="62">
        <v>37581</v>
      </c>
      <c r="J813" s="62">
        <v>43532</v>
      </c>
      <c r="K813" s="69">
        <f t="shared" si="12"/>
        <v>239434</v>
      </c>
    </row>
    <row r="814" spans="1:11">
      <c r="A814" s="1">
        <v>12</v>
      </c>
      <c r="B814" s="1" t="s">
        <v>73</v>
      </c>
      <c r="C814" s="67" t="s">
        <v>900</v>
      </c>
      <c r="D814" s="1" t="s">
        <v>1778</v>
      </c>
      <c r="E814" s="62">
        <v>13814</v>
      </c>
      <c r="F814" s="62">
        <v>13117</v>
      </c>
      <c r="G814" s="62">
        <v>13621</v>
      </c>
      <c r="H814" s="62">
        <v>12703</v>
      </c>
      <c r="I814" s="62">
        <v>12762</v>
      </c>
      <c r="J814" s="62">
        <v>13451</v>
      </c>
      <c r="K814" s="69">
        <f t="shared" si="12"/>
        <v>79468</v>
      </c>
    </row>
    <row r="815" spans="1:11">
      <c r="A815" s="1">
        <v>12</v>
      </c>
      <c r="B815" s="1" t="s">
        <v>73</v>
      </c>
      <c r="C815" s="67" t="s">
        <v>901</v>
      </c>
      <c r="D815" s="1" t="s">
        <v>1779</v>
      </c>
      <c r="E815" s="62">
        <v>8036</v>
      </c>
      <c r="F815" s="62">
        <v>7936</v>
      </c>
      <c r="G815" s="62">
        <v>8417</v>
      </c>
      <c r="H815" s="62">
        <v>8747</v>
      </c>
      <c r="I815" s="62">
        <v>8630</v>
      </c>
      <c r="J815" s="62">
        <v>9398</v>
      </c>
      <c r="K815" s="69">
        <f t="shared" si="12"/>
        <v>51164</v>
      </c>
    </row>
    <row r="816" spans="1:11">
      <c r="A816" s="1">
        <v>12</v>
      </c>
      <c r="B816" s="1" t="s">
        <v>73</v>
      </c>
      <c r="C816" s="67" t="s">
        <v>902</v>
      </c>
      <c r="D816" s="1" t="s">
        <v>1780</v>
      </c>
      <c r="E816" s="62">
        <v>6823</v>
      </c>
      <c r="F816" s="62">
        <v>5486</v>
      </c>
      <c r="G816" s="62">
        <v>6785</v>
      </c>
      <c r="H816" s="62">
        <v>6431</v>
      </c>
      <c r="I816" s="62">
        <v>6081</v>
      </c>
      <c r="J816" s="62">
        <v>6405</v>
      </c>
      <c r="K816" s="69">
        <f t="shared" si="12"/>
        <v>38011</v>
      </c>
    </row>
    <row r="817" spans="1:11">
      <c r="A817" s="1">
        <v>12</v>
      </c>
      <c r="B817" s="1" t="s">
        <v>73</v>
      </c>
      <c r="C817" s="67" t="s">
        <v>903</v>
      </c>
      <c r="D817" s="1" t="s">
        <v>1781</v>
      </c>
      <c r="E817" s="62">
        <v>7028</v>
      </c>
      <c r="F817" s="62">
        <v>7030</v>
      </c>
      <c r="G817" s="62">
        <v>7502</v>
      </c>
      <c r="H817" s="62">
        <v>7155</v>
      </c>
      <c r="I817" s="62">
        <v>6883</v>
      </c>
      <c r="J817" s="62">
        <v>7328</v>
      </c>
      <c r="K817" s="69">
        <f t="shared" si="12"/>
        <v>42926</v>
      </c>
    </row>
    <row r="818" spans="1:11">
      <c r="A818" s="1">
        <v>12</v>
      </c>
      <c r="B818" s="1" t="s">
        <v>73</v>
      </c>
      <c r="C818" s="67" t="s">
        <v>904</v>
      </c>
      <c r="D818" s="1" t="s">
        <v>1782</v>
      </c>
      <c r="E818" s="62">
        <v>5602</v>
      </c>
      <c r="F818" s="62">
        <v>5567</v>
      </c>
      <c r="G818" s="62">
        <v>6011</v>
      </c>
      <c r="H818" s="62">
        <v>5705</v>
      </c>
      <c r="I818" s="62">
        <v>5685</v>
      </c>
      <c r="J818" s="62">
        <v>5550</v>
      </c>
      <c r="K818" s="69">
        <f t="shared" si="12"/>
        <v>34120</v>
      </c>
    </row>
    <row r="819" spans="1:11">
      <c r="A819" s="1">
        <v>12</v>
      </c>
      <c r="B819" s="1" t="s">
        <v>73</v>
      </c>
      <c r="C819" s="67" t="s">
        <v>905</v>
      </c>
      <c r="D819" s="1" t="s">
        <v>1783</v>
      </c>
      <c r="E819" s="62">
        <v>4359</v>
      </c>
      <c r="F819" s="62">
        <v>3805</v>
      </c>
      <c r="G819" s="62">
        <v>3761</v>
      </c>
      <c r="H819" s="62">
        <v>3381</v>
      </c>
      <c r="I819" s="62">
        <v>3322</v>
      </c>
      <c r="J819" s="62">
        <v>3287</v>
      </c>
      <c r="K819" s="69">
        <f t="shared" si="12"/>
        <v>21915</v>
      </c>
    </row>
    <row r="820" spans="1:11">
      <c r="A820" s="1">
        <v>12</v>
      </c>
      <c r="B820" s="1" t="s">
        <v>73</v>
      </c>
      <c r="C820" s="67" t="s">
        <v>906</v>
      </c>
      <c r="D820" s="1" t="s">
        <v>1784</v>
      </c>
      <c r="E820" s="62">
        <v>8502</v>
      </c>
      <c r="F820" s="62">
        <v>8070</v>
      </c>
      <c r="G820" s="62">
        <v>8524</v>
      </c>
      <c r="H820" s="62">
        <v>8221</v>
      </c>
      <c r="I820" s="62">
        <v>7925</v>
      </c>
      <c r="J820" s="62">
        <v>8562</v>
      </c>
      <c r="K820" s="69">
        <f t="shared" si="12"/>
        <v>49804</v>
      </c>
    </row>
    <row r="821" spans="1:11">
      <c r="A821" s="1">
        <v>12</v>
      </c>
      <c r="B821" s="1" t="s">
        <v>73</v>
      </c>
      <c r="C821" s="67" t="s">
        <v>907</v>
      </c>
      <c r="D821" s="1" t="s">
        <v>1785</v>
      </c>
      <c r="E821" s="62">
        <v>8668</v>
      </c>
      <c r="F821" s="62">
        <v>8537</v>
      </c>
      <c r="G821" s="62">
        <v>9049</v>
      </c>
      <c r="H821" s="62">
        <v>8673</v>
      </c>
      <c r="I821" s="62">
        <v>8151</v>
      </c>
      <c r="J821" s="62">
        <v>7892</v>
      </c>
      <c r="K821" s="69">
        <f t="shared" si="12"/>
        <v>50970</v>
      </c>
    </row>
    <row r="822" spans="1:11">
      <c r="A822" s="1">
        <v>12</v>
      </c>
      <c r="B822" s="1" t="s">
        <v>73</v>
      </c>
      <c r="C822" s="67" t="s">
        <v>908</v>
      </c>
      <c r="D822" s="1" t="s">
        <v>1786</v>
      </c>
      <c r="E822" s="62">
        <v>4514</v>
      </c>
      <c r="F822" s="62">
        <v>4702</v>
      </c>
      <c r="G822" s="62">
        <v>4641</v>
      </c>
      <c r="H822" s="62">
        <v>4426</v>
      </c>
      <c r="I822" s="62">
        <v>4354</v>
      </c>
      <c r="J822" s="62">
        <v>4010</v>
      </c>
      <c r="K822" s="69">
        <f t="shared" si="12"/>
        <v>26647</v>
      </c>
    </row>
    <row r="823" spans="1:11">
      <c r="A823" s="1">
        <v>12</v>
      </c>
      <c r="B823" s="1" t="s">
        <v>73</v>
      </c>
      <c r="C823" s="67" t="s">
        <v>909</v>
      </c>
      <c r="D823" s="1" t="s">
        <v>1787</v>
      </c>
      <c r="E823" s="62">
        <v>10817</v>
      </c>
      <c r="F823" s="62">
        <v>10590</v>
      </c>
      <c r="G823" s="62">
        <v>10514</v>
      </c>
      <c r="H823" s="62">
        <v>10196</v>
      </c>
      <c r="I823" s="62">
        <v>9794</v>
      </c>
      <c r="J823" s="62">
        <v>10757</v>
      </c>
      <c r="K823" s="69">
        <f t="shared" si="12"/>
        <v>62668</v>
      </c>
    </row>
    <row r="824" spans="1:11">
      <c r="A824" s="1">
        <v>12</v>
      </c>
      <c r="B824" s="1" t="s">
        <v>73</v>
      </c>
      <c r="C824" s="67" t="s">
        <v>910</v>
      </c>
      <c r="D824" s="1" t="s">
        <v>1788</v>
      </c>
      <c r="E824" s="62">
        <v>3905</v>
      </c>
      <c r="F824" s="62">
        <v>3833</v>
      </c>
      <c r="G824" s="62">
        <v>3974</v>
      </c>
      <c r="H824" s="62">
        <v>3648</v>
      </c>
      <c r="I824" s="62">
        <v>3525</v>
      </c>
      <c r="J824" s="62">
        <v>3751</v>
      </c>
      <c r="K824" s="69">
        <f t="shared" si="12"/>
        <v>22636</v>
      </c>
    </row>
    <row r="825" spans="1:11">
      <c r="A825" s="1">
        <v>12</v>
      </c>
      <c r="B825" s="1" t="s">
        <v>74</v>
      </c>
      <c r="C825" s="67" t="s">
        <v>911</v>
      </c>
      <c r="D825" s="1" t="s">
        <v>1789</v>
      </c>
      <c r="E825" s="62">
        <v>33134</v>
      </c>
      <c r="F825" s="62">
        <v>33639</v>
      </c>
      <c r="G825" s="62">
        <v>36943</v>
      </c>
      <c r="H825" s="62">
        <v>35430</v>
      </c>
      <c r="I825" s="62">
        <v>34161</v>
      </c>
      <c r="J825" s="62">
        <v>36548</v>
      </c>
      <c r="K825" s="69">
        <f t="shared" si="12"/>
        <v>209855</v>
      </c>
    </row>
    <row r="826" spans="1:11">
      <c r="A826" s="1">
        <v>12</v>
      </c>
      <c r="B826" s="1" t="s">
        <v>74</v>
      </c>
      <c r="C826" s="67" t="s">
        <v>912</v>
      </c>
      <c r="D826" s="1" t="s">
        <v>1790</v>
      </c>
      <c r="E826" s="62">
        <v>5185</v>
      </c>
      <c r="F826" s="62">
        <v>5310</v>
      </c>
      <c r="G826" s="62">
        <v>6618</v>
      </c>
      <c r="H826" s="62">
        <v>5204</v>
      </c>
      <c r="I826" s="62">
        <v>5209</v>
      </c>
      <c r="J826" s="62">
        <v>5813</v>
      </c>
      <c r="K826" s="69">
        <f t="shared" si="12"/>
        <v>33339</v>
      </c>
    </row>
    <row r="827" spans="1:11">
      <c r="A827" s="1">
        <v>12</v>
      </c>
      <c r="B827" s="1" t="s">
        <v>74</v>
      </c>
      <c r="C827" s="67" t="s">
        <v>913</v>
      </c>
      <c r="D827" s="1" t="s">
        <v>1791</v>
      </c>
      <c r="E827" s="62">
        <v>7131</v>
      </c>
      <c r="F827" s="62">
        <v>6608</v>
      </c>
      <c r="G827" s="62">
        <v>6587</v>
      </c>
      <c r="H827" s="62">
        <v>7131</v>
      </c>
      <c r="I827" s="62">
        <v>6608</v>
      </c>
      <c r="J827" s="62">
        <v>6587</v>
      </c>
      <c r="K827" s="69">
        <f t="shared" si="12"/>
        <v>40652</v>
      </c>
    </row>
    <row r="828" spans="1:11">
      <c r="A828" s="1">
        <v>12</v>
      </c>
      <c r="B828" s="1" t="s">
        <v>74</v>
      </c>
      <c r="C828" s="67" t="s">
        <v>914</v>
      </c>
      <c r="D828" s="1" t="s">
        <v>1792</v>
      </c>
      <c r="E828" s="62">
        <v>7247</v>
      </c>
      <c r="F828" s="62">
        <v>7242</v>
      </c>
      <c r="G828" s="62">
        <v>7402</v>
      </c>
      <c r="H828" s="62">
        <v>7448</v>
      </c>
      <c r="I828" s="62">
        <v>8067</v>
      </c>
      <c r="J828" s="62">
        <v>8230</v>
      </c>
      <c r="K828" s="69">
        <f t="shared" si="12"/>
        <v>45636</v>
      </c>
    </row>
    <row r="829" spans="1:11">
      <c r="A829" s="1">
        <v>12</v>
      </c>
      <c r="B829" s="1" t="s">
        <v>74</v>
      </c>
      <c r="C829" s="67" t="s">
        <v>915</v>
      </c>
      <c r="D829" s="1" t="s">
        <v>1793</v>
      </c>
      <c r="E829" s="62">
        <v>15121</v>
      </c>
      <c r="F829" s="62">
        <v>15040</v>
      </c>
      <c r="G829" s="62">
        <v>16254</v>
      </c>
      <c r="H829" s="62">
        <v>15083</v>
      </c>
      <c r="I829" s="62">
        <v>14667</v>
      </c>
      <c r="J829" s="62">
        <v>15146</v>
      </c>
      <c r="K829" s="69">
        <f t="shared" si="12"/>
        <v>91311</v>
      </c>
    </row>
    <row r="830" spans="1:11">
      <c r="A830" s="1">
        <v>12</v>
      </c>
      <c r="B830" s="1" t="s">
        <v>74</v>
      </c>
      <c r="C830" s="67" t="s">
        <v>916</v>
      </c>
      <c r="D830" s="1" t="s">
        <v>1794</v>
      </c>
      <c r="E830" s="62">
        <v>6574</v>
      </c>
      <c r="F830" s="62">
        <v>6340</v>
      </c>
      <c r="G830" s="62">
        <v>10769</v>
      </c>
      <c r="H830" s="62">
        <v>11254</v>
      </c>
      <c r="I830" s="62">
        <v>9069</v>
      </c>
      <c r="J830" s="62">
        <v>86770</v>
      </c>
      <c r="K830" s="69">
        <f t="shared" si="12"/>
        <v>130776</v>
      </c>
    </row>
    <row r="831" spans="1:11">
      <c r="A831" s="1">
        <v>12</v>
      </c>
      <c r="B831" s="1" t="s">
        <v>74</v>
      </c>
      <c r="C831" s="67" t="s">
        <v>917</v>
      </c>
      <c r="D831" s="1" t="s">
        <v>1795</v>
      </c>
      <c r="E831" s="62">
        <v>4957</v>
      </c>
      <c r="F831" s="62">
        <v>4587</v>
      </c>
      <c r="G831" s="62">
        <v>4788</v>
      </c>
      <c r="H831" s="62">
        <v>4738</v>
      </c>
      <c r="I831" s="62">
        <v>4431</v>
      </c>
      <c r="J831" s="62">
        <v>5131</v>
      </c>
      <c r="K831" s="69">
        <f t="shared" si="12"/>
        <v>28632</v>
      </c>
    </row>
    <row r="832" spans="1:11">
      <c r="A832" s="1">
        <v>12</v>
      </c>
      <c r="B832" s="1" t="s">
        <v>74</v>
      </c>
      <c r="C832" s="67" t="s">
        <v>918</v>
      </c>
      <c r="D832" s="1" t="s">
        <v>1796</v>
      </c>
      <c r="E832" s="62">
        <v>6954</v>
      </c>
      <c r="F832" s="62">
        <v>7345</v>
      </c>
      <c r="G832" s="62">
        <v>7788</v>
      </c>
      <c r="H832" s="62">
        <v>7897</v>
      </c>
      <c r="I832" s="62">
        <v>6637</v>
      </c>
      <c r="J832" s="62">
        <v>7311</v>
      </c>
      <c r="K832" s="69">
        <f t="shared" si="12"/>
        <v>43932</v>
      </c>
    </row>
    <row r="833" spans="1:11">
      <c r="A833" s="1">
        <v>12</v>
      </c>
      <c r="B833" s="1" t="s">
        <v>74</v>
      </c>
      <c r="C833" s="67" t="s">
        <v>919</v>
      </c>
      <c r="D833" s="1" t="s">
        <v>1797</v>
      </c>
      <c r="E833" s="62">
        <v>6897</v>
      </c>
      <c r="F833" s="62">
        <v>6577</v>
      </c>
      <c r="G833" s="62">
        <v>7119</v>
      </c>
      <c r="H833" s="62">
        <v>6870</v>
      </c>
      <c r="I833" s="62">
        <v>7175</v>
      </c>
      <c r="J833" s="62">
        <v>5805</v>
      </c>
      <c r="K833" s="69">
        <f t="shared" si="12"/>
        <v>40443</v>
      </c>
    </row>
    <row r="834" spans="1:11">
      <c r="A834" s="1">
        <v>12</v>
      </c>
      <c r="B834" s="1" t="s">
        <v>74</v>
      </c>
      <c r="C834" s="67" t="s">
        <v>920</v>
      </c>
      <c r="D834" s="1" t="s">
        <v>1798</v>
      </c>
      <c r="E834" s="62">
        <v>9219</v>
      </c>
      <c r="F834" s="62">
        <v>8998</v>
      </c>
      <c r="G834" s="62">
        <v>9119</v>
      </c>
      <c r="H834" s="62">
        <v>8604</v>
      </c>
      <c r="I834" s="62">
        <v>9050</v>
      </c>
      <c r="J834" s="62">
        <v>8316</v>
      </c>
      <c r="K834" s="69">
        <f t="shared" ref="K834:K868" si="13">SUM(E834:J834)</f>
        <v>53306</v>
      </c>
    </row>
    <row r="835" spans="1:11">
      <c r="A835" s="1">
        <v>12</v>
      </c>
      <c r="B835" s="1" t="s">
        <v>74</v>
      </c>
      <c r="C835" s="67" t="s">
        <v>921</v>
      </c>
      <c r="D835" s="1" t="s">
        <v>1799</v>
      </c>
      <c r="E835" s="62">
        <v>5287</v>
      </c>
      <c r="F835" s="62">
        <v>5372</v>
      </c>
      <c r="G835" s="62">
        <v>5749</v>
      </c>
      <c r="H835" s="62">
        <v>5691</v>
      </c>
      <c r="I835" s="62">
        <v>5686</v>
      </c>
      <c r="J835" s="62">
        <v>5611</v>
      </c>
      <c r="K835" s="69">
        <f t="shared" si="13"/>
        <v>33396</v>
      </c>
    </row>
    <row r="836" spans="1:11">
      <c r="A836" s="1">
        <v>12</v>
      </c>
      <c r="B836" s="1" t="s">
        <v>75</v>
      </c>
      <c r="C836" s="67" t="s">
        <v>922</v>
      </c>
      <c r="D836" s="1" t="s">
        <v>1800</v>
      </c>
      <c r="E836" s="62">
        <v>47476</v>
      </c>
      <c r="F836" s="62">
        <v>47590</v>
      </c>
      <c r="G836" s="62">
        <v>47678</v>
      </c>
      <c r="H836" s="62">
        <v>45427</v>
      </c>
      <c r="I836" s="62">
        <v>44065</v>
      </c>
      <c r="J836" s="62">
        <v>49311</v>
      </c>
      <c r="K836" s="69">
        <f t="shared" si="13"/>
        <v>281547</v>
      </c>
    </row>
    <row r="837" spans="1:11">
      <c r="A837" s="1">
        <v>12</v>
      </c>
      <c r="B837" s="1" t="s">
        <v>75</v>
      </c>
      <c r="C837" s="67" t="s">
        <v>923</v>
      </c>
      <c r="D837" s="1" t="s">
        <v>1801</v>
      </c>
      <c r="E837" s="62">
        <v>15777</v>
      </c>
      <c r="F837" s="62">
        <v>14577</v>
      </c>
      <c r="G837" s="62">
        <v>16561</v>
      </c>
      <c r="H837" s="62">
        <v>15173</v>
      </c>
      <c r="I837" s="62">
        <v>14871</v>
      </c>
      <c r="J837" s="62">
        <v>16470</v>
      </c>
      <c r="K837" s="69">
        <f t="shared" si="13"/>
        <v>93429</v>
      </c>
    </row>
    <row r="838" spans="1:11">
      <c r="A838" s="1">
        <v>12</v>
      </c>
      <c r="B838" s="1" t="s">
        <v>75</v>
      </c>
      <c r="C838" s="67" t="s">
        <v>924</v>
      </c>
      <c r="D838" s="1" t="s">
        <v>1802</v>
      </c>
      <c r="E838" s="62">
        <v>7659</v>
      </c>
      <c r="F838" s="62">
        <v>7989</v>
      </c>
      <c r="G838" s="62">
        <v>7888</v>
      </c>
      <c r="H838" s="62">
        <v>8055</v>
      </c>
      <c r="I838" s="62">
        <v>6979</v>
      </c>
      <c r="J838" s="62">
        <v>7262</v>
      </c>
      <c r="K838" s="69">
        <f t="shared" si="13"/>
        <v>45832</v>
      </c>
    </row>
    <row r="839" spans="1:11">
      <c r="A839" s="1">
        <v>12</v>
      </c>
      <c r="B839" s="1" t="s">
        <v>75</v>
      </c>
      <c r="C839" s="67" t="s">
        <v>925</v>
      </c>
      <c r="D839" s="1" t="s">
        <v>1803</v>
      </c>
      <c r="E839" s="62">
        <v>4674</v>
      </c>
      <c r="F839" s="62">
        <v>4635</v>
      </c>
      <c r="G839" s="62">
        <v>4943</v>
      </c>
      <c r="H839" s="62">
        <v>4932</v>
      </c>
      <c r="I839" s="62">
        <v>4950</v>
      </c>
      <c r="J839" s="62">
        <v>4942</v>
      </c>
      <c r="K839" s="69">
        <f t="shared" si="13"/>
        <v>29076</v>
      </c>
    </row>
    <row r="840" spans="1:11">
      <c r="A840" s="1">
        <v>12</v>
      </c>
      <c r="B840" s="1" t="s">
        <v>75</v>
      </c>
      <c r="C840" s="67" t="s">
        <v>926</v>
      </c>
      <c r="D840" s="1" t="s">
        <v>1804</v>
      </c>
      <c r="E840" s="62">
        <v>12400</v>
      </c>
      <c r="F840" s="62">
        <v>11655</v>
      </c>
      <c r="G840" s="62">
        <v>12172</v>
      </c>
      <c r="H840" s="62">
        <v>11848</v>
      </c>
      <c r="I840" s="62">
        <v>10943</v>
      </c>
      <c r="J840" s="62">
        <v>11597</v>
      </c>
      <c r="K840" s="69">
        <f t="shared" si="13"/>
        <v>70615</v>
      </c>
    </row>
    <row r="841" spans="1:11">
      <c r="A841" s="1">
        <v>12</v>
      </c>
      <c r="B841" s="1" t="s">
        <v>75</v>
      </c>
      <c r="C841" s="67" t="s">
        <v>927</v>
      </c>
      <c r="D841" s="1" t="s">
        <v>1805</v>
      </c>
      <c r="E841" s="62">
        <v>9285</v>
      </c>
      <c r="F841" s="62">
        <v>8527</v>
      </c>
      <c r="G841" s="62">
        <v>8229</v>
      </c>
      <c r="H841" s="62">
        <v>8976</v>
      </c>
      <c r="I841" s="62">
        <v>8204</v>
      </c>
      <c r="J841" s="62">
        <v>9998</v>
      </c>
      <c r="K841" s="69">
        <f t="shared" si="13"/>
        <v>53219</v>
      </c>
    </row>
    <row r="842" spans="1:11">
      <c r="A842" s="1">
        <v>12</v>
      </c>
      <c r="B842" s="1" t="s">
        <v>75</v>
      </c>
      <c r="C842" s="67" t="s">
        <v>928</v>
      </c>
      <c r="D842" s="1" t="s">
        <v>1806</v>
      </c>
      <c r="E842" s="62">
        <v>4447</v>
      </c>
      <c r="F842" s="62">
        <v>4062</v>
      </c>
      <c r="G842" s="62">
        <v>4127</v>
      </c>
      <c r="H842" s="62">
        <v>3972</v>
      </c>
      <c r="I842" s="62">
        <v>4353</v>
      </c>
      <c r="J842" s="62">
        <v>4343</v>
      </c>
      <c r="K842" s="69">
        <f t="shared" si="13"/>
        <v>25304</v>
      </c>
    </row>
    <row r="843" spans="1:11">
      <c r="A843" s="1">
        <v>12</v>
      </c>
      <c r="B843" s="1" t="s">
        <v>75</v>
      </c>
      <c r="C843" s="67" t="s">
        <v>929</v>
      </c>
      <c r="D843" s="1" t="s">
        <v>1807</v>
      </c>
      <c r="E843" s="62">
        <v>3946</v>
      </c>
      <c r="F843" s="62">
        <v>3737</v>
      </c>
      <c r="G843" s="62">
        <v>4298</v>
      </c>
      <c r="H843" s="62">
        <v>4303</v>
      </c>
      <c r="I843" s="62">
        <v>4212</v>
      </c>
      <c r="J843" s="62">
        <v>4076</v>
      </c>
      <c r="K843" s="69">
        <f t="shared" si="13"/>
        <v>24572</v>
      </c>
    </row>
    <row r="844" spans="1:11">
      <c r="A844" s="1">
        <v>12</v>
      </c>
      <c r="B844" s="1" t="s">
        <v>76</v>
      </c>
      <c r="C844" s="67" t="s">
        <v>930</v>
      </c>
      <c r="D844" s="1" t="s">
        <v>1808</v>
      </c>
      <c r="E844" s="62">
        <v>82533</v>
      </c>
      <c r="F844" s="62">
        <v>85262</v>
      </c>
      <c r="G844" s="62">
        <v>81771</v>
      </c>
      <c r="H844" s="62">
        <v>82186</v>
      </c>
      <c r="I844" s="62">
        <v>81482</v>
      </c>
      <c r="J844" s="62">
        <v>90312</v>
      </c>
      <c r="K844" s="69">
        <f t="shared" si="13"/>
        <v>503546</v>
      </c>
    </row>
    <row r="845" spans="1:11">
      <c r="A845" s="1">
        <v>12</v>
      </c>
      <c r="B845" s="1" t="s">
        <v>76</v>
      </c>
      <c r="C845" s="67" t="s">
        <v>931</v>
      </c>
      <c r="D845" s="1" t="s">
        <v>1809</v>
      </c>
      <c r="E845" s="62">
        <v>54260</v>
      </c>
      <c r="F845" s="62">
        <v>53812</v>
      </c>
      <c r="G845" s="62">
        <v>53697</v>
      </c>
      <c r="H845" s="62">
        <v>56965</v>
      </c>
      <c r="I845" s="62">
        <v>54182</v>
      </c>
      <c r="J845" s="62">
        <v>61222</v>
      </c>
      <c r="K845" s="69">
        <f t="shared" si="13"/>
        <v>334138</v>
      </c>
    </row>
    <row r="846" spans="1:11">
      <c r="A846" s="1">
        <v>12</v>
      </c>
      <c r="B846" s="1" t="s">
        <v>76</v>
      </c>
      <c r="C846" s="67" t="s">
        <v>932</v>
      </c>
      <c r="D846" s="1" t="s">
        <v>1810</v>
      </c>
      <c r="E846" s="62">
        <v>7251</v>
      </c>
      <c r="F846" s="62">
        <v>7498</v>
      </c>
      <c r="G846" s="62">
        <v>7954</v>
      </c>
      <c r="H846" s="62">
        <v>7632</v>
      </c>
      <c r="I846" s="62">
        <v>7158</v>
      </c>
      <c r="J846" s="62">
        <v>7761</v>
      </c>
      <c r="K846" s="69">
        <f t="shared" si="13"/>
        <v>45254</v>
      </c>
    </row>
    <row r="847" spans="1:11">
      <c r="A847" s="1">
        <v>12</v>
      </c>
      <c r="B847" s="1" t="s">
        <v>76</v>
      </c>
      <c r="C847" s="67" t="s">
        <v>933</v>
      </c>
      <c r="D847" s="1" t="s">
        <v>1811</v>
      </c>
      <c r="E847" s="62">
        <v>16918</v>
      </c>
      <c r="F847" s="62">
        <v>16124</v>
      </c>
      <c r="G847" s="62">
        <v>17299</v>
      </c>
      <c r="H847" s="62">
        <v>16860</v>
      </c>
      <c r="I847" s="62">
        <v>15640</v>
      </c>
      <c r="J847" s="62">
        <v>17100</v>
      </c>
      <c r="K847" s="69">
        <f t="shared" si="13"/>
        <v>99941</v>
      </c>
    </row>
    <row r="848" spans="1:11">
      <c r="A848" s="1">
        <v>12</v>
      </c>
      <c r="B848" s="1" t="s">
        <v>76</v>
      </c>
      <c r="C848" s="67" t="s">
        <v>934</v>
      </c>
      <c r="D848" s="1" t="s">
        <v>1812</v>
      </c>
      <c r="E848" s="62">
        <v>12959</v>
      </c>
      <c r="F848" s="62">
        <v>13211</v>
      </c>
      <c r="G848" s="62">
        <v>14292</v>
      </c>
      <c r="H848" s="62">
        <v>14637</v>
      </c>
      <c r="I848" s="62">
        <v>14272</v>
      </c>
      <c r="J848" s="62">
        <v>14633</v>
      </c>
      <c r="K848" s="69">
        <f t="shared" si="13"/>
        <v>84004</v>
      </c>
    </row>
    <row r="849" spans="1:11">
      <c r="A849" s="1">
        <v>12</v>
      </c>
      <c r="B849" s="1" t="s">
        <v>76</v>
      </c>
      <c r="C849" s="67" t="s">
        <v>935</v>
      </c>
      <c r="D849" s="1" t="s">
        <v>1813</v>
      </c>
      <c r="E849" s="62">
        <v>12501</v>
      </c>
      <c r="F849" s="62">
        <v>16234</v>
      </c>
      <c r="G849" s="62">
        <v>18523</v>
      </c>
      <c r="H849" s="62">
        <v>10264</v>
      </c>
      <c r="I849" s="62">
        <v>9487</v>
      </c>
      <c r="J849" s="62">
        <v>9179</v>
      </c>
      <c r="K849" s="69">
        <f t="shared" si="13"/>
        <v>76188</v>
      </c>
    </row>
    <row r="850" spans="1:11">
      <c r="A850" s="1">
        <v>12</v>
      </c>
      <c r="B850" s="1" t="s">
        <v>76</v>
      </c>
      <c r="C850" s="67" t="s">
        <v>936</v>
      </c>
      <c r="D850" s="1" t="s">
        <v>1814</v>
      </c>
      <c r="E850" s="62">
        <v>8833</v>
      </c>
      <c r="F850" s="62">
        <v>8412</v>
      </c>
      <c r="G850" s="62">
        <v>8488</v>
      </c>
      <c r="H850" s="62">
        <v>8813</v>
      </c>
      <c r="I850" s="62">
        <v>8326</v>
      </c>
      <c r="J850" s="62">
        <v>8563</v>
      </c>
      <c r="K850" s="69">
        <f t="shared" si="13"/>
        <v>51435</v>
      </c>
    </row>
    <row r="851" spans="1:11">
      <c r="A851" s="1">
        <v>12</v>
      </c>
      <c r="B851" s="1" t="s">
        <v>76</v>
      </c>
      <c r="C851" s="67" t="s">
        <v>937</v>
      </c>
      <c r="D851" s="1" t="s">
        <v>1815</v>
      </c>
      <c r="E851" s="62">
        <v>11515</v>
      </c>
      <c r="F851" s="62">
        <v>11697</v>
      </c>
      <c r="G851" s="62">
        <v>12494</v>
      </c>
      <c r="H851" s="62">
        <v>12395</v>
      </c>
      <c r="I851" s="62">
        <v>12653</v>
      </c>
      <c r="J851" s="62">
        <v>14108</v>
      </c>
      <c r="K851" s="69">
        <f t="shared" si="13"/>
        <v>74862</v>
      </c>
    </row>
    <row r="852" spans="1:11">
      <c r="A852" s="1">
        <v>12</v>
      </c>
      <c r="B852" s="1" t="s">
        <v>76</v>
      </c>
      <c r="C852" s="67" t="s">
        <v>938</v>
      </c>
      <c r="D852" s="1" t="s">
        <v>1816</v>
      </c>
      <c r="E852" s="62">
        <v>3372</v>
      </c>
      <c r="F852" s="62">
        <v>3320</v>
      </c>
      <c r="G852" s="62">
        <v>3427</v>
      </c>
      <c r="H852" s="62">
        <v>3130</v>
      </c>
      <c r="I852" s="62">
        <v>3148</v>
      </c>
      <c r="J852" s="62">
        <v>3362</v>
      </c>
      <c r="K852" s="69">
        <f t="shared" si="13"/>
        <v>19759</v>
      </c>
    </row>
    <row r="853" spans="1:11">
      <c r="A853" s="1">
        <v>12</v>
      </c>
      <c r="B853" s="1" t="s">
        <v>76</v>
      </c>
      <c r="C853" s="67" t="s">
        <v>939</v>
      </c>
      <c r="D853" s="1" t="s">
        <v>1817</v>
      </c>
      <c r="E853" s="62">
        <v>11657</v>
      </c>
      <c r="F853" s="62">
        <v>12303</v>
      </c>
      <c r="G853" s="62">
        <v>11820</v>
      </c>
      <c r="H853" s="62">
        <v>10562</v>
      </c>
      <c r="I853" s="62">
        <v>10666</v>
      </c>
      <c r="J853" s="62">
        <v>11192</v>
      </c>
      <c r="K853" s="69">
        <f t="shared" si="13"/>
        <v>68200</v>
      </c>
    </row>
    <row r="854" spans="1:11">
      <c r="A854" s="1">
        <v>12</v>
      </c>
      <c r="B854" s="1" t="s">
        <v>76</v>
      </c>
      <c r="C854" s="67" t="s">
        <v>940</v>
      </c>
      <c r="D854" s="1" t="s">
        <v>1818</v>
      </c>
      <c r="E854" s="62">
        <v>13267</v>
      </c>
      <c r="F854" s="62">
        <v>13270</v>
      </c>
      <c r="G854" s="62">
        <v>14021</v>
      </c>
      <c r="H854" s="62">
        <v>13970</v>
      </c>
      <c r="I854" s="62">
        <v>13141</v>
      </c>
      <c r="J854" s="62">
        <v>14352</v>
      </c>
      <c r="K854" s="69">
        <f t="shared" si="13"/>
        <v>82021</v>
      </c>
    </row>
    <row r="855" spans="1:11">
      <c r="A855" s="1">
        <v>12</v>
      </c>
      <c r="B855" s="1" t="s">
        <v>76</v>
      </c>
      <c r="C855" s="67" t="s">
        <v>941</v>
      </c>
      <c r="D855" s="1" t="s">
        <v>1819</v>
      </c>
      <c r="E855" s="62">
        <v>7110</v>
      </c>
      <c r="F855" s="62">
        <v>6434</v>
      </c>
      <c r="G855" s="62">
        <v>6196</v>
      </c>
      <c r="H855" s="62">
        <v>6689</v>
      </c>
      <c r="I855" s="62">
        <v>5897</v>
      </c>
      <c r="J855" s="62">
        <v>6316</v>
      </c>
      <c r="K855" s="69">
        <f t="shared" si="13"/>
        <v>38642</v>
      </c>
    </row>
    <row r="856" spans="1:11">
      <c r="A856" s="1">
        <v>12</v>
      </c>
      <c r="B856" s="1" t="s">
        <v>76</v>
      </c>
      <c r="C856" s="67" t="s">
        <v>942</v>
      </c>
      <c r="D856" s="1" t="s">
        <v>1820</v>
      </c>
      <c r="E856" s="62">
        <v>6970</v>
      </c>
      <c r="F856" s="62">
        <v>6873</v>
      </c>
      <c r="G856" s="62">
        <v>7387</v>
      </c>
      <c r="H856" s="62">
        <v>7019</v>
      </c>
      <c r="I856" s="62">
        <v>7216</v>
      </c>
      <c r="J856" s="62">
        <v>7896</v>
      </c>
      <c r="K856" s="69">
        <f t="shared" si="13"/>
        <v>43361</v>
      </c>
    </row>
    <row r="857" spans="1:11">
      <c r="A857" s="1">
        <v>12</v>
      </c>
      <c r="B857" s="1" t="s">
        <v>76</v>
      </c>
      <c r="C857" s="67" t="s">
        <v>943</v>
      </c>
      <c r="D857" s="1" t="s">
        <v>1821</v>
      </c>
      <c r="E857" s="62">
        <v>5656</v>
      </c>
      <c r="F857" s="62">
        <v>5645</v>
      </c>
      <c r="G857" s="62">
        <v>5928</v>
      </c>
      <c r="H857" s="62">
        <v>6162</v>
      </c>
      <c r="I857" s="62">
        <v>5812</v>
      </c>
      <c r="J857" s="62">
        <v>6517</v>
      </c>
      <c r="K857" s="69">
        <f t="shared" si="13"/>
        <v>35720</v>
      </c>
    </row>
    <row r="858" spans="1:11">
      <c r="A858" s="1">
        <v>12</v>
      </c>
      <c r="B858" s="1" t="s">
        <v>76</v>
      </c>
      <c r="C858" s="67" t="s">
        <v>944</v>
      </c>
      <c r="D858" s="1" t="s">
        <v>1822</v>
      </c>
      <c r="E858" s="62">
        <v>5746</v>
      </c>
      <c r="F858" s="62">
        <v>5360</v>
      </c>
      <c r="G858" s="62">
        <v>5580</v>
      </c>
      <c r="H858" s="62">
        <v>5663</v>
      </c>
      <c r="I858" s="62">
        <v>5605</v>
      </c>
      <c r="J858" s="62">
        <v>5886</v>
      </c>
      <c r="K858" s="69">
        <f t="shared" si="13"/>
        <v>33840</v>
      </c>
    </row>
    <row r="859" spans="1:11">
      <c r="A859" s="1">
        <v>12</v>
      </c>
      <c r="B859" s="1" t="s">
        <v>76</v>
      </c>
      <c r="C859" s="67" t="s">
        <v>945</v>
      </c>
      <c r="D859" s="1" t="s">
        <v>1823</v>
      </c>
      <c r="E859" s="62">
        <v>9021</v>
      </c>
      <c r="F859" s="62">
        <v>9498</v>
      </c>
      <c r="G859" s="62">
        <v>9184</v>
      </c>
      <c r="H859" s="62">
        <v>9280</v>
      </c>
      <c r="I859" s="62">
        <v>9631</v>
      </c>
      <c r="J859" s="62">
        <v>9486</v>
      </c>
      <c r="K859" s="69">
        <f t="shared" si="13"/>
        <v>56100</v>
      </c>
    </row>
    <row r="860" spans="1:11">
      <c r="A860" s="1">
        <v>12</v>
      </c>
      <c r="B860" s="1" t="s">
        <v>76</v>
      </c>
      <c r="C860" s="67" t="s">
        <v>946</v>
      </c>
      <c r="D860" s="1" t="s">
        <v>1824</v>
      </c>
      <c r="E860" s="62">
        <v>5355</v>
      </c>
      <c r="F860" s="62">
        <v>5709</v>
      </c>
      <c r="G860" s="62">
        <v>5357</v>
      </c>
      <c r="H860" s="62">
        <v>5413</v>
      </c>
      <c r="I860" s="62">
        <v>5557</v>
      </c>
      <c r="J860" s="62">
        <v>5575</v>
      </c>
      <c r="K860" s="69">
        <f t="shared" si="13"/>
        <v>32966</v>
      </c>
    </row>
    <row r="861" spans="1:11">
      <c r="A861" s="1">
        <v>12</v>
      </c>
      <c r="B861" s="1" t="s">
        <v>77</v>
      </c>
      <c r="C861" s="67" t="s">
        <v>947</v>
      </c>
      <c r="D861" s="1" t="s">
        <v>1825</v>
      </c>
      <c r="E861" s="62">
        <v>26135</v>
      </c>
      <c r="F861" s="62">
        <v>24753</v>
      </c>
      <c r="G861" s="62">
        <v>23926</v>
      </c>
      <c r="H861" s="62">
        <v>24021</v>
      </c>
      <c r="I861" s="62">
        <v>22667</v>
      </c>
      <c r="J861" s="62">
        <v>27285</v>
      </c>
      <c r="K861" s="69">
        <f t="shared" si="13"/>
        <v>148787</v>
      </c>
    </row>
    <row r="862" spans="1:11">
      <c r="A862" s="1">
        <v>12</v>
      </c>
      <c r="B862" s="1" t="s">
        <v>77</v>
      </c>
      <c r="C862" s="67" t="s">
        <v>948</v>
      </c>
      <c r="D862" s="1" t="s">
        <v>1826</v>
      </c>
      <c r="E862" s="62">
        <v>5124</v>
      </c>
      <c r="F862" s="62">
        <v>5503</v>
      </c>
      <c r="G862" s="62">
        <v>4737</v>
      </c>
      <c r="H862" s="62">
        <v>4838</v>
      </c>
      <c r="I862" s="62">
        <v>5071</v>
      </c>
      <c r="J862" s="62">
        <v>5286</v>
      </c>
      <c r="K862" s="69">
        <f t="shared" si="13"/>
        <v>30559</v>
      </c>
    </row>
    <row r="863" spans="1:11">
      <c r="A863" s="1">
        <v>12</v>
      </c>
      <c r="B863" s="1" t="s">
        <v>77</v>
      </c>
      <c r="C863" s="67" t="s">
        <v>949</v>
      </c>
      <c r="D863" s="1" t="s">
        <v>1827</v>
      </c>
      <c r="E863" s="62">
        <v>5937</v>
      </c>
      <c r="F863" s="62">
        <v>5519</v>
      </c>
      <c r="G863" s="62">
        <v>5560</v>
      </c>
      <c r="H863" s="62">
        <v>6126</v>
      </c>
      <c r="I863" s="62">
        <v>6798</v>
      </c>
      <c r="J863" s="62">
        <v>5752</v>
      </c>
      <c r="K863" s="69">
        <f t="shared" si="13"/>
        <v>35692</v>
      </c>
    </row>
    <row r="864" spans="1:11">
      <c r="A864" s="1">
        <v>12</v>
      </c>
      <c r="B864" s="1" t="s">
        <v>77</v>
      </c>
      <c r="C864" s="67" t="s">
        <v>950</v>
      </c>
      <c r="D864" s="1" t="s">
        <v>1828</v>
      </c>
      <c r="E864" s="62">
        <v>6364</v>
      </c>
      <c r="F864" s="62">
        <v>5985</v>
      </c>
      <c r="G864" s="62">
        <v>5554</v>
      </c>
      <c r="H864" s="62">
        <v>5789</v>
      </c>
      <c r="I864" s="62">
        <v>5585</v>
      </c>
      <c r="J864" s="62">
        <v>5674</v>
      </c>
      <c r="K864" s="69">
        <f t="shared" si="13"/>
        <v>34951</v>
      </c>
    </row>
    <row r="865" spans="1:11">
      <c r="A865" s="1">
        <v>12</v>
      </c>
      <c r="B865" s="1" t="s">
        <v>77</v>
      </c>
      <c r="C865" s="67" t="s">
        <v>951</v>
      </c>
      <c r="D865" s="1" t="s">
        <v>1829</v>
      </c>
      <c r="E865" s="62">
        <v>12805</v>
      </c>
      <c r="F865" s="62">
        <v>12356</v>
      </c>
      <c r="G865" s="62">
        <v>12460</v>
      </c>
      <c r="H865" s="62">
        <v>11935</v>
      </c>
      <c r="I865" s="62">
        <v>12506</v>
      </c>
      <c r="J865" s="62">
        <v>12513</v>
      </c>
      <c r="K865" s="69">
        <f t="shared" si="13"/>
        <v>74575</v>
      </c>
    </row>
    <row r="866" spans="1:11">
      <c r="A866" s="1">
        <v>12</v>
      </c>
      <c r="B866" s="1" t="s">
        <v>77</v>
      </c>
      <c r="C866" s="67" t="s">
        <v>952</v>
      </c>
      <c r="D866" s="1" t="s">
        <v>1830</v>
      </c>
      <c r="E866" s="62">
        <v>5289</v>
      </c>
      <c r="F866" s="62">
        <v>5162</v>
      </c>
      <c r="G866" s="62">
        <v>5032</v>
      </c>
      <c r="H866" s="62">
        <v>5061</v>
      </c>
      <c r="I866" s="62">
        <v>4713</v>
      </c>
      <c r="J866" s="62">
        <v>5435</v>
      </c>
      <c r="K866" s="69">
        <f t="shared" si="13"/>
        <v>30692</v>
      </c>
    </row>
    <row r="867" spans="1:11">
      <c r="A867" s="1">
        <v>12</v>
      </c>
      <c r="B867" s="1" t="s">
        <v>77</v>
      </c>
      <c r="C867" s="67" t="s">
        <v>953</v>
      </c>
      <c r="D867" s="1" t="s">
        <v>1831</v>
      </c>
      <c r="E867" s="62">
        <v>4996</v>
      </c>
      <c r="F867" s="62">
        <v>3647</v>
      </c>
      <c r="G867" s="62">
        <v>4223</v>
      </c>
      <c r="H867" s="62">
        <v>4007</v>
      </c>
      <c r="I867" s="62">
        <v>3972</v>
      </c>
      <c r="J867" s="62">
        <v>3843</v>
      </c>
      <c r="K867" s="69">
        <f t="shared" si="13"/>
        <v>24688</v>
      </c>
    </row>
    <row r="868" spans="1:11">
      <c r="A868" s="64"/>
      <c r="B868" s="64"/>
      <c r="C868" s="68" t="s">
        <v>0</v>
      </c>
      <c r="D868" s="68"/>
      <c r="E868" s="65">
        <v>11193675</v>
      </c>
      <c r="F868" s="65">
        <v>10855559</v>
      </c>
      <c r="G868" s="65">
        <v>10905108</v>
      </c>
      <c r="H868" s="65">
        <v>10722656</v>
      </c>
      <c r="I868" s="65">
        <v>10710270</v>
      </c>
      <c r="J868" s="65">
        <v>11876888</v>
      </c>
      <c r="K868" s="69">
        <f t="shared" si="13"/>
        <v>66264156</v>
      </c>
    </row>
  </sheetData>
  <sortState ref="A3:L868">
    <sortCondition ref="A3:A868"/>
    <sortCondition ref="B3:B868"/>
    <sortCondition ref="C3:C86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L884"/>
  <sheetViews>
    <sheetView workbookViewId="0">
      <selection activeCell="M238" sqref="M238"/>
    </sheetView>
  </sheetViews>
  <sheetFormatPr defaultRowHeight="14.25"/>
  <cols>
    <col min="1" max="1" width="3.625" bestFit="1" customWidth="1"/>
    <col min="3" max="3" width="6.75" style="3" customWidth="1"/>
    <col min="4" max="4" width="29.625" style="3" customWidth="1"/>
    <col min="5" max="7" width="10.375" bestFit="1" customWidth="1"/>
    <col min="8" max="10" width="9.375" bestFit="1" customWidth="1"/>
    <col min="11" max="11" width="9.5" bestFit="1" customWidth="1"/>
  </cols>
  <sheetData>
    <row r="1" spans="1:11" ht="21">
      <c r="A1" s="59" t="s">
        <v>2854</v>
      </c>
      <c r="B1" s="59" t="s">
        <v>2855</v>
      </c>
      <c r="C1" s="66" t="s">
        <v>2852</v>
      </c>
      <c r="D1" s="66" t="s">
        <v>2853</v>
      </c>
      <c r="E1" s="60">
        <v>42308</v>
      </c>
      <c r="F1" s="60">
        <v>42338</v>
      </c>
      <c r="G1" s="60">
        <v>42369</v>
      </c>
      <c r="H1" s="60">
        <v>42400</v>
      </c>
      <c r="I1" s="60">
        <v>42429</v>
      </c>
      <c r="J1" s="60">
        <v>42460</v>
      </c>
      <c r="K1" s="61" t="s">
        <v>2860</v>
      </c>
    </row>
    <row r="2" spans="1:11" ht="21" hidden="1">
      <c r="A2" s="1">
        <v>1</v>
      </c>
      <c r="B2" s="1" t="s">
        <v>1</v>
      </c>
      <c r="C2" s="67" t="s">
        <v>78</v>
      </c>
      <c r="D2" s="1" t="s">
        <v>957</v>
      </c>
      <c r="E2" s="62">
        <v>11210.1065</v>
      </c>
      <c r="F2" s="62">
        <v>11068.0774</v>
      </c>
      <c r="G2" s="62">
        <v>10937.2112</v>
      </c>
      <c r="H2" s="62">
        <v>10684.528200000001</v>
      </c>
      <c r="I2" s="62">
        <v>10801.8069</v>
      </c>
      <c r="J2" s="62">
        <v>11166.9913</v>
      </c>
      <c r="K2" s="63">
        <f>SUM(E2:J2)</f>
        <v>65868.7215</v>
      </c>
    </row>
    <row r="3" spans="1:11" ht="21" hidden="1">
      <c r="A3" s="1">
        <v>1</v>
      </c>
      <c r="B3" s="1" t="s">
        <v>1</v>
      </c>
      <c r="C3" s="67" t="s">
        <v>79</v>
      </c>
      <c r="D3" s="1" t="s">
        <v>958</v>
      </c>
      <c r="E3" s="62">
        <v>263.04090000000002</v>
      </c>
      <c r="F3" s="62">
        <v>263.00409999999999</v>
      </c>
      <c r="G3" s="62">
        <v>249.86</v>
      </c>
      <c r="H3" s="62">
        <v>243.57419999999999</v>
      </c>
      <c r="I3" s="62">
        <v>236.02070000000001</v>
      </c>
      <c r="J3" s="62">
        <v>245.0908</v>
      </c>
      <c r="K3" s="63">
        <f t="shared" ref="K3:K66" si="0">SUM(E3:J3)</f>
        <v>1500.5907</v>
      </c>
    </row>
    <row r="4" spans="1:11" ht="21" hidden="1">
      <c r="A4" s="1">
        <v>1</v>
      </c>
      <c r="B4" s="1" t="s">
        <v>1</v>
      </c>
      <c r="C4" s="67" t="s">
        <v>80</v>
      </c>
      <c r="D4" s="1" t="s">
        <v>959</v>
      </c>
      <c r="E4" s="62">
        <v>547.73</v>
      </c>
      <c r="F4" s="62">
        <v>556.97519999999997</v>
      </c>
      <c r="G4" s="62">
        <v>598.45699999999999</v>
      </c>
      <c r="H4" s="62">
        <v>596.13490000000002</v>
      </c>
      <c r="I4" s="62">
        <v>553.95690000000002</v>
      </c>
      <c r="J4" s="62">
        <v>588.60490000000004</v>
      </c>
      <c r="K4" s="63">
        <f t="shared" si="0"/>
        <v>3441.8589000000002</v>
      </c>
    </row>
    <row r="5" spans="1:11" ht="21" hidden="1">
      <c r="A5" s="1">
        <v>1</v>
      </c>
      <c r="B5" s="1" t="s">
        <v>1</v>
      </c>
      <c r="C5" s="67" t="s">
        <v>81</v>
      </c>
      <c r="D5" s="1" t="s">
        <v>960</v>
      </c>
      <c r="E5" s="62">
        <v>157.63740000000001</v>
      </c>
      <c r="F5" s="62">
        <v>141.67740000000001</v>
      </c>
      <c r="G5" s="62">
        <v>149.26159999999999</v>
      </c>
      <c r="H5" s="62">
        <v>123.7881</v>
      </c>
      <c r="I5" s="62">
        <v>124.2294</v>
      </c>
      <c r="J5" s="62">
        <v>148.74039999999999</v>
      </c>
      <c r="K5" s="63">
        <f t="shared" si="0"/>
        <v>845.3343000000001</v>
      </c>
    </row>
    <row r="6" spans="1:11" ht="21" hidden="1">
      <c r="A6" s="1">
        <v>1</v>
      </c>
      <c r="B6" s="1" t="s">
        <v>1</v>
      </c>
      <c r="C6" s="67" t="s">
        <v>82</v>
      </c>
      <c r="D6" s="1" t="s">
        <v>961</v>
      </c>
      <c r="E6" s="62">
        <v>669.02639999999997</v>
      </c>
      <c r="F6" s="62">
        <v>657.1259</v>
      </c>
      <c r="G6" s="62">
        <v>608.13250000000005</v>
      </c>
      <c r="H6" s="62">
        <v>571.99890000000005</v>
      </c>
      <c r="I6" s="62">
        <v>644.25840000000005</v>
      </c>
      <c r="J6" s="62">
        <v>634.4579</v>
      </c>
      <c r="K6" s="63">
        <f t="shared" si="0"/>
        <v>3785</v>
      </c>
    </row>
    <row r="7" spans="1:11" ht="21" hidden="1">
      <c r="A7" s="1">
        <v>1</v>
      </c>
      <c r="B7" s="1" t="s">
        <v>1</v>
      </c>
      <c r="C7" s="67" t="s">
        <v>83</v>
      </c>
      <c r="D7" s="1" t="s">
        <v>962</v>
      </c>
      <c r="E7" s="62">
        <v>203.75</v>
      </c>
      <c r="F7" s="62">
        <v>229.35</v>
      </c>
      <c r="G7" s="62">
        <v>227.15</v>
      </c>
      <c r="H7" s="62">
        <v>270.08</v>
      </c>
      <c r="I7" s="62">
        <v>208.32</v>
      </c>
      <c r="J7" s="62">
        <v>259.27999999999997</v>
      </c>
      <c r="K7" s="63">
        <f t="shared" si="0"/>
        <v>1397.9299999999998</v>
      </c>
    </row>
    <row r="8" spans="1:11" ht="21" hidden="1">
      <c r="A8" s="1">
        <v>1</v>
      </c>
      <c r="B8" s="1" t="s">
        <v>1</v>
      </c>
      <c r="C8" s="67" t="s">
        <v>84</v>
      </c>
      <c r="D8" s="1" t="s">
        <v>963</v>
      </c>
      <c r="E8" s="62">
        <v>558.1</v>
      </c>
      <c r="F8" s="62">
        <v>512.1</v>
      </c>
      <c r="G8" s="62">
        <v>529.04999999999995</v>
      </c>
      <c r="H8" s="62">
        <v>503.62</v>
      </c>
      <c r="I8" s="62">
        <v>535.73</v>
      </c>
      <c r="J8" s="62">
        <v>560.66999999999996</v>
      </c>
      <c r="K8" s="63">
        <f t="shared" si="0"/>
        <v>3199.27</v>
      </c>
    </row>
    <row r="9" spans="1:11" ht="21" hidden="1">
      <c r="A9" s="1">
        <v>1</v>
      </c>
      <c r="B9" s="1" t="s">
        <v>1</v>
      </c>
      <c r="C9" s="67" t="s">
        <v>85</v>
      </c>
      <c r="D9" s="1" t="s">
        <v>964</v>
      </c>
      <c r="E9" s="62">
        <v>289.01799999999997</v>
      </c>
      <c r="F9" s="62">
        <v>218.167</v>
      </c>
      <c r="G9" s="62">
        <v>216.98599999999999</v>
      </c>
      <c r="H9" s="62">
        <v>215.773</v>
      </c>
      <c r="I9" s="62">
        <v>192.85300000000001</v>
      </c>
      <c r="J9" s="62">
        <v>142.44200000000001</v>
      </c>
      <c r="K9" s="63">
        <f t="shared" si="0"/>
        <v>1275.239</v>
      </c>
    </row>
    <row r="10" spans="1:11" ht="21" hidden="1">
      <c r="A10" s="1">
        <v>1</v>
      </c>
      <c r="B10" s="1" t="s">
        <v>1</v>
      </c>
      <c r="C10" s="67" t="s">
        <v>86</v>
      </c>
      <c r="D10" s="1" t="s">
        <v>965</v>
      </c>
      <c r="E10" s="62">
        <v>297.16000000000003</v>
      </c>
      <c r="F10" s="62">
        <v>254.53899999999999</v>
      </c>
      <c r="G10" s="62">
        <v>255.71700000000001</v>
      </c>
      <c r="H10" s="62">
        <v>274.19900000000001</v>
      </c>
      <c r="I10" s="62">
        <v>308.28500000000003</v>
      </c>
      <c r="J10" s="62">
        <v>328.54599999999999</v>
      </c>
      <c r="K10" s="63">
        <f t="shared" si="0"/>
        <v>1718.4460000000001</v>
      </c>
    </row>
    <row r="11" spans="1:11" ht="21" hidden="1">
      <c r="A11" s="1">
        <v>1</v>
      </c>
      <c r="B11" s="1" t="s">
        <v>1</v>
      </c>
      <c r="C11" s="67" t="s">
        <v>87</v>
      </c>
      <c r="D11" s="1" t="s">
        <v>966</v>
      </c>
      <c r="E11" s="62">
        <v>176.7671</v>
      </c>
      <c r="F11" s="62">
        <v>167.0206</v>
      </c>
      <c r="G11" s="62">
        <v>156.18940000000001</v>
      </c>
      <c r="H11" s="62">
        <v>144.96600000000001</v>
      </c>
      <c r="I11" s="62">
        <v>148.77529999999999</v>
      </c>
      <c r="J11" s="62">
        <v>151.38999999999999</v>
      </c>
      <c r="K11" s="63">
        <f t="shared" si="0"/>
        <v>945.10839999999996</v>
      </c>
    </row>
    <row r="12" spans="1:11" ht="21" hidden="1">
      <c r="A12" s="1">
        <v>1</v>
      </c>
      <c r="B12" s="1" t="s">
        <v>1</v>
      </c>
      <c r="C12" s="67" t="s">
        <v>88</v>
      </c>
      <c r="D12" s="1" t="s">
        <v>967</v>
      </c>
      <c r="E12" s="62">
        <v>116.54</v>
      </c>
      <c r="F12" s="62">
        <v>104.5</v>
      </c>
      <c r="G12" s="62">
        <v>105.47</v>
      </c>
      <c r="H12" s="62">
        <v>104.5</v>
      </c>
      <c r="I12" s="62">
        <v>122</v>
      </c>
      <c r="J12" s="62">
        <v>122</v>
      </c>
      <c r="K12" s="63">
        <f t="shared" si="0"/>
        <v>675.01</v>
      </c>
    </row>
    <row r="13" spans="1:11" ht="21" hidden="1">
      <c r="A13" s="1">
        <v>1</v>
      </c>
      <c r="B13" s="1" t="s">
        <v>1</v>
      </c>
      <c r="C13" s="67" t="s">
        <v>89</v>
      </c>
      <c r="D13" s="1" t="s">
        <v>968</v>
      </c>
      <c r="E13" s="62">
        <v>143.7919</v>
      </c>
      <c r="F13" s="62">
        <v>142.6225</v>
      </c>
      <c r="G13" s="62">
        <v>121.09269999999999</v>
      </c>
      <c r="H13" s="62">
        <v>93.588099999999997</v>
      </c>
      <c r="I13" s="62">
        <v>108.3</v>
      </c>
      <c r="J13" s="62">
        <v>124.6785</v>
      </c>
      <c r="K13" s="63">
        <f t="shared" si="0"/>
        <v>734.07369999999992</v>
      </c>
    </row>
    <row r="14" spans="1:11" ht="21" hidden="1">
      <c r="A14" s="1">
        <v>1</v>
      </c>
      <c r="B14" s="1" t="s">
        <v>1</v>
      </c>
      <c r="C14" s="67" t="s">
        <v>90</v>
      </c>
      <c r="D14" s="1" t="s">
        <v>969</v>
      </c>
      <c r="E14" s="62">
        <v>104.664</v>
      </c>
      <c r="F14" s="62">
        <v>109.30759999999999</v>
      </c>
      <c r="G14" s="62">
        <v>79.441299999999998</v>
      </c>
      <c r="H14" s="62">
        <v>132.80000000000001</v>
      </c>
      <c r="I14" s="62">
        <v>97.839500000000001</v>
      </c>
      <c r="J14" s="62">
        <v>115.88420000000001</v>
      </c>
      <c r="K14" s="63">
        <f t="shared" si="0"/>
        <v>639.9366</v>
      </c>
    </row>
    <row r="15" spans="1:11" ht="21" hidden="1">
      <c r="A15" s="1">
        <v>1</v>
      </c>
      <c r="B15" s="1" t="s">
        <v>1</v>
      </c>
      <c r="C15" s="67" t="s">
        <v>91</v>
      </c>
      <c r="D15" s="1" t="s">
        <v>970</v>
      </c>
      <c r="E15" s="62">
        <v>354.76</v>
      </c>
      <c r="F15" s="62">
        <v>94.09</v>
      </c>
      <c r="G15" s="62">
        <v>98.2</v>
      </c>
      <c r="H15" s="62">
        <v>79.739999999999995</v>
      </c>
      <c r="I15" s="62">
        <v>240</v>
      </c>
      <c r="J15" s="62">
        <v>82.96</v>
      </c>
      <c r="K15" s="63">
        <f t="shared" si="0"/>
        <v>949.75000000000011</v>
      </c>
    </row>
    <row r="16" spans="1:11" ht="21" hidden="1">
      <c r="A16" s="1">
        <v>1</v>
      </c>
      <c r="B16" s="1" t="s">
        <v>1</v>
      </c>
      <c r="C16" s="67" t="s">
        <v>92</v>
      </c>
      <c r="D16" s="1" t="s">
        <v>971</v>
      </c>
      <c r="E16" s="62">
        <v>103.25539999999999</v>
      </c>
      <c r="F16" s="62">
        <v>108.2264</v>
      </c>
      <c r="G16" s="62">
        <v>102.4577</v>
      </c>
      <c r="H16" s="62">
        <v>85.215000000000003</v>
      </c>
      <c r="I16" s="62">
        <v>83.965599999999995</v>
      </c>
      <c r="J16" s="62">
        <v>54.5657</v>
      </c>
      <c r="K16" s="63">
        <f t="shared" si="0"/>
        <v>537.68579999999997</v>
      </c>
    </row>
    <row r="17" spans="1:11" ht="21" hidden="1">
      <c r="A17" s="1">
        <v>1</v>
      </c>
      <c r="B17" s="1" t="s">
        <v>1</v>
      </c>
      <c r="C17" s="67" t="s">
        <v>93</v>
      </c>
      <c r="D17" s="1" t="s">
        <v>972</v>
      </c>
      <c r="E17" s="62">
        <v>267.76499999999999</v>
      </c>
      <c r="F17" s="62">
        <v>224.99100000000001</v>
      </c>
      <c r="G17" s="62">
        <v>191.69900000000001</v>
      </c>
      <c r="H17" s="62">
        <v>186.05199999999999</v>
      </c>
      <c r="I17" s="62">
        <v>151.208</v>
      </c>
      <c r="J17" s="62">
        <v>151.208</v>
      </c>
      <c r="K17" s="63">
        <f t="shared" si="0"/>
        <v>1172.923</v>
      </c>
    </row>
    <row r="18" spans="1:11" ht="21" hidden="1">
      <c r="A18" s="1">
        <v>1</v>
      </c>
      <c r="B18" s="1" t="s">
        <v>1</v>
      </c>
      <c r="C18" s="67" t="s">
        <v>94</v>
      </c>
      <c r="D18" s="1" t="s">
        <v>973</v>
      </c>
      <c r="E18" s="62">
        <v>204.91</v>
      </c>
      <c r="F18" s="62">
        <v>158.28</v>
      </c>
      <c r="G18" s="62">
        <v>145.36000000000001</v>
      </c>
      <c r="H18" s="62">
        <v>159.16999999999999</v>
      </c>
      <c r="I18" s="62">
        <v>183.48</v>
      </c>
      <c r="J18" s="62">
        <v>183.48</v>
      </c>
      <c r="K18" s="63">
        <f t="shared" si="0"/>
        <v>1034.68</v>
      </c>
    </row>
    <row r="19" spans="1:11" ht="21" hidden="1">
      <c r="A19" s="1">
        <v>1</v>
      </c>
      <c r="B19" s="1" t="s">
        <v>1</v>
      </c>
      <c r="C19" s="67" t="s">
        <v>95</v>
      </c>
      <c r="D19" s="1" t="s">
        <v>974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3">
        <f t="shared" si="0"/>
        <v>0</v>
      </c>
    </row>
    <row r="20" spans="1:11" ht="21" hidden="1">
      <c r="A20" s="1">
        <v>1</v>
      </c>
      <c r="B20" s="1" t="s">
        <v>2</v>
      </c>
      <c r="C20" s="67" t="s">
        <v>96</v>
      </c>
      <c r="D20" s="1" t="s">
        <v>975</v>
      </c>
      <c r="E20" s="62">
        <v>8420.07</v>
      </c>
      <c r="F20" s="62">
        <v>8012.76</v>
      </c>
      <c r="G20" s="62">
        <v>7727.92</v>
      </c>
      <c r="H20" s="62">
        <v>7634.72</v>
      </c>
      <c r="I20" s="62">
        <v>7215.05</v>
      </c>
      <c r="J20" s="62">
        <v>7868.12</v>
      </c>
      <c r="K20" s="63">
        <f t="shared" si="0"/>
        <v>46878.640000000007</v>
      </c>
    </row>
    <row r="21" spans="1:11" ht="21" hidden="1">
      <c r="A21" s="1">
        <v>1</v>
      </c>
      <c r="B21" s="1" t="s">
        <v>2</v>
      </c>
      <c r="C21" s="67" t="s">
        <v>97</v>
      </c>
      <c r="D21" s="1" t="s">
        <v>976</v>
      </c>
      <c r="E21" s="62">
        <v>1602.1518000000001</v>
      </c>
      <c r="F21" s="62">
        <v>1566.4670000000001</v>
      </c>
      <c r="G21" s="62">
        <v>1770.6161</v>
      </c>
      <c r="H21" s="62">
        <v>1566.5726999999999</v>
      </c>
      <c r="I21" s="62">
        <v>1592.9204</v>
      </c>
      <c r="J21" s="62">
        <v>1660.857</v>
      </c>
      <c r="K21" s="63">
        <f t="shared" si="0"/>
        <v>9759.5849999999991</v>
      </c>
    </row>
    <row r="22" spans="1:11" ht="21" hidden="1">
      <c r="A22" s="1">
        <v>1</v>
      </c>
      <c r="B22" s="1" t="s">
        <v>2</v>
      </c>
      <c r="C22" s="67" t="s">
        <v>98</v>
      </c>
      <c r="D22" s="1" t="s">
        <v>977</v>
      </c>
      <c r="E22" s="62">
        <v>217.25129999999999</v>
      </c>
      <c r="F22" s="62">
        <v>303.03730000000002</v>
      </c>
      <c r="G22" s="62">
        <v>204.29589999999999</v>
      </c>
      <c r="H22" s="62">
        <v>181.97380000000001</v>
      </c>
      <c r="I22" s="62">
        <v>208.5823</v>
      </c>
      <c r="J22" s="62">
        <v>206.68729999999999</v>
      </c>
      <c r="K22" s="63">
        <f t="shared" si="0"/>
        <v>1321.8279</v>
      </c>
    </row>
    <row r="23" spans="1:11" ht="21" hidden="1">
      <c r="A23" s="1">
        <v>1</v>
      </c>
      <c r="B23" s="1" t="s">
        <v>2</v>
      </c>
      <c r="C23" s="67" t="s">
        <v>99</v>
      </c>
      <c r="D23" s="1" t="s">
        <v>978</v>
      </c>
      <c r="E23" s="62">
        <v>397.72899999999998</v>
      </c>
      <c r="F23" s="62">
        <v>410.32400000000001</v>
      </c>
      <c r="G23" s="62">
        <v>391.274</v>
      </c>
      <c r="H23" s="62">
        <v>358.55700000000002</v>
      </c>
      <c r="I23" s="62">
        <v>338.62</v>
      </c>
      <c r="J23" s="62">
        <v>346.66800000000001</v>
      </c>
      <c r="K23" s="63">
        <f t="shared" si="0"/>
        <v>2243.172</v>
      </c>
    </row>
    <row r="24" spans="1:11" ht="21" hidden="1">
      <c r="A24" s="1">
        <v>1</v>
      </c>
      <c r="B24" s="1" t="s">
        <v>2</v>
      </c>
      <c r="C24" s="67" t="s">
        <v>100</v>
      </c>
      <c r="D24" s="1" t="s">
        <v>979</v>
      </c>
      <c r="E24" s="62">
        <v>288.03879999999998</v>
      </c>
      <c r="F24" s="62">
        <v>272.81130000000002</v>
      </c>
      <c r="G24" s="62">
        <v>284.53320000000002</v>
      </c>
      <c r="H24" s="62">
        <v>301.51940000000002</v>
      </c>
      <c r="I24" s="62">
        <v>307.61340000000001</v>
      </c>
      <c r="J24" s="62">
        <v>285.71539999999999</v>
      </c>
      <c r="K24" s="63">
        <f t="shared" si="0"/>
        <v>1740.2315000000001</v>
      </c>
    </row>
    <row r="25" spans="1:11" ht="21" hidden="1">
      <c r="A25" s="1">
        <v>1</v>
      </c>
      <c r="B25" s="1" t="s">
        <v>2</v>
      </c>
      <c r="C25" s="67" t="s">
        <v>101</v>
      </c>
      <c r="D25" s="1" t="s">
        <v>980</v>
      </c>
      <c r="E25" s="62">
        <v>266.97770000000003</v>
      </c>
      <c r="F25" s="62">
        <v>266.92840000000001</v>
      </c>
      <c r="G25" s="62">
        <v>251.35579999999999</v>
      </c>
      <c r="H25" s="62">
        <v>212.57550000000001</v>
      </c>
      <c r="I25" s="62">
        <v>218.49870000000001</v>
      </c>
      <c r="J25" s="62">
        <v>242.81280000000001</v>
      </c>
      <c r="K25" s="63">
        <f t="shared" si="0"/>
        <v>1459.1488999999999</v>
      </c>
    </row>
    <row r="26" spans="1:11" ht="21" hidden="1">
      <c r="A26" s="1">
        <v>1</v>
      </c>
      <c r="B26" s="1" t="s">
        <v>2</v>
      </c>
      <c r="C26" s="67" t="s">
        <v>102</v>
      </c>
      <c r="D26" s="1" t="s">
        <v>981</v>
      </c>
      <c r="E26" s="62">
        <v>149.7176</v>
      </c>
      <c r="F26" s="62">
        <v>130.1403</v>
      </c>
      <c r="G26" s="62">
        <v>149.2236</v>
      </c>
      <c r="H26" s="62">
        <v>121.10169999999999</v>
      </c>
      <c r="I26" s="62">
        <v>124.5831</v>
      </c>
      <c r="J26" s="62">
        <v>145.35550000000001</v>
      </c>
      <c r="K26" s="63">
        <f t="shared" si="0"/>
        <v>820.12180000000001</v>
      </c>
    </row>
    <row r="27" spans="1:11" ht="21" hidden="1">
      <c r="A27" s="1">
        <v>1</v>
      </c>
      <c r="B27" s="1" t="s">
        <v>2</v>
      </c>
      <c r="C27" s="67" t="s">
        <v>103</v>
      </c>
      <c r="D27" s="1" t="s">
        <v>982</v>
      </c>
      <c r="E27" s="62">
        <v>1391.0281</v>
      </c>
      <c r="F27" s="62">
        <v>1285.9494999999999</v>
      </c>
      <c r="G27" s="62">
        <v>1321.2474999999999</v>
      </c>
      <c r="H27" s="62">
        <v>1276.2275</v>
      </c>
      <c r="I27" s="62">
        <v>1207.2175</v>
      </c>
      <c r="J27" s="62">
        <v>1429.9875999999999</v>
      </c>
      <c r="K27" s="63">
        <f t="shared" si="0"/>
        <v>7911.6576999999997</v>
      </c>
    </row>
    <row r="28" spans="1:11" ht="21" hidden="1">
      <c r="A28" s="1">
        <v>1</v>
      </c>
      <c r="B28" s="1" t="s">
        <v>2</v>
      </c>
      <c r="C28" s="67" t="s">
        <v>104</v>
      </c>
      <c r="D28" s="1" t="s">
        <v>983</v>
      </c>
      <c r="E28" s="62">
        <v>376.73289999999997</v>
      </c>
      <c r="F28" s="62">
        <v>288.65219999999999</v>
      </c>
      <c r="G28" s="62">
        <v>357.49130000000002</v>
      </c>
      <c r="H28" s="62">
        <v>304.83</v>
      </c>
      <c r="I28" s="62">
        <v>281.83699999999999</v>
      </c>
      <c r="J28" s="62">
        <v>350.59</v>
      </c>
      <c r="K28" s="63">
        <f t="shared" si="0"/>
        <v>1960.1333999999999</v>
      </c>
    </row>
    <row r="29" spans="1:11" ht="21" hidden="1">
      <c r="A29" s="1">
        <v>1</v>
      </c>
      <c r="B29" s="1" t="s">
        <v>2</v>
      </c>
      <c r="C29" s="67" t="s">
        <v>105</v>
      </c>
      <c r="D29" s="1" t="s">
        <v>984</v>
      </c>
      <c r="E29" s="62">
        <v>208.53030000000001</v>
      </c>
      <c r="F29" s="62">
        <v>212.04249999999999</v>
      </c>
      <c r="G29" s="62">
        <v>190.22389999999999</v>
      </c>
      <c r="H29" s="62">
        <v>172.32419999999999</v>
      </c>
      <c r="I29" s="62">
        <v>220.24700000000001</v>
      </c>
      <c r="J29" s="62">
        <v>235.6678</v>
      </c>
      <c r="K29" s="63">
        <f t="shared" si="0"/>
        <v>1239.0356999999999</v>
      </c>
    </row>
    <row r="30" spans="1:11" ht="21" hidden="1">
      <c r="A30" s="1">
        <v>1</v>
      </c>
      <c r="B30" s="1" t="s">
        <v>2</v>
      </c>
      <c r="C30" s="67" t="s">
        <v>106</v>
      </c>
      <c r="D30" s="1" t="s">
        <v>985</v>
      </c>
      <c r="E30" s="62">
        <v>1079</v>
      </c>
      <c r="F30" s="62">
        <v>1092.433</v>
      </c>
      <c r="G30" s="62">
        <v>926.27049999999997</v>
      </c>
      <c r="H30" s="62">
        <v>945.23</v>
      </c>
      <c r="I30" s="62">
        <v>948.42</v>
      </c>
      <c r="J30" s="62">
        <v>910.91099999999994</v>
      </c>
      <c r="K30" s="63">
        <f t="shared" si="0"/>
        <v>5902.2645000000002</v>
      </c>
    </row>
    <row r="31" spans="1:11" ht="21" hidden="1">
      <c r="A31" s="1">
        <v>1</v>
      </c>
      <c r="B31" s="1" t="s">
        <v>2</v>
      </c>
      <c r="C31" s="67" t="s">
        <v>107</v>
      </c>
      <c r="D31" s="1" t="s">
        <v>986</v>
      </c>
      <c r="E31" s="62">
        <v>394.22809999999998</v>
      </c>
      <c r="F31" s="62">
        <v>405.26490000000001</v>
      </c>
      <c r="G31" s="62">
        <v>426.71870000000001</v>
      </c>
      <c r="H31" s="62">
        <v>469.37650000000002</v>
      </c>
      <c r="I31" s="62">
        <v>443.54509999999999</v>
      </c>
      <c r="J31" s="62">
        <v>427.08890000000002</v>
      </c>
      <c r="K31" s="63">
        <f t="shared" si="0"/>
        <v>2566.2222000000002</v>
      </c>
    </row>
    <row r="32" spans="1:11" ht="21" hidden="1">
      <c r="A32" s="1">
        <v>1</v>
      </c>
      <c r="B32" s="1" t="s">
        <v>2</v>
      </c>
      <c r="C32" s="67" t="s">
        <v>108</v>
      </c>
      <c r="D32" s="1" t="s">
        <v>987</v>
      </c>
      <c r="E32" s="62">
        <v>569.21600000000001</v>
      </c>
      <c r="F32" s="62">
        <v>517.55700000000002</v>
      </c>
      <c r="G32" s="62">
        <v>575.23839999999996</v>
      </c>
      <c r="H32" s="62">
        <v>555.40229999999997</v>
      </c>
      <c r="I32" s="62">
        <v>434.6789</v>
      </c>
      <c r="J32" s="62">
        <v>514.56269999999995</v>
      </c>
      <c r="K32" s="63">
        <f t="shared" si="0"/>
        <v>3166.6552999999999</v>
      </c>
    </row>
    <row r="33" spans="1:11" ht="21" hidden="1">
      <c r="A33" s="1">
        <v>1</v>
      </c>
      <c r="B33" s="1" t="s">
        <v>2</v>
      </c>
      <c r="C33" s="67" t="s">
        <v>109</v>
      </c>
      <c r="D33" s="1" t="s">
        <v>988</v>
      </c>
      <c r="E33" s="62">
        <v>478.20319999999998</v>
      </c>
      <c r="F33" s="62">
        <v>414.08120000000002</v>
      </c>
      <c r="G33" s="62">
        <v>422.07459999999998</v>
      </c>
      <c r="H33" s="62">
        <v>381.89609999999999</v>
      </c>
      <c r="I33" s="62">
        <v>417.81849999999997</v>
      </c>
      <c r="J33" s="62">
        <v>368.36020000000002</v>
      </c>
      <c r="K33" s="63">
        <f t="shared" si="0"/>
        <v>2482.4337999999998</v>
      </c>
    </row>
    <row r="34" spans="1:11" ht="21" hidden="1">
      <c r="A34" s="1">
        <v>1</v>
      </c>
      <c r="B34" s="1" t="s">
        <v>2</v>
      </c>
      <c r="C34" s="67" t="s">
        <v>110</v>
      </c>
      <c r="D34" s="1" t="s">
        <v>989</v>
      </c>
      <c r="E34" s="62">
        <v>209.8</v>
      </c>
      <c r="F34" s="62">
        <v>165.51339999999999</v>
      </c>
      <c r="G34" s="62">
        <v>199.7251</v>
      </c>
      <c r="H34" s="62">
        <v>191.2141</v>
      </c>
      <c r="I34" s="62">
        <v>72.88</v>
      </c>
      <c r="J34" s="62">
        <v>204.98</v>
      </c>
      <c r="K34" s="63">
        <f t="shared" si="0"/>
        <v>1044.1125999999999</v>
      </c>
    </row>
    <row r="35" spans="1:11" ht="21" hidden="1">
      <c r="A35" s="1">
        <v>1</v>
      </c>
      <c r="B35" s="1" t="s">
        <v>2</v>
      </c>
      <c r="C35" s="67" t="s">
        <v>111</v>
      </c>
      <c r="D35" s="1" t="s">
        <v>990</v>
      </c>
      <c r="E35" s="62">
        <v>177.56059999999999</v>
      </c>
      <c r="F35" s="62">
        <v>171.05869999999999</v>
      </c>
      <c r="G35" s="62">
        <v>165.57380000000001</v>
      </c>
      <c r="H35" s="62">
        <v>164.35919999999999</v>
      </c>
      <c r="I35" s="62">
        <v>150.01310000000001</v>
      </c>
      <c r="J35" s="62">
        <v>167.3622</v>
      </c>
      <c r="K35" s="63">
        <f t="shared" si="0"/>
        <v>995.92759999999998</v>
      </c>
    </row>
    <row r="36" spans="1:11" ht="21" hidden="1">
      <c r="A36" s="1">
        <v>1</v>
      </c>
      <c r="B36" s="1" t="s">
        <v>2</v>
      </c>
      <c r="C36" s="67" t="s">
        <v>112</v>
      </c>
      <c r="D36" s="1" t="s">
        <v>991</v>
      </c>
      <c r="E36" s="62">
        <v>195.76759999999999</v>
      </c>
      <c r="F36" s="62">
        <v>217.62639999999999</v>
      </c>
      <c r="G36" s="62">
        <v>184.02180000000001</v>
      </c>
      <c r="H36" s="62">
        <v>200.45740000000001</v>
      </c>
      <c r="I36" s="62">
        <v>207.58269999999999</v>
      </c>
      <c r="J36" s="62">
        <v>190.7664</v>
      </c>
      <c r="K36" s="63">
        <f t="shared" si="0"/>
        <v>1196.2222999999999</v>
      </c>
    </row>
    <row r="37" spans="1:11" ht="21" hidden="1">
      <c r="A37" s="1">
        <v>1</v>
      </c>
      <c r="B37" s="1" t="s">
        <v>2</v>
      </c>
      <c r="C37" s="67" t="s">
        <v>113</v>
      </c>
      <c r="D37" s="1" t="s">
        <v>992</v>
      </c>
      <c r="E37" s="62">
        <v>233.78819999999999</v>
      </c>
      <c r="F37" s="62">
        <v>228.74270000000001</v>
      </c>
      <c r="G37" s="62">
        <v>262.80059999999997</v>
      </c>
      <c r="H37" s="62">
        <v>261.73</v>
      </c>
      <c r="I37" s="62">
        <v>241.93</v>
      </c>
      <c r="J37" s="62">
        <v>117.1438</v>
      </c>
      <c r="K37" s="63">
        <f t="shared" si="0"/>
        <v>1346.1353000000001</v>
      </c>
    </row>
    <row r="38" spans="1:11" ht="21" hidden="1">
      <c r="A38" s="1">
        <v>1</v>
      </c>
      <c r="B38" s="1" t="s">
        <v>2</v>
      </c>
      <c r="C38" s="67" t="s">
        <v>114</v>
      </c>
      <c r="D38" s="1" t="s">
        <v>993</v>
      </c>
      <c r="E38" s="62">
        <v>62.362000000000002</v>
      </c>
      <c r="F38" s="62">
        <v>65.686700000000002</v>
      </c>
      <c r="G38" s="62">
        <v>76.186899999999994</v>
      </c>
      <c r="H38" s="62">
        <v>61.648899999999998</v>
      </c>
      <c r="I38" s="62">
        <v>61.43</v>
      </c>
      <c r="J38" s="62">
        <v>84.833299999999994</v>
      </c>
      <c r="K38" s="63">
        <f t="shared" si="0"/>
        <v>412.14780000000002</v>
      </c>
    </row>
    <row r="39" spans="1:11" ht="21" hidden="1">
      <c r="A39" s="1">
        <v>1</v>
      </c>
      <c r="B39" s="1" t="s">
        <v>2</v>
      </c>
      <c r="C39" s="67" t="s">
        <v>115</v>
      </c>
      <c r="D39" s="1" t="s">
        <v>994</v>
      </c>
      <c r="E39" s="62">
        <v>204.74930000000001</v>
      </c>
      <c r="F39" s="62">
        <v>173.9486</v>
      </c>
      <c r="G39" s="62">
        <v>173.9486</v>
      </c>
      <c r="H39" s="62">
        <v>146.97020000000001</v>
      </c>
      <c r="I39" s="62">
        <v>146.97020000000001</v>
      </c>
      <c r="J39" s="62">
        <v>173.8032</v>
      </c>
      <c r="K39" s="63">
        <f t="shared" si="0"/>
        <v>1020.3901000000001</v>
      </c>
    </row>
    <row r="40" spans="1:11" ht="21" hidden="1">
      <c r="A40" s="1">
        <v>1</v>
      </c>
      <c r="B40" s="1" t="s">
        <v>2</v>
      </c>
      <c r="C40" s="67" t="s">
        <v>116</v>
      </c>
      <c r="D40" s="1" t="s">
        <v>995</v>
      </c>
      <c r="E40" s="62">
        <v>201.07</v>
      </c>
      <c r="F40" s="62">
        <v>234.98</v>
      </c>
      <c r="G40" s="62">
        <v>183.24</v>
      </c>
      <c r="H40" s="62">
        <v>162.26</v>
      </c>
      <c r="I40" s="62">
        <v>163.0814</v>
      </c>
      <c r="J40" s="62">
        <v>163.0814</v>
      </c>
      <c r="K40" s="63">
        <f t="shared" si="0"/>
        <v>1107.7128</v>
      </c>
    </row>
    <row r="41" spans="1:11" ht="21" hidden="1">
      <c r="A41" s="1">
        <v>1</v>
      </c>
      <c r="B41" s="1" t="s">
        <v>2</v>
      </c>
      <c r="C41" s="67" t="s">
        <v>117</v>
      </c>
      <c r="D41" s="1" t="s">
        <v>996</v>
      </c>
      <c r="E41" s="62">
        <v>102.3683</v>
      </c>
      <c r="F41" s="62">
        <v>79.071700000000007</v>
      </c>
      <c r="G41" s="62">
        <v>115.77549999999999</v>
      </c>
      <c r="H41" s="62">
        <v>122.7744</v>
      </c>
      <c r="I41" s="62">
        <v>106.0834</v>
      </c>
      <c r="J41" s="62">
        <v>105.9927</v>
      </c>
      <c r="K41" s="63">
        <f t="shared" si="0"/>
        <v>632.06600000000003</v>
      </c>
    </row>
    <row r="42" spans="1:11" ht="21" hidden="1">
      <c r="A42" s="1">
        <v>1</v>
      </c>
      <c r="B42" s="1" t="s">
        <v>2</v>
      </c>
      <c r="C42" s="67" t="s">
        <v>118</v>
      </c>
      <c r="D42" s="1" t="s">
        <v>997</v>
      </c>
      <c r="E42" s="62">
        <v>98.241699999999994</v>
      </c>
      <c r="F42" s="62">
        <v>90.512100000000004</v>
      </c>
      <c r="G42" s="62">
        <v>93.112499999999997</v>
      </c>
      <c r="H42" s="62">
        <v>83.872</v>
      </c>
      <c r="I42" s="62">
        <v>76.000500000000002</v>
      </c>
      <c r="J42" s="62">
        <v>91.089200000000005</v>
      </c>
      <c r="K42" s="63">
        <f t="shared" si="0"/>
        <v>532.82799999999997</v>
      </c>
    </row>
    <row r="43" spans="1:11" ht="21" hidden="1">
      <c r="A43" s="1">
        <v>1</v>
      </c>
      <c r="B43" s="1" t="s">
        <v>2</v>
      </c>
      <c r="C43" s="67" t="s">
        <v>119</v>
      </c>
      <c r="D43" s="1" t="s">
        <v>998</v>
      </c>
      <c r="E43" s="62">
        <v>59.366399999999999</v>
      </c>
      <c r="F43" s="62">
        <v>55.519199999999998</v>
      </c>
      <c r="G43" s="62">
        <v>40.620800000000003</v>
      </c>
      <c r="H43" s="62">
        <v>42.128399999999999</v>
      </c>
      <c r="I43" s="62">
        <v>31.213699999999999</v>
      </c>
      <c r="J43" s="62">
        <v>60.427799999999998</v>
      </c>
      <c r="K43" s="63">
        <f t="shared" si="0"/>
        <v>289.27629999999999</v>
      </c>
    </row>
    <row r="44" spans="1:11" ht="21" hidden="1">
      <c r="A44" s="1">
        <v>1</v>
      </c>
      <c r="B44" s="1" t="s">
        <v>3</v>
      </c>
      <c r="C44" s="67" t="s">
        <v>120</v>
      </c>
      <c r="D44" s="1" t="s">
        <v>999</v>
      </c>
      <c r="E44" s="62">
        <v>4375.7793000000001</v>
      </c>
      <c r="F44" s="62">
        <v>3746.0241000000001</v>
      </c>
      <c r="G44" s="62">
        <v>3802.7372</v>
      </c>
      <c r="H44" s="62">
        <v>4256.3762999999999</v>
      </c>
      <c r="I44" s="62">
        <v>3815.1041</v>
      </c>
      <c r="J44" s="62">
        <v>4461.3828000000003</v>
      </c>
      <c r="K44" s="63">
        <f t="shared" si="0"/>
        <v>24457.4038</v>
      </c>
    </row>
    <row r="45" spans="1:11" ht="21" hidden="1">
      <c r="A45" s="1">
        <v>1</v>
      </c>
      <c r="B45" s="1" t="s">
        <v>3</v>
      </c>
      <c r="C45" s="67" t="s">
        <v>121</v>
      </c>
      <c r="D45" s="1" t="s">
        <v>1000</v>
      </c>
      <c r="E45" s="62">
        <v>153.43</v>
      </c>
      <c r="F45" s="62">
        <v>130.38</v>
      </c>
      <c r="G45" s="62">
        <v>124.16</v>
      </c>
      <c r="H45" s="62">
        <v>124.72</v>
      </c>
      <c r="I45" s="62">
        <v>93.284999999999997</v>
      </c>
      <c r="J45" s="62">
        <v>136.53</v>
      </c>
      <c r="K45" s="63">
        <f t="shared" si="0"/>
        <v>762.505</v>
      </c>
    </row>
    <row r="46" spans="1:11" ht="21" hidden="1">
      <c r="A46" s="1">
        <v>1</v>
      </c>
      <c r="B46" s="1" t="s">
        <v>3</v>
      </c>
      <c r="C46" s="67" t="s">
        <v>122</v>
      </c>
      <c r="D46" s="1" t="s">
        <v>1001</v>
      </c>
      <c r="E46" s="62">
        <v>67.389600000000002</v>
      </c>
      <c r="F46" s="62">
        <v>64.115899999999996</v>
      </c>
      <c r="G46" s="62">
        <v>64.790400000000005</v>
      </c>
      <c r="H46" s="62">
        <v>45.770499999999998</v>
      </c>
      <c r="I46" s="62">
        <v>55.734999999999999</v>
      </c>
      <c r="J46" s="62">
        <v>76.895300000000006</v>
      </c>
      <c r="K46" s="63">
        <f t="shared" si="0"/>
        <v>374.69670000000002</v>
      </c>
    </row>
    <row r="47" spans="1:11" ht="21" hidden="1">
      <c r="A47" s="1">
        <v>1</v>
      </c>
      <c r="B47" s="1" t="s">
        <v>3</v>
      </c>
      <c r="C47" s="67" t="s">
        <v>123</v>
      </c>
      <c r="D47" s="1" t="s">
        <v>1002</v>
      </c>
      <c r="E47" s="62">
        <v>275.31900000000002</v>
      </c>
      <c r="F47" s="62">
        <v>116.68899999999999</v>
      </c>
      <c r="G47" s="62">
        <v>118.706</v>
      </c>
      <c r="H47" s="62">
        <v>125.947</v>
      </c>
      <c r="I47" s="62">
        <v>140.59899999999999</v>
      </c>
      <c r="J47" s="62">
        <v>161.27500000000001</v>
      </c>
      <c r="K47" s="63">
        <f t="shared" si="0"/>
        <v>938.53499999999997</v>
      </c>
    </row>
    <row r="48" spans="1:11" ht="21" hidden="1">
      <c r="A48" s="1">
        <v>1</v>
      </c>
      <c r="B48" s="1" t="s">
        <v>3</v>
      </c>
      <c r="C48" s="67" t="s">
        <v>124</v>
      </c>
      <c r="D48" s="1" t="s">
        <v>1003</v>
      </c>
      <c r="E48" s="62">
        <v>233.85</v>
      </c>
      <c r="F48" s="62">
        <v>235.88399999999999</v>
      </c>
      <c r="G48" s="62">
        <v>242.73</v>
      </c>
      <c r="H48" s="62">
        <v>230.667</v>
      </c>
      <c r="I48" s="62">
        <v>224.02</v>
      </c>
      <c r="J48" s="62">
        <v>189.88</v>
      </c>
      <c r="K48" s="63">
        <f t="shared" si="0"/>
        <v>1357.0309999999999</v>
      </c>
    </row>
    <row r="49" spans="1:11" ht="21" hidden="1">
      <c r="A49" s="1">
        <v>1</v>
      </c>
      <c r="B49" s="1" t="s">
        <v>3</v>
      </c>
      <c r="C49" s="67" t="s">
        <v>125</v>
      </c>
      <c r="D49" s="1" t="s">
        <v>1004</v>
      </c>
      <c r="E49" s="62">
        <v>380.35039999999998</v>
      </c>
      <c r="F49" s="62">
        <v>328.47160000000002</v>
      </c>
      <c r="G49" s="62">
        <v>371.3777</v>
      </c>
      <c r="H49" s="62">
        <v>322.72519999999997</v>
      </c>
      <c r="I49" s="62">
        <v>372.19569999999999</v>
      </c>
      <c r="J49" s="62">
        <v>357.44909999999999</v>
      </c>
      <c r="K49" s="63">
        <f t="shared" si="0"/>
        <v>2132.5697</v>
      </c>
    </row>
    <row r="50" spans="1:11" ht="21" hidden="1">
      <c r="A50" s="1">
        <v>1</v>
      </c>
      <c r="B50" s="1" t="s">
        <v>3</v>
      </c>
      <c r="C50" s="67" t="s">
        <v>126</v>
      </c>
      <c r="D50" s="1" t="s">
        <v>1005</v>
      </c>
      <c r="E50" s="62">
        <v>73.415199999999999</v>
      </c>
      <c r="F50" s="62">
        <v>100.2782</v>
      </c>
      <c r="G50" s="62">
        <v>78.715100000000007</v>
      </c>
      <c r="H50" s="62">
        <v>79.521500000000003</v>
      </c>
      <c r="I50" s="62">
        <v>73.1571</v>
      </c>
      <c r="J50" s="62">
        <v>72.569000000000003</v>
      </c>
      <c r="K50" s="63">
        <f t="shared" si="0"/>
        <v>477.65610000000004</v>
      </c>
    </row>
    <row r="51" spans="1:11" ht="21" hidden="1">
      <c r="A51" s="1">
        <v>1</v>
      </c>
      <c r="B51" s="1" t="s">
        <v>3</v>
      </c>
      <c r="C51" s="67" t="s">
        <v>127</v>
      </c>
      <c r="D51" s="1" t="s">
        <v>1006</v>
      </c>
      <c r="E51" s="62">
        <v>104.9496</v>
      </c>
      <c r="F51" s="62">
        <v>111.8991</v>
      </c>
      <c r="G51" s="62">
        <v>115.82</v>
      </c>
      <c r="H51" s="62">
        <v>131.50559999999999</v>
      </c>
      <c r="I51" s="62">
        <v>102.983</v>
      </c>
      <c r="J51" s="62">
        <v>111.5934</v>
      </c>
      <c r="K51" s="63">
        <f t="shared" si="0"/>
        <v>678.75070000000005</v>
      </c>
    </row>
    <row r="52" spans="1:11" ht="21" hidden="1">
      <c r="A52" s="1">
        <v>1</v>
      </c>
      <c r="B52" s="1" t="s">
        <v>3</v>
      </c>
      <c r="C52" s="67" t="s">
        <v>128</v>
      </c>
      <c r="D52" s="1" t="s">
        <v>1007</v>
      </c>
      <c r="E52" s="62">
        <v>88.036000000000001</v>
      </c>
      <c r="F52" s="62">
        <v>60.503700000000002</v>
      </c>
      <c r="G52" s="62">
        <v>85.202200000000005</v>
      </c>
      <c r="H52" s="62">
        <v>78.378200000000007</v>
      </c>
      <c r="I52" s="62">
        <v>69.531700000000001</v>
      </c>
      <c r="J52" s="62">
        <v>84.447599999999994</v>
      </c>
      <c r="K52" s="63">
        <f t="shared" si="0"/>
        <v>466.09940000000006</v>
      </c>
    </row>
    <row r="53" spans="1:11" ht="21" hidden="1">
      <c r="A53" s="1">
        <v>1</v>
      </c>
      <c r="B53" s="1" t="s">
        <v>3</v>
      </c>
      <c r="C53" s="67" t="s">
        <v>129</v>
      </c>
      <c r="D53" s="1" t="s">
        <v>1008</v>
      </c>
      <c r="E53" s="62">
        <v>85.080699999999993</v>
      </c>
      <c r="F53" s="62">
        <v>74.444900000000004</v>
      </c>
      <c r="G53" s="62">
        <v>72.019300000000001</v>
      </c>
      <c r="H53" s="62">
        <v>71.813000000000002</v>
      </c>
      <c r="I53" s="62">
        <v>70.763999999999996</v>
      </c>
      <c r="J53" s="62">
        <v>70.738200000000006</v>
      </c>
      <c r="K53" s="63">
        <f t="shared" si="0"/>
        <v>444.86009999999999</v>
      </c>
    </row>
    <row r="54" spans="1:11" ht="21" hidden="1">
      <c r="A54" s="1">
        <v>1</v>
      </c>
      <c r="B54" s="1" t="s">
        <v>3</v>
      </c>
      <c r="C54" s="67" t="s">
        <v>130</v>
      </c>
      <c r="D54" s="1" t="s">
        <v>1009</v>
      </c>
      <c r="E54" s="62">
        <v>64</v>
      </c>
      <c r="F54" s="62">
        <v>66</v>
      </c>
      <c r="G54" s="62">
        <v>50</v>
      </c>
      <c r="H54" s="62">
        <v>53</v>
      </c>
      <c r="I54" s="62">
        <v>46</v>
      </c>
      <c r="J54" s="62">
        <v>51</v>
      </c>
      <c r="K54" s="63">
        <f t="shared" si="0"/>
        <v>330</v>
      </c>
    </row>
    <row r="55" spans="1:11" ht="21" hidden="1">
      <c r="A55" s="1">
        <v>1</v>
      </c>
      <c r="B55" s="1" t="s">
        <v>3</v>
      </c>
      <c r="C55" s="67" t="s">
        <v>131</v>
      </c>
      <c r="D55" s="1" t="s">
        <v>1010</v>
      </c>
      <c r="E55" s="62">
        <v>62.014000000000003</v>
      </c>
      <c r="F55" s="62">
        <v>54.957599999999999</v>
      </c>
      <c r="G55" s="62">
        <v>43.843899999999998</v>
      </c>
      <c r="H55" s="62">
        <v>40.306100000000001</v>
      </c>
      <c r="I55" s="62">
        <v>39.9589</v>
      </c>
      <c r="J55" s="62">
        <v>46.596299999999999</v>
      </c>
      <c r="K55" s="63">
        <f t="shared" si="0"/>
        <v>287.67680000000001</v>
      </c>
    </row>
    <row r="56" spans="1:11" ht="21" hidden="1">
      <c r="A56" s="1">
        <v>1</v>
      </c>
      <c r="B56" s="1" t="s">
        <v>3</v>
      </c>
      <c r="C56" s="67" t="s">
        <v>132</v>
      </c>
      <c r="D56" s="1" t="s">
        <v>1011</v>
      </c>
      <c r="E56" s="62">
        <v>595.1</v>
      </c>
      <c r="F56" s="62">
        <v>617.58000000000004</v>
      </c>
      <c r="G56" s="62">
        <v>593.57000000000005</v>
      </c>
      <c r="H56" s="62">
        <v>610.48</v>
      </c>
      <c r="I56" s="62">
        <v>596.05999999999995</v>
      </c>
      <c r="J56" s="62">
        <v>680.4</v>
      </c>
      <c r="K56" s="63">
        <f t="shared" si="0"/>
        <v>3693.19</v>
      </c>
    </row>
    <row r="57" spans="1:11" ht="21" hidden="1">
      <c r="A57" s="1">
        <v>1</v>
      </c>
      <c r="B57" s="1" t="s">
        <v>3</v>
      </c>
      <c r="C57" s="67" t="s">
        <v>133</v>
      </c>
      <c r="D57" s="1" t="s">
        <v>1012</v>
      </c>
      <c r="E57" s="62">
        <v>58.811399999999999</v>
      </c>
      <c r="F57" s="62">
        <v>70.187799999999996</v>
      </c>
      <c r="G57" s="62">
        <v>61.012799999999999</v>
      </c>
      <c r="H57" s="62">
        <v>64.5227</v>
      </c>
      <c r="I57" s="62">
        <v>44.673699999999997</v>
      </c>
      <c r="J57" s="62">
        <v>52.024299999999997</v>
      </c>
      <c r="K57" s="63">
        <f t="shared" si="0"/>
        <v>351.23269999999997</v>
      </c>
    </row>
    <row r="58" spans="1:11" ht="21" hidden="1">
      <c r="A58" s="1">
        <v>1</v>
      </c>
      <c r="B58" s="1" t="s">
        <v>3</v>
      </c>
      <c r="C58" s="67" t="s">
        <v>134</v>
      </c>
      <c r="D58" s="1" t="s">
        <v>1013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3">
        <f t="shared" si="0"/>
        <v>0</v>
      </c>
    </row>
    <row r="59" spans="1:11" ht="21" hidden="1">
      <c r="A59" s="1">
        <v>1</v>
      </c>
      <c r="B59" s="1" t="s">
        <v>4</v>
      </c>
      <c r="C59" s="67" t="s">
        <v>135</v>
      </c>
      <c r="D59" s="1" t="s">
        <v>1014</v>
      </c>
      <c r="E59" s="62">
        <v>3125.46</v>
      </c>
      <c r="F59" s="62">
        <v>2719.78</v>
      </c>
      <c r="G59" s="62">
        <v>2593.17</v>
      </c>
      <c r="H59" s="62">
        <v>2598.94</v>
      </c>
      <c r="I59" s="62">
        <v>2374.19</v>
      </c>
      <c r="J59" s="62">
        <v>2822.89</v>
      </c>
      <c r="K59" s="63">
        <f t="shared" si="0"/>
        <v>16234.43</v>
      </c>
    </row>
    <row r="60" spans="1:11" ht="21" hidden="1">
      <c r="A60" s="1">
        <v>1</v>
      </c>
      <c r="B60" s="1" t="s">
        <v>4</v>
      </c>
      <c r="C60" s="67" t="s">
        <v>136</v>
      </c>
      <c r="D60" s="1" t="s">
        <v>1015</v>
      </c>
      <c r="E60" s="62">
        <v>1946.2021999999999</v>
      </c>
      <c r="F60" s="62">
        <v>1816.24</v>
      </c>
      <c r="G60" s="62">
        <v>1721.07</v>
      </c>
      <c r="H60" s="62">
        <v>1788</v>
      </c>
      <c r="I60" s="62">
        <v>1707.6</v>
      </c>
      <c r="J60" s="62">
        <v>1944.0504000000001</v>
      </c>
      <c r="K60" s="63">
        <f t="shared" si="0"/>
        <v>10923.1626</v>
      </c>
    </row>
    <row r="61" spans="1:11" ht="21" hidden="1">
      <c r="A61" s="1">
        <v>1</v>
      </c>
      <c r="B61" s="1" t="s">
        <v>4</v>
      </c>
      <c r="C61" s="67" t="s">
        <v>137</v>
      </c>
      <c r="D61" s="1" t="s">
        <v>1016</v>
      </c>
      <c r="E61" s="62">
        <v>177.76</v>
      </c>
      <c r="F61" s="62">
        <v>170.88</v>
      </c>
      <c r="G61" s="62">
        <v>156.36000000000001</v>
      </c>
      <c r="H61" s="62">
        <v>180.27</v>
      </c>
      <c r="I61" s="62">
        <v>196.68</v>
      </c>
      <c r="J61" s="62">
        <v>181.59</v>
      </c>
      <c r="K61" s="63">
        <f t="shared" si="0"/>
        <v>1063.54</v>
      </c>
    </row>
    <row r="62" spans="1:11" ht="21" hidden="1">
      <c r="A62" s="1">
        <v>1</v>
      </c>
      <c r="B62" s="1" t="s">
        <v>4</v>
      </c>
      <c r="C62" s="67" t="s">
        <v>138</v>
      </c>
      <c r="D62" s="1" t="s">
        <v>1017</v>
      </c>
      <c r="E62" s="62">
        <v>119.348</v>
      </c>
      <c r="F62" s="62">
        <v>88.731999999999999</v>
      </c>
      <c r="G62" s="62">
        <v>86.83</v>
      </c>
      <c r="H62" s="62">
        <v>86.337000000000003</v>
      </c>
      <c r="I62" s="62">
        <v>88.585999999999999</v>
      </c>
      <c r="J62" s="62">
        <v>88.808999999999997</v>
      </c>
      <c r="K62" s="63">
        <f t="shared" si="0"/>
        <v>558.64199999999994</v>
      </c>
    </row>
    <row r="63" spans="1:11" ht="21" hidden="1">
      <c r="A63" s="1">
        <v>1</v>
      </c>
      <c r="B63" s="1" t="s">
        <v>4</v>
      </c>
      <c r="C63" s="67" t="s">
        <v>139</v>
      </c>
      <c r="D63" s="1" t="s">
        <v>1018</v>
      </c>
      <c r="E63" s="62">
        <v>355.82909999999998</v>
      </c>
      <c r="F63" s="62">
        <v>267.79109999999997</v>
      </c>
      <c r="G63" s="62">
        <v>323.25080000000003</v>
      </c>
      <c r="H63" s="62">
        <v>291.4015</v>
      </c>
      <c r="I63" s="62">
        <v>299.28769999999997</v>
      </c>
      <c r="J63" s="62">
        <v>333.93169999999998</v>
      </c>
      <c r="K63" s="63">
        <f t="shared" si="0"/>
        <v>1871.4919</v>
      </c>
    </row>
    <row r="64" spans="1:11" ht="21" hidden="1">
      <c r="A64" s="1">
        <v>1</v>
      </c>
      <c r="B64" s="1" t="s">
        <v>4</v>
      </c>
      <c r="C64" s="67" t="s">
        <v>140</v>
      </c>
      <c r="D64" s="1" t="s">
        <v>1019</v>
      </c>
      <c r="E64" s="62">
        <v>214.19049999999999</v>
      </c>
      <c r="F64" s="62">
        <v>220.37719999999999</v>
      </c>
      <c r="G64" s="62">
        <v>189.66460000000001</v>
      </c>
      <c r="H64" s="62">
        <v>204.0025</v>
      </c>
      <c r="I64" s="62">
        <v>228.3682</v>
      </c>
      <c r="J64" s="62">
        <v>222.03290000000001</v>
      </c>
      <c r="K64" s="63">
        <f t="shared" si="0"/>
        <v>1278.6359</v>
      </c>
    </row>
    <row r="65" spans="1:11" ht="21" hidden="1">
      <c r="A65" s="1">
        <v>1</v>
      </c>
      <c r="B65" s="1" t="s">
        <v>4</v>
      </c>
      <c r="C65" s="67" t="s">
        <v>141</v>
      </c>
      <c r="D65" s="1" t="s">
        <v>1020</v>
      </c>
      <c r="E65" s="62">
        <v>133.57689999999999</v>
      </c>
      <c r="F65" s="62">
        <v>85.527100000000004</v>
      </c>
      <c r="G65" s="62">
        <v>96.226500000000001</v>
      </c>
      <c r="H65" s="62">
        <v>83.261099999999999</v>
      </c>
      <c r="I65" s="62">
        <v>107.8253</v>
      </c>
      <c r="J65" s="62">
        <v>91.009900000000002</v>
      </c>
      <c r="K65" s="63">
        <f t="shared" si="0"/>
        <v>597.42679999999996</v>
      </c>
    </row>
    <row r="66" spans="1:11" ht="21" hidden="1">
      <c r="A66" s="1">
        <v>1</v>
      </c>
      <c r="B66" s="1" t="s">
        <v>5</v>
      </c>
      <c r="C66" s="67" t="s">
        <v>142</v>
      </c>
      <c r="D66" s="1" t="s">
        <v>1021</v>
      </c>
      <c r="E66" s="62">
        <v>4952.7</v>
      </c>
      <c r="F66" s="62">
        <v>4461.8756999999996</v>
      </c>
      <c r="G66" s="62">
        <v>4742.1944999999996</v>
      </c>
      <c r="H66" s="62">
        <v>4489.5506999999998</v>
      </c>
      <c r="I66" s="62">
        <v>4041.2031999999999</v>
      </c>
      <c r="J66" s="62">
        <v>4872.6623</v>
      </c>
      <c r="K66" s="63">
        <f t="shared" si="0"/>
        <v>27560.186399999999</v>
      </c>
    </row>
    <row r="67" spans="1:11" ht="21" hidden="1">
      <c r="A67" s="1">
        <v>1</v>
      </c>
      <c r="B67" s="1" t="s">
        <v>5</v>
      </c>
      <c r="C67" s="67" t="s">
        <v>143</v>
      </c>
      <c r="D67" s="1" t="s">
        <v>1022</v>
      </c>
      <c r="E67" s="62">
        <v>262.17809999999997</v>
      </c>
      <c r="F67" s="62">
        <v>269.80349999999999</v>
      </c>
      <c r="G67" s="62">
        <v>311.42070000000001</v>
      </c>
      <c r="H67" s="62">
        <v>262.9624</v>
      </c>
      <c r="I67" s="62">
        <v>277.46120000000002</v>
      </c>
      <c r="J67" s="62">
        <v>260.34930000000003</v>
      </c>
      <c r="K67" s="63">
        <f t="shared" ref="K67:K130" si="1">SUM(E67:J67)</f>
        <v>1644.1752000000001</v>
      </c>
    </row>
    <row r="68" spans="1:11" ht="21" hidden="1">
      <c r="A68" s="1">
        <v>1</v>
      </c>
      <c r="B68" s="1" t="s">
        <v>5</v>
      </c>
      <c r="C68" s="67" t="s">
        <v>144</v>
      </c>
      <c r="D68" s="1" t="s">
        <v>1023</v>
      </c>
      <c r="E68" s="62">
        <v>169.31460000000001</v>
      </c>
      <c r="F68" s="62">
        <v>163.87430000000001</v>
      </c>
      <c r="G68" s="62">
        <v>163.71119999999999</v>
      </c>
      <c r="H68" s="62">
        <v>177.34979999999999</v>
      </c>
      <c r="I68" s="62">
        <v>143.59630000000001</v>
      </c>
      <c r="J68" s="62">
        <v>179.3716</v>
      </c>
      <c r="K68" s="63">
        <f t="shared" si="1"/>
        <v>997.2177999999999</v>
      </c>
    </row>
    <row r="69" spans="1:11" ht="21" hidden="1">
      <c r="A69" s="1">
        <v>1</v>
      </c>
      <c r="B69" s="1" t="s">
        <v>5</v>
      </c>
      <c r="C69" s="67" t="s">
        <v>145</v>
      </c>
      <c r="D69" s="1" t="s">
        <v>1024</v>
      </c>
      <c r="E69" s="62">
        <v>221.89490000000001</v>
      </c>
      <c r="F69" s="62">
        <v>174.3896</v>
      </c>
      <c r="G69" s="62">
        <v>163.4708</v>
      </c>
      <c r="H69" s="62">
        <v>132.96979999999999</v>
      </c>
      <c r="I69" s="62">
        <v>173.92910000000001</v>
      </c>
      <c r="J69" s="62">
        <v>183.19380000000001</v>
      </c>
      <c r="K69" s="63">
        <f t="shared" si="1"/>
        <v>1049.848</v>
      </c>
    </row>
    <row r="70" spans="1:11" ht="21" hidden="1">
      <c r="A70" s="1">
        <v>1</v>
      </c>
      <c r="B70" s="1" t="s">
        <v>5</v>
      </c>
      <c r="C70" s="67" t="s">
        <v>146</v>
      </c>
      <c r="D70" s="1" t="s">
        <v>1025</v>
      </c>
      <c r="E70" s="62">
        <v>123.113</v>
      </c>
      <c r="F70" s="62">
        <v>131.34</v>
      </c>
      <c r="G70" s="62">
        <v>144.36099999999999</v>
      </c>
      <c r="H70" s="62">
        <v>109.47</v>
      </c>
      <c r="I70" s="62">
        <v>120.727</v>
      </c>
      <c r="J70" s="62">
        <v>118.069</v>
      </c>
      <c r="K70" s="63">
        <f t="shared" si="1"/>
        <v>747.07999999999993</v>
      </c>
    </row>
    <row r="71" spans="1:11" ht="21" hidden="1">
      <c r="A71" s="1">
        <v>1</v>
      </c>
      <c r="B71" s="1" t="s">
        <v>5</v>
      </c>
      <c r="C71" s="67" t="s">
        <v>147</v>
      </c>
      <c r="D71" s="1" t="s">
        <v>1026</v>
      </c>
      <c r="E71" s="62">
        <v>171.96299999999999</v>
      </c>
      <c r="F71" s="62">
        <v>154.4889</v>
      </c>
      <c r="G71" s="62">
        <v>180.822</v>
      </c>
      <c r="H71" s="62">
        <v>159.71979999999999</v>
      </c>
      <c r="I71" s="62">
        <v>144.9111</v>
      </c>
      <c r="J71" s="62">
        <v>163.5188</v>
      </c>
      <c r="K71" s="63">
        <f t="shared" si="1"/>
        <v>975.42360000000008</v>
      </c>
    </row>
    <row r="72" spans="1:11" ht="21" hidden="1">
      <c r="A72" s="1">
        <v>1</v>
      </c>
      <c r="B72" s="1" t="s">
        <v>5</v>
      </c>
      <c r="C72" s="67" t="s">
        <v>148</v>
      </c>
      <c r="D72" s="1" t="s">
        <v>1027</v>
      </c>
      <c r="E72" s="62">
        <v>126.601</v>
      </c>
      <c r="F72" s="62">
        <v>120.94240000000001</v>
      </c>
      <c r="G72" s="62">
        <v>123.13639999999999</v>
      </c>
      <c r="H72" s="62">
        <v>134.49279999999999</v>
      </c>
      <c r="I72" s="62">
        <v>127.1802</v>
      </c>
      <c r="J72" s="62">
        <v>128.76689999999999</v>
      </c>
      <c r="K72" s="63">
        <f t="shared" si="1"/>
        <v>761.11969999999997</v>
      </c>
    </row>
    <row r="73" spans="1:11" ht="21" hidden="1">
      <c r="A73" s="1">
        <v>1</v>
      </c>
      <c r="B73" s="1" t="s">
        <v>5</v>
      </c>
      <c r="C73" s="67" t="s">
        <v>149</v>
      </c>
      <c r="D73" s="1" t="s">
        <v>1028</v>
      </c>
      <c r="E73" s="62">
        <v>191.93520000000001</v>
      </c>
      <c r="F73" s="62">
        <v>160.95070000000001</v>
      </c>
      <c r="G73" s="62">
        <v>189.10560000000001</v>
      </c>
      <c r="H73" s="62">
        <v>155.53960000000001</v>
      </c>
      <c r="I73" s="62">
        <v>178.0025</v>
      </c>
      <c r="J73" s="62">
        <v>179.77080000000001</v>
      </c>
      <c r="K73" s="63">
        <f t="shared" si="1"/>
        <v>1055.3044</v>
      </c>
    </row>
    <row r="74" spans="1:11" ht="21" hidden="1">
      <c r="A74" s="1">
        <v>1</v>
      </c>
      <c r="B74" s="1" t="s">
        <v>6</v>
      </c>
      <c r="C74" s="67" t="s">
        <v>150</v>
      </c>
      <c r="D74" s="1" t="s">
        <v>1029</v>
      </c>
      <c r="E74" s="62">
        <v>747.94</v>
      </c>
      <c r="F74" s="62">
        <v>824.04</v>
      </c>
      <c r="G74" s="62">
        <v>898.39120000000003</v>
      </c>
      <c r="H74" s="62">
        <v>780.81</v>
      </c>
      <c r="I74" s="62">
        <v>919.45870000000002</v>
      </c>
      <c r="J74" s="62">
        <v>919.45870000000002</v>
      </c>
      <c r="K74" s="63">
        <f t="shared" si="1"/>
        <v>5090.0986000000003</v>
      </c>
    </row>
    <row r="75" spans="1:11" ht="21" hidden="1">
      <c r="A75" s="1">
        <v>1</v>
      </c>
      <c r="B75" s="1" t="s">
        <v>6</v>
      </c>
      <c r="C75" s="67" t="s">
        <v>151</v>
      </c>
      <c r="D75" s="1" t="s">
        <v>1030</v>
      </c>
      <c r="E75" s="62">
        <v>161.89400000000001</v>
      </c>
      <c r="F75" s="62">
        <v>137.34559999999999</v>
      </c>
      <c r="G75" s="62">
        <v>164.9982</v>
      </c>
      <c r="H75" s="62">
        <v>151.31979999999999</v>
      </c>
      <c r="I75" s="62">
        <v>155.25720000000001</v>
      </c>
      <c r="J75" s="62">
        <v>176.56659999999999</v>
      </c>
      <c r="K75" s="63">
        <f t="shared" si="1"/>
        <v>947.38139999999999</v>
      </c>
    </row>
    <row r="76" spans="1:11" ht="21" hidden="1">
      <c r="A76" s="1">
        <v>1</v>
      </c>
      <c r="B76" s="1" t="s">
        <v>6</v>
      </c>
      <c r="C76" s="67" t="s">
        <v>152</v>
      </c>
      <c r="D76" s="1" t="s">
        <v>1031</v>
      </c>
      <c r="E76" s="62">
        <v>193.66470000000001</v>
      </c>
      <c r="F76" s="62">
        <v>186.33160000000001</v>
      </c>
      <c r="G76" s="62">
        <v>111.3535</v>
      </c>
      <c r="H76" s="62">
        <v>117.99420000000001</v>
      </c>
      <c r="I76" s="62">
        <v>164.72319999999999</v>
      </c>
      <c r="J76" s="62">
        <v>232.95849999999999</v>
      </c>
      <c r="K76" s="63">
        <f t="shared" si="1"/>
        <v>1007.0257</v>
      </c>
    </row>
    <row r="77" spans="1:11" ht="21" hidden="1">
      <c r="A77" s="1">
        <v>1</v>
      </c>
      <c r="B77" s="1" t="s">
        <v>6</v>
      </c>
      <c r="C77" s="67" t="s">
        <v>153</v>
      </c>
      <c r="D77" s="1" t="s">
        <v>1032</v>
      </c>
      <c r="E77" s="62">
        <v>520.38900000000001</v>
      </c>
      <c r="F77" s="62">
        <v>462.55900000000003</v>
      </c>
      <c r="G77" s="62">
        <v>326.06099999999998</v>
      </c>
      <c r="H77" s="62">
        <v>451.41500000000002</v>
      </c>
      <c r="I77" s="62">
        <v>335.113</v>
      </c>
      <c r="J77" s="62">
        <v>318.17399999999998</v>
      </c>
      <c r="K77" s="63">
        <f t="shared" si="1"/>
        <v>2413.7109999999998</v>
      </c>
    </row>
    <row r="78" spans="1:11" ht="21" hidden="1">
      <c r="A78" s="1">
        <v>1</v>
      </c>
      <c r="B78" s="1" t="s">
        <v>6</v>
      </c>
      <c r="C78" s="67" t="s">
        <v>154</v>
      </c>
      <c r="D78" s="1" t="s">
        <v>1033</v>
      </c>
      <c r="E78" s="62">
        <v>117.8057</v>
      </c>
      <c r="F78" s="62">
        <v>105.31480000000001</v>
      </c>
      <c r="G78" s="62">
        <v>96.392600000000002</v>
      </c>
      <c r="H78" s="62">
        <v>79.814499999999995</v>
      </c>
      <c r="I78" s="62">
        <v>81.5672</v>
      </c>
      <c r="J78" s="62">
        <v>73.391800000000003</v>
      </c>
      <c r="K78" s="63">
        <f t="shared" si="1"/>
        <v>554.28660000000002</v>
      </c>
    </row>
    <row r="79" spans="1:11" ht="21" hidden="1">
      <c r="A79" s="1">
        <v>1</v>
      </c>
      <c r="B79" s="1" t="s">
        <v>6</v>
      </c>
      <c r="C79" s="67" t="s">
        <v>155</v>
      </c>
      <c r="D79" s="1" t="s">
        <v>1034</v>
      </c>
      <c r="E79" s="62">
        <v>61.373199999999997</v>
      </c>
      <c r="F79" s="62">
        <v>53.071599999999997</v>
      </c>
      <c r="G79" s="62">
        <v>69.315200000000004</v>
      </c>
      <c r="H79" s="62">
        <v>52.788200000000003</v>
      </c>
      <c r="I79" s="62">
        <v>49.427100000000003</v>
      </c>
      <c r="J79" s="62">
        <v>61.793100000000003</v>
      </c>
      <c r="K79" s="63">
        <f t="shared" si="1"/>
        <v>347.76839999999999</v>
      </c>
    </row>
    <row r="80" spans="1:11" ht="21" hidden="1">
      <c r="A80" s="1">
        <v>1</v>
      </c>
      <c r="B80" s="1" t="s">
        <v>6</v>
      </c>
      <c r="C80" s="67" t="s">
        <v>156</v>
      </c>
      <c r="D80" s="1" t="s">
        <v>1035</v>
      </c>
      <c r="E80" s="62">
        <v>96.027900000000002</v>
      </c>
      <c r="F80" s="62">
        <v>91.575400000000002</v>
      </c>
      <c r="G80" s="62">
        <v>88.244</v>
      </c>
      <c r="H80" s="62">
        <v>95.421099999999996</v>
      </c>
      <c r="I80" s="62">
        <v>90.9773</v>
      </c>
      <c r="J80" s="62">
        <v>122.1</v>
      </c>
      <c r="K80" s="63">
        <f t="shared" si="1"/>
        <v>584.34570000000008</v>
      </c>
    </row>
    <row r="81" spans="1:11" ht="21" hidden="1">
      <c r="A81" s="1">
        <v>1</v>
      </c>
      <c r="B81" s="1" t="s">
        <v>7</v>
      </c>
      <c r="C81" s="67" t="s">
        <v>157</v>
      </c>
      <c r="D81" s="1" t="s">
        <v>1036</v>
      </c>
      <c r="E81" s="62">
        <v>10420.855799999999</v>
      </c>
      <c r="F81" s="62">
        <v>10097.3058</v>
      </c>
      <c r="G81" s="62">
        <v>10661.465099999999</v>
      </c>
      <c r="H81" s="62">
        <v>9877.2481000000007</v>
      </c>
      <c r="I81" s="62">
        <v>9630.8642999999993</v>
      </c>
      <c r="J81" s="62">
        <v>10754.8856</v>
      </c>
      <c r="K81" s="63">
        <f t="shared" si="1"/>
        <v>61442.624700000008</v>
      </c>
    </row>
    <row r="82" spans="1:11" ht="21" hidden="1">
      <c r="A82" s="1">
        <v>1</v>
      </c>
      <c r="B82" s="1" t="s">
        <v>7</v>
      </c>
      <c r="C82" s="67" t="s">
        <v>158</v>
      </c>
      <c r="D82" s="1" t="s">
        <v>1037</v>
      </c>
      <c r="E82" s="62">
        <v>114.0829</v>
      </c>
      <c r="F82" s="62">
        <v>82.891900000000007</v>
      </c>
      <c r="G82" s="62">
        <v>102.65519999999999</v>
      </c>
      <c r="H82" s="62">
        <v>115.2458</v>
      </c>
      <c r="I82" s="62">
        <v>108.70099999999999</v>
      </c>
      <c r="J82" s="62">
        <v>101.5097</v>
      </c>
      <c r="K82" s="63">
        <f t="shared" si="1"/>
        <v>625.0865</v>
      </c>
    </row>
    <row r="83" spans="1:11" ht="21" hidden="1">
      <c r="A83" s="1">
        <v>1</v>
      </c>
      <c r="B83" s="1" t="s">
        <v>7</v>
      </c>
      <c r="C83" s="67" t="s">
        <v>159</v>
      </c>
      <c r="D83" s="1" t="s">
        <v>1038</v>
      </c>
      <c r="E83" s="62">
        <v>553.63490000000002</v>
      </c>
      <c r="F83" s="62">
        <v>529.49270000000001</v>
      </c>
      <c r="G83" s="62">
        <v>621.80610000000001</v>
      </c>
      <c r="H83" s="62">
        <v>562.5942</v>
      </c>
      <c r="I83" s="62">
        <v>612.56759999999997</v>
      </c>
      <c r="J83" s="62">
        <v>641.72469999999998</v>
      </c>
      <c r="K83" s="63">
        <f t="shared" si="1"/>
        <v>3521.8202000000001</v>
      </c>
    </row>
    <row r="84" spans="1:11" ht="21" hidden="1">
      <c r="A84" s="1">
        <v>1</v>
      </c>
      <c r="B84" s="1" t="s">
        <v>7</v>
      </c>
      <c r="C84" s="67" t="s">
        <v>160</v>
      </c>
      <c r="D84" s="1" t="s">
        <v>1039</v>
      </c>
      <c r="E84" s="62">
        <v>143.5325</v>
      </c>
      <c r="F84" s="62">
        <v>142.35589999999999</v>
      </c>
      <c r="G84" s="62">
        <v>164.6516</v>
      </c>
      <c r="H84" s="62">
        <v>144.0565</v>
      </c>
      <c r="I84" s="62">
        <v>126.3798</v>
      </c>
      <c r="J84" s="62">
        <v>124.9508</v>
      </c>
      <c r="K84" s="63">
        <f t="shared" si="1"/>
        <v>845.9271</v>
      </c>
    </row>
    <row r="85" spans="1:11" ht="21" hidden="1">
      <c r="A85" s="1">
        <v>1</v>
      </c>
      <c r="B85" s="1" t="s">
        <v>7</v>
      </c>
      <c r="C85" s="67" t="s">
        <v>161</v>
      </c>
      <c r="D85" s="1" t="s">
        <v>1040</v>
      </c>
      <c r="E85" s="62">
        <v>239.81319999999999</v>
      </c>
      <c r="F85" s="62">
        <v>223.87370000000001</v>
      </c>
      <c r="G85" s="62">
        <v>212.18549999999999</v>
      </c>
      <c r="H85" s="62">
        <v>247.70920000000001</v>
      </c>
      <c r="I85" s="62">
        <v>234.06</v>
      </c>
      <c r="J85" s="62">
        <v>249.76</v>
      </c>
      <c r="K85" s="63">
        <f t="shared" si="1"/>
        <v>1407.4015999999999</v>
      </c>
    </row>
    <row r="86" spans="1:11" ht="21" hidden="1">
      <c r="A86" s="1">
        <v>1</v>
      </c>
      <c r="B86" s="1" t="s">
        <v>7</v>
      </c>
      <c r="C86" s="67" t="s">
        <v>162</v>
      </c>
      <c r="D86" s="1" t="s">
        <v>1041</v>
      </c>
      <c r="E86" s="62">
        <v>182.5103</v>
      </c>
      <c r="F86" s="62">
        <v>153.44800000000001</v>
      </c>
      <c r="G86" s="62">
        <v>192.74</v>
      </c>
      <c r="H86" s="62">
        <v>148.05410000000001</v>
      </c>
      <c r="I86" s="62">
        <v>172.90260000000001</v>
      </c>
      <c r="J86" s="62">
        <v>172.6722</v>
      </c>
      <c r="K86" s="63">
        <f t="shared" si="1"/>
        <v>1022.3272000000001</v>
      </c>
    </row>
    <row r="87" spans="1:11" ht="21" hidden="1">
      <c r="A87" s="1">
        <v>1</v>
      </c>
      <c r="B87" s="1" t="s">
        <v>7</v>
      </c>
      <c r="C87" s="67" t="s">
        <v>163</v>
      </c>
      <c r="D87" s="1" t="s">
        <v>1042</v>
      </c>
      <c r="E87" s="62">
        <v>181.97309999999999</v>
      </c>
      <c r="F87" s="62">
        <v>238.5685</v>
      </c>
      <c r="G87" s="62">
        <v>204.8544</v>
      </c>
      <c r="H87" s="62">
        <v>210.44370000000001</v>
      </c>
      <c r="I87" s="62">
        <v>177.05080000000001</v>
      </c>
      <c r="J87" s="62">
        <v>207.6764</v>
      </c>
      <c r="K87" s="63">
        <f t="shared" si="1"/>
        <v>1220.5669</v>
      </c>
    </row>
    <row r="88" spans="1:11" ht="21" hidden="1">
      <c r="A88" s="1">
        <v>1</v>
      </c>
      <c r="B88" s="1" t="s">
        <v>7</v>
      </c>
      <c r="C88" s="67" t="s">
        <v>164</v>
      </c>
      <c r="D88" s="1" t="s">
        <v>1043</v>
      </c>
      <c r="E88" s="62">
        <v>371.15</v>
      </c>
      <c r="F88" s="62">
        <v>364.81599999999997</v>
      </c>
      <c r="G88" s="62">
        <v>392.5147</v>
      </c>
      <c r="H88" s="62">
        <v>430.56319999999999</v>
      </c>
      <c r="I88" s="62">
        <v>302.62439999999998</v>
      </c>
      <c r="J88" s="62">
        <v>340.99200000000002</v>
      </c>
      <c r="K88" s="63">
        <f t="shared" si="1"/>
        <v>2202.6603</v>
      </c>
    </row>
    <row r="89" spans="1:11" ht="21" hidden="1">
      <c r="A89" s="1">
        <v>1</v>
      </c>
      <c r="B89" s="1" t="s">
        <v>7</v>
      </c>
      <c r="C89" s="67" t="s">
        <v>165</v>
      </c>
      <c r="D89" s="1" t="s">
        <v>1044</v>
      </c>
      <c r="E89" s="62">
        <v>83.753600000000006</v>
      </c>
      <c r="F89" s="62">
        <v>72.5488</v>
      </c>
      <c r="G89" s="62">
        <v>87.530600000000007</v>
      </c>
      <c r="H89" s="62">
        <v>61.302300000000002</v>
      </c>
      <c r="I89" s="62">
        <v>56.384900000000002</v>
      </c>
      <c r="J89" s="62">
        <v>51.808900000000001</v>
      </c>
      <c r="K89" s="63">
        <f t="shared" si="1"/>
        <v>413.32910000000004</v>
      </c>
    </row>
    <row r="90" spans="1:11" ht="21" hidden="1">
      <c r="A90" s="1">
        <v>1</v>
      </c>
      <c r="B90" s="1" t="s">
        <v>7</v>
      </c>
      <c r="C90" s="67" t="s">
        <v>166</v>
      </c>
      <c r="D90" s="1" t="s">
        <v>1045</v>
      </c>
      <c r="E90" s="62">
        <v>149.2766</v>
      </c>
      <c r="F90" s="62">
        <v>141.47829999999999</v>
      </c>
      <c r="G90" s="62">
        <v>118.38249999999999</v>
      </c>
      <c r="H90" s="62">
        <v>113.1919</v>
      </c>
      <c r="I90" s="62">
        <v>124.73650000000001</v>
      </c>
      <c r="J90" s="62">
        <v>116.67959999999999</v>
      </c>
      <c r="K90" s="63">
        <f t="shared" si="1"/>
        <v>763.74540000000002</v>
      </c>
    </row>
    <row r="91" spans="1:11" ht="21" hidden="1">
      <c r="A91" s="1">
        <v>1</v>
      </c>
      <c r="B91" s="1" t="s">
        <v>7</v>
      </c>
      <c r="C91" s="67" t="s">
        <v>167</v>
      </c>
      <c r="D91" s="1" t="s">
        <v>1046</v>
      </c>
      <c r="E91" s="62">
        <v>157.721</v>
      </c>
      <c r="F91" s="62">
        <v>157.1814</v>
      </c>
      <c r="G91" s="62">
        <v>175.92910000000001</v>
      </c>
      <c r="H91" s="62">
        <v>141.8613</v>
      </c>
      <c r="I91" s="62">
        <v>175.72630000000001</v>
      </c>
      <c r="J91" s="62">
        <v>174.63650000000001</v>
      </c>
      <c r="K91" s="63">
        <f t="shared" si="1"/>
        <v>983.05560000000014</v>
      </c>
    </row>
    <row r="92" spans="1:11" ht="21" hidden="1">
      <c r="A92" s="1">
        <v>1</v>
      </c>
      <c r="B92" s="1" t="s">
        <v>7</v>
      </c>
      <c r="C92" s="67" t="s">
        <v>168</v>
      </c>
      <c r="D92" s="1" t="s">
        <v>1047</v>
      </c>
      <c r="E92" s="62">
        <v>161.43129999999999</v>
      </c>
      <c r="F92" s="62">
        <v>172.2079</v>
      </c>
      <c r="G92" s="62">
        <v>149.28739999999999</v>
      </c>
      <c r="H92" s="62">
        <v>174.05080000000001</v>
      </c>
      <c r="I92" s="62">
        <v>160.86359999999999</v>
      </c>
      <c r="J92" s="62">
        <v>173.41139999999999</v>
      </c>
      <c r="K92" s="63">
        <f t="shared" si="1"/>
        <v>991.25239999999997</v>
      </c>
    </row>
    <row r="93" spans="1:11" ht="21" hidden="1">
      <c r="A93" s="1">
        <v>1</v>
      </c>
      <c r="B93" s="1" t="s">
        <v>7</v>
      </c>
      <c r="C93" s="67" t="s">
        <v>169</v>
      </c>
      <c r="D93" s="1" t="s">
        <v>1048</v>
      </c>
      <c r="E93" s="62">
        <v>182.30189999999999</v>
      </c>
      <c r="F93" s="62">
        <v>120.0234</v>
      </c>
      <c r="G93" s="62">
        <v>181.87960000000001</v>
      </c>
      <c r="H93" s="62">
        <v>180.8921</v>
      </c>
      <c r="I93" s="62">
        <v>169.79759999999999</v>
      </c>
      <c r="J93" s="62">
        <v>189.29069999999999</v>
      </c>
      <c r="K93" s="63">
        <f t="shared" si="1"/>
        <v>1024.1852999999999</v>
      </c>
    </row>
    <row r="94" spans="1:11" ht="21" hidden="1">
      <c r="A94" s="1">
        <v>1</v>
      </c>
      <c r="B94" s="1" t="s">
        <v>8</v>
      </c>
      <c r="C94" s="67" t="s">
        <v>170</v>
      </c>
      <c r="D94" s="1" t="s">
        <v>1049</v>
      </c>
      <c r="E94" s="62">
        <v>3917.1480000000001</v>
      </c>
      <c r="F94" s="62">
        <v>3018.96</v>
      </c>
      <c r="G94" s="62">
        <v>3491.2925</v>
      </c>
      <c r="H94" s="62">
        <v>3411.7917000000002</v>
      </c>
      <c r="I94" s="62">
        <v>2694.26</v>
      </c>
      <c r="J94" s="62">
        <v>2912.26</v>
      </c>
      <c r="K94" s="63">
        <f t="shared" si="1"/>
        <v>19445.712200000002</v>
      </c>
    </row>
    <row r="95" spans="1:11" ht="21" hidden="1">
      <c r="A95" s="1">
        <v>1</v>
      </c>
      <c r="B95" s="1" t="s">
        <v>8</v>
      </c>
      <c r="C95" s="67" t="s">
        <v>171</v>
      </c>
      <c r="D95" s="1" t="s">
        <v>1050</v>
      </c>
      <c r="E95" s="62">
        <v>114.3501</v>
      </c>
      <c r="F95" s="62">
        <v>140.85290000000001</v>
      </c>
      <c r="G95" s="62">
        <v>113.645</v>
      </c>
      <c r="H95" s="62">
        <v>127.1281</v>
      </c>
      <c r="I95" s="62">
        <v>131.816</v>
      </c>
      <c r="J95" s="62">
        <v>150.90639999999999</v>
      </c>
      <c r="K95" s="63">
        <f t="shared" si="1"/>
        <v>778.69849999999997</v>
      </c>
    </row>
    <row r="96" spans="1:11" ht="21" hidden="1">
      <c r="A96" s="1">
        <v>1</v>
      </c>
      <c r="B96" s="1" t="s">
        <v>8</v>
      </c>
      <c r="C96" s="67" t="s">
        <v>172</v>
      </c>
      <c r="D96" s="1" t="s">
        <v>1051</v>
      </c>
      <c r="E96" s="62">
        <v>150.47069999999999</v>
      </c>
      <c r="F96" s="62">
        <v>122.8651</v>
      </c>
      <c r="G96" s="62">
        <v>140.1035</v>
      </c>
      <c r="H96" s="62">
        <v>144.83430000000001</v>
      </c>
      <c r="I96" s="62">
        <v>152.41919999999999</v>
      </c>
      <c r="J96" s="62">
        <v>169.05690000000001</v>
      </c>
      <c r="K96" s="63">
        <f t="shared" si="1"/>
        <v>879.74970000000008</v>
      </c>
    </row>
    <row r="97" spans="1:11" ht="21" hidden="1">
      <c r="A97" s="1">
        <v>1</v>
      </c>
      <c r="B97" s="1" t="s">
        <v>8</v>
      </c>
      <c r="C97" s="67" t="s">
        <v>173</v>
      </c>
      <c r="D97" s="1" t="s">
        <v>1052</v>
      </c>
      <c r="E97" s="62">
        <v>323.92410000000001</v>
      </c>
      <c r="F97" s="62">
        <v>305.1123</v>
      </c>
      <c r="G97" s="62">
        <v>320.30860000000001</v>
      </c>
      <c r="H97" s="62">
        <v>276.38510000000002</v>
      </c>
      <c r="I97" s="62">
        <v>265.65309999999999</v>
      </c>
      <c r="J97" s="62">
        <v>327.26479999999998</v>
      </c>
      <c r="K97" s="63">
        <f t="shared" si="1"/>
        <v>1818.6479999999999</v>
      </c>
    </row>
    <row r="98" spans="1:11" ht="21" hidden="1">
      <c r="A98" s="1">
        <v>1</v>
      </c>
      <c r="B98" s="1" t="s">
        <v>8</v>
      </c>
      <c r="C98" s="67" t="s">
        <v>174</v>
      </c>
      <c r="D98" s="1" t="s">
        <v>1053</v>
      </c>
      <c r="E98" s="62">
        <v>135.79830000000001</v>
      </c>
      <c r="F98" s="62">
        <v>119.07729999999999</v>
      </c>
      <c r="G98" s="62">
        <v>113.5035</v>
      </c>
      <c r="H98" s="62">
        <v>116.108</v>
      </c>
      <c r="I98" s="62">
        <v>120.4674</v>
      </c>
      <c r="J98" s="62">
        <v>130.91679999999999</v>
      </c>
      <c r="K98" s="63">
        <f t="shared" si="1"/>
        <v>735.87130000000002</v>
      </c>
    </row>
    <row r="99" spans="1:11" ht="21" hidden="1">
      <c r="A99" s="1">
        <v>1</v>
      </c>
      <c r="B99" s="1" t="s">
        <v>8</v>
      </c>
      <c r="C99" s="67" t="s">
        <v>175</v>
      </c>
      <c r="D99" s="1" t="s">
        <v>1054</v>
      </c>
      <c r="E99" s="62">
        <v>286.524</v>
      </c>
      <c r="F99" s="62">
        <v>276.65600000000001</v>
      </c>
      <c r="G99" s="62">
        <v>296.017</v>
      </c>
      <c r="H99" s="62">
        <v>262.28100000000001</v>
      </c>
      <c r="I99" s="62">
        <v>256.553</v>
      </c>
      <c r="J99" s="62">
        <v>233.273</v>
      </c>
      <c r="K99" s="63">
        <f t="shared" si="1"/>
        <v>1611.3039999999999</v>
      </c>
    </row>
    <row r="100" spans="1:11" ht="21" hidden="1">
      <c r="A100" s="1">
        <v>1</v>
      </c>
      <c r="B100" s="1" t="s">
        <v>8</v>
      </c>
      <c r="C100" s="67" t="s">
        <v>176</v>
      </c>
      <c r="D100" s="1" t="s">
        <v>1055</v>
      </c>
      <c r="E100" s="62">
        <v>112.4397</v>
      </c>
      <c r="F100" s="62">
        <v>82.249600000000001</v>
      </c>
      <c r="G100" s="62">
        <v>87.215299999999999</v>
      </c>
      <c r="H100" s="62">
        <v>105.04649999999999</v>
      </c>
      <c r="I100" s="62">
        <v>88.718800000000002</v>
      </c>
      <c r="J100" s="62">
        <v>112.2676</v>
      </c>
      <c r="K100" s="63">
        <f t="shared" si="1"/>
        <v>587.9375</v>
      </c>
    </row>
    <row r="101" spans="1:11" ht="21" hidden="1">
      <c r="A101" s="1">
        <v>1</v>
      </c>
      <c r="B101" s="1" t="s">
        <v>8</v>
      </c>
      <c r="C101" s="67" t="s">
        <v>177</v>
      </c>
      <c r="D101" s="1" t="s">
        <v>1056</v>
      </c>
      <c r="E101" s="62">
        <v>0</v>
      </c>
      <c r="F101" s="62">
        <v>0</v>
      </c>
      <c r="G101" s="62">
        <v>0</v>
      </c>
      <c r="H101" s="62">
        <v>0</v>
      </c>
      <c r="I101" s="62">
        <v>0</v>
      </c>
      <c r="J101" s="62">
        <v>0</v>
      </c>
      <c r="K101" s="63">
        <f t="shared" si="1"/>
        <v>0</v>
      </c>
    </row>
    <row r="102" spans="1:11" ht="21" hidden="1">
      <c r="A102" s="1">
        <v>2</v>
      </c>
      <c r="B102" s="1" t="s">
        <v>9</v>
      </c>
      <c r="C102" s="67" t="s">
        <v>178</v>
      </c>
      <c r="D102" s="1" t="s">
        <v>1057</v>
      </c>
      <c r="E102" s="62">
        <v>1754.0333000000001</v>
      </c>
      <c r="F102" s="62">
        <v>1668.0205000000001</v>
      </c>
      <c r="G102" s="62">
        <v>1820.9246000000001</v>
      </c>
      <c r="H102" s="62">
        <v>1663.1497999999999</v>
      </c>
      <c r="I102" s="62">
        <v>1721.759</v>
      </c>
      <c r="J102" s="62">
        <v>773.63689999999997</v>
      </c>
      <c r="K102" s="63">
        <f t="shared" si="1"/>
        <v>9401.5241000000005</v>
      </c>
    </row>
    <row r="103" spans="1:11" ht="21" hidden="1">
      <c r="A103" s="1">
        <v>2</v>
      </c>
      <c r="B103" s="1" t="s">
        <v>9</v>
      </c>
      <c r="C103" s="67" t="s">
        <v>179</v>
      </c>
      <c r="D103" s="1" t="s">
        <v>1058</v>
      </c>
      <c r="E103" s="62">
        <v>2670.9126999999999</v>
      </c>
      <c r="F103" s="62">
        <v>2180.9304000000002</v>
      </c>
      <c r="G103" s="62">
        <v>2481.4497000000001</v>
      </c>
      <c r="H103" s="62">
        <v>2661.1147000000001</v>
      </c>
      <c r="I103" s="62">
        <v>2500.8537999999999</v>
      </c>
      <c r="J103" s="62">
        <v>2496.89</v>
      </c>
      <c r="K103" s="63">
        <f t="shared" si="1"/>
        <v>14992.151300000001</v>
      </c>
    </row>
    <row r="104" spans="1:11" ht="21" hidden="1">
      <c r="A104" s="1">
        <v>2</v>
      </c>
      <c r="B104" s="1" t="s">
        <v>9</v>
      </c>
      <c r="C104" s="67" t="s">
        <v>180</v>
      </c>
      <c r="D104" s="1" t="s">
        <v>1059</v>
      </c>
      <c r="E104" s="62">
        <v>216.35149999999999</v>
      </c>
      <c r="F104" s="62">
        <v>178.23769999999999</v>
      </c>
      <c r="G104" s="62">
        <v>190.065</v>
      </c>
      <c r="H104" s="62">
        <v>183.8663</v>
      </c>
      <c r="I104" s="62">
        <v>207.06200000000001</v>
      </c>
      <c r="J104" s="62">
        <v>215.25370000000001</v>
      </c>
      <c r="K104" s="63">
        <f t="shared" si="1"/>
        <v>1190.8362</v>
      </c>
    </row>
    <row r="105" spans="1:11" ht="21" hidden="1">
      <c r="A105" s="1">
        <v>2</v>
      </c>
      <c r="B105" s="1" t="s">
        <v>9</v>
      </c>
      <c r="C105" s="67" t="s">
        <v>181</v>
      </c>
      <c r="D105" s="1" t="s">
        <v>1060</v>
      </c>
      <c r="E105" s="62">
        <v>127.5309</v>
      </c>
      <c r="F105" s="62">
        <v>134.2748</v>
      </c>
      <c r="G105" s="62">
        <v>154.53659999999999</v>
      </c>
      <c r="H105" s="62">
        <v>111.39709999999999</v>
      </c>
      <c r="I105" s="62">
        <v>82.930599999999998</v>
      </c>
      <c r="J105" s="62">
        <v>119.9821</v>
      </c>
      <c r="K105" s="63">
        <f t="shared" si="1"/>
        <v>730.65210000000002</v>
      </c>
    </row>
    <row r="106" spans="1:11" ht="21" hidden="1">
      <c r="A106" s="1">
        <v>2</v>
      </c>
      <c r="B106" s="1" t="s">
        <v>9</v>
      </c>
      <c r="C106" s="67" t="s">
        <v>182</v>
      </c>
      <c r="D106" s="1" t="s">
        <v>1061</v>
      </c>
      <c r="E106" s="62">
        <v>430.79169999999999</v>
      </c>
      <c r="F106" s="62">
        <v>419.80380000000002</v>
      </c>
      <c r="G106" s="62">
        <v>492.64019999999999</v>
      </c>
      <c r="H106" s="62">
        <v>395.6189</v>
      </c>
      <c r="I106" s="62">
        <v>445.89010000000002</v>
      </c>
      <c r="J106" s="62">
        <v>416.31810000000002</v>
      </c>
      <c r="K106" s="63">
        <f t="shared" si="1"/>
        <v>2601.0627999999997</v>
      </c>
    </row>
    <row r="107" spans="1:11" ht="21" hidden="1">
      <c r="A107" s="1">
        <v>2</v>
      </c>
      <c r="B107" s="1" t="s">
        <v>9</v>
      </c>
      <c r="C107" s="67" t="s">
        <v>183</v>
      </c>
      <c r="D107" s="1" t="s">
        <v>1062</v>
      </c>
      <c r="E107" s="62">
        <v>353.25229999999999</v>
      </c>
      <c r="F107" s="62">
        <v>356.68529999999998</v>
      </c>
      <c r="G107" s="62">
        <v>399.57420000000002</v>
      </c>
      <c r="H107" s="62">
        <v>303.69799999999998</v>
      </c>
      <c r="I107" s="62">
        <v>288.85000000000002</v>
      </c>
      <c r="J107" s="62">
        <v>327.42</v>
      </c>
      <c r="K107" s="63">
        <f t="shared" si="1"/>
        <v>2029.4798000000001</v>
      </c>
    </row>
    <row r="108" spans="1:11" ht="21" hidden="1">
      <c r="A108" s="1">
        <v>2</v>
      </c>
      <c r="B108" s="1" t="s">
        <v>9</v>
      </c>
      <c r="C108" s="67" t="s">
        <v>184</v>
      </c>
      <c r="D108" s="1" t="s">
        <v>1063</v>
      </c>
      <c r="E108" s="62">
        <v>131.53899999999999</v>
      </c>
      <c r="F108" s="62">
        <v>247.70349999999999</v>
      </c>
      <c r="G108" s="62">
        <v>222.9359</v>
      </c>
      <c r="H108" s="62">
        <v>131.53899999999999</v>
      </c>
      <c r="I108" s="62">
        <v>131.53899999999999</v>
      </c>
      <c r="J108" s="62">
        <v>247.70349999999999</v>
      </c>
      <c r="K108" s="63">
        <f t="shared" si="1"/>
        <v>1112.9599000000001</v>
      </c>
    </row>
    <row r="109" spans="1:11" ht="21" hidden="1">
      <c r="A109" s="1">
        <v>2</v>
      </c>
      <c r="B109" s="1" t="s">
        <v>9</v>
      </c>
      <c r="C109" s="67" t="s">
        <v>185</v>
      </c>
      <c r="D109" s="1" t="s">
        <v>1064</v>
      </c>
      <c r="E109" s="62">
        <v>253.49039999999999</v>
      </c>
      <c r="F109" s="62">
        <v>243.21029999999999</v>
      </c>
      <c r="G109" s="62">
        <v>293.29950000000002</v>
      </c>
      <c r="H109" s="62">
        <v>272.34269999999998</v>
      </c>
      <c r="I109" s="62">
        <v>303.24799999999999</v>
      </c>
      <c r="J109" s="62">
        <v>290.4042</v>
      </c>
      <c r="K109" s="63">
        <f t="shared" si="1"/>
        <v>1655.9950999999999</v>
      </c>
    </row>
    <row r="110" spans="1:11" ht="21" hidden="1">
      <c r="A110" s="1">
        <v>2</v>
      </c>
      <c r="B110" s="1" t="s">
        <v>9</v>
      </c>
      <c r="C110" s="67" t="s">
        <v>186</v>
      </c>
      <c r="D110" s="1" t="s">
        <v>1065</v>
      </c>
      <c r="E110" s="62">
        <v>0</v>
      </c>
      <c r="F110" s="62">
        <v>0</v>
      </c>
      <c r="G110" s="62">
        <v>0</v>
      </c>
      <c r="H110" s="62">
        <v>0</v>
      </c>
      <c r="I110" s="62"/>
      <c r="J110" s="62"/>
      <c r="K110" s="63">
        <f t="shared" si="1"/>
        <v>0</v>
      </c>
    </row>
    <row r="111" spans="1:11" ht="21" hidden="1">
      <c r="A111" s="1">
        <v>2</v>
      </c>
      <c r="B111" s="1" t="s">
        <v>10</v>
      </c>
      <c r="C111" s="67" t="s">
        <v>187</v>
      </c>
      <c r="D111" s="1" t="s">
        <v>1066</v>
      </c>
      <c r="E111" s="62">
        <v>10657.8685</v>
      </c>
      <c r="F111" s="62">
        <v>10229.924000000001</v>
      </c>
      <c r="G111" s="62">
        <v>10606.656999999999</v>
      </c>
      <c r="H111" s="62">
        <v>10557.221</v>
      </c>
      <c r="I111" s="62">
        <v>9809.9274999999998</v>
      </c>
      <c r="J111" s="62">
        <v>10736.619000000001</v>
      </c>
      <c r="K111" s="63">
        <f t="shared" si="1"/>
        <v>62598.216999999997</v>
      </c>
    </row>
    <row r="112" spans="1:11" ht="21" hidden="1">
      <c r="A112" s="1">
        <v>2</v>
      </c>
      <c r="B112" s="1" t="s">
        <v>10</v>
      </c>
      <c r="C112" s="67" t="s">
        <v>188</v>
      </c>
      <c r="D112" s="1" t="s">
        <v>1067</v>
      </c>
      <c r="E112" s="62">
        <v>114.92</v>
      </c>
      <c r="F112" s="62">
        <v>104.34</v>
      </c>
      <c r="G112" s="62">
        <v>133</v>
      </c>
      <c r="H112" s="62">
        <v>117.6</v>
      </c>
      <c r="I112" s="62">
        <v>160.80000000000001</v>
      </c>
      <c r="J112" s="62">
        <v>166.61</v>
      </c>
      <c r="K112" s="63">
        <f t="shared" si="1"/>
        <v>797.2700000000001</v>
      </c>
    </row>
    <row r="113" spans="1:11" ht="21" hidden="1">
      <c r="A113" s="1">
        <v>2</v>
      </c>
      <c r="B113" s="1" t="s">
        <v>10</v>
      </c>
      <c r="C113" s="67" t="s">
        <v>189</v>
      </c>
      <c r="D113" s="1" t="s">
        <v>1068</v>
      </c>
      <c r="E113" s="62">
        <v>314.58499999999998</v>
      </c>
      <c r="F113" s="62">
        <v>274.9135</v>
      </c>
      <c r="G113" s="62">
        <v>512.46209999999996</v>
      </c>
      <c r="H113" s="62">
        <v>306.1644</v>
      </c>
      <c r="I113" s="62">
        <v>281.22250000000003</v>
      </c>
      <c r="J113" s="62">
        <v>427.74639999999999</v>
      </c>
      <c r="K113" s="63">
        <f t="shared" si="1"/>
        <v>2117.0938999999998</v>
      </c>
    </row>
    <row r="114" spans="1:11" ht="21" hidden="1">
      <c r="A114" s="1">
        <v>2</v>
      </c>
      <c r="B114" s="1" t="s">
        <v>10</v>
      </c>
      <c r="C114" s="67" t="s">
        <v>190</v>
      </c>
      <c r="D114" s="1" t="s">
        <v>1069</v>
      </c>
      <c r="E114" s="62">
        <v>188.6422</v>
      </c>
      <c r="F114" s="62">
        <v>188.6422</v>
      </c>
      <c r="G114" s="62">
        <v>169.58869999999999</v>
      </c>
      <c r="H114" s="62">
        <v>153.29320000000001</v>
      </c>
      <c r="I114" s="62">
        <v>182.01669999999999</v>
      </c>
      <c r="J114" s="62">
        <v>189.8613</v>
      </c>
      <c r="K114" s="63">
        <f t="shared" si="1"/>
        <v>1072.0443</v>
      </c>
    </row>
    <row r="115" spans="1:11" ht="21" hidden="1">
      <c r="A115" s="1">
        <v>2</v>
      </c>
      <c r="B115" s="1" t="s">
        <v>10</v>
      </c>
      <c r="C115" s="67" t="s">
        <v>191</v>
      </c>
      <c r="D115" s="1" t="s">
        <v>1070</v>
      </c>
      <c r="E115" s="62">
        <v>216.0341</v>
      </c>
      <c r="F115" s="62">
        <v>193.7423</v>
      </c>
      <c r="G115" s="62">
        <v>219.9736</v>
      </c>
      <c r="H115" s="62">
        <v>203.18010000000001</v>
      </c>
      <c r="I115" s="62">
        <v>217.48169999999999</v>
      </c>
      <c r="J115" s="62">
        <v>200.4864</v>
      </c>
      <c r="K115" s="63">
        <f t="shared" si="1"/>
        <v>1250.8982000000001</v>
      </c>
    </row>
    <row r="116" spans="1:11" ht="21" hidden="1">
      <c r="A116" s="1">
        <v>2</v>
      </c>
      <c r="B116" s="1" t="s">
        <v>10</v>
      </c>
      <c r="C116" s="67" t="s">
        <v>192</v>
      </c>
      <c r="D116" s="1" t="s">
        <v>1071</v>
      </c>
      <c r="E116" s="62">
        <v>185.20339999999999</v>
      </c>
      <c r="F116" s="62">
        <v>186.6806</v>
      </c>
      <c r="G116" s="62">
        <v>213.4503</v>
      </c>
      <c r="H116" s="62">
        <v>175.38499999999999</v>
      </c>
      <c r="I116" s="62">
        <v>190.7073</v>
      </c>
      <c r="J116" s="62">
        <v>207.1317</v>
      </c>
      <c r="K116" s="63">
        <f t="shared" si="1"/>
        <v>1158.5582999999999</v>
      </c>
    </row>
    <row r="117" spans="1:11" ht="21" hidden="1">
      <c r="A117" s="1">
        <v>2</v>
      </c>
      <c r="B117" s="1" t="s">
        <v>10</v>
      </c>
      <c r="C117" s="67" t="s">
        <v>193</v>
      </c>
      <c r="D117" s="1" t="s">
        <v>1072</v>
      </c>
      <c r="E117" s="62">
        <v>312.99400000000003</v>
      </c>
      <c r="F117" s="62">
        <v>265.57850000000002</v>
      </c>
      <c r="G117" s="62">
        <v>315.56459999999998</v>
      </c>
      <c r="H117" s="62">
        <v>310.74610000000001</v>
      </c>
      <c r="I117" s="62">
        <v>337.3682</v>
      </c>
      <c r="J117" s="62">
        <v>352.6026</v>
      </c>
      <c r="K117" s="63">
        <f t="shared" si="1"/>
        <v>1894.854</v>
      </c>
    </row>
    <row r="118" spans="1:11" ht="21" hidden="1">
      <c r="A118" s="1">
        <v>2</v>
      </c>
      <c r="B118" s="1" t="s">
        <v>10</v>
      </c>
      <c r="C118" s="67" t="s">
        <v>194</v>
      </c>
      <c r="D118" s="1" t="s">
        <v>1073</v>
      </c>
      <c r="E118" s="62">
        <v>206.67599999999999</v>
      </c>
      <c r="F118" s="62">
        <v>161.601</v>
      </c>
      <c r="G118" s="62">
        <v>172.114</v>
      </c>
      <c r="H118" s="62">
        <v>151.952</v>
      </c>
      <c r="I118" s="62">
        <v>123.57299999999999</v>
      </c>
      <c r="J118" s="62">
        <v>128.23400000000001</v>
      </c>
      <c r="K118" s="63">
        <f t="shared" si="1"/>
        <v>944.15</v>
      </c>
    </row>
    <row r="119" spans="1:11" ht="21" hidden="1">
      <c r="A119" s="1">
        <v>2</v>
      </c>
      <c r="B119" s="1" t="s">
        <v>10</v>
      </c>
      <c r="C119" s="67" t="s">
        <v>195</v>
      </c>
      <c r="D119" s="1" t="s">
        <v>1074</v>
      </c>
      <c r="E119" s="62">
        <v>554.37310000000002</v>
      </c>
      <c r="F119" s="62">
        <v>448.35539999999997</v>
      </c>
      <c r="G119" s="62">
        <v>517.16369999999995</v>
      </c>
      <c r="H119" s="62">
        <v>524.85799999999995</v>
      </c>
      <c r="I119" s="62">
        <v>517.16369999999995</v>
      </c>
      <c r="J119" s="62">
        <v>524.85799999999995</v>
      </c>
      <c r="K119" s="63">
        <f t="shared" si="1"/>
        <v>3086.7718999999997</v>
      </c>
    </row>
    <row r="120" spans="1:11" ht="21" hidden="1">
      <c r="A120" s="1">
        <v>2</v>
      </c>
      <c r="B120" s="1" t="s">
        <v>11</v>
      </c>
      <c r="C120" s="67" t="s">
        <v>196</v>
      </c>
      <c r="D120" s="1" t="s">
        <v>1075</v>
      </c>
      <c r="E120" s="62">
        <v>3785.65</v>
      </c>
      <c r="F120" s="62">
        <v>3945.18</v>
      </c>
      <c r="G120" s="62">
        <v>3497.93</v>
      </c>
      <c r="H120" s="62">
        <v>3727.04</v>
      </c>
      <c r="I120" s="62">
        <v>3765.74</v>
      </c>
      <c r="J120" s="62">
        <v>4064.36</v>
      </c>
      <c r="K120" s="63">
        <f t="shared" si="1"/>
        <v>22785.9</v>
      </c>
    </row>
    <row r="121" spans="1:11" ht="21" hidden="1">
      <c r="A121" s="1">
        <v>2</v>
      </c>
      <c r="B121" s="1" t="s">
        <v>11</v>
      </c>
      <c r="C121" s="67" t="s">
        <v>197</v>
      </c>
      <c r="D121" s="1" t="s">
        <v>1076</v>
      </c>
      <c r="E121" s="62">
        <v>332.87209999999999</v>
      </c>
      <c r="F121" s="62">
        <v>320.23270000000002</v>
      </c>
      <c r="G121" s="62">
        <v>333.09280000000001</v>
      </c>
      <c r="H121" s="62">
        <v>257.4237</v>
      </c>
      <c r="I121" s="62">
        <v>290.69389999999999</v>
      </c>
      <c r="J121" s="62">
        <v>341.87560000000002</v>
      </c>
      <c r="K121" s="63">
        <f t="shared" si="1"/>
        <v>1876.1908000000001</v>
      </c>
    </row>
    <row r="122" spans="1:11" ht="21" hidden="1">
      <c r="A122" s="1">
        <v>2</v>
      </c>
      <c r="B122" s="1" t="s">
        <v>11</v>
      </c>
      <c r="C122" s="67" t="s">
        <v>198</v>
      </c>
      <c r="D122" s="1" t="s">
        <v>1077</v>
      </c>
      <c r="E122" s="62">
        <v>993.22900000000004</v>
      </c>
      <c r="F122" s="62">
        <v>1054.3226</v>
      </c>
      <c r="G122" s="62">
        <v>997.15610000000004</v>
      </c>
      <c r="H122" s="62">
        <v>993.8442</v>
      </c>
      <c r="I122" s="62">
        <v>1009.7753</v>
      </c>
      <c r="J122" s="62">
        <v>1009.7753</v>
      </c>
      <c r="K122" s="63">
        <f t="shared" si="1"/>
        <v>6058.1025</v>
      </c>
    </row>
    <row r="123" spans="1:11" ht="21" hidden="1">
      <c r="A123" s="1">
        <v>2</v>
      </c>
      <c r="B123" s="1" t="s">
        <v>11</v>
      </c>
      <c r="C123" s="67" t="s">
        <v>199</v>
      </c>
      <c r="D123" s="1" t="s">
        <v>1078</v>
      </c>
      <c r="E123" s="62">
        <v>1723.4867999999999</v>
      </c>
      <c r="F123" s="62">
        <v>1600.4688000000001</v>
      </c>
      <c r="G123" s="62">
        <v>1689.2094</v>
      </c>
      <c r="H123" s="62">
        <v>1540.838</v>
      </c>
      <c r="I123" s="62">
        <v>1733.09</v>
      </c>
      <c r="J123" s="62">
        <v>1790.443</v>
      </c>
      <c r="K123" s="63">
        <f t="shared" si="1"/>
        <v>10077.535999999998</v>
      </c>
    </row>
    <row r="124" spans="1:11" ht="21" hidden="1">
      <c r="A124" s="1">
        <v>2</v>
      </c>
      <c r="B124" s="1" t="s">
        <v>11</v>
      </c>
      <c r="C124" s="67" t="s">
        <v>200</v>
      </c>
      <c r="D124" s="1" t="s">
        <v>1079</v>
      </c>
      <c r="E124" s="62">
        <v>226.66749999999999</v>
      </c>
      <c r="F124" s="62">
        <v>208.69</v>
      </c>
      <c r="G124" s="62">
        <v>173.44</v>
      </c>
      <c r="H124" s="62">
        <v>166.49</v>
      </c>
      <c r="I124" s="62">
        <v>203.98</v>
      </c>
      <c r="J124" s="62">
        <v>219.22</v>
      </c>
      <c r="K124" s="63">
        <f t="shared" si="1"/>
        <v>1198.4875</v>
      </c>
    </row>
    <row r="125" spans="1:11" ht="21" hidden="1">
      <c r="A125" s="1">
        <v>2</v>
      </c>
      <c r="B125" s="1" t="s">
        <v>11</v>
      </c>
      <c r="C125" s="67" t="s">
        <v>201</v>
      </c>
      <c r="D125" s="1" t="s">
        <v>1080</v>
      </c>
      <c r="E125" s="62">
        <v>489.0317</v>
      </c>
      <c r="F125" s="62">
        <v>453.47840000000002</v>
      </c>
      <c r="G125" s="62">
        <v>485.5403</v>
      </c>
      <c r="H125" s="62">
        <v>411.7833</v>
      </c>
      <c r="I125" s="62">
        <v>467.89260000000002</v>
      </c>
      <c r="J125" s="62">
        <v>782</v>
      </c>
      <c r="K125" s="63">
        <f t="shared" si="1"/>
        <v>3089.7263000000003</v>
      </c>
    </row>
    <row r="126" spans="1:11" ht="21" hidden="1">
      <c r="A126" s="1">
        <v>2</v>
      </c>
      <c r="B126" s="1" t="s">
        <v>11</v>
      </c>
      <c r="C126" s="67" t="s">
        <v>202</v>
      </c>
      <c r="D126" s="1" t="s">
        <v>1081</v>
      </c>
      <c r="E126" s="62">
        <v>455.17630000000003</v>
      </c>
      <c r="F126" s="62">
        <v>446.20209999999997</v>
      </c>
      <c r="G126" s="62">
        <v>417.52749999999997</v>
      </c>
      <c r="H126" s="62">
        <v>430.48360000000002</v>
      </c>
      <c r="I126" s="62">
        <v>478.12139999999999</v>
      </c>
      <c r="J126" s="62">
        <v>460.16950000000003</v>
      </c>
      <c r="K126" s="63">
        <f t="shared" si="1"/>
        <v>2687.6804000000002</v>
      </c>
    </row>
    <row r="127" spans="1:11" ht="21" hidden="1">
      <c r="A127" s="1">
        <v>2</v>
      </c>
      <c r="B127" s="1" t="s">
        <v>11</v>
      </c>
      <c r="C127" s="67" t="s">
        <v>203</v>
      </c>
      <c r="D127" s="1" t="s">
        <v>1082</v>
      </c>
      <c r="E127" s="62">
        <v>53.579799999999999</v>
      </c>
      <c r="F127" s="62">
        <v>60.393799999999999</v>
      </c>
      <c r="G127" s="62">
        <v>63.222099999999998</v>
      </c>
      <c r="H127" s="62">
        <v>59.802900000000001</v>
      </c>
      <c r="I127" s="62">
        <v>34.909999999999997</v>
      </c>
      <c r="J127" s="62">
        <v>67.594800000000006</v>
      </c>
      <c r="K127" s="63">
        <f t="shared" si="1"/>
        <v>339.5034</v>
      </c>
    </row>
    <row r="128" spans="1:11" ht="21" hidden="1">
      <c r="A128" s="1">
        <v>2</v>
      </c>
      <c r="B128" s="1" t="s">
        <v>11</v>
      </c>
      <c r="C128" s="67" t="s">
        <v>204</v>
      </c>
      <c r="D128" s="1" t="s">
        <v>1083</v>
      </c>
      <c r="E128" s="62">
        <v>151.64400000000001</v>
      </c>
      <c r="F128" s="62">
        <v>138.9</v>
      </c>
      <c r="G128" s="62">
        <v>164.12</v>
      </c>
      <c r="H128" s="62">
        <v>161.89250000000001</v>
      </c>
      <c r="I128" s="62">
        <v>121.611</v>
      </c>
      <c r="J128" s="62">
        <v>130.68</v>
      </c>
      <c r="K128" s="63">
        <f t="shared" si="1"/>
        <v>868.84750000000008</v>
      </c>
    </row>
    <row r="129" spans="1:11" ht="21" hidden="1">
      <c r="A129" s="1">
        <v>2</v>
      </c>
      <c r="B129" s="1" t="s">
        <v>11</v>
      </c>
      <c r="C129" s="67" t="s">
        <v>205</v>
      </c>
      <c r="D129" s="1" t="s">
        <v>1084</v>
      </c>
      <c r="E129" s="62">
        <v>179.191</v>
      </c>
      <c r="F129" s="62">
        <v>177.3083</v>
      </c>
      <c r="G129" s="62">
        <v>185.70249999999999</v>
      </c>
      <c r="H129" s="62">
        <v>173.61850000000001</v>
      </c>
      <c r="I129" s="62">
        <v>170.3751</v>
      </c>
      <c r="J129" s="62">
        <v>170.3751</v>
      </c>
      <c r="K129" s="63">
        <f t="shared" si="1"/>
        <v>1056.5705</v>
      </c>
    </row>
    <row r="130" spans="1:11" ht="21" hidden="1">
      <c r="A130" s="1">
        <v>2</v>
      </c>
      <c r="B130" s="1" t="s">
        <v>11</v>
      </c>
      <c r="C130" s="67" t="s">
        <v>206</v>
      </c>
      <c r="D130" s="1" t="s">
        <v>1085</v>
      </c>
      <c r="E130" s="62">
        <v>590.89080000000001</v>
      </c>
      <c r="F130" s="62">
        <v>616.31439999999998</v>
      </c>
      <c r="G130" s="62">
        <v>538.42290000000003</v>
      </c>
      <c r="H130" s="62">
        <v>464.33</v>
      </c>
      <c r="I130" s="62">
        <v>517.14020000000005</v>
      </c>
      <c r="J130" s="62">
        <v>517.14020000000005</v>
      </c>
      <c r="K130" s="63">
        <f t="shared" si="1"/>
        <v>3244.2384999999995</v>
      </c>
    </row>
    <row r="131" spans="1:11" ht="21" hidden="1">
      <c r="A131" s="1">
        <v>2</v>
      </c>
      <c r="B131" s="1" t="s">
        <v>12</v>
      </c>
      <c r="C131" s="67" t="s">
        <v>207</v>
      </c>
      <c r="D131" s="1" t="s">
        <v>1086</v>
      </c>
      <c r="E131" s="62">
        <v>1836.93</v>
      </c>
      <c r="F131" s="62">
        <v>1321.49</v>
      </c>
      <c r="G131" s="62">
        <v>1630.81</v>
      </c>
      <c r="H131" s="62">
        <v>1570.73</v>
      </c>
      <c r="I131" s="62">
        <v>1382.13</v>
      </c>
      <c r="J131" s="62">
        <v>1969.53</v>
      </c>
      <c r="K131" s="63">
        <f t="shared" ref="K131:K194" si="2">SUM(E131:J131)</f>
        <v>9711.619999999999</v>
      </c>
    </row>
    <row r="132" spans="1:11" ht="21" hidden="1">
      <c r="A132" s="1">
        <v>2</v>
      </c>
      <c r="B132" s="1" t="s">
        <v>12</v>
      </c>
      <c r="C132" s="67" t="s">
        <v>208</v>
      </c>
      <c r="D132" s="1" t="s">
        <v>1087</v>
      </c>
      <c r="E132" s="62">
        <v>1941.9052999999999</v>
      </c>
      <c r="F132" s="62">
        <v>1738.8552999999999</v>
      </c>
      <c r="G132" s="62">
        <v>1798.8126999999999</v>
      </c>
      <c r="H132" s="62">
        <v>1772.9323999999999</v>
      </c>
      <c r="I132" s="62">
        <v>1700.1668</v>
      </c>
      <c r="J132" s="62">
        <v>1965.0704000000001</v>
      </c>
      <c r="K132" s="63">
        <f t="shared" si="2"/>
        <v>10917.742900000001</v>
      </c>
    </row>
    <row r="133" spans="1:11" ht="21" hidden="1">
      <c r="A133" s="1">
        <v>2</v>
      </c>
      <c r="B133" s="1" t="s">
        <v>12</v>
      </c>
      <c r="C133" s="67" t="s">
        <v>209</v>
      </c>
      <c r="D133" s="1" t="s">
        <v>1088</v>
      </c>
      <c r="E133" s="62">
        <v>189.333</v>
      </c>
      <c r="F133" s="62">
        <v>161.01910000000001</v>
      </c>
      <c r="G133" s="62">
        <v>137.30260000000001</v>
      </c>
      <c r="H133" s="62">
        <v>117.0399</v>
      </c>
      <c r="I133" s="62">
        <v>97.122399999999999</v>
      </c>
      <c r="J133" s="62">
        <v>117.9057</v>
      </c>
      <c r="K133" s="63">
        <f t="shared" si="2"/>
        <v>819.72270000000003</v>
      </c>
    </row>
    <row r="134" spans="1:11" ht="21" hidden="1">
      <c r="A134" s="1">
        <v>2</v>
      </c>
      <c r="B134" s="1" t="s">
        <v>12</v>
      </c>
      <c r="C134" s="67" t="s">
        <v>210</v>
      </c>
      <c r="D134" s="1" t="s">
        <v>1089</v>
      </c>
      <c r="E134" s="62">
        <v>251.3777</v>
      </c>
      <c r="F134" s="62">
        <v>213.3664</v>
      </c>
      <c r="G134" s="62">
        <v>237.37860000000001</v>
      </c>
      <c r="H134" s="62">
        <v>151.14179999999999</v>
      </c>
      <c r="I134" s="62">
        <v>167.38140000000001</v>
      </c>
      <c r="J134" s="62">
        <v>160.8768</v>
      </c>
      <c r="K134" s="63">
        <f t="shared" si="2"/>
        <v>1181.5227</v>
      </c>
    </row>
    <row r="135" spans="1:11" ht="21" hidden="1">
      <c r="A135" s="1">
        <v>2</v>
      </c>
      <c r="B135" s="1" t="s">
        <v>12</v>
      </c>
      <c r="C135" s="67" t="s">
        <v>211</v>
      </c>
      <c r="D135" s="1" t="s">
        <v>1090</v>
      </c>
      <c r="E135" s="62">
        <v>183.59030000000001</v>
      </c>
      <c r="F135" s="62">
        <v>148.946</v>
      </c>
      <c r="G135" s="62">
        <v>150.58699999999999</v>
      </c>
      <c r="H135" s="62">
        <v>103.491</v>
      </c>
      <c r="I135" s="62">
        <v>166.54599999999999</v>
      </c>
      <c r="J135" s="62">
        <v>120.26300000000001</v>
      </c>
      <c r="K135" s="63">
        <f t="shared" si="2"/>
        <v>873.42330000000004</v>
      </c>
    </row>
    <row r="136" spans="1:11" ht="21" hidden="1">
      <c r="A136" s="1">
        <v>2</v>
      </c>
      <c r="B136" s="1" t="s">
        <v>12</v>
      </c>
      <c r="C136" s="67" t="s">
        <v>212</v>
      </c>
      <c r="D136" s="1" t="s">
        <v>1091</v>
      </c>
      <c r="E136" s="62">
        <v>324.08</v>
      </c>
      <c r="F136" s="62">
        <v>280.33999999999997</v>
      </c>
      <c r="G136" s="62">
        <v>280.61</v>
      </c>
      <c r="H136" s="62">
        <v>234.91</v>
      </c>
      <c r="I136" s="62">
        <v>310.19</v>
      </c>
      <c r="J136" s="62">
        <v>301.07</v>
      </c>
      <c r="K136" s="63">
        <f t="shared" si="2"/>
        <v>1731.2</v>
      </c>
    </row>
    <row r="137" spans="1:11" ht="21" hidden="1">
      <c r="A137" s="1">
        <v>2</v>
      </c>
      <c r="B137" s="1" t="s">
        <v>12</v>
      </c>
      <c r="C137" s="67" t="s">
        <v>213</v>
      </c>
      <c r="D137" s="1" t="s">
        <v>1092</v>
      </c>
      <c r="E137" s="62">
        <v>496.79</v>
      </c>
      <c r="F137" s="62">
        <v>526.33000000000004</v>
      </c>
      <c r="G137" s="62">
        <v>385.45</v>
      </c>
      <c r="H137" s="62">
        <v>421.14</v>
      </c>
      <c r="I137" s="62">
        <v>406</v>
      </c>
      <c r="J137" s="62">
        <v>406</v>
      </c>
      <c r="K137" s="63">
        <f t="shared" si="2"/>
        <v>2641.71</v>
      </c>
    </row>
    <row r="138" spans="1:11" ht="21" hidden="1">
      <c r="A138" s="1">
        <v>2</v>
      </c>
      <c r="B138" s="1" t="s">
        <v>12</v>
      </c>
      <c r="C138" s="67" t="s">
        <v>214</v>
      </c>
      <c r="D138" s="1" t="s">
        <v>1093</v>
      </c>
      <c r="E138" s="62">
        <v>84.159400000000005</v>
      </c>
      <c r="F138" s="62">
        <v>83.11</v>
      </c>
      <c r="G138" s="62">
        <v>90.91</v>
      </c>
      <c r="H138" s="62">
        <v>71.72</v>
      </c>
      <c r="I138" s="62">
        <v>75.099999999999994</v>
      </c>
      <c r="J138" s="62">
        <v>87.54</v>
      </c>
      <c r="K138" s="63">
        <f t="shared" si="2"/>
        <v>492.53940000000006</v>
      </c>
    </row>
    <row r="139" spans="1:11" ht="21" hidden="1">
      <c r="A139" s="1">
        <v>2</v>
      </c>
      <c r="B139" s="1" t="s">
        <v>12</v>
      </c>
      <c r="C139" s="67" t="s">
        <v>215</v>
      </c>
      <c r="D139" s="1" t="s">
        <v>1094</v>
      </c>
      <c r="E139" s="62">
        <v>226.09739999999999</v>
      </c>
      <c r="F139" s="62">
        <v>221.0472</v>
      </c>
      <c r="G139" s="62">
        <v>232.03139999999999</v>
      </c>
      <c r="H139" s="62">
        <v>236.42150000000001</v>
      </c>
      <c r="I139" s="62">
        <v>257.69119999999998</v>
      </c>
      <c r="J139" s="62">
        <v>257.69119999999998</v>
      </c>
      <c r="K139" s="63">
        <f t="shared" si="2"/>
        <v>1430.9799</v>
      </c>
    </row>
    <row r="140" spans="1:11" ht="21" hidden="1">
      <c r="A140" s="1">
        <v>2</v>
      </c>
      <c r="B140" s="1" t="s">
        <v>13</v>
      </c>
      <c r="C140" s="67" t="s">
        <v>216</v>
      </c>
      <c r="D140" s="1" t="s">
        <v>1095</v>
      </c>
      <c r="E140" s="62">
        <v>6139.4288999999999</v>
      </c>
      <c r="F140" s="62">
        <v>6221.0246999999999</v>
      </c>
      <c r="G140" s="62">
        <v>6061.6665999999996</v>
      </c>
      <c r="H140" s="62">
        <v>6179.2154</v>
      </c>
      <c r="I140" s="62">
        <v>5930.2222000000002</v>
      </c>
      <c r="J140" s="62">
        <v>6972.8636999999999</v>
      </c>
      <c r="K140" s="63">
        <f t="shared" si="2"/>
        <v>37504.421500000004</v>
      </c>
    </row>
    <row r="141" spans="1:11" ht="21" hidden="1">
      <c r="A141" s="1">
        <v>2</v>
      </c>
      <c r="B141" s="1" t="s">
        <v>13</v>
      </c>
      <c r="C141" s="67" t="s">
        <v>217</v>
      </c>
      <c r="D141" s="1" t="s">
        <v>1096</v>
      </c>
      <c r="E141" s="62">
        <v>119.4109</v>
      </c>
      <c r="F141" s="62">
        <v>121.0085</v>
      </c>
      <c r="G141" s="62">
        <v>107.99890000000001</v>
      </c>
      <c r="H141" s="62">
        <v>107.43300000000001</v>
      </c>
      <c r="I141" s="62">
        <v>85.327200000000005</v>
      </c>
      <c r="J141" s="62">
        <v>94.6995</v>
      </c>
      <c r="K141" s="63">
        <f t="shared" si="2"/>
        <v>635.87799999999993</v>
      </c>
    </row>
    <row r="142" spans="1:11" ht="21" hidden="1">
      <c r="A142" s="1">
        <v>2</v>
      </c>
      <c r="B142" s="1" t="s">
        <v>13</v>
      </c>
      <c r="C142" s="67" t="s">
        <v>218</v>
      </c>
      <c r="D142" s="1" t="s">
        <v>1097</v>
      </c>
      <c r="E142" s="62">
        <v>145.61590000000001</v>
      </c>
      <c r="F142" s="62">
        <v>139.5976</v>
      </c>
      <c r="G142" s="62">
        <v>134.99010000000001</v>
      </c>
      <c r="H142" s="62">
        <v>112.3622</v>
      </c>
      <c r="I142" s="62">
        <v>127.4881</v>
      </c>
      <c r="J142" s="62">
        <v>134.90530000000001</v>
      </c>
      <c r="K142" s="63">
        <f t="shared" si="2"/>
        <v>794.95920000000012</v>
      </c>
    </row>
    <row r="143" spans="1:11" ht="21" hidden="1">
      <c r="A143" s="1">
        <v>2</v>
      </c>
      <c r="B143" s="1" t="s">
        <v>13</v>
      </c>
      <c r="C143" s="67" t="s">
        <v>219</v>
      </c>
      <c r="D143" s="1" t="s">
        <v>1098</v>
      </c>
      <c r="E143" s="62">
        <v>145.03479999999999</v>
      </c>
      <c r="F143" s="62">
        <v>155.3236</v>
      </c>
      <c r="G143" s="62">
        <v>116.6007</v>
      </c>
      <c r="H143" s="62">
        <v>137.511</v>
      </c>
      <c r="I143" s="62">
        <v>142.36080000000001</v>
      </c>
      <c r="J143" s="62">
        <v>170.9033</v>
      </c>
      <c r="K143" s="63">
        <f t="shared" si="2"/>
        <v>867.7342000000001</v>
      </c>
    </row>
    <row r="144" spans="1:11" ht="21" hidden="1">
      <c r="A144" s="1">
        <v>2</v>
      </c>
      <c r="B144" s="1" t="s">
        <v>13</v>
      </c>
      <c r="C144" s="67" t="s">
        <v>220</v>
      </c>
      <c r="D144" s="1" t="s">
        <v>1099</v>
      </c>
      <c r="E144" s="62">
        <v>45.87</v>
      </c>
      <c r="F144" s="62">
        <v>43.03</v>
      </c>
      <c r="G144" s="62">
        <v>49.08</v>
      </c>
      <c r="H144" s="62">
        <v>47.06</v>
      </c>
      <c r="I144" s="62">
        <v>46.61</v>
      </c>
      <c r="J144" s="62">
        <v>39.630000000000003</v>
      </c>
      <c r="K144" s="63">
        <f t="shared" si="2"/>
        <v>271.28000000000003</v>
      </c>
    </row>
    <row r="145" spans="1:11" ht="21" hidden="1">
      <c r="A145" s="1">
        <v>2</v>
      </c>
      <c r="B145" s="1" t="s">
        <v>13</v>
      </c>
      <c r="C145" s="67" t="s">
        <v>221</v>
      </c>
      <c r="D145" s="1" t="s">
        <v>1100</v>
      </c>
      <c r="E145" s="62">
        <v>44.396500000000003</v>
      </c>
      <c r="F145" s="62">
        <v>36.556699999999999</v>
      </c>
      <c r="G145" s="62">
        <v>60.073900000000002</v>
      </c>
      <c r="H145" s="62">
        <v>49.628100000000003</v>
      </c>
      <c r="I145" s="62">
        <v>53.3339</v>
      </c>
      <c r="J145" s="62">
        <v>48.036900000000003</v>
      </c>
      <c r="K145" s="63">
        <f t="shared" si="2"/>
        <v>292.02600000000007</v>
      </c>
    </row>
    <row r="146" spans="1:11" ht="21" hidden="1">
      <c r="A146" s="1">
        <v>2</v>
      </c>
      <c r="B146" s="1" t="s">
        <v>13</v>
      </c>
      <c r="C146" s="67" t="s">
        <v>222</v>
      </c>
      <c r="D146" s="1" t="s">
        <v>1101</v>
      </c>
      <c r="E146" s="62">
        <v>249</v>
      </c>
      <c r="F146" s="62">
        <v>205</v>
      </c>
      <c r="G146" s="62">
        <v>165</v>
      </c>
      <c r="H146" s="62">
        <v>193</v>
      </c>
      <c r="I146" s="62">
        <v>205</v>
      </c>
      <c r="J146" s="62">
        <v>200</v>
      </c>
      <c r="K146" s="63">
        <f t="shared" si="2"/>
        <v>1217</v>
      </c>
    </row>
    <row r="147" spans="1:11" ht="21" hidden="1">
      <c r="A147" s="1">
        <v>2</v>
      </c>
      <c r="B147" s="1" t="s">
        <v>13</v>
      </c>
      <c r="C147" s="67" t="s">
        <v>223</v>
      </c>
      <c r="D147" s="1" t="s">
        <v>1102</v>
      </c>
      <c r="E147" s="62">
        <v>143.8004</v>
      </c>
      <c r="F147" s="62">
        <v>139.56620000000001</v>
      </c>
      <c r="G147" s="62">
        <v>119.9944</v>
      </c>
      <c r="H147" s="62">
        <v>122.07689999999999</v>
      </c>
      <c r="I147" s="62">
        <v>132.81819999999999</v>
      </c>
      <c r="J147" s="62">
        <v>144.21420000000001</v>
      </c>
      <c r="K147" s="63">
        <f t="shared" si="2"/>
        <v>802.47030000000007</v>
      </c>
    </row>
    <row r="148" spans="1:11" ht="21" hidden="1">
      <c r="A148" s="1">
        <v>2</v>
      </c>
      <c r="B148" s="1" t="s">
        <v>13</v>
      </c>
      <c r="C148" s="67" t="s">
        <v>224</v>
      </c>
      <c r="D148" s="1" t="s">
        <v>1103</v>
      </c>
      <c r="E148" s="62">
        <v>135.78729999999999</v>
      </c>
      <c r="F148" s="62">
        <v>107.4461</v>
      </c>
      <c r="G148" s="62">
        <v>108.0915</v>
      </c>
      <c r="H148" s="62">
        <v>119.1</v>
      </c>
      <c r="I148" s="62">
        <v>114.8207</v>
      </c>
      <c r="J148" s="62">
        <v>116.0364</v>
      </c>
      <c r="K148" s="63">
        <f t="shared" si="2"/>
        <v>701.28199999999993</v>
      </c>
    </row>
    <row r="149" spans="1:11" ht="21" hidden="1">
      <c r="A149" s="1">
        <v>3</v>
      </c>
      <c r="B149" s="1" t="s">
        <v>14</v>
      </c>
      <c r="C149" s="67" t="s">
        <v>225</v>
      </c>
      <c r="D149" s="1" t="s">
        <v>1104</v>
      </c>
      <c r="E149" s="62">
        <v>5329.7497999999996</v>
      </c>
      <c r="F149" s="62">
        <v>4723.5756000000001</v>
      </c>
      <c r="G149" s="62">
        <v>5011.2844999999998</v>
      </c>
      <c r="H149" s="62">
        <v>5001.4129999999996</v>
      </c>
      <c r="I149" s="62">
        <v>4904.7165999999997</v>
      </c>
      <c r="J149" s="62">
        <v>5602.9297999999999</v>
      </c>
      <c r="K149" s="63">
        <f t="shared" si="2"/>
        <v>30573.669300000001</v>
      </c>
    </row>
    <row r="150" spans="1:11" ht="21" hidden="1">
      <c r="A150" s="1">
        <v>3</v>
      </c>
      <c r="B150" s="1" t="s">
        <v>14</v>
      </c>
      <c r="C150" s="67" t="s">
        <v>226</v>
      </c>
      <c r="D150" s="1" t="s">
        <v>1105</v>
      </c>
      <c r="E150" s="62">
        <v>56.745100000000001</v>
      </c>
      <c r="F150" s="62">
        <v>19.376100000000001</v>
      </c>
      <c r="G150" s="62">
        <v>49.867899999999999</v>
      </c>
      <c r="H150" s="62">
        <v>54.377099999999999</v>
      </c>
      <c r="I150" s="62">
        <v>49.146000000000001</v>
      </c>
      <c r="J150" s="62">
        <v>34.61</v>
      </c>
      <c r="K150" s="63">
        <f t="shared" si="2"/>
        <v>264.12220000000002</v>
      </c>
    </row>
    <row r="151" spans="1:11" ht="21" hidden="1">
      <c r="A151" s="1">
        <v>3</v>
      </c>
      <c r="B151" s="1" t="s">
        <v>14</v>
      </c>
      <c r="C151" s="67" t="s">
        <v>227</v>
      </c>
      <c r="D151" s="1" t="s">
        <v>1106</v>
      </c>
      <c r="E151" s="62">
        <v>252.79</v>
      </c>
      <c r="F151" s="62">
        <v>191.78</v>
      </c>
      <c r="G151" s="62">
        <v>189.92</v>
      </c>
      <c r="H151" s="62">
        <v>208.37</v>
      </c>
      <c r="I151" s="62">
        <v>208.37</v>
      </c>
      <c r="J151" s="62">
        <v>209.8</v>
      </c>
      <c r="K151" s="63">
        <f t="shared" si="2"/>
        <v>1261.03</v>
      </c>
    </row>
    <row r="152" spans="1:11" ht="21" hidden="1">
      <c r="A152" s="1">
        <v>3</v>
      </c>
      <c r="B152" s="1" t="s">
        <v>14</v>
      </c>
      <c r="C152" s="67" t="s">
        <v>228</v>
      </c>
      <c r="D152" s="1" t="s">
        <v>1107</v>
      </c>
      <c r="E152" s="62">
        <v>308.75</v>
      </c>
      <c r="F152" s="62">
        <v>336.7</v>
      </c>
      <c r="G152" s="62">
        <v>336.7</v>
      </c>
      <c r="H152" s="62">
        <v>338</v>
      </c>
      <c r="I152" s="62">
        <v>408.85</v>
      </c>
      <c r="J152" s="62">
        <v>454.35</v>
      </c>
      <c r="K152" s="63">
        <f t="shared" si="2"/>
        <v>2183.35</v>
      </c>
    </row>
    <row r="153" spans="1:11" ht="21" hidden="1">
      <c r="A153" s="1">
        <v>3</v>
      </c>
      <c r="B153" s="1" t="s">
        <v>14</v>
      </c>
      <c r="C153" s="67" t="s">
        <v>229</v>
      </c>
      <c r="D153" s="1" t="s">
        <v>1108</v>
      </c>
      <c r="E153" s="62">
        <v>492.51870000000002</v>
      </c>
      <c r="F153" s="62">
        <v>449.61610000000002</v>
      </c>
      <c r="G153" s="62">
        <v>456.36</v>
      </c>
      <c r="H153" s="62">
        <v>503.3</v>
      </c>
      <c r="I153" s="62">
        <v>445.75970000000001</v>
      </c>
      <c r="J153" s="62">
        <v>477</v>
      </c>
      <c r="K153" s="63">
        <f t="shared" si="2"/>
        <v>2824.5544999999997</v>
      </c>
    </row>
    <row r="154" spans="1:11" ht="21" hidden="1">
      <c r="A154" s="1">
        <v>3</v>
      </c>
      <c r="B154" s="1" t="s">
        <v>14</v>
      </c>
      <c r="C154" s="67" t="s">
        <v>230</v>
      </c>
      <c r="D154" s="1" t="s">
        <v>1109</v>
      </c>
      <c r="E154" s="62">
        <v>527.16420000000005</v>
      </c>
      <c r="F154" s="62">
        <v>436.4119</v>
      </c>
      <c r="G154" s="62">
        <v>413.0147</v>
      </c>
      <c r="H154" s="62">
        <v>426.5942</v>
      </c>
      <c r="I154" s="62">
        <v>420.38900000000001</v>
      </c>
      <c r="J154" s="62">
        <v>350.1388</v>
      </c>
      <c r="K154" s="63">
        <f t="shared" si="2"/>
        <v>2573.7128000000002</v>
      </c>
    </row>
    <row r="155" spans="1:11" ht="21" hidden="1">
      <c r="A155" s="1">
        <v>3</v>
      </c>
      <c r="B155" s="1" t="s">
        <v>14</v>
      </c>
      <c r="C155" s="67" t="s">
        <v>231</v>
      </c>
      <c r="D155" s="1" t="s">
        <v>1110</v>
      </c>
      <c r="E155" s="62">
        <v>517.93640000000005</v>
      </c>
      <c r="F155" s="62">
        <v>341.32130000000001</v>
      </c>
      <c r="G155" s="62">
        <v>185.79519999999999</v>
      </c>
      <c r="H155" s="62">
        <v>279.51170000000002</v>
      </c>
      <c r="I155" s="62">
        <v>263.1909</v>
      </c>
      <c r="J155" s="62">
        <v>263.1909</v>
      </c>
      <c r="K155" s="63">
        <f t="shared" si="2"/>
        <v>1850.9464000000003</v>
      </c>
    </row>
    <row r="156" spans="1:11" ht="21" hidden="1">
      <c r="A156" s="1">
        <v>3</v>
      </c>
      <c r="B156" s="1" t="s">
        <v>14</v>
      </c>
      <c r="C156" s="67" t="s">
        <v>232</v>
      </c>
      <c r="D156" s="1" t="s">
        <v>1111</v>
      </c>
      <c r="E156" s="62">
        <v>140.1584</v>
      </c>
      <c r="F156" s="62">
        <v>162.22130000000001</v>
      </c>
      <c r="G156" s="62">
        <v>139.86760000000001</v>
      </c>
      <c r="H156" s="62">
        <v>137.06800000000001</v>
      </c>
      <c r="I156" s="62">
        <v>146.26419999999999</v>
      </c>
      <c r="J156" s="62">
        <v>131.74940000000001</v>
      </c>
      <c r="K156" s="63">
        <f t="shared" si="2"/>
        <v>857.32889999999998</v>
      </c>
    </row>
    <row r="157" spans="1:11" ht="21" hidden="1">
      <c r="A157" s="1">
        <v>3</v>
      </c>
      <c r="B157" s="1" t="s">
        <v>14</v>
      </c>
      <c r="C157" s="67" t="s">
        <v>233</v>
      </c>
      <c r="D157" s="1" t="s">
        <v>1112</v>
      </c>
      <c r="E157" s="62">
        <v>211.23740000000001</v>
      </c>
      <c r="F157" s="62">
        <v>189.89699999999999</v>
      </c>
      <c r="G157" s="62">
        <v>229.43690000000001</v>
      </c>
      <c r="H157" s="62">
        <v>192.2424</v>
      </c>
      <c r="I157" s="62">
        <v>190.4401</v>
      </c>
      <c r="J157" s="62">
        <v>199.3605</v>
      </c>
      <c r="K157" s="63">
        <f t="shared" si="2"/>
        <v>1212.6143000000002</v>
      </c>
    </row>
    <row r="158" spans="1:11" ht="21" hidden="1">
      <c r="A158" s="1">
        <v>3</v>
      </c>
      <c r="B158" s="1" t="s">
        <v>14</v>
      </c>
      <c r="C158" s="67" t="s">
        <v>234</v>
      </c>
      <c r="D158" s="1" t="s">
        <v>1113</v>
      </c>
      <c r="E158" s="62">
        <v>82.33</v>
      </c>
      <c r="F158" s="62">
        <v>92.8</v>
      </c>
      <c r="G158" s="62">
        <v>91.15</v>
      </c>
      <c r="H158" s="62">
        <v>110.43</v>
      </c>
      <c r="I158" s="62">
        <v>91.52</v>
      </c>
      <c r="J158" s="62">
        <v>81.680000000000007</v>
      </c>
      <c r="K158" s="63">
        <f t="shared" si="2"/>
        <v>549.91</v>
      </c>
    </row>
    <row r="159" spans="1:11" ht="21" hidden="1">
      <c r="A159" s="1">
        <v>3</v>
      </c>
      <c r="B159" s="1" t="s">
        <v>14</v>
      </c>
      <c r="C159" s="67" t="s">
        <v>235</v>
      </c>
      <c r="D159" s="1" t="s">
        <v>1114</v>
      </c>
      <c r="E159" s="62">
        <v>109.0534</v>
      </c>
      <c r="F159" s="62">
        <v>114.9562</v>
      </c>
      <c r="G159" s="62">
        <v>136.17850000000001</v>
      </c>
      <c r="H159" s="62">
        <v>118.90049999999999</v>
      </c>
      <c r="I159" s="62">
        <v>115.85339999999999</v>
      </c>
      <c r="J159" s="62">
        <v>148.14429999999999</v>
      </c>
      <c r="K159" s="63">
        <f t="shared" si="2"/>
        <v>743.08629999999994</v>
      </c>
    </row>
    <row r="160" spans="1:11" ht="21" hidden="1">
      <c r="A160" s="1">
        <v>3</v>
      </c>
      <c r="B160" s="1" t="s">
        <v>14</v>
      </c>
      <c r="C160" s="67" t="s">
        <v>236</v>
      </c>
      <c r="D160" s="1" t="s">
        <v>1115</v>
      </c>
      <c r="E160" s="62">
        <v>0</v>
      </c>
      <c r="F160" s="62">
        <v>0</v>
      </c>
      <c r="G160" s="62">
        <v>0</v>
      </c>
      <c r="H160" s="62">
        <v>0</v>
      </c>
      <c r="I160" s="62">
        <v>0</v>
      </c>
      <c r="J160" s="62">
        <v>0</v>
      </c>
      <c r="K160" s="63">
        <f t="shared" si="2"/>
        <v>0</v>
      </c>
    </row>
    <row r="161" spans="1:11" ht="21" hidden="1">
      <c r="A161" s="1">
        <v>3</v>
      </c>
      <c r="B161" s="1" t="s">
        <v>15</v>
      </c>
      <c r="C161" s="67" t="s">
        <v>237</v>
      </c>
      <c r="D161" s="1" t="s">
        <v>1116</v>
      </c>
      <c r="E161" s="62">
        <v>2643.0740000000001</v>
      </c>
      <c r="F161" s="62">
        <v>2393.6390999999999</v>
      </c>
      <c r="G161" s="62">
        <v>2346.4128999999998</v>
      </c>
      <c r="H161" s="62">
        <v>2083.0225</v>
      </c>
      <c r="I161" s="62">
        <v>2702.9481000000001</v>
      </c>
      <c r="J161" s="62">
        <v>2438.8467000000001</v>
      </c>
      <c r="K161" s="63">
        <f t="shared" si="2"/>
        <v>14607.943299999999</v>
      </c>
    </row>
    <row r="162" spans="1:11" ht="21" hidden="1">
      <c r="A162" s="1">
        <v>3</v>
      </c>
      <c r="B162" s="1" t="s">
        <v>15</v>
      </c>
      <c r="C162" s="67" t="s">
        <v>238</v>
      </c>
      <c r="D162" s="1" t="s">
        <v>1117</v>
      </c>
      <c r="E162" s="62">
        <v>134.90299999999999</v>
      </c>
      <c r="F162" s="62">
        <v>146.6549</v>
      </c>
      <c r="G162" s="62">
        <v>124.7315</v>
      </c>
      <c r="H162" s="62">
        <v>114.0852</v>
      </c>
      <c r="I162" s="62">
        <v>114.0852</v>
      </c>
      <c r="J162" s="62">
        <v>117.68389999999999</v>
      </c>
      <c r="K162" s="63">
        <f t="shared" si="2"/>
        <v>752.14369999999997</v>
      </c>
    </row>
    <row r="163" spans="1:11" ht="21" hidden="1">
      <c r="A163" s="1">
        <v>3</v>
      </c>
      <c r="B163" s="1" t="s">
        <v>15</v>
      </c>
      <c r="C163" s="67" t="s">
        <v>239</v>
      </c>
      <c r="D163" s="1" t="s">
        <v>1118</v>
      </c>
      <c r="E163" s="62">
        <v>95.995199999999997</v>
      </c>
      <c r="F163" s="62">
        <v>70.082999999999998</v>
      </c>
      <c r="G163" s="62">
        <v>90.067899999999995</v>
      </c>
      <c r="H163" s="62">
        <v>103.374</v>
      </c>
      <c r="I163" s="62">
        <v>102.91759999999999</v>
      </c>
      <c r="J163" s="62">
        <v>130.1</v>
      </c>
      <c r="K163" s="63">
        <f t="shared" si="2"/>
        <v>592.53769999999997</v>
      </c>
    </row>
    <row r="164" spans="1:11" ht="21" hidden="1">
      <c r="A164" s="1">
        <v>3</v>
      </c>
      <c r="B164" s="1" t="s">
        <v>15</v>
      </c>
      <c r="C164" s="67" t="s">
        <v>240</v>
      </c>
      <c r="D164" s="1" t="s">
        <v>1119</v>
      </c>
      <c r="E164" s="62">
        <v>67.89</v>
      </c>
      <c r="F164" s="62">
        <v>64.16</v>
      </c>
      <c r="G164" s="62">
        <v>62.72</v>
      </c>
      <c r="H164" s="62">
        <v>59.25</v>
      </c>
      <c r="I164" s="62">
        <v>52.73</v>
      </c>
      <c r="J164" s="62">
        <v>51.25</v>
      </c>
      <c r="K164" s="63">
        <f t="shared" si="2"/>
        <v>358</v>
      </c>
    </row>
    <row r="165" spans="1:11" ht="21" hidden="1">
      <c r="A165" s="1">
        <v>3</v>
      </c>
      <c r="B165" s="1" t="s">
        <v>15</v>
      </c>
      <c r="C165" s="67" t="s">
        <v>241</v>
      </c>
      <c r="D165" s="1" t="s">
        <v>1120</v>
      </c>
      <c r="E165" s="62">
        <v>197.37</v>
      </c>
      <c r="F165" s="62">
        <v>166.85</v>
      </c>
      <c r="G165" s="62">
        <v>101.55</v>
      </c>
      <c r="H165" s="62">
        <v>148.50299999999999</v>
      </c>
      <c r="I165" s="62">
        <v>125.45</v>
      </c>
      <c r="J165" s="62">
        <v>157</v>
      </c>
      <c r="K165" s="63">
        <f t="shared" si="2"/>
        <v>896.72300000000007</v>
      </c>
    </row>
    <row r="166" spans="1:11" ht="21" hidden="1">
      <c r="A166" s="1">
        <v>3</v>
      </c>
      <c r="B166" s="1" t="s">
        <v>15</v>
      </c>
      <c r="C166" s="67" t="s">
        <v>242</v>
      </c>
      <c r="D166" s="1" t="s">
        <v>1121</v>
      </c>
      <c r="E166" s="62">
        <v>151.05369999999999</v>
      </c>
      <c r="F166" s="62">
        <v>167.8383</v>
      </c>
      <c r="G166" s="62">
        <v>184.55289999999999</v>
      </c>
      <c r="H166" s="62">
        <v>149.40950000000001</v>
      </c>
      <c r="I166" s="62">
        <v>152.0164</v>
      </c>
      <c r="J166" s="62"/>
      <c r="K166" s="63">
        <f t="shared" si="2"/>
        <v>804.87079999999992</v>
      </c>
    </row>
    <row r="167" spans="1:11" ht="21" hidden="1">
      <c r="A167" s="1">
        <v>3</v>
      </c>
      <c r="B167" s="1" t="s">
        <v>15</v>
      </c>
      <c r="C167" s="67" t="s">
        <v>243</v>
      </c>
      <c r="D167" s="1" t="s">
        <v>1122</v>
      </c>
      <c r="E167" s="62">
        <v>0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3">
        <f t="shared" si="2"/>
        <v>0</v>
      </c>
    </row>
    <row r="168" spans="1:11" ht="21" hidden="1">
      <c r="A168" s="1">
        <v>3</v>
      </c>
      <c r="B168" s="1" t="s">
        <v>15</v>
      </c>
      <c r="C168" s="67" t="s">
        <v>244</v>
      </c>
      <c r="D168" s="1" t="s">
        <v>1123</v>
      </c>
      <c r="E168" s="62">
        <v>0</v>
      </c>
      <c r="F168" s="62">
        <v>0</v>
      </c>
      <c r="G168" s="62">
        <v>0</v>
      </c>
      <c r="H168" s="62"/>
      <c r="I168" s="62"/>
      <c r="J168" s="62"/>
      <c r="K168" s="63">
        <f t="shared" si="2"/>
        <v>0</v>
      </c>
    </row>
    <row r="169" spans="1:11" ht="21" hidden="1">
      <c r="A169" s="1">
        <v>3</v>
      </c>
      <c r="B169" s="1" t="s">
        <v>16</v>
      </c>
      <c r="C169" s="67" t="s">
        <v>245</v>
      </c>
      <c r="D169" s="1" t="s">
        <v>1124</v>
      </c>
      <c r="E169" s="62">
        <v>8566.98</v>
      </c>
      <c r="F169" s="62">
        <v>8075.39</v>
      </c>
      <c r="G169" s="62">
        <v>8468.08</v>
      </c>
      <c r="H169" s="62">
        <v>8515.9197000000004</v>
      </c>
      <c r="I169" s="62">
        <v>8043.6585999999998</v>
      </c>
      <c r="J169" s="62">
        <v>8072.8777</v>
      </c>
      <c r="K169" s="63">
        <f t="shared" si="2"/>
        <v>49742.905999999995</v>
      </c>
    </row>
    <row r="170" spans="1:11" ht="21" hidden="1">
      <c r="A170" s="1">
        <v>3</v>
      </c>
      <c r="B170" s="1" t="s">
        <v>16</v>
      </c>
      <c r="C170" s="67" t="s">
        <v>246</v>
      </c>
      <c r="D170" s="1" t="s">
        <v>1125</v>
      </c>
      <c r="E170" s="62">
        <v>119.0459</v>
      </c>
      <c r="F170" s="62">
        <v>133.52350000000001</v>
      </c>
      <c r="G170" s="62">
        <v>74.207400000000007</v>
      </c>
      <c r="H170" s="62">
        <v>93.348299999999995</v>
      </c>
      <c r="I170" s="62">
        <v>111.99639999999999</v>
      </c>
      <c r="J170" s="62">
        <v>63.023000000000003</v>
      </c>
      <c r="K170" s="63">
        <f t="shared" si="2"/>
        <v>595.14449999999999</v>
      </c>
    </row>
    <row r="171" spans="1:11" ht="21" hidden="1">
      <c r="A171" s="1">
        <v>3</v>
      </c>
      <c r="B171" s="1" t="s">
        <v>16</v>
      </c>
      <c r="C171" s="67" t="s">
        <v>247</v>
      </c>
      <c r="D171" s="1" t="s">
        <v>1126</v>
      </c>
      <c r="E171" s="62">
        <v>260</v>
      </c>
      <c r="F171" s="62">
        <v>242.1</v>
      </c>
      <c r="G171" s="62">
        <v>328.42</v>
      </c>
      <c r="H171" s="62">
        <v>360.23</v>
      </c>
      <c r="I171" s="62">
        <v>369.62</v>
      </c>
      <c r="J171" s="62">
        <v>303.99</v>
      </c>
      <c r="K171" s="63">
        <f t="shared" si="2"/>
        <v>1864.36</v>
      </c>
    </row>
    <row r="172" spans="1:11" ht="21" hidden="1">
      <c r="A172" s="1">
        <v>3</v>
      </c>
      <c r="B172" s="1" t="s">
        <v>16</v>
      </c>
      <c r="C172" s="67" t="s">
        <v>248</v>
      </c>
      <c r="D172" s="1" t="s">
        <v>1127</v>
      </c>
      <c r="E172" s="62">
        <v>217.68</v>
      </c>
      <c r="F172" s="62">
        <v>195.8</v>
      </c>
      <c r="G172" s="62">
        <v>236.02</v>
      </c>
      <c r="H172" s="62">
        <v>255.149</v>
      </c>
      <c r="I172" s="62">
        <v>196.19880000000001</v>
      </c>
      <c r="J172" s="62">
        <v>241.8449</v>
      </c>
      <c r="K172" s="63">
        <f t="shared" si="2"/>
        <v>1342.6927000000001</v>
      </c>
    </row>
    <row r="173" spans="1:11" ht="21" hidden="1">
      <c r="A173" s="1">
        <v>3</v>
      </c>
      <c r="B173" s="1" t="s">
        <v>16</v>
      </c>
      <c r="C173" s="67" t="s">
        <v>249</v>
      </c>
      <c r="D173" s="1" t="s">
        <v>1128</v>
      </c>
      <c r="E173" s="62">
        <v>392.36</v>
      </c>
      <c r="F173" s="62">
        <v>359.93</v>
      </c>
      <c r="G173" s="62">
        <v>400.45</v>
      </c>
      <c r="H173" s="62">
        <v>410.81</v>
      </c>
      <c r="I173" s="62">
        <v>380.62</v>
      </c>
      <c r="J173" s="62">
        <v>409.46</v>
      </c>
      <c r="K173" s="63">
        <f t="shared" si="2"/>
        <v>2353.63</v>
      </c>
    </row>
    <row r="174" spans="1:11" ht="21" hidden="1">
      <c r="A174" s="1">
        <v>3</v>
      </c>
      <c r="B174" s="1" t="s">
        <v>16</v>
      </c>
      <c r="C174" s="67" t="s">
        <v>250</v>
      </c>
      <c r="D174" s="1" t="s">
        <v>1129</v>
      </c>
      <c r="E174" s="62">
        <v>114.31699999999999</v>
      </c>
      <c r="F174" s="62">
        <v>138.74700000000001</v>
      </c>
      <c r="G174" s="62">
        <v>121.464</v>
      </c>
      <c r="H174" s="62">
        <v>114.55</v>
      </c>
      <c r="I174" s="62">
        <v>125.56100000000001</v>
      </c>
      <c r="J174" s="62">
        <v>144.77199999999999</v>
      </c>
      <c r="K174" s="63">
        <f t="shared" si="2"/>
        <v>759.41100000000006</v>
      </c>
    </row>
    <row r="175" spans="1:11" ht="21" hidden="1">
      <c r="A175" s="1">
        <v>3</v>
      </c>
      <c r="B175" s="1" t="s">
        <v>16</v>
      </c>
      <c r="C175" s="67" t="s">
        <v>251</v>
      </c>
      <c r="D175" s="1" t="s">
        <v>1130</v>
      </c>
      <c r="E175" s="62">
        <v>488.23</v>
      </c>
      <c r="F175" s="62">
        <v>513.95000000000005</v>
      </c>
      <c r="G175" s="62">
        <v>435</v>
      </c>
      <c r="H175" s="62">
        <v>431</v>
      </c>
      <c r="I175" s="62">
        <v>430</v>
      </c>
      <c r="J175" s="62">
        <v>260.66930000000002</v>
      </c>
      <c r="K175" s="63">
        <f t="shared" si="2"/>
        <v>2558.8493000000003</v>
      </c>
    </row>
    <row r="176" spans="1:11" ht="21" hidden="1">
      <c r="A176" s="1">
        <v>3</v>
      </c>
      <c r="B176" s="1" t="s">
        <v>16</v>
      </c>
      <c r="C176" s="67" t="s">
        <v>252</v>
      </c>
      <c r="D176" s="1" t="s">
        <v>1131</v>
      </c>
      <c r="E176" s="62">
        <v>191.02430000000001</v>
      </c>
      <c r="F176" s="62">
        <v>143.4573</v>
      </c>
      <c r="G176" s="62">
        <v>163.92490000000001</v>
      </c>
      <c r="H176" s="62">
        <v>209.554</v>
      </c>
      <c r="I176" s="62">
        <v>180.9057</v>
      </c>
      <c r="J176" s="62">
        <v>151.01779999999999</v>
      </c>
      <c r="K176" s="63">
        <f t="shared" si="2"/>
        <v>1039.884</v>
      </c>
    </row>
    <row r="177" spans="1:11" ht="21" hidden="1">
      <c r="A177" s="1">
        <v>3</v>
      </c>
      <c r="B177" s="1" t="s">
        <v>16</v>
      </c>
      <c r="C177" s="67" t="s">
        <v>253</v>
      </c>
      <c r="D177" s="1" t="s">
        <v>1132</v>
      </c>
      <c r="E177" s="62">
        <v>284.08089999999999</v>
      </c>
      <c r="F177" s="62">
        <v>222.8</v>
      </c>
      <c r="G177" s="62">
        <v>241.49760000000001</v>
      </c>
      <c r="H177" s="62">
        <v>219.99770000000001</v>
      </c>
      <c r="I177" s="62">
        <v>219.79140000000001</v>
      </c>
      <c r="J177" s="62">
        <v>236.49889999999999</v>
      </c>
      <c r="K177" s="63">
        <f t="shared" si="2"/>
        <v>1424.6665</v>
      </c>
    </row>
    <row r="178" spans="1:11" ht="21" hidden="1">
      <c r="A178" s="1">
        <v>3</v>
      </c>
      <c r="B178" s="1" t="s">
        <v>16</v>
      </c>
      <c r="C178" s="67" t="s">
        <v>254</v>
      </c>
      <c r="D178" s="1" t="s">
        <v>1133</v>
      </c>
      <c r="E178" s="62">
        <v>187.9623</v>
      </c>
      <c r="F178" s="62">
        <v>203.48580000000001</v>
      </c>
      <c r="G178" s="62">
        <v>173.79650000000001</v>
      </c>
      <c r="H178" s="62">
        <v>172.17019999999999</v>
      </c>
      <c r="I178" s="62">
        <v>151.9486</v>
      </c>
      <c r="J178" s="62">
        <v>167.55240000000001</v>
      </c>
      <c r="K178" s="63">
        <f t="shared" si="2"/>
        <v>1056.9158</v>
      </c>
    </row>
    <row r="179" spans="1:11" ht="21" hidden="1">
      <c r="A179" s="1">
        <v>3</v>
      </c>
      <c r="B179" s="1" t="s">
        <v>16</v>
      </c>
      <c r="C179" s="67" t="s">
        <v>255</v>
      </c>
      <c r="D179" s="1" t="s">
        <v>1134</v>
      </c>
      <c r="E179" s="62">
        <v>452.47109999999998</v>
      </c>
      <c r="F179" s="62">
        <v>431.96230000000003</v>
      </c>
      <c r="G179" s="62">
        <v>195.58580000000001</v>
      </c>
      <c r="H179" s="62">
        <v>302.63749999999999</v>
      </c>
      <c r="I179" s="62">
        <v>195.58580000000001</v>
      </c>
      <c r="J179" s="62">
        <v>302.63749999999999</v>
      </c>
      <c r="K179" s="63">
        <f t="shared" si="2"/>
        <v>1880.88</v>
      </c>
    </row>
    <row r="180" spans="1:11" ht="21" hidden="1">
      <c r="A180" s="1">
        <v>3</v>
      </c>
      <c r="B180" s="1" t="s">
        <v>16</v>
      </c>
      <c r="C180" s="67" t="s">
        <v>256</v>
      </c>
      <c r="D180" s="1" t="s">
        <v>1135</v>
      </c>
      <c r="E180" s="62">
        <v>118.49</v>
      </c>
      <c r="F180" s="62">
        <v>103.3</v>
      </c>
      <c r="G180" s="62">
        <v>141.44999999999999</v>
      </c>
      <c r="H180" s="62">
        <v>154.41999999999999</v>
      </c>
      <c r="I180" s="62">
        <v>83.28</v>
      </c>
      <c r="J180" s="62">
        <v>136.47999999999999</v>
      </c>
      <c r="K180" s="63">
        <f t="shared" si="2"/>
        <v>737.42</v>
      </c>
    </row>
    <row r="181" spans="1:11" ht="21" hidden="1">
      <c r="A181" s="1">
        <v>3</v>
      </c>
      <c r="B181" s="1" t="s">
        <v>16</v>
      </c>
      <c r="C181" s="67" t="s">
        <v>257</v>
      </c>
      <c r="D181" s="1" t="s">
        <v>1136</v>
      </c>
      <c r="E181" s="62">
        <v>105.6562</v>
      </c>
      <c r="F181" s="62">
        <v>119.79600000000001</v>
      </c>
      <c r="G181" s="62">
        <v>136.13720000000001</v>
      </c>
      <c r="H181" s="62">
        <v>109.5394</v>
      </c>
      <c r="I181" s="62">
        <v>117.732</v>
      </c>
      <c r="J181" s="62">
        <v>132.59280000000001</v>
      </c>
      <c r="K181" s="63">
        <f t="shared" si="2"/>
        <v>721.45360000000005</v>
      </c>
    </row>
    <row r="182" spans="1:11" ht="21" hidden="1">
      <c r="A182" s="1">
        <v>3</v>
      </c>
      <c r="B182" s="1" t="s">
        <v>17</v>
      </c>
      <c r="C182" s="67" t="s">
        <v>258</v>
      </c>
      <c r="D182" s="1" t="s">
        <v>1137</v>
      </c>
      <c r="E182" s="62">
        <v>3866</v>
      </c>
      <c r="F182" s="62">
        <v>3264.34</v>
      </c>
      <c r="G182" s="62">
        <v>2858.48</v>
      </c>
      <c r="H182" s="62">
        <v>3536.75</v>
      </c>
      <c r="I182" s="62">
        <v>4050.67</v>
      </c>
      <c r="J182" s="62">
        <v>3570.99</v>
      </c>
      <c r="K182" s="63">
        <f t="shared" si="2"/>
        <v>21147.229999999996</v>
      </c>
    </row>
    <row r="183" spans="1:11" ht="21" hidden="1">
      <c r="A183" s="1">
        <v>3</v>
      </c>
      <c r="B183" s="1" t="s">
        <v>17</v>
      </c>
      <c r="C183" s="67" t="s">
        <v>259</v>
      </c>
      <c r="D183" s="1" t="s">
        <v>1138</v>
      </c>
      <c r="E183" s="62">
        <v>163.1788</v>
      </c>
      <c r="F183" s="62">
        <v>132.3073</v>
      </c>
      <c r="G183" s="62">
        <v>151.88249999999999</v>
      </c>
      <c r="H183" s="62">
        <v>136.1156</v>
      </c>
      <c r="I183" s="62">
        <v>114.6053</v>
      </c>
      <c r="J183" s="62">
        <v>179.2748</v>
      </c>
      <c r="K183" s="63">
        <f t="shared" si="2"/>
        <v>877.36430000000007</v>
      </c>
    </row>
    <row r="184" spans="1:11" ht="21" hidden="1">
      <c r="A184" s="1">
        <v>3</v>
      </c>
      <c r="B184" s="1" t="s">
        <v>17</v>
      </c>
      <c r="C184" s="67" t="s">
        <v>260</v>
      </c>
      <c r="D184" s="1" t="s">
        <v>1139</v>
      </c>
      <c r="E184" s="62">
        <v>148.9357</v>
      </c>
      <c r="F184" s="62">
        <v>169.7714</v>
      </c>
      <c r="G184" s="62">
        <v>200.1414</v>
      </c>
      <c r="H184" s="62">
        <v>185.06100000000001</v>
      </c>
      <c r="I184" s="62">
        <v>182.6557</v>
      </c>
      <c r="J184" s="62">
        <v>108.1366</v>
      </c>
      <c r="K184" s="63">
        <f t="shared" si="2"/>
        <v>994.70180000000005</v>
      </c>
    </row>
    <row r="185" spans="1:11" ht="21" hidden="1">
      <c r="A185" s="1">
        <v>3</v>
      </c>
      <c r="B185" s="1" t="s">
        <v>17</v>
      </c>
      <c r="C185" s="67" t="s">
        <v>261</v>
      </c>
      <c r="D185" s="1" t="s">
        <v>1140</v>
      </c>
      <c r="E185" s="62">
        <v>586.70540000000005</v>
      </c>
      <c r="F185" s="62">
        <v>497.27539999999999</v>
      </c>
      <c r="G185" s="62">
        <v>511.05220000000003</v>
      </c>
      <c r="H185" s="62">
        <v>504.30599999999998</v>
      </c>
      <c r="I185" s="62">
        <v>542.19730000000004</v>
      </c>
      <c r="J185" s="62">
        <v>380.78</v>
      </c>
      <c r="K185" s="63">
        <f t="shared" si="2"/>
        <v>3022.3162999999995</v>
      </c>
    </row>
    <row r="186" spans="1:11" ht="21" hidden="1">
      <c r="A186" s="1">
        <v>3</v>
      </c>
      <c r="B186" s="1" t="s">
        <v>17</v>
      </c>
      <c r="C186" s="67" t="s">
        <v>262</v>
      </c>
      <c r="D186" s="1" t="s">
        <v>1141</v>
      </c>
      <c r="E186" s="62">
        <v>244.27</v>
      </c>
      <c r="F186" s="62">
        <v>220.68</v>
      </c>
      <c r="G186" s="62">
        <v>237.24</v>
      </c>
      <c r="H186" s="62">
        <v>214.17</v>
      </c>
      <c r="I186" s="62">
        <v>207.4</v>
      </c>
      <c r="J186" s="62">
        <v>207.4</v>
      </c>
      <c r="K186" s="63">
        <f t="shared" si="2"/>
        <v>1331.16</v>
      </c>
    </row>
    <row r="187" spans="1:11" ht="21" hidden="1">
      <c r="A187" s="1">
        <v>3</v>
      </c>
      <c r="B187" s="1" t="s">
        <v>17</v>
      </c>
      <c r="C187" s="67" t="s">
        <v>263</v>
      </c>
      <c r="D187" s="1" t="s">
        <v>1142</v>
      </c>
      <c r="E187" s="62">
        <v>138.8518</v>
      </c>
      <c r="F187" s="62">
        <v>105.2692</v>
      </c>
      <c r="G187" s="62">
        <v>109.26139999999999</v>
      </c>
      <c r="H187" s="62">
        <v>79.358900000000006</v>
      </c>
      <c r="I187" s="62">
        <v>145.4144</v>
      </c>
      <c r="J187" s="62">
        <v>127.7769</v>
      </c>
      <c r="K187" s="63">
        <f t="shared" si="2"/>
        <v>705.93259999999998</v>
      </c>
    </row>
    <row r="188" spans="1:11" ht="21" hidden="1">
      <c r="A188" s="1">
        <v>3</v>
      </c>
      <c r="B188" s="1" t="s">
        <v>17</v>
      </c>
      <c r="C188" s="67" t="s">
        <v>264</v>
      </c>
      <c r="D188" s="1" t="s">
        <v>1143</v>
      </c>
      <c r="E188" s="62">
        <v>148.05000000000001</v>
      </c>
      <c r="F188" s="62">
        <v>234.64</v>
      </c>
      <c r="G188" s="62">
        <v>225.84</v>
      </c>
      <c r="H188" s="62">
        <v>217.95</v>
      </c>
      <c r="I188" s="62">
        <v>196.39</v>
      </c>
      <c r="J188" s="62">
        <v>120.31</v>
      </c>
      <c r="K188" s="63">
        <f t="shared" si="2"/>
        <v>1143.18</v>
      </c>
    </row>
    <row r="189" spans="1:11" ht="21" hidden="1">
      <c r="A189" s="1">
        <v>3</v>
      </c>
      <c r="B189" s="1" t="s">
        <v>17</v>
      </c>
      <c r="C189" s="67" t="s">
        <v>265</v>
      </c>
      <c r="D189" s="1" t="s">
        <v>1144</v>
      </c>
      <c r="E189" s="62">
        <v>708.58680000000004</v>
      </c>
      <c r="F189" s="62">
        <v>592.64549999999997</v>
      </c>
      <c r="G189" s="62">
        <v>563.51980000000003</v>
      </c>
      <c r="H189" s="62">
        <v>653.44500000000005</v>
      </c>
      <c r="I189" s="62">
        <v>662.64689999999996</v>
      </c>
      <c r="J189" s="62">
        <v>587.52700000000004</v>
      </c>
      <c r="K189" s="63">
        <f t="shared" si="2"/>
        <v>3768.3710000000001</v>
      </c>
    </row>
    <row r="190" spans="1:11" ht="21" hidden="1">
      <c r="A190" s="1">
        <v>3</v>
      </c>
      <c r="B190" s="1" t="s">
        <v>17</v>
      </c>
      <c r="C190" s="67" t="s">
        <v>266</v>
      </c>
      <c r="D190" s="1" t="s">
        <v>1145</v>
      </c>
      <c r="E190" s="62">
        <v>107.8716</v>
      </c>
      <c r="F190" s="62">
        <v>87.784700000000001</v>
      </c>
      <c r="G190" s="62">
        <v>87.738699999999994</v>
      </c>
      <c r="H190" s="62">
        <v>117.8462</v>
      </c>
      <c r="I190" s="62">
        <v>120.11279999999999</v>
      </c>
      <c r="J190" s="62">
        <v>103.8253</v>
      </c>
      <c r="K190" s="63">
        <f t="shared" si="2"/>
        <v>625.17930000000001</v>
      </c>
    </row>
    <row r="191" spans="1:11" ht="21" hidden="1">
      <c r="A191" s="1">
        <v>3</v>
      </c>
      <c r="B191" s="1" t="s">
        <v>17</v>
      </c>
      <c r="C191" s="67" t="s">
        <v>267</v>
      </c>
      <c r="D191" s="1" t="s">
        <v>1146</v>
      </c>
      <c r="E191" s="62">
        <v>0</v>
      </c>
      <c r="F191" s="62">
        <v>0</v>
      </c>
      <c r="G191" s="62">
        <v>0</v>
      </c>
      <c r="H191" s="62">
        <v>0</v>
      </c>
      <c r="I191" s="62">
        <v>0</v>
      </c>
      <c r="J191" s="62">
        <v>0</v>
      </c>
      <c r="K191" s="63">
        <f t="shared" si="2"/>
        <v>0</v>
      </c>
    </row>
    <row r="192" spans="1:11" ht="21" hidden="1">
      <c r="A192" s="1">
        <v>3</v>
      </c>
      <c r="B192" s="1" t="s">
        <v>17</v>
      </c>
      <c r="C192" s="67" t="s">
        <v>268</v>
      </c>
      <c r="D192" s="1" t="s">
        <v>1147</v>
      </c>
      <c r="E192" s="62">
        <v>0</v>
      </c>
      <c r="F192" s="62">
        <v>0</v>
      </c>
      <c r="G192" s="62">
        <v>0</v>
      </c>
      <c r="H192" s="62">
        <v>0</v>
      </c>
      <c r="I192" s="62">
        <v>0</v>
      </c>
      <c r="J192" s="62">
        <v>0</v>
      </c>
      <c r="K192" s="63">
        <f t="shared" si="2"/>
        <v>0</v>
      </c>
    </row>
    <row r="193" spans="1:11" ht="21" hidden="1">
      <c r="A193" s="1">
        <v>3</v>
      </c>
      <c r="B193" s="1" t="s">
        <v>17</v>
      </c>
      <c r="C193" s="67" t="s">
        <v>269</v>
      </c>
      <c r="D193" s="1" t="s">
        <v>1148</v>
      </c>
      <c r="E193" s="62">
        <v>0</v>
      </c>
      <c r="F193" s="62">
        <v>0</v>
      </c>
      <c r="G193" s="62">
        <v>0</v>
      </c>
      <c r="H193" s="62">
        <v>0</v>
      </c>
      <c r="I193" s="62">
        <v>0</v>
      </c>
      <c r="J193" s="62">
        <v>0</v>
      </c>
      <c r="K193" s="63">
        <f t="shared" si="2"/>
        <v>0</v>
      </c>
    </row>
    <row r="194" spans="1:11" ht="21" hidden="1">
      <c r="A194" s="1">
        <v>3</v>
      </c>
      <c r="B194" s="1" t="s">
        <v>18</v>
      </c>
      <c r="C194" s="67" t="s">
        <v>270</v>
      </c>
      <c r="D194" s="1" t="s">
        <v>1149</v>
      </c>
      <c r="E194" s="62">
        <v>2253.7440999999999</v>
      </c>
      <c r="F194" s="62">
        <v>2482.4097000000002</v>
      </c>
      <c r="G194" s="62">
        <v>2381.0934999999999</v>
      </c>
      <c r="H194" s="62">
        <v>2296.71</v>
      </c>
      <c r="I194" s="62">
        <v>2346.6489999999999</v>
      </c>
      <c r="J194" s="62">
        <v>2753.0996</v>
      </c>
      <c r="K194" s="63">
        <f t="shared" si="2"/>
        <v>14513.705899999999</v>
      </c>
    </row>
    <row r="195" spans="1:11" ht="21" hidden="1">
      <c r="A195" s="1">
        <v>3</v>
      </c>
      <c r="B195" s="1" t="s">
        <v>18</v>
      </c>
      <c r="C195" s="67" t="s">
        <v>271</v>
      </c>
      <c r="D195" s="1" t="s">
        <v>1150</v>
      </c>
      <c r="E195" s="62">
        <v>455.65129999999999</v>
      </c>
      <c r="F195" s="62">
        <v>470.608</v>
      </c>
      <c r="G195" s="62">
        <v>406.09629999999999</v>
      </c>
      <c r="H195" s="62">
        <v>382.35919999999999</v>
      </c>
      <c r="I195" s="62">
        <v>439.3426</v>
      </c>
      <c r="J195" s="62">
        <v>440.9726</v>
      </c>
      <c r="K195" s="63">
        <f t="shared" ref="K195:K273" si="3">SUM(E195:J195)</f>
        <v>2595.0299999999997</v>
      </c>
    </row>
    <row r="196" spans="1:11" ht="21" hidden="1">
      <c r="A196" s="1">
        <v>3</v>
      </c>
      <c r="B196" s="1" t="s">
        <v>18</v>
      </c>
      <c r="C196" s="67" t="s">
        <v>272</v>
      </c>
      <c r="D196" s="1" t="s">
        <v>1151</v>
      </c>
      <c r="E196" s="62">
        <v>173.51</v>
      </c>
      <c r="F196" s="62">
        <v>159.87</v>
      </c>
      <c r="G196" s="62">
        <v>175.94</v>
      </c>
      <c r="H196" s="62">
        <v>189.09</v>
      </c>
      <c r="I196" s="62">
        <v>147.32</v>
      </c>
      <c r="J196" s="62">
        <v>147.81</v>
      </c>
      <c r="K196" s="63">
        <f t="shared" si="3"/>
        <v>993.54</v>
      </c>
    </row>
    <row r="197" spans="1:11" ht="21" hidden="1">
      <c r="A197" s="1">
        <v>3</v>
      </c>
      <c r="B197" s="1" t="s">
        <v>18</v>
      </c>
      <c r="C197" s="67" t="s">
        <v>273</v>
      </c>
      <c r="D197" s="1" t="s">
        <v>1152</v>
      </c>
      <c r="E197" s="62">
        <v>317.11900000000003</v>
      </c>
      <c r="F197" s="62">
        <v>212.50299999999999</v>
      </c>
      <c r="G197" s="62">
        <v>295.983</v>
      </c>
      <c r="H197" s="62">
        <v>292.81400000000002</v>
      </c>
      <c r="I197" s="62">
        <v>274.36900000000003</v>
      </c>
      <c r="J197" s="62">
        <v>274.36900000000003</v>
      </c>
      <c r="K197" s="63">
        <f t="shared" si="3"/>
        <v>1667.1570000000002</v>
      </c>
    </row>
    <row r="198" spans="1:11" ht="21" hidden="1">
      <c r="A198" s="1">
        <v>3</v>
      </c>
      <c r="B198" s="1" t="s">
        <v>18</v>
      </c>
      <c r="C198" s="67" t="s">
        <v>274</v>
      </c>
      <c r="D198" s="1" t="s">
        <v>1153</v>
      </c>
      <c r="E198" s="62">
        <v>38.909700000000001</v>
      </c>
      <c r="F198" s="62">
        <v>45.867600000000003</v>
      </c>
      <c r="G198" s="62">
        <v>57.2057</v>
      </c>
      <c r="H198" s="62">
        <v>54.330100000000002</v>
      </c>
      <c r="I198" s="62">
        <v>46.790100000000002</v>
      </c>
      <c r="J198" s="62">
        <v>27.613600000000002</v>
      </c>
      <c r="K198" s="63">
        <f t="shared" si="3"/>
        <v>270.71680000000003</v>
      </c>
    </row>
    <row r="199" spans="1:11" ht="21" hidden="1">
      <c r="A199" s="1">
        <v>3</v>
      </c>
      <c r="B199" s="1" t="s">
        <v>18</v>
      </c>
      <c r="C199" s="67" t="s">
        <v>275</v>
      </c>
      <c r="D199" s="1" t="s">
        <v>1154</v>
      </c>
      <c r="E199" s="62">
        <v>208.03</v>
      </c>
      <c r="F199" s="62">
        <v>173.495</v>
      </c>
      <c r="G199" s="62">
        <v>146.33600000000001</v>
      </c>
      <c r="H199" s="62">
        <v>197.333</v>
      </c>
      <c r="I199" s="62">
        <v>202.84</v>
      </c>
      <c r="J199" s="62">
        <v>212.14</v>
      </c>
      <c r="K199" s="63">
        <f t="shared" si="3"/>
        <v>1140.174</v>
      </c>
    </row>
    <row r="200" spans="1:11" ht="21" hidden="1">
      <c r="A200" s="1">
        <v>3</v>
      </c>
      <c r="B200" s="1" t="s">
        <v>18</v>
      </c>
      <c r="C200" s="67" t="s">
        <v>276</v>
      </c>
      <c r="D200" s="1" t="s">
        <v>1155</v>
      </c>
      <c r="E200" s="62">
        <v>299.27999999999997</v>
      </c>
      <c r="F200" s="62">
        <v>332.16</v>
      </c>
      <c r="G200" s="62">
        <v>204.93</v>
      </c>
      <c r="H200" s="62">
        <v>246.56</v>
      </c>
      <c r="I200" s="62">
        <v>148.99</v>
      </c>
      <c r="J200" s="62">
        <v>282.75</v>
      </c>
      <c r="K200" s="63">
        <f t="shared" si="3"/>
        <v>1514.67</v>
      </c>
    </row>
    <row r="201" spans="1:11" ht="21" hidden="1">
      <c r="A201" s="1">
        <v>3</v>
      </c>
      <c r="B201" s="1" t="s">
        <v>18</v>
      </c>
      <c r="C201" s="67" t="s">
        <v>277</v>
      </c>
      <c r="D201" s="1" t="s">
        <v>1156</v>
      </c>
      <c r="E201" s="62">
        <v>153.77000000000001</v>
      </c>
      <c r="F201" s="62">
        <v>171.38</v>
      </c>
      <c r="G201" s="62">
        <v>153.29</v>
      </c>
      <c r="H201" s="62">
        <v>110.3</v>
      </c>
      <c r="I201" s="62">
        <v>124.63</v>
      </c>
      <c r="J201" s="62">
        <v>112.87</v>
      </c>
      <c r="K201" s="63">
        <f t="shared" si="3"/>
        <v>826.2399999999999</v>
      </c>
    </row>
    <row r="202" spans="1:11" ht="21" hidden="1">
      <c r="A202" s="1">
        <v>4</v>
      </c>
      <c r="B202" s="1" t="s">
        <v>19</v>
      </c>
      <c r="C202" s="67" t="s">
        <v>278</v>
      </c>
      <c r="D202" s="1" t="s">
        <v>1157</v>
      </c>
      <c r="E202" s="62">
        <v>2084.89</v>
      </c>
      <c r="F202" s="62">
        <v>1464.46</v>
      </c>
      <c r="G202" s="62">
        <v>2290.1</v>
      </c>
      <c r="H202" s="62">
        <v>2102.16</v>
      </c>
      <c r="I202" s="62">
        <v>1921.39</v>
      </c>
      <c r="J202" s="62">
        <v>1686.38</v>
      </c>
      <c r="K202" s="63">
        <f t="shared" si="3"/>
        <v>11549.380000000001</v>
      </c>
    </row>
    <row r="203" spans="1:11" ht="21" hidden="1">
      <c r="A203" s="1">
        <v>4</v>
      </c>
      <c r="B203" s="1" t="s">
        <v>19</v>
      </c>
      <c r="C203" s="67" t="s">
        <v>279</v>
      </c>
      <c r="D203" s="1" t="s">
        <v>1158</v>
      </c>
      <c r="E203" s="62">
        <v>74.81</v>
      </c>
      <c r="F203" s="62">
        <v>56.03</v>
      </c>
      <c r="G203" s="62">
        <v>62.46</v>
      </c>
      <c r="H203" s="62">
        <v>48.77</v>
      </c>
      <c r="I203" s="62">
        <v>62.52</v>
      </c>
      <c r="J203" s="62">
        <v>74.599999999999994</v>
      </c>
      <c r="K203" s="63">
        <f t="shared" si="3"/>
        <v>379.19000000000005</v>
      </c>
    </row>
    <row r="204" spans="1:11" ht="21" hidden="1">
      <c r="A204" s="1">
        <v>4</v>
      </c>
      <c r="B204" s="1" t="s">
        <v>19</v>
      </c>
      <c r="C204" s="67" t="s">
        <v>280</v>
      </c>
      <c r="D204" s="1" t="s">
        <v>1159</v>
      </c>
      <c r="E204" s="62">
        <v>233.12629999999999</v>
      </c>
      <c r="F204" s="62">
        <v>197.31</v>
      </c>
      <c r="G204" s="62">
        <v>205.15020000000001</v>
      </c>
      <c r="H204" s="62">
        <v>170.18299999999999</v>
      </c>
      <c r="I204" s="62">
        <v>183.72909999999999</v>
      </c>
      <c r="J204" s="62">
        <v>219.15100000000001</v>
      </c>
      <c r="K204" s="63">
        <f t="shared" si="3"/>
        <v>1208.6496</v>
      </c>
    </row>
    <row r="205" spans="1:11" ht="21" hidden="1">
      <c r="A205" s="1">
        <v>4</v>
      </c>
      <c r="B205" s="1" t="s">
        <v>19</v>
      </c>
      <c r="C205" s="67" t="s">
        <v>281</v>
      </c>
      <c r="D205" s="1" t="s">
        <v>1160</v>
      </c>
      <c r="E205" s="62">
        <v>144.90280000000001</v>
      </c>
      <c r="F205" s="62">
        <v>117.158</v>
      </c>
      <c r="G205" s="62">
        <v>119.361</v>
      </c>
      <c r="H205" s="62">
        <v>115.4113</v>
      </c>
      <c r="I205" s="62">
        <v>124.8241</v>
      </c>
      <c r="J205" s="62">
        <v>124.9106</v>
      </c>
      <c r="K205" s="63">
        <f t="shared" si="3"/>
        <v>746.56780000000003</v>
      </c>
    </row>
    <row r="206" spans="1:11" ht="21" hidden="1">
      <c r="A206" s="1">
        <v>4</v>
      </c>
      <c r="B206" s="1" t="s">
        <v>20</v>
      </c>
      <c r="C206" s="67" t="s">
        <v>282</v>
      </c>
      <c r="D206" s="1" t="s">
        <v>1161</v>
      </c>
      <c r="E206" s="62">
        <v>4733.1958999999997</v>
      </c>
      <c r="F206" s="62">
        <v>3941.1383000000001</v>
      </c>
      <c r="G206" s="62">
        <v>3941.1383000000001</v>
      </c>
      <c r="H206" s="62">
        <v>4247.0589</v>
      </c>
      <c r="I206" s="62">
        <v>4733.1958999999997</v>
      </c>
      <c r="J206" s="62">
        <v>4733.1958999999997</v>
      </c>
      <c r="K206" s="63">
        <f t="shared" si="3"/>
        <v>26328.923199999997</v>
      </c>
    </row>
    <row r="207" spans="1:11" ht="21" hidden="1">
      <c r="A207" s="1">
        <v>4</v>
      </c>
      <c r="B207" s="1" t="s">
        <v>20</v>
      </c>
      <c r="C207" s="67" t="s">
        <v>283</v>
      </c>
      <c r="D207" s="1" t="s">
        <v>1162</v>
      </c>
      <c r="E207" s="62">
        <v>177.84</v>
      </c>
      <c r="F207" s="62">
        <v>141.83600000000001</v>
      </c>
      <c r="G207" s="62">
        <v>124.218</v>
      </c>
      <c r="H207" s="62">
        <v>103.488</v>
      </c>
      <c r="I207" s="62">
        <v>130.84899999999999</v>
      </c>
      <c r="J207" s="62">
        <v>152.63999999999999</v>
      </c>
      <c r="K207" s="63">
        <f t="shared" si="3"/>
        <v>830.87099999999998</v>
      </c>
    </row>
    <row r="208" spans="1:11" ht="21" hidden="1">
      <c r="A208" s="1">
        <v>4</v>
      </c>
      <c r="B208" s="1" t="s">
        <v>20</v>
      </c>
      <c r="C208" s="67" t="s">
        <v>285</v>
      </c>
      <c r="D208" s="1" t="s">
        <v>1164</v>
      </c>
      <c r="E208" s="62">
        <v>330.53399999999999</v>
      </c>
      <c r="F208" s="62">
        <v>269.13799999999998</v>
      </c>
      <c r="G208" s="62">
        <v>262.56400000000002</v>
      </c>
      <c r="H208" s="62">
        <v>295.64699999999999</v>
      </c>
      <c r="I208" s="62">
        <v>258.43</v>
      </c>
      <c r="J208" s="62">
        <v>268.01900000000001</v>
      </c>
      <c r="K208" s="63">
        <f t="shared" si="3"/>
        <v>1684.3320000000001</v>
      </c>
    </row>
    <row r="209" spans="1:11" ht="21" hidden="1">
      <c r="A209" s="1">
        <v>4</v>
      </c>
      <c r="B209" s="1" t="s">
        <v>20</v>
      </c>
      <c r="C209" s="67" t="s">
        <v>286</v>
      </c>
      <c r="D209" s="1" t="s">
        <v>1165</v>
      </c>
      <c r="E209" s="62">
        <v>218.52</v>
      </c>
      <c r="F209" s="62">
        <v>174.61</v>
      </c>
      <c r="G209" s="62">
        <v>183.56</v>
      </c>
      <c r="H209" s="62">
        <v>179.07</v>
      </c>
      <c r="I209" s="62">
        <v>192.5</v>
      </c>
      <c r="J209" s="62">
        <v>197.20599999999999</v>
      </c>
      <c r="K209" s="63">
        <f t="shared" si="3"/>
        <v>1145.4659999999999</v>
      </c>
    </row>
    <row r="210" spans="1:11" ht="21" hidden="1">
      <c r="A210" s="1">
        <v>4</v>
      </c>
      <c r="B210" s="1" t="s">
        <v>20</v>
      </c>
      <c r="C210" s="67" t="s">
        <v>287</v>
      </c>
      <c r="D210" s="1" t="s">
        <v>1166</v>
      </c>
      <c r="E210" s="62">
        <v>261.77999999999997</v>
      </c>
      <c r="F210" s="62">
        <v>207.92</v>
      </c>
      <c r="G210" s="62">
        <v>219.4</v>
      </c>
      <c r="H210" s="62">
        <v>167.14</v>
      </c>
      <c r="I210" s="62">
        <v>219.4</v>
      </c>
      <c r="J210" s="62">
        <v>167.14</v>
      </c>
      <c r="K210" s="63">
        <f t="shared" si="3"/>
        <v>1242.7799999999997</v>
      </c>
    </row>
    <row r="211" spans="1:11" ht="21" hidden="1">
      <c r="A211" s="1">
        <v>4</v>
      </c>
      <c r="B211" s="1" t="s">
        <v>20</v>
      </c>
      <c r="C211" s="67" t="s">
        <v>288</v>
      </c>
      <c r="D211" s="1" t="s">
        <v>1167</v>
      </c>
      <c r="E211" s="62">
        <v>0</v>
      </c>
      <c r="F211" s="62">
        <v>0</v>
      </c>
      <c r="G211" s="62">
        <v>0</v>
      </c>
      <c r="H211" s="62">
        <v>0</v>
      </c>
      <c r="I211" s="62">
        <v>0</v>
      </c>
      <c r="J211" s="62">
        <v>0</v>
      </c>
      <c r="K211" s="63">
        <f t="shared" si="3"/>
        <v>0</v>
      </c>
    </row>
    <row r="212" spans="1:11" ht="21" hidden="1">
      <c r="A212" s="1">
        <v>4</v>
      </c>
      <c r="B212" s="1" t="s">
        <v>21</v>
      </c>
      <c r="C212" s="67" t="s">
        <v>289</v>
      </c>
      <c r="D212" s="1" t="s">
        <v>1168</v>
      </c>
      <c r="E212" s="62">
        <v>3789.9421000000002</v>
      </c>
      <c r="F212" s="62">
        <v>3738.6352000000002</v>
      </c>
      <c r="G212" s="62">
        <v>2500</v>
      </c>
      <c r="H212" s="62">
        <v>3545.3780000000002</v>
      </c>
      <c r="I212" s="62">
        <v>3444.9259000000002</v>
      </c>
      <c r="J212" s="62">
        <v>1000</v>
      </c>
      <c r="K212" s="63">
        <f t="shared" si="3"/>
        <v>18018.881200000003</v>
      </c>
    </row>
    <row r="213" spans="1:11" ht="21" hidden="1">
      <c r="A213" s="1">
        <v>4</v>
      </c>
      <c r="B213" s="1" t="s">
        <v>21</v>
      </c>
      <c r="C213" s="67" t="s">
        <v>290</v>
      </c>
      <c r="D213" s="1" t="s">
        <v>1169</v>
      </c>
      <c r="E213" s="62">
        <v>196.56790000000001</v>
      </c>
      <c r="F213" s="62">
        <v>151.0881</v>
      </c>
      <c r="G213" s="62">
        <v>144.88409999999999</v>
      </c>
      <c r="H213" s="62">
        <v>163.9503</v>
      </c>
      <c r="I213" s="62">
        <v>135.5222</v>
      </c>
      <c r="J213" s="62">
        <v>125.8416</v>
      </c>
      <c r="K213" s="63">
        <f t="shared" si="3"/>
        <v>917.85419999999999</v>
      </c>
    </row>
    <row r="214" spans="1:11" ht="21" hidden="1">
      <c r="A214" s="1">
        <v>4</v>
      </c>
      <c r="B214" s="1" t="s">
        <v>21</v>
      </c>
      <c r="C214" s="67" t="s">
        <v>291</v>
      </c>
      <c r="D214" s="1" t="s">
        <v>1170</v>
      </c>
      <c r="E214" s="62">
        <v>271.91410000000002</v>
      </c>
      <c r="F214" s="62">
        <v>209.46789999999999</v>
      </c>
      <c r="G214" s="62">
        <v>236.13900000000001</v>
      </c>
      <c r="H214" s="62">
        <v>214.74860000000001</v>
      </c>
      <c r="I214" s="62">
        <v>177.4555</v>
      </c>
      <c r="J214" s="62">
        <v>172.3442</v>
      </c>
      <c r="K214" s="63">
        <f t="shared" si="3"/>
        <v>1282.0692999999999</v>
      </c>
    </row>
    <row r="215" spans="1:11" ht="21" hidden="1">
      <c r="A215" s="1">
        <v>4</v>
      </c>
      <c r="B215" s="1" t="s">
        <v>21</v>
      </c>
      <c r="C215" s="67" t="s">
        <v>292</v>
      </c>
      <c r="D215" s="1" t="s">
        <v>1171</v>
      </c>
      <c r="E215" s="62">
        <v>104.72</v>
      </c>
      <c r="F215" s="62">
        <v>97.22</v>
      </c>
      <c r="G215" s="62">
        <v>99.89</v>
      </c>
      <c r="H215" s="62">
        <v>98.25</v>
      </c>
      <c r="I215" s="62">
        <v>98.25</v>
      </c>
      <c r="J215" s="62">
        <v>100.09</v>
      </c>
      <c r="K215" s="63">
        <f t="shared" si="3"/>
        <v>598.41999999999996</v>
      </c>
    </row>
    <row r="216" spans="1:11" ht="21" hidden="1">
      <c r="A216" s="1">
        <v>4</v>
      </c>
      <c r="B216" s="1" t="s">
        <v>21</v>
      </c>
      <c r="C216" s="67" t="s">
        <v>293</v>
      </c>
      <c r="D216" s="1" t="s">
        <v>1172</v>
      </c>
      <c r="E216" s="62">
        <v>125.86190000000001</v>
      </c>
      <c r="F216" s="62">
        <v>94.412400000000005</v>
      </c>
      <c r="G216" s="62">
        <v>138.43100000000001</v>
      </c>
      <c r="H216" s="62">
        <v>139.333</v>
      </c>
      <c r="I216" s="62">
        <v>148.33150000000001</v>
      </c>
      <c r="J216" s="62">
        <v>157.8047</v>
      </c>
      <c r="K216" s="63">
        <f t="shared" si="3"/>
        <v>804.17450000000008</v>
      </c>
    </row>
    <row r="217" spans="1:11" ht="21" hidden="1">
      <c r="A217" s="1">
        <v>4</v>
      </c>
      <c r="B217" s="1" t="s">
        <v>21</v>
      </c>
      <c r="C217" s="67" t="s">
        <v>294</v>
      </c>
      <c r="D217" s="1" t="s">
        <v>1173</v>
      </c>
      <c r="E217" s="62">
        <v>112.8048</v>
      </c>
      <c r="F217" s="62">
        <v>85.583100000000002</v>
      </c>
      <c r="G217" s="62">
        <v>102.396</v>
      </c>
      <c r="H217" s="62">
        <v>85.981399999999994</v>
      </c>
      <c r="I217" s="62">
        <v>96.793599999999998</v>
      </c>
      <c r="J217" s="62">
        <v>105.364</v>
      </c>
      <c r="K217" s="63">
        <f t="shared" si="3"/>
        <v>588.92290000000003</v>
      </c>
    </row>
    <row r="218" spans="1:11" ht="21" hidden="1">
      <c r="A218" s="1">
        <v>4</v>
      </c>
      <c r="B218" s="1" t="s">
        <v>21</v>
      </c>
      <c r="C218" s="67" t="s">
        <v>295</v>
      </c>
      <c r="D218" s="1" t="s">
        <v>1174</v>
      </c>
      <c r="E218" s="62">
        <v>187.36770000000001</v>
      </c>
      <c r="F218" s="62">
        <v>182.74279999999999</v>
      </c>
      <c r="G218" s="62">
        <v>179.79</v>
      </c>
      <c r="H218" s="62">
        <v>178.23400000000001</v>
      </c>
      <c r="I218" s="62">
        <v>176.13759999999999</v>
      </c>
      <c r="J218" s="62">
        <v>176.13759999999999</v>
      </c>
      <c r="K218" s="63">
        <f t="shared" si="3"/>
        <v>1080.4096999999999</v>
      </c>
    </row>
    <row r="219" spans="1:11" ht="21" hidden="1">
      <c r="A219" s="1">
        <v>4</v>
      </c>
      <c r="B219" s="1" t="s">
        <v>21</v>
      </c>
      <c r="C219" s="67" t="s">
        <v>296</v>
      </c>
      <c r="D219" s="1" t="s">
        <v>1175</v>
      </c>
      <c r="E219" s="62">
        <v>65.272199999999998</v>
      </c>
      <c r="F219" s="62">
        <v>62.91</v>
      </c>
      <c r="G219" s="62">
        <v>66.435699999999997</v>
      </c>
      <c r="H219" s="62">
        <v>65.64</v>
      </c>
      <c r="I219" s="62">
        <v>60.5</v>
      </c>
      <c r="J219" s="62">
        <v>71.63</v>
      </c>
      <c r="K219" s="63">
        <f t="shared" si="3"/>
        <v>392.3879</v>
      </c>
    </row>
    <row r="220" spans="1:11" ht="21">
      <c r="A220" s="1">
        <v>4</v>
      </c>
      <c r="B220" s="1" t="s">
        <v>22</v>
      </c>
      <c r="C220" s="67" t="s">
        <v>297</v>
      </c>
      <c r="D220" s="1" t="s">
        <v>1176</v>
      </c>
      <c r="E220" s="146">
        <v>4804.7064</v>
      </c>
      <c r="F220" s="146">
        <v>4537.7749000000003</v>
      </c>
      <c r="G220" s="146">
        <v>4324.6088</v>
      </c>
      <c r="H220" s="146">
        <v>4172.6523999999999</v>
      </c>
      <c r="I220" s="146">
        <v>4196.2013999999999</v>
      </c>
      <c r="J220" s="146">
        <v>4985.0645000000004</v>
      </c>
      <c r="K220" s="147">
        <f>SUM(E220:J220)</f>
        <v>27021.008399999999</v>
      </c>
    </row>
    <row r="221" spans="1:11" ht="21">
      <c r="A221" s="1"/>
      <c r="B221" s="1"/>
      <c r="C221" s="67"/>
      <c r="D221" s="1"/>
      <c r="E221" s="144">
        <v>4122.0477000000001</v>
      </c>
      <c r="F221" s="144">
        <v>4481.3855999999996</v>
      </c>
      <c r="G221" s="144">
        <v>4365.777</v>
      </c>
      <c r="H221" s="144">
        <v>4211.3821000000007</v>
      </c>
      <c r="I221" s="144">
        <v>4218.6783999999998</v>
      </c>
      <c r="J221" s="144">
        <v>4998.8221999999996</v>
      </c>
      <c r="K221" s="145">
        <f t="shared" ref="K221:K250" si="4">SUM(E221:J221)</f>
        <v>26398.093000000001</v>
      </c>
    </row>
    <row r="222" spans="1:11" ht="21">
      <c r="A222" s="1">
        <v>4</v>
      </c>
      <c r="B222" s="1" t="s">
        <v>22</v>
      </c>
      <c r="C222" s="67" t="s">
        <v>298</v>
      </c>
      <c r="D222" s="1" t="s">
        <v>1177</v>
      </c>
      <c r="E222" s="146">
        <v>1012.4924999999999</v>
      </c>
      <c r="F222" s="146">
        <v>1073.7267999999999</v>
      </c>
      <c r="G222" s="146">
        <v>1158.3122000000001</v>
      </c>
      <c r="H222" s="146">
        <v>1107.5482999999999</v>
      </c>
      <c r="I222" s="146">
        <v>931.66840000000002</v>
      </c>
      <c r="J222" s="146">
        <v>938.04780000000005</v>
      </c>
      <c r="K222" s="147">
        <f t="shared" si="4"/>
        <v>6221.7960000000003</v>
      </c>
    </row>
    <row r="223" spans="1:11" ht="21">
      <c r="A223" s="1"/>
      <c r="B223" s="1"/>
      <c r="C223" s="67"/>
      <c r="D223" s="1"/>
      <c r="E223" s="148">
        <v>996.66000000000008</v>
      </c>
      <c r="F223" s="148">
        <v>1028.3098</v>
      </c>
      <c r="G223" s="148">
        <v>1139.748</v>
      </c>
      <c r="H223" s="148">
        <v>1131.2643</v>
      </c>
      <c r="I223" s="148">
        <v>1080.1427999999999</v>
      </c>
      <c r="J223" s="148">
        <v>1089.3568</v>
      </c>
      <c r="K223" s="145">
        <f t="shared" si="4"/>
        <v>6465.4817000000003</v>
      </c>
    </row>
    <row r="224" spans="1:11" ht="21">
      <c r="A224" s="1">
        <v>4</v>
      </c>
      <c r="B224" s="1" t="s">
        <v>22</v>
      </c>
      <c r="C224" s="67" t="s">
        <v>299</v>
      </c>
      <c r="D224" s="1" t="s">
        <v>1178</v>
      </c>
      <c r="E224" s="146">
        <v>162.9759</v>
      </c>
      <c r="F224" s="146">
        <v>159.4111</v>
      </c>
      <c r="G224" s="146">
        <v>157.5181</v>
      </c>
      <c r="H224" s="146">
        <v>160.56049999999999</v>
      </c>
      <c r="I224" s="146">
        <v>153.47890000000001</v>
      </c>
      <c r="J224" s="146">
        <v>130.35390000000001</v>
      </c>
      <c r="K224" s="147">
        <f t="shared" si="4"/>
        <v>924.29840000000013</v>
      </c>
    </row>
    <row r="225" spans="1:11" ht="21">
      <c r="A225" s="1"/>
      <c r="B225" s="1"/>
      <c r="C225" s="67"/>
      <c r="D225" s="1"/>
      <c r="E225" s="148">
        <v>162.51750000000001</v>
      </c>
      <c r="F225" s="148">
        <v>159.40800000000002</v>
      </c>
      <c r="G225" s="148">
        <v>160.16239999999999</v>
      </c>
      <c r="H225" s="148">
        <v>170.14170000000001</v>
      </c>
      <c r="I225" s="148">
        <v>153.93510000000001</v>
      </c>
      <c r="J225" s="148">
        <v>136.08279999999999</v>
      </c>
      <c r="K225" s="145">
        <f t="shared" si="4"/>
        <v>942.24750000000017</v>
      </c>
    </row>
    <row r="226" spans="1:11" ht="21">
      <c r="A226" s="1">
        <v>4</v>
      </c>
      <c r="B226" s="1" t="s">
        <v>22</v>
      </c>
      <c r="C226" s="67" t="s">
        <v>300</v>
      </c>
      <c r="D226" s="1" t="s">
        <v>1179</v>
      </c>
      <c r="E226" s="146">
        <v>178.14949999999999</v>
      </c>
      <c r="F226" s="146">
        <v>137.82060000000001</v>
      </c>
      <c r="G226" s="146">
        <v>159.29169999999999</v>
      </c>
      <c r="H226" s="146">
        <v>145.23509999999999</v>
      </c>
      <c r="I226" s="146">
        <v>134.9632</v>
      </c>
      <c r="J226" s="146">
        <v>179.31309999999999</v>
      </c>
      <c r="K226" s="147">
        <f t="shared" si="4"/>
        <v>934.77319999999997</v>
      </c>
    </row>
    <row r="227" spans="1:11" ht="21">
      <c r="A227" s="1"/>
      <c r="B227" s="1"/>
      <c r="C227" s="67"/>
      <c r="D227" s="1"/>
      <c r="E227" s="148">
        <v>160.38559999999998</v>
      </c>
      <c r="F227" s="148">
        <v>137.51659999999998</v>
      </c>
      <c r="G227" s="148">
        <v>160.7364</v>
      </c>
      <c r="H227" s="148">
        <v>145.23599999999999</v>
      </c>
      <c r="I227" s="148">
        <v>135.82659999999998</v>
      </c>
      <c r="J227" s="148">
        <v>180.06010000000001</v>
      </c>
      <c r="K227" s="145">
        <f t="shared" si="4"/>
        <v>919.76130000000001</v>
      </c>
    </row>
    <row r="228" spans="1:11" ht="21">
      <c r="A228" s="1">
        <v>4</v>
      </c>
      <c r="B228" s="1" t="s">
        <v>22</v>
      </c>
      <c r="C228" s="67" t="s">
        <v>301</v>
      </c>
      <c r="D228" s="1" t="s">
        <v>1180</v>
      </c>
      <c r="E228" s="146">
        <v>92.441400000000002</v>
      </c>
      <c r="F228" s="146">
        <v>100.3133</v>
      </c>
      <c r="G228" s="146">
        <v>80.311599999999999</v>
      </c>
      <c r="H228" s="146">
        <v>82.945599999999999</v>
      </c>
      <c r="I228" s="146">
        <v>88.982600000000005</v>
      </c>
      <c r="J228" s="146">
        <v>122.006</v>
      </c>
      <c r="K228" s="147">
        <f t="shared" si="4"/>
        <v>567.00049999999999</v>
      </c>
    </row>
    <row r="229" spans="1:11" ht="21">
      <c r="A229" s="1"/>
      <c r="B229" s="1"/>
      <c r="C229" s="67"/>
      <c r="D229" s="1"/>
      <c r="E229" s="146">
        <v>92.441400000000002</v>
      </c>
      <c r="F229" s="144">
        <v>88.828800000000001</v>
      </c>
      <c r="G229" s="144">
        <v>173.06639999999999</v>
      </c>
      <c r="H229" s="144">
        <v>83.296999999999997</v>
      </c>
      <c r="I229" s="144">
        <v>88.703999999999994</v>
      </c>
      <c r="J229" s="144">
        <v>121.1211</v>
      </c>
      <c r="K229" s="145">
        <f t="shared" si="4"/>
        <v>647.45869999999991</v>
      </c>
    </row>
    <row r="230" spans="1:11" ht="21">
      <c r="A230" s="1">
        <v>4</v>
      </c>
      <c r="B230" s="1" t="s">
        <v>22</v>
      </c>
      <c r="C230" s="67" t="s">
        <v>302</v>
      </c>
      <c r="D230" s="1" t="s">
        <v>1181</v>
      </c>
      <c r="E230" s="146">
        <v>92.441400000000002</v>
      </c>
      <c r="F230" s="146">
        <v>48.115900000000003</v>
      </c>
      <c r="G230" s="146">
        <v>55.582700000000003</v>
      </c>
      <c r="H230" s="146">
        <v>61.2087</v>
      </c>
      <c r="I230" s="146">
        <v>53.530700000000003</v>
      </c>
      <c r="J230" s="146">
        <v>59.5182</v>
      </c>
      <c r="K230" s="147">
        <f t="shared" si="4"/>
        <v>370.39760000000001</v>
      </c>
    </row>
    <row r="231" spans="1:11" ht="21">
      <c r="A231" s="1"/>
      <c r="B231" s="1"/>
      <c r="C231" s="67"/>
      <c r="D231" s="1"/>
      <c r="E231" s="146">
        <v>92.441400000000002</v>
      </c>
      <c r="F231" s="148">
        <v>51.050799999999995</v>
      </c>
      <c r="G231" s="148">
        <v>60.2667</v>
      </c>
      <c r="H231" s="148">
        <v>61.207999999999998</v>
      </c>
      <c r="I231" s="148">
        <v>48.628800000000005</v>
      </c>
      <c r="J231" s="148">
        <v>63.331199999999995</v>
      </c>
      <c r="K231" s="145">
        <f t="shared" si="4"/>
        <v>376.92690000000005</v>
      </c>
    </row>
    <row r="232" spans="1:11" ht="21">
      <c r="A232" s="1">
        <v>4</v>
      </c>
      <c r="B232" s="1" t="s">
        <v>22</v>
      </c>
      <c r="C232" s="67" t="s">
        <v>303</v>
      </c>
      <c r="D232" s="1" t="s">
        <v>1182</v>
      </c>
      <c r="E232" s="146">
        <v>92.441400000000002</v>
      </c>
      <c r="F232" s="146">
        <v>192.61859999999999</v>
      </c>
      <c r="G232" s="146">
        <v>204.30699999999999</v>
      </c>
      <c r="H232" s="146">
        <v>191.03</v>
      </c>
      <c r="I232" s="146">
        <v>175.24180000000001</v>
      </c>
      <c r="J232" s="146">
        <v>118.3349</v>
      </c>
      <c r="K232" s="147">
        <f t="shared" si="4"/>
        <v>973.97370000000001</v>
      </c>
    </row>
    <row r="233" spans="1:11" ht="21">
      <c r="A233" s="1"/>
      <c r="B233" s="1"/>
      <c r="C233" s="67"/>
      <c r="D233" s="1"/>
      <c r="E233" s="146">
        <v>92.441400000000002</v>
      </c>
      <c r="F233" s="148">
        <v>191.24190000000002</v>
      </c>
      <c r="G233" s="148">
        <v>204.3065</v>
      </c>
      <c r="H233" s="148">
        <v>191.02719999999999</v>
      </c>
      <c r="I233" s="148">
        <v>196.60320000000002</v>
      </c>
      <c r="J233" s="148">
        <v>173.53440000000001</v>
      </c>
      <c r="K233" s="145">
        <f t="shared" si="4"/>
        <v>1049.1546000000001</v>
      </c>
    </row>
    <row r="234" spans="1:11" ht="21">
      <c r="A234" s="1">
        <v>4</v>
      </c>
      <c r="B234" s="1" t="s">
        <v>22</v>
      </c>
      <c r="C234" s="67" t="s">
        <v>304</v>
      </c>
      <c r="D234" s="1" t="s">
        <v>1183</v>
      </c>
      <c r="E234" s="146">
        <v>92.441400000000002</v>
      </c>
      <c r="F234" s="146">
        <v>114.83920000000001</v>
      </c>
      <c r="G234" s="146">
        <v>97.288600000000002</v>
      </c>
      <c r="H234" s="146">
        <v>86.630700000000004</v>
      </c>
      <c r="I234" s="146">
        <v>91.632300000000001</v>
      </c>
      <c r="J234" s="146">
        <v>52.627499999999998</v>
      </c>
      <c r="K234" s="147">
        <f t="shared" si="4"/>
        <v>535.4597</v>
      </c>
    </row>
    <row r="235" spans="1:11" ht="21">
      <c r="A235" s="1"/>
      <c r="B235" s="1"/>
      <c r="C235" s="67"/>
      <c r="D235" s="1"/>
      <c r="E235" s="146">
        <v>92.441400000000002</v>
      </c>
      <c r="F235" s="148">
        <v>124.28359999999999</v>
      </c>
      <c r="G235" s="148">
        <v>98.787599999999998</v>
      </c>
      <c r="H235" s="148">
        <v>86.221199999999996</v>
      </c>
      <c r="I235" s="148">
        <v>91.39200000000001</v>
      </c>
      <c r="J235" s="148">
        <v>94.831599999999995</v>
      </c>
      <c r="K235" s="145">
        <f t="shared" si="4"/>
        <v>587.95740000000001</v>
      </c>
    </row>
    <row r="236" spans="1:11" ht="21">
      <c r="A236" s="1">
        <v>4</v>
      </c>
      <c r="B236" s="1" t="s">
        <v>22</v>
      </c>
      <c r="C236" s="67" t="s">
        <v>305</v>
      </c>
      <c r="D236" s="1" t="s">
        <v>1184</v>
      </c>
      <c r="E236" s="146">
        <v>92.441400000000002</v>
      </c>
      <c r="F236" s="146">
        <v>140.69820000000001</v>
      </c>
      <c r="G236" s="146">
        <v>112.11620000000001</v>
      </c>
      <c r="H236" s="146">
        <v>113.39530000000001</v>
      </c>
      <c r="I236" s="146">
        <v>112.94629999999999</v>
      </c>
      <c r="J236" s="146">
        <v>128.01669999999999</v>
      </c>
      <c r="K236" s="147">
        <f t="shared" si="4"/>
        <v>699.61410000000001</v>
      </c>
    </row>
    <row r="237" spans="1:11" ht="21">
      <c r="A237" s="1"/>
      <c r="B237" s="1"/>
      <c r="C237" s="67"/>
      <c r="D237" s="1"/>
      <c r="E237" s="146">
        <v>92.441400000000002</v>
      </c>
      <c r="F237" s="148">
        <v>140.69880000000001</v>
      </c>
      <c r="G237" s="148">
        <v>111.89360000000001</v>
      </c>
      <c r="H237" s="148">
        <v>113.39959999999999</v>
      </c>
      <c r="I237" s="148">
        <v>112.949</v>
      </c>
      <c r="J237" s="148">
        <v>128.01060000000001</v>
      </c>
      <c r="K237" s="145">
        <f t="shared" si="4"/>
        <v>699.39300000000003</v>
      </c>
    </row>
    <row r="238" spans="1:11" ht="21">
      <c r="A238" s="1">
        <v>4</v>
      </c>
      <c r="B238" s="1" t="s">
        <v>22</v>
      </c>
      <c r="C238" s="67" t="s">
        <v>306</v>
      </c>
      <c r="D238" s="1" t="s">
        <v>1185</v>
      </c>
      <c r="E238" s="146">
        <v>92.441400000000002</v>
      </c>
      <c r="F238" s="146">
        <v>102.2884</v>
      </c>
      <c r="G238" s="146">
        <v>167.9838</v>
      </c>
      <c r="H238" s="146">
        <v>144.05709999999999</v>
      </c>
      <c r="I238" s="146">
        <v>170.19720000000001</v>
      </c>
      <c r="J238" s="146">
        <v>170.2268</v>
      </c>
      <c r="K238" s="147">
        <f t="shared" si="4"/>
        <v>847.19470000000013</v>
      </c>
    </row>
    <row r="239" spans="1:11" ht="21">
      <c r="A239" s="1"/>
      <c r="B239" s="1"/>
      <c r="C239" s="67"/>
      <c r="D239" s="1"/>
      <c r="E239" s="146">
        <v>92.441400000000002</v>
      </c>
      <c r="F239" s="148">
        <v>150.5703</v>
      </c>
      <c r="G239" s="148">
        <v>173.06639999999999</v>
      </c>
      <c r="H239" s="148">
        <v>145.64249999999998</v>
      </c>
      <c r="I239" s="148">
        <v>160.83359999999999</v>
      </c>
      <c r="J239" s="148">
        <v>158.5341</v>
      </c>
      <c r="K239" s="145">
        <f t="shared" si="4"/>
        <v>881.0883</v>
      </c>
    </row>
    <row r="240" spans="1:11" ht="21">
      <c r="A240" s="1">
        <v>4</v>
      </c>
      <c r="B240" s="1" t="s">
        <v>22</v>
      </c>
      <c r="C240" s="67" t="s">
        <v>307</v>
      </c>
      <c r="D240" s="1" t="s">
        <v>1186</v>
      </c>
      <c r="E240" s="146">
        <v>92.441400000000002</v>
      </c>
      <c r="F240" s="146">
        <v>110.2441</v>
      </c>
      <c r="G240" s="146">
        <v>124.2452</v>
      </c>
      <c r="H240" s="146">
        <v>121.24290000000001</v>
      </c>
      <c r="I240" s="146">
        <v>88.983599999999996</v>
      </c>
      <c r="J240" s="146">
        <v>100.9178</v>
      </c>
      <c r="K240" s="147">
        <f t="shared" si="4"/>
        <v>638.07500000000005</v>
      </c>
    </row>
    <row r="241" spans="1:12" ht="21">
      <c r="A241" s="1"/>
      <c r="B241" s="1"/>
      <c r="C241" s="67"/>
      <c r="D241" s="1"/>
      <c r="E241" s="146">
        <v>92.441400000000002</v>
      </c>
      <c r="F241" s="148">
        <v>110.6512</v>
      </c>
      <c r="G241" s="148">
        <v>127.14129999999999</v>
      </c>
      <c r="H241" s="148">
        <v>122.14960000000001</v>
      </c>
      <c r="I241" s="148">
        <v>89.229599999999991</v>
      </c>
      <c r="J241" s="148">
        <v>109.4478</v>
      </c>
      <c r="K241" s="145">
        <f t="shared" si="4"/>
        <v>651.06090000000006</v>
      </c>
    </row>
    <row r="242" spans="1:12" ht="21">
      <c r="A242" s="1">
        <v>4</v>
      </c>
      <c r="B242" s="1" t="s">
        <v>22</v>
      </c>
      <c r="C242" s="67" t="s">
        <v>308</v>
      </c>
      <c r="D242" s="1" t="s">
        <v>1187</v>
      </c>
      <c r="E242" s="146">
        <v>92.441400000000002</v>
      </c>
      <c r="F242" s="146">
        <v>141.30680000000001</v>
      </c>
      <c r="G242" s="146">
        <v>161.7371</v>
      </c>
      <c r="H242" s="146">
        <v>146.9958</v>
      </c>
      <c r="I242" s="146">
        <v>153.26509999999999</v>
      </c>
      <c r="J242" s="146">
        <v>146.9958</v>
      </c>
      <c r="K242" s="147">
        <f t="shared" si="4"/>
        <v>842.74199999999996</v>
      </c>
      <c r="L242">
        <v>165.98750000000001</v>
      </c>
    </row>
    <row r="243" spans="1:12" ht="21">
      <c r="A243" s="1"/>
      <c r="B243" s="1"/>
      <c r="C243" s="67"/>
      <c r="D243" s="1"/>
      <c r="E243" s="146">
        <v>92.441400000000002</v>
      </c>
      <c r="F243" s="148">
        <v>141.7338</v>
      </c>
      <c r="G243" s="148">
        <v>170.6994</v>
      </c>
      <c r="H243" s="148">
        <v>152.8331</v>
      </c>
      <c r="I243" s="148">
        <v>154.92599999999999</v>
      </c>
      <c r="J243" s="148">
        <v>109.4478</v>
      </c>
      <c r="K243" s="145">
        <f t="shared" si="4"/>
        <v>822.08149999999989</v>
      </c>
    </row>
    <row r="244" spans="1:12" ht="21">
      <c r="A244" s="1">
        <v>4</v>
      </c>
      <c r="B244" s="1" t="s">
        <v>22</v>
      </c>
      <c r="C244" s="67" t="s">
        <v>309</v>
      </c>
      <c r="D244" s="1" t="s">
        <v>1188</v>
      </c>
      <c r="E244" s="146">
        <v>92.441400000000002</v>
      </c>
      <c r="F244" s="146">
        <v>33.718200000000003</v>
      </c>
      <c r="G244" s="146">
        <v>28.409300000000002</v>
      </c>
      <c r="H244" s="146">
        <v>52.863399999999999</v>
      </c>
      <c r="I244" s="146">
        <v>28.221900000000002</v>
      </c>
      <c r="J244" s="146">
        <v>53.390900000000002</v>
      </c>
      <c r="K244" s="147">
        <f t="shared" si="4"/>
        <v>289.04509999999999</v>
      </c>
      <c r="L244">
        <v>141.7338</v>
      </c>
    </row>
    <row r="245" spans="1:12" ht="21">
      <c r="A245" s="1"/>
      <c r="B245" s="1"/>
      <c r="C245" s="67"/>
      <c r="D245" s="1"/>
      <c r="E245" s="146">
        <v>92.441400000000002</v>
      </c>
      <c r="F245" s="148">
        <v>19.697200000000002</v>
      </c>
      <c r="G245" s="148">
        <v>16.404599999999999</v>
      </c>
      <c r="H245" s="148">
        <v>23.181100000000001</v>
      </c>
      <c r="I245" s="148">
        <v>14.2006</v>
      </c>
      <c r="J245" s="148">
        <v>53.339199999999998</v>
      </c>
      <c r="K245" s="145">
        <f t="shared" si="4"/>
        <v>219.26409999999998</v>
      </c>
    </row>
    <row r="246" spans="1:12" ht="21">
      <c r="A246" s="1">
        <v>4</v>
      </c>
      <c r="B246" s="1" t="s">
        <v>22</v>
      </c>
      <c r="C246" s="67" t="s">
        <v>310</v>
      </c>
      <c r="D246" s="1" t="s">
        <v>1189</v>
      </c>
      <c r="E246" s="146">
        <v>92.441400000000002</v>
      </c>
      <c r="F246" s="146">
        <v>96.32</v>
      </c>
      <c r="G246" s="146">
        <v>92.13</v>
      </c>
      <c r="H246" s="146">
        <v>55.6753</v>
      </c>
      <c r="I246" s="146">
        <v>103.2629</v>
      </c>
      <c r="J246" s="146">
        <v>92.433199999999999</v>
      </c>
      <c r="K246" s="147">
        <f t="shared" si="4"/>
        <v>532.26279999999997</v>
      </c>
      <c r="L246">
        <v>170.6994</v>
      </c>
    </row>
    <row r="247" spans="1:12" ht="21">
      <c r="A247" s="1"/>
      <c r="B247" s="1"/>
      <c r="C247" s="67"/>
      <c r="D247" s="1"/>
      <c r="E247" s="146">
        <v>92.441400000000002</v>
      </c>
      <c r="F247" s="148">
        <v>80.215499999999992</v>
      </c>
      <c r="G247" s="148">
        <v>83.385000000000005</v>
      </c>
      <c r="H247" s="148">
        <v>88.678799999999995</v>
      </c>
      <c r="I247" s="148">
        <v>101.08390000000001</v>
      </c>
      <c r="J247" s="148">
        <v>99.663199999999989</v>
      </c>
      <c r="K247" s="145">
        <f t="shared" si="4"/>
        <v>545.46780000000001</v>
      </c>
    </row>
    <row r="248" spans="1:12" ht="21">
      <c r="A248" s="1">
        <v>4</v>
      </c>
      <c r="B248" s="1" t="s">
        <v>22</v>
      </c>
      <c r="C248" s="67" t="s">
        <v>311</v>
      </c>
      <c r="D248" s="1" t="s">
        <v>1190</v>
      </c>
      <c r="E248" s="146">
        <v>92.441400000000002</v>
      </c>
      <c r="F248" s="146">
        <v>63.572200000000002</v>
      </c>
      <c r="G248" s="146">
        <v>56.048099999999998</v>
      </c>
      <c r="H248" s="146">
        <v>64.56</v>
      </c>
      <c r="I248" s="146">
        <v>44.357700000000001</v>
      </c>
      <c r="J248" s="146">
        <v>54.686599999999999</v>
      </c>
      <c r="K248" s="147">
        <f t="shared" si="4"/>
        <v>375.66600000000005</v>
      </c>
      <c r="L248">
        <v>152.8331</v>
      </c>
    </row>
    <row r="249" spans="1:12" ht="21">
      <c r="A249" s="1"/>
      <c r="B249" s="1"/>
      <c r="C249" s="67"/>
      <c r="D249" s="1"/>
      <c r="E249" s="146">
        <v>92.441400000000002</v>
      </c>
      <c r="F249" s="148">
        <v>62.519400000000005</v>
      </c>
      <c r="G249" s="148">
        <v>55.512599999999999</v>
      </c>
      <c r="H249" s="148">
        <v>61.955599999999997</v>
      </c>
      <c r="I249" s="148">
        <v>43.313400000000001</v>
      </c>
      <c r="J249" s="148">
        <v>53.903999999999996</v>
      </c>
      <c r="K249" s="145">
        <f t="shared" si="4"/>
        <v>369.64639999999997</v>
      </c>
    </row>
    <row r="250" spans="1:12" ht="21">
      <c r="A250" s="1">
        <v>4</v>
      </c>
      <c r="B250" s="1" t="s">
        <v>22</v>
      </c>
      <c r="C250" s="67" t="s">
        <v>312</v>
      </c>
      <c r="D250" s="1" t="s">
        <v>1191</v>
      </c>
      <c r="E250" s="146">
        <v>92.441400000000002</v>
      </c>
      <c r="F250" s="146">
        <v>54.125700000000002</v>
      </c>
      <c r="G250" s="146">
        <v>34.683500000000002</v>
      </c>
      <c r="H250" s="146">
        <v>45.871099999999998</v>
      </c>
      <c r="I250" s="146">
        <v>38.508299999999998</v>
      </c>
      <c r="J250" s="146">
        <v>44.953299999999999</v>
      </c>
      <c r="K250" s="147">
        <f t="shared" si="4"/>
        <v>310.58330000000007</v>
      </c>
      <c r="L250">
        <v>154.92599999999999</v>
      </c>
    </row>
    <row r="251" spans="1:12" ht="21" hidden="1">
      <c r="A251" s="1">
        <v>4</v>
      </c>
      <c r="B251" s="1" t="s">
        <v>23</v>
      </c>
      <c r="C251" s="67" t="s">
        <v>313</v>
      </c>
      <c r="D251" s="1" t="s">
        <v>1192</v>
      </c>
      <c r="E251" s="62">
        <v>3641.7910999999999</v>
      </c>
      <c r="F251" s="62">
        <v>3346.3249999999998</v>
      </c>
      <c r="G251" s="62">
        <v>3550.6711</v>
      </c>
      <c r="H251" s="62">
        <v>3143.9027999999998</v>
      </c>
      <c r="I251" s="62">
        <v>3504.1078000000002</v>
      </c>
      <c r="J251" s="62">
        <v>3369.4821999999999</v>
      </c>
      <c r="K251" s="63">
        <f t="shared" si="3"/>
        <v>20556.28</v>
      </c>
    </row>
    <row r="252" spans="1:12" ht="21" hidden="1">
      <c r="A252" s="1">
        <v>4</v>
      </c>
      <c r="B252" s="1" t="s">
        <v>23</v>
      </c>
      <c r="C252" s="67" t="s">
        <v>314</v>
      </c>
      <c r="D252" s="1" t="s">
        <v>1193</v>
      </c>
      <c r="E252" s="62">
        <v>821.56</v>
      </c>
      <c r="F252" s="62">
        <v>437.22</v>
      </c>
      <c r="G252" s="62">
        <v>821.56</v>
      </c>
      <c r="H252" s="62">
        <v>437.22</v>
      </c>
      <c r="I252" s="62">
        <v>571.4</v>
      </c>
      <c r="J252" s="62">
        <v>984.37</v>
      </c>
      <c r="K252" s="63">
        <f t="shared" si="3"/>
        <v>4073.3300000000004</v>
      </c>
    </row>
    <row r="253" spans="1:12" ht="21" hidden="1">
      <c r="A253" s="1">
        <v>4</v>
      </c>
      <c r="B253" s="1" t="s">
        <v>23</v>
      </c>
      <c r="C253" s="67" t="s">
        <v>315</v>
      </c>
      <c r="D253" s="1" t="s">
        <v>1194</v>
      </c>
      <c r="E253" s="62">
        <v>266.95929999999998</v>
      </c>
      <c r="F253" s="62">
        <v>300.18020000000001</v>
      </c>
      <c r="G253" s="62">
        <v>216.12190000000001</v>
      </c>
      <c r="H253" s="62">
        <v>232.63130000000001</v>
      </c>
      <c r="I253" s="62">
        <v>203.41919999999999</v>
      </c>
      <c r="J253" s="62">
        <v>250.9272</v>
      </c>
      <c r="K253" s="63">
        <f t="shared" si="3"/>
        <v>1470.2391</v>
      </c>
    </row>
    <row r="254" spans="1:12" ht="21" hidden="1">
      <c r="A254" s="1">
        <v>4</v>
      </c>
      <c r="B254" s="1" t="s">
        <v>23</v>
      </c>
      <c r="C254" s="67" t="s">
        <v>316</v>
      </c>
      <c r="D254" s="1" t="s">
        <v>1195</v>
      </c>
      <c r="E254" s="62">
        <v>514.31960000000004</v>
      </c>
      <c r="F254" s="62">
        <v>543.60260000000005</v>
      </c>
      <c r="G254" s="62">
        <v>513.86869999999999</v>
      </c>
      <c r="H254" s="62">
        <v>453.24709999999999</v>
      </c>
      <c r="I254" s="62">
        <v>479.95299999999997</v>
      </c>
      <c r="J254" s="62">
        <v>537.70820000000003</v>
      </c>
      <c r="K254" s="63">
        <f t="shared" si="3"/>
        <v>3042.6992</v>
      </c>
    </row>
    <row r="255" spans="1:12" ht="21" hidden="1">
      <c r="A255" s="1">
        <v>4</v>
      </c>
      <c r="B255" s="1" t="s">
        <v>23</v>
      </c>
      <c r="C255" s="67" t="s">
        <v>317</v>
      </c>
      <c r="D255" s="1" t="s">
        <v>1196</v>
      </c>
      <c r="E255" s="62">
        <v>884.59799999999996</v>
      </c>
      <c r="F255" s="62">
        <v>821.48800000000006</v>
      </c>
      <c r="G255" s="62">
        <v>669.48199999999997</v>
      </c>
      <c r="H255" s="62">
        <v>745.16099999999994</v>
      </c>
      <c r="I255" s="62">
        <v>706.16499999999996</v>
      </c>
      <c r="J255" s="62">
        <v>740.9</v>
      </c>
      <c r="K255" s="63">
        <f t="shared" si="3"/>
        <v>4567.7939999999999</v>
      </c>
    </row>
    <row r="256" spans="1:12" ht="21" hidden="1">
      <c r="A256" s="1">
        <v>4</v>
      </c>
      <c r="B256" s="1" t="s">
        <v>23</v>
      </c>
      <c r="C256" s="67" t="s">
        <v>318</v>
      </c>
      <c r="D256" s="1" t="s">
        <v>1197</v>
      </c>
      <c r="E256" s="62">
        <v>163.65799999999999</v>
      </c>
      <c r="F256" s="62">
        <v>151.91040000000001</v>
      </c>
      <c r="G256" s="62">
        <v>152.2362</v>
      </c>
      <c r="H256" s="62">
        <v>112.9051</v>
      </c>
      <c r="I256" s="62">
        <v>150.917</v>
      </c>
      <c r="J256" s="62">
        <v>150.917</v>
      </c>
      <c r="K256" s="63">
        <f t="shared" si="3"/>
        <v>882.54370000000006</v>
      </c>
    </row>
    <row r="257" spans="1:11" ht="21" hidden="1">
      <c r="A257" s="1">
        <v>4</v>
      </c>
      <c r="B257" s="1" t="s">
        <v>23</v>
      </c>
      <c r="C257" s="67" t="s">
        <v>319</v>
      </c>
      <c r="D257" s="1" t="s">
        <v>1198</v>
      </c>
      <c r="E257" s="62">
        <v>175.27170000000001</v>
      </c>
      <c r="F257" s="62">
        <v>135.60400000000001</v>
      </c>
      <c r="G257" s="62">
        <v>175.27170000000001</v>
      </c>
      <c r="H257" s="62">
        <v>135.60400000000001</v>
      </c>
      <c r="I257" s="62">
        <v>114.8141</v>
      </c>
      <c r="J257" s="62">
        <v>170.053</v>
      </c>
      <c r="K257" s="63">
        <f t="shared" si="3"/>
        <v>906.61850000000015</v>
      </c>
    </row>
    <row r="258" spans="1:11" ht="21" hidden="1">
      <c r="A258" s="1">
        <v>4</v>
      </c>
      <c r="B258" s="1" t="s">
        <v>23</v>
      </c>
      <c r="C258" s="67" t="s">
        <v>320</v>
      </c>
      <c r="D258" s="1" t="s">
        <v>1199</v>
      </c>
      <c r="E258" s="62">
        <v>52.997900000000001</v>
      </c>
      <c r="F258" s="62">
        <v>24.292300000000001</v>
      </c>
      <c r="G258" s="62">
        <v>4.1402999999999999</v>
      </c>
      <c r="H258" s="62">
        <v>4.7873999999999999</v>
      </c>
      <c r="I258" s="62">
        <v>9.1228999999999996</v>
      </c>
      <c r="J258" s="62">
        <v>39.828200000000002</v>
      </c>
      <c r="K258" s="63">
        <f t="shared" si="3"/>
        <v>135.16900000000001</v>
      </c>
    </row>
    <row r="259" spans="1:11" ht="21" hidden="1">
      <c r="A259" s="1">
        <v>4</v>
      </c>
      <c r="B259" s="1" t="s">
        <v>23</v>
      </c>
      <c r="C259" s="67" t="s">
        <v>321</v>
      </c>
      <c r="D259" s="1" t="s">
        <v>1200</v>
      </c>
      <c r="E259" s="62">
        <v>111.19</v>
      </c>
      <c r="F259" s="62">
        <v>106.6644</v>
      </c>
      <c r="G259" s="62">
        <v>114.7431</v>
      </c>
      <c r="H259" s="62">
        <v>119.30970000000001</v>
      </c>
      <c r="I259" s="62">
        <v>101.11669999999999</v>
      </c>
      <c r="J259" s="62">
        <v>111.3526</v>
      </c>
      <c r="K259" s="63">
        <f t="shared" si="3"/>
        <v>664.37650000000008</v>
      </c>
    </row>
    <row r="260" spans="1:11" ht="21" hidden="1">
      <c r="A260" s="1">
        <v>4</v>
      </c>
      <c r="B260" s="1" t="s">
        <v>23</v>
      </c>
      <c r="C260" s="67" t="s">
        <v>322</v>
      </c>
      <c r="D260" s="1" t="s">
        <v>1201</v>
      </c>
      <c r="E260" s="62">
        <v>186.34</v>
      </c>
      <c r="F260" s="62">
        <v>150.33000000000001</v>
      </c>
      <c r="G260" s="62"/>
      <c r="H260" s="62">
        <v>118.48</v>
      </c>
      <c r="I260" s="62">
        <v>131.43</v>
      </c>
      <c r="J260" s="62">
        <v>149.37</v>
      </c>
      <c r="K260" s="63">
        <f t="shared" si="3"/>
        <v>735.95</v>
      </c>
    </row>
    <row r="261" spans="1:11" ht="21" hidden="1">
      <c r="A261" s="1">
        <v>4</v>
      </c>
      <c r="B261" s="1" t="s">
        <v>23</v>
      </c>
      <c r="C261" s="67" t="s">
        <v>323</v>
      </c>
      <c r="D261" s="1" t="s">
        <v>1202</v>
      </c>
      <c r="E261" s="62">
        <v>130.41999999999999</v>
      </c>
      <c r="F261" s="62">
        <v>114.35</v>
      </c>
      <c r="G261" s="62">
        <v>87.23</v>
      </c>
      <c r="H261" s="62">
        <v>114.27</v>
      </c>
      <c r="I261" s="62">
        <v>99.45</v>
      </c>
      <c r="J261" s="62">
        <v>102.73</v>
      </c>
      <c r="K261" s="63">
        <f t="shared" si="3"/>
        <v>648.45000000000005</v>
      </c>
    </row>
    <row r="262" spans="1:11" ht="21" hidden="1">
      <c r="A262" s="1">
        <v>4</v>
      </c>
      <c r="B262" s="1" t="s">
        <v>24</v>
      </c>
      <c r="C262" s="67" t="s">
        <v>324</v>
      </c>
      <c r="D262" s="1" t="s">
        <v>1203</v>
      </c>
      <c r="E262" s="62">
        <v>7396.9</v>
      </c>
      <c r="F262" s="62">
        <v>7241.4755999999998</v>
      </c>
      <c r="G262" s="62">
        <v>6558.0195000000003</v>
      </c>
      <c r="H262" s="62">
        <v>6618.1270000000004</v>
      </c>
      <c r="I262" s="62">
        <v>6591.6733000000004</v>
      </c>
      <c r="J262" s="62">
        <v>7198.5259999999998</v>
      </c>
      <c r="K262" s="63">
        <f t="shared" si="3"/>
        <v>41604.721400000002</v>
      </c>
    </row>
    <row r="263" spans="1:11" ht="21" hidden="1">
      <c r="A263" s="1">
        <v>4</v>
      </c>
      <c r="B263" s="1" t="s">
        <v>24</v>
      </c>
      <c r="C263" s="67" t="s">
        <v>325</v>
      </c>
      <c r="D263" s="1" t="s">
        <v>1204</v>
      </c>
      <c r="E263" s="62">
        <v>2065.4499999999998</v>
      </c>
      <c r="F263" s="62">
        <v>1969.29</v>
      </c>
      <c r="G263" s="62">
        <v>1573.24</v>
      </c>
      <c r="H263" s="62">
        <v>1657.77</v>
      </c>
      <c r="I263" s="62">
        <v>1788.26</v>
      </c>
      <c r="J263" s="62">
        <v>2002.08</v>
      </c>
      <c r="K263" s="63">
        <f t="shared" si="3"/>
        <v>11056.09</v>
      </c>
    </row>
    <row r="264" spans="1:11" ht="21" hidden="1">
      <c r="A264" s="1">
        <v>4</v>
      </c>
      <c r="B264" s="1" t="s">
        <v>24</v>
      </c>
      <c r="C264" s="67" t="s">
        <v>326</v>
      </c>
      <c r="D264" s="1" t="s">
        <v>1205</v>
      </c>
      <c r="E264" s="62">
        <v>314.02</v>
      </c>
      <c r="F264" s="62">
        <v>328.43</v>
      </c>
      <c r="G264" s="62">
        <v>334.09</v>
      </c>
      <c r="H264" s="62">
        <v>293.51</v>
      </c>
      <c r="I264" s="62">
        <v>271.8</v>
      </c>
      <c r="J264" s="62">
        <v>283.57</v>
      </c>
      <c r="K264" s="63">
        <f t="shared" si="3"/>
        <v>1825.4199999999998</v>
      </c>
    </row>
    <row r="265" spans="1:11" ht="21" hidden="1">
      <c r="A265" s="1">
        <v>4</v>
      </c>
      <c r="B265" s="1" t="s">
        <v>24</v>
      </c>
      <c r="C265" s="67" t="s">
        <v>327</v>
      </c>
      <c r="D265" s="1" t="s">
        <v>1206</v>
      </c>
      <c r="E265" s="62">
        <v>142.35</v>
      </c>
      <c r="F265" s="62">
        <v>127.14400000000001</v>
      </c>
      <c r="G265" s="62">
        <v>99.081999999999994</v>
      </c>
      <c r="H265" s="62">
        <v>102.399</v>
      </c>
      <c r="I265" s="62">
        <v>119.142</v>
      </c>
      <c r="J265" s="62">
        <v>119.142</v>
      </c>
      <c r="K265" s="63">
        <f t="shared" si="3"/>
        <v>709.25900000000001</v>
      </c>
    </row>
    <row r="266" spans="1:11" ht="21" hidden="1">
      <c r="A266" s="1">
        <v>4</v>
      </c>
      <c r="B266" s="1" t="s">
        <v>24</v>
      </c>
      <c r="C266" s="67" t="s">
        <v>328</v>
      </c>
      <c r="D266" s="1" t="s">
        <v>1207</v>
      </c>
      <c r="E266" s="62">
        <v>424.48390000000001</v>
      </c>
      <c r="F266" s="62">
        <v>215.49299999999999</v>
      </c>
      <c r="G266" s="62">
        <v>168.55359999999999</v>
      </c>
      <c r="H266" s="62">
        <v>148.6242</v>
      </c>
      <c r="I266" s="62">
        <v>159.37110000000001</v>
      </c>
      <c r="J266" s="62">
        <v>131.67959999999999</v>
      </c>
      <c r="K266" s="63">
        <f t="shared" si="3"/>
        <v>1248.2053999999998</v>
      </c>
    </row>
    <row r="267" spans="1:11" ht="21" hidden="1">
      <c r="A267" s="1">
        <v>4</v>
      </c>
      <c r="B267" s="1" t="s">
        <v>24</v>
      </c>
      <c r="C267" s="67" t="s">
        <v>329</v>
      </c>
      <c r="D267" s="1" t="s">
        <v>1208</v>
      </c>
      <c r="E267" s="62">
        <v>58.656599999999997</v>
      </c>
      <c r="F267" s="62">
        <v>37.570099999999996</v>
      </c>
      <c r="G267" s="62">
        <v>32.964199999999998</v>
      </c>
      <c r="H267" s="62">
        <v>33.287999999999997</v>
      </c>
      <c r="I267" s="62">
        <v>48.382399999999997</v>
      </c>
      <c r="J267" s="62">
        <v>42.369</v>
      </c>
      <c r="K267" s="63">
        <f t="shared" si="3"/>
        <v>253.2303</v>
      </c>
    </row>
    <row r="268" spans="1:11" ht="21" hidden="1">
      <c r="A268" s="1">
        <v>4</v>
      </c>
      <c r="B268" s="1" t="s">
        <v>24</v>
      </c>
      <c r="C268" s="67" t="s">
        <v>330</v>
      </c>
      <c r="D268" s="1" t="s">
        <v>1209</v>
      </c>
      <c r="E268" s="62">
        <v>115.14</v>
      </c>
      <c r="F268" s="62">
        <v>122.44</v>
      </c>
      <c r="G268" s="62">
        <v>107.42</v>
      </c>
      <c r="H268" s="62">
        <v>116.05</v>
      </c>
      <c r="I268" s="62">
        <v>110.76</v>
      </c>
      <c r="J268" s="62">
        <v>94.41</v>
      </c>
      <c r="K268" s="63">
        <f t="shared" si="3"/>
        <v>666.22</v>
      </c>
    </row>
    <row r="269" spans="1:11" ht="21" hidden="1">
      <c r="A269" s="1">
        <v>4</v>
      </c>
      <c r="B269" s="1" t="s">
        <v>24</v>
      </c>
      <c r="C269" s="67" t="s">
        <v>331</v>
      </c>
      <c r="D269" s="1" t="s">
        <v>1210</v>
      </c>
      <c r="E269" s="62">
        <v>53.823</v>
      </c>
      <c r="F269" s="62">
        <v>40.160200000000003</v>
      </c>
      <c r="G269" s="62">
        <v>32.543599999999998</v>
      </c>
      <c r="H269" s="62">
        <v>33.484499999999997</v>
      </c>
      <c r="I269" s="62">
        <v>28.886399999999998</v>
      </c>
      <c r="J269" s="62">
        <v>34.644399999999997</v>
      </c>
      <c r="K269" s="63">
        <f t="shared" si="3"/>
        <v>223.5421</v>
      </c>
    </row>
    <row r="270" spans="1:11" ht="21" hidden="1">
      <c r="A270" s="1">
        <v>4</v>
      </c>
      <c r="B270" s="1" t="s">
        <v>24</v>
      </c>
      <c r="C270" s="67" t="s">
        <v>332</v>
      </c>
      <c r="D270" s="1" t="s">
        <v>1211</v>
      </c>
      <c r="E270" s="62">
        <v>67.040000000000006</v>
      </c>
      <c r="F270" s="62">
        <v>54.747199999999999</v>
      </c>
      <c r="G270" s="62">
        <v>58.968000000000004</v>
      </c>
      <c r="H270" s="62">
        <v>46.601999999999997</v>
      </c>
      <c r="I270" s="62">
        <v>45.944000000000003</v>
      </c>
      <c r="J270" s="62">
        <v>56.860999999999997</v>
      </c>
      <c r="K270" s="63">
        <f t="shared" si="3"/>
        <v>330.16219999999998</v>
      </c>
    </row>
    <row r="271" spans="1:11" ht="21" hidden="1">
      <c r="A271" s="1">
        <v>4</v>
      </c>
      <c r="B271" s="1" t="s">
        <v>24</v>
      </c>
      <c r="C271" s="67" t="s">
        <v>333</v>
      </c>
      <c r="D271" s="1" t="s">
        <v>1212</v>
      </c>
      <c r="E271" s="62">
        <v>139.6096</v>
      </c>
      <c r="F271" s="62">
        <v>134.917</v>
      </c>
      <c r="G271" s="62">
        <v>109.99290000000001</v>
      </c>
      <c r="H271" s="62">
        <v>100.7927</v>
      </c>
      <c r="I271" s="62">
        <v>122.2123</v>
      </c>
      <c r="J271" s="62">
        <v>121.5844</v>
      </c>
      <c r="K271" s="63">
        <f t="shared" si="3"/>
        <v>729.10890000000006</v>
      </c>
    </row>
    <row r="272" spans="1:11" ht="21" hidden="1">
      <c r="A272" s="1">
        <v>4</v>
      </c>
      <c r="B272" s="1" t="s">
        <v>24</v>
      </c>
      <c r="C272" s="67" t="s">
        <v>334</v>
      </c>
      <c r="D272" s="1" t="s">
        <v>1213</v>
      </c>
      <c r="E272" s="62">
        <v>126.64319999999999</v>
      </c>
      <c r="F272" s="62">
        <v>111.90049999999999</v>
      </c>
      <c r="G272" s="62">
        <v>105.1324</v>
      </c>
      <c r="H272" s="62">
        <v>72.033600000000007</v>
      </c>
      <c r="I272" s="62">
        <v>89.658699999999996</v>
      </c>
      <c r="J272" s="62">
        <v>159.99520000000001</v>
      </c>
      <c r="K272" s="63">
        <f t="shared" si="3"/>
        <v>665.36360000000002</v>
      </c>
    </row>
    <row r="273" spans="1:11" ht="21" hidden="1">
      <c r="A273" s="1">
        <v>4</v>
      </c>
      <c r="B273" s="1" t="s">
        <v>24</v>
      </c>
      <c r="C273" s="67" t="s">
        <v>335</v>
      </c>
      <c r="D273" s="1" t="s">
        <v>1214</v>
      </c>
      <c r="E273" s="62">
        <v>124.49</v>
      </c>
      <c r="F273" s="62">
        <v>71.092299999999994</v>
      </c>
      <c r="G273" s="62">
        <v>63.947000000000003</v>
      </c>
      <c r="H273" s="62">
        <v>72.687200000000004</v>
      </c>
      <c r="I273" s="62">
        <v>76.052000000000007</v>
      </c>
      <c r="J273" s="62">
        <v>68.802800000000005</v>
      </c>
      <c r="K273" s="63">
        <f t="shared" si="3"/>
        <v>477.07130000000001</v>
      </c>
    </row>
    <row r="274" spans="1:11" ht="21" hidden="1">
      <c r="A274" s="1">
        <v>4</v>
      </c>
      <c r="B274" s="1" t="s">
        <v>25</v>
      </c>
      <c r="C274" s="67" t="s">
        <v>336</v>
      </c>
      <c r="D274" s="1" t="s">
        <v>1215</v>
      </c>
      <c r="E274" s="62">
        <v>1674.7</v>
      </c>
      <c r="F274" s="62">
        <v>1784.65</v>
      </c>
      <c r="G274" s="62">
        <v>1667.45</v>
      </c>
      <c r="H274" s="62">
        <v>1603.56</v>
      </c>
      <c r="I274" s="62">
        <v>1633.8</v>
      </c>
      <c r="J274" s="62">
        <v>1633.8</v>
      </c>
      <c r="K274" s="63">
        <f t="shared" ref="K274:K337" si="5">SUM(E274:J274)</f>
        <v>9997.9599999999991</v>
      </c>
    </row>
    <row r="275" spans="1:11" ht="21" hidden="1">
      <c r="A275" s="1">
        <v>4</v>
      </c>
      <c r="B275" s="1" t="s">
        <v>25</v>
      </c>
      <c r="C275" s="67" t="s">
        <v>337</v>
      </c>
      <c r="D275" s="1" t="s">
        <v>1216</v>
      </c>
      <c r="E275" s="62">
        <v>729.61900000000003</v>
      </c>
      <c r="F275" s="62">
        <v>698.76679999999999</v>
      </c>
      <c r="G275" s="62">
        <v>577.26120000000003</v>
      </c>
      <c r="H275" s="62">
        <v>742.51559999999995</v>
      </c>
      <c r="I275" s="62">
        <v>673.07539999999995</v>
      </c>
      <c r="J275" s="62">
        <v>598.24450000000002</v>
      </c>
      <c r="K275" s="63">
        <f t="shared" si="5"/>
        <v>4019.4824999999992</v>
      </c>
    </row>
    <row r="276" spans="1:11" ht="21" hidden="1">
      <c r="A276" s="1">
        <v>4</v>
      </c>
      <c r="B276" s="1" t="s">
        <v>25</v>
      </c>
      <c r="C276" s="67" t="s">
        <v>338</v>
      </c>
      <c r="D276" s="1" t="s">
        <v>1217</v>
      </c>
      <c r="E276" s="62">
        <v>109.4803</v>
      </c>
      <c r="F276" s="62">
        <v>109.8274</v>
      </c>
      <c r="G276" s="62">
        <v>142.995</v>
      </c>
      <c r="H276" s="62">
        <v>136.86799999999999</v>
      </c>
      <c r="I276" s="62">
        <v>107.003</v>
      </c>
      <c r="J276" s="62">
        <v>96.460099999999997</v>
      </c>
      <c r="K276" s="63">
        <f t="shared" si="5"/>
        <v>702.63380000000006</v>
      </c>
    </row>
    <row r="277" spans="1:11" ht="21" hidden="1">
      <c r="A277" s="1">
        <v>4</v>
      </c>
      <c r="B277" s="1" t="s">
        <v>25</v>
      </c>
      <c r="C277" s="67" t="s">
        <v>339</v>
      </c>
      <c r="D277" s="1" t="s">
        <v>1218</v>
      </c>
      <c r="E277" s="62">
        <v>134.63999999999999</v>
      </c>
      <c r="F277" s="62">
        <v>126.4</v>
      </c>
      <c r="G277" s="62">
        <v>122.17</v>
      </c>
      <c r="H277" s="62">
        <v>114.08</v>
      </c>
      <c r="I277" s="62">
        <v>118.58</v>
      </c>
      <c r="J277" s="62">
        <v>0</v>
      </c>
      <c r="K277" s="63">
        <f t="shared" si="5"/>
        <v>615.87</v>
      </c>
    </row>
    <row r="278" spans="1:11" ht="21" hidden="1">
      <c r="A278" s="1">
        <v>4</v>
      </c>
      <c r="B278" s="1" t="s">
        <v>25</v>
      </c>
      <c r="C278" s="67" t="s">
        <v>340</v>
      </c>
      <c r="D278" s="1" t="s">
        <v>1219</v>
      </c>
      <c r="E278" s="62">
        <v>44.955300000000001</v>
      </c>
      <c r="F278" s="62">
        <v>32.933199999999999</v>
      </c>
      <c r="G278" s="62">
        <v>80.559200000000004</v>
      </c>
      <c r="H278" s="62">
        <v>65.625900000000001</v>
      </c>
      <c r="I278" s="62">
        <v>60.661499999999997</v>
      </c>
      <c r="J278" s="62">
        <v>57.686300000000003</v>
      </c>
      <c r="K278" s="63">
        <f t="shared" si="5"/>
        <v>342.42140000000001</v>
      </c>
    </row>
    <row r="279" spans="1:11" ht="21" hidden="1">
      <c r="A279" s="1">
        <v>4</v>
      </c>
      <c r="B279" s="1" t="s">
        <v>25</v>
      </c>
      <c r="C279" s="67" t="s">
        <v>341</v>
      </c>
      <c r="D279" s="1" t="s">
        <v>1220</v>
      </c>
      <c r="E279" s="62">
        <v>97.313900000000004</v>
      </c>
      <c r="F279" s="62">
        <v>105.36</v>
      </c>
      <c r="G279" s="62">
        <v>108.43</v>
      </c>
      <c r="H279" s="62">
        <v>81.13</v>
      </c>
      <c r="I279" s="62">
        <v>83.92</v>
      </c>
      <c r="J279" s="62">
        <v>72.4101</v>
      </c>
      <c r="K279" s="63">
        <f t="shared" si="5"/>
        <v>548.56400000000008</v>
      </c>
    </row>
    <row r="280" spans="1:11" ht="21" hidden="1">
      <c r="A280" s="1">
        <v>4</v>
      </c>
      <c r="B280" s="1" t="s">
        <v>26</v>
      </c>
      <c r="C280" s="67" t="s">
        <v>342</v>
      </c>
      <c r="D280" s="1" t="s">
        <v>1221</v>
      </c>
      <c r="E280" s="62">
        <v>2132.623</v>
      </c>
      <c r="F280" s="62">
        <v>2098.2919000000002</v>
      </c>
      <c r="G280" s="62">
        <v>2104.623</v>
      </c>
      <c r="H280" s="62">
        <v>2152.5612000000001</v>
      </c>
      <c r="I280" s="62">
        <v>177395</v>
      </c>
      <c r="J280" s="62">
        <v>2099.94</v>
      </c>
      <c r="K280" s="63">
        <f t="shared" si="5"/>
        <v>187983.03909999999</v>
      </c>
    </row>
    <row r="281" spans="1:11" ht="21" hidden="1">
      <c r="A281" s="1">
        <v>4</v>
      </c>
      <c r="B281" s="1" t="s">
        <v>26</v>
      </c>
      <c r="C281" s="67" t="s">
        <v>343</v>
      </c>
      <c r="D281" s="1" t="s">
        <v>1222</v>
      </c>
      <c r="E281" s="62">
        <v>80.31</v>
      </c>
      <c r="F281" s="62">
        <v>87.13</v>
      </c>
      <c r="G281" s="62">
        <v>83.44</v>
      </c>
      <c r="H281" s="62">
        <v>88.21</v>
      </c>
      <c r="I281" s="62">
        <v>95.51</v>
      </c>
      <c r="J281" s="62">
        <v>104.85</v>
      </c>
      <c r="K281" s="63">
        <f t="shared" si="5"/>
        <v>539.44999999999993</v>
      </c>
    </row>
    <row r="282" spans="1:11" ht="21" hidden="1">
      <c r="A282" s="1">
        <v>4</v>
      </c>
      <c r="B282" s="1" t="s">
        <v>26</v>
      </c>
      <c r="C282" s="67" t="s">
        <v>344</v>
      </c>
      <c r="D282" s="1" t="s">
        <v>1223</v>
      </c>
      <c r="E282" s="62">
        <v>181.24100000000001</v>
      </c>
      <c r="F282" s="62">
        <v>195.04900000000001</v>
      </c>
      <c r="G282" s="62">
        <v>174.76400000000001</v>
      </c>
      <c r="H282" s="62">
        <v>162.721</v>
      </c>
      <c r="I282" s="62">
        <v>133.81899999999999</v>
      </c>
      <c r="J282" s="62">
        <v>197.96600000000001</v>
      </c>
      <c r="K282" s="63">
        <f t="shared" si="5"/>
        <v>1045.56</v>
      </c>
    </row>
    <row r="283" spans="1:11" ht="21" hidden="1">
      <c r="A283" s="1">
        <v>4</v>
      </c>
      <c r="B283" s="1" t="s">
        <v>26</v>
      </c>
      <c r="C283" s="67" t="s">
        <v>345</v>
      </c>
      <c r="D283" s="1" t="s">
        <v>1224</v>
      </c>
      <c r="E283" s="62">
        <v>363.98</v>
      </c>
      <c r="F283" s="62">
        <v>336.93299999999999</v>
      </c>
      <c r="G283" s="62">
        <v>196.27500000000001</v>
      </c>
      <c r="H283" s="62">
        <v>101.51600000000001</v>
      </c>
      <c r="I283" s="62">
        <v>343.96499999999997</v>
      </c>
      <c r="J283" s="62">
        <v>184.17500000000001</v>
      </c>
      <c r="K283" s="63">
        <f t="shared" si="5"/>
        <v>1526.8439999999998</v>
      </c>
    </row>
    <row r="284" spans="1:11" ht="21" hidden="1">
      <c r="A284" s="1">
        <v>4</v>
      </c>
      <c r="B284" s="1" t="s">
        <v>26</v>
      </c>
      <c r="C284" s="67" t="s">
        <v>346</v>
      </c>
      <c r="D284" s="1" t="s">
        <v>1225</v>
      </c>
      <c r="E284" s="62">
        <v>155.53129999999999</v>
      </c>
      <c r="F284" s="62">
        <v>125.4789</v>
      </c>
      <c r="G284" s="62">
        <v>121.5324</v>
      </c>
      <c r="H284" s="62">
        <v>123.211</v>
      </c>
      <c r="I284" s="62">
        <v>121.5324</v>
      </c>
      <c r="J284" s="62">
        <v>123.211</v>
      </c>
      <c r="K284" s="63">
        <f t="shared" si="5"/>
        <v>770.49700000000007</v>
      </c>
    </row>
    <row r="285" spans="1:11" ht="21" hidden="1">
      <c r="A285" s="1">
        <v>4</v>
      </c>
      <c r="B285" s="1" t="s">
        <v>26</v>
      </c>
      <c r="C285" s="67" t="s">
        <v>347</v>
      </c>
      <c r="D285" s="1" t="s">
        <v>1226</v>
      </c>
      <c r="E285" s="62">
        <v>466.91</v>
      </c>
      <c r="F285" s="62">
        <v>392.71</v>
      </c>
      <c r="G285" s="62">
        <v>406</v>
      </c>
      <c r="H285" s="62">
        <v>342.2</v>
      </c>
      <c r="I285" s="62">
        <v>369.34</v>
      </c>
      <c r="J285" s="62">
        <v>348.89</v>
      </c>
      <c r="K285" s="63">
        <f t="shared" si="5"/>
        <v>2326.0499999999997</v>
      </c>
    </row>
    <row r="286" spans="1:11" ht="21" hidden="1">
      <c r="A286" s="1">
        <v>4</v>
      </c>
      <c r="B286" s="1" t="s">
        <v>26</v>
      </c>
      <c r="C286" s="67" t="s">
        <v>348</v>
      </c>
      <c r="D286" s="1" t="s">
        <v>1227</v>
      </c>
      <c r="E286" s="62">
        <v>185.22</v>
      </c>
      <c r="F286" s="62">
        <v>163.71</v>
      </c>
      <c r="G286" s="62">
        <v>148.68</v>
      </c>
      <c r="H286" s="62">
        <v>141.84</v>
      </c>
      <c r="I286" s="62">
        <v>127.77</v>
      </c>
      <c r="J286" s="62">
        <v>168.29</v>
      </c>
      <c r="K286" s="63">
        <f t="shared" si="5"/>
        <v>935.51</v>
      </c>
    </row>
    <row r="287" spans="1:11" ht="21" hidden="1">
      <c r="A287" s="1">
        <v>5</v>
      </c>
      <c r="B287" s="1" t="s">
        <v>27</v>
      </c>
      <c r="C287" s="67" t="s">
        <v>349</v>
      </c>
      <c r="D287" s="1" t="s">
        <v>1228</v>
      </c>
      <c r="E287" s="62">
        <v>4569.6000000000004</v>
      </c>
      <c r="F287" s="62">
        <v>4498.3100000000004</v>
      </c>
      <c r="G287" s="62">
        <v>3874</v>
      </c>
      <c r="H287" s="62">
        <v>3873.96</v>
      </c>
      <c r="I287" s="62">
        <v>3873.96</v>
      </c>
      <c r="J287" s="62">
        <v>4314.3900000000003</v>
      </c>
      <c r="K287" s="63">
        <f t="shared" si="5"/>
        <v>25004.219999999998</v>
      </c>
    </row>
    <row r="288" spans="1:11" ht="21" hidden="1">
      <c r="A288" s="1">
        <v>5</v>
      </c>
      <c r="B288" s="1" t="s">
        <v>27</v>
      </c>
      <c r="C288" s="67" t="s">
        <v>350</v>
      </c>
      <c r="D288" s="1" t="s">
        <v>1229</v>
      </c>
      <c r="E288" s="62">
        <v>1893.9837</v>
      </c>
      <c r="F288" s="62">
        <v>1603.0536999999999</v>
      </c>
      <c r="G288" s="62">
        <v>1581.6838</v>
      </c>
      <c r="H288" s="62">
        <v>1543.5432000000001</v>
      </c>
      <c r="I288" s="62">
        <v>1714.3778</v>
      </c>
      <c r="J288" s="62">
        <v>1677.7527</v>
      </c>
      <c r="K288" s="63">
        <f t="shared" si="5"/>
        <v>10014.394899999999</v>
      </c>
    </row>
    <row r="289" spans="1:11" ht="21" hidden="1">
      <c r="A289" s="1">
        <v>5</v>
      </c>
      <c r="B289" s="1" t="s">
        <v>27</v>
      </c>
      <c r="C289" s="67" t="s">
        <v>351</v>
      </c>
      <c r="D289" s="1" t="s">
        <v>1230</v>
      </c>
      <c r="E289" s="62">
        <v>196.19309999999999</v>
      </c>
      <c r="F289" s="62">
        <v>164.87049999999999</v>
      </c>
      <c r="G289" s="62">
        <v>157.5018</v>
      </c>
      <c r="H289" s="62">
        <v>170.73009999999999</v>
      </c>
      <c r="I289" s="62">
        <v>170.73009999999999</v>
      </c>
      <c r="J289" s="62">
        <v>174.1378</v>
      </c>
      <c r="K289" s="63">
        <f t="shared" si="5"/>
        <v>1034.1633999999999</v>
      </c>
    </row>
    <row r="290" spans="1:11" ht="21" hidden="1">
      <c r="A290" s="1">
        <v>5</v>
      </c>
      <c r="B290" s="1" t="s">
        <v>27</v>
      </c>
      <c r="C290" s="67" t="s">
        <v>352</v>
      </c>
      <c r="D290" s="1" t="s">
        <v>1231</v>
      </c>
      <c r="E290" s="62">
        <v>78.051500000000004</v>
      </c>
      <c r="F290" s="62">
        <v>82.393199999999993</v>
      </c>
      <c r="G290" s="62">
        <v>89.503100000000003</v>
      </c>
      <c r="H290" s="62">
        <v>66.366900000000001</v>
      </c>
      <c r="I290" s="62">
        <v>81.3</v>
      </c>
      <c r="J290" s="62">
        <v>81.301400000000001</v>
      </c>
      <c r="K290" s="63">
        <f t="shared" si="5"/>
        <v>478.91610000000003</v>
      </c>
    </row>
    <row r="291" spans="1:11" ht="21" hidden="1">
      <c r="A291" s="1">
        <v>5</v>
      </c>
      <c r="B291" s="1" t="s">
        <v>27</v>
      </c>
      <c r="C291" s="67" t="s">
        <v>353</v>
      </c>
      <c r="D291" s="1" t="s">
        <v>1232</v>
      </c>
      <c r="E291" s="62">
        <v>312.13889999999998</v>
      </c>
      <c r="F291" s="62">
        <v>326.48930000000001</v>
      </c>
      <c r="G291" s="62">
        <v>281.74740000000003</v>
      </c>
      <c r="H291" s="62">
        <v>270.69459999999998</v>
      </c>
      <c r="I291" s="62">
        <v>230.5701</v>
      </c>
      <c r="J291" s="62">
        <v>328.08859999999999</v>
      </c>
      <c r="K291" s="63">
        <f t="shared" si="5"/>
        <v>1749.7289000000001</v>
      </c>
    </row>
    <row r="292" spans="1:11" ht="21" hidden="1">
      <c r="A292" s="1">
        <v>5</v>
      </c>
      <c r="B292" s="1" t="s">
        <v>27</v>
      </c>
      <c r="C292" s="67" t="s">
        <v>354</v>
      </c>
      <c r="D292" s="1" t="s">
        <v>1233</v>
      </c>
      <c r="E292" s="62">
        <v>78.989999999999995</v>
      </c>
      <c r="F292" s="62">
        <v>89.49</v>
      </c>
      <c r="G292" s="62">
        <v>73.94</v>
      </c>
      <c r="H292" s="62">
        <v>70.3</v>
      </c>
      <c r="I292" s="62">
        <v>58.45</v>
      </c>
      <c r="J292" s="62">
        <v>49.87</v>
      </c>
      <c r="K292" s="63">
        <f t="shared" si="5"/>
        <v>421.03999999999996</v>
      </c>
    </row>
    <row r="293" spans="1:11" ht="21" hidden="1">
      <c r="A293" s="1">
        <v>5</v>
      </c>
      <c r="B293" s="1" t="s">
        <v>27</v>
      </c>
      <c r="C293" s="67" t="s">
        <v>355</v>
      </c>
      <c r="D293" s="1" t="s">
        <v>1234</v>
      </c>
      <c r="E293" s="62">
        <v>881.84100000000001</v>
      </c>
      <c r="F293" s="62">
        <v>829.10029999999995</v>
      </c>
      <c r="G293" s="62">
        <v>733.6318</v>
      </c>
      <c r="H293" s="62">
        <v>709.85249999999996</v>
      </c>
      <c r="I293" s="62">
        <v>725.01279999999997</v>
      </c>
      <c r="J293" s="62">
        <v>772.34569999999997</v>
      </c>
      <c r="K293" s="63">
        <f t="shared" si="5"/>
        <v>4651.7840999999999</v>
      </c>
    </row>
    <row r="294" spans="1:11" ht="21" hidden="1">
      <c r="A294" s="1">
        <v>5</v>
      </c>
      <c r="B294" s="1" t="s">
        <v>27</v>
      </c>
      <c r="C294" s="67" t="s">
        <v>356</v>
      </c>
      <c r="D294" s="1" t="s">
        <v>1235</v>
      </c>
      <c r="E294" s="62">
        <v>345.4</v>
      </c>
      <c r="F294" s="62">
        <v>356.45</v>
      </c>
      <c r="G294" s="62">
        <v>354.36</v>
      </c>
      <c r="H294" s="62">
        <v>339.97</v>
      </c>
      <c r="I294" s="62">
        <v>336.6</v>
      </c>
      <c r="J294" s="62">
        <v>392.03</v>
      </c>
      <c r="K294" s="63">
        <f t="shared" si="5"/>
        <v>2124.8100000000004</v>
      </c>
    </row>
    <row r="295" spans="1:11" ht="21" hidden="1">
      <c r="A295" s="1">
        <v>5</v>
      </c>
      <c r="B295" s="1" t="s">
        <v>27</v>
      </c>
      <c r="C295" s="67" t="s">
        <v>357</v>
      </c>
      <c r="D295" s="1" t="s">
        <v>1236</v>
      </c>
      <c r="E295" s="62">
        <v>155</v>
      </c>
      <c r="F295" s="62">
        <v>140.34</v>
      </c>
      <c r="G295" s="62">
        <v>93.96</v>
      </c>
      <c r="H295" s="62">
        <v>139.66999999999999</v>
      </c>
      <c r="I295" s="62">
        <v>123.41</v>
      </c>
      <c r="J295" s="62">
        <v>148.54</v>
      </c>
      <c r="K295" s="63">
        <f t="shared" si="5"/>
        <v>800.92</v>
      </c>
    </row>
    <row r="296" spans="1:11" ht="21" hidden="1">
      <c r="A296" s="1">
        <v>5</v>
      </c>
      <c r="B296" s="1" t="s">
        <v>27</v>
      </c>
      <c r="C296" s="67" t="s">
        <v>358</v>
      </c>
      <c r="D296" s="1" t="s">
        <v>1237</v>
      </c>
      <c r="E296" s="62">
        <v>242.77590000000001</v>
      </c>
      <c r="F296" s="62">
        <v>228.1378</v>
      </c>
      <c r="G296" s="62">
        <v>211.16470000000001</v>
      </c>
      <c r="H296" s="62">
        <v>199.4803</v>
      </c>
      <c r="I296" s="62">
        <v>204.73249999999999</v>
      </c>
      <c r="J296" s="62">
        <v>237.67400000000001</v>
      </c>
      <c r="K296" s="63">
        <f t="shared" si="5"/>
        <v>1323.9652000000001</v>
      </c>
    </row>
    <row r="297" spans="1:11" ht="21" hidden="1">
      <c r="A297" s="1">
        <v>5</v>
      </c>
      <c r="B297" s="1" t="s">
        <v>27</v>
      </c>
      <c r="C297" s="67" t="s">
        <v>359</v>
      </c>
      <c r="D297" s="1" t="s">
        <v>1238</v>
      </c>
      <c r="E297" s="62">
        <v>201.27529999999999</v>
      </c>
      <c r="F297" s="62">
        <v>183.86590000000001</v>
      </c>
      <c r="G297" s="62">
        <v>179.19479999999999</v>
      </c>
      <c r="H297" s="62">
        <v>146.58709999999999</v>
      </c>
      <c r="I297" s="62">
        <v>145.43020000000001</v>
      </c>
      <c r="J297" s="62">
        <v>167.84790000000001</v>
      </c>
      <c r="K297" s="63">
        <f t="shared" si="5"/>
        <v>1024.2012</v>
      </c>
    </row>
    <row r="298" spans="1:11" ht="21" hidden="1">
      <c r="A298" s="1">
        <v>5</v>
      </c>
      <c r="B298" s="1" t="s">
        <v>27</v>
      </c>
      <c r="C298" s="67" t="s">
        <v>360</v>
      </c>
      <c r="D298" s="1" t="s">
        <v>1239</v>
      </c>
      <c r="E298" s="62">
        <v>127.82</v>
      </c>
      <c r="F298" s="62">
        <v>123</v>
      </c>
      <c r="G298" s="62">
        <v>132.93</v>
      </c>
      <c r="H298" s="62">
        <v>121.07</v>
      </c>
      <c r="I298" s="62">
        <v>116.72</v>
      </c>
      <c r="J298" s="62">
        <v>124.49</v>
      </c>
      <c r="K298" s="63">
        <f t="shared" si="5"/>
        <v>746.03</v>
      </c>
    </row>
    <row r="299" spans="1:11" ht="21" hidden="1">
      <c r="A299" s="1">
        <v>5</v>
      </c>
      <c r="B299" s="1" t="s">
        <v>27</v>
      </c>
      <c r="C299" s="67" t="s">
        <v>361</v>
      </c>
      <c r="D299" s="1" t="s">
        <v>1240</v>
      </c>
      <c r="E299" s="62">
        <v>105.19370000000001</v>
      </c>
      <c r="F299" s="62">
        <v>107.855</v>
      </c>
      <c r="G299" s="62">
        <v>100.0759</v>
      </c>
      <c r="H299" s="62">
        <v>92.465800000000002</v>
      </c>
      <c r="I299" s="62">
        <v>94.443799999999996</v>
      </c>
      <c r="J299" s="62">
        <v>101.1895</v>
      </c>
      <c r="K299" s="63">
        <f t="shared" si="5"/>
        <v>601.22370000000001</v>
      </c>
    </row>
    <row r="300" spans="1:11" ht="21" hidden="1">
      <c r="A300" s="1">
        <v>5</v>
      </c>
      <c r="B300" s="1" t="s">
        <v>27</v>
      </c>
      <c r="C300" s="67" t="s">
        <v>362</v>
      </c>
      <c r="D300" s="1" t="s">
        <v>1241</v>
      </c>
      <c r="E300" s="62">
        <v>25.498000000000001</v>
      </c>
      <c r="F300" s="62">
        <v>24.262</v>
      </c>
      <c r="G300" s="62">
        <v>32.915999999999997</v>
      </c>
      <c r="H300" s="62">
        <v>18.190999999999999</v>
      </c>
      <c r="I300" s="62">
        <v>16.119</v>
      </c>
      <c r="J300" s="62">
        <v>18.481000000000002</v>
      </c>
      <c r="K300" s="63">
        <f t="shared" si="5"/>
        <v>135.46700000000001</v>
      </c>
    </row>
    <row r="301" spans="1:11" ht="21" hidden="1">
      <c r="A301" s="1">
        <v>5</v>
      </c>
      <c r="B301" s="1" t="s">
        <v>27</v>
      </c>
      <c r="C301" s="67" t="s">
        <v>363</v>
      </c>
      <c r="D301" s="1" t="s">
        <v>1242</v>
      </c>
      <c r="E301" s="62">
        <v>105.288</v>
      </c>
      <c r="F301" s="62">
        <v>107.203</v>
      </c>
      <c r="G301" s="62">
        <v>96.564999999999998</v>
      </c>
      <c r="H301" s="62">
        <v>103.33199999999999</v>
      </c>
      <c r="I301" s="62">
        <v>79.134</v>
      </c>
      <c r="J301" s="62">
        <v>102.789</v>
      </c>
      <c r="K301" s="63">
        <f t="shared" si="5"/>
        <v>594.31100000000004</v>
      </c>
    </row>
    <row r="302" spans="1:11" ht="21" hidden="1">
      <c r="A302" s="1">
        <v>5</v>
      </c>
      <c r="B302" s="1" t="s">
        <v>28</v>
      </c>
      <c r="C302" s="67" t="s">
        <v>364</v>
      </c>
      <c r="D302" s="1" t="s">
        <v>1243</v>
      </c>
      <c r="E302" s="62">
        <v>8276.0846999999994</v>
      </c>
      <c r="F302" s="62">
        <v>7818.4877999999999</v>
      </c>
      <c r="G302" s="62">
        <v>8348.2106000000003</v>
      </c>
      <c r="H302" s="62">
        <v>7617.8932000000004</v>
      </c>
      <c r="I302" s="62">
        <v>7425.7956999999997</v>
      </c>
      <c r="J302" s="62">
        <v>7553.8909999999996</v>
      </c>
      <c r="K302" s="63">
        <f t="shared" si="5"/>
        <v>47040.362999999998</v>
      </c>
    </row>
    <row r="303" spans="1:11" ht="21" hidden="1">
      <c r="A303" s="1">
        <v>5</v>
      </c>
      <c r="B303" s="1" t="s">
        <v>28</v>
      </c>
      <c r="C303" s="67" t="s">
        <v>365</v>
      </c>
      <c r="D303" s="1" t="s">
        <v>1244</v>
      </c>
      <c r="E303" s="62">
        <v>559.71</v>
      </c>
      <c r="F303" s="62">
        <v>489.23</v>
      </c>
      <c r="G303" s="62">
        <v>487.14</v>
      </c>
      <c r="H303" s="62">
        <v>435.76</v>
      </c>
      <c r="I303" s="62">
        <v>435.76</v>
      </c>
      <c r="J303" s="62">
        <v>437.69</v>
      </c>
      <c r="K303" s="63">
        <f t="shared" si="5"/>
        <v>2845.29</v>
      </c>
    </row>
    <row r="304" spans="1:11" ht="21" hidden="1">
      <c r="A304" s="1">
        <v>5</v>
      </c>
      <c r="B304" s="1" t="s">
        <v>28</v>
      </c>
      <c r="C304" s="67" t="s">
        <v>366</v>
      </c>
      <c r="D304" s="1" t="s">
        <v>1245</v>
      </c>
      <c r="E304" s="62">
        <v>176.37010000000001</v>
      </c>
      <c r="F304" s="62">
        <v>188.43039999999999</v>
      </c>
      <c r="G304" s="62">
        <v>203.3683</v>
      </c>
      <c r="H304" s="62">
        <v>156.30250000000001</v>
      </c>
      <c r="I304" s="62">
        <v>176.54239999999999</v>
      </c>
      <c r="J304" s="62">
        <v>176.54239999999999</v>
      </c>
      <c r="K304" s="63">
        <f t="shared" si="5"/>
        <v>1077.5561</v>
      </c>
    </row>
    <row r="305" spans="1:11" ht="21" hidden="1">
      <c r="A305" s="1">
        <v>5</v>
      </c>
      <c r="B305" s="1" t="s">
        <v>28</v>
      </c>
      <c r="C305" s="67" t="s">
        <v>367</v>
      </c>
      <c r="D305" s="1" t="s">
        <v>1246</v>
      </c>
      <c r="E305" s="62">
        <v>203.77340000000001</v>
      </c>
      <c r="F305" s="62">
        <v>202.80600000000001</v>
      </c>
      <c r="G305" s="62">
        <v>211.98750000000001</v>
      </c>
      <c r="H305" s="62">
        <v>226.482</v>
      </c>
      <c r="I305" s="62">
        <v>216.72190000000001</v>
      </c>
      <c r="J305" s="62">
        <v>224.10169999999999</v>
      </c>
      <c r="K305" s="63">
        <f t="shared" si="5"/>
        <v>1285.8724999999999</v>
      </c>
    </row>
    <row r="306" spans="1:11" ht="21" hidden="1">
      <c r="A306" s="1">
        <v>5</v>
      </c>
      <c r="B306" s="1" t="s">
        <v>28</v>
      </c>
      <c r="C306" s="67" t="s">
        <v>368</v>
      </c>
      <c r="D306" s="1" t="s">
        <v>1247</v>
      </c>
      <c r="E306" s="62">
        <v>158.11539999999999</v>
      </c>
      <c r="F306" s="62">
        <v>146.22550000000001</v>
      </c>
      <c r="G306" s="62">
        <v>163.78639999999999</v>
      </c>
      <c r="H306" s="62">
        <v>135.49680000000001</v>
      </c>
      <c r="I306" s="62">
        <v>126.52930000000001</v>
      </c>
      <c r="J306" s="62">
        <v>147.70570000000001</v>
      </c>
      <c r="K306" s="63">
        <f t="shared" si="5"/>
        <v>877.85910000000001</v>
      </c>
    </row>
    <row r="307" spans="1:11" ht="21" hidden="1">
      <c r="A307" s="1">
        <v>5</v>
      </c>
      <c r="B307" s="1" t="s">
        <v>28</v>
      </c>
      <c r="C307" s="67" t="s">
        <v>369</v>
      </c>
      <c r="D307" s="1" t="s">
        <v>1248</v>
      </c>
      <c r="E307" s="62">
        <v>201.57669999999999</v>
      </c>
      <c r="F307" s="62">
        <v>191.1936</v>
      </c>
      <c r="G307" s="62">
        <v>177.2413</v>
      </c>
      <c r="H307" s="62">
        <v>174.3176</v>
      </c>
      <c r="I307" s="62">
        <v>181.43119999999999</v>
      </c>
      <c r="J307" s="62">
        <v>184.29419999999999</v>
      </c>
      <c r="K307" s="63">
        <f t="shared" si="5"/>
        <v>1110.0545999999999</v>
      </c>
    </row>
    <row r="308" spans="1:11" ht="21" hidden="1">
      <c r="A308" s="1">
        <v>5</v>
      </c>
      <c r="B308" s="1" t="s">
        <v>28</v>
      </c>
      <c r="C308" s="67" t="s">
        <v>370</v>
      </c>
      <c r="D308" s="1" t="s">
        <v>1249</v>
      </c>
      <c r="E308" s="62">
        <v>616.82000000000005</v>
      </c>
      <c r="F308" s="62">
        <v>576.89509999999996</v>
      </c>
      <c r="G308" s="62">
        <v>519.24670000000003</v>
      </c>
      <c r="H308" s="62">
        <v>161.62540000000001</v>
      </c>
      <c r="I308" s="62">
        <v>287.95479999999998</v>
      </c>
      <c r="J308" s="62">
        <v>298.392</v>
      </c>
      <c r="K308" s="63">
        <f t="shared" si="5"/>
        <v>2460.9339999999997</v>
      </c>
    </row>
    <row r="309" spans="1:11" ht="21" hidden="1">
      <c r="A309" s="1">
        <v>5</v>
      </c>
      <c r="B309" s="1" t="s">
        <v>28</v>
      </c>
      <c r="C309" s="67" t="s">
        <v>371</v>
      </c>
      <c r="D309" s="1" t="s">
        <v>1250</v>
      </c>
      <c r="E309" s="62">
        <v>108.23</v>
      </c>
      <c r="F309" s="62">
        <v>120.47</v>
      </c>
      <c r="G309" s="62">
        <v>110.48</v>
      </c>
      <c r="H309" s="62">
        <v>93.85</v>
      </c>
      <c r="I309" s="62">
        <v>103.9</v>
      </c>
      <c r="J309" s="62">
        <v>115.37</v>
      </c>
      <c r="K309" s="63">
        <f t="shared" si="5"/>
        <v>652.29999999999995</v>
      </c>
    </row>
    <row r="310" spans="1:11" ht="21" hidden="1">
      <c r="A310" s="1">
        <v>5</v>
      </c>
      <c r="B310" s="1" t="s">
        <v>28</v>
      </c>
      <c r="C310" s="67" t="s">
        <v>372</v>
      </c>
      <c r="D310" s="1" t="s">
        <v>1251</v>
      </c>
      <c r="E310" s="62">
        <v>60.379300000000001</v>
      </c>
      <c r="F310" s="62">
        <v>65.100700000000003</v>
      </c>
      <c r="G310" s="62">
        <v>71.481099999999998</v>
      </c>
      <c r="H310" s="62">
        <v>74.856099999999998</v>
      </c>
      <c r="I310" s="62">
        <v>73.078800000000001</v>
      </c>
      <c r="J310" s="62">
        <v>70.648300000000006</v>
      </c>
      <c r="K310" s="63">
        <f t="shared" si="5"/>
        <v>415.54429999999996</v>
      </c>
    </row>
    <row r="311" spans="1:11" ht="21" hidden="1">
      <c r="A311" s="1">
        <v>5</v>
      </c>
      <c r="B311" s="1" t="s">
        <v>29</v>
      </c>
      <c r="C311" s="67" t="s">
        <v>373</v>
      </c>
      <c r="D311" s="1" t="s">
        <v>1252</v>
      </c>
      <c r="E311" s="62">
        <v>1614.328</v>
      </c>
      <c r="F311" s="62">
        <v>1430.6559</v>
      </c>
      <c r="G311" s="62">
        <v>1592.4094</v>
      </c>
      <c r="H311" s="62">
        <v>1685.8017</v>
      </c>
      <c r="I311" s="62">
        <v>1686.3126999999999</v>
      </c>
      <c r="J311" s="62">
        <v>1827.3697</v>
      </c>
      <c r="K311" s="63">
        <f t="shared" si="5"/>
        <v>9836.8773999999994</v>
      </c>
    </row>
    <row r="312" spans="1:11" ht="21" hidden="1">
      <c r="A312" s="1">
        <v>5</v>
      </c>
      <c r="B312" s="1" t="s">
        <v>29</v>
      </c>
      <c r="C312" s="67" t="s">
        <v>374</v>
      </c>
      <c r="D312" s="1" t="s">
        <v>1253</v>
      </c>
      <c r="E312" s="62">
        <v>137.40969999999999</v>
      </c>
      <c r="F312" s="62">
        <v>121.792</v>
      </c>
      <c r="G312" s="62">
        <v>126.3772</v>
      </c>
      <c r="H312" s="62">
        <v>116.50279999999999</v>
      </c>
      <c r="I312" s="62">
        <v>130.755</v>
      </c>
      <c r="J312" s="62">
        <v>150.58750000000001</v>
      </c>
      <c r="K312" s="63">
        <f t="shared" si="5"/>
        <v>783.42419999999993</v>
      </c>
    </row>
    <row r="313" spans="1:11" ht="21" hidden="1">
      <c r="A313" s="1">
        <v>5</v>
      </c>
      <c r="B313" s="1" t="s">
        <v>29</v>
      </c>
      <c r="C313" s="67" t="s">
        <v>375</v>
      </c>
      <c r="D313" s="1" t="s">
        <v>1254</v>
      </c>
      <c r="E313" s="62">
        <v>268.5018</v>
      </c>
      <c r="F313" s="62">
        <v>268.08010000000002</v>
      </c>
      <c r="G313" s="62">
        <v>289.17349999999999</v>
      </c>
      <c r="H313" s="62">
        <v>262.36939999999998</v>
      </c>
      <c r="I313" s="62">
        <v>239.21809999999999</v>
      </c>
      <c r="J313" s="62">
        <v>280.45049999999998</v>
      </c>
      <c r="K313" s="63">
        <f t="shared" si="5"/>
        <v>1607.7934</v>
      </c>
    </row>
    <row r="314" spans="1:11" ht="21" hidden="1">
      <c r="A314" s="1">
        <v>5</v>
      </c>
      <c r="B314" s="1" t="s">
        <v>29</v>
      </c>
      <c r="C314" s="67" t="s">
        <v>376</v>
      </c>
      <c r="D314" s="1" t="s">
        <v>1255</v>
      </c>
      <c r="E314" s="62">
        <v>859.35730000000001</v>
      </c>
      <c r="F314" s="62">
        <v>769.80100000000004</v>
      </c>
      <c r="G314" s="62">
        <v>742.55</v>
      </c>
      <c r="H314" s="62">
        <v>889.21</v>
      </c>
      <c r="I314" s="62">
        <v>814.77790000000005</v>
      </c>
      <c r="J314" s="62">
        <v>821.58299999999997</v>
      </c>
      <c r="K314" s="63">
        <f t="shared" si="5"/>
        <v>4897.2791999999999</v>
      </c>
    </row>
    <row r="315" spans="1:11" ht="21" hidden="1">
      <c r="A315" s="1">
        <v>5</v>
      </c>
      <c r="B315" s="1" t="s">
        <v>29</v>
      </c>
      <c r="C315" s="67" t="s">
        <v>377</v>
      </c>
      <c r="D315" s="1" t="s">
        <v>1256</v>
      </c>
      <c r="E315" s="62">
        <v>161.37289999999999</v>
      </c>
      <c r="F315" s="62">
        <v>172.6233</v>
      </c>
      <c r="G315" s="62">
        <v>174.3322</v>
      </c>
      <c r="H315" s="62">
        <v>187.4419</v>
      </c>
      <c r="I315" s="62">
        <v>178.56659999999999</v>
      </c>
      <c r="J315" s="62">
        <v>166.46379999999999</v>
      </c>
      <c r="K315" s="63">
        <f t="shared" si="5"/>
        <v>1040.8007</v>
      </c>
    </row>
    <row r="316" spans="1:11" ht="21" hidden="1">
      <c r="A316" s="1">
        <v>5</v>
      </c>
      <c r="B316" s="1" t="s">
        <v>29</v>
      </c>
      <c r="C316" s="67" t="s">
        <v>378</v>
      </c>
      <c r="D316" s="1" t="s">
        <v>1257</v>
      </c>
      <c r="E316" s="62">
        <v>253.27189999999999</v>
      </c>
      <c r="F316" s="62">
        <v>242.05840000000001</v>
      </c>
      <c r="G316" s="62">
        <v>228.65090000000001</v>
      </c>
      <c r="H316" s="62">
        <v>242.8878</v>
      </c>
      <c r="I316" s="62">
        <v>201.4666</v>
      </c>
      <c r="J316" s="62">
        <v>221.00620000000001</v>
      </c>
      <c r="K316" s="63">
        <f t="shared" si="5"/>
        <v>1389.3417999999999</v>
      </c>
    </row>
    <row r="317" spans="1:11" ht="21" hidden="1">
      <c r="A317" s="1">
        <v>5</v>
      </c>
      <c r="B317" s="1" t="s">
        <v>29</v>
      </c>
      <c r="C317" s="67" t="s">
        <v>379</v>
      </c>
      <c r="D317" s="1" t="s">
        <v>1258</v>
      </c>
      <c r="E317" s="62">
        <v>2908.9495000000002</v>
      </c>
      <c r="F317" s="62">
        <v>2300.1958</v>
      </c>
      <c r="G317" s="62">
        <v>2776.2035000000001</v>
      </c>
      <c r="H317" s="62">
        <v>2647.2177999999999</v>
      </c>
      <c r="I317" s="62">
        <v>2259.5852</v>
      </c>
      <c r="J317" s="62">
        <v>2453.0079000000001</v>
      </c>
      <c r="K317" s="63">
        <f t="shared" si="5"/>
        <v>15345.1597</v>
      </c>
    </row>
    <row r="318" spans="1:11" ht="21" hidden="1">
      <c r="A318" s="1">
        <v>5</v>
      </c>
      <c r="B318" s="1" t="s">
        <v>29</v>
      </c>
      <c r="C318" s="67" t="s">
        <v>380</v>
      </c>
      <c r="D318" s="1" t="s">
        <v>1259</v>
      </c>
      <c r="E318" s="62">
        <v>376.96</v>
      </c>
      <c r="F318" s="62">
        <v>329.2</v>
      </c>
      <c r="G318" s="62">
        <v>348.34</v>
      </c>
      <c r="H318" s="62">
        <v>305.51</v>
      </c>
      <c r="I318" s="62">
        <v>269.43</v>
      </c>
      <c r="J318" s="62">
        <v>306.60000000000002</v>
      </c>
      <c r="K318" s="63">
        <f t="shared" si="5"/>
        <v>1936.04</v>
      </c>
    </row>
    <row r="319" spans="1:11" ht="21" hidden="1">
      <c r="A319" s="1">
        <v>5</v>
      </c>
      <c r="B319" s="1" t="s">
        <v>30</v>
      </c>
      <c r="C319" s="67" t="s">
        <v>381</v>
      </c>
      <c r="D319" s="1" t="s">
        <v>1260</v>
      </c>
      <c r="E319" s="62">
        <v>3574.4097000000002</v>
      </c>
      <c r="F319" s="62">
        <v>3154.8452000000002</v>
      </c>
      <c r="G319" s="62">
        <v>3306.6716999999999</v>
      </c>
      <c r="H319" s="62">
        <v>3306.6716999999999</v>
      </c>
      <c r="I319" s="62">
        <v>3306.6716999999999</v>
      </c>
      <c r="J319" s="62">
        <v>3306.6716999999999</v>
      </c>
      <c r="K319" s="63">
        <f t="shared" si="5"/>
        <v>19955.941699999996</v>
      </c>
    </row>
    <row r="320" spans="1:11" ht="21" hidden="1">
      <c r="A320" s="1">
        <v>5</v>
      </c>
      <c r="B320" s="1" t="s">
        <v>30</v>
      </c>
      <c r="C320" s="67" t="s">
        <v>382</v>
      </c>
      <c r="D320" s="1" t="s">
        <v>1261</v>
      </c>
      <c r="E320" s="62">
        <v>154.06659999999999</v>
      </c>
      <c r="F320" s="62">
        <v>154.06659999999999</v>
      </c>
      <c r="G320" s="62">
        <v>121.2298</v>
      </c>
      <c r="H320" s="62">
        <v>168.17320000000001</v>
      </c>
      <c r="I320" s="62">
        <v>168.17320000000001</v>
      </c>
      <c r="J320" s="62">
        <v>138.68270000000001</v>
      </c>
      <c r="K320" s="63">
        <f t="shared" si="5"/>
        <v>904.39210000000003</v>
      </c>
    </row>
    <row r="321" spans="1:11" ht="21" hidden="1">
      <c r="A321" s="1">
        <v>5</v>
      </c>
      <c r="B321" s="1" t="s">
        <v>30</v>
      </c>
      <c r="C321" s="67" t="s">
        <v>383</v>
      </c>
      <c r="D321" s="1" t="s">
        <v>1262</v>
      </c>
      <c r="E321" s="62">
        <v>53.154899999999998</v>
      </c>
      <c r="F321" s="62">
        <v>53.15</v>
      </c>
      <c r="G321" s="62">
        <v>59.369599999999998</v>
      </c>
      <c r="H321" s="62">
        <v>55.655200000000001</v>
      </c>
      <c r="I321" s="62">
        <v>51.556399999999996</v>
      </c>
      <c r="J321" s="62">
        <v>64.294799999999995</v>
      </c>
      <c r="K321" s="63">
        <f t="shared" si="5"/>
        <v>337.18090000000001</v>
      </c>
    </row>
    <row r="322" spans="1:11" ht="21" hidden="1">
      <c r="A322" s="1">
        <v>5</v>
      </c>
      <c r="B322" s="1" t="s">
        <v>30</v>
      </c>
      <c r="C322" s="67" t="s">
        <v>384</v>
      </c>
      <c r="D322" s="1" t="s">
        <v>1263</v>
      </c>
      <c r="E322" s="62">
        <v>349.35300000000001</v>
      </c>
      <c r="F322" s="62">
        <v>293.3211</v>
      </c>
      <c r="G322" s="62">
        <v>276.45269999999999</v>
      </c>
      <c r="H322" s="62">
        <v>282.49110000000002</v>
      </c>
      <c r="I322" s="62">
        <v>260.06420000000003</v>
      </c>
      <c r="J322" s="62">
        <v>300.89999999999998</v>
      </c>
      <c r="K322" s="63">
        <f t="shared" si="5"/>
        <v>1762.5821000000001</v>
      </c>
    </row>
    <row r="323" spans="1:11" ht="21" hidden="1">
      <c r="A323" s="1">
        <v>5</v>
      </c>
      <c r="B323" s="1" t="s">
        <v>30</v>
      </c>
      <c r="C323" s="67" t="s">
        <v>385</v>
      </c>
      <c r="D323" s="1" t="s">
        <v>1264</v>
      </c>
      <c r="E323" s="62">
        <v>282.58699999999999</v>
      </c>
      <c r="F323" s="62">
        <v>264.053</v>
      </c>
      <c r="G323" s="62">
        <v>332.00700000000001</v>
      </c>
      <c r="H323" s="62">
        <v>221.40899999999999</v>
      </c>
      <c r="I323" s="62">
        <v>228.934</v>
      </c>
      <c r="J323" s="62">
        <v>316.48</v>
      </c>
      <c r="K323" s="63">
        <f t="shared" si="5"/>
        <v>1645.47</v>
      </c>
    </row>
    <row r="324" spans="1:11" ht="21" hidden="1">
      <c r="A324" s="1">
        <v>5</v>
      </c>
      <c r="B324" s="1" t="s">
        <v>30</v>
      </c>
      <c r="C324" s="67" t="s">
        <v>386</v>
      </c>
      <c r="D324" s="1" t="s">
        <v>1265</v>
      </c>
      <c r="E324" s="62">
        <v>129.9034</v>
      </c>
      <c r="F324" s="62">
        <v>125.1144</v>
      </c>
      <c r="G324" s="62">
        <v>92.393100000000004</v>
      </c>
      <c r="H324" s="62">
        <v>99.237200000000001</v>
      </c>
      <c r="I324" s="62">
        <v>111.30500000000001</v>
      </c>
      <c r="J324" s="62">
        <v>107.28959999999999</v>
      </c>
      <c r="K324" s="63">
        <f t="shared" si="5"/>
        <v>665.2426999999999</v>
      </c>
    </row>
    <row r="325" spans="1:11" ht="21" hidden="1">
      <c r="A325" s="1">
        <v>5</v>
      </c>
      <c r="B325" s="1" t="s">
        <v>30</v>
      </c>
      <c r="C325" s="67" t="s">
        <v>387</v>
      </c>
      <c r="D325" s="1" t="s">
        <v>1266</v>
      </c>
      <c r="E325" s="62">
        <v>87.743099999999998</v>
      </c>
      <c r="F325" s="62">
        <v>109.8263</v>
      </c>
      <c r="G325" s="62">
        <v>74.427199999999999</v>
      </c>
      <c r="H325" s="62">
        <v>88.899799999999999</v>
      </c>
      <c r="I325" s="62">
        <v>75.782799999999995</v>
      </c>
      <c r="J325" s="62">
        <v>106.8047</v>
      </c>
      <c r="K325" s="63">
        <f t="shared" si="5"/>
        <v>543.48389999999995</v>
      </c>
    </row>
    <row r="326" spans="1:11" ht="21" hidden="1">
      <c r="A326" s="1">
        <v>5</v>
      </c>
      <c r="B326" s="1" t="s">
        <v>30</v>
      </c>
      <c r="C326" s="67" t="s">
        <v>2856</v>
      </c>
      <c r="D326" s="1" t="s">
        <v>2857</v>
      </c>
      <c r="E326" s="62">
        <v>101.7573</v>
      </c>
      <c r="F326" s="62">
        <v>100.5364</v>
      </c>
      <c r="G326" s="62">
        <v>111.681</v>
      </c>
      <c r="H326" s="62">
        <v>83.978099999999998</v>
      </c>
      <c r="I326" s="62">
        <v>97.278099999999995</v>
      </c>
      <c r="J326" s="62">
        <v>97.278099999999995</v>
      </c>
      <c r="K326" s="63">
        <f t="shared" si="5"/>
        <v>592.50900000000001</v>
      </c>
    </row>
    <row r="327" spans="1:11" ht="21" hidden="1">
      <c r="A327" s="1">
        <v>5</v>
      </c>
      <c r="B327" s="1" t="s">
        <v>31</v>
      </c>
      <c r="C327" s="67" t="s">
        <v>388</v>
      </c>
      <c r="D327" s="1" t="s">
        <v>1267</v>
      </c>
      <c r="E327" s="62">
        <v>7999.5</v>
      </c>
      <c r="F327" s="62">
        <v>7834</v>
      </c>
      <c r="G327" s="62">
        <v>7742.2</v>
      </c>
      <c r="H327" s="62">
        <v>7645.17</v>
      </c>
      <c r="I327" s="62">
        <v>7253.92</v>
      </c>
      <c r="J327" s="62">
        <v>7027.91</v>
      </c>
      <c r="K327" s="63">
        <f t="shared" si="5"/>
        <v>45502.7</v>
      </c>
    </row>
    <row r="328" spans="1:11" ht="21" hidden="1">
      <c r="A328" s="1">
        <v>5</v>
      </c>
      <c r="B328" s="1" t="s">
        <v>31</v>
      </c>
      <c r="C328" s="67" t="s">
        <v>389</v>
      </c>
      <c r="D328" s="1" t="s">
        <v>1268</v>
      </c>
      <c r="E328" s="62">
        <v>1190.2869000000001</v>
      </c>
      <c r="F328" s="62">
        <v>1022.1138999999999</v>
      </c>
      <c r="G328" s="62">
        <v>1051.82</v>
      </c>
      <c r="H328" s="62">
        <v>1144.5650000000001</v>
      </c>
      <c r="I328" s="62">
        <v>1095.9182000000001</v>
      </c>
      <c r="J328" s="62">
        <v>1210.0815</v>
      </c>
      <c r="K328" s="63">
        <f t="shared" si="5"/>
        <v>6714.7855</v>
      </c>
    </row>
    <row r="329" spans="1:11" ht="21" hidden="1">
      <c r="A329" s="1">
        <v>5</v>
      </c>
      <c r="B329" s="1" t="s">
        <v>31</v>
      </c>
      <c r="C329" s="67" t="s">
        <v>390</v>
      </c>
      <c r="D329" s="1" t="s">
        <v>1269</v>
      </c>
      <c r="E329" s="62">
        <v>1780.8144</v>
      </c>
      <c r="F329" s="62">
        <v>1783.6207999999999</v>
      </c>
      <c r="G329" s="62">
        <v>1781.5682999999999</v>
      </c>
      <c r="H329" s="62">
        <v>1728.1531</v>
      </c>
      <c r="I329" s="62">
        <v>1676.4574</v>
      </c>
      <c r="J329" s="62">
        <v>1676.4574</v>
      </c>
      <c r="K329" s="63">
        <f t="shared" si="5"/>
        <v>10427.071399999999</v>
      </c>
    </row>
    <row r="330" spans="1:11" ht="21" hidden="1">
      <c r="A330" s="1">
        <v>5</v>
      </c>
      <c r="B330" s="1" t="s">
        <v>31</v>
      </c>
      <c r="C330" s="67" t="s">
        <v>391</v>
      </c>
      <c r="D330" s="1" t="s">
        <v>1270</v>
      </c>
      <c r="E330" s="62">
        <v>1412.21</v>
      </c>
      <c r="F330" s="62">
        <v>1417.93</v>
      </c>
      <c r="G330" s="62">
        <v>1352.11</v>
      </c>
      <c r="H330" s="62">
        <v>1453.26</v>
      </c>
      <c r="I330" s="62">
        <v>1306.07</v>
      </c>
      <c r="J330" s="62">
        <v>1315.71</v>
      </c>
      <c r="K330" s="63">
        <f t="shared" si="5"/>
        <v>8257.2900000000009</v>
      </c>
    </row>
    <row r="331" spans="1:11" ht="21" hidden="1">
      <c r="A331" s="1">
        <v>5</v>
      </c>
      <c r="B331" s="1" t="s">
        <v>31</v>
      </c>
      <c r="C331" s="67" t="s">
        <v>392</v>
      </c>
      <c r="D331" s="1" t="s">
        <v>1271</v>
      </c>
      <c r="E331" s="62">
        <v>173.42089999999999</v>
      </c>
      <c r="F331" s="62">
        <v>169.59829999999999</v>
      </c>
      <c r="G331" s="62">
        <v>164.49180000000001</v>
      </c>
      <c r="H331" s="62">
        <v>164.49180000000001</v>
      </c>
      <c r="I331" s="62">
        <v>121.16930000000001</v>
      </c>
      <c r="J331" s="62">
        <v>121.16930000000001</v>
      </c>
      <c r="K331" s="63">
        <f t="shared" si="5"/>
        <v>914.34140000000002</v>
      </c>
    </row>
    <row r="332" spans="1:11" ht="21" hidden="1">
      <c r="A332" s="1">
        <v>5</v>
      </c>
      <c r="B332" s="1" t="s">
        <v>31</v>
      </c>
      <c r="C332" s="67" t="s">
        <v>393</v>
      </c>
      <c r="D332" s="1" t="s">
        <v>1272</v>
      </c>
      <c r="E332" s="62">
        <v>101.68</v>
      </c>
      <c r="F332" s="62">
        <v>101.68</v>
      </c>
      <c r="G332" s="62">
        <v>91.77</v>
      </c>
      <c r="H332" s="62">
        <v>67.95</v>
      </c>
      <c r="I332" s="62">
        <v>91.888800000000003</v>
      </c>
      <c r="J332" s="62">
        <v>88.5505</v>
      </c>
      <c r="K332" s="63">
        <f t="shared" si="5"/>
        <v>543.51929999999993</v>
      </c>
    </row>
    <row r="333" spans="1:11" ht="21" hidden="1">
      <c r="A333" s="1">
        <v>5</v>
      </c>
      <c r="B333" s="1" t="s">
        <v>31</v>
      </c>
      <c r="C333" s="67" t="s">
        <v>394</v>
      </c>
      <c r="D333" s="1" t="s">
        <v>1273</v>
      </c>
      <c r="E333" s="62">
        <v>67.865799999999993</v>
      </c>
      <c r="F333" s="62">
        <v>76.212999999999994</v>
      </c>
      <c r="G333" s="62">
        <v>77.128399999999999</v>
      </c>
      <c r="H333" s="62">
        <v>70.365499999999997</v>
      </c>
      <c r="I333" s="62">
        <v>88.075000000000003</v>
      </c>
      <c r="J333" s="62">
        <v>80.035499999999999</v>
      </c>
      <c r="K333" s="63">
        <f t="shared" si="5"/>
        <v>459.6832</v>
      </c>
    </row>
    <row r="334" spans="1:11" ht="21" hidden="1">
      <c r="A334" s="1">
        <v>5</v>
      </c>
      <c r="B334" s="1" t="s">
        <v>31</v>
      </c>
      <c r="C334" s="67" t="s">
        <v>395</v>
      </c>
      <c r="D334" s="1" t="s">
        <v>1274</v>
      </c>
      <c r="E334" s="62">
        <v>289.32</v>
      </c>
      <c r="F334" s="62">
        <v>289.32</v>
      </c>
      <c r="G334" s="62">
        <v>227.99340000000001</v>
      </c>
      <c r="H334" s="62">
        <v>277.82</v>
      </c>
      <c r="I334" s="62">
        <v>247.4462</v>
      </c>
      <c r="J334" s="62">
        <v>277.84359999999998</v>
      </c>
      <c r="K334" s="63">
        <f t="shared" si="5"/>
        <v>1609.7431999999999</v>
      </c>
    </row>
    <row r="335" spans="1:11" ht="21" hidden="1">
      <c r="A335" s="1">
        <v>5</v>
      </c>
      <c r="B335" s="1" t="s">
        <v>31</v>
      </c>
      <c r="C335" s="67" t="s">
        <v>396</v>
      </c>
      <c r="D335" s="1" t="s">
        <v>1275</v>
      </c>
      <c r="E335" s="62">
        <v>75.566999999999993</v>
      </c>
      <c r="F335" s="62">
        <v>79.225899999999996</v>
      </c>
      <c r="G335" s="62">
        <v>67.506600000000006</v>
      </c>
      <c r="H335" s="62">
        <v>78.200199999999995</v>
      </c>
      <c r="I335" s="62">
        <v>71.430199999999999</v>
      </c>
      <c r="J335" s="62">
        <v>71.430199999999999</v>
      </c>
      <c r="K335" s="63">
        <f t="shared" si="5"/>
        <v>443.36009999999999</v>
      </c>
    </row>
    <row r="336" spans="1:11" ht="21" hidden="1">
      <c r="A336" s="1">
        <v>5</v>
      </c>
      <c r="B336" s="1" t="s">
        <v>31</v>
      </c>
      <c r="C336" s="67" t="s">
        <v>397</v>
      </c>
      <c r="D336" s="1" t="s">
        <v>1276</v>
      </c>
      <c r="E336" s="62">
        <v>287.98390000000001</v>
      </c>
      <c r="F336" s="62">
        <v>304.71589999999998</v>
      </c>
      <c r="G336" s="62">
        <v>328.18259999999998</v>
      </c>
      <c r="H336" s="62">
        <v>326.0401</v>
      </c>
      <c r="I336" s="62">
        <v>288.64049999999997</v>
      </c>
      <c r="J336" s="62">
        <v>288.64049999999997</v>
      </c>
      <c r="K336" s="63">
        <f t="shared" si="5"/>
        <v>1824.2034999999998</v>
      </c>
    </row>
    <row r="337" spans="1:11" ht="21" hidden="1">
      <c r="A337" s="1">
        <v>5</v>
      </c>
      <c r="B337" s="1" t="s">
        <v>32</v>
      </c>
      <c r="C337" s="67" t="s">
        <v>399</v>
      </c>
      <c r="D337" s="1" t="s">
        <v>1278</v>
      </c>
      <c r="E337" s="62">
        <v>2000.27</v>
      </c>
      <c r="F337" s="62">
        <v>1851.3779999999999</v>
      </c>
      <c r="G337" s="62">
        <v>2028.9643000000001</v>
      </c>
      <c r="H337" s="62">
        <v>1744.7810999999999</v>
      </c>
      <c r="I337" s="62">
        <v>1864.2867000000001</v>
      </c>
      <c r="J337" s="62">
        <v>1864.2867000000001</v>
      </c>
      <c r="K337" s="63">
        <f t="shared" si="5"/>
        <v>11353.966800000002</v>
      </c>
    </row>
    <row r="338" spans="1:11" ht="21" hidden="1">
      <c r="A338" s="1">
        <v>5</v>
      </c>
      <c r="B338" s="1" t="s">
        <v>32</v>
      </c>
      <c r="C338" s="67" t="s">
        <v>400</v>
      </c>
      <c r="D338" s="1" t="s">
        <v>1279</v>
      </c>
      <c r="E338" s="62">
        <v>234.9581</v>
      </c>
      <c r="F338" s="62">
        <v>225.11709999999999</v>
      </c>
      <c r="G338" s="62">
        <v>244.0795</v>
      </c>
      <c r="H338" s="62">
        <v>233.5488</v>
      </c>
      <c r="I338" s="62">
        <v>196.0309</v>
      </c>
      <c r="J338" s="62">
        <v>184.3134</v>
      </c>
      <c r="K338" s="63">
        <f t="shared" ref="K338:K401" si="6">SUM(E338:J338)</f>
        <v>1318.0478000000001</v>
      </c>
    </row>
    <row r="339" spans="1:11" ht="21" hidden="1">
      <c r="A339" s="1">
        <v>5</v>
      </c>
      <c r="B339" s="1" t="s">
        <v>32</v>
      </c>
      <c r="C339" s="67" t="s">
        <v>401</v>
      </c>
      <c r="D339" s="1" t="s">
        <v>1280</v>
      </c>
      <c r="E339" s="62">
        <v>92.367000000000004</v>
      </c>
      <c r="F339" s="62">
        <v>67.585999999999999</v>
      </c>
      <c r="G339" s="62">
        <v>71.679000000000002</v>
      </c>
      <c r="H339" s="62">
        <v>80.349999999999994</v>
      </c>
      <c r="I339" s="62">
        <v>72.733199999999997</v>
      </c>
      <c r="J339" s="62">
        <v>79.920299999999997</v>
      </c>
      <c r="K339" s="63">
        <f t="shared" si="6"/>
        <v>464.63549999999998</v>
      </c>
    </row>
    <row r="340" spans="1:11" ht="21" hidden="1">
      <c r="A340" s="1">
        <v>5</v>
      </c>
      <c r="B340" s="1" t="s">
        <v>33</v>
      </c>
      <c r="C340" s="67" t="s">
        <v>402</v>
      </c>
      <c r="D340" s="1" t="s">
        <v>1281</v>
      </c>
      <c r="E340" s="62">
        <v>4523.5461999999998</v>
      </c>
      <c r="F340" s="62">
        <v>4180.6333000000004</v>
      </c>
      <c r="G340" s="62">
        <v>4434.4639999999999</v>
      </c>
      <c r="H340" s="62">
        <v>4234.1247999999996</v>
      </c>
      <c r="I340" s="62">
        <v>3700.4756000000002</v>
      </c>
      <c r="J340" s="62">
        <v>3989.1131999999998</v>
      </c>
      <c r="K340" s="63">
        <f t="shared" si="6"/>
        <v>25062.357100000001</v>
      </c>
    </row>
    <row r="341" spans="1:11" ht="21" hidden="1">
      <c r="A341" s="1">
        <v>5</v>
      </c>
      <c r="B341" s="1" t="s">
        <v>33</v>
      </c>
      <c r="C341" s="67" t="s">
        <v>403</v>
      </c>
      <c r="D341" s="1" t="s">
        <v>1282</v>
      </c>
      <c r="E341" s="62">
        <v>1540.3272999999999</v>
      </c>
      <c r="F341" s="62">
        <v>1420.7456999999999</v>
      </c>
      <c r="G341" s="62">
        <v>1380.6558</v>
      </c>
      <c r="H341" s="62">
        <v>1461.5582999999999</v>
      </c>
      <c r="I341" s="62">
        <v>1056.6167</v>
      </c>
      <c r="J341" s="62">
        <v>1089.4141</v>
      </c>
      <c r="K341" s="63">
        <f t="shared" si="6"/>
        <v>7949.3179</v>
      </c>
    </row>
    <row r="342" spans="1:11" ht="21" hidden="1">
      <c r="A342" s="1">
        <v>5</v>
      </c>
      <c r="B342" s="1" t="s">
        <v>34</v>
      </c>
      <c r="C342" s="67" t="s">
        <v>404</v>
      </c>
      <c r="D342" s="1" t="s">
        <v>1283</v>
      </c>
      <c r="E342" s="62">
        <v>5611.35</v>
      </c>
      <c r="F342" s="62">
        <v>4908.34</v>
      </c>
      <c r="G342" s="62">
        <v>4205.5600000000004</v>
      </c>
      <c r="H342" s="62">
        <v>4975.5200000000004</v>
      </c>
      <c r="I342" s="62">
        <v>4662.4799999999996</v>
      </c>
      <c r="J342" s="62">
        <v>5271.94</v>
      </c>
      <c r="K342" s="63">
        <f t="shared" si="6"/>
        <v>29635.19</v>
      </c>
    </row>
    <row r="343" spans="1:11" ht="21" hidden="1">
      <c r="A343" s="1">
        <v>5</v>
      </c>
      <c r="B343" s="1" t="s">
        <v>34</v>
      </c>
      <c r="C343" s="67" t="s">
        <v>405</v>
      </c>
      <c r="D343" s="1" t="s">
        <v>1284</v>
      </c>
      <c r="E343" s="62">
        <v>1864.6224</v>
      </c>
      <c r="F343" s="62">
        <v>1688.7415000000001</v>
      </c>
      <c r="G343" s="62">
        <v>1679.768</v>
      </c>
      <c r="H343" s="62">
        <v>1635.4973</v>
      </c>
      <c r="I343" s="62">
        <v>1653.7179000000001</v>
      </c>
      <c r="J343" s="62">
        <v>1724.8889999999999</v>
      </c>
      <c r="K343" s="63">
        <f t="shared" si="6"/>
        <v>10247.2361</v>
      </c>
    </row>
    <row r="344" spans="1:11" ht="21" hidden="1">
      <c r="A344" s="1">
        <v>5</v>
      </c>
      <c r="B344" s="1" t="s">
        <v>34</v>
      </c>
      <c r="C344" s="67" t="s">
        <v>406</v>
      </c>
      <c r="D344" s="1" t="s">
        <v>1285</v>
      </c>
      <c r="E344" s="62">
        <v>786.65099999999995</v>
      </c>
      <c r="F344" s="62">
        <v>746.22109999999998</v>
      </c>
      <c r="G344" s="62">
        <v>706.62639999999999</v>
      </c>
      <c r="H344" s="62">
        <v>713.08209999999997</v>
      </c>
      <c r="I344" s="62">
        <v>716.08270000000005</v>
      </c>
      <c r="J344" s="62">
        <v>697.54679999999996</v>
      </c>
      <c r="K344" s="63">
        <f t="shared" si="6"/>
        <v>4366.2101000000002</v>
      </c>
    </row>
    <row r="345" spans="1:11" ht="21" hidden="1">
      <c r="A345" s="1">
        <v>5</v>
      </c>
      <c r="B345" s="1" t="s">
        <v>34</v>
      </c>
      <c r="C345" s="67" t="s">
        <v>407</v>
      </c>
      <c r="D345" s="1" t="s">
        <v>1286</v>
      </c>
      <c r="E345" s="62">
        <v>467.6925</v>
      </c>
      <c r="F345" s="62">
        <v>502.43970000000002</v>
      </c>
      <c r="G345" s="62">
        <v>408.21449999999999</v>
      </c>
      <c r="H345" s="62">
        <v>391.83109999999999</v>
      </c>
      <c r="I345" s="62">
        <v>373.2987</v>
      </c>
      <c r="J345" s="62">
        <v>406.41550000000001</v>
      </c>
      <c r="K345" s="63">
        <f t="shared" si="6"/>
        <v>2549.8919999999998</v>
      </c>
    </row>
    <row r="346" spans="1:11" ht="21" hidden="1">
      <c r="A346" s="1">
        <v>5</v>
      </c>
      <c r="B346" s="1" t="s">
        <v>34</v>
      </c>
      <c r="C346" s="67" t="s">
        <v>408</v>
      </c>
      <c r="D346" s="1" t="s">
        <v>1287</v>
      </c>
      <c r="E346" s="62">
        <v>299.58159999999998</v>
      </c>
      <c r="F346" s="62">
        <v>255.15940000000001</v>
      </c>
      <c r="G346" s="62">
        <v>265.3</v>
      </c>
      <c r="H346" s="62">
        <v>309.46159999999998</v>
      </c>
      <c r="I346" s="62">
        <v>262.9699</v>
      </c>
      <c r="J346" s="62">
        <v>328.70159999999998</v>
      </c>
      <c r="K346" s="63">
        <f t="shared" si="6"/>
        <v>1721.1740999999997</v>
      </c>
    </row>
    <row r="347" spans="1:11" ht="21" hidden="1">
      <c r="A347" s="1">
        <v>5</v>
      </c>
      <c r="B347" s="1" t="s">
        <v>34</v>
      </c>
      <c r="C347" s="67" t="s">
        <v>409</v>
      </c>
      <c r="D347" s="1" t="s">
        <v>1288</v>
      </c>
      <c r="E347" s="62">
        <v>316.55540000000002</v>
      </c>
      <c r="F347" s="62">
        <v>299.32240000000002</v>
      </c>
      <c r="G347" s="62">
        <v>324.68079999999998</v>
      </c>
      <c r="H347" s="62">
        <v>293.12419999999997</v>
      </c>
      <c r="I347" s="62">
        <v>298.88139999999999</v>
      </c>
      <c r="J347" s="62">
        <v>294.73169999999999</v>
      </c>
      <c r="K347" s="63">
        <f t="shared" si="6"/>
        <v>1827.2959000000001</v>
      </c>
    </row>
    <row r="348" spans="1:11" ht="21" hidden="1">
      <c r="A348" s="1">
        <v>5</v>
      </c>
      <c r="B348" s="1" t="s">
        <v>34</v>
      </c>
      <c r="C348" s="67" t="s">
        <v>410</v>
      </c>
      <c r="D348" s="1" t="s">
        <v>1289</v>
      </c>
      <c r="E348" s="62">
        <v>261.52</v>
      </c>
      <c r="F348" s="62">
        <v>231.11</v>
      </c>
      <c r="G348" s="62">
        <v>211.94</v>
      </c>
      <c r="H348" s="62">
        <v>222.36</v>
      </c>
      <c r="I348" s="62">
        <v>213.22</v>
      </c>
      <c r="J348" s="62">
        <v>240.11</v>
      </c>
      <c r="K348" s="63">
        <f t="shared" si="6"/>
        <v>1380.2599999999998</v>
      </c>
    </row>
    <row r="349" spans="1:11" ht="21" hidden="1">
      <c r="A349" s="1">
        <v>5</v>
      </c>
      <c r="B349" s="1" t="s">
        <v>34</v>
      </c>
      <c r="C349" s="67" t="s">
        <v>411</v>
      </c>
      <c r="D349" s="1" t="s">
        <v>1290</v>
      </c>
      <c r="E349" s="62">
        <v>211.84</v>
      </c>
      <c r="F349" s="62">
        <v>288.10000000000002</v>
      </c>
      <c r="G349" s="62">
        <v>244.07</v>
      </c>
      <c r="H349" s="62">
        <v>237.75</v>
      </c>
      <c r="I349" s="62">
        <v>180.18</v>
      </c>
      <c r="J349" s="62">
        <v>222.82</v>
      </c>
      <c r="K349" s="63">
        <f t="shared" si="6"/>
        <v>1384.76</v>
      </c>
    </row>
    <row r="350" spans="1:11" ht="21" hidden="1">
      <c r="A350" s="1">
        <v>5</v>
      </c>
      <c r="B350" s="1" t="s">
        <v>34</v>
      </c>
      <c r="C350" s="67" t="s">
        <v>412</v>
      </c>
      <c r="D350" s="1" t="s">
        <v>1291</v>
      </c>
      <c r="E350" s="62">
        <v>788.99030000000005</v>
      </c>
      <c r="F350" s="62">
        <v>760.40480000000002</v>
      </c>
      <c r="G350" s="62">
        <v>660.50789999999995</v>
      </c>
      <c r="H350" s="62">
        <v>700.63850000000002</v>
      </c>
      <c r="I350" s="62">
        <v>687.64139999999998</v>
      </c>
      <c r="J350" s="62">
        <v>678.91</v>
      </c>
      <c r="K350" s="63">
        <f t="shared" si="6"/>
        <v>4277.0929000000006</v>
      </c>
    </row>
    <row r="351" spans="1:11" ht="21" hidden="1">
      <c r="A351" s="1">
        <v>5</v>
      </c>
      <c r="B351" s="1" t="s">
        <v>34</v>
      </c>
      <c r="C351" s="67" t="s">
        <v>413</v>
      </c>
      <c r="D351" s="1" t="s">
        <v>1292</v>
      </c>
      <c r="E351" s="62">
        <v>185.56</v>
      </c>
      <c r="F351" s="62">
        <v>202.16</v>
      </c>
      <c r="G351" s="62">
        <v>181.23</v>
      </c>
      <c r="H351" s="62">
        <v>206.42</v>
      </c>
      <c r="I351" s="62">
        <v>183.27</v>
      </c>
      <c r="J351" s="62">
        <v>179</v>
      </c>
      <c r="K351" s="63">
        <f t="shared" si="6"/>
        <v>1137.6399999999999</v>
      </c>
    </row>
    <row r="352" spans="1:11" ht="21" hidden="1">
      <c r="A352" s="1">
        <v>6</v>
      </c>
      <c r="B352" s="1" t="s">
        <v>35</v>
      </c>
      <c r="C352" s="67" t="s">
        <v>414</v>
      </c>
      <c r="D352" s="1" t="s">
        <v>1293</v>
      </c>
      <c r="E352" s="62">
        <v>7187.9326000000001</v>
      </c>
      <c r="F352" s="62">
        <v>7684.9916999999996</v>
      </c>
      <c r="G352" s="62">
        <v>7235.1504999999997</v>
      </c>
      <c r="H352" s="62">
        <v>7010.5335999999998</v>
      </c>
      <c r="I352" s="62">
        <v>6816.6945999999998</v>
      </c>
      <c r="J352" s="62">
        <v>7067.9888000000001</v>
      </c>
      <c r="K352" s="63">
        <f t="shared" si="6"/>
        <v>43003.291799999999</v>
      </c>
    </row>
    <row r="353" spans="1:11" ht="21" hidden="1">
      <c r="A353" s="1">
        <v>6</v>
      </c>
      <c r="B353" s="1" t="s">
        <v>35</v>
      </c>
      <c r="C353" s="67" t="s">
        <v>415</v>
      </c>
      <c r="D353" s="1" t="s">
        <v>1294</v>
      </c>
      <c r="E353" s="62">
        <v>187.85640000000001</v>
      </c>
      <c r="F353" s="62">
        <v>145.0575</v>
      </c>
      <c r="G353" s="62">
        <v>162.4365</v>
      </c>
      <c r="H353" s="62">
        <v>157.7603</v>
      </c>
      <c r="I353" s="62">
        <v>153.05160000000001</v>
      </c>
      <c r="J353" s="62">
        <v>141.0258</v>
      </c>
      <c r="K353" s="63">
        <f t="shared" si="6"/>
        <v>947.18810000000008</v>
      </c>
    </row>
    <row r="354" spans="1:11" ht="21" hidden="1">
      <c r="A354" s="1">
        <v>6</v>
      </c>
      <c r="B354" s="1" t="s">
        <v>35</v>
      </c>
      <c r="C354" s="67" t="s">
        <v>416</v>
      </c>
      <c r="D354" s="1" t="s">
        <v>1295</v>
      </c>
      <c r="E354" s="62">
        <v>75.7072</v>
      </c>
      <c r="F354" s="62">
        <v>67.577299999999994</v>
      </c>
      <c r="G354" s="62">
        <v>27.8078</v>
      </c>
      <c r="H354" s="62">
        <v>63.8127</v>
      </c>
      <c r="I354" s="62">
        <v>48.698700000000002</v>
      </c>
      <c r="J354" s="62">
        <v>79.791499999999999</v>
      </c>
      <c r="K354" s="63">
        <f t="shared" si="6"/>
        <v>363.39519999999999</v>
      </c>
    </row>
    <row r="355" spans="1:11" ht="21" hidden="1">
      <c r="A355" s="1">
        <v>6</v>
      </c>
      <c r="B355" s="1" t="s">
        <v>35</v>
      </c>
      <c r="C355" s="67" t="s">
        <v>417</v>
      </c>
      <c r="D355" s="1" t="s">
        <v>1296</v>
      </c>
      <c r="E355" s="62">
        <v>174.61420000000001</v>
      </c>
      <c r="F355" s="62">
        <v>120.5655</v>
      </c>
      <c r="G355" s="62">
        <v>165.64320000000001</v>
      </c>
      <c r="H355" s="62">
        <v>121.3698</v>
      </c>
      <c r="I355" s="62">
        <v>95.975999999999999</v>
      </c>
      <c r="J355" s="62">
        <v>95.975999999999999</v>
      </c>
      <c r="K355" s="63">
        <f t="shared" si="6"/>
        <v>774.14470000000006</v>
      </c>
    </row>
    <row r="356" spans="1:11" ht="21" hidden="1">
      <c r="A356" s="1">
        <v>6</v>
      </c>
      <c r="B356" s="1" t="s">
        <v>35</v>
      </c>
      <c r="C356" s="67" t="s">
        <v>418</v>
      </c>
      <c r="D356" s="1" t="s">
        <v>1297</v>
      </c>
      <c r="E356" s="62">
        <v>102.33459999999999</v>
      </c>
      <c r="F356" s="62">
        <v>99.006500000000003</v>
      </c>
      <c r="G356" s="62">
        <v>96.935299999999998</v>
      </c>
      <c r="H356" s="62">
        <v>86.460999999999999</v>
      </c>
      <c r="I356" s="62">
        <v>71.105999999999995</v>
      </c>
      <c r="J356" s="62">
        <v>73.425299999999993</v>
      </c>
      <c r="K356" s="63">
        <f t="shared" si="6"/>
        <v>529.26869999999997</v>
      </c>
    </row>
    <row r="357" spans="1:11" ht="21" hidden="1">
      <c r="A357" s="1">
        <v>6</v>
      </c>
      <c r="B357" s="1" t="s">
        <v>35</v>
      </c>
      <c r="C357" s="67" t="s">
        <v>419</v>
      </c>
      <c r="D357" s="1" t="s">
        <v>1298</v>
      </c>
      <c r="E357" s="62">
        <v>168.94409999999999</v>
      </c>
      <c r="F357" s="62">
        <v>207.15100000000001</v>
      </c>
      <c r="G357" s="62">
        <v>154.83260000000001</v>
      </c>
      <c r="H357" s="62">
        <v>161.661</v>
      </c>
      <c r="I357" s="62">
        <v>170.37139999999999</v>
      </c>
      <c r="J357" s="62">
        <v>206.83590000000001</v>
      </c>
      <c r="K357" s="63">
        <f t="shared" si="6"/>
        <v>1069.796</v>
      </c>
    </row>
    <row r="358" spans="1:11" ht="21" hidden="1">
      <c r="A358" s="1">
        <v>6</v>
      </c>
      <c r="B358" s="1" t="s">
        <v>35</v>
      </c>
      <c r="C358" s="67" t="s">
        <v>420</v>
      </c>
      <c r="D358" s="1" t="s">
        <v>1299</v>
      </c>
      <c r="E358" s="62">
        <v>99.5214</v>
      </c>
      <c r="F358" s="62">
        <v>60.798499999999997</v>
      </c>
      <c r="G358" s="62">
        <v>93.045599999999993</v>
      </c>
      <c r="H358" s="62">
        <v>92.084100000000007</v>
      </c>
      <c r="I358" s="62">
        <v>87.413200000000003</v>
      </c>
      <c r="J358" s="62">
        <v>103.88500000000001</v>
      </c>
      <c r="K358" s="63">
        <f t="shared" si="6"/>
        <v>536.7478000000001</v>
      </c>
    </row>
    <row r="359" spans="1:11" ht="21" hidden="1">
      <c r="A359" s="1">
        <v>6</v>
      </c>
      <c r="B359" s="1" t="s">
        <v>35</v>
      </c>
      <c r="C359" s="67" t="s">
        <v>421</v>
      </c>
      <c r="D359" s="1" t="s">
        <v>1300</v>
      </c>
      <c r="E359" s="62">
        <v>156.44</v>
      </c>
      <c r="F359" s="62">
        <v>59.06</v>
      </c>
      <c r="G359" s="62">
        <v>130.43</v>
      </c>
      <c r="H359" s="62">
        <v>299.94</v>
      </c>
      <c r="I359" s="62">
        <v>143.16999999999999</v>
      </c>
      <c r="J359" s="62">
        <v>142.69</v>
      </c>
      <c r="K359" s="63">
        <f t="shared" si="6"/>
        <v>931.73</v>
      </c>
    </row>
    <row r="360" spans="1:11" ht="21" hidden="1">
      <c r="A360" s="1">
        <v>6</v>
      </c>
      <c r="B360" s="1" t="s">
        <v>35</v>
      </c>
      <c r="C360" s="67" t="s">
        <v>422</v>
      </c>
      <c r="D360" s="1" t="s">
        <v>1301</v>
      </c>
      <c r="E360" s="62">
        <v>269.11279999999999</v>
      </c>
      <c r="F360" s="62">
        <v>247.26499999999999</v>
      </c>
      <c r="G360" s="62">
        <v>265.05169999999998</v>
      </c>
      <c r="H360" s="62">
        <v>224.88210000000001</v>
      </c>
      <c r="I360" s="62">
        <v>259.10329999999999</v>
      </c>
      <c r="J360" s="62">
        <v>276.66770000000002</v>
      </c>
      <c r="K360" s="63">
        <f t="shared" si="6"/>
        <v>1542.0826</v>
      </c>
    </row>
    <row r="361" spans="1:11" ht="21" hidden="1">
      <c r="A361" s="1">
        <v>6</v>
      </c>
      <c r="B361" s="1" t="s">
        <v>35</v>
      </c>
      <c r="C361" s="67" t="s">
        <v>423</v>
      </c>
      <c r="D361" s="1" t="s">
        <v>1302</v>
      </c>
      <c r="E361" s="62">
        <v>137.53</v>
      </c>
      <c r="F361" s="62">
        <v>116.26</v>
      </c>
      <c r="G361" s="62">
        <v>109.41</v>
      </c>
      <c r="H361" s="62">
        <v>130.36000000000001</v>
      </c>
      <c r="I361" s="62">
        <v>107.61</v>
      </c>
      <c r="J361" s="62">
        <v>139</v>
      </c>
      <c r="K361" s="63">
        <f t="shared" si="6"/>
        <v>740.17000000000007</v>
      </c>
    </row>
    <row r="362" spans="1:11" ht="21" hidden="1">
      <c r="A362" s="1">
        <v>6</v>
      </c>
      <c r="B362" s="1" t="s">
        <v>35</v>
      </c>
      <c r="C362" s="67" t="s">
        <v>424</v>
      </c>
      <c r="D362" s="1" t="s">
        <v>1303</v>
      </c>
      <c r="E362" s="62">
        <v>117.74460000000001</v>
      </c>
      <c r="F362" s="62">
        <v>105.6318</v>
      </c>
      <c r="G362" s="62">
        <v>107.8109</v>
      </c>
      <c r="H362" s="62">
        <v>105.8079</v>
      </c>
      <c r="I362" s="62">
        <v>104.4478</v>
      </c>
      <c r="J362" s="62">
        <v>128.26779999999999</v>
      </c>
      <c r="K362" s="63">
        <f t="shared" si="6"/>
        <v>669.71079999999995</v>
      </c>
    </row>
    <row r="363" spans="1:11" ht="21" hidden="1">
      <c r="A363" s="1">
        <v>6</v>
      </c>
      <c r="B363" s="1" t="s">
        <v>35</v>
      </c>
      <c r="C363" s="67" t="s">
        <v>425</v>
      </c>
      <c r="D363" s="1" t="s">
        <v>1304</v>
      </c>
      <c r="E363" s="62">
        <v>109.7654</v>
      </c>
      <c r="F363" s="62">
        <v>109.7654</v>
      </c>
      <c r="G363" s="62">
        <v>125.2336</v>
      </c>
      <c r="H363" s="62">
        <v>92.179699999999997</v>
      </c>
      <c r="I363" s="62">
        <v>100.6687</v>
      </c>
      <c r="J363" s="62">
        <v>102.087</v>
      </c>
      <c r="K363" s="63">
        <f t="shared" si="6"/>
        <v>639.6998000000001</v>
      </c>
    </row>
    <row r="364" spans="1:11" ht="21" hidden="1">
      <c r="A364" s="1">
        <v>6</v>
      </c>
      <c r="B364" s="1" t="s">
        <v>36</v>
      </c>
      <c r="C364" s="67" t="s">
        <v>426</v>
      </c>
      <c r="D364" s="1" t="s">
        <v>1305</v>
      </c>
      <c r="E364" s="62">
        <v>5253.2044999999998</v>
      </c>
      <c r="F364" s="62">
        <v>5353.9197000000004</v>
      </c>
      <c r="G364" s="62">
        <v>4903.5315000000001</v>
      </c>
      <c r="H364" s="62">
        <v>5106.8891999999996</v>
      </c>
      <c r="I364" s="62">
        <v>4737.6476000000002</v>
      </c>
      <c r="J364" s="62">
        <v>4737.6476000000002</v>
      </c>
      <c r="K364" s="63">
        <f t="shared" si="6"/>
        <v>30092.840100000001</v>
      </c>
    </row>
    <row r="365" spans="1:11" ht="21" hidden="1">
      <c r="A365" s="1">
        <v>6</v>
      </c>
      <c r="B365" s="1" t="s">
        <v>36</v>
      </c>
      <c r="C365" s="67" t="s">
        <v>427</v>
      </c>
      <c r="D365" s="1" t="s">
        <v>1306</v>
      </c>
      <c r="E365" s="62">
        <v>190.34739999999999</v>
      </c>
      <c r="F365" s="62">
        <v>154.06989999999999</v>
      </c>
      <c r="G365" s="62">
        <v>192.4709</v>
      </c>
      <c r="H365" s="62">
        <v>159.6285</v>
      </c>
      <c r="I365" s="62">
        <v>165.21129999999999</v>
      </c>
      <c r="J365" s="62">
        <v>165.21129999999999</v>
      </c>
      <c r="K365" s="63">
        <f t="shared" si="6"/>
        <v>1026.9393</v>
      </c>
    </row>
    <row r="366" spans="1:11" ht="21" hidden="1">
      <c r="A366" s="1">
        <v>6</v>
      </c>
      <c r="B366" s="1" t="s">
        <v>36</v>
      </c>
      <c r="C366" s="67" t="s">
        <v>428</v>
      </c>
      <c r="D366" s="1" t="s">
        <v>1307</v>
      </c>
      <c r="E366" s="62">
        <v>173.02619999999999</v>
      </c>
      <c r="F366" s="62">
        <v>162.90899999999999</v>
      </c>
      <c r="G366" s="62">
        <v>173.66749999999999</v>
      </c>
      <c r="H366" s="62">
        <v>173.02619999999999</v>
      </c>
      <c r="I366" s="62">
        <v>162.90899999999999</v>
      </c>
      <c r="J366" s="62">
        <v>173.66749999999999</v>
      </c>
      <c r="K366" s="63">
        <f t="shared" si="6"/>
        <v>1019.2054000000001</v>
      </c>
    </row>
    <row r="367" spans="1:11" ht="21" hidden="1">
      <c r="A367" s="1">
        <v>6</v>
      </c>
      <c r="B367" s="1" t="s">
        <v>36</v>
      </c>
      <c r="C367" s="67" t="s">
        <v>429</v>
      </c>
      <c r="D367" s="1" t="s">
        <v>1308</v>
      </c>
      <c r="E367" s="62">
        <v>324.24299999999999</v>
      </c>
      <c r="F367" s="62">
        <v>300.84750000000003</v>
      </c>
      <c r="G367" s="62">
        <v>365.3313</v>
      </c>
      <c r="H367" s="62">
        <v>350.69119999999998</v>
      </c>
      <c r="I367" s="62">
        <v>350.69119999999998</v>
      </c>
      <c r="J367" s="62">
        <v>350.69119999999998</v>
      </c>
      <c r="K367" s="63">
        <f t="shared" si="6"/>
        <v>2042.4954</v>
      </c>
    </row>
    <row r="368" spans="1:11" ht="21" hidden="1">
      <c r="A368" s="1">
        <v>6</v>
      </c>
      <c r="B368" s="1" t="s">
        <v>36</v>
      </c>
      <c r="C368" s="67" t="s">
        <v>430</v>
      </c>
      <c r="D368" s="1" t="s">
        <v>1309</v>
      </c>
      <c r="E368" s="62">
        <v>287.77199999999999</v>
      </c>
      <c r="F368" s="62">
        <v>323.27199999999999</v>
      </c>
      <c r="G368" s="62">
        <v>139.06</v>
      </c>
      <c r="H368" s="62">
        <v>126.218</v>
      </c>
      <c r="I368" s="62">
        <v>112.069</v>
      </c>
      <c r="J368" s="62">
        <v>124.444</v>
      </c>
      <c r="K368" s="63">
        <f t="shared" si="6"/>
        <v>1112.835</v>
      </c>
    </row>
    <row r="369" spans="1:11" ht="21" hidden="1">
      <c r="A369" s="1">
        <v>6</v>
      </c>
      <c r="B369" s="1" t="s">
        <v>36</v>
      </c>
      <c r="C369" s="67" t="s">
        <v>432</v>
      </c>
      <c r="D369" s="1" t="s">
        <v>1311</v>
      </c>
      <c r="E369" s="62">
        <v>633.08000000000004</v>
      </c>
      <c r="F369" s="62">
        <v>636.88</v>
      </c>
      <c r="G369" s="62">
        <v>543.91999999999996</v>
      </c>
      <c r="H369" s="62">
        <v>588.07000000000005</v>
      </c>
      <c r="I369" s="62">
        <v>513.08000000000004</v>
      </c>
      <c r="J369" s="62">
        <v>562.05999999999995</v>
      </c>
      <c r="K369" s="63">
        <f t="shared" si="6"/>
        <v>3477.09</v>
      </c>
    </row>
    <row r="370" spans="1:11" ht="21" hidden="1">
      <c r="A370" s="1">
        <v>6</v>
      </c>
      <c r="B370" s="1" t="s">
        <v>36</v>
      </c>
      <c r="C370" s="67" t="s">
        <v>433</v>
      </c>
      <c r="D370" s="1" t="s">
        <v>1312</v>
      </c>
      <c r="E370" s="62">
        <v>498.28910000000002</v>
      </c>
      <c r="F370" s="62">
        <v>488.4092</v>
      </c>
      <c r="G370" s="62">
        <v>448.54590000000002</v>
      </c>
      <c r="H370" s="62">
        <v>448.54590000000002</v>
      </c>
      <c r="I370" s="62">
        <v>471.476</v>
      </c>
      <c r="J370" s="62">
        <v>529.78859999999997</v>
      </c>
      <c r="K370" s="63">
        <f t="shared" si="6"/>
        <v>2885.0547000000001</v>
      </c>
    </row>
    <row r="371" spans="1:11" ht="21" hidden="1">
      <c r="A371" s="1">
        <v>6</v>
      </c>
      <c r="B371" s="1" t="s">
        <v>36</v>
      </c>
      <c r="C371" s="67" t="s">
        <v>434</v>
      </c>
      <c r="D371" s="1" t="s">
        <v>1313</v>
      </c>
      <c r="E371" s="62">
        <v>203.78</v>
      </c>
      <c r="F371" s="62">
        <v>173.82</v>
      </c>
      <c r="G371" s="62">
        <v>203.78</v>
      </c>
      <c r="H371" s="62">
        <v>203.78</v>
      </c>
      <c r="I371" s="62">
        <v>173.82</v>
      </c>
      <c r="J371" s="62">
        <v>173.82</v>
      </c>
      <c r="K371" s="63">
        <f t="shared" si="6"/>
        <v>1132.8</v>
      </c>
    </row>
    <row r="372" spans="1:11" ht="21" hidden="1">
      <c r="A372" s="1">
        <v>6</v>
      </c>
      <c r="B372" s="1" t="s">
        <v>36</v>
      </c>
      <c r="C372" s="67" t="s">
        <v>435</v>
      </c>
      <c r="D372" s="1" t="s">
        <v>1314</v>
      </c>
      <c r="E372" s="62">
        <v>40.880000000000003</v>
      </c>
      <c r="F372" s="62">
        <v>26.853200000000001</v>
      </c>
      <c r="G372" s="62">
        <v>22.8871</v>
      </c>
      <c r="H372" s="62">
        <v>23.169899999999998</v>
      </c>
      <c r="I372" s="62">
        <v>31.795100000000001</v>
      </c>
      <c r="J372" s="62">
        <v>24.615300000000001</v>
      </c>
      <c r="K372" s="63">
        <f t="shared" si="6"/>
        <v>170.20060000000001</v>
      </c>
    </row>
    <row r="373" spans="1:11" ht="21" hidden="1">
      <c r="A373" s="1">
        <v>6</v>
      </c>
      <c r="B373" s="1" t="s">
        <v>37</v>
      </c>
      <c r="C373" s="67" t="s">
        <v>436</v>
      </c>
      <c r="D373" s="1" t="s">
        <v>1315</v>
      </c>
      <c r="E373" s="62">
        <v>8159.2007999999996</v>
      </c>
      <c r="F373" s="62">
        <v>8204.5854999999992</v>
      </c>
      <c r="G373" s="62">
        <v>7653.8014999999996</v>
      </c>
      <c r="H373" s="62">
        <v>7725.3036000000002</v>
      </c>
      <c r="I373" s="62">
        <v>7779.5757999999996</v>
      </c>
      <c r="J373" s="62">
        <v>9237.9959999999992</v>
      </c>
      <c r="K373" s="63">
        <f t="shared" si="6"/>
        <v>48760.463199999998</v>
      </c>
    </row>
    <row r="374" spans="1:11" ht="21" hidden="1">
      <c r="A374" s="1">
        <v>6</v>
      </c>
      <c r="B374" s="1" t="s">
        <v>37</v>
      </c>
      <c r="C374" s="67" t="s">
        <v>437</v>
      </c>
      <c r="D374" s="1" t="s">
        <v>1316</v>
      </c>
      <c r="E374" s="62">
        <v>779.29110000000003</v>
      </c>
      <c r="F374" s="62">
        <v>741.20669999999996</v>
      </c>
      <c r="G374" s="62">
        <v>527.07299999999998</v>
      </c>
      <c r="H374" s="62">
        <v>678.77239999999995</v>
      </c>
      <c r="I374" s="62">
        <v>684.20740000000001</v>
      </c>
      <c r="J374" s="62">
        <v>727.77689999999996</v>
      </c>
      <c r="K374" s="63">
        <f t="shared" si="6"/>
        <v>4138.3274999999994</v>
      </c>
    </row>
    <row r="375" spans="1:11" ht="21" hidden="1">
      <c r="A375" s="1">
        <v>6</v>
      </c>
      <c r="B375" s="1" t="s">
        <v>37</v>
      </c>
      <c r="C375" s="67" t="s">
        <v>438</v>
      </c>
      <c r="D375" s="1" t="s">
        <v>1317</v>
      </c>
      <c r="E375" s="62">
        <v>72.204599999999999</v>
      </c>
      <c r="F375" s="62">
        <v>59.092199999999998</v>
      </c>
      <c r="G375" s="62">
        <v>69.420400000000001</v>
      </c>
      <c r="H375" s="62">
        <v>56.886400000000002</v>
      </c>
      <c r="I375" s="62">
        <v>70.959500000000006</v>
      </c>
      <c r="J375" s="62">
        <v>75.872500000000002</v>
      </c>
      <c r="K375" s="63">
        <f t="shared" si="6"/>
        <v>404.43559999999997</v>
      </c>
    </row>
    <row r="376" spans="1:11" ht="21" hidden="1">
      <c r="A376" s="1">
        <v>6</v>
      </c>
      <c r="B376" s="1" t="s">
        <v>37</v>
      </c>
      <c r="C376" s="67" t="s">
        <v>439</v>
      </c>
      <c r="D376" s="1" t="s">
        <v>1318</v>
      </c>
      <c r="E376" s="62">
        <v>1801.3520000000001</v>
      </c>
      <c r="F376" s="62">
        <v>1746.0808</v>
      </c>
      <c r="G376" s="62">
        <v>1703.6344999999999</v>
      </c>
      <c r="H376" s="62">
        <v>1882.3200999999999</v>
      </c>
      <c r="I376" s="62">
        <v>1689.8361</v>
      </c>
      <c r="J376" s="62">
        <v>1936.8895</v>
      </c>
      <c r="K376" s="63">
        <f t="shared" si="6"/>
        <v>10760.112999999999</v>
      </c>
    </row>
    <row r="377" spans="1:11" ht="21" hidden="1">
      <c r="A377" s="1">
        <v>6</v>
      </c>
      <c r="B377" s="1" t="s">
        <v>37</v>
      </c>
      <c r="C377" s="67" t="s">
        <v>440</v>
      </c>
      <c r="D377" s="1" t="s">
        <v>1319</v>
      </c>
      <c r="E377" s="62">
        <v>51.536499999999997</v>
      </c>
      <c r="F377" s="62">
        <v>59.414999999999999</v>
      </c>
      <c r="G377" s="62">
        <v>58.673699999999997</v>
      </c>
      <c r="H377" s="62">
        <v>75.701999999999998</v>
      </c>
      <c r="I377" s="62">
        <v>36.642000000000003</v>
      </c>
      <c r="J377" s="62">
        <v>48.142000000000003</v>
      </c>
      <c r="K377" s="63">
        <f t="shared" si="6"/>
        <v>330.1112</v>
      </c>
    </row>
    <row r="378" spans="1:11" ht="21" hidden="1">
      <c r="A378" s="1">
        <v>6</v>
      </c>
      <c r="B378" s="1" t="s">
        <v>37</v>
      </c>
      <c r="C378" s="67" t="s">
        <v>441</v>
      </c>
      <c r="D378" s="1" t="s">
        <v>1320</v>
      </c>
      <c r="E378" s="62">
        <v>316.9579</v>
      </c>
      <c r="F378" s="62">
        <v>315.81060000000002</v>
      </c>
      <c r="G378" s="62">
        <v>332.85750000000002</v>
      </c>
      <c r="H378" s="62">
        <v>284.11149999999998</v>
      </c>
      <c r="I378" s="62">
        <v>290.76299999999998</v>
      </c>
      <c r="J378" s="62">
        <v>307.71269999999998</v>
      </c>
      <c r="K378" s="63">
        <f t="shared" si="6"/>
        <v>1848.2131999999999</v>
      </c>
    </row>
    <row r="379" spans="1:11" ht="21" hidden="1">
      <c r="A379" s="1">
        <v>6</v>
      </c>
      <c r="B379" s="1" t="s">
        <v>37</v>
      </c>
      <c r="C379" s="67" t="s">
        <v>442</v>
      </c>
      <c r="D379" s="1" t="s">
        <v>1321</v>
      </c>
      <c r="E379" s="62">
        <v>864.17309999999998</v>
      </c>
      <c r="F379" s="62">
        <v>783.33619999999996</v>
      </c>
      <c r="G379" s="62">
        <v>780.03449999999998</v>
      </c>
      <c r="H379" s="62">
        <v>865.77440000000001</v>
      </c>
      <c r="I379" s="62">
        <v>879.22969999999998</v>
      </c>
      <c r="J379" s="62">
        <v>989.63980000000004</v>
      </c>
      <c r="K379" s="63">
        <f t="shared" si="6"/>
        <v>5162.1876999999995</v>
      </c>
    </row>
    <row r="380" spans="1:11" ht="21" hidden="1">
      <c r="A380" s="1">
        <v>6</v>
      </c>
      <c r="B380" s="1" t="s">
        <v>37</v>
      </c>
      <c r="C380" s="67" t="s">
        <v>443</v>
      </c>
      <c r="D380" s="1" t="s">
        <v>1322</v>
      </c>
      <c r="E380" s="62">
        <v>748.21259999999995</v>
      </c>
      <c r="F380" s="62">
        <v>735.36890000000005</v>
      </c>
      <c r="G380" s="62">
        <v>666.57749999999999</v>
      </c>
      <c r="H380" s="62">
        <v>665.27390000000003</v>
      </c>
      <c r="I380" s="62">
        <v>675.01729999999998</v>
      </c>
      <c r="J380" s="62">
        <v>606.82680000000005</v>
      </c>
      <c r="K380" s="63">
        <f t="shared" si="6"/>
        <v>4097.277</v>
      </c>
    </row>
    <row r="381" spans="1:11" ht="21" hidden="1">
      <c r="A381" s="1">
        <v>6</v>
      </c>
      <c r="B381" s="1" t="s">
        <v>37</v>
      </c>
      <c r="C381" s="67" t="s">
        <v>444</v>
      </c>
      <c r="D381" s="1" t="s">
        <v>1323</v>
      </c>
      <c r="E381" s="62">
        <v>17.412299999999998</v>
      </c>
      <c r="F381" s="62">
        <v>16.890699999999999</v>
      </c>
      <c r="G381" s="62">
        <v>17.665400000000002</v>
      </c>
      <c r="H381" s="62">
        <v>16.3246</v>
      </c>
      <c r="I381" s="62">
        <v>20.441299999999998</v>
      </c>
      <c r="J381" s="62">
        <v>20.869900000000001</v>
      </c>
      <c r="K381" s="63">
        <f t="shared" si="6"/>
        <v>109.60420000000001</v>
      </c>
    </row>
    <row r="382" spans="1:11" ht="21" hidden="1">
      <c r="A382" s="1">
        <v>6</v>
      </c>
      <c r="B382" s="1" t="s">
        <v>37</v>
      </c>
      <c r="C382" s="67" t="s">
        <v>445</v>
      </c>
      <c r="D382" s="1" t="s">
        <v>1324</v>
      </c>
      <c r="E382" s="62">
        <v>195.02500000000001</v>
      </c>
      <c r="F382" s="62">
        <v>201.4254</v>
      </c>
      <c r="G382" s="62">
        <v>170.3159</v>
      </c>
      <c r="H382" s="62">
        <v>185.15450000000001</v>
      </c>
      <c r="I382" s="62">
        <v>188.64750000000001</v>
      </c>
      <c r="J382" s="62">
        <v>186.07769999999999</v>
      </c>
      <c r="K382" s="63">
        <f t="shared" si="6"/>
        <v>1126.646</v>
      </c>
    </row>
    <row r="383" spans="1:11" ht="21" hidden="1">
      <c r="A383" s="1">
        <v>6</v>
      </c>
      <c r="B383" s="1" t="s">
        <v>37</v>
      </c>
      <c r="C383" s="67" t="s">
        <v>446</v>
      </c>
      <c r="D383" s="1" t="s">
        <v>1325</v>
      </c>
      <c r="E383" s="62">
        <v>0</v>
      </c>
      <c r="F383" s="62">
        <v>0</v>
      </c>
      <c r="G383" s="62">
        <v>0</v>
      </c>
      <c r="H383" s="62">
        <v>0</v>
      </c>
      <c r="I383" s="62">
        <v>0</v>
      </c>
      <c r="J383" s="62">
        <v>0</v>
      </c>
      <c r="K383" s="63">
        <f t="shared" si="6"/>
        <v>0</v>
      </c>
    </row>
    <row r="384" spans="1:11" ht="21" hidden="1">
      <c r="A384" s="1">
        <v>6</v>
      </c>
      <c r="B384" s="1" t="s">
        <v>37</v>
      </c>
      <c r="C384" s="67" t="s">
        <v>447</v>
      </c>
      <c r="D384" s="1" t="s">
        <v>1326</v>
      </c>
      <c r="E384" s="62">
        <v>71.119</v>
      </c>
      <c r="F384" s="62">
        <v>98.126000000000005</v>
      </c>
      <c r="G384" s="62">
        <v>72.537999999999997</v>
      </c>
      <c r="H384" s="62">
        <v>76.06</v>
      </c>
      <c r="I384" s="62">
        <v>69.534000000000006</v>
      </c>
      <c r="J384" s="62">
        <v>83.813000000000002</v>
      </c>
      <c r="K384" s="63">
        <f t="shared" si="6"/>
        <v>471.19</v>
      </c>
    </row>
    <row r="385" spans="1:11" ht="21" hidden="1">
      <c r="A385" s="1">
        <v>6</v>
      </c>
      <c r="B385" s="1" t="s">
        <v>38</v>
      </c>
      <c r="C385" s="67" t="s">
        <v>448</v>
      </c>
      <c r="D385" s="1" t="s">
        <v>1327</v>
      </c>
      <c r="E385" s="62">
        <v>2156.6896999999999</v>
      </c>
      <c r="F385" s="62">
        <v>1919.6075000000001</v>
      </c>
      <c r="G385" s="62">
        <v>2226.3591999999999</v>
      </c>
      <c r="H385" s="62">
        <v>2023.6412</v>
      </c>
      <c r="I385" s="62">
        <v>2006.7573</v>
      </c>
      <c r="J385" s="62">
        <v>2184.9539</v>
      </c>
      <c r="K385" s="63">
        <f t="shared" si="6"/>
        <v>12518.0088</v>
      </c>
    </row>
    <row r="386" spans="1:11" ht="21" hidden="1">
      <c r="A386" s="1">
        <v>6</v>
      </c>
      <c r="B386" s="1" t="s">
        <v>38</v>
      </c>
      <c r="C386" s="67" t="s">
        <v>449</v>
      </c>
      <c r="D386" s="1" t="s">
        <v>1328</v>
      </c>
      <c r="E386" s="62">
        <v>62.783200000000001</v>
      </c>
      <c r="F386" s="62">
        <v>70.119500000000002</v>
      </c>
      <c r="G386" s="62">
        <v>83.105999999999995</v>
      </c>
      <c r="H386" s="62">
        <v>86.661900000000003</v>
      </c>
      <c r="I386" s="62">
        <v>55.118299999999998</v>
      </c>
      <c r="J386" s="62">
        <v>101.67619999999999</v>
      </c>
      <c r="K386" s="63">
        <f t="shared" si="6"/>
        <v>459.46510000000001</v>
      </c>
    </row>
    <row r="387" spans="1:11" ht="21" hidden="1">
      <c r="A387" s="1">
        <v>6</v>
      </c>
      <c r="B387" s="1" t="s">
        <v>38</v>
      </c>
      <c r="C387" s="67" t="s">
        <v>450</v>
      </c>
      <c r="D387" s="1" t="s">
        <v>1329</v>
      </c>
      <c r="E387" s="62">
        <v>92.317300000000003</v>
      </c>
      <c r="F387" s="62">
        <v>97.568700000000007</v>
      </c>
      <c r="G387" s="62">
        <v>76.811599999999999</v>
      </c>
      <c r="H387" s="62">
        <v>75.381900000000002</v>
      </c>
      <c r="I387" s="62">
        <v>69.772400000000005</v>
      </c>
      <c r="J387" s="62">
        <v>54.9373</v>
      </c>
      <c r="K387" s="63">
        <f t="shared" si="6"/>
        <v>466.78920000000005</v>
      </c>
    </row>
    <row r="388" spans="1:11" ht="21" hidden="1">
      <c r="A388" s="1">
        <v>6</v>
      </c>
      <c r="B388" s="1" t="s">
        <v>38</v>
      </c>
      <c r="C388" s="67" t="s">
        <v>451</v>
      </c>
      <c r="D388" s="1" t="s">
        <v>1330</v>
      </c>
      <c r="E388" s="62">
        <v>85.518600000000006</v>
      </c>
      <c r="F388" s="62">
        <v>86.566199999999995</v>
      </c>
      <c r="G388" s="62">
        <v>68.445899999999995</v>
      </c>
      <c r="H388" s="62">
        <v>69.400700000000001</v>
      </c>
      <c r="I388" s="62">
        <v>57.523400000000002</v>
      </c>
      <c r="J388" s="62">
        <v>77.047700000000006</v>
      </c>
      <c r="K388" s="63">
        <f t="shared" si="6"/>
        <v>444.5025</v>
      </c>
    </row>
    <row r="389" spans="1:11" ht="21" hidden="1">
      <c r="A389" s="1">
        <v>6</v>
      </c>
      <c r="B389" s="1" t="s">
        <v>38</v>
      </c>
      <c r="C389" s="67" t="s">
        <v>452</v>
      </c>
      <c r="D389" s="1" t="s">
        <v>1331</v>
      </c>
      <c r="E389" s="62">
        <v>62.978099999999998</v>
      </c>
      <c r="F389" s="62">
        <v>70.282799999999995</v>
      </c>
      <c r="G389" s="62">
        <v>68.950299999999999</v>
      </c>
      <c r="H389" s="62">
        <v>66.788899999999998</v>
      </c>
      <c r="I389" s="62">
        <v>68.950299999999999</v>
      </c>
      <c r="J389" s="62">
        <v>66.788899999999998</v>
      </c>
      <c r="K389" s="63">
        <f t="shared" si="6"/>
        <v>404.73929999999996</v>
      </c>
    </row>
    <row r="390" spans="1:11" ht="21" hidden="1">
      <c r="A390" s="1">
        <v>6</v>
      </c>
      <c r="B390" s="1" t="s">
        <v>38</v>
      </c>
      <c r="C390" s="67" t="s">
        <v>453</v>
      </c>
      <c r="D390" s="1" t="s">
        <v>1332</v>
      </c>
      <c r="E390" s="62">
        <v>8.5843000000000007</v>
      </c>
      <c r="F390" s="62">
        <v>6.0124000000000004</v>
      </c>
      <c r="G390" s="62">
        <v>5.4188999999999998</v>
      </c>
      <c r="H390" s="62">
        <v>5.9257</v>
      </c>
      <c r="I390" s="62">
        <v>8.14</v>
      </c>
      <c r="J390" s="62">
        <v>3.61</v>
      </c>
      <c r="K390" s="63">
        <f t="shared" si="6"/>
        <v>37.691299999999998</v>
      </c>
    </row>
    <row r="391" spans="1:11" ht="21" hidden="1">
      <c r="A391" s="1">
        <v>6</v>
      </c>
      <c r="B391" s="1" t="s">
        <v>38</v>
      </c>
      <c r="C391" s="67" t="s">
        <v>454</v>
      </c>
      <c r="D391" s="1" t="s">
        <v>1333</v>
      </c>
      <c r="E391" s="62">
        <v>47.74</v>
      </c>
      <c r="F391" s="62">
        <v>50.74</v>
      </c>
      <c r="G391" s="62">
        <v>73.84</v>
      </c>
      <c r="H391" s="62">
        <v>41.82</v>
      </c>
      <c r="I391" s="62">
        <v>45.67</v>
      </c>
      <c r="J391" s="62">
        <v>51.79</v>
      </c>
      <c r="K391" s="63">
        <f t="shared" si="6"/>
        <v>311.60000000000002</v>
      </c>
    </row>
    <row r="392" spans="1:11" ht="21" hidden="1">
      <c r="A392" s="1">
        <v>6</v>
      </c>
      <c r="B392" s="1" t="s">
        <v>39</v>
      </c>
      <c r="C392" s="67" t="s">
        <v>455</v>
      </c>
      <c r="D392" s="1" t="s">
        <v>1334</v>
      </c>
      <c r="E392" s="62">
        <v>3060.3613</v>
      </c>
      <c r="F392" s="62">
        <v>3105.8832000000002</v>
      </c>
      <c r="G392" s="62">
        <v>2969.7211000000002</v>
      </c>
      <c r="H392" s="62">
        <v>2467.4865</v>
      </c>
      <c r="I392" s="62">
        <v>2667.7957000000001</v>
      </c>
      <c r="J392" s="62">
        <v>2667.7957000000001</v>
      </c>
      <c r="K392" s="63">
        <f t="shared" si="6"/>
        <v>16939.043500000003</v>
      </c>
    </row>
    <row r="393" spans="1:11" ht="21" hidden="1">
      <c r="A393" s="1">
        <v>6</v>
      </c>
      <c r="B393" s="1" t="s">
        <v>39</v>
      </c>
      <c r="C393" s="67" t="s">
        <v>456</v>
      </c>
      <c r="D393" s="1" t="s">
        <v>1335</v>
      </c>
      <c r="E393" s="62">
        <v>1094.1271999999999</v>
      </c>
      <c r="F393" s="62">
        <v>992.64509999999996</v>
      </c>
      <c r="G393" s="62">
        <v>1217.4727</v>
      </c>
      <c r="H393" s="62">
        <v>1041.2295999999999</v>
      </c>
      <c r="I393" s="62">
        <v>1232.67</v>
      </c>
      <c r="J393" s="62">
        <v>1143.1400000000001</v>
      </c>
      <c r="K393" s="63">
        <f t="shared" si="6"/>
        <v>6721.2846</v>
      </c>
    </row>
    <row r="394" spans="1:11" ht="21" hidden="1">
      <c r="A394" s="1">
        <v>6</v>
      </c>
      <c r="B394" s="1" t="s">
        <v>39</v>
      </c>
      <c r="C394" s="67" t="s">
        <v>457</v>
      </c>
      <c r="D394" s="1" t="s">
        <v>1336</v>
      </c>
      <c r="E394" s="62">
        <v>218.37979999999999</v>
      </c>
      <c r="F394" s="62">
        <v>195.54849999999999</v>
      </c>
      <c r="G394" s="62">
        <v>215.5617</v>
      </c>
      <c r="H394" s="62">
        <v>185.0368</v>
      </c>
      <c r="I394" s="62">
        <v>172.51230000000001</v>
      </c>
      <c r="J394" s="62">
        <v>219.1439</v>
      </c>
      <c r="K394" s="63">
        <f t="shared" si="6"/>
        <v>1206.183</v>
      </c>
    </row>
    <row r="395" spans="1:11" ht="21" hidden="1">
      <c r="A395" s="1">
        <v>6</v>
      </c>
      <c r="B395" s="1" t="s">
        <v>39</v>
      </c>
      <c r="C395" s="67" t="s">
        <v>458</v>
      </c>
      <c r="D395" s="1" t="s">
        <v>1337</v>
      </c>
      <c r="E395" s="62">
        <v>101.27889999999999</v>
      </c>
      <c r="F395" s="62">
        <v>119.94880000000001</v>
      </c>
      <c r="G395" s="62">
        <v>115.8415</v>
      </c>
      <c r="H395" s="62">
        <v>109.33459999999999</v>
      </c>
      <c r="I395" s="62">
        <v>109.33459999999999</v>
      </c>
      <c r="J395" s="62">
        <v>109.33459999999999</v>
      </c>
      <c r="K395" s="63">
        <f t="shared" si="6"/>
        <v>665.07300000000009</v>
      </c>
    </row>
    <row r="396" spans="1:11" ht="21" hidden="1">
      <c r="A396" s="1">
        <v>6</v>
      </c>
      <c r="B396" s="1" t="s">
        <v>39</v>
      </c>
      <c r="C396" s="67" t="s">
        <v>459</v>
      </c>
      <c r="D396" s="1" t="s">
        <v>1338</v>
      </c>
      <c r="E396" s="62">
        <v>110.20820000000001</v>
      </c>
      <c r="F396" s="62">
        <v>106.8218</v>
      </c>
      <c r="G396" s="62">
        <v>104.17829999999999</v>
      </c>
      <c r="H396" s="62">
        <v>86.642700000000005</v>
      </c>
      <c r="I396" s="62">
        <v>92.831900000000005</v>
      </c>
      <c r="J396" s="62">
        <v>92.831900000000005</v>
      </c>
      <c r="K396" s="63">
        <f t="shared" si="6"/>
        <v>593.51480000000004</v>
      </c>
    </row>
    <row r="397" spans="1:11" ht="21" hidden="1">
      <c r="A397" s="1">
        <v>6</v>
      </c>
      <c r="B397" s="1" t="s">
        <v>39</v>
      </c>
      <c r="C397" s="67" t="s">
        <v>460</v>
      </c>
      <c r="D397" s="1" t="s">
        <v>1339</v>
      </c>
      <c r="E397" s="62">
        <v>147.2039</v>
      </c>
      <c r="F397" s="62">
        <v>132.62260000000001</v>
      </c>
      <c r="G397" s="62">
        <v>128.31129999999999</v>
      </c>
      <c r="H397" s="62">
        <v>158.22149999999999</v>
      </c>
      <c r="I397" s="62">
        <v>122.13420000000001</v>
      </c>
      <c r="J397" s="62">
        <v>125.1123</v>
      </c>
      <c r="K397" s="63">
        <f t="shared" si="6"/>
        <v>813.60579999999993</v>
      </c>
    </row>
    <row r="398" spans="1:11" ht="21" hidden="1">
      <c r="A398" s="1">
        <v>6</v>
      </c>
      <c r="B398" s="1" t="s">
        <v>39</v>
      </c>
      <c r="C398" s="67" t="s">
        <v>461</v>
      </c>
      <c r="D398" s="1" t="s">
        <v>1340</v>
      </c>
      <c r="E398" s="62">
        <v>56.56</v>
      </c>
      <c r="F398" s="62">
        <v>38.92</v>
      </c>
      <c r="G398" s="62">
        <v>49.01</v>
      </c>
      <c r="H398" s="62">
        <v>60.79</v>
      </c>
      <c r="I398" s="62">
        <v>42.68</v>
      </c>
      <c r="J398" s="62">
        <v>53.31</v>
      </c>
      <c r="K398" s="63">
        <f t="shared" si="6"/>
        <v>301.27</v>
      </c>
    </row>
    <row r="399" spans="1:11" ht="21" hidden="1">
      <c r="A399" s="1">
        <v>6</v>
      </c>
      <c r="B399" s="1" t="s">
        <v>40</v>
      </c>
      <c r="C399" s="67" t="s">
        <v>462</v>
      </c>
      <c r="D399" s="1" t="s">
        <v>1341</v>
      </c>
      <c r="E399" s="62">
        <v>5459.3890000000001</v>
      </c>
      <c r="F399" s="62">
        <v>5134.16</v>
      </c>
      <c r="G399" s="62">
        <v>5308.94</v>
      </c>
      <c r="H399" s="62">
        <v>5207.68</v>
      </c>
      <c r="I399" s="62">
        <v>5046.96</v>
      </c>
      <c r="J399" s="62">
        <v>5419.76</v>
      </c>
      <c r="K399" s="63">
        <f t="shared" si="6"/>
        <v>31576.888999999996</v>
      </c>
    </row>
    <row r="400" spans="1:11" ht="21" hidden="1">
      <c r="A400" s="1">
        <v>6</v>
      </c>
      <c r="B400" s="1" t="s">
        <v>40</v>
      </c>
      <c r="C400" s="67" t="s">
        <v>463</v>
      </c>
      <c r="D400" s="1" t="s">
        <v>1342</v>
      </c>
      <c r="E400" s="62">
        <v>410.06319999999999</v>
      </c>
      <c r="F400" s="62">
        <v>400.93340000000001</v>
      </c>
      <c r="G400" s="62">
        <v>400.93340000000001</v>
      </c>
      <c r="H400" s="62">
        <v>395.3304</v>
      </c>
      <c r="I400" s="62">
        <v>410.06</v>
      </c>
      <c r="J400" s="62">
        <v>395.3304</v>
      </c>
      <c r="K400" s="63">
        <f t="shared" si="6"/>
        <v>2412.6507999999999</v>
      </c>
    </row>
    <row r="401" spans="1:11" ht="21" hidden="1">
      <c r="A401" s="1">
        <v>6</v>
      </c>
      <c r="B401" s="1" t="s">
        <v>40</v>
      </c>
      <c r="C401" s="67" t="s">
        <v>464</v>
      </c>
      <c r="D401" s="1" t="s">
        <v>1343</v>
      </c>
      <c r="E401" s="62">
        <v>260.33999999999997</v>
      </c>
      <c r="F401" s="62">
        <v>219.73</v>
      </c>
      <c r="G401" s="62">
        <v>241.96</v>
      </c>
      <c r="H401" s="62">
        <v>225.24</v>
      </c>
      <c r="I401" s="62">
        <v>211.76</v>
      </c>
      <c r="J401" s="62">
        <v>211.76</v>
      </c>
      <c r="K401" s="63">
        <f t="shared" si="6"/>
        <v>1370.79</v>
      </c>
    </row>
    <row r="402" spans="1:11" ht="21" hidden="1">
      <c r="A402" s="1">
        <v>6</v>
      </c>
      <c r="B402" s="1" t="s">
        <v>40</v>
      </c>
      <c r="C402" s="67" t="s">
        <v>465</v>
      </c>
      <c r="D402" s="1" t="s">
        <v>1344</v>
      </c>
      <c r="E402" s="62">
        <v>1132.3812</v>
      </c>
      <c r="F402" s="62">
        <v>966.8854</v>
      </c>
      <c r="G402" s="62">
        <v>983.87210000000005</v>
      </c>
      <c r="H402" s="62">
        <v>1040.0787</v>
      </c>
      <c r="I402" s="62">
        <v>1068.0791999999999</v>
      </c>
      <c r="J402" s="62">
        <v>1040.0787</v>
      </c>
      <c r="K402" s="63">
        <f t="shared" ref="K402:K465" si="7">SUM(E402:J402)</f>
        <v>6231.3752999999997</v>
      </c>
    </row>
    <row r="403" spans="1:11" ht="21" hidden="1">
      <c r="A403" s="1">
        <v>6</v>
      </c>
      <c r="B403" s="1" t="s">
        <v>40</v>
      </c>
      <c r="C403" s="67" t="s">
        <v>466</v>
      </c>
      <c r="D403" s="1" t="s">
        <v>1345</v>
      </c>
      <c r="E403" s="62">
        <v>130.12</v>
      </c>
      <c r="F403" s="62">
        <v>124.13</v>
      </c>
      <c r="G403" s="62">
        <v>93.45</v>
      </c>
      <c r="H403" s="62">
        <v>81.900000000000006</v>
      </c>
      <c r="I403" s="62">
        <v>78.78</v>
      </c>
      <c r="J403" s="62">
        <v>71.39</v>
      </c>
      <c r="K403" s="63">
        <f t="shared" si="7"/>
        <v>579.77</v>
      </c>
    </row>
    <row r="404" spans="1:11" ht="21" hidden="1">
      <c r="A404" s="1">
        <v>6</v>
      </c>
      <c r="B404" s="1" t="s">
        <v>40</v>
      </c>
      <c r="C404" s="67" t="s">
        <v>467</v>
      </c>
      <c r="D404" s="1" t="s">
        <v>1346</v>
      </c>
      <c r="E404" s="62">
        <v>158.34</v>
      </c>
      <c r="F404" s="62">
        <v>173.8434</v>
      </c>
      <c r="G404" s="62">
        <v>173.84</v>
      </c>
      <c r="H404" s="62">
        <v>141.66999999999999</v>
      </c>
      <c r="I404" s="62">
        <v>141.66560000000001</v>
      </c>
      <c r="J404" s="62">
        <v>152.84880000000001</v>
      </c>
      <c r="K404" s="63">
        <f t="shared" si="7"/>
        <v>942.20780000000002</v>
      </c>
    </row>
    <row r="405" spans="1:11" ht="21" hidden="1">
      <c r="A405" s="1">
        <v>6</v>
      </c>
      <c r="B405" s="1" t="s">
        <v>40</v>
      </c>
      <c r="C405" s="67" t="s">
        <v>468</v>
      </c>
      <c r="D405" s="1" t="s">
        <v>1347</v>
      </c>
      <c r="E405" s="62">
        <v>195.35069999999999</v>
      </c>
      <c r="F405" s="62">
        <v>173.8502</v>
      </c>
      <c r="G405" s="62">
        <v>195.35069999999999</v>
      </c>
      <c r="H405" s="62">
        <v>174.32480000000001</v>
      </c>
      <c r="I405" s="62">
        <v>117.03189999999999</v>
      </c>
      <c r="J405" s="62">
        <v>117.03189999999999</v>
      </c>
      <c r="K405" s="63">
        <f t="shared" si="7"/>
        <v>972.94019999999989</v>
      </c>
    </row>
    <row r="406" spans="1:11" ht="21" hidden="1">
      <c r="A406" s="1">
        <v>6</v>
      </c>
      <c r="B406" s="1" t="s">
        <v>40</v>
      </c>
      <c r="C406" s="67" t="s">
        <v>469</v>
      </c>
      <c r="D406" s="1" t="s">
        <v>1348</v>
      </c>
      <c r="E406" s="62">
        <v>42.948</v>
      </c>
      <c r="F406" s="62">
        <v>35.49</v>
      </c>
      <c r="G406" s="62">
        <v>50</v>
      </c>
      <c r="H406" s="62">
        <v>35.49</v>
      </c>
      <c r="I406" s="62">
        <v>50</v>
      </c>
      <c r="J406" s="62">
        <v>50</v>
      </c>
      <c r="K406" s="63">
        <f t="shared" si="7"/>
        <v>263.928</v>
      </c>
    </row>
    <row r="407" spans="1:11" ht="21" hidden="1">
      <c r="A407" s="1">
        <v>6</v>
      </c>
      <c r="B407" s="1" t="s">
        <v>40</v>
      </c>
      <c r="C407" s="67" t="s">
        <v>470</v>
      </c>
      <c r="D407" s="1" t="s">
        <v>1349</v>
      </c>
      <c r="E407" s="62">
        <v>54.380200000000002</v>
      </c>
      <c r="F407" s="62">
        <v>60.035200000000003</v>
      </c>
      <c r="G407" s="62">
        <v>36.897599999999997</v>
      </c>
      <c r="H407" s="62">
        <v>36.897599999999997</v>
      </c>
      <c r="I407" s="62">
        <v>59.679200000000002</v>
      </c>
      <c r="J407" s="62">
        <v>59.679200000000002</v>
      </c>
      <c r="K407" s="63">
        <f t="shared" si="7"/>
        <v>307.56900000000002</v>
      </c>
    </row>
    <row r="408" spans="1:11" ht="21" hidden="1">
      <c r="A408" s="1">
        <v>6</v>
      </c>
      <c r="B408" s="1" t="s">
        <v>41</v>
      </c>
      <c r="C408" s="67" t="s">
        <v>471</v>
      </c>
      <c r="D408" s="1" t="s">
        <v>1350</v>
      </c>
      <c r="E408" s="62">
        <v>4525.38</v>
      </c>
      <c r="F408" s="62">
        <v>3901.2869000000001</v>
      </c>
      <c r="G408" s="62">
        <v>4018.2240000000002</v>
      </c>
      <c r="H408" s="62">
        <v>3835.3564000000001</v>
      </c>
      <c r="I408" s="62">
        <v>3471.5254</v>
      </c>
      <c r="J408" s="62">
        <v>4371.5933000000005</v>
      </c>
      <c r="K408" s="63">
        <f t="shared" si="7"/>
        <v>24123.366000000002</v>
      </c>
    </row>
    <row r="409" spans="1:11" ht="21" hidden="1">
      <c r="A409" s="1">
        <v>6</v>
      </c>
      <c r="B409" s="1" t="s">
        <v>41</v>
      </c>
      <c r="C409" s="67" t="s">
        <v>472</v>
      </c>
      <c r="D409" s="1" t="s">
        <v>1351</v>
      </c>
      <c r="E409" s="62">
        <v>758.54020000000003</v>
      </c>
      <c r="F409" s="62">
        <v>767.8723</v>
      </c>
      <c r="G409" s="62">
        <v>703.94399999999996</v>
      </c>
      <c r="H409" s="62">
        <v>688.73590000000002</v>
      </c>
      <c r="I409" s="62">
        <v>782.26340000000005</v>
      </c>
      <c r="J409" s="62">
        <v>870.04139999999995</v>
      </c>
      <c r="K409" s="63">
        <f t="shared" si="7"/>
        <v>4571.3972000000003</v>
      </c>
    </row>
    <row r="410" spans="1:11" ht="21" hidden="1">
      <c r="A410" s="1">
        <v>6</v>
      </c>
      <c r="B410" s="1" t="s">
        <v>41</v>
      </c>
      <c r="C410" s="67" t="s">
        <v>473</v>
      </c>
      <c r="D410" s="1" t="s">
        <v>1352</v>
      </c>
      <c r="E410" s="62">
        <v>1342.2897</v>
      </c>
      <c r="F410" s="62">
        <v>1182.9919</v>
      </c>
      <c r="G410" s="62">
        <v>1607.9902</v>
      </c>
      <c r="H410" s="62">
        <v>1553.2466999999999</v>
      </c>
      <c r="I410" s="62">
        <v>1553.546</v>
      </c>
      <c r="J410" s="62">
        <v>1770.9914000000001</v>
      </c>
      <c r="K410" s="63">
        <f t="shared" si="7"/>
        <v>9011.0559000000012</v>
      </c>
    </row>
    <row r="411" spans="1:11" ht="21" hidden="1">
      <c r="A411" s="1">
        <v>6</v>
      </c>
      <c r="B411" s="1" t="s">
        <v>41</v>
      </c>
      <c r="C411" s="67" t="s">
        <v>474</v>
      </c>
      <c r="D411" s="1" t="s">
        <v>1353</v>
      </c>
      <c r="E411" s="62">
        <v>356.92829999999998</v>
      </c>
      <c r="F411" s="62">
        <v>384.86110000000002</v>
      </c>
      <c r="G411" s="62">
        <v>382.1549</v>
      </c>
      <c r="H411" s="62">
        <v>303.7774</v>
      </c>
      <c r="I411" s="62">
        <v>354.63069999999999</v>
      </c>
      <c r="J411" s="62">
        <v>324.88839999999999</v>
      </c>
      <c r="K411" s="63">
        <f t="shared" si="7"/>
        <v>2107.2408</v>
      </c>
    </row>
    <row r="412" spans="1:11" ht="21" hidden="1">
      <c r="A412" s="1">
        <v>6</v>
      </c>
      <c r="B412" s="1" t="s">
        <v>41</v>
      </c>
      <c r="C412" s="67" t="s">
        <v>475</v>
      </c>
      <c r="D412" s="1" t="s">
        <v>1354</v>
      </c>
      <c r="E412" s="62">
        <v>161.16</v>
      </c>
      <c r="F412" s="62">
        <v>165.45</v>
      </c>
      <c r="G412" s="62">
        <v>157.7073</v>
      </c>
      <c r="H412" s="62">
        <v>145.07380000000001</v>
      </c>
      <c r="I412" s="62">
        <v>159.8914</v>
      </c>
      <c r="J412" s="62">
        <v>172.4469</v>
      </c>
      <c r="K412" s="63">
        <f t="shared" si="7"/>
        <v>961.72940000000006</v>
      </c>
    </row>
    <row r="413" spans="1:11" ht="21" hidden="1">
      <c r="A413" s="1">
        <v>6</v>
      </c>
      <c r="B413" s="1" t="s">
        <v>41</v>
      </c>
      <c r="C413" s="67" t="s">
        <v>476</v>
      </c>
      <c r="D413" s="1" t="s">
        <v>1355</v>
      </c>
      <c r="E413" s="62">
        <v>0</v>
      </c>
      <c r="F413" s="62">
        <v>0</v>
      </c>
      <c r="G413" s="62">
        <v>0</v>
      </c>
      <c r="H413" s="62"/>
      <c r="I413" s="62"/>
      <c r="J413" s="62"/>
      <c r="K413" s="63">
        <f t="shared" si="7"/>
        <v>0</v>
      </c>
    </row>
    <row r="414" spans="1:11" ht="21" hidden="1">
      <c r="A414" s="1">
        <v>6</v>
      </c>
      <c r="B414" s="1" t="s">
        <v>42</v>
      </c>
      <c r="C414" s="67" t="s">
        <v>477</v>
      </c>
      <c r="D414" s="1" t="s">
        <v>1356</v>
      </c>
      <c r="E414" s="62">
        <v>2883.9555999999998</v>
      </c>
      <c r="F414" s="62">
        <v>2945.7660000000001</v>
      </c>
      <c r="G414" s="62">
        <v>3222.5</v>
      </c>
      <c r="H414" s="62">
        <v>2960.5792000000001</v>
      </c>
      <c r="I414" s="62">
        <v>2704.52</v>
      </c>
      <c r="J414" s="62">
        <v>2719.32</v>
      </c>
      <c r="K414" s="63">
        <f t="shared" si="7"/>
        <v>17436.640800000001</v>
      </c>
    </row>
    <row r="415" spans="1:11" ht="21" hidden="1">
      <c r="A415" s="1">
        <v>6</v>
      </c>
      <c r="B415" s="1" t="s">
        <v>42</v>
      </c>
      <c r="C415" s="67" t="s">
        <v>478</v>
      </c>
      <c r="D415" s="1" t="s">
        <v>1357</v>
      </c>
      <c r="E415" s="62">
        <v>324.0274</v>
      </c>
      <c r="F415" s="62">
        <v>273.55680000000001</v>
      </c>
      <c r="G415" s="62">
        <v>63.679900000000004</v>
      </c>
      <c r="H415" s="62">
        <v>47.700400000000002</v>
      </c>
      <c r="I415" s="62">
        <v>64.057599999999994</v>
      </c>
      <c r="J415" s="62">
        <v>124.4247</v>
      </c>
      <c r="K415" s="63">
        <f t="shared" si="7"/>
        <v>897.44680000000005</v>
      </c>
    </row>
    <row r="416" spans="1:11" ht="21" hidden="1">
      <c r="A416" s="1">
        <v>6</v>
      </c>
      <c r="B416" s="1" t="s">
        <v>42</v>
      </c>
      <c r="C416" s="67" t="s">
        <v>479</v>
      </c>
      <c r="D416" s="1" t="s">
        <v>1358</v>
      </c>
      <c r="E416" s="62">
        <v>137.4607</v>
      </c>
      <c r="F416" s="62">
        <v>163.12530000000001</v>
      </c>
      <c r="G416" s="62">
        <v>141.7518</v>
      </c>
      <c r="H416" s="62">
        <v>131.1242</v>
      </c>
      <c r="I416" s="62">
        <v>136.21520000000001</v>
      </c>
      <c r="J416" s="62">
        <v>148.0367</v>
      </c>
      <c r="K416" s="63">
        <f t="shared" si="7"/>
        <v>857.71389999999997</v>
      </c>
    </row>
    <row r="417" spans="1:11" ht="21" hidden="1">
      <c r="A417" s="1">
        <v>6</v>
      </c>
      <c r="B417" s="1" t="s">
        <v>42</v>
      </c>
      <c r="C417" s="67" t="s">
        <v>480</v>
      </c>
      <c r="D417" s="1" t="s">
        <v>1359</v>
      </c>
      <c r="E417" s="62">
        <v>748.75850000000003</v>
      </c>
      <c r="F417" s="62">
        <v>244.95750000000001</v>
      </c>
      <c r="G417" s="62">
        <v>219.39689999999999</v>
      </c>
      <c r="H417" s="62">
        <v>228.53899999999999</v>
      </c>
      <c r="I417" s="62">
        <v>186.09299999999999</v>
      </c>
      <c r="J417" s="62">
        <v>119.0064</v>
      </c>
      <c r="K417" s="63">
        <f t="shared" si="7"/>
        <v>1746.7513000000001</v>
      </c>
    </row>
    <row r="418" spans="1:11" ht="21" hidden="1">
      <c r="A418" s="1">
        <v>6</v>
      </c>
      <c r="B418" s="1" t="s">
        <v>42</v>
      </c>
      <c r="C418" s="67" t="s">
        <v>481</v>
      </c>
      <c r="D418" s="1" t="s">
        <v>1360</v>
      </c>
      <c r="E418" s="62">
        <v>162.04839999999999</v>
      </c>
      <c r="F418" s="62">
        <v>196.1361</v>
      </c>
      <c r="G418" s="62">
        <v>144.39359999999999</v>
      </c>
      <c r="H418" s="62">
        <v>171.8475</v>
      </c>
      <c r="I418" s="62">
        <v>114.00830000000001</v>
      </c>
      <c r="J418" s="62">
        <v>95.779499999999999</v>
      </c>
      <c r="K418" s="63">
        <f t="shared" si="7"/>
        <v>884.21339999999987</v>
      </c>
    </row>
    <row r="419" spans="1:11" ht="21" hidden="1">
      <c r="A419" s="1">
        <v>6</v>
      </c>
      <c r="B419" s="1" t="s">
        <v>42</v>
      </c>
      <c r="C419" s="67" t="s">
        <v>482</v>
      </c>
      <c r="D419" s="1" t="s">
        <v>1361</v>
      </c>
      <c r="E419" s="62">
        <v>679.82770000000005</v>
      </c>
      <c r="F419" s="62">
        <v>364.86239999999998</v>
      </c>
      <c r="G419" s="62">
        <v>673.25630000000001</v>
      </c>
      <c r="H419" s="62">
        <v>623.79380000000003</v>
      </c>
      <c r="I419" s="62">
        <v>661.62969999999996</v>
      </c>
      <c r="J419" s="62">
        <v>626.69799999999998</v>
      </c>
      <c r="K419" s="63">
        <f t="shared" si="7"/>
        <v>3630.0679</v>
      </c>
    </row>
    <row r="420" spans="1:11" ht="21" hidden="1">
      <c r="A420" s="1">
        <v>6</v>
      </c>
      <c r="B420" s="1" t="s">
        <v>42</v>
      </c>
      <c r="C420" s="67" t="s">
        <v>483</v>
      </c>
      <c r="D420" s="1" t="s">
        <v>1362</v>
      </c>
      <c r="E420" s="62">
        <v>210.98990000000001</v>
      </c>
      <c r="F420" s="62">
        <v>210.98990000000001</v>
      </c>
      <c r="G420" s="62">
        <v>161.39189999999999</v>
      </c>
      <c r="H420" s="62">
        <v>181.57300000000001</v>
      </c>
      <c r="I420" s="62">
        <v>188.66069999999999</v>
      </c>
      <c r="J420" s="62">
        <v>154.5986</v>
      </c>
      <c r="K420" s="63">
        <f t="shared" si="7"/>
        <v>1108.204</v>
      </c>
    </row>
    <row r="421" spans="1:11" ht="21" hidden="1">
      <c r="A421" s="1">
        <v>6</v>
      </c>
      <c r="B421" s="1" t="s">
        <v>42</v>
      </c>
      <c r="C421" s="67" t="s">
        <v>485</v>
      </c>
      <c r="D421" s="1" t="s">
        <v>1364</v>
      </c>
      <c r="E421" s="62">
        <v>0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3">
        <f t="shared" si="7"/>
        <v>0</v>
      </c>
    </row>
    <row r="422" spans="1:11" ht="21" hidden="1">
      <c r="A422" s="1">
        <v>7</v>
      </c>
      <c r="B422" s="1" t="s">
        <v>43</v>
      </c>
      <c r="C422" s="67" t="s">
        <v>486</v>
      </c>
      <c r="D422" s="1" t="s">
        <v>1365</v>
      </c>
      <c r="E422" s="62">
        <v>5925.9555</v>
      </c>
      <c r="F422" s="62">
        <v>5802.7102000000004</v>
      </c>
      <c r="G422" s="62">
        <v>5954.6251000000002</v>
      </c>
      <c r="H422" s="62">
        <v>5324.9447</v>
      </c>
      <c r="I422" s="62">
        <v>5380.2664999999997</v>
      </c>
      <c r="J422" s="62">
        <v>5380.2664999999997</v>
      </c>
      <c r="K422" s="63">
        <f t="shared" si="7"/>
        <v>33768.768499999998</v>
      </c>
    </row>
    <row r="423" spans="1:11" ht="21" hidden="1">
      <c r="A423" s="1">
        <v>7</v>
      </c>
      <c r="B423" s="1" t="s">
        <v>43</v>
      </c>
      <c r="C423" s="67" t="s">
        <v>487</v>
      </c>
      <c r="D423" s="1" t="s">
        <v>1366</v>
      </c>
      <c r="E423" s="62">
        <v>181.0137</v>
      </c>
      <c r="F423" s="62">
        <v>139.98670000000001</v>
      </c>
      <c r="G423" s="62">
        <v>132.23480000000001</v>
      </c>
      <c r="H423" s="62">
        <v>172.523</v>
      </c>
      <c r="I423" s="62">
        <v>136.4495</v>
      </c>
      <c r="J423" s="62">
        <v>165.87450000000001</v>
      </c>
      <c r="K423" s="63">
        <f t="shared" si="7"/>
        <v>928.08219999999994</v>
      </c>
    </row>
    <row r="424" spans="1:11" ht="21" hidden="1">
      <c r="A424" s="1">
        <v>7</v>
      </c>
      <c r="B424" s="1" t="s">
        <v>43</v>
      </c>
      <c r="C424" s="67" t="s">
        <v>488</v>
      </c>
      <c r="D424" s="1" t="s">
        <v>1367</v>
      </c>
      <c r="E424" s="62">
        <v>810.75909999999999</v>
      </c>
      <c r="F424" s="62">
        <v>678.40729999999996</v>
      </c>
      <c r="G424" s="62">
        <v>750.88160000000005</v>
      </c>
      <c r="H424" s="62">
        <v>715.11779999999999</v>
      </c>
      <c r="I424" s="62">
        <v>596.55449999999996</v>
      </c>
      <c r="J424" s="62">
        <v>750.88160000000005</v>
      </c>
      <c r="K424" s="63">
        <f t="shared" si="7"/>
        <v>4302.6018999999997</v>
      </c>
    </row>
    <row r="425" spans="1:11" ht="21" hidden="1">
      <c r="A425" s="1">
        <v>7</v>
      </c>
      <c r="B425" s="1" t="s">
        <v>43</v>
      </c>
      <c r="C425" s="67" t="s">
        <v>489</v>
      </c>
      <c r="D425" s="1" t="s">
        <v>1368</v>
      </c>
      <c r="E425" s="62">
        <v>102.94</v>
      </c>
      <c r="F425" s="62">
        <v>95.41</v>
      </c>
      <c r="G425" s="62">
        <v>74.56</v>
      </c>
      <c r="H425" s="62">
        <v>67.09</v>
      </c>
      <c r="I425" s="62">
        <v>68</v>
      </c>
      <c r="J425" s="62">
        <v>80.16</v>
      </c>
      <c r="K425" s="63">
        <f t="shared" si="7"/>
        <v>488.15999999999997</v>
      </c>
    </row>
    <row r="426" spans="1:11" ht="21" hidden="1">
      <c r="A426" s="1">
        <v>7</v>
      </c>
      <c r="B426" s="1" t="s">
        <v>43</v>
      </c>
      <c r="C426" s="67" t="s">
        <v>490</v>
      </c>
      <c r="D426" s="1" t="s">
        <v>1369</v>
      </c>
      <c r="E426" s="62">
        <v>277</v>
      </c>
      <c r="F426" s="62">
        <v>344</v>
      </c>
      <c r="G426" s="62">
        <v>288</v>
      </c>
      <c r="H426" s="62">
        <v>205</v>
      </c>
      <c r="I426" s="62">
        <v>272</v>
      </c>
      <c r="J426" s="62">
        <v>738</v>
      </c>
      <c r="K426" s="63">
        <f t="shared" si="7"/>
        <v>2124</v>
      </c>
    </row>
    <row r="427" spans="1:11" ht="21" hidden="1">
      <c r="A427" s="1">
        <v>7</v>
      </c>
      <c r="B427" s="1" t="s">
        <v>43</v>
      </c>
      <c r="C427" s="67" t="s">
        <v>491</v>
      </c>
      <c r="D427" s="1" t="s">
        <v>1370</v>
      </c>
      <c r="E427" s="62">
        <v>730.923</v>
      </c>
      <c r="F427" s="62">
        <v>666.56290000000001</v>
      </c>
      <c r="G427" s="62">
        <v>665.5838</v>
      </c>
      <c r="H427" s="62">
        <v>671.56949999999995</v>
      </c>
      <c r="I427" s="62">
        <v>580.61019999999996</v>
      </c>
      <c r="J427" s="62">
        <v>462.63630000000001</v>
      </c>
      <c r="K427" s="63">
        <f t="shared" si="7"/>
        <v>3777.8857000000003</v>
      </c>
    </row>
    <row r="428" spans="1:11" ht="21" hidden="1">
      <c r="A428" s="1">
        <v>7</v>
      </c>
      <c r="B428" s="1" t="s">
        <v>43</v>
      </c>
      <c r="C428" s="67" t="s">
        <v>492</v>
      </c>
      <c r="D428" s="1" t="s">
        <v>1371</v>
      </c>
      <c r="E428" s="62">
        <v>124.185</v>
      </c>
      <c r="F428" s="62">
        <v>109.279</v>
      </c>
      <c r="G428" s="62">
        <v>125.619</v>
      </c>
      <c r="H428" s="62">
        <v>12</v>
      </c>
      <c r="I428" s="62">
        <v>115.62</v>
      </c>
      <c r="J428" s="62">
        <v>127.44799999999999</v>
      </c>
      <c r="K428" s="63">
        <f t="shared" si="7"/>
        <v>614.15099999999995</v>
      </c>
    </row>
    <row r="429" spans="1:11" ht="21" hidden="1">
      <c r="A429" s="1">
        <v>7</v>
      </c>
      <c r="B429" s="1" t="s">
        <v>43</v>
      </c>
      <c r="C429" s="67" t="s">
        <v>493</v>
      </c>
      <c r="D429" s="1" t="s">
        <v>1372</v>
      </c>
      <c r="E429" s="62">
        <v>117.0707</v>
      </c>
      <c r="F429" s="62">
        <v>115.1307</v>
      </c>
      <c r="G429" s="62">
        <v>100.9837</v>
      </c>
      <c r="H429" s="62">
        <v>122.0466</v>
      </c>
      <c r="I429" s="62">
        <v>100.3047</v>
      </c>
      <c r="J429" s="62">
        <v>92.823300000000003</v>
      </c>
      <c r="K429" s="63">
        <f t="shared" si="7"/>
        <v>648.35970000000009</v>
      </c>
    </row>
    <row r="430" spans="1:11" ht="21" hidden="1">
      <c r="A430" s="1">
        <v>7</v>
      </c>
      <c r="B430" s="1" t="s">
        <v>43</v>
      </c>
      <c r="C430" s="67" t="s">
        <v>494</v>
      </c>
      <c r="D430" s="1" t="s">
        <v>1373</v>
      </c>
      <c r="E430" s="62">
        <v>288.89159999999998</v>
      </c>
      <c r="F430" s="62">
        <v>236.71209999999999</v>
      </c>
      <c r="G430" s="62">
        <v>236.71209999999999</v>
      </c>
      <c r="H430" s="62">
        <v>207.1155</v>
      </c>
      <c r="I430" s="62">
        <v>223.4675</v>
      </c>
      <c r="J430" s="62">
        <v>242.62799999999999</v>
      </c>
      <c r="K430" s="63">
        <f t="shared" si="7"/>
        <v>1435.5267999999999</v>
      </c>
    </row>
    <row r="431" spans="1:11" ht="21" hidden="1">
      <c r="A431" s="1">
        <v>7</v>
      </c>
      <c r="B431" s="1" t="s">
        <v>43</v>
      </c>
      <c r="C431" s="67" t="s">
        <v>495</v>
      </c>
      <c r="D431" s="1" t="s">
        <v>1374</v>
      </c>
      <c r="E431" s="62">
        <v>146.79509999999999</v>
      </c>
      <c r="F431" s="62">
        <v>111.1709</v>
      </c>
      <c r="G431" s="62">
        <v>112.66</v>
      </c>
      <c r="H431" s="62">
        <v>117.4628</v>
      </c>
      <c r="I431" s="62">
        <v>108.1904</v>
      </c>
      <c r="J431" s="62">
        <v>105.8952</v>
      </c>
      <c r="K431" s="63">
        <f t="shared" si="7"/>
        <v>702.17439999999999</v>
      </c>
    </row>
    <row r="432" spans="1:11" ht="21" hidden="1">
      <c r="A432" s="1">
        <v>7</v>
      </c>
      <c r="B432" s="1" t="s">
        <v>43</v>
      </c>
      <c r="C432" s="67" t="s">
        <v>496</v>
      </c>
      <c r="D432" s="1" t="s">
        <v>1375</v>
      </c>
      <c r="E432" s="62">
        <v>283.30239999999998</v>
      </c>
      <c r="F432" s="62">
        <v>221.85290000000001</v>
      </c>
      <c r="G432" s="62">
        <v>227.68</v>
      </c>
      <c r="H432" s="62">
        <v>158.08260000000001</v>
      </c>
      <c r="I432" s="62">
        <v>349.85919999999999</v>
      </c>
      <c r="J432" s="62">
        <v>160.2482</v>
      </c>
      <c r="K432" s="63">
        <f t="shared" si="7"/>
        <v>1401.0252999999998</v>
      </c>
    </row>
    <row r="433" spans="1:11" ht="21" hidden="1">
      <c r="A433" s="1">
        <v>7</v>
      </c>
      <c r="B433" s="1" t="s">
        <v>43</v>
      </c>
      <c r="C433" s="67" t="s">
        <v>497</v>
      </c>
      <c r="D433" s="1" t="s">
        <v>1376</v>
      </c>
      <c r="E433" s="62">
        <v>421.90010000000001</v>
      </c>
      <c r="F433" s="62">
        <v>373.07220000000001</v>
      </c>
      <c r="G433" s="62">
        <v>402.56909999999999</v>
      </c>
      <c r="H433" s="62">
        <v>349.95839999999998</v>
      </c>
      <c r="I433" s="62">
        <v>267.22489999999999</v>
      </c>
      <c r="J433" s="62">
        <v>409.5849</v>
      </c>
      <c r="K433" s="63">
        <f t="shared" si="7"/>
        <v>2224.3096</v>
      </c>
    </row>
    <row r="434" spans="1:11" ht="21" hidden="1">
      <c r="A434" s="1">
        <v>7</v>
      </c>
      <c r="B434" s="1" t="s">
        <v>43</v>
      </c>
      <c r="C434" s="67" t="s">
        <v>498</v>
      </c>
      <c r="D434" s="1" t="s">
        <v>1377</v>
      </c>
      <c r="E434" s="62">
        <v>109.06</v>
      </c>
      <c r="F434" s="62">
        <v>90.61</v>
      </c>
      <c r="G434" s="62">
        <v>93.23</v>
      </c>
      <c r="H434" s="62">
        <v>103.15</v>
      </c>
      <c r="I434" s="62">
        <v>98.94</v>
      </c>
      <c r="J434" s="62">
        <v>111.13200000000001</v>
      </c>
      <c r="K434" s="63">
        <f t="shared" si="7"/>
        <v>606.12200000000007</v>
      </c>
    </row>
    <row r="435" spans="1:11" ht="21" hidden="1">
      <c r="A435" s="1">
        <v>7</v>
      </c>
      <c r="B435" s="1" t="s">
        <v>43</v>
      </c>
      <c r="C435" s="67" t="s">
        <v>499</v>
      </c>
      <c r="D435" s="1" t="s">
        <v>1378</v>
      </c>
      <c r="E435" s="62">
        <v>671.4</v>
      </c>
      <c r="F435" s="62">
        <v>682.01</v>
      </c>
      <c r="G435" s="62">
        <v>660.91</v>
      </c>
      <c r="H435" s="62">
        <v>594.16999999999996</v>
      </c>
      <c r="I435" s="62">
        <v>609.73</v>
      </c>
      <c r="J435" s="62">
        <v>670.07</v>
      </c>
      <c r="K435" s="63">
        <f t="shared" si="7"/>
        <v>3888.29</v>
      </c>
    </row>
    <row r="436" spans="1:11" ht="21" hidden="1">
      <c r="A436" s="1">
        <v>7</v>
      </c>
      <c r="B436" s="1" t="s">
        <v>44</v>
      </c>
      <c r="C436" s="67" t="s">
        <v>500</v>
      </c>
      <c r="D436" s="1" t="s">
        <v>1379</v>
      </c>
      <c r="E436" s="62">
        <v>14488.17</v>
      </c>
      <c r="F436" s="62">
        <v>13829.08</v>
      </c>
      <c r="G436" s="62">
        <v>13477.31</v>
      </c>
      <c r="H436" s="62">
        <v>13410.27</v>
      </c>
      <c r="I436" s="62">
        <v>13419.22</v>
      </c>
      <c r="J436" s="62">
        <v>14434.83</v>
      </c>
      <c r="K436" s="63">
        <f t="shared" si="7"/>
        <v>83058.880000000005</v>
      </c>
    </row>
    <row r="437" spans="1:11" ht="21" hidden="1">
      <c r="A437" s="1">
        <v>7</v>
      </c>
      <c r="B437" s="1" t="s">
        <v>44</v>
      </c>
      <c r="C437" s="67" t="s">
        <v>501</v>
      </c>
      <c r="D437" s="1" t="s">
        <v>1380</v>
      </c>
      <c r="E437" s="62">
        <v>378.02100000000002</v>
      </c>
      <c r="F437" s="62">
        <v>308.38400000000001</v>
      </c>
      <c r="G437" s="62">
        <v>311.45499999999998</v>
      </c>
      <c r="H437" s="62">
        <v>220.66</v>
      </c>
      <c r="I437" s="62">
        <v>265.94799999999998</v>
      </c>
      <c r="J437" s="62">
        <v>198.94399999999999</v>
      </c>
      <c r="K437" s="63">
        <f t="shared" si="7"/>
        <v>1683.4119999999998</v>
      </c>
    </row>
    <row r="438" spans="1:11" ht="21" hidden="1">
      <c r="A438" s="1">
        <v>7</v>
      </c>
      <c r="B438" s="1" t="s">
        <v>44</v>
      </c>
      <c r="C438" s="67" t="s">
        <v>502</v>
      </c>
      <c r="D438" s="1" t="s">
        <v>1381</v>
      </c>
      <c r="E438" s="62">
        <v>144.1833</v>
      </c>
      <c r="F438" s="62">
        <v>152.28630000000001</v>
      </c>
      <c r="G438" s="62">
        <v>127.59010000000001</v>
      </c>
      <c r="H438" s="62">
        <v>132.10169999999999</v>
      </c>
      <c r="I438" s="62">
        <v>176.70529999999999</v>
      </c>
      <c r="J438" s="62">
        <v>159.08629999999999</v>
      </c>
      <c r="K438" s="63">
        <f t="shared" si="7"/>
        <v>891.95299999999997</v>
      </c>
    </row>
    <row r="439" spans="1:11" ht="21" hidden="1">
      <c r="A439" s="1">
        <v>7</v>
      </c>
      <c r="B439" s="1" t="s">
        <v>44</v>
      </c>
      <c r="C439" s="67" t="s">
        <v>503</v>
      </c>
      <c r="D439" s="1" t="s">
        <v>1382</v>
      </c>
      <c r="E439" s="62">
        <v>446.84910000000002</v>
      </c>
      <c r="F439" s="62">
        <v>466.69040000000001</v>
      </c>
      <c r="G439" s="62">
        <v>438.68419999999998</v>
      </c>
      <c r="H439" s="62">
        <v>426.42520000000002</v>
      </c>
      <c r="I439" s="62">
        <v>404.08749999999998</v>
      </c>
      <c r="J439" s="62">
        <v>502.36970000000002</v>
      </c>
      <c r="K439" s="63">
        <f t="shared" si="7"/>
        <v>2685.1061000000004</v>
      </c>
    </row>
    <row r="440" spans="1:11" ht="21" hidden="1">
      <c r="A440" s="1">
        <v>7</v>
      </c>
      <c r="B440" s="1" t="s">
        <v>44</v>
      </c>
      <c r="C440" s="67" t="s">
        <v>504</v>
      </c>
      <c r="D440" s="1" t="s">
        <v>1383</v>
      </c>
      <c r="E440" s="62">
        <v>1897.4331999999999</v>
      </c>
      <c r="F440" s="62">
        <v>1939.1773000000001</v>
      </c>
      <c r="G440" s="62">
        <v>2107.7318</v>
      </c>
      <c r="H440" s="62">
        <v>1287.1364000000001</v>
      </c>
      <c r="I440" s="62">
        <v>1308.6735000000001</v>
      </c>
      <c r="J440" s="62">
        <v>1695.7315000000001</v>
      </c>
      <c r="K440" s="63">
        <f t="shared" si="7"/>
        <v>10235.8837</v>
      </c>
    </row>
    <row r="441" spans="1:11" ht="21" hidden="1">
      <c r="A441" s="1">
        <v>7</v>
      </c>
      <c r="B441" s="1" t="s">
        <v>44</v>
      </c>
      <c r="C441" s="67" t="s">
        <v>505</v>
      </c>
      <c r="D441" s="1" t="s">
        <v>1384</v>
      </c>
      <c r="E441" s="62">
        <v>250.01310000000001</v>
      </c>
      <c r="F441" s="62">
        <v>230.03309999999999</v>
      </c>
      <c r="G441" s="62">
        <v>199.05969999999999</v>
      </c>
      <c r="H441" s="62">
        <v>229.40950000000001</v>
      </c>
      <c r="I441" s="62">
        <v>187.56290000000001</v>
      </c>
      <c r="J441" s="62">
        <v>206.97739999999999</v>
      </c>
      <c r="K441" s="63">
        <f t="shared" si="7"/>
        <v>1303.0557000000001</v>
      </c>
    </row>
    <row r="442" spans="1:11" ht="21" hidden="1">
      <c r="A442" s="1">
        <v>7</v>
      </c>
      <c r="B442" s="1" t="s">
        <v>44</v>
      </c>
      <c r="C442" s="67" t="s">
        <v>506</v>
      </c>
      <c r="D442" s="1" t="s">
        <v>1385</v>
      </c>
      <c r="E442" s="62">
        <v>638.41909999999996</v>
      </c>
      <c r="F442" s="62">
        <v>576.99310000000003</v>
      </c>
      <c r="G442" s="62">
        <v>557.97550000000001</v>
      </c>
      <c r="H442" s="62">
        <v>535.73860000000002</v>
      </c>
      <c r="I442" s="62">
        <v>611.29660000000001</v>
      </c>
      <c r="J442" s="62">
        <v>612.13819999999998</v>
      </c>
      <c r="K442" s="63">
        <f t="shared" si="7"/>
        <v>3532.5610999999999</v>
      </c>
    </row>
    <row r="443" spans="1:11" ht="21" hidden="1">
      <c r="A443" s="1">
        <v>7</v>
      </c>
      <c r="B443" s="1" t="s">
        <v>44</v>
      </c>
      <c r="C443" s="67" t="s">
        <v>507</v>
      </c>
      <c r="D443" s="1" t="s">
        <v>1386</v>
      </c>
      <c r="E443" s="62">
        <v>220.92959999999999</v>
      </c>
      <c r="F443" s="62">
        <v>226.8116</v>
      </c>
      <c r="G443" s="62">
        <v>249.72120000000001</v>
      </c>
      <c r="H443" s="62">
        <v>197.55439999999999</v>
      </c>
      <c r="I443" s="62">
        <v>188.7449</v>
      </c>
      <c r="J443" s="62">
        <v>233.77610000000001</v>
      </c>
      <c r="K443" s="63">
        <f t="shared" si="7"/>
        <v>1317.5378000000001</v>
      </c>
    </row>
    <row r="444" spans="1:11" ht="21" hidden="1">
      <c r="A444" s="1">
        <v>7</v>
      </c>
      <c r="B444" s="1" t="s">
        <v>44</v>
      </c>
      <c r="C444" s="67" t="s">
        <v>508</v>
      </c>
      <c r="D444" s="1" t="s">
        <v>1387</v>
      </c>
      <c r="E444" s="62">
        <v>780.27880000000005</v>
      </c>
      <c r="F444" s="62">
        <v>729.95280000000002</v>
      </c>
      <c r="G444" s="62">
        <v>708.17960000000005</v>
      </c>
      <c r="H444" s="62">
        <v>669.77430000000004</v>
      </c>
      <c r="I444" s="62">
        <v>595.91269999999997</v>
      </c>
      <c r="J444" s="62">
        <v>645.06669999999997</v>
      </c>
      <c r="K444" s="63">
        <f t="shared" si="7"/>
        <v>4129.1648999999998</v>
      </c>
    </row>
    <row r="445" spans="1:11" ht="21" hidden="1">
      <c r="A445" s="1">
        <v>7</v>
      </c>
      <c r="B445" s="1" t="s">
        <v>44</v>
      </c>
      <c r="C445" s="67" t="s">
        <v>509</v>
      </c>
      <c r="D445" s="1" t="s">
        <v>1388</v>
      </c>
      <c r="E445" s="62">
        <v>155.35480000000001</v>
      </c>
      <c r="F445" s="62">
        <v>98.815799999999996</v>
      </c>
      <c r="G445" s="62">
        <v>98.815799999999996</v>
      </c>
      <c r="H445" s="62">
        <v>109.00069999999999</v>
      </c>
      <c r="I445" s="62">
        <v>29.087399999999999</v>
      </c>
      <c r="J445" s="62">
        <v>44.804400000000001</v>
      </c>
      <c r="K445" s="63">
        <f t="shared" si="7"/>
        <v>535.87890000000004</v>
      </c>
    </row>
    <row r="446" spans="1:11" ht="21" hidden="1">
      <c r="A446" s="1">
        <v>7</v>
      </c>
      <c r="B446" s="1" t="s">
        <v>44</v>
      </c>
      <c r="C446" s="67" t="s">
        <v>510</v>
      </c>
      <c r="D446" s="1" t="s">
        <v>1389</v>
      </c>
      <c r="E446" s="62">
        <v>458.8562</v>
      </c>
      <c r="F446" s="62">
        <v>493.89659999999998</v>
      </c>
      <c r="G446" s="62">
        <v>510.05340000000001</v>
      </c>
      <c r="H446" s="62">
        <v>442.50990000000002</v>
      </c>
      <c r="I446" s="62">
        <v>499.71289999999999</v>
      </c>
      <c r="J446" s="62">
        <v>458.64670000000001</v>
      </c>
      <c r="K446" s="63">
        <f t="shared" si="7"/>
        <v>2863.6756999999998</v>
      </c>
    </row>
    <row r="447" spans="1:11" ht="21" hidden="1">
      <c r="A447" s="1">
        <v>7</v>
      </c>
      <c r="B447" s="1" t="s">
        <v>44</v>
      </c>
      <c r="C447" s="67" t="s">
        <v>511</v>
      </c>
      <c r="D447" s="1" t="s">
        <v>1390</v>
      </c>
      <c r="E447" s="62">
        <v>152.7131</v>
      </c>
      <c r="F447" s="62">
        <v>38.012500000000003</v>
      </c>
      <c r="G447" s="62">
        <v>143.42150000000001</v>
      </c>
      <c r="H447" s="62">
        <v>85.421300000000002</v>
      </c>
      <c r="I447" s="62">
        <v>76.275899999999993</v>
      </c>
      <c r="J447" s="62">
        <v>79.386799999999994</v>
      </c>
      <c r="K447" s="63">
        <f t="shared" si="7"/>
        <v>575.23109999999997</v>
      </c>
    </row>
    <row r="448" spans="1:11" ht="21" hidden="1">
      <c r="A448" s="1">
        <v>7</v>
      </c>
      <c r="B448" s="1" t="s">
        <v>44</v>
      </c>
      <c r="C448" s="67" t="s">
        <v>512</v>
      </c>
      <c r="D448" s="1" t="s">
        <v>1391</v>
      </c>
      <c r="E448" s="62">
        <v>140.68</v>
      </c>
      <c r="F448" s="62">
        <v>118.17</v>
      </c>
      <c r="G448" s="62">
        <v>135.72999999999999</v>
      </c>
      <c r="H448" s="62">
        <v>121.93</v>
      </c>
      <c r="I448" s="62">
        <v>118.25</v>
      </c>
      <c r="J448" s="62">
        <v>116.41</v>
      </c>
      <c r="K448" s="63">
        <f t="shared" si="7"/>
        <v>751.17</v>
      </c>
    </row>
    <row r="449" spans="1:11" ht="21" hidden="1">
      <c r="A449" s="1">
        <v>7</v>
      </c>
      <c r="B449" s="1" t="s">
        <v>44</v>
      </c>
      <c r="C449" s="67" t="s">
        <v>513</v>
      </c>
      <c r="D449" s="1" t="s">
        <v>1392</v>
      </c>
      <c r="E449" s="62">
        <v>312.33600000000001</v>
      </c>
      <c r="F449" s="62">
        <v>293.96300000000002</v>
      </c>
      <c r="G449" s="62">
        <v>301.5856</v>
      </c>
      <c r="H449" s="62">
        <v>231.8381</v>
      </c>
      <c r="I449" s="62">
        <v>274.34199999999998</v>
      </c>
      <c r="J449" s="62">
        <v>315.0274</v>
      </c>
      <c r="K449" s="63">
        <f t="shared" si="7"/>
        <v>1729.0920999999998</v>
      </c>
    </row>
    <row r="450" spans="1:11" ht="21" hidden="1">
      <c r="A450" s="1">
        <v>7</v>
      </c>
      <c r="B450" s="1" t="s">
        <v>44</v>
      </c>
      <c r="C450" s="67" t="s">
        <v>514</v>
      </c>
      <c r="D450" s="1" t="s">
        <v>1393</v>
      </c>
      <c r="E450" s="62">
        <v>367.79</v>
      </c>
      <c r="F450" s="62">
        <v>306.08999999999997</v>
      </c>
      <c r="G450" s="62">
        <v>325.08999999999997</v>
      </c>
      <c r="H450" s="62">
        <v>270.67</v>
      </c>
      <c r="I450" s="62">
        <v>273.66000000000003</v>
      </c>
      <c r="J450" s="62">
        <v>343.06</v>
      </c>
      <c r="K450" s="63">
        <f t="shared" si="7"/>
        <v>1886.3600000000001</v>
      </c>
    </row>
    <row r="451" spans="1:11" ht="21" hidden="1">
      <c r="A451" s="1">
        <v>7</v>
      </c>
      <c r="B451" s="1" t="s">
        <v>44</v>
      </c>
      <c r="C451" s="67" t="s">
        <v>515</v>
      </c>
      <c r="D451" s="1" t="s">
        <v>1394</v>
      </c>
      <c r="E451" s="62">
        <v>393.17169999999999</v>
      </c>
      <c r="F451" s="62">
        <v>328.38569999999999</v>
      </c>
      <c r="G451" s="62">
        <v>357.7783</v>
      </c>
      <c r="H451" s="62">
        <v>364.42070000000001</v>
      </c>
      <c r="I451" s="62">
        <v>317.88040000000001</v>
      </c>
      <c r="J451" s="62">
        <v>429.98610000000002</v>
      </c>
      <c r="K451" s="63">
        <f t="shared" si="7"/>
        <v>2191.6228999999998</v>
      </c>
    </row>
    <row r="452" spans="1:11" ht="21" hidden="1">
      <c r="A452" s="1">
        <v>7</v>
      </c>
      <c r="B452" s="1" t="s">
        <v>44</v>
      </c>
      <c r="C452" s="67" t="s">
        <v>516</v>
      </c>
      <c r="D452" s="1" t="s">
        <v>1395</v>
      </c>
      <c r="E452" s="62">
        <v>193.37</v>
      </c>
      <c r="F452" s="62">
        <v>192.89</v>
      </c>
      <c r="G452" s="62">
        <v>152.18</v>
      </c>
      <c r="H452" s="62">
        <v>163.65</v>
      </c>
      <c r="I452" s="62">
        <v>148.34</v>
      </c>
      <c r="J452" s="62">
        <v>151.80000000000001</v>
      </c>
      <c r="K452" s="63">
        <f t="shared" si="7"/>
        <v>1002.23</v>
      </c>
    </row>
    <row r="453" spans="1:11" ht="21" hidden="1">
      <c r="A453" s="1">
        <v>7</v>
      </c>
      <c r="B453" s="1" t="s">
        <v>44</v>
      </c>
      <c r="C453" s="67" t="s">
        <v>517</v>
      </c>
      <c r="D453" s="1" t="s">
        <v>1396</v>
      </c>
      <c r="E453" s="62">
        <v>175.1789</v>
      </c>
      <c r="F453" s="62">
        <v>156.35830000000001</v>
      </c>
      <c r="G453" s="62">
        <v>142.07830000000001</v>
      </c>
      <c r="H453" s="62">
        <v>149.91999999999999</v>
      </c>
      <c r="I453" s="62">
        <v>124.212</v>
      </c>
      <c r="J453" s="62">
        <v>124.212</v>
      </c>
      <c r="K453" s="63">
        <f t="shared" si="7"/>
        <v>871.95949999999993</v>
      </c>
    </row>
    <row r="454" spans="1:11" ht="21" hidden="1">
      <c r="A454" s="1">
        <v>7</v>
      </c>
      <c r="B454" s="1" t="s">
        <v>44</v>
      </c>
      <c r="C454" s="67" t="s">
        <v>518</v>
      </c>
      <c r="D454" s="1" t="s">
        <v>1397</v>
      </c>
      <c r="E454" s="62">
        <v>105.6003</v>
      </c>
      <c r="F454" s="62">
        <v>134.10820000000001</v>
      </c>
      <c r="G454" s="62">
        <v>116.20699999999999</v>
      </c>
      <c r="H454" s="62">
        <v>95.215999999999994</v>
      </c>
      <c r="I454" s="62">
        <v>134.24539999999999</v>
      </c>
      <c r="J454" s="62">
        <v>120.6584</v>
      </c>
      <c r="K454" s="63">
        <f t="shared" si="7"/>
        <v>706.03530000000001</v>
      </c>
    </row>
    <row r="455" spans="1:11" ht="21" hidden="1">
      <c r="A455" s="1">
        <v>7</v>
      </c>
      <c r="B455" s="1" t="s">
        <v>44</v>
      </c>
      <c r="C455" s="67" t="s">
        <v>519</v>
      </c>
      <c r="D455" s="1" t="s">
        <v>1398</v>
      </c>
      <c r="E455" s="62">
        <v>515.23419999999999</v>
      </c>
      <c r="F455" s="62">
        <v>469.59370000000001</v>
      </c>
      <c r="G455" s="62">
        <v>496.69150000000002</v>
      </c>
      <c r="H455" s="62">
        <v>511.89299999999997</v>
      </c>
      <c r="I455" s="62">
        <v>471.65249999999997</v>
      </c>
      <c r="J455" s="62">
        <v>524.86440000000005</v>
      </c>
      <c r="K455" s="63">
        <f t="shared" si="7"/>
        <v>2989.9293000000002</v>
      </c>
    </row>
    <row r="456" spans="1:11" ht="21" hidden="1">
      <c r="A456" s="1">
        <v>7</v>
      </c>
      <c r="B456" s="1" t="s">
        <v>44</v>
      </c>
      <c r="C456" s="67" t="s">
        <v>520</v>
      </c>
      <c r="D456" s="1" t="s">
        <v>1399</v>
      </c>
      <c r="E456" s="62">
        <v>786.25229999999999</v>
      </c>
      <c r="F456" s="62">
        <v>571.89179999999999</v>
      </c>
      <c r="G456" s="62">
        <v>472.52429999999998</v>
      </c>
      <c r="H456" s="62">
        <v>582.40940000000001</v>
      </c>
      <c r="I456" s="62">
        <v>562.77909999999997</v>
      </c>
      <c r="J456" s="62">
        <v>693.87929999999994</v>
      </c>
      <c r="K456" s="63">
        <f t="shared" si="7"/>
        <v>3669.7361999999998</v>
      </c>
    </row>
    <row r="457" spans="1:11" ht="21" hidden="1">
      <c r="A457" s="1">
        <v>7</v>
      </c>
      <c r="B457" s="1" t="s">
        <v>44</v>
      </c>
      <c r="C457" s="67" t="s">
        <v>521</v>
      </c>
      <c r="D457" s="1" t="s">
        <v>1400</v>
      </c>
      <c r="E457" s="62">
        <v>174.67</v>
      </c>
      <c r="F457" s="62">
        <v>150.1</v>
      </c>
      <c r="G457" s="62">
        <v>150.56399999999999</v>
      </c>
      <c r="H457" s="62">
        <v>117.96</v>
      </c>
      <c r="I457" s="62">
        <v>134.13999999999999</v>
      </c>
      <c r="J457" s="62">
        <v>187.32</v>
      </c>
      <c r="K457" s="63">
        <f t="shared" si="7"/>
        <v>914.75399999999991</v>
      </c>
    </row>
    <row r="458" spans="1:11" ht="21" hidden="1">
      <c r="A458" s="1">
        <v>7</v>
      </c>
      <c r="B458" s="1" t="s">
        <v>45</v>
      </c>
      <c r="C458" s="67" t="s">
        <v>522</v>
      </c>
      <c r="D458" s="1" t="s">
        <v>1401</v>
      </c>
      <c r="E458" s="62">
        <v>6182.8437000000004</v>
      </c>
      <c r="F458" s="62">
        <v>5739.5901999999996</v>
      </c>
      <c r="G458" s="62">
        <v>6141.7857999999997</v>
      </c>
      <c r="H458" s="62">
        <v>5800.3105999999998</v>
      </c>
      <c r="I458" s="62">
        <v>4936.3792999999996</v>
      </c>
      <c r="J458" s="62">
        <v>5939.1898000000001</v>
      </c>
      <c r="K458" s="63">
        <f t="shared" si="7"/>
        <v>34740.099400000006</v>
      </c>
    </row>
    <row r="459" spans="1:11" ht="21" hidden="1">
      <c r="A459" s="1">
        <v>7</v>
      </c>
      <c r="B459" s="1" t="s">
        <v>45</v>
      </c>
      <c r="C459" s="67" t="s">
        <v>523</v>
      </c>
      <c r="D459" s="1" t="s">
        <v>1402</v>
      </c>
      <c r="E459" s="62">
        <v>100.39</v>
      </c>
      <c r="F459" s="62">
        <v>92.91</v>
      </c>
      <c r="G459" s="62">
        <v>59.41</v>
      </c>
      <c r="H459" s="62">
        <v>77.739999999999995</v>
      </c>
      <c r="I459" s="62">
        <v>48.25</v>
      </c>
      <c r="J459" s="62">
        <v>60.8</v>
      </c>
      <c r="K459" s="63">
        <f t="shared" si="7"/>
        <v>439.5</v>
      </c>
    </row>
    <row r="460" spans="1:11" ht="21" hidden="1">
      <c r="A460" s="1">
        <v>7</v>
      </c>
      <c r="B460" s="1" t="s">
        <v>45</v>
      </c>
      <c r="C460" s="67" t="s">
        <v>524</v>
      </c>
      <c r="D460" s="1" t="s">
        <v>1403</v>
      </c>
      <c r="E460" s="62">
        <v>430.06</v>
      </c>
      <c r="F460" s="62">
        <v>263.75</v>
      </c>
      <c r="G460" s="62">
        <v>261.33</v>
      </c>
      <c r="H460" s="62">
        <v>139.34</v>
      </c>
      <c r="I460" s="62">
        <v>109.61</v>
      </c>
      <c r="J460" s="62">
        <v>190.52</v>
      </c>
      <c r="K460" s="63">
        <f t="shared" si="7"/>
        <v>1394.6099999999997</v>
      </c>
    </row>
    <row r="461" spans="1:11" ht="21" hidden="1">
      <c r="A461" s="1">
        <v>7</v>
      </c>
      <c r="B461" s="1" t="s">
        <v>45</v>
      </c>
      <c r="C461" s="67" t="s">
        <v>525</v>
      </c>
      <c r="D461" s="1" t="s">
        <v>1404</v>
      </c>
      <c r="E461" s="62">
        <v>307.36</v>
      </c>
      <c r="F461" s="62">
        <v>242.46</v>
      </c>
      <c r="G461" s="62">
        <v>225.74</v>
      </c>
      <c r="H461" s="62">
        <v>229.13</v>
      </c>
      <c r="I461" s="62">
        <v>213.97</v>
      </c>
      <c r="J461" s="62">
        <v>259.38</v>
      </c>
      <c r="K461" s="63">
        <f t="shared" si="7"/>
        <v>1478.04</v>
      </c>
    </row>
    <row r="462" spans="1:11" ht="21" hidden="1">
      <c r="A462" s="1">
        <v>7</v>
      </c>
      <c r="B462" s="1" t="s">
        <v>45</v>
      </c>
      <c r="C462" s="67" t="s">
        <v>526</v>
      </c>
      <c r="D462" s="1" t="s">
        <v>1405</v>
      </c>
      <c r="E462" s="62">
        <v>343.00400000000002</v>
      </c>
      <c r="F462" s="62">
        <v>328.38440000000003</v>
      </c>
      <c r="G462" s="62">
        <v>311.58</v>
      </c>
      <c r="H462" s="62">
        <v>300.88099999999997</v>
      </c>
      <c r="I462" s="62">
        <v>262.77</v>
      </c>
      <c r="J462" s="62">
        <v>315.71600000000001</v>
      </c>
      <c r="K462" s="63">
        <f t="shared" si="7"/>
        <v>1862.3353999999999</v>
      </c>
    </row>
    <row r="463" spans="1:11" ht="21" hidden="1">
      <c r="A463" s="1">
        <v>7</v>
      </c>
      <c r="B463" s="1" t="s">
        <v>45</v>
      </c>
      <c r="C463" s="67" t="s">
        <v>527</v>
      </c>
      <c r="D463" s="1" t="s">
        <v>1406</v>
      </c>
      <c r="E463" s="62">
        <v>790.7799</v>
      </c>
      <c r="F463" s="62">
        <v>742.13030000000003</v>
      </c>
      <c r="G463" s="62">
        <v>699.87819999999999</v>
      </c>
      <c r="H463" s="62">
        <v>754.92629999999997</v>
      </c>
      <c r="I463" s="62">
        <v>603.2088</v>
      </c>
      <c r="J463" s="62">
        <v>803.40940000000001</v>
      </c>
      <c r="K463" s="63">
        <f t="shared" si="7"/>
        <v>4394.3328999999994</v>
      </c>
    </row>
    <row r="464" spans="1:11" ht="21" hidden="1">
      <c r="A464" s="1">
        <v>7</v>
      </c>
      <c r="B464" s="1" t="s">
        <v>45</v>
      </c>
      <c r="C464" s="67" t="s">
        <v>528</v>
      </c>
      <c r="D464" s="1" t="s">
        <v>1407</v>
      </c>
      <c r="E464" s="62">
        <v>209.5864</v>
      </c>
      <c r="F464" s="62">
        <v>155.1557</v>
      </c>
      <c r="G464" s="62">
        <v>188.07749999999999</v>
      </c>
      <c r="H464" s="62">
        <v>185.00640000000001</v>
      </c>
      <c r="I464" s="62">
        <v>239.84690000000001</v>
      </c>
      <c r="J464" s="62">
        <v>217.245</v>
      </c>
      <c r="K464" s="63">
        <f t="shared" si="7"/>
        <v>1194.9178999999999</v>
      </c>
    </row>
    <row r="465" spans="1:11" ht="21" hidden="1">
      <c r="A465" s="1">
        <v>7</v>
      </c>
      <c r="B465" s="1" t="s">
        <v>45</v>
      </c>
      <c r="C465" s="67" t="s">
        <v>529</v>
      </c>
      <c r="D465" s="1" t="s">
        <v>1408</v>
      </c>
      <c r="E465" s="62">
        <v>455.74</v>
      </c>
      <c r="F465" s="62">
        <v>448.66</v>
      </c>
      <c r="G465" s="62">
        <v>357.63</v>
      </c>
      <c r="H465" s="62">
        <v>367.84</v>
      </c>
      <c r="I465" s="62">
        <v>317.10000000000002</v>
      </c>
      <c r="J465" s="62">
        <v>317.10000000000002</v>
      </c>
      <c r="K465" s="63">
        <f t="shared" si="7"/>
        <v>2264.0700000000002</v>
      </c>
    </row>
    <row r="466" spans="1:11" ht="21" hidden="1">
      <c r="A466" s="1">
        <v>7</v>
      </c>
      <c r="B466" s="1" t="s">
        <v>45</v>
      </c>
      <c r="C466" s="67" t="s">
        <v>530</v>
      </c>
      <c r="D466" s="1" t="s">
        <v>1409</v>
      </c>
      <c r="E466" s="62">
        <v>615.38</v>
      </c>
      <c r="F466" s="62">
        <v>523.59</v>
      </c>
      <c r="G466" s="62">
        <v>411.04</v>
      </c>
      <c r="H466" s="62">
        <v>596.82000000000005</v>
      </c>
      <c r="I466" s="62">
        <v>520.02</v>
      </c>
      <c r="J466" s="62">
        <v>628.48</v>
      </c>
      <c r="K466" s="63">
        <f t="shared" ref="K466:K529" si="8">SUM(E466:J466)</f>
        <v>3295.33</v>
      </c>
    </row>
    <row r="467" spans="1:11" ht="21" hidden="1">
      <c r="A467" s="1">
        <v>7</v>
      </c>
      <c r="B467" s="1" t="s">
        <v>45</v>
      </c>
      <c r="C467" s="67" t="s">
        <v>531</v>
      </c>
      <c r="D467" s="1" t="s">
        <v>1410</v>
      </c>
      <c r="E467" s="62">
        <v>125.738</v>
      </c>
      <c r="F467" s="62">
        <v>103.08799999999999</v>
      </c>
      <c r="G467" s="62">
        <v>76.95</v>
      </c>
      <c r="H467" s="62">
        <v>90.664000000000001</v>
      </c>
      <c r="I467" s="62">
        <v>124.625</v>
      </c>
      <c r="J467" s="62">
        <v>124.625</v>
      </c>
      <c r="K467" s="63">
        <f t="shared" si="8"/>
        <v>645.69000000000005</v>
      </c>
    </row>
    <row r="468" spans="1:11" ht="21" hidden="1">
      <c r="A468" s="1">
        <v>7</v>
      </c>
      <c r="B468" s="1" t="s">
        <v>45</v>
      </c>
      <c r="C468" s="67" t="s">
        <v>532</v>
      </c>
      <c r="D468" s="1" t="s">
        <v>1411</v>
      </c>
      <c r="E468" s="62">
        <v>137.749</v>
      </c>
      <c r="F468" s="62">
        <v>132.274</v>
      </c>
      <c r="G468" s="62">
        <v>113.17700000000001</v>
      </c>
      <c r="H468" s="62">
        <v>108.815</v>
      </c>
      <c r="I468" s="62">
        <v>117.553</v>
      </c>
      <c r="J468" s="62">
        <v>131.364</v>
      </c>
      <c r="K468" s="63">
        <f t="shared" si="8"/>
        <v>740.93200000000002</v>
      </c>
    </row>
    <row r="469" spans="1:11" ht="21" hidden="1">
      <c r="A469" s="1">
        <v>7</v>
      </c>
      <c r="B469" s="1" t="s">
        <v>46</v>
      </c>
      <c r="C469" s="67" t="s">
        <v>533</v>
      </c>
      <c r="D469" s="1" t="s">
        <v>1412</v>
      </c>
      <c r="E469" s="62">
        <v>8933.27</v>
      </c>
      <c r="F469" s="62">
        <v>7278.64</v>
      </c>
      <c r="G469" s="62">
        <v>4180.3999999999996</v>
      </c>
      <c r="H469" s="62">
        <v>6511.85</v>
      </c>
      <c r="I469" s="62">
        <v>7316.84</v>
      </c>
      <c r="J469" s="62">
        <v>9193.4</v>
      </c>
      <c r="K469" s="63">
        <f t="shared" si="8"/>
        <v>43414.400000000001</v>
      </c>
    </row>
    <row r="470" spans="1:11" ht="21" hidden="1">
      <c r="A470" s="1">
        <v>7</v>
      </c>
      <c r="B470" s="1" t="s">
        <v>46</v>
      </c>
      <c r="C470" s="67" t="s">
        <v>534</v>
      </c>
      <c r="D470" s="1" t="s">
        <v>1413</v>
      </c>
      <c r="E470" s="62">
        <v>742.34169999999995</v>
      </c>
      <c r="F470" s="62">
        <v>639.42729999999995</v>
      </c>
      <c r="G470" s="62">
        <v>595.70849999999996</v>
      </c>
      <c r="H470" s="62">
        <v>578.05999999999995</v>
      </c>
      <c r="I470" s="62">
        <v>741.63810000000001</v>
      </c>
      <c r="J470" s="62">
        <v>671.79079999999999</v>
      </c>
      <c r="K470" s="63">
        <f t="shared" si="8"/>
        <v>3968.9663999999993</v>
      </c>
    </row>
    <row r="471" spans="1:11" ht="21" hidden="1">
      <c r="A471" s="1">
        <v>7</v>
      </c>
      <c r="B471" s="1" t="s">
        <v>46</v>
      </c>
      <c r="C471" s="67" t="s">
        <v>535</v>
      </c>
      <c r="D471" s="1" t="s">
        <v>1414</v>
      </c>
      <c r="E471" s="62">
        <v>156.67259999999999</v>
      </c>
      <c r="F471" s="62">
        <v>135.39160000000001</v>
      </c>
      <c r="G471" s="62">
        <v>97.063500000000005</v>
      </c>
      <c r="H471" s="62">
        <v>113.2308</v>
      </c>
      <c r="I471" s="62">
        <v>113.20350000000001</v>
      </c>
      <c r="J471" s="62">
        <v>97.634900000000002</v>
      </c>
      <c r="K471" s="63">
        <f t="shared" si="8"/>
        <v>713.19690000000003</v>
      </c>
    </row>
    <row r="472" spans="1:11" ht="21" hidden="1">
      <c r="A472" s="1">
        <v>7</v>
      </c>
      <c r="B472" s="1" t="s">
        <v>46</v>
      </c>
      <c r="C472" s="67" t="s">
        <v>536</v>
      </c>
      <c r="D472" s="1" t="s">
        <v>1415</v>
      </c>
      <c r="E472" s="62">
        <v>185.77</v>
      </c>
      <c r="F472" s="62">
        <v>170.37</v>
      </c>
      <c r="G472" s="62">
        <v>191.29</v>
      </c>
      <c r="H472" s="62">
        <v>173.41</v>
      </c>
      <c r="I472" s="62">
        <v>185.83</v>
      </c>
      <c r="J472" s="62">
        <v>220.5</v>
      </c>
      <c r="K472" s="63">
        <f t="shared" si="8"/>
        <v>1127.17</v>
      </c>
    </row>
    <row r="473" spans="1:11" ht="21" hidden="1">
      <c r="A473" s="1">
        <v>7</v>
      </c>
      <c r="B473" s="1" t="s">
        <v>46</v>
      </c>
      <c r="C473" s="67" t="s">
        <v>538</v>
      </c>
      <c r="D473" s="1" t="s">
        <v>1417</v>
      </c>
      <c r="E473" s="62">
        <v>247.65</v>
      </c>
      <c r="F473" s="62">
        <v>203.33</v>
      </c>
      <c r="G473" s="62">
        <v>254.28</v>
      </c>
      <c r="H473" s="62">
        <v>220.59</v>
      </c>
      <c r="I473" s="62">
        <v>198.9</v>
      </c>
      <c r="J473" s="62">
        <v>173.68</v>
      </c>
      <c r="K473" s="63">
        <f t="shared" si="8"/>
        <v>1298.43</v>
      </c>
    </row>
    <row r="474" spans="1:11" ht="21" hidden="1">
      <c r="A474" s="1">
        <v>7</v>
      </c>
      <c r="B474" s="1" t="s">
        <v>46</v>
      </c>
      <c r="C474" s="67" t="s">
        <v>539</v>
      </c>
      <c r="D474" s="1" t="s">
        <v>1418</v>
      </c>
      <c r="E474" s="62">
        <v>584.43539999999996</v>
      </c>
      <c r="F474" s="62">
        <v>544.02850000000001</v>
      </c>
      <c r="G474" s="62">
        <v>562.41030000000001</v>
      </c>
      <c r="H474" s="62">
        <v>503.02429999999998</v>
      </c>
      <c r="I474" s="62">
        <v>379.42930000000001</v>
      </c>
      <c r="J474" s="62">
        <v>453.26159999999999</v>
      </c>
      <c r="K474" s="63">
        <f t="shared" si="8"/>
        <v>3026.5893999999998</v>
      </c>
    </row>
    <row r="475" spans="1:11" ht="21" hidden="1">
      <c r="A475" s="1">
        <v>7</v>
      </c>
      <c r="B475" s="1" t="s">
        <v>46</v>
      </c>
      <c r="C475" s="67" t="s">
        <v>540</v>
      </c>
      <c r="D475" s="1" t="s">
        <v>1419</v>
      </c>
      <c r="E475" s="62">
        <v>133.64680000000001</v>
      </c>
      <c r="F475" s="62">
        <v>121.6092</v>
      </c>
      <c r="G475" s="62">
        <v>110.22110000000001</v>
      </c>
      <c r="H475" s="62">
        <v>119.3128</v>
      </c>
      <c r="I475" s="62">
        <v>113.5615</v>
      </c>
      <c r="J475" s="62">
        <v>150.9033</v>
      </c>
      <c r="K475" s="63">
        <f t="shared" si="8"/>
        <v>749.25469999999996</v>
      </c>
    </row>
    <row r="476" spans="1:11" ht="21" hidden="1">
      <c r="A476" s="1">
        <v>7</v>
      </c>
      <c r="B476" s="1" t="s">
        <v>46</v>
      </c>
      <c r="C476" s="67" t="s">
        <v>541</v>
      </c>
      <c r="D476" s="1" t="s">
        <v>1420</v>
      </c>
      <c r="E476" s="62">
        <v>196.59899999999999</v>
      </c>
      <c r="F476" s="62">
        <v>148.982</v>
      </c>
      <c r="G476" s="62">
        <v>172.89500000000001</v>
      </c>
      <c r="H476" s="62">
        <v>123.825</v>
      </c>
      <c r="I476" s="62">
        <v>117.036</v>
      </c>
      <c r="J476" s="62">
        <v>153.869</v>
      </c>
      <c r="K476" s="63">
        <f t="shared" si="8"/>
        <v>913.20600000000002</v>
      </c>
    </row>
    <row r="477" spans="1:11" ht="21" hidden="1">
      <c r="A477" s="1">
        <v>7</v>
      </c>
      <c r="B477" s="1" t="s">
        <v>46</v>
      </c>
      <c r="C477" s="67" t="s">
        <v>543</v>
      </c>
      <c r="D477" s="1" t="s">
        <v>1422</v>
      </c>
      <c r="E477" s="62">
        <v>850.06</v>
      </c>
      <c r="F477" s="62">
        <v>12.64</v>
      </c>
      <c r="G477" s="62">
        <v>817.9</v>
      </c>
      <c r="H477" s="62">
        <v>779.17</v>
      </c>
      <c r="I477" s="62">
        <v>781.57</v>
      </c>
      <c r="J477" s="62">
        <v>907.92</v>
      </c>
      <c r="K477" s="63">
        <f t="shared" si="8"/>
        <v>4149.26</v>
      </c>
    </row>
    <row r="478" spans="1:11" ht="21" hidden="1">
      <c r="A478" s="1">
        <v>7</v>
      </c>
      <c r="B478" s="1" t="s">
        <v>46</v>
      </c>
      <c r="C478" s="67" t="s">
        <v>544</v>
      </c>
      <c r="D478" s="1" t="s">
        <v>1423</v>
      </c>
      <c r="E478" s="62">
        <v>119.17</v>
      </c>
      <c r="F478" s="62">
        <v>111.2</v>
      </c>
      <c r="G478" s="62"/>
      <c r="H478" s="62">
        <v>78.23</v>
      </c>
      <c r="I478" s="62">
        <v>80.63</v>
      </c>
      <c r="J478" s="62">
        <v>114.11</v>
      </c>
      <c r="K478" s="63">
        <f t="shared" si="8"/>
        <v>503.34000000000003</v>
      </c>
    </row>
    <row r="479" spans="1:11" ht="21" hidden="1">
      <c r="A479" s="1">
        <v>7</v>
      </c>
      <c r="B479" s="1" t="s">
        <v>46</v>
      </c>
      <c r="C479" s="67" t="s">
        <v>545</v>
      </c>
      <c r="D479" s="1" t="s">
        <v>1424</v>
      </c>
      <c r="E479" s="62">
        <v>107.078</v>
      </c>
      <c r="F479" s="62">
        <v>88.233599999999996</v>
      </c>
      <c r="G479" s="62">
        <v>93.231499999999997</v>
      </c>
      <c r="H479" s="62">
        <v>78.711600000000004</v>
      </c>
      <c r="I479" s="62">
        <v>76.168400000000005</v>
      </c>
      <c r="J479" s="62">
        <v>17.550699999999999</v>
      </c>
      <c r="K479" s="63">
        <f t="shared" si="8"/>
        <v>460.97379999999998</v>
      </c>
    </row>
    <row r="480" spans="1:11" ht="21" hidden="1">
      <c r="A480" s="1">
        <v>7</v>
      </c>
      <c r="B480" s="1" t="s">
        <v>46</v>
      </c>
      <c r="C480" s="67" t="s">
        <v>547</v>
      </c>
      <c r="D480" s="1" t="s">
        <v>1426</v>
      </c>
      <c r="E480" s="62">
        <v>76.974999999999994</v>
      </c>
      <c r="F480" s="62">
        <v>78.554000000000002</v>
      </c>
      <c r="G480" s="62">
        <v>96.316999999999993</v>
      </c>
      <c r="H480" s="62">
        <v>74.346000000000004</v>
      </c>
      <c r="I480" s="62">
        <v>46.837000000000003</v>
      </c>
      <c r="J480" s="62">
        <v>80.724000000000004</v>
      </c>
      <c r="K480" s="63">
        <f t="shared" si="8"/>
        <v>453.75299999999999</v>
      </c>
    </row>
    <row r="481" spans="1:11" ht="21" hidden="1">
      <c r="A481" s="1">
        <v>7</v>
      </c>
      <c r="B481" s="1" t="s">
        <v>46</v>
      </c>
      <c r="C481" s="67" t="s">
        <v>548</v>
      </c>
      <c r="D481" s="1" t="s">
        <v>1427</v>
      </c>
      <c r="E481" s="62">
        <v>120.85</v>
      </c>
      <c r="F481" s="62">
        <v>107.57</v>
      </c>
      <c r="G481" s="62">
        <v>105.31</v>
      </c>
      <c r="H481" s="62">
        <v>93.44</v>
      </c>
      <c r="I481" s="62">
        <v>95.2</v>
      </c>
      <c r="J481" s="62">
        <v>82.9</v>
      </c>
      <c r="K481" s="63">
        <f t="shared" si="8"/>
        <v>605.27</v>
      </c>
    </row>
    <row r="482" spans="1:11" ht="21" hidden="1">
      <c r="A482" s="1">
        <v>7</v>
      </c>
      <c r="B482" s="1" t="s">
        <v>46</v>
      </c>
      <c r="C482" s="67" t="s">
        <v>549</v>
      </c>
      <c r="D482" s="1" t="s">
        <v>1428</v>
      </c>
      <c r="E482" s="62">
        <v>111.4632</v>
      </c>
      <c r="F482" s="62">
        <v>89.362799999999993</v>
      </c>
      <c r="G482" s="62">
        <v>91.463099999999997</v>
      </c>
      <c r="H482" s="62">
        <v>88.438199999999995</v>
      </c>
      <c r="I482" s="62">
        <v>78.938100000000006</v>
      </c>
      <c r="J482" s="62">
        <v>109.7557</v>
      </c>
      <c r="K482" s="63">
        <f t="shared" si="8"/>
        <v>569.42110000000002</v>
      </c>
    </row>
    <row r="483" spans="1:11" ht="21" hidden="1">
      <c r="A483" s="1">
        <v>7</v>
      </c>
      <c r="B483" s="1" t="s">
        <v>46</v>
      </c>
      <c r="C483" s="67" t="s">
        <v>551</v>
      </c>
      <c r="D483" s="1" t="s">
        <v>1430</v>
      </c>
      <c r="E483" s="62">
        <v>0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3">
        <f t="shared" si="8"/>
        <v>0</v>
      </c>
    </row>
    <row r="484" spans="1:11" ht="21" hidden="1">
      <c r="A484" s="1">
        <v>7</v>
      </c>
      <c r="B484" s="1" t="s">
        <v>46</v>
      </c>
      <c r="C484" s="67" t="s">
        <v>552</v>
      </c>
      <c r="D484" s="1" t="s">
        <v>1431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3">
        <f t="shared" si="8"/>
        <v>0</v>
      </c>
    </row>
    <row r="485" spans="1:11" ht="21" hidden="1">
      <c r="A485" s="1">
        <v>8</v>
      </c>
      <c r="B485" s="1" t="s">
        <v>47</v>
      </c>
      <c r="C485" s="67" t="s">
        <v>553</v>
      </c>
      <c r="D485" s="1" t="s">
        <v>1432</v>
      </c>
      <c r="E485" s="62">
        <v>3187.2159999999999</v>
      </c>
      <c r="F485" s="62">
        <v>2733.7064999999998</v>
      </c>
      <c r="G485" s="62">
        <v>2861.7498000000001</v>
      </c>
      <c r="H485" s="62">
        <v>1883.2153000000001</v>
      </c>
      <c r="I485" s="62">
        <v>2092.0176999999999</v>
      </c>
      <c r="J485" s="62">
        <v>2045.6420000000001</v>
      </c>
      <c r="K485" s="63">
        <f t="shared" si="8"/>
        <v>14803.5473</v>
      </c>
    </row>
    <row r="486" spans="1:11" ht="21" hidden="1">
      <c r="A486" s="1">
        <v>8</v>
      </c>
      <c r="B486" s="1" t="s">
        <v>47</v>
      </c>
      <c r="C486" s="67" t="s">
        <v>554</v>
      </c>
      <c r="D486" s="1" t="s">
        <v>1433</v>
      </c>
      <c r="E486" s="62">
        <v>81.950599999999994</v>
      </c>
      <c r="F486" s="62">
        <v>84.003799999999998</v>
      </c>
      <c r="G486" s="62">
        <v>78.6404</v>
      </c>
      <c r="H486" s="62">
        <v>79.36</v>
      </c>
      <c r="I486" s="62">
        <v>72.153599999999997</v>
      </c>
      <c r="J486" s="62">
        <v>95.067400000000006</v>
      </c>
      <c r="K486" s="63">
        <f t="shared" si="8"/>
        <v>491.17579999999998</v>
      </c>
    </row>
    <row r="487" spans="1:11" ht="21" hidden="1">
      <c r="A487" s="1">
        <v>8</v>
      </c>
      <c r="B487" s="1" t="s">
        <v>47</v>
      </c>
      <c r="C487" s="67" t="s">
        <v>555</v>
      </c>
      <c r="D487" s="1" t="s">
        <v>1434</v>
      </c>
      <c r="E487" s="62">
        <v>143.17490000000001</v>
      </c>
      <c r="F487" s="62">
        <v>125.9558</v>
      </c>
      <c r="G487" s="62">
        <v>122.1559</v>
      </c>
      <c r="H487" s="62">
        <v>122.7144</v>
      </c>
      <c r="I487" s="62">
        <v>129.5925</v>
      </c>
      <c r="J487" s="62">
        <v>127.61839999999999</v>
      </c>
      <c r="K487" s="63">
        <f t="shared" si="8"/>
        <v>771.2118999999999</v>
      </c>
    </row>
    <row r="488" spans="1:11" ht="21" hidden="1">
      <c r="A488" s="1">
        <v>8</v>
      </c>
      <c r="B488" s="1" t="s">
        <v>47</v>
      </c>
      <c r="C488" s="67" t="s">
        <v>556</v>
      </c>
      <c r="D488" s="1" t="s">
        <v>1435</v>
      </c>
      <c r="E488" s="62">
        <v>156.65199999999999</v>
      </c>
      <c r="F488" s="62">
        <v>182.71899999999999</v>
      </c>
      <c r="G488" s="62">
        <v>130.01</v>
      </c>
      <c r="H488" s="62">
        <v>119.905</v>
      </c>
      <c r="I488" s="62">
        <v>103.53400000000001</v>
      </c>
      <c r="J488" s="62">
        <v>156.81200000000001</v>
      </c>
      <c r="K488" s="63">
        <f t="shared" si="8"/>
        <v>849.63199999999995</v>
      </c>
    </row>
    <row r="489" spans="1:11" ht="21" hidden="1">
      <c r="A489" s="1">
        <v>8</v>
      </c>
      <c r="B489" s="1" t="s">
        <v>47</v>
      </c>
      <c r="C489" s="67" t="s">
        <v>557</v>
      </c>
      <c r="D489" s="1" t="s">
        <v>1436</v>
      </c>
      <c r="E489" s="62">
        <v>47.36</v>
      </c>
      <c r="F489" s="62">
        <v>68.739999999999995</v>
      </c>
      <c r="G489" s="62">
        <v>36.46</v>
      </c>
      <c r="H489" s="62">
        <v>51.92</v>
      </c>
      <c r="I489" s="62">
        <v>44.5</v>
      </c>
      <c r="J489" s="62">
        <v>52.59</v>
      </c>
      <c r="K489" s="63">
        <f t="shared" si="8"/>
        <v>301.57000000000005</v>
      </c>
    </row>
    <row r="490" spans="1:11" ht="21" hidden="1">
      <c r="A490" s="1">
        <v>8</v>
      </c>
      <c r="B490" s="1" t="s">
        <v>47</v>
      </c>
      <c r="C490" s="67" t="s">
        <v>558</v>
      </c>
      <c r="D490" s="1" t="s">
        <v>1437</v>
      </c>
      <c r="E490" s="62">
        <v>220.64</v>
      </c>
      <c r="F490" s="62">
        <v>210.16</v>
      </c>
      <c r="G490" s="62">
        <v>191.06</v>
      </c>
      <c r="H490" s="62">
        <v>173.33</v>
      </c>
      <c r="I490" s="62">
        <v>156.37</v>
      </c>
      <c r="J490" s="62">
        <v>158.36000000000001</v>
      </c>
      <c r="K490" s="63">
        <f t="shared" si="8"/>
        <v>1109.92</v>
      </c>
    </row>
    <row r="491" spans="1:11" ht="21" hidden="1">
      <c r="A491" s="1">
        <v>8</v>
      </c>
      <c r="B491" s="1" t="s">
        <v>47</v>
      </c>
      <c r="C491" s="67" t="s">
        <v>559</v>
      </c>
      <c r="D491" s="1" t="s">
        <v>1438</v>
      </c>
      <c r="E491" s="62">
        <v>232.40700000000001</v>
      </c>
      <c r="F491" s="62">
        <v>205.31970000000001</v>
      </c>
      <c r="G491" s="62">
        <v>208.69040000000001</v>
      </c>
      <c r="H491" s="62">
        <v>209.98500000000001</v>
      </c>
      <c r="I491" s="62">
        <v>232.40700000000001</v>
      </c>
      <c r="J491" s="62">
        <v>232.40700000000001</v>
      </c>
      <c r="K491" s="63">
        <f t="shared" si="8"/>
        <v>1321.2161000000001</v>
      </c>
    </row>
    <row r="492" spans="1:11" ht="21" hidden="1">
      <c r="A492" s="1">
        <v>8</v>
      </c>
      <c r="B492" s="1" t="s">
        <v>47</v>
      </c>
      <c r="C492" s="67" t="s">
        <v>560</v>
      </c>
      <c r="D492" s="1" t="s">
        <v>1439</v>
      </c>
      <c r="E492" s="62">
        <v>388.02089999999998</v>
      </c>
      <c r="F492" s="62">
        <v>296.03480000000002</v>
      </c>
      <c r="G492" s="62">
        <v>295.83850000000001</v>
      </c>
      <c r="H492" s="62">
        <v>383.53410000000002</v>
      </c>
      <c r="I492" s="62">
        <v>372.97629999999998</v>
      </c>
      <c r="J492" s="62">
        <v>353.68990000000002</v>
      </c>
      <c r="K492" s="63">
        <f t="shared" si="8"/>
        <v>2090.0945000000002</v>
      </c>
    </row>
    <row r="493" spans="1:11" ht="21" hidden="1">
      <c r="A493" s="1">
        <v>8</v>
      </c>
      <c r="B493" s="1" t="s">
        <v>47</v>
      </c>
      <c r="C493" s="67" t="s">
        <v>561</v>
      </c>
      <c r="D493" s="1" t="s">
        <v>1440</v>
      </c>
      <c r="E493" s="62">
        <v>107.3646</v>
      </c>
      <c r="F493" s="62">
        <v>107.32850000000001</v>
      </c>
      <c r="G493" s="62">
        <v>75.142099999999999</v>
      </c>
      <c r="H493" s="62">
        <v>97.9649</v>
      </c>
      <c r="I493" s="62">
        <v>71.971800000000002</v>
      </c>
      <c r="J493" s="62">
        <v>97.997</v>
      </c>
      <c r="K493" s="63">
        <f t="shared" si="8"/>
        <v>557.76889999999992</v>
      </c>
    </row>
    <row r="494" spans="1:11" ht="21" hidden="1">
      <c r="A494" s="1">
        <v>8</v>
      </c>
      <c r="B494" s="1" t="s">
        <v>47</v>
      </c>
      <c r="C494" s="67" t="s">
        <v>562</v>
      </c>
      <c r="D494" s="1" t="s">
        <v>1441</v>
      </c>
      <c r="E494" s="62">
        <v>160.09299999999999</v>
      </c>
      <c r="F494" s="62">
        <v>160.09299999999999</v>
      </c>
      <c r="G494" s="62">
        <v>108.16500000000001</v>
      </c>
      <c r="H494" s="62">
        <v>112.407</v>
      </c>
      <c r="I494" s="62">
        <v>96.953999999999994</v>
      </c>
      <c r="J494" s="62">
        <v>110.922</v>
      </c>
      <c r="K494" s="63">
        <f t="shared" si="8"/>
        <v>748.63400000000001</v>
      </c>
    </row>
    <row r="495" spans="1:11" ht="21" hidden="1">
      <c r="A495" s="1">
        <v>8</v>
      </c>
      <c r="B495" s="1" t="s">
        <v>47</v>
      </c>
      <c r="C495" s="67" t="s">
        <v>563</v>
      </c>
      <c r="D495" s="1" t="s">
        <v>1442</v>
      </c>
      <c r="E495" s="62">
        <v>425.15</v>
      </c>
      <c r="F495" s="62">
        <v>400.31330000000003</v>
      </c>
      <c r="G495" s="62">
        <v>398.25</v>
      </c>
      <c r="H495" s="62">
        <v>398.97</v>
      </c>
      <c r="I495" s="62">
        <v>397.46</v>
      </c>
      <c r="J495" s="62">
        <v>195.48099999999999</v>
      </c>
      <c r="K495" s="63">
        <f t="shared" si="8"/>
        <v>2215.6242999999999</v>
      </c>
    </row>
    <row r="496" spans="1:11" ht="21" hidden="1">
      <c r="A496" s="1">
        <v>8</v>
      </c>
      <c r="B496" s="1" t="s">
        <v>48</v>
      </c>
      <c r="C496" s="67" t="s">
        <v>564</v>
      </c>
      <c r="D496" s="1" t="s">
        <v>1443</v>
      </c>
      <c r="E496" s="62">
        <v>1442.87</v>
      </c>
      <c r="F496" s="62">
        <v>1394.3</v>
      </c>
      <c r="G496" s="62">
        <v>1313.4</v>
      </c>
      <c r="H496" s="62">
        <v>1352.31</v>
      </c>
      <c r="I496" s="62">
        <v>1290.94</v>
      </c>
      <c r="J496" s="62">
        <v>1102</v>
      </c>
      <c r="K496" s="63">
        <f t="shared" si="8"/>
        <v>7895.82</v>
      </c>
    </row>
    <row r="497" spans="1:11" ht="21" hidden="1">
      <c r="A497" s="1">
        <v>8</v>
      </c>
      <c r="B497" s="1" t="s">
        <v>48</v>
      </c>
      <c r="C497" s="67" t="s">
        <v>565</v>
      </c>
      <c r="D497" s="1" t="s">
        <v>1444</v>
      </c>
      <c r="E497" s="62">
        <v>164.66589999999999</v>
      </c>
      <c r="F497" s="62">
        <v>131.54040000000001</v>
      </c>
      <c r="G497" s="62">
        <v>158.51929999999999</v>
      </c>
      <c r="H497" s="62">
        <v>128.39830000000001</v>
      </c>
      <c r="I497" s="62">
        <v>164.83410000000001</v>
      </c>
      <c r="J497" s="62">
        <v>202.5</v>
      </c>
      <c r="K497" s="63">
        <f t="shared" si="8"/>
        <v>950.45800000000008</v>
      </c>
    </row>
    <row r="498" spans="1:11" ht="21" hidden="1">
      <c r="A498" s="1">
        <v>8</v>
      </c>
      <c r="B498" s="1" t="s">
        <v>48</v>
      </c>
      <c r="C498" s="67" t="s">
        <v>566</v>
      </c>
      <c r="D498" s="1" t="s">
        <v>1445</v>
      </c>
      <c r="E498" s="62">
        <v>185.65600000000001</v>
      </c>
      <c r="F498" s="62">
        <v>165.577</v>
      </c>
      <c r="G498" s="62">
        <v>83.025000000000006</v>
      </c>
      <c r="H498" s="62">
        <v>164.8826</v>
      </c>
      <c r="I498" s="62">
        <v>146.00290000000001</v>
      </c>
      <c r="J498" s="62">
        <v>75.715000000000003</v>
      </c>
      <c r="K498" s="63">
        <f t="shared" si="8"/>
        <v>820.85850000000016</v>
      </c>
    </row>
    <row r="499" spans="1:11" ht="21" hidden="1">
      <c r="A499" s="1">
        <v>8</v>
      </c>
      <c r="B499" s="1" t="s">
        <v>48</v>
      </c>
      <c r="C499" s="67" t="s">
        <v>567</v>
      </c>
      <c r="D499" s="1" t="s">
        <v>1446</v>
      </c>
      <c r="E499" s="62">
        <v>567.23990000000003</v>
      </c>
      <c r="F499" s="62">
        <v>567.24</v>
      </c>
      <c r="G499" s="62">
        <v>236.52</v>
      </c>
      <c r="H499" s="62">
        <v>425.26130000000001</v>
      </c>
      <c r="I499" s="62">
        <v>303.7482</v>
      </c>
      <c r="J499" s="62">
        <v>320.97309999999999</v>
      </c>
      <c r="K499" s="63">
        <f t="shared" si="8"/>
        <v>2420.9825000000001</v>
      </c>
    </row>
    <row r="500" spans="1:11" ht="21" hidden="1">
      <c r="A500" s="1">
        <v>8</v>
      </c>
      <c r="B500" s="1" t="s">
        <v>48</v>
      </c>
      <c r="C500" s="67" t="s">
        <v>568</v>
      </c>
      <c r="D500" s="1" t="s">
        <v>1447</v>
      </c>
      <c r="E500" s="62">
        <v>147.99969999999999</v>
      </c>
      <c r="F500" s="62">
        <v>132.66229999999999</v>
      </c>
      <c r="G500" s="62">
        <v>132.19810000000001</v>
      </c>
      <c r="H500" s="62">
        <v>128.21600000000001</v>
      </c>
      <c r="I500" s="62">
        <v>117.6031</v>
      </c>
      <c r="J500" s="62">
        <v>129.58680000000001</v>
      </c>
      <c r="K500" s="63">
        <f t="shared" si="8"/>
        <v>788.26600000000008</v>
      </c>
    </row>
    <row r="501" spans="1:11" ht="21" hidden="1">
      <c r="A501" s="1">
        <v>8</v>
      </c>
      <c r="B501" s="1" t="s">
        <v>48</v>
      </c>
      <c r="C501" s="67" t="s">
        <v>569</v>
      </c>
      <c r="D501" s="1" t="s">
        <v>1448</v>
      </c>
      <c r="E501" s="62">
        <v>274.64</v>
      </c>
      <c r="F501" s="62">
        <v>222.04</v>
      </c>
      <c r="G501" s="62">
        <v>141.38999999999999</v>
      </c>
      <c r="H501" s="62">
        <v>199.24</v>
      </c>
      <c r="I501" s="62">
        <v>177.42</v>
      </c>
      <c r="J501" s="62">
        <v>189.34</v>
      </c>
      <c r="K501" s="63">
        <f t="shared" si="8"/>
        <v>1204.07</v>
      </c>
    </row>
    <row r="502" spans="1:11" ht="21" hidden="1">
      <c r="A502" s="1">
        <v>8</v>
      </c>
      <c r="B502" s="1" t="s">
        <v>48</v>
      </c>
      <c r="C502" s="67" t="s">
        <v>570</v>
      </c>
      <c r="D502" s="1" t="s">
        <v>1449</v>
      </c>
      <c r="E502" s="62">
        <v>170.05</v>
      </c>
      <c r="F502" s="62">
        <v>118.13</v>
      </c>
      <c r="G502" s="62">
        <v>127.9</v>
      </c>
      <c r="H502" s="62">
        <v>141.04</v>
      </c>
      <c r="I502" s="62">
        <v>140.51</v>
      </c>
      <c r="J502" s="62">
        <v>147.24</v>
      </c>
      <c r="K502" s="63">
        <f t="shared" si="8"/>
        <v>844.87</v>
      </c>
    </row>
    <row r="503" spans="1:11" ht="21" hidden="1">
      <c r="A503" s="1">
        <v>8</v>
      </c>
      <c r="B503" s="1" t="s">
        <v>48</v>
      </c>
      <c r="C503" s="67" t="s">
        <v>571</v>
      </c>
      <c r="D503" s="1" t="s">
        <v>1450</v>
      </c>
      <c r="E503" s="62">
        <v>74.791200000000003</v>
      </c>
      <c r="F503" s="62">
        <v>83.645499999999998</v>
      </c>
      <c r="G503" s="62">
        <v>83.645499999999998</v>
      </c>
      <c r="H503" s="62">
        <v>38.181399999999996</v>
      </c>
      <c r="I503" s="62">
        <v>49.339399999999998</v>
      </c>
      <c r="J503" s="62">
        <v>68.491500000000002</v>
      </c>
      <c r="K503" s="63">
        <f t="shared" si="8"/>
        <v>398.09450000000004</v>
      </c>
    </row>
    <row r="504" spans="1:11" ht="21" hidden="1">
      <c r="A504" s="1">
        <v>8</v>
      </c>
      <c r="B504" s="1" t="s">
        <v>49</v>
      </c>
      <c r="C504" s="67" t="s">
        <v>572</v>
      </c>
      <c r="D504" s="1" t="s">
        <v>1451</v>
      </c>
      <c r="E504" s="62">
        <v>5261.4775</v>
      </c>
      <c r="F504" s="62">
        <v>4876.5538999999999</v>
      </c>
      <c r="G504" s="62">
        <v>5108.6242000000002</v>
      </c>
      <c r="H504" s="62">
        <v>4552.7155000000002</v>
      </c>
      <c r="I504" s="62">
        <v>4526.5879999999997</v>
      </c>
      <c r="J504" s="62">
        <v>5046.0803999999998</v>
      </c>
      <c r="K504" s="63">
        <f t="shared" si="8"/>
        <v>29372.039499999999</v>
      </c>
    </row>
    <row r="505" spans="1:11" ht="21" hidden="1">
      <c r="A505" s="1">
        <v>8</v>
      </c>
      <c r="B505" s="1" t="s">
        <v>49</v>
      </c>
      <c r="C505" s="67" t="s">
        <v>573</v>
      </c>
      <c r="D505" s="1" t="s">
        <v>1452</v>
      </c>
      <c r="E505" s="62">
        <v>82.915499999999994</v>
      </c>
      <c r="F505" s="62">
        <v>58.682699999999997</v>
      </c>
      <c r="G505" s="62">
        <v>48.622100000000003</v>
      </c>
      <c r="H505" s="62">
        <v>40.839100000000002</v>
      </c>
      <c r="I505" s="62">
        <v>63.800800000000002</v>
      </c>
      <c r="J505" s="62">
        <v>86.84</v>
      </c>
      <c r="K505" s="63">
        <f t="shared" si="8"/>
        <v>381.7002</v>
      </c>
    </row>
    <row r="506" spans="1:11" ht="21" hidden="1">
      <c r="A506" s="1">
        <v>8</v>
      </c>
      <c r="B506" s="1" t="s">
        <v>49</v>
      </c>
      <c r="C506" s="67" t="s">
        <v>574</v>
      </c>
      <c r="D506" s="1" t="s">
        <v>1453</v>
      </c>
      <c r="E506" s="62">
        <v>296.77999999999997</v>
      </c>
      <c r="F506" s="62">
        <v>316.51780000000002</v>
      </c>
      <c r="G506" s="62">
        <v>316.51</v>
      </c>
      <c r="H506" s="62">
        <v>291.98</v>
      </c>
      <c r="I506" s="62">
        <v>270.14999999999998</v>
      </c>
      <c r="J506" s="62">
        <v>282.16000000000003</v>
      </c>
      <c r="K506" s="63">
        <f t="shared" si="8"/>
        <v>1774.0978000000002</v>
      </c>
    </row>
    <row r="507" spans="1:11" ht="21" hidden="1">
      <c r="A507" s="1">
        <v>8</v>
      </c>
      <c r="B507" s="1" t="s">
        <v>49</v>
      </c>
      <c r="C507" s="67" t="s">
        <v>575</v>
      </c>
      <c r="D507" s="1" t="s">
        <v>1454</v>
      </c>
      <c r="E507" s="62">
        <v>229.89670000000001</v>
      </c>
      <c r="F507" s="62">
        <v>202.5592</v>
      </c>
      <c r="G507" s="62">
        <v>215.17259999999999</v>
      </c>
      <c r="H507" s="62">
        <v>123.9319</v>
      </c>
      <c r="I507" s="62">
        <v>188.93039999999999</v>
      </c>
      <c r="J507" s="62">
        <v>208.97319999999999</v>
      </c>
      <c r="K507" s="63">
        <f t="shared" si="8"/>
        <v>1169.4639999999999</v>
      </c>
    </row>
    <row r="508" spans="1:11" ht="21" hidden="1">
      <c r="A508" s="1">
        <v>8</v>
      </c>
      <c r="B508" s="1" t="s">
        <v>49</v>
      </c>
      <c r="C508" s="67" t="s">
        <v>576</v>
      </c>
      <c r="D508" s="1" t="s">
        <v>1455</v>
      </c>
      <c r="E508" s="62">
        <v>49.604900000000001</v>
      </c>
      <c r="F508" s="62">
        <v>52.916800000000002</v>
      </c>
      <c r="G508" s="62">
        <v>53.214100000000002</v>
      </c>
      <c r="H508" s="62">
        <v>53.102499999999999</v>
      </c>
      <c r="I508" s="62">
        <v>59.040399999999998</v>
      </c>
      <c r="J508" s="62">
        <v>49.233899999999998</v>
      </c>
      <c r="K508" s="63">
        <f t="shared" si="8"/>
        <v>317.11259999999999</v>
      </c>
    </row>
    <row r="509" spans="1:11" ht="21" hidden="1">
      <c r="A509" s="1">
        <v>8</v>
      </c>
      <c r="B509" s="1" t="s">
        <v>49</v>
      </c>
      <c r="C509" s="67" t="s">
        <v>577</v>
      </c>
      <c r="D509" s="1" t="s">
        <v>1456</v>
      </c>
      <c r="E509" s="62">
        <v>44.6</v>
      </c>
      <c r="F509" s="62">
        <v>84.45</v>
      </c>
      <c r="G509" s="62">
        <v>48.95</v>
      </c>
      <c r="H509" s="62">
        <v>84.45</v>
      </c>
      <c r="I509" s="62">
        <v>48.95</v>
      </c>
      <c r="J509" s="62">
        <v>87.02</v>
      </c>
      <c r="K509" s="63">
        <f t="shared" si="8"/>
        <v>398.41999999999996</v>
      </c>
    </row>
    <row r="510" spans="1:11" ht="21" hidden="1">
      <c r="A510" s="1">
        <v>8</v>
      </c>
      <c r="B510" s="1" t="s">
        <v>49</v>
      </c>
      <c r="C510" s="67" t="s">
        <v>578</v>
      </c>
      <c r="D510" s="1" t="s">
        <v>1457</v>
      </c>
      <c r="E510" s="62">
        <v>283.74459999999999</v>
      </c>
      <c r="F510" s="62">
        <v>244.68729999999999</v>
      </c>
      <c r="G510" s="62">
        <v>205.72929999999999</v>
      </c>
      <c r="H510" s="62">
        <v>194.99019999999999</v>
      </c>
      <c r="I510" s="62">
        <v>150.49449999999999</v>
      </c>
      <c r="J510" s="62">
        <v>218.7381</v>
      </c>
      <c r="K510" s="63">
        <f t="shared" si="8"/>
        <v>1298.384</v>
      </c>
    </row>
    <row r="511" spans="1:11" ht="21" hidden="1">
      <c r="A511" s="1">
        <v>8</v>
      </c>
      <c r="B511" s="1" t="s">
        <v>49</v>
      </c>
      <c r="C511" s="67" t="s">
        <v>579</v>
      </c>
      <c r="D511" s="1" t="s">
        <v>1458</v>
      </c>
      <c r="E511" s="62">
        <v>447.34339999999997</v>
      </c>
      <c r="F511" s="62">
        <v>432.46230000000003</v>
      </c>
      <c r="G511" s="62">
        <v>417.30970000000002</v>
      </c>
      <c r="H511" s="62">
        <v>419.18599999999998</v>
      </c>
      <c r="I511" s="62">
        <v>426.22320000000002</v>
      </c>
      <c r="J511" s="62">
        <v>464.54500000000002</v>
      </c>
      <c r="K511" s="63">
        <f t="shared" si="8"/>
        <v>2607.0696000000003</v>
      </c>
    </row>
    <row r="512" spans="1:11" ht="21" hidden="1">
      <c r="A512" s="1">
        <v>8</v>
      </c>
      <c r="B512" s="1" t="s">
        <v>49</v>
      </c>
      <c r="C512" s="67" t="s">
        <v>580</v>
      </c>
      <c r="D512" s="1" t="s">
        <v>1459</v>
      </c>
      <c r="E512" s="62">
        <v>151.63</v>
      </c>
      <c r="F512" s="62">
        <v>171.6</v>
      </c>
      <c r="G512" s="62">
        <v>142.19</v>
      </c>
      <c r="H512" s="62">
        <v>163.5</v>
      </c>
      <c r="I512" s="62">
        <v>145.72</v>
      </c>
      <c r="J512" s="62">
        <v>169.06</v>
      </c>
      <c r="K512" s="63">
        <f t="shared" si="8"/>
        <v>943.7</v>
      </c>
    </row>
    <row r="513" spans="1:11" ht="21" hidden="1">
      <c r="A513" s="1">
        <v>8</v>
      </c>
      <c r="B513" s="1" t="s">
        <v>49</v>
      </c>
      <c r="C513" s="67" t="s">
        <v>581</v>
      </c>
      <c r="D513" s="1" t="s">
        <v>1460</v>
      </c>
      <c r="E513" s="62">
        <v>106.8</v>
      </c>
      <c r="F513" s="62">
        <v>112.4</v>
      </c>
      <c r="G513" s="62">
        <v>88</v>
      </c>
      <c r="H513" s="62">
        <v>105.2</v>
      </c>
      <c r="I513" s="62">
        <v>96.8</v>
      </c>
      <c r="J513" s="62">
        <v>130</v>
      </c>
      <c r="K513" s="63">
        <f t="shared" si="8"/>
        <v>639.20000000000005</v>
      </c>
    </row>
    <row r="514" spans="1:11" ht="21" hidden="1">
      <c r="A514" s="1">
        <v>8</v>
      </c>
      <c r="B514" s="1" t="s">
        <v>49</v>
      </c>
      <c r="C514" s="67" t="s">
        <v>582</v>
      </c>
      <c r="D514" s="1" t="s">
        <v>1461</v>
      </c>
      <c r="E514" s="62">
        <v>167.62190000000001</v>
      </c>
      <c r="F514" s="62">
        <v>163.30969999999999</v>
      </c>
      <c r="G514" s="62">
        <v>149.9341</v>
      </c>
      <c r="H514" s="62">
        <v>141.06950000000001</v>
      </c>
      <c r="I514" s="62">
        <v>114.27290000000001</v>
      </c>
      <c r="J514" s="62">
        <v>188.91239999999999</v>
      </c>
      <c r="K514" s="63">
        <f t="shared" si="8"/>
        <v>925.12049999999999</v>
      </c>
    </row>
    <row r="515" spans="1:11" ht="21" hidden="1">
      <c r="A515" s="1">
        <v>8</v>
      </c>
      <c r="B515" s="1" t="s">
        <v>49</v>
      </c>
      <c r="C515" s="67" t="s">
        <v>583</v>
      </c>
      <c r="D515" s="1" t="s">
        <v>1462</v>
      </c>
      <c r="E515" s="62">
        <v>392.48790000000002</v>
      </c>
      <c r="F515" s="62">
        <v>308.17129999999997</v>
      </c>
      <c r="G515" s="62">
        <v>336.03969999999998</v>
      </c>
      <c r="H515" s="62">
        <v>317.8929</v>
      </c>
      <c r="I515" s="62">
        <v>317.34870000000001</v>
      </c>
      <c r="J515" s="62">
        <v>333.9819</v>
      </c>
      <c r="K515" s="63">
        <f t="shared" si="8"/>
        <v>2005.9224000000002</v>
      </c>
    </row>
    <row r="516" spans="1:11" ht="21" hidden="1">
      <c r="A516" s="1">
        <v>8</v>
      </c>
      <c r="B516" s="1" t="s">
        <v>49</v>
      </c>
      <c r="C516" s="67" t="s">
        <v>584</v>
      </c>
      <c r="D516" s="1" t="s">
        <v>1463</v>
      </c>
      <c r="E516" s="62">
        <v>209.06</v>
      </c>
      <c r="F516" s="62">
        <v>229.64</v>
      </c>
      <c r="G516" s="62">
        <v>187.93</v>
      </c>
      <c r="H516" s="62">
        <v>177.25</v>
      </c>
      <c r="I516" s="62">
        <v>166.93</v>
      </c>
      <c r="J516" s="62">
        <v>194.74</v>
      </c>
      <c r="K516" s="63">
        <f t="shared" si="8"/>
        <v>1165.55</v>
      </c>
    </row>
    <row r="517" spans="1:11" ht="21" hidden="1">
      <c r="A517" s="1">
        <v>8</v>
      </c>
      <c r="B517" s="1" t="s">
        <v>49</v>
      </c>
      <c r="C517" s="67" t="s">
        <v>585</v>
      </c>
      <c r="D517" s="1" t="s">
        <v>1464</v>
      </c>
      <c r="E517" s="62">
        <v>117.1439</v>
      </c>
      <c r="F517" s="62">
        <v>77.180000000000007</v>
      </c>
      <c r="G517" s="62">
        <v>99.66</v>
      </c>
      <c r="H517" s="62">
        <v>104.04649999999999</v>
      </c>
      <c r="I517" s="62">
        <v>92.083500000000001</v>
      </c>
      <c r="J517" s="62">
        <v>11.627000000000001</v>
      </c>
      <c r="K517" s="63">
        <f t="shared" si="8"/>
        <v>501.74090000000001</v>
      </c>
    </row>
    <row r="518" spans="1:11" ht="21" hidden="1">
      <c r="A518" s="1">
        <v>8</v>
      </c>
      <c r="B518" s="1" t="s">
        <v>50</v>
      </c>
      <c r="C518" s="67" t="s">
        <v>586</v>
      </c>
      <c r="D518" s="1" t="s">
        <v>1465</v>
      </c>
      <c r="E518" s="62">
        <v>6537.73</v>
      </c>
      <c r="F518" s="62">
        <v>5382.36</v>
      </c>
      <c r="G518" s="62">
        <v>5700.52</v>
      </c>
      <c r="H518" s="62">
        <v>3866.02</v>
      </c>
      <c r="I518" s="62">
        <v>2805.36</v>
      </c>
      <c r="J518" s="62">
        <v>4184.1000000000004</v>
      </c>
      <c r="K518" s="63">
        <f t="shared" si="8"/>
        <v>28476.090000000004</v>
      </c>
    </row>
    <row r="519" spans="1:11" ht="21" hidden="1">
      <c r="A519" s="1">
        <v>8</v>
      </c>
      <c r="B519" s="1" t="s">
        <v>50</v>
      </c>
      <c r="C519" s="67" t="s">
        <v>587</v>
      </c>
      <c r="D519" s="1" t="s">
        <v>1466</v>
      </c>
      <c r="E519" s="62">
        <v>165.05850000000001</v>
      </c>
      <c r="F519" s="62">
        <v>172.5789</v>
      </c>
      <c r="G519" s="62">
        <v>158.82820000000001</v>
      </c>
      <c r="H519" s="62">
        <v>132.45779999999999</v>
      </c>
      <c r="I519" s="62">
        <v>156.28360000000001</v>
      </c>
      <c r="J519" s="62">
        <v>177.25360000000001</v>
      </c>
      <c r="K519" s="63">
        <f t="shared" si="8"/>
        <v>962.4606</v>
      </c>
    </row>
    <row r="520" spans="1:11" ht="21" hidden="1">
      <c r="A520" s="1">
        <v>8</v>
      </c>
      <c r="B520" s="1" t="s">
        <v>50</v>
      </c>
      <c r="C520" s="67" t="s">
        <v>588</v>
      </c>
      <c r="D520" s="1" t="s">
        <v>1467</v>
      </c>
      <c r="E520" s="62">
        <v>160.06890000000001</v>
      </c>
      <c r="F520" s="62">
        <v>125.66849999999999</v>
      </c>
      <c r="G520" s="62">
        <v>170.5889</v>
      </c>
      <c r="H520" s="62">
        <v>128.8784</v>
      </c>
      <c r="I520" s="62">
        <v>136.35059999999999</v>
      </c>
      <c r="J520" s="62">
        <v>156.6242</v>
      </c>
      <c r="K520" s="63">
        <f t="shared" si="8"/>
        <v>878.17949999999996</v>
      </c>
    </row>
    <row r="521" spans="1:11" ht="21" hidden="1">
      <c r="A521" s="1">
        <v>8</v>
      </c>
      <c r="B521" s="1" t="s">
        <v>50</v>
      </c>
      <c r="C521" s="67" t="s">
        <v>589</v>
      </c>
      <c r="D521" s="1" t="s">
        <v>1468</v>
      </c>
      <c r="E521" s="62">
        <v>691.27689999999996</v>
      </c>
      <c r="F521" s="62">
        <v>460.20920000000001</v>
      </c>
      <c r="G521" s="62">
        <v>523.71759999999995</v>
      </c>
      <c r="H521" s="62">
        <v>467.87009999999998</v>
      </c>
      <c r="I521" s="62">
        <v>482.10649999999998</v>
      </c>
      <c r="J521" s="62">
        <v>571.48649999999998</v>
      </c>
      <c r="K521" s="63">
        <f t="shared" si="8"/>
        <v>3196.6668</v>
      </c>
    </row>
    <row r="522" spans="1:11" ht="21" hidden="1">
      <c r="A522" s="1">
        <v>8</v>
      </c>
      <c r="B522" s="1" t="s">
        <v>50</v>
      </c>
      <c r="C522" s="67" t="s">
        <v>590</v>
      </c>
      <c r="D522" s="1" t="s">
        <v>1469</v>
      </c>
      <c r="E522" s="62">
        <v>508.25170000000003</v>
      </c>
      <c r="F522" s="62">
        <v>434.43959999999998</v>
      </c>
      <c r="G522" s="62">
        <v>432.46589999999998</v>
      </c>
      <c r="H522" s="62">
        <v>449.41969999999998</v>
      </c>
      <c r="I522" s="62">
        <v>364.90600000000001</v>
      </c>
      <c r="J522" s="62">
        <v>472.11520000000002</v>
      </c>
      <c r="K522" s="63">
        <f t="shared" si="8"/>
        <v>2661.5981000000002</v>
      </c>
    </row>
    <row r="523" spans="1:11" ht="21" hidden="1">
      <c r="A523" s="1">
        <v>8</v>
      </c>
      <c r="B523" s="1" t="s">
        <v>50</v>
      </c>
      <c r="C523" s="67" t="s">
        <v>591</v>
      </c>
      <c r="D523" s="1" t="s">
        <v>1470</v>
      </c>
      <c r="E523" s="62">
        <v>193.0274</v>
      </c>
      <c r="F523" s="62">
        <v>227.9939</v>
      </c>
      <c r="G523" s="62">
        <v>172.73240000000001</v>
      </c>
      <c r="H523" s="62">
        <v>175.69120000000001</v>
      </c>
      <c r="I523" s="62">
        <v>166.5189</v>
      </c>
      <c r="J523" s="62">
        <v>206.13159999999999</v>
      </c>
      <c r="K523" s="63">
        <f t="shared" si="8"/>
        <v>1142.0953999999999</v>
      </c>
    </row>
    <row r="524" spans="1:11" ht="21" hidden="1">
      <c r="A524" s="1">
        <v>8</v>
      </c>
      <c r="B524" s="1" t="s">
        <v>50</v>
      </c>
      <c r="C524" s="67" t="s">
        <v>592</v>
      </c>
      <c r="D524" s="1" t="s">
        <v>1471</v>
      </c>
      <c r="E524" s="62">
        <v>45.856999999999999</v>
      </c>
      <c r="F524" s="62">
        <v>36.322899999999997</v>
      </c>
      <c r="G524" s="62">
        <v>32.077599999999997</v>
      </c>
      <c r="H524" s="62">
        <v>33.700600000000001</v>
      </c>
      <c r="I524" s="62">
        <v>34.680300000000003</v>
      </c>
      <c r="J524" s="62">
        <v>41.761600000000001</v>
      </c>
      <c r="K524" s="63">
        <f t="shared" si="8"/>
        <v>224.39999999999998</v>
      </c>
    </row>
    <row r="525" spans="1:11" ht="21" hidden="1">
      <c r="A525" s="1">
        <v>8</v>
      </c>
      <c r="B525" s="1" t="s">
        <v>50</v>
      </c>
      <c r="C525" s="67" t="s">
        <v>593</v>
      </c>
      <c r="D525" s="1" t="s">
        <v>1472</v>
      </c>
      <c r="E525" s="62">
        <v>921.43029999999999</v>
      </c>
      <c r="F525" s="62">
        <v>755.94389999999999</v>
      </c>
      <c r="G525" s="62">
        <v>717.37070000000006</v>
      </c>
      <c r="H525" s="62">
        <v>799.79100000000005</v>
      </c>
      <c r="I525" s="62">
        <v>860.51900000000001</v>
      </c>
      <c r="J525" s="62">
        <v>1013.3869999999999</v>
      </c>
      <c r="K525" s="63">
        <f t="shared" si="8"/>
        <v>5068.4418999999998</v>
      </c>
    </row>
    <row r="526" spans="1:11" ht="21" hidden="1">
      <c r="A526" s="1">
        <v>8</v>
      </c>
      <c r="B526" s="1" t="s">
        <v>50</v>
      </c>
      <c r="C526" s="67" t="s">
        <v>594</v>
      </c>
      <c r="D526" s="1" t="s">
        <v>1473</v>
      </c>
      <c r="E526" s="62">
        <v>131.28380000000001</v>
      </c>
      <c r="F526" s="62">
        <v>157.43879999999999</v>
      </c>
      <c r="G526" s="62">
        <v>121.50709999999999</v>
      </c>
      <c r="H526" s="62">
        <v>133.59630000000001</v>
      </c>
      <c r="I526" s="62">
        <v>105.7281</v>
      </c>
      <c r="J526" s="62">
        <v>117.2957</v>
      </c>
      <c r="K526" s="63">
        <f t="shared" si="8"/>
        <v>766.84980000000007</v>
      </c>
    </row>
    <row r="527" spans="1:11" ht="21" hidden="1">
      <c r="A527" s="1">
        <v>8</v>
      </c>
      <c r="B527" s="1" t="s">
        <v>50</v>
      </c>
      <c r="C527" s="67" t="s">
        <v>595</v>
      </c>
      <c r="D527" s="1" t="s">
        <v>1474</v>
      </c>
      <c r="E527" s="62">
        <v>396.75490000000002</v>
      </c>
      <c r="F527" s="62">
        <v>411.96120000000002</v>
      </c>
      <c r="G527" s="62">
        <v>352.38780000000003</v>
      </c>
      <c r="H527" s="62">
        <v>328.5684</v>
      </c>
      <c r="I527" s="62">
        <v>337.21870000000001</v>
      </c>
      <c r="J527" s="62">
        <v>381.87200000000001</v>
      </c>
      <c r="K527" s="63">
        <f t="shared" si="8"/>
        <v>2208.7629999999999</v>
      </c>
    </row>
    <row r="528" spans="1:11" ht="21" hidden="1">
      <c r="A528" s="1">
        <v>8</v>
      </c>
      <c r="B528" s="1" t="s">
        <v>50</v>
      </c>
      <c r="C528" s="67" t="s">
        <v>596</v>
      </c>
      <c r="D528" s="1" t="s">
        <v>1475</v>
      </c>
      <c r="E528" s="62">
        <v>416.24740000000003</v>
      </c>
      <c r="F528" s="62">
        <v>365.30360000000002</v>
      </c>
      <c r="G528" s="62">
        <v>323.64179999999999</v>
      </c>
      <c r="H528" s="62">
        <v>307.41030000000001</v>
      </c>
      <c r="I528" s="62">
        <v>290.43079999999998</v>
      </c>
      <c r="J528" s="62">
        <v>307.66070000000002</v>
      </c>
      <c r="K528" s="63">
        <f t="shared" si="8"/>
        <v>2010.6945999999998</v>
      </c>
    </row>
    <row r="529" spans="1:11" ht="21" hidden="1">
      <c r="A529" s="1">
        <v>8</v>
      </c>
      <c r="B529" s="1" t="s">
        <v>50</v>
      </c>
      <c r="C529" s="67" t="s">
        <v>597</v>
      </c>
      <c r="D529" s="1" t="s">
        <v>1476</v>
      </c>
      <c r="E529" s="62">
        <v>170.96780000000001</v>
      </c>
      <c r="F529" s="62">
        <v>128.41130000000001</v>
      </c>
      <c r="G529" s="62">
        <v>150.64859999999999</v>
      </c>
      <c r="H529" s="62">
        <v>168.9427</v>
      </c>
      <c r="I529" s="62">
        <v>132.90979999999999</v>
      </c>
      <c r="J529" s="62">
        <v>175.446</v>
      </c>
      <c r="K529" s="63">
        <f t="shared" si="8"/>
        <v>927.32619999999997</v>
      </c>
    </row>
    <row r="530" spans="1:11" ht="21" hidden="1">
      <c r="A530" s="1">
        <v>8</v>
      </c>
      <c r="B530" s="1" t="s">
        <v>50</v>
      </c>
      <c r="C530" s="67" t="s">
        <v>598</v>
      </c>
      <c r="D530" s="1" t="s">
        <v>1477</v>
      </c>
      <c r="E530" s="62">
        <v>103.83410000000001</v>
      </c>
      <c r="F530" s="62">
        <v>86.173199999999994</v>
      </c>
      <c r="G530" s="62">
        <v>83.890600000000006</v>
      </c>
      <c r="H530" s="62">
        <v>87.100800000000007</v>
      </c>
      <c r="I530" s="62">
        <v>76.805000000000007</v>
      </c>
      <c r="J530" s="62">
        <v>98.850399999999993</v>
      </c>
      <c r="K530" s="63">
        <f t="shared" ref="K530:K593" si="9">SUM(E530:J530)</f>
        <v>536.65409999999997</v>
      </c>
    </row>
    <row r="531" spans="1:11" ht="21" hidden="1">
      <c r="A531" s="1">
        <v>8</v>
      </c>
      <c r="B531" s="1" t="s">
        <v>50</v>
      </c>
      <c r="C531" s="67" t="s">
        <v>599</v>
      </c>
      <c r="D531" s="1" t="s">
        <v>1478</v>
      </c>
      <c r="E531" s="62">
        <v>201.9408</v>
      </c>
      <c r="F531" s="62">
        <v>145.52019999999999</v>
      </c>
      <c r="G531" s="62">
        <v>141.4074</v>
      </c>
      <c r="H531" s="62">
        <v>108.1874</v>
      </c>
      <c r="I531" s="62">
        <v>116.923</v>
      </c>
      <c r="J531" s="62">
        <v>138.1155</v>
      </c>
      <c r="K531" s="63">
        <f t="shared" si="9"/>
        <v>852.09429999999998</v>
      </c>
    </row>
    <row r="532" spans="1:11" ht="21" hidden="1">
      <c r="A532" s="1">
        <v>8</v>
      </c>
      <c r="B532" s="1" t="s">
        <v>50</v>
      </c>
      <c r="C532" s="67" t="s">
        <v>600</v>
      </c>
      <c r="D532" s="1" t="s">
        <v>1479</v>
      </c>
      <c r="E532" s="62">
        <v>133.5599</v>
      </c>
      <c r="F532" s="62">
        <v>111.9272</v>
      </c>
      <c r="G532" s="62">
        <v>119.09010000000001</v>
      </c>
      <c r="H532" s="62">
        <v>105.85890000000001</v>
      </c>
      <c r="I532" s="62">
        <v>115.4579</v>
      </c>
      <c r="J532" s="62">
        <v>134.75319999999999</v>
      </c>
      <c r="K532" s="63">
        <f t="shared" si="9"/>
        <v>720.6472</v>
      </c>
    </row>
    <row r="533" spans="1:11" ht="21" hidden="1">
      <c r="A533" s="1">
        <v>8</v>
      </c>
      <c r="B533" s="1" t="s">
        <v>50</v>
      </c>
      <c r="C533" s="67" t="s">
        <v>601</v>
      </c>
      <c r="D533" s="1" t="s">
        <v>1480</v>
      </c>
      <c r="E533" s="62">
        <v>106.4727</v>
      </c>
      <c r="F533" s="62">
        <v>81.377799999999993</v>
      </c>
      <c r="G533" s="62">
        <v>95.810900000000004</v>
      </c>
      <c r="H533" s="62">
        <v>80.176199999999994</v>
      </c>
      <c r="I533" s="62">
        <v>84.883600000000001</v>
      </c>
      <c r="J533" s="62">
        <v>130.71289999999999</v>
      </c>
      <c r="K533" s="63">
        <f t="shared" si="9"/>
        <v>579.43409999999994</v>
      </c>
    </row>
    <row r="534" spans="1:11" ht="21" hidden="1">
      <c r="A534" s="1">
        <v>8</v>
      </c>
      <c r="B534" s="1" t="s">
        <v>50</v>
      </c>
      <c r="C534" s="67" t="s">
        <v>602</v>
      </c>
      <c r="D534" s="1" t="s">
        <v>1481</v>
      </c>
      <c r="E534" s="62">
        <v>1311.9231</v>
      </c>
      <c r="F534" s="62">
        <v>1174.8113000000001</v>
      </c>
      <c r="G534" s="62">
        <v>1192.7303999999999</v>
      </c>
      <c r="H534" s="62">
        <v>1399.5029</v>
      </c>
      <c r="I534" s="62">
        <v>1185.6811</v>
      </c>
      <c r="J534" s="62">
        <v>1225.6801</v>
      </c>
      <c r="K534" s="63">
        <f t="shared" si="9"/>
        <v>7490.3289000000004</v>
      </c>
    </row>
    <row r="535" spans="1:11" ht="21" hidden="1">
      <c r="A535" s="1">
        <v>8</v>
      </c>
      <c r="B535" s="1" t="s">
        <v>50</v>
      </c>
      <c r="C535" s="67" t="s">
        <v>603</v>
      </c>
      <c r="D535" s="1" t="s">
        <v>1482</v>
      </c>
      <c r="E535" s="62">
        <v>215.5033</v>
      </c>
      <c r="F535" s="62">
        <v>118.9072</v>
      </c>
      <c r="G535" s="62">
        <v>133.0566</v>
      </c>
      <c r="H535" s="62">
        <v>151.97839999999999</v>
      </c>
      <c r="I535" s="62">
        <v>152.26410000000001</v>
      </c>
      <c r="J535" s="62">
        <v>142.49850000000001</v>
      </c>
      <c r="K535" s="63">
        <f t="shared" si="9"/>
        <v>914.20810000000006</v>
      </c>
    </row>
    <row r="536" spans="1:11" ht="21" hidden="1">
      <c r="A536" s="1">
        <v>8</v>
      </c>
      <c r="B536" s="1" t="s">
        <v>51</v>
      </c>
      <c r="C536" s="67" t="s">
        <v>604</v>
      </c>
      <c r="D536" s="1" t="s">
        <v>1483</v>
      </c>
      <c r="E536" s="62">
        <v>3395.5675999999999</v>
      </c>
      <c r="F536" s="62">
        <v>2952.0209</v>
      </c>
      <c r="G536" s="62">
        <v>2775.6529999999998</v>
      </c>
      <c r="H536" s="62">
        <v>3213.1396</v>
      </c>
      <c r="I536" s="62">
        <v>3090.0255000000002</v>
      </c>
      <c r="J536" s="62">
        <v>3323.1084999999998</v>
      </c>
      <c r="K536" s="63">
        <f t="shared" si="9"/>
        <v>18749.515100000001</v>
      </c>
    </row>
    <row r="537" spans="1:11" ht="21" hidden="1">
      <c r="A537" s="1">
        <v>8</v>
      </c>
      <c r="B537" s="1" t="s">
        <v>51</v>
      </c>
      <c r="C537" s="67" t="s">
        <v>605</v>
      </c>
      <c r="D537" s="1" t="s">
        <v>1484</v>
      </c>
      <c r="E537" s="62">
        <v>658.64800000000002</v>
      </c>
      <c r="F537" s="62">
        <v>565.52499999999998</v>
      </c>
      <c r="G537" s="62">
        <v>489.20100000000002</v>
      </c>
      <c r="H537" s="62">
        <v>495.541</v>
      </c>
      <c r="I537" s="62">
        <v>530.25400000000002</v>
      </c>
      <c r="J537" s="62">
        <v>535.09799999999996</v>
      </c>
      <c r="K537" s="63">
        <f t="shared" si="9"/>
        <v>3274.2669999999998</v>
      </c>
    </row>
    <row r="538" spans="1:11" ht="21" hidden="1">
      <c r="A538" s="1">
        <v>8</v>
      </c>
      <c r="B538" s="1" t="s">
        <v>51</v>
      </c>
      <c r="C538" s="67" t="s">
        <v>606</v>
      </c>
      <c r="D538" s="1" t="s">
        <v>1485</v>
      </c>
      <c r="E538" s="62">
        <v>142.41300000000001</v>
      </c>
      <c r="F538" s="62">
        <v>99.841399999999993</v>
      </c>
      <c r="G538" s="62">
        <v>108.5407</v>
      </c>
      <c r="H538" s="62">
        <v>121.64660000000001</v>
      </c>
      <c r="I538" s="62">
        <v>140.1121</v>
      </c>
      <c r="J538" s="62">
        <v>111.2861</v>
      </c>
      <c r="K538" s="63">
        <f t="shared" si="9"/>
        <v>723.83989999999994</v>
      </c>
    </row>
    <row r="539" spans="1:11" ht="21" hidden="1">
      <c r="A539" s="1">
        <v>8</v>
      </c>
      <c r="B539" s="1" t="s">
        <v>51</v>
      </c>
      <c r="C539" s="67" t="s">
        <v>607</v>
      </c>
      <c r="D539" s="1" t="s">
        <v>1486</v>
      </c>
      <c r="E539" s="62">
        <v>157.43</v>
      </c>
      <c r="F539" s="62">
        <v>143.31</v>
      </c>
      <c r="G539" s="62">
        <v>116.47</v>
      </c>
      <c r="H539" s="62">
        <v>104.92</v>
      </c>
      <c r="I539" s="62">
        <v>128.76</v>
      </c>
      <c r="J539" s="62">
        <v>130.18</v>
      </c>
      <c r="K539" s="63">
        <f t="shared" si="9"/>
        <v>781.06999999999994</v>
      </c>
    </row>
    <row r="540" spans="1:11" ht="21" hidden="1">
      <c r="A540" s="1">
        <v>8</v>
      </c>
      <c r="B540" s="1" t="s">
        <v>51</v>
      </c>
      <c r="C540" s="67" t="s">
        <v>608</v>
      </c>
      <c r="D540" s="1" t="s">
        <v>1487</v>
      </c>
      <c r="E540" s="62">
        <v>1978.67</v>
      </c>
      <c r="F540" s="62">
        <v>1870.22</v>
      </c>
      <c r="G540" s="62">
        <v>1298.31</v>
      </c>
      <c r="H540" s="62">
        <v>1602.08</v>
      </c>
      <c r="I540" s="62">
        <v>1330.96</v>
      </c>
      <c r="J540" s="62">
        <v>1888.23</v>
      </c>
      <c r="K540" s="63">
        <f t="shared" si="9"/>
        <v>9968.4700000000012</v>
      </c>
    </row>
    <row r="541" spans="1:11" ht="21" hidden="1">
      <c r="A541" s="1">
        <v>8</v>
      </c>
      <c r="B541" s="1" t="s">
        <v>51</v>
      </c>
      <c r="C541" s="67" t="s">
        <v>609</v>
      </c>
      <c r="D541" s="1" t="s">
        <v>1488</v>
      </c>
      <c r="E541" s="62">
        <v>92.8596</v>
      </c>
      <c r="F541" s="62">
        <v>96.724699999999999</v>
      </c>
      <c r="G541" s="62">
        <v>77.863799999999998</v>
      </c>
      <c r="H541" s="62">
        <v>73.648399999999995</v>
      </c>
      <c r="I541" s="62">
        <v>60.259799999999998</v>
      </c>
      <c r="J541" s="62">
        <v>74.599400000000003</v>
      </c>
      <c r="K541" s="63">
        <f t="shared" si="9"/>
        <v>475.95569999999992</v>
      </c>
    </row>
    <row r="542" spans="1:11" ht="21" hidden="1">
      <c r="A542" s="1">
        <v>8</v>
      </c>
      <c r="B542" s="1" t="s">
        <v>51</v>
      </c>
      <c r="C542" s="67" t="s">
        <v>610</v>
      </c>
      <c r="D542" s="1" t="s">
        <v>1489</v>
      </c>
      <c r="E542" s="62">
        <v>0</v>
      </c>
      <c r="F542" s="62">
        <v>0</v>
      </c>
      <c r="G542" s="62">
        <v>0</v>
      </c>
      <c r="H542" s="62">
        <v>0</v>
      </c>
      <c r="I542" s="62">
        <v>0</v>
      </c>
      <c r="J542" s="62">
        <v>0</v>
      </c>
      <c r="K542" s="63">
        <f t="shared" si="9"/>
        <v>0</v>
      </c>
    </row>
    <row r="543" spans="1:11" ht="21" hidden="1">
      <c r="A543" s="1">
        <v>8</v>
      </c>
      <c r="B543" s="1" t="s">
        <v>51</v>
      </c>
      <c r="C543" s="67" t="s">
        <v>611</v>
      </c>
      <c r="D543" s="1" t="s">
        <v>1490</v>
      </c>
      <c r="E543" s="62">
        <v>66.873800000000003</v>
      </c>
      <c r="F543" s="62">
        <v>47.418999999999997</v>
      </c>
      <c r="G543" s="62">
        <v>48.500999999999998</v>
      </c>
      <c r="H543" s="62">
        <v>65.27</v>
      </c>
      <c r="I543" s="62">
        <v>66.308999999999997</v>
      </c>
      <c r="J543" s="62">
        <v>56.4</v>
      </c>
      <c r="K543" s="63">
        <f t="shared" si="9"/>
        <v>350.77279999999996</v>
      </c>
    </row>
    <row r="544" spans="1:11" ht="21" hidden="1">
      <c r="A544" s="1">
        <v>8</v>
      </c>
      <c r="B544" s="1" t="s">
        <v>51</v>
      </c>
      <c r="C544" s="67" t="s">
        <v>612</v>
      </c>
      <c r="D544" s="1" t="s">
        <v>1491</v>
      </c>
      <c r="E544" s="62">
        <v>3258</v>
      </c>
      <c r="F544" s="62">
        <v>2757</v>
      </c>
      <c r="G544" s="62">
        <v>4536</v>
      </c>
      <c r="H544" s="62">
        <v>3258</v>
      </c>
      <c r="I544" s="62">
        <v>2757</v>
      </c>
      <c r="J544" s="62">
        <v>4536</v>
      </c>
      <c r="K544" s="63">
        <f t="shared" si="9"/>
        <v>21102</v>
      </c>
    </row>
    <row r="545" spans="1:11" ht="21" hidden="1">
      <c r="A545" s="1">
        <v>8</v>
      </c>
      <c r="B545" s="1" t="s">
        <v>52</v>
      </c>
      <c r="C545" s="67" t="s">
        <v>613</v>
      </c>
      <c r="D545" s="1" t="s">
        <v>1492</v>
      </c>
      <c r="E545" s="62">
        <v>2655.5949000000001</v>
      </c>
      <c r="F545" s="62">
        <v>2142.0459999999998</v>
      </c>
      <c r="G545" s="62">
        <v>2155.2950000000001</v>
      </c>
      <c r="H545" s="62">
        <v>2121.3027000000002</v>
      </c>
      <c r="I545" s="62">
        <v>1767.982</v>
      </c>
      <c r="J545" s="62">
        <v>1530.6478</v>
      </c>
      <c r="K545" s="63">
        <f t="shared" si="9"/>
        <v>12372.868400000001</v>
      </c>
    </row>
    <row r="546" spans="1:11" ht="21" hidden="1">
      <c r="A546" s="1">
        <v>8</v>
      </c>
      <c r="B546" s="1" t="s">
        <v>52</v>
      </c>
      <c r="C546" s="67" t="s">
        <v>614</v>
      </c>
      <c r="D546" s="1" t="s">
        <v>1493</v>
      </c>
      <c r="E546" s="62">
        <v>275.60570000000001</v>
      </c>
      <c r="F546" s="62">
        <v>278.32130000000001</v>
      </c>
      <c r="G546" s="62">
        <v>274.39460000000003</v>
      </c>
      <c r="H546" s="62">
        <v>247.72</v>
      </c>
      <c r="I546" s="62">
        <v>228.82</v>
      </c>
      <c r="J546" s="62">
        <v>289.41669999999999</v>
      </c>
      <c r="K546" s="63">
        <f t="shared" si="9"/>
        <v>1594.2782999999999</v>
      </c>
    </row>
    <row r="547" spans="1:11" ht="21" hidden="1">
      <c r="A547" s="1">
        <v>8</v>
      </c>
      <c r="B547" s="1" t="s">
        <v>52</v>
      </c>
      <c r="C547" s="67" t="s">
        <v>615</v>
      </c>
      <c r="D547" s="1" t="s">
        <v>1494</v>
      </c>
      <c r="E547" s="62">
        <v>152.54</v>
      </c>
      <c r="F547" s="62">
        <v>115.43</v>
      </c>
      <c r="G547" s="62">
        <v>91.38</v>
      </c>
      <c r="H547" s="62">
        <v>114.32</v>
      </c>
      <c r="I547" s="62">
        <v>95.79</v>
      </c>
      <c r="J547" s="62">
        <v>131.80000000000001</v>
      </c>
      <c r="K547" s="63">
        <f t="shared" si="9"/>
        <v>701.26</v>
      </c>
    </row>
    <row r="548" spans="1:11" ht="21" hidden="1">
      <c r="A548" s="1">
        <v>8</v>
      </c>
      <c r="B548" s="1" t="s">
        <v>52</v>
      </c>
      <c r="C548" s="67" t="s">
        <v>616</v>
      </c>
      <c r="D548" s="1" t="s">
        <v>1495</v>
      </c>
      <c r="E548" s="62">
        <v>486.48149999999998</v>
      </c>
      <c r="F548" s="62">
        <v>388.26429999999999</v>
      </c>
      <c r="G548" s="62">
        <v>378.05720000000002</v>
      </c>
      <c r="H548" s="62">
        <v>418</v>
      </c>
      <c r="I548" s="62">
        <v>351.7928</v>
      </c>
      <c r="J548" s="62">
        <v>395</v>
      </c>
      <c r="K548" s="63">
        <f t="shared" si="9"/>
        <v>2417.5958000000001</v>
      </c>
    </row>
    <row r="549" spans="1:11" ht="21" hidden="1">
      <c r="A549" s="1">
        <v>8</v>
      </c>
      <c r="B549" s="1" t="s">
        <v>52</v>
      </c>
      <c r="C549" s="67" t="s">
        <v>617</v>
      </c>
      <c r="D549" s="1" t="s">
        <v>1496</v>
      </c>
      <c r="E549" s="62">
        <v>195.2679</v>
      </c>
      <c r="F549" s="62">
        <v>150.2337</v>
      </c>
      <c r="G549" s="62">
        <v>160.96549999999999</v>
      </c>
      <c r="H549" s="62">
        <v>190.81440000000001</v>
      </c>
      <c r="I549" s="62">
        <v>145.35890000000001</v>
      </c>
      <c r="J549" s="62">
        <v>118.06740000000001</v>
      </c>
      <c r="K549" s="63">
        <f t="shared" si="9"/>
        <v>960.70780000000002</v>
      </c>
    </row>
    <row r="550" spans="1:11" ht="21" hidden="1">
      <c r="A550" s="1">
        <v>8</v>
      </c>
      <c r="B550" s="1" t="s">
        <v>52</v>
      </c>
      <c r="C550" s="67" t="s">
        <v>618</v>
      </c>
      <c r="D550" s="1" t="s">
        <v>1497</v>
      </c>
      <c r="E550" s="62">
        <v>309.06380000000001</v>
      </c>
      <c r="F550" s="62">
        <v>194.8527</v>
      </c>
      <c r="G550" s="62">
        <v>286.2473</v>
      </c>
      <c r="H550" s="62">
        <v>247.24799999999999</v>
      </c>
      <c r="I550" s="62">
        <v>247.24799999999999</v>
      </c>
      <c r="J550" s="62">
        <v>271.02719999999999</v>
      </c>
      <c r="K550" s="63">
        <f t="shared" si="9"/>
        <v>1555.6870000000001</v>
      </c>
    </row>
    <row r="551" spans="1:11" ht="21" hidden="1">
      <c r="A551" s="1">
        <v>8</v>
      </c>
      <c r="B551" s="1" t="s">
        <v>53</v>
      </c>
      <c r="C551" s="67" t="s">
        <v>619</v>
      </c>
      <c r="D551" s="1" t="s">
        <v>1498</v>
      </c>
      <c r="E551" s="62">
        <v>16434.646700000001</v>
      </c>
      <c r="F551" s="62">
        <v>13250.9997</v>
      </c>
      <c r="G551" s="62">
        <v>14774.6266</v>
      </c>
      <c r="H551" s="62">
        <v>13070.222400000001</v>
      </c>
      <c r="I551" s="62">
        <v>13186.695100000001</v>
      </c>
      <c r="J551" s="62">
        <v>11102.933000000001</v>
      </c>
      <c r="K551" s="63">
        <f t="shared" si="9"/>
        <v>81820.123500000002</v>
      </c>
    </row>
    <row r="552" spans="1:11" ht="21" hidden="1">
      <c r="A552" s="1">
        <v>8</v>
      </c>
      <c r="B552" s="1" t="s">
        <v>53</v>
      </c>
      <c r="C552" s="67" t="s">
        <v>620</v>
      </c>
      <c r="D552" s="1" t="s">
        <v>1499</v>
      </c>
      <c r="E552" s="62">
        <v>215.3997</v>
      </c>
      <c r="F552" s="62">
        <v>215.3065</v>
      </c>
      <c r="G552" s="62">
        <v>198.1172</v>
      </c>
      <c r="H552" s="62">
        <v>214.44139999999999</v>
      </c>
      <c r="I552" s="62">
        <v>340.81569999999999</v>
      </c>
      <c r="J552" s="62">
        <v>247.28989999999999</v>
      </c>
      <c r="K552" s="63">
        <f t="shared" si="9"/>
        <v>1431.3704</v>
      </c>
    </row>
    <row r="553" spans="1:11" ht="21" hidden="1">
      <c r="A553" s="1">
        <v>8</v>
      </c>
      <c r="B553" s="1" t="s">
        <v>53</v>
      </c>
      <c r="C553" s="67" t="s">
        <v>621</v>
      </c>
      <c r="D553" s="1" t="s">
        <v>1500</v>
      </c>
      <c r="E553" s="62">
        <v>156.19999999999999</v>
      </c>
      <c r="F553" s="62">
        <v>132.12</v>
      </c>
      <c r="G553" s="62">
        <v>161.26</v>
      </c>
      <c r="H553" s="62">
        <v>152.22</v>
      </c>
      <c r="I553" s="62">
        <v>152.62</v>
      </c>
      <c r="J553" s="62">
        <v>196.26300000000001</v>
      </c>
      <c r="K553" s="63">
        <f t="shared" si="9"/>
        <v>950.68299999999999</v>
      </c>
    </row>
    <row r="554" spans="1:11" ht="21" hidden="1">
      <c r="A554" s="1">
        <v>8</v>
      </c>
      <c r="B554" s="1" t="s">
        <v>53</v>
      </c>
      <c r="C554" s="67" t="s">
        <v>622</v>
      </c>
      <c r="D554" s="1" t="s">
        <v>1501</v>
      </c>
      <c r="E554" s="62">
        <v>986.87</v>
      </c>
      <c r="F554" s="62">
        <v>864.65</v>
      </c>
      <c r="G554" s="62">
        <v>948.75</v>
      </c>
      <c r="H554" s="62">
        <v>882.43</v>
      </c>
      <c r="I554" s="62">
        <v>879.35</v>
      </c>
      <c r="J554" s="62">
        <v>1042.77</v>
      </c>
      <c r="K554" s="63">
        <f t="shared" si="9"/>
        <v>5604.82</v>
      </c>
    </row>
    <row r="555" spans="1:11" ht="21" hidden="1">
      <c r="A555" s="1">
        <v>8</v>
      </c>
      <c r="B555" s="1" t="s">
        <v>53</v>
      </c>
      <c r="C555" s="67" t="s">
        <v>623</v>
      </c>
      <c r="D555" s="1" t="s">
        <v>1502</v>
      </c>
      <c r="E555" s="62">
        <v>3.2486000000000002</v>
      </c>
      <c r="F555" s="62">
        <v>0.86519999999999997</v>
      </c>
      <c r="G555" s="62">
        <v>7.8265000000000002</v>
      </c>
      <c r="H555" s="62">
        <v>4.5254000000000003</v>
      </c>
      <c r="I555" s="62">
        <v>3.1257999999999999</v>
      </c>
      <c r="J555" s="62">
        <v>2.3382999999999998</v>
      </c>
      <c r="K555" s="63">
        <f t="shared" si="9"/>
        <v>21.929800000000004</v>
      </c>
    </row>
    <row r="556" spans="1:11" ht="21" hidden="1">
      <c r="A556" s="1">
        <v>8</v>
      </c>
      <c r="B556" s="1" t="s">
        <v>53</v>
      </c>
      <c r="C556" s="67" t="s">
        <v>624</v>
      </c>
      <c r="D556" s="1" t="s">
        <v>1503</v>
      </c>
      <c r="E556" s="62">
        <v>174.2</v>
      </c>
      <c r="F556" s="62">
        <v>132.4</v>
      </c>
      <c r="G556" s="62">
        <v>152.6</v>
      </c>
      <c r="H556" s="62">
        <v>135.4</v>
      </c>
      <c r="I556" s="62">
        <v>120.3</v>
      </c>
      <c r="J556" s="62">
        <v>118.2</v>
      </c>
      <c r="K556" s="63">
        <f t="shared" si="9"/>
        <v>833.1</v>
      </c>
    </row>
    <row r="557" spans="1:11" ht="21" hidden="1">
      <c r="A557" s="1">
        <v>8</v>
      </c>
      <c r="B557" s="1" t="s">
        <v>53</v>
      </c>
      <c r="C557" s="67" t="s">
        <v>625</v>
      </c>
      <c r="D557" s="1" t="s">
        <v>1504</v>
      </c>
      <c r="E557" s="62">
        <v>508.93599999999998</v>
      </c>
      <c r="F557" s="62">
        <v>466.54770000000002</v>
      </c>
      <c r="G557" s="62">
        <v>508.32799999999997</v>
      </c>
      <c r="H557" s="62">
        <v>461.34539999999998</v>
      </c>
      <c r="I557" s="62">
        <v>434.96190000000001</v>
      </c>
      <c r="J557" s="62">
        <v>453.25290000000001</v>
      </c>
      <c r="K557" s="63">
        <f t="shared" si="9"/>
        <v>2833.3718999999996</v>
      </c>
    </row>
    <row r="558" spans="1:11" ht="21" hidden="1">
      <c r="A558" s="1">
        <v>8</v>
      </c>
      <c r="B558" s="1" t="s">
        <v>53</v>
      </c>
      <c r="C558" s="67" t="s">
        <v>626</v>
      </c>
      <c r="D558" s="1" t="s">
        <v>1505</v>
      </c>
      <c r="E558" s="62">
        <v>93.14</v>
      </c>
      <c r="F558" s="62">
        <v>101.2</v>
      </c>
      <c r="G558" s="62">
        <v>128.6113</v>
      </c>
      <c r="H558" s="62">
        <v>114.34699999999999</v>
      </c>
      <c r="I558" s="62">
        <v>79.600999999999999</v>
      </c>
      <c r="J558" s="62">
        <v>96.100200000000001</v>
      </c>
      <c r="K558" s="63">
        <f t="shared" si="9"/>
        <v>612.99950000000001</v>
      </c>
    </row>
    <row r="559" spans="1:11" ht="21" hidden="1">
      <c r="A559" s="1">
        <v>8</v>
      </c>
      <c r="B559" s="1" t="s">
        <v>53</v>
      </c>
      <c r="C559" s="67" t="s">
        <v>627</v>
      </c>
      <c r="D559" s="1" t="s">
        <v>1506</v>
      </c>
      <c r="E559" s="62">
        <v>103.81780000000001</v>
      </c>
      <c r="F559" s="62">
        <v>88.342500000000001</v>
      </c>
      <c r="G559" s="62">
        <v>80.982900000000001</v>
      </c>
      <c r="H559" s="62">
        <v>81.711600000000004</v>
      </c>
      <c r="I559" s="62">
        <v>66.645499999999998</v>
      </c>
      <c r="J559" s="62">
        <v>55.561799999999998</v>
      </c>
      <c r="K559" s="63">
        <f t="shared" si="9"/>
        <v>477.06209999999993</v>
      </c>
    </row>
    <row r="560" spans="1:11" ht="21" hidden="1">
      <c r="A560" s="1">
        <v>8</v>
      </c>
      <c r="B560" s="1" t="s">
        <v>53</v>
      </c>
      <c r="C560" s="67" t="s">
        <v>628</v>
      </c>
      <c r="D560" s="1" t="s">
        <v>1507</v>
      </c>
      <c r="E560" s="62">
        <v>92.816000000000003</v>
      </c>
      <c r="F560" s="62">
        <v>132.06899999999999</v>
      </c>
      <c r="G560" s="62">
        <v>127.78</v>
      </c>
      <c r="H560" s="62">
        <v>125.49</v>
      </c>
      <c r="I560" s="62">
        <v>153.9</v>
      </c>
      <c r="J560" s="62">
        <v>144.37200000000001</v>
      </c>
      <c r="K560" s="63">
        <f t="shared" si="9"/>
        <v>776.42699999999991</v>
      </c>
    </row>
    <row r="561" spans="1:11" ht="21" hidden="1">
      <c r="A561" s="1">
        <v>8</v>
      </c>
      <c r="B561" s="1" t="s">
        <v>53</v>
      </c>
      <c r="C561" s="67" t="s">
        <v>629</v>
      </c>
      <c r="D561" s="1" t="s">
        <v>1508</v>
      </c>
      <c r="E561" s="62">
        <v>204.23230000000001</v>
      </c>
      <c r="F561" s="62">
        <v>219.01249999999999</v>
      </c>
      <c r="G561" s="62">
        <v>215.7782</v>
      </c>
      <c r="H561" s="62">
        <v>211.48849999999999</v>
      </c>
      <c r="I561" s="62">
        <v>209.4187</v>
      </c>
      <c r="J561" s="62">
        <v>277.74810000000002</v>
      </c>
      <c r="K561" s="63">
        <f t="shared" si="9"/>
        <v>1337.6783</v>
      </c>
    </row>
    <row r="562" spans="1:11" ht="21" hidden="1">
      <c r="A562" s="1">
        <v>8</v>
      </c>
      <c r="B562" s="1" t="s">
        <v>53</v>
      </c>
      <c r="C562" s="67" t="s">
        <v>630</v>
      </c>
      <c r="D562" s="1" t="s">
        <v>1509</v>
      </c>
      <c r="E562" s="62">
        <v>420.4</v>
      </c>
      <c r="F562" s="62">
        <v>379.2</v>
      </c>
      <c r="G562" s="62">
        <v>459.8</v>
      </c>
      <c r="H562" s="62">
        <v>370.7</v>
      </c>
      <c r="I562" s="62">
        <v>333.7</v>
      </c>
      <c r="J562" s="62">
        <v>401.2</v>
      </c>
      <c r="K562" s="63">
        <f t="shared" si="9"/>
        <v>2365</v>
      </c>
    </row>
    <row r="563" spans="1:11" ht="21" hidden="1">
      <c r="A563" s="1">
        <v>8</v>
      </c>
      <c r="B563" s="1" t="s">
        <v>53</v>
      </c>
      <c r="C563" s="67" t="s">
        <v>631</v>
      </c>
      <c r="D563" s="1" t="s">
        <v>1510</v>
      </c>
      <c r="E563" s="62">
        <v>310.98</v>
      </c>
      <c r="F563" s="62">
        <v>234.39</v>
      </c>
      <c r="G563" s="62">
        <v>257.83</v>
      </c>
      <c r="H563" s="62">
        <v>269.06</v>
      </c>
      <c r="I563" s="62">
        <v>267.95999999999998</v>
      </c>
      <c r="J563" s="62">
        <v>288.08</v>
      </c>
      <c r="K563" s="63">
        <f t="shared" si="9"/>
        <v>1628.3</v>
      </c>
    </row>
    <row r="564" spans="1:11" ht="21" hidden="1">
      <c r="A564" s="1">
        <v>8</v>
      </c>
      <c r="B564" s="1" t="s">
        <v>53</v>
      </c>
      <c r="C564" s="67" t="s">
        <v>632</v>
      </c>
      <c r="D564" s="1" t="s">
        <v>1511</v>
      </c>
      <c r="E564" s="62">
        <v>492.86</v>
      </c>
      <c r="F564" s="62">
        <v>483.67340000000002</v>
      </c>
      <c r="G564" s="62">
        <v>474.44529999999997</v>
      </c>
      <c r="H564" s="62">
        <v>461.50259999999997</v>
      </c>
      <c r="I564" s="62">
        <v>445.49</v>
      </c>
      <c r="J564" s="62">
        <v>643.48040000000003</v>
      </c>
      <c r="K564" s="63">
        <f t="shared" si="9"/>
        <v>3001.4517000000001</v>
      </c>
    </row>
    <row r="565" spans="1:11" ht="21" hidden="1">
      <c r="A565" s="1">
        <v>8</v>
      </c>
      <c r="B565" s="1" t="s">
        <v>53</v>
      </c>
      <c r="C565" s="67" t="s">
        <v>633</v>
      </c>
      <c r="D565" s="1" t="s">
        <v>1512</v>
      </c>
      <c r="E565" s="62">
        <v>115.51260000000001</v>
      </c>
      <c r="F565" s="62">
        <v>12.934699999999999</v>
      </c>
      <c r="G565" s="62">
        <v>122.773</v>
      </c>
      <c r="H565" s="62">
        <v>116.8583</v>
      </c>
      <c r="I565" s="62">
        <v>68.673000000000002</v>
      </c>
      <c r="J565" s="62">
        <v>89.253900000000002</v>
      </c>
      <c r="K565" s="63">
        <f t="shared" si="9"/>
        <v>526.00549999999998</v>
      </c>
    </row>
    <row r="566" spans="1:11" ht="21" hidden="1">
      <c r="A566" s="1">
        <v>8</v>
      </c>
      <c r="B566" s="1" t="s">
        <v>53</v>
      </c>
      <c r="C566" s="67" t="s">
        <v>634</v>
      </c>
      <c r="D566" s="1" t="s">
        <v>1513</v>
      </c>
      <c r="E566" s="62">
        <v>105.1444</v>
      </c>
      <c r="F566" s="62">
        <v>96.727800000000002</v>
      </c>
      <c r="G566" s="62">
        <v>91.706100000000006</v>
      </c>
      <c r="H566" s="62">
        <v>86.170500000000004</v>
      </c>
      <c r="I566" s="62">
        <v>67.463700000000003</v>
      </c>
      <c r="J566" s="62">
        <v>99.389600000000002</v>
      </c>
      <c r="K566" s="63">
        <f t="shared" si="9"/>
        <v>546.60210000000006</v>
      </c>
    </row>
    <row r="567" spans="1:11" ht="21" hidden="1">
      <c r="A567" s="1">
        <v>8</v>
      </c>
      <c r="B567" s="1" t="s">
        <v>53</v>
      </c>
      <c r="C567" s="67" t="s">
        <v>635</v>
      </c>
      <c r="D567" s="1" t="s">
        <v>1514</v>
      </c>
      <c r="E567" s="62">
        <v>86.652000000000001</v>
      </c>
      <c r="F567" s="62">
        <v>81.671999999999997</v>
      </c>
      <c r="G567" s="62">
        <v>90.599000000000004</v>
      </c>
      <c r="H567" s="62">
        <v>79.926000000000002</v>
      </c>
      <c r="I567" s="62">
        <v>84.245000000000005</v>
      </c>
      <c r="J567" s="62">
        <v>90.628</v>
      </c>
      <c r="K567" s="63">
        <f t="shared" si="9"/>
        <v>513.72199999999998</v>
      </c>
    </row>
    <row r="568" spans="1:11" ht="21" hidden="1">
      <c r="A568" s="1">
        <v>8</v>
      </c>
      <c r="B568" s="1" t="s">
        <v>53</v>
      </c>
      <c r="C568" s="67" t="s">
        <v>636</v>
      </c>
      <c r="D568" s="1" t="s">
        <v>1515</v>
      </c>
      <c r="E568" s="62">
        <v>124.12820000000001</v>
      </c>
      <c r="F568" s="62">
        <v>88.389200000000002</v>
      </c>
      <c r="G568" s="62">
        <v>51.870100000000001</v>
      </c>
      <c r="H568" s="62">
        <v>71.086500000000001</v>
      </c>
      <c r="I568" s="62">
        <v>84.230500000000006</v>
      </c>
      <c r="J568" s="62">
        <v>86.760099999999994</v>
      </c>
      <c r="K568" s="63">
        <f t="shared" si="9"/>
        <v>506.46460000000002</v>
      </c>
    </row>
    <row r="569" spans="1:11" ht="21" hidden="1">
      <c r="A569" s="1">
        <v>8</v>
      </c>
      <c r="B569" s="1" t="s">
        <v>53</v>
      </c>
      <c r="C569" s="67" t="s">
        <v>637</v>
      </c>
      <c r="D569" s="1" t="s">
        <v>1516</v>
      </c>
      <c r="E569" s="62">
        <v>520.52</v>
      </c>
      <c r="F569" s="62">
        <v>496.64</v>
      </c>
      <c r="G569" s="62">
        <v>563.84</v>
      </c>
      <c r="H569" s="62">
        <v>505.33</v>
      </c>
      <c r="I569" s="62">
        <v>457.57</v>
      </c>
      <c r="J569" s="62">
        <v>546.54999999999995</v>
      </c>
      <c r="K569" s="63">
        <f t="shared" si="9"/>
        <v>3090.45</v>
      </c>
    </row>
    <row r="570" spans="1:11" ht="21" hidden="1">
      <c r="A570" s="1">
        <v>8</v>
      </c>
      <c r="B570" s="1" t="s">
        <v>53</v>
      </c>
      <c r="C570" s="67" t="s">
        <v>638</v>
      </c>
      <c r="D570" s="1" t="s">
        <v>1517</v>
      </c>
      <c r="E570" s="62">
        <v>24.76</v>
      </c>
      <c r="F570" s="62">
        <v>25.33</v>
      </c>
      <c r="G570" s="62">
        <v>4.3360000000000003</v>
      </c>
      <c r="H570" s="62">
        <v>4.6029999999999998</v>
      </c>
      <c r="I570" s="62">
        <v>19.920000000000002</v>
      </c>
      <c r="J570" s="62">
        <v>11.89</v>
      </c>
      <c r="K570" s="63">
        <f t="shared" si="9"/>
        <v>90.839000000000013</v>
      </c>
    </row>
    <row r="571" spans="1:11" ht="21" hidden="1">
      <c r="A571" s="1">
        <v>8</v>
      </c>
      <c r="B571" s="1" t="s">
        <v>53</v>
      </c>
      <c r="C571" s="67" t="s">
        <v>639</v>
      </c>
      <c r="D571" s="1" t="s">
        <v>1518</v>
      </c>
      <c r="E571" s="62">
        <v>13.09</v>
      </c>
      <c r="F571" s="62">
        <v>12.11</v>
      </c>
      <c r="G571" s="62">
        <v>12.7</v>
      </c>
      <c r="H571" s="62">
        <v>12.31</v>
      </c>
      <c r="I571" s="62">
        <v>6.81</v>
      </c>
      <c r="J571" s="62">
        <v>12.53</v>
      </c>
      <c r="K571" s="63">
        <f t="shared" si="9"/>
        <v>69.55</v>
      </c>
    </row>
    <row r="572" spans="1:11" ht="21" hidden="1">
      <c r="A572" s="1">
        <v>9</v>
      </c>
      <c r="B572" s="1" t="s">
        <v>54</v>
      </c>
      <c r="C572" s="67" t="s">
        <v>640</v>
      </c>
      <c r="D572" s="1" t="s">
        <v>1519</v>
      </c>
      <c r="E572" s="62">
        <v>0</v>
      </c>
      <c r="F572" s="62">
        <v>0</v>
      </c>
      <c r="G572" s="62">
        <v>7.55</v>
      </c>
      <c r="H572" s="62">
        <v>12.3</v>
      </c>
      <c r="I572" s="62">
        <v>27.904</v>
      </c>
      <c r="J572" s="62">
        <v>3.6389999999999998</v>
      </c>
      <c r="K572" s="63">
        <f t="shared" si="9"/>
        <v>51.393000000000008</v>
      </c>
    </row>
    <row r="573" spans="1:11" ht="21" hidden="1">
      <c r="A573" s="1">
        <v>9</v>
      </c>
      <c r="B573" s="1" t="s">
        <v>54</v>
      </c>
      <c r="C573" s="67" t="s">
        <v>641</v>
      </c>
      <c r="D573" s="1" t="s">
        <v>1520</v>
      </c>
      <c r="E573" s="62">
        <v>5356.53</v>
      </c>
      <c r="F573" s="62">
        <v>5268.35</v>
      </c>
      <c r="G573" s="62">
        <v>5591.27</v>
      </c>
      <c r="H573" s="62">
        <v>5013.92</v>
      </c>
      <c r="I573" s="62">
        <v>5258.01</v>
      </c>
      <c r="J573" s="62">
        <v>5309.92</v>
      </c>
      <c r="K573" s="63">
        <f t="shared" si="9"/>
        <v>31798</v>
      </c>
    </row>
    <row r="574" spans="1:11" ht="21" hidden="1">
      <c r="A574" s="1">
        <v>9</v>
      </c>
      <c r="B574" s="1" t="s">
        <v>54</v>
      </c>
      <c r="C574" s="67" t="s">
        <v>642</v>
      </c>
      <c r="D574" s="1" t="s">
        <v>1521</v>
      </c>
      <c r="E574" s="62">
        <v>122.41</v>
      </c>
      <c r="F574" s="62">
        <v>122.411</v>
      </c>
      <c r="G574" s="62">
        <v>192.9992</v>
      </c>
      <c r="H574" s="62">
        <v>163.87479999999999</v>
      </c>
      <c r="I574" s="62">
        <v>190.89580000000001</v>
      </c>
      <c r="J574" s="62">
        <v>155.41200000000001</v>
      </c>
      <c r="K574" s="63">
        <f t="shared" si="9"/>
        <v>948.00279999999998</v>
      </c>
    </row>
    <row r="575" spans="1:11" ht="21" hidden="1">
      <c r="A575" s="1">
        <v>9</v>
      </c>
      <c r="B575" s="1" t="s">
        <v>54</v>
      </c>
      <c r="C575" s="67" t="s">
        <v>643</v>
      </c>
      <c r="D575" s="1" t="s">
        <v>1522</v>
      </c>
      <c r="E575" s="62">
        <v>182.51230000000001</v>
      </c>
      <c r="F575" s="62">
        <v>245.2834</v>
      </c>
      <c r="G575" s="62">
        <v>209.40389999999999</v>
      </c>
      <c r="H575" s="62">
        <v>195.59039999999999</v>
      </c>
      <c r="I575" s="62">
        <v>220.32820000000001</v>
      </c>
      <c r="J575" s="62">
        <v>270.00920000000002</v>
      </c>
      <c r="K575" s="63">
        <f t="shared" si="9"/>
        <v>1323.1273999999999</v>
      </c>
    </row>
    <row r="576" spans="1:11" ht="21" hidden="1">
      <c r="A576" s="1">
        <v>9</v>
      </c>
      <c r="B576" s="1" t="s">
        <v>54</v>
      </c>
      <c r="C576" s="67" t="s">
        <v>644</v>
      </c>
      <c r="D576" s="1" t="s">
        <v>1523</v>
      </c>
      <c r="E576" s="62">
        <v>364.3546</v>
      </c>
      <c r="F576" s="62">
        <v>280.78620000000001</v>
      </c>
      <c r="G576" s="62">
        <v>293.93419999999998</v>
      </c>
      <c r="H576" s="62">
        <v>247.95580000000001</v>
      </c>
      <c r="I576" s="62">
        <v>305.26429999999999</v>
      </c>
      <c r="J576" s="62">
        <v>237.357</v>
      </c>
      <c r="K576" s="63">
        <f t="shared" si="9"/>
        <v>1729.6521</v>
      </c>
    </row>
    <row r="577" spans="1:11" ht="21" hidden="1">
      <c r="A577" s="1">
        <v>9</v>
      </c>
      <c r="B577" s="1" t="s">
        <v>54</v>
      </c>
      <c r="C577" s="67" t="s">
        <v>645</v>
      </c>
      <c r="D577" s="1" t="s">
        <v>1524</v>
      </c>
      <c r="E577" s="62">
        <v>428.05</v>
      </c>
      <c r="F577" s="62">
        <v>417.02</v>
      </c>
      <c r="G577" s="62">
        <v>405.6</v>
      </c>
      <c r="H577" s="62">
        <v>386.65</v>
      </c>
      <c r="I577" s="62">
        <v>396.37</v>
      </c>
      <c r="J577" s="62">
        <v>379.9</v>
      </c>
      <c r="K577" s="63">
        <f t="shared" si="9"/>
        <v>2413.59</v>
      </c>
    </row>
    <row r="578" spans="1:11" ht="21" hidden="1">
      <c r="A578" s="1">
        <v>9</v>
      </c>
      <c r="B578" s="1" t="s">
        <v>54</v>
      </c>
      <c r="C578" s="67" t="s">
        <v>646</v>
      </c>
      <c r="D578" s="1" t="s">
        <v>1525</v>
      </c>
      <c r="E578" s="62">
        <v>376.61</v>
      </c>
      <c r="F578" s="62">
        <v>282.76</v>
      </c>
      <c r="G578" s="62">
        <v>321.22000000000003</v>
      </c>
      <c r="H578" s="62">
        <v>295.68</v>
      </c>
      <c r="I578" s="62">
        <v>190.64</v>
      </c>
      <c r="J578" s="62">
        <v>310.73</v>
      </c>
      <c r="K578" s="63">
        <f t="shared" si="9"/>
        <v>1777.6399999999999</v>
      </c>
    </row>
    <row r="579" spans="1:11" ht="21" hidden="1">
      <c r="A579" s="1">
        <v>9</v>
      </c>
      <c r="B579" s="1" t="s">
        <v>54</v>
      </c>
      <c r="C579" s="67" t="s">
        <v>647</v>
      </c>
      <c r="D579" s="1" t="s">
        <v>1526</v>
      </c>
      <c r="E579" s="62">
        <v>229.5592</v>
      </c>
      <c r="F579" s="62">
        <v>193.79900000000001</v>
      </c>
      <c r="G579" s="62">
        <v>268.71969999999999</v>
      </c>
      <c r="H579" s="62">
        <v>188.69329999999999</v>
      </c>
      <c r="I579" s="62">
        <v>215.00569999999999</v>
      </c>
      <c r="J579" s="62">
        <v>252.89949999999999</v>
      </c>
      <c r="K579" s="63">
        <f t="shared" si="9"/>
        <v>1348.6764000000001</v>
      </c>
    </row>
    <row r="580" spans="1:11" ht="21" hidden="1">
      <c r="A580" s="1">
        <v>9</v>
      </c>
      <c r="B580" s="1" t="s">
        <v>54</v>
      </c>
      <c r="C580" s="67" t="s">
        <v>648</v>
      </c>
      <c r="D580" s="1" t="s">
        <v>1527</v>
      </c>
      <c r="E580" s="62">
        <v>180.61799999999999</v>
      </c>
      <c r="F580" s="62">
        <v>133.17599999999999</v>
      </c>
      <c r="G580" s="62">
        <v>127.31699999999999</v>
      </c>
      <c r="H580" s="62">
        <v>173.95099999999999</v>
      </c>
      <c r="I580" s="62">
        <v>177.738</v>
      </c>
      <c r="J580" s="62">
        <v>188.79599999999999</v>
      </c>
      <c r="K580" s="63">
        <f t="shared" si="9"/>
        <v>981.596</v>
      </c>
    </row>
    <row r="581" spans="1:11" ht="21" hidden="1">
      <c r="A581" s="1">
        <v>9</v>
      </c>
      <c r="B581" s="1" t="s">
        <v>54</v>
      </c>
      <c r="C581" s="67" t="s">
        <v>649</v>
      </c>
      <c r="D581" s="1" t="s">
        <v>1528</v>
      </c>
      <c r="E581" s="62">
        <v>155.37899999999999</v>
      </c>
      <c r="F581" s="62">
        <v>166.18960000000001</v>
      </c>
      <c r="G581" s="62">
        <v>165.41909999999999</v>
      </c>
      <c r="H581" s="62">
        <v>157.761</v>
      </c>
      <c r="I581" s="62">
        <v>138.648</v>
      </c>
      <c r="J581" s="62">
        <v>158.81450000000001</v>
      </c>
      <c r="K581" s="63">
        <f t="shared" si="9"/>
        <v>942.21119999999996</v>
      </c>
    </row>
    <row r="582" spans="1:11" ht="21" hidden="1">
      <c r="A582" s="1">
        <v>9</v>
      </c>
      <c r="B582" s="1" t="s">
        <v>54</v>
      </c>
      <c r="C582" s="67" t="s">
        <v>650</v>
      </c>
      <c r="D582" s="1" t="s">
        <v>1529</v>
      </c>
      <c r="E582" s="62">
        <v>1189.77</v>
      </c>
      <c r="F582" s="62">
        <v>810.06</v>
      </c>
      <c r="G582" s="62">
        <v>1238.6300000000001</v>
      </c>
      <c r="H582" s="62">
        <v>1205.23</v>
      </c>
      <c r="I582" s="62">
        <v>733.59</v>
      </c>
      <c r="J582" s="62">
        <v>1165.1600000000001</v>
      </c>
      <c r="K582" s="63">
        <f t="shared" si="9"/>
        <v>6342.4400000000005</v>
      </c>
    </row>
    <row r="583" spans="1:11" ht="21" hidden="1">
      <c r="A583" s="1">
        <v>9</v>
      </c>
      <c r="B583" s="1" t="s">
        <v>54</v>
      </c>
      <c r="C583" s="67" t="s">
        <v>651</v>
      </c>
      <c r="D583" s="1" t="s">
        <v>1530</v>
      </c>
      <c r="E583" s="62">
        <v>194.77699999999999</v>
      </c>
      <c r="F583" s="62">
        <v>201.55199999999999</v>
      </c>
      <c r="G583" s="62">
        <v>158.21199999999999</v>
      </c>
      <c r="H583" s="62">
        <v>154.559</v>
      </c>
      <c r="I583" s="62">
        <v>128.06</v>
      </c>
      <c r="J583" s="62">
        <v>165.13300000000001</v>
      </c>
      <c r="K583" s="63">
        <f t="shared" si="9"/>
        <v>1002.2929999999999</v>
      </c>
    </row>
    <row r="584" spans="1:11" ht="21" hidden="1">
      <c r="A584" s="1">
        <v>9</v>
      </c>
      <c r="B584" s="1" t="s">
        <v>54</v>
      </c>
      <c r="C584" s="67" t="s">
        <v>652</v>
      </c>
      <c r="D584" s="1" t="s">
        <v>1531</v>
      </c>
      <c r="E584" s="62">
        <v>323.53160000000003</v>
      </c>
      <c r="F584" s="62">
        <v>86.960999999999999</v>
      </c>
      <c r="G584" s="62">
        <v>86.960999999999999</v>
      </c>
      <c r="H584" s="62">
        <v>86.960999999999999</v>
      </c>
      <c r="I584" s="62">
        <v>86.96</v>
      </c>
      <c r="J584" s="62">
        <v>89.96</v>
      </c>
      <c r="K584" s="63">
        <f t="shared" si="9"/>
        <v>761.33460000000014</v>
      </c>
    </row>
    <row r="585" spans="1:11" ht="21" hidden="1">
      <c r="A585" s="1">
        <v>9</v>
      </c>
      <c r="B585" s="1" t="s">
        <v>54</v>
      </c>
      <c r="C585" s="67" t="s">
        <v>653</v>
      </c>
      <c r="D585" s="1" t="s">
        <v>1532</v>
      </c>
      <c r="E585" s="62">
        <v>205.279</v>
      </c>
      <c r="F585" s="62">
        <v>206.20599999999999</v>
      </c>
      <c r="G585" s="62">
        <v>211.12</v>
      </c>
      <c r="H585" s="62">
        <v>191.166</v>
      </c>
      <c r="I585" s="62">
        <v>197.86199999999999</v>
      </c>
      <c r="J585" s="62">
        <v>243.66</v>
      </c>
      <c r="K585" s="63">
        <f t="shared" si="9"/>
        <v>1255.2929999999999</v>
      </c>
    </row>
    <row r="586" spans="1:11" ht="21" hidden="1">
      <c r="A586" s="1">
        <v>9</v>
      </c>
      <c r="B586" s="1" t="s">
        <v>54</v>
      </c>
      <c r="C586" s="67" t="s">
        <v>654</v>
      </c>
      <c r="D586" s="1" t="s">
        <v>1533</v>
      </c>
      <c r="E586" s="62">
        <v>190.56379999999999</v>
      </c>
      <c r="F586" s="62">
        <v>120.1117</v>
      </c>
      <c r="G586" s="62">
        <v>147.32730000000001</v>
      </c>
      <c r="H586" s="62">
        <v>77.819900000000004</v>
      </c>
      <c r="I586" s="62">
        <v>92.394800000000004</v>
      </c>
      <c r="J586" s="62">
        <v>145.04920000000001</v>
      </c>
      <c r="K586" s="63">
        <f t="shared" si="9"/>
        <v>773.26670000000001</v>
      </c>
    </row>
    <row r="587" spans="1:11" ht="21" hidden="1">
      <c r="A587" s="1">
        <v>9</v>
      </c>
      <c r="B587" s="1" t="s">
        <v>54</v>
      </c>
      <c r="C587" s="67" t="s">
        <v>655</v>
      </c>
      <c r="D587" s="1" t="s">
        <v>1534</v>
      </c>
      <c r="E587" s="62">
        <v>89.21</v>
      </c>
      <c r="F587" s="62">
        <v>86.52</v>
      </c>
      <c r="G587" s="62">
        <v>96.95</v>
      </c>
      <c r="H587" s="62">
        <v>114.64</v>
      </c>
      <c r="I587" s="62">
        <v>95.37</v>
      </c>
      <c r="J587" s="62">
        <v>113.29</v>
      </c>
      <c r="K587" s="63">
        <f t="shared" si="9"/>
        <v>595.98</v>
      </c>
    </row>
    <row r="588" spans="1:11" ht="21" hidden="1">
      <c r="A588" s="1">
        <v>9</v>
      </c>
      <c r="B588" s="1" t="s">
        <v>55</v>
      </c>
      <c r="C588" s="67" t="s">
        <v>656</v>
      </c>
      <c r="D588" s="1" t="s">
        <v>1535</v>
      </c>
      <c r="E588" s="62">
        <v>22955.31</v>
      </c>
      <c r="F588" s="62">
        <v>21075.46</v>
      </c>
      <c r="G588" s="62">
        <v>22537.439999999999</v>
      </c>
      <c r="H588" s="62">
        <v>19877.21</v>
      </c>
      <c r="I588" s="62">
        <v>20610</v>
      </c>
      <c r="J588" s="62">
        <v>18250.599999999999</v>
      </c>
      <c r="K588" s="63">
        <f t="shared" si="9"/>
        <v>125306.02000000002</v>
      </c>
    </row>
    <row r="589" spans="1:11" ht="21" hidden="1">
      <c r="A589" s="1">
        <v>9</v>
      </c>
      <c r="B589" s="1" t="s">
        <v>55</v>
      </c>
      <c r="C589" s="67" t="s">
        <v>657</v>
      </c>
      <c r="D589" s="1" t="s">
        <v>1536</v>
      </c>
      <c r="E589" s="62">
        <v>626.41120000000001</v>
      </c>
      <c r="F589" s="62">
        <v>524.74</v>
      </c>
      <c r="G589" s="62">
        <v>585.86239999999998</v>
      </c>
      <c r="H589" s="62">
        <v>565.09799999999996</v>
      </c>
      <c r="I589" s="62">
        <v>547.38499999999999</v>
      </c>
      <c r="J589" s="62">
        <v>547.38499999999999</v>
      </c>
      <c r="K589" s="63">
        <f t="shared" si="9"/>
        <v>3396.8816000000006</v>
      </c>
    </row>
    <row r="590" spans="1:11" ht="21" hidden="1">
      <c r="A590" s="1">
        <v>9</v>
      </c>
      <c r="B590" s="1" t="s">
        <v>55</v>
      </c>
      <c r="C590" s="67" t="s">
        <v>658</v>
      </c>
      <c r="D590" s="1" t="s">
        <v>1537</v>
      </c>
      <c r="E590" s="62">
        <v>318.37520000000001</v>
      </c>
      <c r="F590" s="62">
        <v>318.37520000000001</v>
      </c>
      <c r="G590" s="62">
        <v>264.1352</v>
      </c>
      <c r="H590" s="62">
        <v>249.2671</v>
      </c>
      <c r="I590" s="62">
        <v>251.31700000000001</v>
      </c>
      <c r="J590" s="62">
        <v>299.38630000000001</v>
      </c>
      <c r="K590" s="63">
        <f t="shared" si="9"/>
        <v>1700.8560000000002</v>
      </c>
    </row>
    <row r="591" spans="1:11" ht="21" hidden="1">
      <c r="A591" s="1">
        <v>9</v>
      </c>
      <c r="B591" s="1" t="s">
        <v>55</v>
      </c>
      <c r="C591" s="67" t="s">
        <v>659</v>
      </c>
      <c r="D591" s="1" t="s">
        <v>1538</v>
      </c>
      <c r="E591" s="62">
        <v>165.33</v>
      </c>
      <c r="F591" s="62">
        <v>180.08</v>
      </c>
      <c r="G591" s="62">
        <v>187.75489999999999</v>
      </c>
      <c r="H591" s="62">
        <v>205.25739999999999</v>
      </c>
      <c r="I591" s="62">
        <v>138</v>
      </c>
      <c r="J591" s="62">
        <v>174.2</v>
      </c>
      <c r="K591" s="63">
        <f t="shared" si="9"/>
        <v>1050.6223</v>
      </c>
    </row>
    <row r="592" spans="1:11" ht="21" hidden="1">
      <c r="A592" s="1">
        <v>9</v>
      </c>
      <c r="B592" s="1" t="s">
        <v>55</v>
      </c>
      <c r="C592" s="67" t="s">
        <v>660</v>
      </c>
      <c r="D592" s="1" t="s">
        <v>1539</v>
      </c>
      <c r="E592" s="62">
        <v>211</v>
      </c>
      <c r="F592" s="62">
        <v>90</v>
      </c>
      <c r="G592" s="62">
        <v>125</v>
      </c>
      <c r="H592" s="62">
        <v>96</v>
      </c>
      <c r="I592" s="62">
        <v>94</v>
      </c>
      <c r="J592" s="62">
        <v>148</v>
      </c>
      <c r="K592" s="63">
        <f t="shared" si="9"/>
        <v>764</v>
      </c>
    </row>
    <row r="593" spans="1:11" ht="21" hidden="1">
      <c r="A593" s="1">
        <v>9</v>
      </c>
      <c r="B593" s="1" t="s">
        <v>55</v>
      </c>
      <c r="C593" s="67" t="s">
        <v>661</v>
      </c>
      <c r="D593" s="1" t="s">
        <v>1540</v>
      </c>
      <c r="E593" s="62">
        <v>369.72300000000001</v>
      </c>
      <c r="F593" s="62">
        <v>300.41000000000003</v>
      </c>
      <c r="G593" s="62">
        <v>271.61700000000002</v>
      </c>
      <c r="H593" s="62">
        <v>251.267</v>
      </c>
      <c r="I593" s="62">
        <v>206.38900000000001</v>
      </c>
      <c r="J593" s="62">
        <v>294.73399999999998</v>
      </c>
      <c r="K593" s="63">
        <f t="shared" si="9"/>
        <v>1694.1399999999999</v>
      </c>
    </row>
    <row r="594" spans="1:11" ht="21" hidden="1">
      <c r="A594" s="1">
        <v>9</v>
      </c>
      <c r="B594" s="1" t="s">
        <v>55</v>
      </c>
      <c r="C594" s="67" t="s">
        <v>662</v>
      </c>
      <c r="D594" s="1" t="s">
        <v>1541</v>
      </c>
      <c r="E594" s="62">
        <v>531.63509999999997</v>
      </c>
      <c r="F594" s="62">
        <v>453.35629999999998</v>
      </c>
      <c r="G594" s="62">
        <v>443.0641</v>
      </c>
      <c r="H594" s="62">
        <v>478.36720000000003</v>
      </c>
      <c r="I594" s="62">
        <v>427.4597</v>
      </c>
      <c r="J594" s="62">
        <v>465.39120000000003</v>
      </c>
      <c r="K594" s="63">
        <f t="shared" ref="K594:K657" si="10">SUM(E594:J594)</f>
        <v>2799.2736</v>
      </c>
    </row>
    <row r="595" spans="1:11" ht="21" hidden="1">
      <c r="A595" s="1">
        <v>9</v>
      </c>
      <c r="B595" s="1" t="s">
        <v>55</v>
      </c>
      <c r="C595" s="67" t="s">
        <v>663</v>
      </c>
      <c r="D595" s="1" t="s">
        <v>1542</v>
      </c>
      <c r="E595" s="62">
        <v>673.07600000000002</v>
      </c>
      <c r="F595" s="62">
        <v>707.14800000000002</v>
      </c>
      <c r="G595" s="62">
        <v>610.30219999999997</v>
      </c>
      <c r="H595" s="62">
        <v>693.55010000000004</v>
      </c>
      <c r="I595" s="62">
        <v>589.85170000000005</v>
      </c>
      <c r="J595" s="62">
        <v>643.55780000000004</v>
      </c>
      <c r="K595" s="63">
        <f t="shared" si="10"/>
        <v>3917.4858000000004</v>
      </c>
    </row>
    <row r="596" spans="1:11" ht="21" hidden="1">
      <c r="A596" s="1">
        <v>9</v>
      </c>
      <c r="B596" s="1" t="s">
        <v>55</v>
      </c>
      <c r="C596" s="67" t="s">
        <v>664</v>
      </c>
      <c r="D596" s="1" t="s">
        <v>1543</v>
      </c>
      <c r="E596" s="62">
        <v>333.88400000000001</v>
      </c>
      <c r="F596" s="62">
        <v>318.74939999999998</v>
      </c>
      <c r="G596" s="62">
        <v>330.0498</v>
      </c>
      <c r="H596" s="62">
        <v>289.5566</v>
      </c>
      <c r="I596" s="62">
        <v>281.90089999999998</v>
      </c>
      <c r="J596" s="62">
        <v>361.04270000000002</v>
      </c>
      <c r="K596" s="63">
        <f t="shared" si="10"/>
        <v>1915.1833999999999</v>
      </c>
    </row>
    <row r="597" spans="1:11" ht="21" hidden="1">
      <c r="A597" s="1">
        <v>9</v>
      </c>
      <c r="B597" s="1" t="s">
        <v>55</v>
      </c>
      <c r="C597" s="67" t="s">
        <v>665</v>
      </c>
      <c r="D597" s="1" t="s">
        <v>1544</v>
      </c>
      <c r="E597" s="62">
        <v>321.68099999999998</v>
      </c>
      <c r="F597" s="62">
        <v>244.3098</v>
      </c>
      <c r="G597" s="62">
        <v>300.03870000000001</v>
      </c>
      <c r="H597" s="62">
        <v>282.99349999999998</v>
      </c>
      <c r="I597" s="62">
        <v>340.4271</v>
      </c>
      <c r="J597" s="62">
        <v>344.77280000000002</v>
      </c>
      <c r="K597" s="63">
        <f t="shared" si="10"/>
        <v>1834.2229</v>
      </c>
    </row>
    <row r="598" spans="1:11" ht="21" hidden="1">
      <c r="A598" s="1">
        <v>9</v>
      </c>
      <c r="B598" s="1" t="s">
        <v>55</v>
      </c>
      <c r="C598" s="67" t="s">
        <v>666</v>
      </c>
      <c r="D598" s="1" t="s">
        <v>1545</v>
      </c>
      <c r="E598" s="62">
        <v>314.10000000000002</v>
      </c>
      <c r="F598" s="62">
        <v>168.49850000000001</v>
      </c>
      <c r="G598" s="62">
        <v>178.96870000000001</v>
      </c>
      <c r="H598" s="62">
        <v>187.65450000000001</v>
      </c>
      <c r="I598" s="62">
        <v>113.7012</v>
      </c>
      <c r="J598" s="62">
        <v>173.8493</v>
      </c>
      <c r="K598" s="63">
        <f t="shared" si="10"/>
        <v>1136.7722000000001</v>
      </c>
    </row>
    <row r="599" spans="1:11" ht="21" hidden="1">
      <c r="A599" s="1">
        <v>9</v>
      </c>
      <c r="B599" s="1" t="s">
        <v>55</v>
      </c>
      <c r="C599" s="67" t="s">
        <v>667</v>
      </c>
      <c r="D599" s="1" t="s">
        <v>1546</v>
      </c>
      <c r="E599" s="62">
        <v>798.71699999999998</v>
      </c>
      <c r="F599" s="62">
        <v>706.9665</v>
      </c>
      <c r="G599" s="62">
        <v>785.55380000000002</v>
      </c>
      <c r="H599" s="62">
        <v>775.5213</v>
      </c>
      <c r="I599" s="62">
        <v>791.78060000000005</v>
      </c>
      <c r="J599" s="62">
        <v>792.85640000000001</v>
      </c>
      <c r="K599" s="63">
        <f t="shared" si="10"/>
        <v>4651.3955999999998</v>
      </c>
    </row>
    <row r="600" spans="1:11" ht="21" hidden="1">
      <c r="A600" s="1">
        <v>9</v>
      </c>
      <c r="B600" s="1" t="s">
        <v>55</v>
      </c>
      <c r="C600" s="67" t="s">
        <v>668</v>
      </c>
      <c r="D600" s="1" t="s">
        <v>1547</v>
      </c>
      <c r="E600" s="62">
        <v>415.52</v>
      </c>
      <c r="F600" s="62">
        <v>439.53</v>
      </c>
      <c r="G600" s="62">
        <v>385.97</v>
      </c>
      <c r="H600" s="62">
        <v>333.66</v>
      </c>
      <c r="I600" s="62">
        <v>329.79</v>
      </c>
      <c r="J600" s="62">
        <v>359.04</v>
      </c>
      <c r="K600" s="63">
        <f t="shared" si="10"/>
        <v>2263.5100000000002</v>
      </c>
    </row>
    <row r="601" spans="1:11" ht="21" hidden="1">
      <c r="A601" s="1">
        <v>9</v>
      </c>
      <c r="B601" s="1" t="s">
        <v>55</v>
      </c>
      <c r="C601" s="67" t="s">
        <v>669</v>
      </c>
      <c r="D601" s="1" t="s">
        <v>1548</v>
      </c>
      <c r="E601" s="62">
        <v>524.3809</v>
      </c>
      <c r="F601" s="62">
        <v>592.02539999999999</v>
      </c>
      <c r="G601" s="62">
        <v>608.57740000000001</v>
      </c>
      <c r="H601" s="62">
        <v>557.49800000000005</v>
      </c>
      <c r="I601" s="62">
        <v>485.01420000000002</v>
      </c>
      <c r="J601" s="62">
        <v>503.45229999999998</v>
      </c>
      <c r="K601" s="63">
        <f t="shared" si="10"/>
        <v>3270.9482000000003</v>
      </c>
    </row>
    <row r="602" spans="1:11" ht="21" hidden="1">
      <c r="A602" s="1">
        <v>9</v>
      </c>
      <c r="B602" s="1" t="s">
        <v>55</v>
      </c>
      <c r="C602" s="67" t="s">
        <v>670</v>
      </c>
      <c r="D602" s="1" t="s">
        <v>1549</v>
      </c>
      <c r="E602" s="62">
        <v>1152.69</v>
      </c>
      <c r="F602" s="62">
        <v>1217.44</v>
      </c>
      <c r="G602" s="62">
        <v>1144.1300000000001</v>
      </c>
      <c r="H602" s="62">
        <v>1082.6300000000001</v>
      </c>
      <c r="I602" s="62">
        <v>1083.28</v>
      </c>
      <c r="J602" s="62">
        <v>1225.1600000000001</v>
      </c>
      <c r="K602" s="63">
        <f t="shared" si="10"/>
        <v>6905.33</v>
      </c>
    </row>
    <row r="603" spans="1:11" ht="21" hidden="1">
      <c r="A603" s="1">
        <v>9</v>
      </c>
      <c r="B603" s="1" t="s">
        <v>55</v>
      </c>
      <c r="C603" s="67" t="s">
        <v>671</v>
      </c>
      <c r="D603" s="1" t="s">
        <v>1550</v>
      </c>
      <c r="E603" s="62">
        <v>241.1601</v>
      </c>
      <c r="F603" s="62">
        <v>191.77940000000001</v>
      </c>
      <c r="G603" s="62">
        <v>210.59</v>
      </c>
      <c r="H603" s="62">
        <v>229.50120000000001</v>
      </c>
      <c r="I603" s="62">
        <v>190.1079</v>
      </c>
      <c r="J603" s="62">
        <v>231.5822</v>
      </c>
      <c r="K603" s="63">
        <f t="shared" si="10"/>
        <v>1294.7208000000001</v>
      </c>
    </row>
    <row r="604" spans="1:11" ht="21" hidden="1">
      <c r="A604" s="1">
        <v>9</v>
      </c>
      <c r="B604" s="1" t="s">
        <v>55</v>
      </c>
      <c r="C604" s="67" t="s">
        <v>672</v>
      </c>
      <c r="D604" s="1" t="s">
        <v>1551</v>
      </c>
      <c r="E604" s="62">
        <v>331.59</v>
      </c>
      <c r="F604" s="62">
        <v>337.67</v>
      </c>
      <c r="G604" s="62">
        <v>474.46</v>
      </c>
      <c r="H604" s="62">
        <v>310.88</v>
      </c>
      <c r="I604" s="62">
        <v>281.63</v>
      </c>
      <c r="J604" s="62">
        <v>283.61</v>
      </c>
      <c r="K604" s="63">
        <f t="shared" si="10"/>
        <v>2019.8400000000001</v>
      </c>
    </row>
    <row r="605" spans="1:11" ht="21" hidden="1">
      <c r="A605" s="1">
        <v>9</v>
      </c>
      <c r="B605" s="1" t="s">
        <v>55</v>
      </c>
      <c r="C605" s="67" t="s">
        <v>673</v>
      </c>
      <c r="D605" s="1" t="s">
        <v>1552</v>
      </c>
      <c r="E605" s="62">
        <v>407.47739999999999</v>
      </c>
      <c r="F605" s="62">
        <v>408.37459999999999</v>
      </c>
      <c r="G605" s="62">
        <v>390.67880000000002</v>
      </c>
      <c r="H605" s="62">
        <v>431.74599999999998</v>
      </c>
      <c r="I605" s="62">
        <v>398.40800000000002</v>
      </c>
      <c r="J605" s="62">
        <v>448.67079999999999</v>
      </c>
      <c r="K605" s="63">
        <f t="shared" si="10"/>
        <v>2485.3555999999999</v>
      </c>
    </row>
    <row r="606" spans="1:11" ht="21" hidden="1">
      <c r="A606" s="1">
        <v>9</v>
      </c>
      <c r="B606" s="1" t="s">
        <v>55</v>
      </c>
      <c r="C606" s="67" t="s">
        <v>674</v>
      </c>
      <c r="D606" s="1" t="s">
        <v>1553</v>
      </c>
      <c r="E606" s="62">
        <v>149</v>
      </c>
      <c r="F606" s="62">
        <v>151</v>
      </c>
      <c r="G606" s="62">
        <v>150</v>
      </c>
      <c r="H606" s="62">
        <v>121</v>
      </c>
      <c r="I606" s="62">
        <v>122</v>
      </c>
      <c r="J606" s="62">
        <v>120</v>
      </c>
      <c r="K606" s="63">
        <f t="shared" si="10"/>
        <v>813</v>
      </c>
    </row>
    <row r="607" spans="1:11" ht="21" hidden="1">
      <c r="A607" s="1">
        <v>9</v>
      </c>
      <c r="B607" s="1" t="s">
        <v>55</v>
      </c>
      <c r="C607" s="67" t="s">
        <v>675</v>
      </c>
      <c r="D607" s="1" t="s">
        <v>1554</v>
      </c>
      <c r="E607" s="62">
        <v>590.97439999999995</v>
      </c>
      <c r="F607" s="62">
        <v>551.20450000000005</v>
      </c>
      <c r="G607" s="62">
        <v>556.69069999999999</v>
      </c>
      <c r="H607" s="62">
        <v>515.21130000000005</v>
      </c>
      <c r="I607" s="62">
        <v>516.49379999999996</v>
      </c>
      <c r="J607" s="62">
        <v>586.59670000000006</v>
      </c>
      <c r="K607" s="63">
        <f t="shared" si="10"/>
        <v>3317.1714000000002</v>
      </c>
    </row>
    <row r="608" spans="1:11" ht="21" hidden="1">
      <c r="A608" s="1">
        <v>9</v>
      </c>
      <c r="B608" s="1" t="s">
        <v>55</v>
      </c>
      <c r="C608" s="67" t="s">
        <v>676</v>
      </c>
      <c r="D608" s="1" t="s">
        <v>1555</v>
      </c>
      <c r="E608" s="62">
        <v>1252.1600000000001</v>
      </c>
      <c r="F608" s="62">
        <v>1058.5</v>
      </c>
      <c r="G608" s="62">
        <v>1230.72</v>
      </c>
      <c r="H608" s="62">
        <v>1167.48</v>
      </c>
      <c r="I608" s="62">
        <v>1069.58</v>
      </c>
      <c r="J608" s="62">
        <v>1069.5899999999999</v>
      </c>
      <c r="K608" s="63">
        <f t="shared" si="10"/>
        <v>6848.0300000000007</v>
      </c>
    </row>
    <row r="609" spans="1:11" ht="21" hidden="1">
      <c r="A609" s="1">
        <v>9</v>
      </c>
      <c r="B609" s="1" t="s">
        <v>55</v>
      </c>
      <c r="C609" s="67" t="s">
        <v>677</v>
      </c>
      <c r="D609" s="1" t="s">
        <v>1556</v>
      </c>
      <c r="E609" s="62">
        <v>319</v>
      </c>
      <c r="F609" s="62">
        <v>286.36</v>
      </c>
      <c r="G609" s="62">
        <v>270</v>
      </c>
      <c r="H609" s="62">
        <v>257.70999999999998</v>
      </c>
      <c r="I609" s="62">
        <v>208.68</v>
      </c>
      <c r="J609" s="62">
        <v>259.75</v>
      </c>
      <c r="K609" s="63">
        <f t="shared" si="10"/>
        <v>1601.5</v>
      </c>
    </row>
    <row r="610" spans="1:11" ht="21" hidden="1">
      <c r="A610" s="1">
        <v>9</v>
      </c>
      <c r="B610" s="1" t="s">
        <v>55</v>
      </c>
      <c r="C610" s="67" t="s">
        <v>678</v>
      </c>
      <c r="D610" s="1" t="s">
        <v>1557</v>
      </c>
      <c r="E610" s="62">
        <v>90.33</v>
      </c>
      <c r="F610" s="62">
        <v>132.53</v>
      </c>
      <c r="G610" s="62">
        <v>116.23</v>
      </c>
      <c r="H610" s="62">
        <v>150</v>
      </c>
      <c r="I610" s="62">
        <v>129</v>
      </c>
      <c r="J610" s="62">
        <v>150</v>
      </c>
      <c r="K610" s="63">
        <f t="shared" si="10"/>
        <v>768.09</v>
      </c>
    </row>
    <row r="611" spans="1:11" ht="21" hidden="1">
      <c r="A611" s="1">
        <v>9</v>
      </c>
      <c r="B611" s="1" t="s">
        <v>55</v>
      </c>
      <c r="C611" s="67" t="s">
        <v>679</v>
      </c>
      <c r="D611" s="1" t="s">
        <v>1558</v>
      </c>
      <c r="E611" s="62">
        <v>194.3</v>
      </c>
      <c r="F611" s="62">
        <v>160.99</v>
      </c>
      <c r="G611" s="62">
        <v>197.80799999999999</v>
      </c>
      <c r="H611" s="62">
        <v>121.67019999999999</v>
      </c>
      <c r="I611" s="62">
        <v>107.50449999999999</v>
      </c>
      <c r="J611" s="62">
        <v>101.4675</v>
      </c>
      <c r="K611" s="63">
        <f t="shared" si="10"/>
        <v>883.74019999999996</v>
      </c>
    </row>
    <row r="612" spans="1:11" ht="21" hidden="1">
      <c r="A612" s="1">
        <v>9</v>
      </c>
      <c r="B612" s="1" t="s">
        <v>55</v>
      </c>
      <c r="C612" s="67" t="s">
        <v>680</v>
      </c>
      <c r="D612" s="1" t="s">
        <v>1559</v>
      </c>
      <c r="E612" s="62">
        <v>137</v>
      </c>
      <c r="F612" s="62">
        <v>134</v>
      </c>
      <c r="G612" s="62">
        <v>198</v>
      </c>
      <c r="H612" s="62">
        <v>153</v>
      </c>
      <c r="I612" s="62">
        <v>138</v>
      </c>
      <c r="J612" s="62">
        <v>140</v>
      </c>
      <c r="K612" s="63">
        <f t="shared" si="10"/>
        <v>900</v>
      </c>
    </row>
    <row r="613" spans="1:11" ht="21" hidden="1">
      <c r="A613" s="1">
        <v>9</v>
      </c>
      <c r="B613" s="1" t="s">
        <v>55</v>
      </c>
      <c r="C613" s="67" t="s">
        <v>681</v>
      </c>
      <c r="D613" s="1" t="s">
        <v>1560</v>
      </c>
      <c r="E613" s="62">
        <v>140.21360000000001</v>
      </c>
      <c r="F613" s="62">
        <v>102.3052</v>
      </c>
      <c r="G613" s="62">
        <v>94.958200000000005</v>
      </c>
      <c r="H613" s="62">
        <v>83.697800000000001</v>
      </c>
      <c r="I613" s="62">
        <v>104.6883</v>
      </c>
      <c r="J613" s="62">
        <v>133.81559999999999</v>
      </c>
      <c r="K613" s="63">
        <f t="shared" si="10"/>
        <v>659.67870000000005</v>
      </c>
    </row>
    <row r="614" spans="1:11" ht="21" hidden="1">
      <c r="A614" s="1">
        <v>9</v>
      </c>
      <c r="B614" s="1" t="s">
        <v>55</v>
      </c>
      <c r="C614" s="67" t="s">
        <v>682</v>
      </c>
      <c r="D614" s="1" t="s">
        <v>1561</v>
      </c>
      <c r="E614" s="62">
        <v>142.2226</v>
      </c>
      <c r="F614" s="62">
        <v>142.4032</v>
      </c>
      <c r="G614" s="62">
        <v>164.51689999999999</v>
      </c>
      <c r="H614" s="62">
        <v>162.88829999999999</v>
      </c>
      <c r="I614" s="62">
        <v>111.91200000000001</v>
      </c>
      <c r="J614" s="62">
        <v>124.086</v>
      </c>
      <c r="K614" s="63">
        <f t="shared" si="10"/>
        <v>848.029</v>
      </c>
    </row>
    <row r="615" spans="1:11" ht="21" hidden="1">
      <c r="A615" s="1">
        <v>9</v>
      </c>
      <c r="B615" s="1" t="s">
        <v>55</v>
      </c>
      <c r="C615" s="67" t="s">
        <v>683</v>
      </c>
      <c r="D615" s="1" t="s">
        <v>1562</v>
      </c>
      <c r="E615" s="62">
        <v>168.215</v>
      </c>
      <c r="F615" s="62">
        <v>144.501</v>
      </c>
      <c r="G615" s="62">
        <v>156.27719999999999</v>
      </c>
      <c r="H615" s="62">
        <v>143.5042</v>
      </c>
      <c r="I615" s="62">
        <v>122.7437</v>
      </c>
      <c r="J615" s="62">
        <v>122.7437</v>
      </c>
      <c r="K615" s="63">
        <f t="shared" si="10"/>
        <v>857.98479999999995</v>
      </c>
    </row>
    <row r="616" spans="1:11" ht="21" hidden="1">
      <c r="A616" s="1">
        <v>9</v>
      </c>
      <c r="B616" s="1" t="s">
        <v>55</v>
      </c>
      <c r="C616" s="67" t="s">
        <v>684</v>
      </c>
      <c r="D616" s="1" t="s">
        <v>1563</v>
      </c>
      <c r="E616" s="62">
        <v>1253.8588</v>
      </c>
      <c r="F616" s="62">
        <v>1408.8430000000001</v>
      </c>
      <c r="G616" s="62">
        <v>1323.4728</v>
      </c>
      <c r="H616" s="62">
        <v>1357.7654</v>
      </c>
      <c r="I616" s="62">
        <v>1154.8685</v>
      </c>
      <c r="J616" s="62">
        <v>1560.9159999999999</v>
      </c>
      <c r="K616" s="63">
        <f t="shared" si="10"/>
        <v>8059.7244999999994</v>
      </c>
    </row>
    <row r="617" spans="1:11" ht="21" hidden="1">
      <c r="A617" s="1">
        <v>9</v>
      </c>
      <c r="B617" s="1" t="s">
        <v>55</v>
      </c>
      <c r="C617" s="67" t="s">
        <v>685</v>
      </c>
      <c r="D617" s="1" t="s">
        <v>1564</v>
      </c>
      <c r="E617" s="62">
        <v>125.5521</v>
      </c>
      <c r="F617" s="62">
        <v>88.236400000000003</v>
      </c>
      <c r="G617" s="62">
        <v>148.99340000000001</v>
      </c>
      <c r="H617" s="62">
        <v>86.852900000000005</v>
      </c>
      <c r="I617" s="62">
        <v>94.027500000000003</v>
      </c>
      <c r="J617" s="62">
        <v>112.43859999999999</v>
      </c>
      <c r="K617" s="63">
        <f t="shared" si="10"/>
        <v>656.10090000000002</v>
      </c>
    </row>
    <row r="618" spans="1:11" ht="21" hidden="1">
      <c r="A618" s="1">
        <v>9</v>
      </c>
      <c r="B618" s="1" t="s">
        <v>55</v>
      </c>
      <c r="C618" s="67" t="s">
        <v>686</v>
      </c>
      <c r="D618" s="1" t="s">
        <v>1565</v>
      </c>
      <c r="E618" s="62">
        <v>0</v>
      </c>
      <c r="F618" s="62">
        <v>0</v>
      </c>
      <c r="G618" s="62">
        <v>0</v>
      </c>
      <c r="H618" s="62">
        <v>0</v>
      </c>
      <c r="I618" s="62">
        <v>0</v>
      </c>
      <c r="J618" s="62">
        <v>0</v>
      </c>
      <c r="K618" s="63">
        <f t="shared" si="10"/>
        <v>0</v>
      </c>
    </row>
    <row r="619" spans="1:11" ht="21" hidden="1">
      <c r="A619" s="1">
        <v>9</v>
      </c>
      <c r="B619" s="1" t="s">
        <v>55</v>
      </c>
      <c r="C619" s="67" t="s">
        <v>687</v>
      </c>
      <c r="D619" s="1" t="s">
        <v>1566</v>
      </c>
      <c r="E619" s="62">
        <v>0</v>
      </c>
      <c r="F619" s="62">
        <v>0</v>
      </c>
      <c r="G619" s="62">
        <v>0</v>
      </c>
      <c r="H619" s="62">
        <v>0</v>
      </c>
      <c r="I619" s="62">
        <v>0</v>
      </c>
      <c r="J619" s="62">
        <v>0</v>
      </c>
      <c r="K619" s="63">
        <f t="shared" si="10"/>
        <v>0</v>
      </c>
    </row>
    <row r="620" spans="1:11" ht="21" hidden="1">
      <c r="A620" s="1">
        <v>9</v>
      </c>
      <c r="B620" s="1" t="s">
        <v>55</v>
      </c>
      <c r="C620" s="67" t="s">
        <v>688</v>
      </c>
      <c r="D620" s="1" t="s">
        <v>1567</v>
      </c>
      <c r="E620" s="62">
        <v>0</v>
      </c>
      <c r="F620" s="62">
        <v>0</v>
      </c>
      <c r="G620" s="62">
        <v>0</v>
      </c>
      <c r="H620" s="62">
        <v>0</v>
      </c>
      <c r="I620" s="62">
        <v>0</v>
      </c>
      <c r="J620" s="62">
        <v>0</v>
      </c>
      <c r="K620" s="63">
        <f t="shared" si="10"/>
        <v>0</v>
      </c>
    </row>
    <row r="621" spans="1:11" ht="21" hidden="1">
      <c r="A621" s="1">
        <v>9</v>
      </c>
      <c r="B621" s="1" t="s">
        <v>56</v>
      </c>
      <c r="C621" s="67" t="s">
        <v>689</v>
      </c>
      <c r="D621" s="1" t="s">
        <v>1568</v>
      </c>
      <c r="E621" s="62">
        <v>9014</v>
      </c>
      <c r="F621" s="62">
        <v>8229</v>
      </c>
      <c r="G621" s="62">
        <v>8901</v>
      </c>
      <c r="H621" s="62">
        <v>8745</v>
      </c>
      <c r="I621" s="62">
        <v>8690</v>
      </c>
      <c r="J621" s="62">
        <v>9294</v>
      </c>
      <c r="K621" s="63">
        <f t="shared" si="10"/>
        <v>52873</v>
      </c>
    </row>
    <row r="622" spans="1:11" ht="21" hidden="1">
      <c r="A622" s="1">
        <v>9</v>
      </c>
      <c r="B622" s="1" t="s">
        <v>56</v>
      </c>
      <c r="C622" s="67" t="s">
        <v>690</v>
      </c>
      <c r="D622" s="1" t="s">
        <v>1569</v>
      </c>
      <c r="E622" s="62">
        <v>354.44349999999997</v>
      </c>
      <c r="F622" s="62">
        <v>271.20940000000002</v>
      </c>
      <c r="G622" s="62">
        <v>342.01459999999997</v>
      </c>
      <c r="H622" s="62">
        <v>326.14519999999999</v>
      </c>
      <c r="I622" s="62">
        <v>301.77760000000001</v>
      </c>
      <c r="J622" s="62">
        <v>363.822</v>
      </c>
      <c r="K622" s="63">
        <f t="shared" si="10"/>
        <v>1959.4123</v>
      </c>
    </row>
    <row r="623" spans="1:11" ht="21" hidden="1">
      <c r="A623" s="1">
        <v>9</v>
      </c>
      <c r="B623" s="1" t="s">
        <v>56</v>
      </c>
      <c r="C623" s="67" t="s">
        <v>691</v>
      </c>
      <c r="D623" s="1" t="s">
        <v>1570</v>
      </c>
      <c r="E623" s="62">
        <v>300.85669999999999</v>
      </c>
      <c r="F623" s="62">
        <v>258.63499999999999</v>
      </c>
      <c r="G623" s="62">
        <v>351.05020000000002</v>
      </c>
      <c r="H623" s="62">
        <v>339.39879999999999</v>
      </c>
      <c r="I623" s="62">
        <v>321.94330000000002</v>
      </c>
      <c r="J623" s="62">
        <v>314.38670000000002</v>
      </c>
      <c r="K623" s="63">
        <f t="shared" si="10"/>
        <v>1886.2707</v>
      </c>
    </row>
    <row r="624" spans="1:11" ht="21" hidden="1">
      <c r="A624" s="1">
        <v>9</v>
      </c>
      <c r="B624" s="1" t="s">
        <v>56</v>
      </c>
      <c r="C624" s="67" t="s">
        <v>692</v>
      </c>
      <c r="D624" s="1" t="s">
        <v>1571</v>
      </c>
      <c r="E624" s="62">
        <v>2165.0356999999999</v>
      </c>
      <c r="F624" s="62">
        <v>2005.4149</v>
      </c>
      <c r="G624" s="62">
        <v>1876.7240999999999</v>
      </c>
      <c r="H624" s="62">
        <v>2050.8108000000002</v>
      </c>
      <c r="I624" s="62">
        <v>1878.5679</v>
      </c>
      <c r="J624" s="62">
        <v>2050.9964</v>
      </c>
      <c r="K624" s="63">
        <f t="shared" si="10"/>
        <v>12027.549800000001</v>
      </c>
    </row>
    <row r="625" spans="1:11" ht="21" hidden="1">
      <c r="A625" s="1">
        <v>9</v>
      </c>
      <c r="B625" s="1" t="s">
        <v>56</v>
      </c>
      <c r="C625" s="67" t="s">
        <v>693</v>
      </c>
      <c r="D625" s="1" t="s">
        <v>1572</v>
      </c>
      <c r="E625" s="62">
        <v>207.51740000000001</v>
      </c>
      <c r="F625" s="62">
        <v>23.494700000000002</v>
      </c>
      <c r="G625" s="62">
        <v>314.73250000000002</v>
      </c>
      <c r="H625" s="62">
        <v>273.43950000000001</v>
      </c>
      <c r="I625" s="62">
        <v>310.80459999999999</v>
      </c>
      <c r="J625" s="62">
        <v>360.4246</v>
      </c>
      <c r="K625" s="63">
        <f t="shared" si="10"/>
        <v>1490.4132999999999</v>
      </c>
    </row>
    <row r="626" spans="1:11" ht="21" hidden="1">
      <c r="A626" s="1">
        <v>9</v>
      </c>
      <c r="B626" s="1" t="s">
        <v>56</v>
      </c>
      <c r="C626" s="67" t="s">
        <v>694</v>
      </c>
      <c r="D626" s="1" t="s">
        <v>1573</v>
      </c>
      <c r="E626" s="62">
        <v>519.10709999999995</v>
      </c>
      <c r="F626" s="62">
        <v>546.69949999999994</v>
      </c>
      <c r="G626" s="62">
        <v>553.6241</v>
      </c>
      <c r="H626" s="62">
        <v>686.05409999999995</v>
      </c>
      <c r="I626" s="62">
        <v>709.55160000000001</v>
      </c>
      <c r="J626" s="62">
        <v>743.76589999999999</v>
      </c>
      <c r="K626" s="63">
        <f t="shared" si="10"/>
        <v>3758.8022999999998</v>
      </c>
    </row>
    <row r="627" spans="1:11" ht="21" hidden="1">
      <c r="A627" s="1">
        <v>9</v>
      </c>
      <c r="B627" s="1" t="s">
        <v>56</v>
      </c>
      <c r="C627" s="67" t="s">
        <v>695</v>
      </c>
      <c r="D627" s="1" t="s">
        <v>1574</v>
      </c>
      <c r="E627" s="62">
        <v>700.36</v>
      </c>
      <c r="F627" s="62">
        <v>675.25</v>
      </c>
      <c r="G627" s="62">
        <v>574.39</v>
      </c>
      <c r="H627" s="62">
        <v>165.99</v>
      </c>
      <c r="I627" s="62">
        <v>595.04999999999995</v>
      </c>
      <c r="J627" s="62">
        <v>749.68</v>
      </c>
      <c r="K627" s="63">
        <f t="shared" si="10"/>
        <v>3460.72</v>
      </c>
    </row>
    <row r="628" spans="1:11" ht="21" hidden="1">
      <c r="A628" s="1">
        <v>9</v>
      </c>
      <c r="B628" s="1" t="s">
        <v>56</v>
      </c>
      <c r="C628" s="67" t="s">
        <v>696</v>
      </c>
      <c r="D628" s="1" t="s">
        <v>1575</v>
      </c>
      <c r="E628" s="62">
        <v>250.68</v>
      </c>
      <c r="F628" s="62">
        <v>173.76</v>
      </c>
      <c r="G628" s="62">
        <v>213.83</v>
      </c>
      <c r="H628" s="62">
        <v>174.22</v>
      </c>
      <c r="I628" s="62">
        <v>201.17</v>
      </c>
      <c r="J628" s="62">
        <v>201.17</v>
      </c>
      <c r="K628" s="63">
        <f t="shared" si="10"/>
        <v>1214.83</v>
      </c>
    </row>
    <row r="629" spans="1:11" ht="21" hidden="1">
      <c r="A629" s="1">
        <v>9</v>
      </c>
      <c r="B629" s="1" t="s">
        <v>56</v>
      </c>
      <c r="C629" s="67" t="s">
        <v>697</v>
      </c>
      <c r="D629" s="1" t="s">
        <v>1576</v>
      </c>
      <c r="E629" s="62">
        <v>297.27839999999998</v>
      </c>
      <c r="F629" s="62">
        <v>252.17410000000001</v>
      </c>
      <c r="G629" s="62">
        <v>259.404</v>
      </c>
      <c r="H629" s="62">
        <v>229.79499999999999</v>
      </c>
      <c r="I629" s="62">
        <v>235.2645</v>
      </c>
      <c r="J629" s="62">
        <v>250.07259999999999</v>
      </c>
      <c r="K629" s="63">
        <f t="shared" si="10"/>
        <v>1523.9885999999999</v>
      </c>
    </row>
    <row r="630" spans="1:11" ht="21" hidden="1">
      <c r="A630" s="1">
        <v>9</v>
      </c>
      <c r="B630" s="1" t="s">
        <v>56</v>
      </c>
      <c r="C630" s="67" t="s">
        <v>698</v>
      </c>
      <c r="D630" s="1" t="s">
        <v>1577</v>
      </c>
      <c r="E630" s="62">
        <v>776.80709999999999</v>
      </c>
      <c r="F630" s="62">
        <v>692.53570000000002</v>
      </c>
      <c r="G630" s="62">
        <v>648.35019999999997</v>
      </c>
      <c r="H630" s="62">
        <v>679.19929999999999</v>
      </c>
      <c r="I630" s="62">
        <v>618.42449999999997</v>
      </c>
      <c r="J630" s="62">
        <v>669.19190000000003</v>
      </c>
      <c r="K630" s="63">
        <f t="shared" si="10"/>
        <v>4084.5086999999994</v>
      </c>
    </row>
    <row r="631" spans="1:11" ht="21" hidden="1">
      <c r="A631" s="1">
        <v>9</v>
      </c>
      <c r="B631" s="1" t="s">
        <v>56</v>
      </c>
      <c r="C631" s="67" t="s">
        <v>699</v>
      </c>
      <c r="D631" s="1" t="s">
        <v>1578</v>
      </c>
      <c r="E631" s="62">
        <v>100.5664</v>
      </c>
      <c r="F631" s="62">
        <v>212.49</v>
      </c>
      <c r="G631" s="62">
        <v>102.32</v>
      </c>
      <c r="H631" s="62">
        <v>149.79079999999999</v>
      </c>
      <c r="I631" s="62">
        <v>149.79079999999999</v>
      </c>
      <c r="J631" s="62">
        <v>149.79079999999999</v>
      </c>
      <c r="K631" s="63">
        <f t="shared" si="10"/>
        <v>864.74879999999996</v>
      </c>
    </row>
    <row r="632" spans="1:11" ht="21" hidden="1">
      <c r="A632" s="1">
        <v>9</v>
      </c>
      <c r="B632" s="1" t="s">
        <v>56</v>
      </c>
      <c r="C632" s="67" t="s">
        <v>700</v>
      </c>
      <c r="D632" s="1" t="s">
        <v>1579</v>
      </c>
      <c r="E632" s="62">
        <v>240.01990000000001</v>
      </c>
      <c r="F632" s="62">
        <v>172.25399999999999</v>
      </c>
      <c r="G632" s="62">
        <v>146.5866</v>
      </c>
      <c r="H632" s="62">
        <v>167.83199999999999</v>
      </c>
      <c r="I632" s="62">
        <v>148.99610000000001</v>
      </c>
      <c r="J632" s="62">
        <v>229.11519999999999</v>
      </c>
      <c r="K632" s="63">
        <f t="shared" si="10"/>
        <v>1104.8037999999999</v>
      </c>
    </row>
    <row r="633" spans="1:11" ht="21" hidden="1">
      <c r="A633" s="1">
        <v>9</v>
      </c>
      <c r="B633" s="1" t="s">
        <v>56</v>
      </c>
      <c r="C633" s="67" t="s">
        <v>701</v>
      </c>
      <c r="D633" s="1" t="s">
        <v>1580</v>
      </c>
      <c r="E633" s="62">
        <v>187.3913</v>
      </c>
      <c r="F633" s="62">
        <v>168.0806</v>
      </c>
      <c r="G633" s="62">
        <v>155.75460000000001</v>
      </c>
      <c r="H633" s="62">
        <v>165.70160000000001</v>
      </c>
      <c r="I633" s="62">
        <v>165.70160000000001</v>
      </c>
      <c r="J633" s="62">
        <v>165.70160000000001</v>
      </c>
      <c r="K633" s="63">
        <f t="shared" si="10"/>
        <v>1008.3312999999999</v>
      </c>
    </row>
    <row r="634" spans="1:11" ht="21" hidden="1">
      <c r="A634" s="1">
        <v>9</v>
      </c>
      <c r="B634" s="1" t="s">
        <v>56</v>
      </c>
      <c r="C634" s="67" t="s">
        <v>702</v>
      </c>
      <c r="D634" s="1" t="s">
        <v>1581</v>
      </c>
      <c r="E634" s="62">
        <v>158.4496</v>
      </c>
      <c r="F634" s="62">
        <v>157.0078</v>
      </c>
      <c r="G634" s="62">
        <v>171.1225</v>
      </c>
      <c r="H634" s="62">
        <v>182.0498</v>
      </c>
      <c r="I634" s="62">
        <v>194.4169</v>
      </c>
      <c r="J634" s="62">
        <v>194.4169</v>
      </c>
      <c r="K634" s="63">
        <f t="shared" si="10"/>
        <v>1057.4634999999998</v>
      </c>
    </row>
    <row r="635" spans="1:11" ht="21" hidden="1">
      <c r="A635" s="1">
        <v>9</v>
      </c>
      <c r="B635" s="1" t="s">
        <v>56</v>
      </c>
      <c r="C635" s="67" t="s">
        <v>703</v>
      </c>
      <c r="D635" s="1" t="s">
        <v>1582</v>
      </c>
      <c r="E635" s="62">
        <v>155</v>
      </c>
      <c r="F635" s="62">
        <v>146</v>
      </c>
      <c r="G635" s="62">
        <v>61</v>
      </c>
      <c r="H635" s="62">
        <v>93</v>
      </c>
      <c r="I635" s="62">
        <v>88</v>
      </c>
      <c r="J635" s="62">
        <v>163</v>
      </c>
      <c r="K635" s="63">
        <f t="shared" si="10"/>
        <v>706</v>
      </c>
    </row>
    <row r="636" spans="1:11" ht="21" hidden="1">
      <c r="A636" s="1">
        <v>9</v>
      </c>
      <c r="B636" s="1" t="s">
        <v>56</v>
      </c>
      <c r="C636" s="67" t="s">
        <v>704</v>
      </c>
      <c r="D636" s="1" t="s">
        <v>1583</v>
      </c>
      <c r="E636" s="62">
        <v>148</v>
      </c>
      <c r="F636" s="62">
        <v>121</v>
      </c>
      <c r="G636" s="62">
        <v>137</v>
      </c>
      <c r="H636" s="62">
        <v>114</v>
      </c>
      <c r="I636" s="62">
        <v>113</v>
      </c>
      <c r="J636" s="62">
        <v>111</v>
      </c>
      <c r="K636" s="63">
        <f t="shared" si="10"/>
        <v>744</v>
      </c>
    </row>
    <row r="637" spans="1:11" ht="21" hidden="1">
      <c r="A637" s="1">
        <v>9</v>
      </c>
      <c r="B637" s="1" t="s">
        <v>56</v>
      </c>
      <c r="C637" s="67" t="s">
        <v>705</v>
      </c>
      <c r="D637" s="1" t="s">
        <v>1584</v>
      </c>
      <c r="E637" s="62">
        <v>136.5438</v>
      </c>
      <c r="F637" s="62">
        <v>115.5898</v>
      </c>
      <c r="G637" s="62">
        <v>167.92949999999999</v>
      </c>
      <c r="H637" s="62">
        <v>171.49260000000001</v>
      </c>
      <c r="I637" s="62">
        <v>123.1673</v>
      </c>
      <c r="J637" s="62">
        <v>149.14080000000001</v>
      </c>
      <c r="K637" s="63">
        <f t="shared" si="10"/>
        <v>863.86379999999997</v>
      </c>
    </row>
    <row r="638" spans="1:11" ht="21" hidden="1">
      <c r="A638" s="1">
        <v>9</v>
      </c>
      <c r="B638" s="1" t="s">
        <v>56</v>
      </c>
      <c r="C638" s="67" t="s">
        <v>706</v>
      </c>
      <c r="D638" s="1" t="s">
        <v>1585</v>
      </c>
      <c r="E638" s="62">
        <v>111</v>
      </c>
      <c r="F638" s="62">
        <v>109.94</v>
      </c>
      <c r="G638" s="62">
        <v>140.63</v>
      </c>
      <c r="H638" s="62">
        <v>185.26</v>
      </c>
      <c r="I638" s="62">
        <v>163.80000000000001</v>
      </c>
      <c r="J638" s="62">
        <v>212.4</v>
      </c>
      <c r="K638" s="63">
        <f t="shared" si="10"/>
        <v>923.02999999999986</v>
      </c>
    </row>
    <row r="639" spans="1:11" ht="21" hidden="1">
      <c r="A639" s="1">
        <v>9</v>
      </c>
      <c r="B639" s="1" t="s">
        <v>56</v>
      </c>
      <c r="C639" s="67" t="s">
        <v>707</v>
      </c>
      <c r="D639" s="1" t="s">
        <v>1586</v>
      </c>
      <c r="E639" s="62">
        <v>194.52</v>
      </c>
      <c r="F639" s="62">
        <v>146.04</v>
      </c>
      <c r="G639" s="62">
        <v>118.39</v>
      </c>
      <c r="H639" s="62">
        <v>126.14</v>
      </c>
      <c r="I639" s="62">
        <v>140.03</v>
      </c>
      <c r="J639" s="62">
        <v>196.97</v>
      </c>
      <c r="K639" s="63">
        <f t="shared" si="10"/>
        <v>922.09</v>
      </c>
    </row>
    <row r="640" spans="1:11" ht="21" hidden="1">
      <c r="A640" s="1">
        <v>9</v>
      </c>
      <c r="B640" s="1" t="s">
        <v>56</v>
      </c>
      <c r="C640" s="67" t="s">
        <v>708</v>
      </c>
      <c r="D640" s="1" t="s">
        <v>1587</v>
      </c>
      <c r="E640" s="62">
        <v>130.3586</v>
      </c>
      <c r="F640" s="62">
        <v>90.771000000000001</v>
      </c>
      <c r="G640" s="62">
        <v>88.041600000000003</v>
      </c>
      <c r="H640" s="62">
        <v>94.315399999999997</v>
      </c>
      <c r="I640" s="62">
        <v>112.88760000000001</v>
      </c>
      <c r="J640" s="62">
        <v>111.9538</v>
      </c>
      <c r="K640" s="63">
        <f t="shared" si="10"/>
        <v>628.32799999999997</v>
      </c>
    </row>
    <row r="641" spans="1:11" ht="21" hidden="1">
      <c r="A641" s="1">
        <v>9</v>
      </c>
      <c r="B641" s="1" t="s">
        <v>56</v>
      </c>
      <c r="C641" s="67" t="s">
        <v>709</v>
      </c>
      <c r="D641" s="1" t="s">
        <v>1588</v>
      </c>
      <c r="E641" s="62">
        <v>193.31809999999999</v>
      </c>
      <c r="F641" s="62">
        <v>119.47799999999999</v>
      </c>
      <c r="G641" s="62">
        <v>121.66500000000001</v>
      </c>
      <c r="H641" s="62">
        <v>94.237099999999998</v>
      </c>
      <c r="I641" s="62">
        <v>86.02</v>
      </c>
      <c r="J641" s="62">
        <v>116.41240000000001</v>
      </c>
      <c r="K641" s="63">
        <f t="shared" si="10"/>
        <v>731.13060000000007</v>
      </c>
    </row>
    <row r="642" spans="1:11" ht="21" hidden="1">
      <c r="A642" s="1">
        <v>9</v>
      </c>
      <c r="B642" s="1" t="s">
        <v>56</v>
      </c>
      <c r="C642" s="67" t="s">
        <v>710</v>
      </c>
      <c r="D642" s="1" t="s">
        <v>1589</v>
      </c>
      <c r="E642" s="62">
        <v>123.72</v>
      </c>
      <c r="F642" s="62">
        <v>86.25</v>
      </c>
      <c r="G642" s="62">
        <v>84.01</v>
      </c>
      <c r="H642" s="62">
        <v>99.72</v>
      </c>
      <c r="I642" s="62">
        <v>106.65</v>
      </c>
      <c r="J642" s="62">
        <v>134.91999999999999</v>
      </c>
      <c r="K642" s="63">
        <f t="shared" si="10"/>
        <v>635.27</v>
      </c>
    </row>
    <row r="643" spans="1:11" ht="21" hidden="1">
      <c r="A643" s="1">
        <v>9</v>
      </c>
      <c r="B643" s="1" t="s">
        <v>56</v>
      </c>
      <c r="C643" s="67" t="s">
        <v>711</v>
      </c>
      <c r="D643" s="1" t="s">
        <v>1590</v>
      </c>
      <c r="E643" s="62">
        <v>95.813999999999993</v>
      </c>
      <c r="F643" s="62">
        <v>90.787999999999997</v>
      </c>
      <c r="G643" s="62">
        <v>76.966999999999999</v>
      </c>
      <c r="H643" s="62">
        <v>86.618399999999994</v>
      </c>
      <c r="I643" s="62">
        <v>100.8082</v>
      </c>
      <c r="J643" s="62">
        <v>109.68559999999999</v>
      </c>
      <c r="K643" s="63">
        <f t="shared" si="10"/>
        <v>560.68119999999999</v>
      </c>
    </row>
    <row r="644" spans="1:11" ht="21" hidden="1">
      <c r="A644" s="1">
        <v>9</v>
      </c>
      <c r="B644" s="1" t="s">
        <v>57</v>
      </c>
      <c r="C644" s="67" t="s">
        <v>712</v>
      </c>
      <c r="D644" s="1" t="s">
        <v>1591</v>
      </c>
      <c r="E644" s="62">
        <v>8892.56</v>
      </c>
      <c r="F644" s="62">
        <v>8552.06</v>
      </c>
      <c r="G644" s="62">
        <v>8754.7000000000007</v>
      </c>
      <c r="H644" s="62">
        <v>8182.36</v>
      </c>
      <c r="I644" s="62">
        <v>8182.36</v>
      </c>
      <c r="J644" s="62">
        <v>9080.2999999999993</v>
      </c>
      <c r="K644" s="63">
        <f t="shared" si="10"/>
        <v>51644.34</v>
      </c>
    </row>
    <row r="645" spans="1:11" ht="21" hidden="1">
      <c r="A645" s="1">
        <v>9</v>
      </c>
      <c r="B645" s="1" t="s">
        <v>57</v>
      </c>
      <c r="C645" s="67" t="s">
        <v>713</v>
      </c>
      <c r="D645" s="1" t="s">
        <v>1592</v>
      </c>
      <c r="E645" s="62">
        <v>251.77799999999999</v>
      </c>
      <c r="F645" s="62">
        <v>142.88399999999999</v>
      </c>
      <c r="G645" s="62">
        <v>107.79600000000001</v>
      </c>
      <c r="H645" s="62">
        <v>264.06200000000001</v>
      </c>
      <c r="I645" s="62">
        <v>124.625</v>
      </c>
      <c r="J645" s="62">
        <v>173.571</v>
      </c>
      <c r="K645" s="63">
        <f t="shared" si="10"/>
        <v>1064.7159999999999</v>
      </c>
    </row>
    <row r="646" spans="1:11" ht="21" hidden="1">
      <c r="A646" s="1">
        <v>9</v>
      </c>
      <c r="B646" s="1" t="s">
        <v>57</v>
      </c>
      <c r="C646" s="67" t="s">
        <v>714</v>
      </c>
      <c r="D646" s="1" t="s">
        <v>1593</v>
      </c>
      <c r="E646" s="62">
        <v>484.14819999999997</v>
      </c>
      <c r="F646" s="62">
        <v>356.21420000000001</v>
      </c>
      <c r="G646" s="62">
        <v>348.90499999999997</v>
      </c>
      <c r="H646" s="62">
        <v>478.16230000000002</v>
      </c>
      <c r="I646" s="62">
        <v>315.23329999999999</v>
      </c>
      <c r="J646" s="62">
        <v>375.04</v>
      </c>
      <c r="K646" s="63">
        <f t="shared" si="10"/>
        <v>2357.703</v>
      </c>
    </row>
    <row r="647" spans="1:11" ht="21" hidden="1">
      <c r="A647" s="1">
        <v>9</v>
      </c>
      <c r="B647" s="1" t="s">
        <v>57</v>
      </c>
      <c r="C647" s="67" t="s">
        <v>715</v>
      </c>
      <c r="D647" s="1" t="s">
        <v>1594</v>
      </c>
      <c r="E647" s="62">
        <v>169.46299999999999</v>
      </c>
      <c r="F647" s="62">
        <v>165.66</v>
      </c>
      <c r="G647" s="62">
        <v>145.30969999999999</v>
      </c>
      <c r="H647" s="62">
        <v>302.26799999999997</v>
      </c>
      <c r="I647" s="62">
        <v>156.91980000000001</v>
      </c>
      <c r="J647" s="62">
        <v>72.684899999999999</v>
      </c>
      <c r="K647" s="63">
        <f t="shared" si="10"/>
        <v>1012.3053999999998</v>
      </c>
    </row>
    <row r="648" spans="1:11" ht="21" hidden="1">
      <c r="A648" s="1">
        <v>9</v>
      </c>
      <c r="B648" s="1" t="s">
        <v>57</v>
      </c>
      <c r="C648" s="67" t="s">
        <v>716</v>
      </c>
      <c r="D648" s="1" t="s">
        <v>1595</v>
      </c>
      <c r="E648" s="62">
        <v>1181.5250000000001</v>
      </c>
      <c r="F648" s="62">
        <v>1098.5329999999999</v>
      </c>
      <c r="G648" s="62">
        <v>1089.9997000000001</v>
      </c>
      <c r="H648" s="62">
        <v>1106.6394</v>
      </c>
      <c r="I648" s="62">
        <v>910.43899999999996</v>
      </c>
      <c r="J648" s="62">
        <v>1041.9880000000001</v>
      </c>
      <c r="K648" s="63">
        <f t="shared" si="10"/>
        <v>6429.1241000000009</v>
      </c>
    </row>
    <row r="649" spans="1:11" ht="21" hidden="1">
      <c r="A649" s="1">
        <v>9</v>
      </c>
      <c r="B649" s="1" t="s">
        <v>57</v>
      </c>
      <c r="C649" s="67" t="s">
        <v>717</v>
      </c>
      <c r="D649" s="1" t="s">
        <v>1596</v>
      </c>
      <c r="E649" s="62">
        <v>281.88299999999998</v>
      </c>
      <c r="F649" s="62">
        <v>244.32400000000001</v>
      </c>
      <c r="G649" s="62">
        <v>200.07900000000001</v>
      </c>
      <c r="H649" s="62">
        <v>171.23099999999999</v>
      </c>
      <c r="I649" s="62">
        <v>170.40600000000001</v>
      </c>
      <c r="J649" s="62">
        <v>278.13099999999997</v>
      </c>
      <c r="K649" s="63">
        <f t="shared" si="10"/>
        <v>1346.0540000000001</v>
      </c>
    </row>
    <row r="650" spans="1:11" ht="21" hidden="1">
      <c r="A650" s="1">
        <v>9</v>
      </c>
      <c r="B650" s="1" t="s">
        <v>57</v>
      </c>
      <c r="C650" s="67" t="s">
        <v>718</v>
      </c>
      <c r="D650" s="1" t="s">
        <v>1597</v>
      </c>
      <c r="E650" s="62">
        <v>560.01049999999998</v>
      </c>
      <c r="F650" s="62">
        <v>533.48069999999996</v>
      </c>
      <c r="G650" s="62">
        <v>499.90969999999999</v>
      </c>
      <c r="H650" s="62">
        <v>504.30590000000001</v>
      </c>
      <c r="I650" s="62">
        <v>603.57929999999999</v>
      </c>
      <c r="J650" s="62">
        <v>625.99770000000001</v>
      </c>
      <c r="K650" s="63">
        <f t="shared" si="10"/>
        <v>3327.2837999999997</v>
      </c>
    </row>
    <row r="651" spans="1:11" ht="21" hidden="1">
      <c r="A651" s="1">
        <v>9</v>
      </c>
      <c r="B651" s="1" t="s">
        <v>57</v>
      </c>
      <c r="C651" s="67" t="s">
        <v>719</v>
      </c>
      <c r="D651" s="1" t="s">
        <v>1598</v>
      </c>
      <c r="E651" s="62">
        <v>122.8081</v>
      </c>
      <c r="F651" s="62">
        <v>153.43539999999999</v>
      </c>
      <c r="G651" s="62">
        <v>4.2252000000000001</v>
      </c>
      <c r="H651" s="62">
        <v>0</v>
      </c>
      <c r="I651" s="62">
        <v>0</v>
      </c>
      <c r="J651" s="62">
        <v>50.727600000000002</v>
      </c>
      <c r="K651" s="63">
        <f t="shared" si="10"/>
        <v>331.19629999999995</v>
      </c>
    </row>
    <row r="652" spans="1:11" ht="21" hidden="1">
      <c r="A652" s="1">
        <v>9</v>
      </c>
      <c r="B652" s="1" t="s">
        <v>57</v>
      </c>
      <c r="C652" s="67" t="s">
        <v>720</v>
      </c>
      <c r="D652" s="1" t="s">
        <v>1599</v>
      </c>
      <c r="E652" s="62">
        <v>719.64</v>
      </c>
      <c r="F652" s="62">
        <v>826.48</v>
      </c>
      <c r="G652" s="62">
        <v>688.34</v>
      </c>
      <c r="H652" s="62">
        <v>813.36</v>
      </c>
      <c r="I652" s="62">
        <v>758.21</v>
      </c>
      <c r="J652" s="62">
        <v>813.35</v>
      </c>
      <c r="K652" s="63">
        <f t="shared" si="10"/>
        <v>4619.38</v>
      </c>
    </row>
    <row r="653" spans="1:11" ht="21" hidden="1">
      <c r="A653" s="1">
        <v>9</v>
      </c>
      <c r="B653" s="1" t="s">
        <v>57</v>
      </c>
      <c r="C653" s="67" t="s">
        <v>721</v>
      </c>
      <c r="D653" s="1" t="s">
        <v>1600</v>
      </c>
      <c r="E653" s="62">
        <v>671.66539999999998</v>
      </c>
      <c r="F653" s="62">
        <v>562.57669999999996</v>
      </c>
      <c r="G653" s="62">
        <v>620.28480000000002</v>
      </c>
      <c r="H653" s="62">
        <v>728.03650000000005</v>
      </c>
      <c r="I653" s="62">
        <v>540.70389999999998</v>
      </c>
      <c r="J653" s="62">
        <v>721.72879999999998</v>
      </c>
      <c r="K653" s="63">
        <f t="shared" si="10"/>
        <v>3844.9960999999998</v>
      </c>
    </row>
    <row r="654" spans="1:11" ht="21" hidden="1">
      <c r="A654" s="1">
        <v>9</v>
      </c>
      <c r="B654" s="1" t="s">
        <v>57</v>
      </c>
      <c r="C654" s="67" t="s">
        <v>722</v>
      </c>
      <c r="D654" s="1" t="s">
        <v>1601</v>
      </c>
      <c r="E654" s="62">
        <v>604.39790000000005</v>
      </c>
      <c r="F654" s="62">
        <v>530.7518</v>
      </c>
      <c r="G654" s="62">
        <v>524.39660000000003</v>
      </c>
      <c r="H654" s="62">
        <v>527.7355</v>
      </c>
      <c r="I654" s="62">
        <v>508.22269999999997</v>
      </c>
      <c r="J654" s="62">
        <v>622.07209999999998</v>
      </c>
      <c r="K654" s="63">
        <f t="shared" si="10"/>
        <v>3317.5765999999994</v>
      </c>
    </row>
    <row r="655" spans="1:11" ht="21" hidden="1">
      <c r="A655" s="1">
        <v>9</v>
      </c>
      <c r="B655" s="1" t="s">
        <v>57</v>
      </c>
      <c r="C655" s="67" t="s">
        <v>723</v>
      </c>
      <c r="D655" s="1" t="s">
        <v>1602</v>
      </c>
      <c r="E655" s="62">
        <v>266.45650000000001</v>
      </c>
      <c r="F655" s="62">
        <v>282.77030000000002</v>
      </c>
      <c r="G655" s="62">
        <v>255.08920000000001</v>
      </c>
      <c r="H655" s="62">
        <v>275.23579999999998</v>
      </c>
      <c r="I655" s="62">
        <v>241.56530000000001</v>
      </c>
      <c r="J655" s="62">
        <v>236.25640000000001</v>
      </c>
      <c r="K655" s="63">
        <f t="shared" si="10"/>
        <v>1557.3734999999999</v>
      </c>
    </row>
    <row r="656" spans="1:11" ht="21" hidden="1">
      <c r="A656" s="1">
        <v>9</v>
      </c>
      <c r="B656" s="1" t="s">
        <v>57</v>
      </c>
      <c r="C656" s="67" t="s">
        <v>724</v>
      </c>
      <c r="D656" s="1" t="s">
        <v>1603</v>
      </c>
      <c r="E656" s="62">
        <v>192.74350000000001</v>
      </c>
      <c r="F656" s="62">
        <v>183.12309999999999</v>
      </c>
      <c r="G656" s="62">
        <v>155.661</v>
      </c>
      <c r="H656" s="62">
        <v>171.39449999999999</v>
      </c>
      <c r="I656" s="62">
        <v>138.1849</v>
      </c>
      <c r="J656" s="62">
        <v>162.48560000000001</v>
      </c>
      <c r="K656" s="63">
        <f t="shared" si="10"/>
        <v>1003.5925999999999</v>
      </c>
    </row>
    <row r="657" spans="1:11" ht="21" hidden="1">
      <c r="A657" s="1">
        <v>9</v>
      </c>
      <c r="B657" s="1" t="s">
        <v>57</v>
      </c>
      <c r="C657" s="67" t="s">
        <v>725</v>
      </c>
      <c r="D657" s="1" t="s">
        <v>1604</v>
      </c>
      <c r="E657" s="62">
        <v>162.66499999999999</v>
      </c>
      <c r="F657" s="62">
        <v>160.33080000000001</v>
      </c>
      <c r="G657" s="62">
        <v>144.59299999999999</v>
      </c>
      <c r="H657" s="62">
        <v>131.67349999999999</v>
      </c>
      <c r="I657" s="62">
        <v>121.1015</v>
      </c>
      <c r="J657" s="62">
        <v>121.1015</v>
      </c>
      <c r="K657" s="63">
        <f t="shared" si="10"/>
        <v>841.46529999999996</v>
      </c>
    </row>
    <row r="658" spans="1:11" ht="21" hidden="1">
      <c r="A658" s="1">
        <v>9</v>
      </c>
      <c r="B658" s="1" t="s">
        <v>57</v>
      </c>
      <c r="C658" s="67" t="s">
        <v>726</v>
      </c>
      <c r="D658" s="1" t="s">
        <v>1605</v>
      </c>
      <c r="E658" s="62">
        <v>88.160300000000007</v>
      </c>
      <c r="F658" s="62">
        <v>63.344900000000003</v>
      </c>
      <c r="G658" s="62">
        <v>64.335800000000006</v>
      </c>
      <c r="H658" s="62">
        <v>48.2821</v>
      </c>
      <c r="I658" s="62">
        <v>64.660300000000007</v>
      </c>
      <c r="J658" s="62">
        <v>73.5334</v>
      </c>
      <c r="K658" s="63">
        <f t="shared" ref="K658:K721" si="11">SUM(E658:J658)</f>
        <v>402.31680000000006</v>
      </c>
    </row>
    <row r="659" spans="1:11" ht="21" hidden="1">
      <c r="A659" s="1">
        <v>9</v>
      </c>
      <c r="B659" s="1" t="s">
        <v>57</v>
      </c>
      <c r="C659" s="67" t="s">
        <v>727</v>
      </c>
      <c r="D659" s="1" t="s">
        <v>1606</v>
      </c>
      <c r="E659" s="62">
        <v>61.91</v>
      </c>
      <c r="F659" s="62">
        <v>58.634</v>
      </c>
      <c r="G659" s="62">
        <v>77.492999999999995</v>
      </c>
      <c r="H659" s="62">
        <v>62.283000000000001</v>
      </c>
      <c r="I659" s="62">
        <v>39.563000000000002</v>
      </c>
      <c r="J659" s="62">
        <v>62.944000000000003</v>
      </c>
      <c r="K659" s="63">
        <f t="shared" si="11"/>
        <v>362.827</v>
      </c>
    </row>
    <row r="660" spans="1:11" ht="21" hidden="1">
      <c r="A660" s="1">
        <v>9</v>
      </c>
      <c r="B660" s="1" t="s">
        <v>57</v>
      </c>
      <c r="C660" s="67" t="s">
        <v>728</v>
      </c>
      <c r="D660" s="1" t="s">
        <v>1607</v>
      </c>
      <c r="E660" s="62">
        <v>88.809399999999997</v>
      </c>
      <c r="F660" s="62">
        <v>97.396500000000003</v>
      </c>
      <c r="G660" s="62">
        <v>72.843900000000005</v>
      </c>
      <c r="H660" s="62">
        <v>52.1858</v>
      </c>
      <c r="I660" s="62">
        <v>59.9116</v>
      </c>
      <c r="J660" s="62">
        <v>84.132999999999996</v>
      </c>
      <c r="K660" s="63">
        <f t="shared" si="11"/>
        <v>455.28019999999998</v>
      </c>
    </row>
    <row r="661" spans="1:11" ht="21" hidden="1">
      <c r="A661" s="1">
        <v>10</v>
      </c>
      <c r="B661" s="1" t="s">
        <v>58</v>
      </c>
      <c r="C661" s="67" t="s">
        <v>729</v>
      </c>
      <c r="D661" s="1" t="s">
        <v>1608</v>
      </c>
      <c r="E661" s="62">
        <v>2507.48</v>
      </c>
      <c r="F661" s="62">
        <v>2113.37</v>
      </c>
      <c r="G661" s="62">
        <v>2304.19</v>
      </c>
      <c r="H661" s="62">
        <v>2353.59</v>
      </c>
      <c r="I661" s="62">
        <v>2068.67</v>
      </c>
      <c r="J661" s="62">
        <v>2544.54</v>
      </c>
      <c r="K661" s="63">
        <f t="shared" si="11"/>
        <v>13891.84</v>
      </c>
    </row>
    <row r="662" spans="1:11" ht="21" hidden="1">
      <c r="A662" s="1">
        <v>10</v>
      </c>
      <c r="B662" s="1" t="s">
        <v>58</v>
      </c>
      <c r="C662" s="67" t="s">
        <v>730</v>
      </c>
      <c r="D662" s="1" t="s">
        <v>1609</v>
      </c>
      <c r="E662" s="62">
        <v>99.132800000000003</v>
      </c>
      <c r="F662" s="62">
        <v>93.953599999999994</v>
      </c>
      <c r="G662" s="62">
        <v>90.206699999999998</v>
      </c>
      <c r="H662" s="62">
        <v>93.437100000000001</v>
      </c>
      <c r="I662" s="62">
        <v>76.977699999999999</v>
      </c>
      <c r="J662" s="62">
        <v>107.1623</v>
      </c>
      <c r="K662" s="63">
        <f t="shared" si="11"/>
        <v>560.87019999999995</v>
      </c>
    </row>
    <row r="663" spans="1:11" ht="21" hidden="1">
      <c r="A663" s="1">
        <v>10</v>
      </c>
      <c r="B663" s="1" t="s">
        <v>58</v>
      </c>
      <c r="C663" s="67" t="s">
        <v>731</v>
      </c>
      <c r="D663" s="1" t="s">
        <v>1610</v>
      </c>
      <c r="E663" s="62">
        <v>102.25</v>
      </c>
      <c r="F663" s="62">
        <v>102.25</v>
      </c>
      <c r="G663" s="62">
        <v>104.21</v>
      </c>
      <c r="H663" s="62">
        <v>99.02</v>
      </c>
      <c r="I663" s="62">
        <v>87.87</v>
      </c>
      <c r="J663" s="62">
        <v>115.28</v>
      </c>
      <c r="K663" s="63">
        <f t="shared" si="11"/>
        <v>610.88</v>
      </c>
    </row>
    <row r="664" spans="1:11" ht="21" hidden="1">
      <c r="A664" s="1">
        <v>10</v>
      </c>
      <c r="B664" s="1" t="s">
        <v>58</v>
      </c>
      <c r="C664" s="67" t="s">
        <v>732</v>
      </c>
      <c r="D664" s="1" t="s">
        <v>1611</v>
      </c>
      <c r="E664" s="62">
        <v>133.68989999999999</v>
      </c>
      <c r="F664" s="62">
        <v>85.843500000000006</v>
      </c>
      <c r="G664" s="62">
        <v>95.059200000000004</v>
      </c>
      <c r="H664" s="62">
        <v>90.242999999999995</v>
      </c>
      <c r="I664" s="62">
        <v>112.265</v>
      </c>
      <c r="J664" s="62">
        <v>125.13200000000001</v>
      </c>
      <c r="K664" s="63">
        <f t="shared" si="11"/>
        <v>642.23260000000005</v>
      </c>
    </row>
    <row r="665" spans="1:11" ht="21" hidden="1">
      <c r="A665" s="1">
        <v>10</v>
      </c>
      <c r="B665" s="1" t="s">
        <v>58</v>
      </c>
      <c r="C665" s="67" t="s">
        <v>733</v>
      </c>
      <c r="D665" s="1" t="s">
        <v>1612</v>
      </c>
      <c r="E665" s="62">
        <v>130.28</v>
      </c>
      <c r="F665" s="62">
        <v>104.95</v>
      </c>
      <c r="G665" s="62">
        <v>132.16999999999999</v>
      </c>
      <c r="H665" s="62">
        <v>103.6182</v>
      </c>
      <c r="I665" s="62">
        <v>98.927999999999997</v>
      </c>
      <c r="J665" s="62">
        <v>118.134</v>
      </c>
      <c r="K665" s="63">
        <f t="shared" si="11"/>
        <v>688.08019999999999</v>
      </c>
    </row>
    <row r="666" spans="1:11" ht="21" hidden="1">
      <c r="A666" s="1">
        <v>10</v>
      </c>
      <c r="B666" s="1" t="s">
        <v>58</v>
      </c>
      <c r="C666" s="67" t="s">
        <v>734</v>
      </c>
      <c r="D666" s="1" t="s">
        <v>1613</v>
      </c>
      <c r="E666" s="62">
        <v>75.069999999999993</v>
      </c>
      <c r="F666" s="62">
        <v>40.29</v>
      </c>
      <c r="G666" s="62">
        <v>75.069999999999993</v>
      </c>
      <c r="H666" s="62">
        <v>94.28</v>
      </c>
      <c r="I666" s="62">
        <v>84.6</v>
      </c>
      <c r="J666" s="62">
        <v>115.15</v>
      </c>
      <c r="K666" s="63">
        <f t="shared" si="11"/>
        <v>484.45999999999992</v>
      </c>
    </row>
    <row r="667" spans="1:11" ht="21" hidden="1">
      <c r="A667" s="1">
        <v>10</v>
      </c>
      <c r="B667" s="1" t="s">
        <v>58</v>
      </c>
      <c r="C667" s="67" t="s">
        <v>735</v>
      </c>
      <c r="D667" s="1" t="s">
        <v>1614</v>
      </c>
      <c r="E667" s="62">
        <v>115.94</v>
      </c>
      <c r="F667" s="62">
        <v>106.71</v>
      </c>
      <c r="G667" s="62">
        <v>99.5</v>
      </c>
      <c r="H667" s="62">
        <v>88.09</v>
      </c>
      <c r="I667" s="62">
        <v>109.95</v>
      </c>
      <c r="J667" s="62">
        <v>116.21</v>
      </c>
      <c r="K667" s="63">
        <f t="shared" si="11"/>
        <v>636.40000000000009</v>
      </c>
    </row>
    <row r="668" spans="1:11" ht="21" hidden="1">
      <c r="A668" s="1">
        <v>10</v>
      </c>
      <c r="B668" s="1" t="s">
        <v>59</v>
      </c>
      <c r="C668" s="67" t="s">
        <v>736</v>
      </c>
      <c r="D668" s="1" t="s">
        <v>1615</v>
      </c>
      <c r="E668" s="62">
        <v>4044.9403000000002</v>
      </c>
      <c r="F668" s="62">
        <v>3665.76</v>
      </c>
      <c r="G668" s="62">
        <v>3463.46</v>
      </c>
      <c r="H668" s="62">
        <v>3485.62</v>
      </c>
      <c r="I668" s="62">
        <v>3605.58</v>
      </c>
      <c r="J668" s="62">
        <v>3025.34</v>
      </c>
      <c r="K668" s="63">
        <f t="shared" si="11"/>
        <v>21290.7003</v>
      </c>
    </row>
    <row r="669" spans="1:11" ht="21" hidden="1">
      <c r="A669" s="1">
        <v>10</v>
      </c>
      <c r="B669" s="1" t="s">
        <v>59</v>
      </c>
      <c r="C669" s="67" t="s">
        <v>737</v>
      </c>
      <c r="D669" s="1" t="s">
        <v>1616</v>
      </c>
      <c r="E669" s="62">
        <v>123.31359999999999</v>
      </c>
      <c r="F669" s="62">
        <v>20.8047</v>
      </c>
      <c r="G669" s="62">
        <v>118.24290000000001</v>
      </c>
      <c r="H669" s="62">
        <v>104.1562</v>
      </c>
      <c r="I669" s="62">
        <v>339.80680000000001</v>
      </c>
      <c r="J669" s="62">
        <v>145.7268</v>
      </c>
      <c r="K669" s="63">
        <f t="shared" si="11"/>
        <v>852.05100000000004</v>
      </c>
    </row>
    <row r="670" spans="1:11" ht="21" hidden="1">
      <c r="A670" s="1">
        <v>10</v>
      </c>
      <c r="B670" s="1" t="s">
        <v>59</v>
      </c>
      <c r="C670" s="67" t="s">
        <v>738</v>
      </c>
      <c r="D670" s="1" t="s">
        <v>1617</v>
      </c>
      <c r="E670" s="62">
        <v>237.1</v>
      </c>
      <c r="F670" s="62">
        <v>197.17</v>
      </c>
      <c r="G670" s="62">
        <v>214.07</v>
      </c>
      <c r="H670" s="62">
        <v>168.72</v>
      </c>
      <c r="I670" s="62">
        <v>169.67</v>
      </c>
      <c r="J670" s="62">
        <v>256.11</v>
      </c>
      <c r="K670" s="63">
        <f t="shared" si="11"/>
        <v>1242.8399999999999</v>
      </c>
    </row>
    <row r="671" spans="1:11" ht="21" hidden="1">
      <c r="A671" s="1">
        <v>10</v>
      </c>
      <c r="B671" s="1" t="s">
        <v>59</v>
      </c>
      <c r="C671" s="67" t="s">
        <v>739</v>
      </c>
      <c r="D671" s="1" t="s">
        <v>1618</v>
      </c>
      <c r="E671" s="62">
        <v>203.4</v>
      </c>
      <c r="F671" s="62">
        <v>195.79</v>
      </c>
      <c r="G671" s="62">
        <v>185.386</v>
      </c>
      <c r="H671" s="62">
        <v>197.45699999999999</v>
      </c>
      <c r="I671" s="62">
        <v>195.36600000000001</v>
      </c>
      <c r="J671" s="62">
        <v>293.88200000000001</v>
      </c>
      <c r="K671" s="63">
        <f t="shared" si="11"/>
        <v>1271.2809999999999</v>
      </c>
    </row>
    <row r="672" spans="1:11" ht="21" hidden="1">
      <c r="A672" s="1">
        <v>10</v>
      </c>
      <c r="B672" s="1" t="s">
        <v>59</v>
      </c>
      <c r="C672" s="67" t="s">
        <v>740</v>
      </c>
      <c r="D672" s="1" t="s">
        <v>1619</v>
      </c>
      <c r="E672" s="62">
        <v>128.69200000000001</v>
      </c>
      <c r="F672" s="62">
        <v>118.5261</v>
      </c>
      <c r="G672" s="62">
        <v>92.369900000000001</v>
      </c>
      <c r="H672" s="62">
        <v>103.4547</v>
      </c>
      <c r="I672" s="62">
        <v>82.218100000000007</v>
      </c>
      <c r="J672" s="62">
        <v>126.9473</v>
      </c>
      <c r="K672" s="63">
        <f t="shared" si="11"/>
        <v>652.20810000000006</v>
      </c>
    </row>
    <row r="673" spans="1:11" ht="21" hidden="1">
      <c r="A673" s="1">
        <v>10</v>
      </c>
      <c r="B673" s="1" t="s">
        <v>59</v>
      </c>
      <c r="C673" s="67" t="s">
        <v>741</v>
      </c>
      <c r="D673" s="1" t="s">
        <v>1620</v>
      </c>
      <c r="E673" s="62">
        <v>168.24</v>
      </c>
      <c r="F673" s="62">
        <v>166.14</v>
      </c>
      <c r="G673" s="62">
        <v>158.01</v>
      </c>
      <c r="H673" s="62">
        <v>163.15649999999999</v>
      </c>
      <c r="I673" s="62">
        <v>134.101</v>
      </c>
      <c r="J673" s="62">
        <v>168.24</v>
      </c>
      <c r="K673" s="63">
        <f t="shared" si="11"/>
        <v>957.88749999999993</v>
      </c>
    </row>
    <row r="674" spans="1:11" ht="21" hidden="1">
      <c r="A674" s="1">
        <v>10</v>
      </c>
      <c r="B674" s="1" t="s">
        <v>59</v>
      </c>
      <c r="C674" s="67" t="s">
        <v>742</v>
      </c>
      <c r="D674" s="1" t="s">
        <v>1621</v>
      </c>
      <c r="E674" s="62">
        <v>110.27889999999999</v>
      </c>
      <c r="F674" s="62">
        <v>77.321600000000004</v>
      </c>
      <c r="G674" s="62">
        <v>59.826999999999998</v>
      </c>
      <c r="H674" s="62">
        <v>98.13</v>
      </c>
      <c r="I674" s="62">
        <v>118.464</v>
      </c>
      <c r="J674" s="62">
        <v>98.281000000000006</v>
      </c>
      <c r="K674" s="63">
        <f t="shared" si="11"/>
        <v>562.30250000000001</v>
      </c>
    </row>
    <row r="675" spans="1:11" ht="21" hidden="1">
      <c r="A675" s="1">
        <v>10</v>
      </c>
      <c r="B675" s="1" t="s">
        <v>59</v>
      </c>
      <c r="C675" s="67" t="s">
        <v>743</v>
      </c>
      <c r="D675" s="1" t="s">
        <v>1622</v>
      </c>
      <c r="E675" s="62">
        <v>105.13120000000001</v>
      </c>
      <c r="F675" s="62">
        <v>62.5837</v>
      </c>
      <c r="G675" s="62">
        <v>100.2805</v>
      </c>
      <c r="H675" s="62">
        <v>86.506600000000006</v>
      </c>
      <c r="I675" s="62">
        <v>58.014200000000002</v>
      </c>
      <c r="J675" s="62">
        <v>75.459599999999995</v>
      </c>
      <c r="K675" s="63">
        <f t="shared" si="11"/>
        <v>487.97580000000005</v>
      </c>
    </row>
    <row r="676" spans="1:11" ht="21" hidden="1">
      <c r="A676" s="1">
        <v>10</v>
      </c>
      <c r="B676" s="1" t="s">
        <v>59</v>
      </c>
      <c r="C676" s="67" t="s">
        <v>744</v>
      </c>
      <c r="D676" s="1" t="s">
        <v>1623</v>
      </c>
      <c r="E676" s="62">
        <v>582.17079999999999</v>
      </c>
      <c r="F676" s="62">
        <v>514.02890000000002</v>
      </c>
      <c r="G676" s="62">
        <v>495.84379999999999</v>
      </c>
      <c r="H676" s="62">
        <v>606.80309999999997</v>
      </c>
      <c r="I676" s="62">
        <v>400.93180000000001</v>
      </c>
      <c r="J676" s="62">
        <v>510.92469999999997</v>
      </c>
      <c r="K676" s="63">
        <f t="shared" si="11"/>
        <v>3110.7031000000002</v>
      </c>
    </row>
    <row r="677" spans="1:11" ht="21" hidden="1">
      <c r="A677" s="1">
        <v>10</v>
      </c>
      <c r="B677" s="1" t="s">
        <v>60</v>
      </c>
      <c r="C677" s="67" t="s">
        <v>745</v>
      </c>
      <c r="D677" s="1" t="s">
        <v>1624</v>
      </c>
      <c r="E677" s="62">
        <v>6589.6251000000002</v>
      </c>
      <c r="F677" s="62">
        <v>6345.9327999999996</v>
      </c>
      <c r="G677" s="62">
        <v>6518.29</v>
      </c>
      <c r="H677" s="62">
        <v>6425.2681000000002</v>
      </c>
      <c r="I677" s="62">
        <v>6116.1767</v>
      </c>
      <c r="J677" s="62">
        <v>6940.8729999999996</v>
      </c>
      <c r="K677" s="63">
        <f t="shared" si="11"/>
        <v>38936.165699999998</v>
      </c>
    </row>
    <row r="678" spans="1:11" ht="21" hidden="1">
      <c r="A678" s="1">
        <v>10</v>
      </c>
      <c r="B678" s="1" t="s">
        <v>60</v>
      </c>
      <c r="C678" s="67" t="s">
        <v>746</v>
      </c>
      <c r="D678" s="1" t="s">
        <v>1625</v>
      </c>
      <c r="E678" s="62">
        <v>143.661</v>
      </c>
      <c r="F678" s="62">
        <v>136.64570000000001</v>
      </c>
      <c r="G678" s="62">
        <v>154.10640000000001</v>
      </c>
      <c r="H678" s="62">
        <v>139.9135</v>
      </c>
      <c r="I678" s="62">
        <v>137.2672</v>
      </c>
      <c r="J678" s="62">
        <v>160.3836</v>
      </c>
      <c r="K678" s="63">
        <f t="shared" si="11"/>
        <v>871.97739999999999</v>
      </c>
    </row>
    <row r="679" spans="1:11" ht="21" hidden="1">
      <c r="A679" s="1">
        <v>10</v>
      </c>
      <c r="B679" s="1" t="s">
        <v>60</v>
      </c>
      <c r="C679" s="67" t="s">
        <v>747</v>
      </c>
      <c r="D679" s="1" t="s">
        <v>1626</v>
      </c>
      <c r="E679" s="62">
        <v>402.32830000000001</v>
      </c>
      <c r="F679" s="62">
        <v>412.87180000000001</v>
      </c>
      <c r="G679" s="62">
        <v>483.38459999999998</v>
      </c>
      <c r="H679" s="62">
        <v>384.7842</v>
      </c>
      <c r="I679" s="62">
        <v>436.6053</v>
      </c>
      <c r="J679" s="62">
        <v>465.2672</v>
      </c>
      <c r="K679" s="63">
        <f t="shared" si="11"/>
        <v>2585.2413999999999</v>
      </c>
    </row>
    <row r="680" spans="1:11" ht="21" hidden="1">
      <c r="A680" s="1">
        <v>10</v>
      </c>
      <c r="B680" s="1" t="s">
        <v>60</v>
      </c>
      <c r="C680" s="67" t="s">
        <v>748</v>
      </c>
      <c r="D680" s="1" t="s">
        <v>1627</v>
      </c>
      <c r="E680" s="62">
        <v>965.83680000000004</v>
      </c>
      <c r="F680" s="62">
        <v>889.06060000000002</v>
      </c>
      <c r="G680" s="62">
        <v>889.06060000000002</v>
      </c>
      <c r="H680" s="62">
        <v>907.06150000000002</v>
      </c>
      <c r="I680" s="62">
        <v>893.32169999999996</v>
      </c>
      <c r="J680" s="62">
        <v>994.27499999999998</v>
      </c>
      <c r="K680" s="63">
        <f t="shared" si="11"/>
        <v>5538.6162000000004</v>
      </c>
    </row>
    <row r="681" spans="1:11" ht="21" hidden="1">
      <c r="A681" s="1">
        <v>10</v>
      </c>
      <c r="B681" s="1" t="s">
        <v>60</v>
      </c>
      <c r="C681" s="67" t="s">
        <v>749</v>
      </c>
      <c r="D681" s="1" t="s">
        <v>1628</v>
      </c>
      <c r="E681" s="62">
        <v>850.83</v>
      </c>
      <c r="F681" s="62">
        <v>732.11959999999999</v>
      </c>
      <c r="G681" s="62">
        <v>730.49249999999995</v>
      </c>
      <c r="H681" s="62">
        <v>685.93219999999997</v>
      </c>
      <c r="I681" s="62">
        <v>740.49019999999996</v>
      </c>
      <c r="J681" s="62">
        <v>778.74919999999997</v>
      </c>
      <c r="K681" s="63">
        <f t="shared" si="11"/>
        <v>4518.6136999999999</v>
      </c>
    </row>
    <row r="682" spans="1:11" ht="21" hidden="1">
      <c r="A682" s="1">
        <v>10</v>
      </c>
      <c r="B682" s="1" t="s">
        <v>60</v>
      </c>
      <c r="C682" s="67" t="s">
        <v>750</v>
      </c>
      <c r="D682" s="1" t="s">
        <v>1629</v>
      </c>
      <c r="E682" s="62">
        <v>176.44049999999999</v>
      </c>
      <c r="F682" s="62">
        <v>108.7372</v>
      </c>
      <c r="G682" s="62">
        <v>180.22569999999999</v>
      </c>
      <c r="H682" s="62">
        <v>153.59039999999999</v>
      </c>
      <c r="I682" s="62">
        <v>130.83189999999999</v>
      </c>
      <c r="J682" s="62">
        <v>136.51910000000001</v>
      </c>
      <c r="K682" s="63">
        <f t="shared" si="11"/>
        <v>886.34479999999996</v>
      </c>
    </row>
    <row r="683" spans="1:11" ht="21" hidden="1">
      <c r="A683" s="1">
        <v>10</v>
      </c>
      <c r="B683" s="1" t="s">
        <v>60</v>
      </c>
      <c r="C683" s="67" t="s">
        <v>751</v>
      </c>
      <c r="D683" s="1" t="s">
        <v>1630</v>
      </c>
      <c r="E683" s="62">
        <v>378.1465</v>
      </c>
      <c r="F683" s="62">
        <v>315.54270000000002</v>
      </c>
      <c r="G683" s="62">
        <v>319.67079999999999</v>
      </c>
      <c r="H683" s="62">
        <v>321.84199999999998</v>
      </c>
      <c r="I683" s="62">
        <v>287.10090000000002</v>
      </c>
      <c r="J683" s="62">
        <v>287.10090000000002</v>
      </c>
      <c r="K683" s="63">
        <f t="shared" si="11"/>
        <v>1909.4038</v>
      </c>
    </row>
    <row r="684" spans="1:11" ht="21" hidden="1">
      <c r="A684" s="1">
        <v>10</v>
      </c>
      <c r="B684" s="1" t="s">
        <v>60</v>
      </c>
      <c r="C684" s="67" t="s">
        <v>752</v>
      </c>
      <c r="D684" s="1" t="s">
        <v>1631</v>
      </c>
      <c r="E684" s="62">
        <v>629.03710000000001</v>
      </c>
      <c r="F684" s="62">
        <v>445.90370000000001</v>
      </c>
      <c r="G684" s="62">
        <v>342.79969999999997</v>
      </c>
      <c r="H684" s="62">
        <v>440.85079999999999</v>
      </c>
      <c r="I684" s="62">
        <v>440.85079999999999</v>
      </c>
      <c r="J684" s="62">
        <v>586.35619999999994</v>
      </c>
      <c r="K684" s="63">
        <f t="shared" si="11"/>
        <v>2885.7983000000004</v>
      </c>
    </row>
    <row r="685" spans="1:11" ht="21" hidden="1">
      <c r="A685" s="1">
        <v>10</v>
      </c>
      <c r="B685" s="1" t="s">
        <v>60</v>
      </c>
      <c r="C685" s="67" t="s">
        <v>753</v>
      </c>
      <c r="D685" s="1" t="s">
        <v>1632</v>
      </c>
      <c r="E685" s="62">
        <v>491.5247</v>
      </c>
      <c r="F685" s="62">
        <v>453.40120000000002</v>
      </c>
      <c r="G685" s="62">
        <v>491.5247</v>
      </c>
      <c r="H685" s="62">
        <v>393.87900000000002</v>
      </c>
      <c r="I685" s="62">
        <v>594.62469999999996</v>
      </c>
      <c r="J685" s="62">
        <v>518.11850000000004</v>
      </c>
      <c r="K685" s="63">
        <f t="shared" si="11"/>
        <v>2943.0727999999999</v>
      </c>
    </row>
    <row r="686" spans="1:11" ht="21" hidden="1">
      <c r="A686" s="1">
        <v>10</v>
      </c>
      <c r="B686" s="1" t="s">
        <v>60</v>
      </c>
      <c r="C686" s="67" t="s">
        <v>754</v>
      </c>
      <c r="D686" s="1" t="s">
        <v>1633</v>
      </c>
      <c r="E686" s="62">
        <v>600.69600000000003</v>
      </c>
      <c r="F686" s="62">
        <v>597.0924</v>
      </c>
      <c r="G686" s="62">
        <v>542.34169999999995</v>
      </c>
      <c r="H686" s="62">
        <v>513.26649999999995</v>
      </c>
      <c r="I686" s="62">
        <v>532.21479999999997</v>
      </c>
      <c r="J686" s="62">
        <v>561.41250000000002</v>
      </c>
      <c r="K686" s="63">
        <f t="shared" si="11"/>
        <v>3347.0238999999997</v>
      </c>
    </row>
    <row r="687" spans="1:11" ht="21" hidden="1">
      <c r="A687" s="1">
        <v>10</v>
      </c>
      <c r="B687" s="1" t="s">
        <v>60</v>
      </c>
      <c r="C687" s="67" t="s">
        <v>755</v>
      </c>
      <c r="D687" s="1" t="s">
        <v>1634</v>
      </c>
      <c r="E687" s="62">
        <v>81.001400000000004</v>
      </c>
      <c r="F687" s="62">
        <v>90.637699999999995</v>
      </c>
      <c r="G687" s="62">
        <v>90.059899999999999</v>
      </c>
      <c r="H687" s="62">
        <v>66.378500000000003</v>
      </c>
      <c r="I687" s="62">
        <v>53.344099999999997</v>
      </c>
      <c r="J687" s="62">
        <v>84.409099999999995</v>
      </c>
      <c r="K687" s="63">
        <f t="shared" si="11"/>
        <v>465.83069999999998</v>
      </c>
    </row>
    <row r="688" spans="1:11" ht="21" hidden="1">
      <c r="A688" s="1">
        <v>10</v>
      </c>
      <c r="B688" s="1" t="s">
        <v>60</v>
      </c>
      <c r="C688" s="67" t="s">
        <v>756</v>
      </c>
      <c r="D688" s="1" t="s">
        <v>1635</v>
      </c>
      <c r="E688" s="62">
        <v>112.8655</v>
      </c>
      <c r="F688" s="62">
        <v>112.8655</v>
      </c>
      <c r="G688" s="62">
        <v>112.8655</v>
      </c>
      <c r="H688" s="62">
        <v>103.566</v>
      </c>
      <c r="I688" s="62">
        <v>100.1538</v>
      </c>
      <c r="J688" s="62">
        <v>120.6819</v>
      </c>
      <c r="K688" s="63">
        <f t="shared" si="11"/>
        <v>662.99820000000011</v>
      </c>
    </row>
    <row r="689" spans="1:11" ht="21" hidden="1">
      <c r="A689" s="1">
        <v>10</v>
      </c>
      <c r="B689" s="1" t="s">
        <v>60</v>
      </c>
      <c r="C689" s="67" t="s">
        <v>757</v>
      </c>
      <c r="D689" s="1" t="s">
        <v>1636</v>
      </c>
      <c r="E689" s="62">
        <v>149.25810000000001</v>
      </c>
      <c r="F689" s="62">
        <v>142.8125</v>
      </c>
      <c r="G689" s="62">
        <v>102.0617</v>
      </c>
      <c r="H689" s="62">
        <v>109.8715</v>
      </c>
      <c r="I689" s="62">
        <v>86.037300000000002</v>
      </c>
      <c r="J689" s="62">
        <v>86.037300000000002</v>
      </c>
      <c r="K689" s="63">
        <f t="shared" si="11"/>
        <v>676.07839999999987</v>
      </c>
    </row>
    <row r="690" spans="1:11" ht="21" hidden="1">
      <c r="A690" s="1">
        <v>10</v>
      </c>
      <c r="B690" s="1" t="s">
        <v>60</v>
      </c>
      <c r="C690" s="67" t="s">
        <v>758</v>
      </c>
      <c r="D690" s="1" t="s">
        <v>1637</v>
      </c>
      <c r="E690" s="62">
        <v>331.62</v>
      </c>
      <c r="F690" s="62">
        <v>276.16000000000003</v>
      </c>
      <c r="G690" s="62">
        <v>277.32</v>
      </c>
      <c r="H690" s="62">
        <v>248.29660000000001</v>
      </c>
      <c r="I690" s="62">
        <v>303.22660000000002</v>
      </c>
      <c r="J690" s="62">
        <v>295.49930000000001</v>
      </c>
      <c r="K690" s="63">
        <f t="shared" si="11"/>
        <v>1732.1224999999999</v>
      </c>
    </row>
    <row r="691" spans="1:11" ht="21" hidden="1">
      <c r="A691" s="1">
        <v>10</v>
      </c>
      <c r="B691" s="1" t="s">
        <v>60</v>
      </c>
      <c r="C691" s="67" t="s">
        <v>759</v>
      </c>
      <c r="D691" s="1" t="s">
        <v>1638</v>
      </c>
      <c r="E691" s="62">
        <v>184.7876</v>
      </c>
      <c r="F691" s="62">
        <v>148.06970000000001</v>
      </c>
      <c r="G691" s="62">
        <v>132.26130000000001</v>
      </c>
      <c r="H691" s="62">
        <v>163.10910000000001</v>
      </c>
      <c r="I691" s="62">
        <v>175.78469999999999</v>
      </c>
      <c r="J691" s="62">
        <v>190.73570000000001</v>
      </c>
      <c r="K691" s="63">
        <f t="shared" si="11"/>
        <v>994.74810000000002</v>
      </c>
    </row>
    <row r="692" spans="1:11" ht="21" hidden="1">
      <c r="A692" s="1">
        <v>10</v>
      </c>
      <c r="B692" s="1" t="s">
        <v>60</v>
      </c>
      <c r="C692" s="67" t="s">
        <v>760</v>
      </c>
      <c r="D692" s="1" t="s">
        <v>1639</v>
      </c>
      <c r="E692" s="62">
        <v>121.0817</v>
      </c>
      <c r="F692" s="62">
        <v>144.10900000000001</v>
      </c>
      <c r="G692" s="62">
        <v>120.04349999999999</v>
      </c>
      <c r="H692" s="62">
        <v>117.7313</v>
      </c>
      <c r="I692" s="62">
        <v>104.6236</v>
      </c>
      <c r="J692" s="62">
        <v>158.6747</v>
      </c>
      <c r="K692" s="63">
        <f t="shared" si="11"/>
        <v>766.26380000000006</v>
      </c>
    </row>
    <row r="693" spans="1:11" ht="21" hidden="1">
      <c r="A693" s="1">
        <v>10</v>
      </c>
      <c r="B693" s="1" t="s">
        <v>60</v>
      </c>
      <c r="C693" s="67" t="s">
        <v>761</v>
      </c>
      <c r="D693" s="1" t="s">
        <v>1640</v>
      </c>
      <c r="E693" s="62">
        <v>147.08109999999999</v>
      </c>
      <c r="F693" s="62">
        <v>135.2431</v>
      </c>
      <c r="G693" s="62">
        <v>45.012500000000003</v>
      </c>
      <c r="H693" s="62">
        <v>150.44390000000001</v>
      </c>
      <c r="I693" s="62">
        <v>134.12350000000001</v>
      </c>
      <c r="J693" s="62">
        <v>134.12350000000001</v>
      </c>
      <c r="K693" s="63">
        <f t="shared" si="11"/>
        <v>746.02760000000012</v>
      </c>
    </row>
    <row r="694" spans="1:11" ht="21" hidden="1">
      <c r="A694" s="1">
        <v>10</v>
      </c>
      <c r="B694" s="1" t="s">
        <v>60</v>
      </c>
      <c r="C694" s="67" t="s">
        <v>762</v>
      </c>
      <c r="D694" s="1" t="s">
        <v>1641</v>
      </c>
      <c r="E694" s="62">
        <v>99.142399999999995</v>
      </c>
      <c r="F694" s="62">
        <v>91.6892</v>
      </c>
      <c r="G694" s="62">
        <v>96.292100000000005</v>
      </c>
      <c r="H694" s="62">
        <v>89.982600000000005</v>
      </c>
      <c r="I694" s="62">
        <v>92.992099999999994</v>
      </c>
      <c r="J694" s="62">
        <v>64.123900000000006</v>
      </c>
      <c r="K694" s="63">
        <f t="shared" si="11"/>
        <v>534.22230000000002</v>
      </c>
    </row>
    <row r="695" spans="1:11" ht="21" hidden="1">
      <c r="A695" s="1">
        <v>10</v>
      </c>
      <c r="B695" s="1" t="s">
        <v>60</v>
      </c>
      <c r="C695" s="67" t="s">
        <v>763</v>
      </c>
      <c r="D695" s="1" t="s">
        <v>1642</v>
      </c>
      <c r="E695" s="62">
        <v>112.9462</v>
      </c>
      <c r="F695" s="62">
        <v>109.2084</v>
      </c>
      <c r="G695" s="62">
        <v>149.87350000000001</v>
      </c>
      <c r="H695" s="62">
        <v>100.063</v>
      </c>
      <c r="I695" s="62">
        <v>120.5612</v>
      </c>
      <c r="J695" s="62">
        <v>126.16200000000001</v>
      </c>
      <c r="K695" s="63">
        <f t="shared" si="11"/>
        <v>718.8143</v>
      </c>
    </row>
    <row r="696" spans="1:11" ht="21" hidden="1">
      <c r="A696" s="1">
        <v>10</v>
      </c>
      <c r="B696" s="1" t="s">
        <v>60</v>
      </c>
      <c r="C696" s="67" t="s">
        <v>764</v>
      </c>
      <c r="D696" s="1" t="s">
        <v>1643</v>
      </c>
      <c r="E696" s="62">
        <v>82.994900000000001</v>
      </c>
      <c r="F696" s="62">
        <v>56.3902</v>
      </c>
      <c r="G696" s="62">
        <v>65.535399999999996</v>
      </c>
      <c r="H696" s="62">
        <v>70.729299999999995</v>
      </c>
      <c r="I696" s="62">
        <v>73.811499999999995</v>
      </c>
      <c r="J696" s="62">
        <v>69.674000000000007</v>
      </c>
      <c r="K696" s="63">
        <f t="shared" si="11"/>
        <v>419.13530000000003</v>
      </c>
    </row>
    <row r="697" spans="1:11" ht="21" hidden="1">
      <c r="A697" s="1">
        <v>10</v>
      </c>
      <c r="B697" s="1" t="s">
        <v>60</v>
      </c>
      <c r="C697" s="67" t="s">
        <v>765</v>
      </c>
      <c r="D697" s="1" t="s">
        <v>1644</v>
      </c>
      <c r="E697" s="62">
        <v>197.75190000000001</v>
      </c>
      <c r="F697" s="62">
        <v>173.3398</v>
      </c>
      <c r="G697" s="62">
        <v>140.85470000000001</v>
      </c>
      <c r="H697" s="62">
        <v>152.5676</v>
      </c>
      <c r="I697" s="62">
        <v>129.3399</v>
      </c>
      <c r="J697" s="62">
        <v>153.68369999999999</v>
      </c>
      <c r="K697" s="63">
        <f t="shared" si="11"/>
        <v>947.53760000000011</v>
      </c>
    </row>
    <row r="698" spans="1:11" ht="21" hidden="1">
      <c r="A698" s="1">
        <v>10</v>
      </c>
      <c r="B698" s="1" t="s">
        <v>60</v>
      </c>
      <c r="C698" s="67" t="s">
        <v>766</v>
      </c>
      <c r="D698" s="1" t="s">
        <v>1645</v>
      </c>
      <c r="E698" s="62">
        <v>0</v>
      </c>
      <c r="F698" s="62">
        <v>0</v>
      </c>
      <c r="G698" s="62">
        <v>0</v>
      </c>
      <c r="H698" s="62">
        <v>0</v>
      </c>
      <c r="I698" s="62">
        <v>0</v>
      </c>
      <c r="J698" s="62">
        <v>0</v>
      </c>
      <c r="K698" s="63">
        <f t="shared" si="11"/>
        <v>0</v>
      </c>
    </row>
    <row r="699" spans="1:11" ht="21" hidden="1">
      <c r="A699" s="1">
        <v>10</v>
      </c>
      <c r="B699" s="1" t="s">
        <v>61</v>
      </c>
      <c r="C699" s="67" t="s">
        <v>767</v>
      </c>
      <c r="D699" s="1" t="s">
        <v>1646</v>
      </c>
      <c r="E699" s="62">
        <v>2602.4690999999998</v>
      </c>
      <c r="F699" s="62">
        <v>2317.4333999999999</v>
      </c>
      <c r="G699" s="62">
        <v>2338.1408999999999</v>
      </c>
      <c r="H699" s="62">
        <v>2174.4830999999999</v>
      </c>
      <c r="I699" s="62">
        <v>2137.6599000000001</v>
      </c>
      <c r="J699" s="62">
        <v>2547.9531000000002</v>
      </c>
      <c r="K699" s="63">
        <f t="shared" si="11"/>
        <v>14118.139500000001</v>
      </c>
    </row>
    <row r="700" spans="1:11" ht="21" hidden="1">
      <c r="A700" s="1">
        <v>10</v>
      </c>
      <c r="B700" s="1" t="s">
        <v>61</v>
      </c>
      <c r="C700" s="67" t="s">
        <v>768</v>
      </c>
      <c r="D700" s="1" t="s">
        <v>1647</v>
      </c>
      <c r="E700" s="62">
        <v>143.07599999999999</v>
      </c>
      <c r="F700" s="62">
        <v>79.049599999999998</v>
      </c>
      <c r="G700" s="62">
        <v>83.843100000000007</v>
      </c>
      <c r="H700" s="62">
        <v>57.7791</v>
      </c>
      <c r="I700" s="62">
        <v>69.688500000000005</v>
      </c>
      <c r="J700" s="62">
        <v>129.88409999999999</v>
      </c>
      <c r="K700" s="63">
        <f t="shared" si="11"/>
        <v>563.32039999999995</v>
      </c>
    </row>
    <row r="701" spans="1:11" ht="21" hidden="1">
      <c r="A701" s="1">
        <v>10</v>
      </c>
      <c r="B701" s="1" t="s">
        <v>61</v>
      </c>
      <c r="C701" s="67" t="s">
        <v>769</v>
      </c>
      <c r="D701" s="1" t="s">
        <v>1648</v>
      </c>
      <c r="E701" s="62">
        <v>129.4462</v>
      </c>
      <c r="F701" s="62">
        <v>121.54949999999999</v>
      </c>
      <c r="G701" s="62">
        <v>98.714200000000005</v>
      </c>
      <c r="H701" s="62">
        <v>118.2829</v>
      </c>
      <c r="I701" s="62">
        <v>99.024500000000003</v>
      </c>
      <c r="J701" s="62">
        <v>168.11279999999999</v>
      </c>
      <c r="K701" s="63">
        <f t="shared" si="11"/>
        <v>735.13009999999997</v>
      </c>
    </row>
    <row r="702" spans="1:11" ht="21" hidden="1">
      <c r="A702" s="1">
        <v>10</v>
      </c>
      <c r="B702" s="1" t="s">
        <v>61</v>
      </c>
      <c r="C702" s="67" t="s">
        <v>770</v>
      </c>
      <c r="D702" s="1" t="s">
        <v>1649</v>
      </c>
      <c r="E702" s="62">
        <v>106.7431</v>
      </c>
      <c r="F702" s="62">
        <v>95.947100000000006</v>
      </c>
      <c r="G702" s="62">
        <v>103.5812</v>
      </c>
      <c r="H702" s="62">
        <v>108.99850000000001</v>
      </c>
      <c r="I702" s="62">
        <v>94.054900000000004</v>
      </c>
      <c r="J702" s="62">
        <v>98.1858</v>
      </c>
      <c r="K702" s="63">
        <f t="shared" si="11"/>
        <v>607.51059999999995</v>
      </c>
    </row>
    <row r="703" spans="1:11" ht="21" hidden="1">
      <c r="A703" s="1">
        <v>10</v>
      </c>
      <c r="B703" s="1" t="s">
        <v>61</v>
      </c>
      <c r="C703" s="67" t="s">
        <v>771</v>
      </c>
      <c r="D703" s="1" t="s">
        <v>1650</v>
      </c>
      <c r="E703" s="62">
        <v>118.9084</v>
      </c>
      <c r="F703" s="62">
        <v>77.991</v>
      </c>
      <c r="G703" s="62">
        <v>100.9179</v>
      </c>
      <c r="H703" s="62">
        <v>111.1347</v>
      </c>
      <c r="I703" s="62">
        <v>85.980599999999995</v>
      </c>
      <c r="J703" s="62">
        <v>154.20230000000001</v>
      </c>
      <c r="K703" s="63">
        <f t="shared" si="11"/>
        <v>649.13490000000002</v>
      </c>
    </row>
    <row r="704" spans="1:11" ht="21" hidden="1">
      <c r="A704" s="1">
        <v>10</v>
      </c>
      <c r="B704" s="1" t="s">
        <v>61</v>
      </c>
      <c r="C704" s="67" t="s">
        <v>772</v>
      </c>
      <c r="D704" s="1" t="s">
        <v>1651</v>
      </c>
      <c r="E704" s="62">
        <v>218.2869</v>
      </c>
      <c r="F704" s="62">
        <v>217.2193</v>
      </c>
      <c r="G704" s="62">
        <v>199.1525</v>
      </c>
      <c r="H704" s="62">
        <v>181.69630000000001</v>
      </c>
      <c r="I704" s="62">
        <v>186.39330000000001</v>
      </c>
      <c r="J704" s="62">
        <v>186.39330000000001</v>
      </c>
      <c r="K704" s="63">
        <f t="shared" si="11"/>
        <v>1189.1415999999999</v>
      </c>
    </row>
    <row r="705" spans="1:11" ht="21" hidden="1">
      <c r="A705" s="1">
        <v>10</v>
      </c>
      <c r="B705" s="1" t="s">
        <v>61</v>
      </c>
      <c r="C705" s="67" t="s">
        <v>773</v>
      </c>
      <c r="D705" s="1" t="s">
        <v>1652</v>
      </c>
      <c r="E705" s="62">
        <v>238.50450000000001</v>
      </c>
      <c r="F705" s="62">
        <v>116.9128</v>
      </c>
      <c r="G705" s="62">
        <v>88.125799999999998</v>
      </c>
      <c r="H705" s="62">
        <v>86.350099999999998</v>
      </c>
      <c r="I705" s="62">
        <v>48.923400000000001</v>
      </c>
      <c r="J705" s="62">
        <v>71.317800000000005</v>
      </c>
      <c r="K705" s="63">
        <f t="shared" si="11"/>
        <v>650.13440000000003</v>
      </c>
    </row>
    <row r="706" spans="1:11" ht="21" hidden="1">
      <c r="A706" s="1">
        <v>10</v>
      </c>
      <c r="B706" s="1" t="s">
        <v>62</v>
      </c>
      <c r="C706" s="67" t="s">
        <v>774</v>
      </c>
      <c r="D706" s="1" t="s">
        <v>1653</v>
      </c>
      <c r="E706" s="62">
        <v>19136.9899</v>
      </c>
      <c r="F706" s="62">
        <v>16333.6855</v>
      </c>
      <c r="G706" s="62">
        <v>17735.3377</v>
      </c>
      <c r="H706" s="62">
        <v>14291.655199999999</v>
      </c>
      <c r="I706" s="62">
        <v>14399.776900000001</v>
      </c>
      <c r="J706" s="62">
        <v>15034.798199999999</v>
      </c>
      <c r="K706" s="63">
        <f t="shared" si="11"/>
        <v>96932.243399999992</v>
      </c>
    </row>
    <row r="707" spans="1:11" ht="21" hidden="1">
      <c r="A707" s="1">
        <v>10</v>
      </c>
      <c r="B707" s="1" t="s">
        <v>62</v>
      </c>
      <c r="C707" s="67" t="s">
        <v>775</v>
      </c>
      <c r="D707" s="1" t="s">
        <v>1654</v>
      </c>
      <c r="E707" s="62">
        <v>199.851</v>
      </c>
      <c r="F707" s="62">
        <v>140.49690000000001</v>
      </c>
      <c r="G707" s="62">
        <v>170.71299999999999</v>
      </c>
      <c r="H707" s="62">
        <v>154.51689999999999</v>
      </c>
      <c r="I707" s="62">
        <v>130.61349999999999</v>
      </c>
      <c r="J707" s="62">
        <v>185.89840000000001</v>
      </c>
      <c r="K707" s="63">
        <f t="shared" si="11"/>
        <v>982.08969999999999</v>
      </c>
    </row>
    <row r="708" spans="1:11" ht="21" hidden="1">
      <c r="A708" s="1">
        <v>10</v>
      </c>
      <c r="B708" s="1" t="s">
        <v>62</v>
      </c>
      <c r="C708" s="67" t="s">
        <v>776</v>
      </c>
      <c r="D708" s="1" t="s">
        <v>1655</v>
      </c>
      <c r="E708" s="62">
        <v>124.6983</v>
      </c>
      <c r="F708" s="62">
        <v>104.72110000000001</v>
      </c>
      <c r="G708" s="62">
        <v>118.56270000000001</v>
      </c>
      <c r="H708" s="62">
        <v>106.0421</v>
      </c>
      <c r="I708" s="62">
        <v>82.813000000000002</v>
      </c>
      <c r="J708" s="62">
        <v>106.1664</v>
      </c>
      <c r="K708" s="63">
        <f t="shared" si="11"/>
        <v>643.00360000000001</v>
      </c>
    </row>
    <row r="709" spans="1:11" ht="21" hidden="1">
      <c r="A709" s="1">
        <v>10</v>
      </c>
      <c r="B709" s="1" t="s">
        <v>62</v>
      </c>
      <c r="C709" s="67" t="s">
        <v>777</v>
      </c>
      <c r="D709" s="1" t="s">
        <v>1656</v>
      </c>
      <c r="E709" s="62">
        <v>327.02999999999997</v>
      </c>
      <c r="F709" s="62">
        <v>327.02999999999997</v>
      </c>
      <c r="G709" s="62">
        <v>276.32</v>
      </c>
      <c r="H709" s="62">
        <v>301.79000000000002</v>
      </c>
      <c r="I709" s="62">
        <v>286.70999999999998</v>
      </c>
      <c r="J709" s="62">
        <v>279.08999999999997</v>
      </c>
      <c r="K709" s="63">
        <f t="shared" si="11"/>
        <v>1797.9699999999998</v>
      </c>
    </row>
    <row r="710" spans="1:11" ht="21" hidden="1">
      <c r="A710" s="1">
        <v>10</v>
      </c>
      <c r="B710" s="1" t="s">
        <v>62</v>
      </c>
      <c r="C710" s="67" t="s">
        <v>778</v>
      </c>
      <c r="D710" s="1" t="s">
        <v>1657</v>
      </c>
      <c r="E710" s="62">
        <v>294.16160000000002</v>
      </c>
      <c r="F710" s="62">
        <v>312.98090000000002</v>
      </c>
      <c r="G710" s="62">
        <v>259.63810000000001</v>
      </c>
      <c r="H710" s="62">
        <v>252.2962</v>
      </c>
      <c r="I710" s="62">
        <v>240.83860000000001</v>
      </c>
      <c r="J710" s="62">
        <v>189.19460000000001</v>
      </c>
      <c r="K710" s="63">
        <f t="shared" si="11"/>
        <v>1549.1100000000001</v>
      </c>
    </row>
    <row r="711" spans="1:11" ht="21" hidden="1">
      <c r="A711" s="1">
        <v>10</v>
      </c>
      <c r="B711" s="1" t="s">
        <v>62</v>
      </c>
      <c r="C711" s="67" t="s">
        <v>779</v>
      </c>
      <c r="D711" s="1" t="s">
        <v>1658</v>
      </c>
      <c r="E711" s="62">
        <v>192.23</v>
      </c>
      <c r="F711" s="62">
        <v>190.07</v>
      </c>
      <c r="G711" s="62">
        <v>172.66</v>
      </c>
      <c r="H711" s="62">
        <v>190.41</v>
      </c>
      <c r="I711" s="62">
        <v>195.25</v>
      </c>
      <c r="J711" s="62">
        <v>188.78</v>
      </c>
      <c r="K711" s="63">
        <f t="shared" si="11"/>
        <v>1129.3999999999999</v>
      </c>
    </row>
    <row r="712" spans="1:11" ht="21" hidden="1">
      <c r="A712" s="1">
        <v>10</v>
      </c>
      <c r="B712" s="1" t="s">
        <v>62</v>
      </c>
      <c r="C712" s="67" t="s">
        <v>780</v>
      </c>
      <c r="D712" s="1" t="s">
        <v>1659</v>
      </c>
      <c r="E712" s="62">
        <v>285.37549999999999</v>
      </c>
      <c r="F712" s="62">
        <v>284.6361</v>
      </c>
      <c r="G712" s="62">
        <v>239.03800000000001</v>
      </c>
      <c r="H712" s="62">
        <v>254.78229999999999</v>
      </c>
      <c r="I712" s="62">
        <v>233.85740000000001</v>
      </c>
      <c r="J712" s="62">
        <v>221.12790000000001</v>
      </c>
      <c r="K712" s="63">
        <f t="shared" si="11"/>
        <v>1518.8172000000002</v>
      </c>
    </row>
    <row r="713" spans="1:11" ht="21" hidden="1">
      <c r="A713" s="1">
        <v>10</v>
      </c>
      <c r="B713" s="1" t="s">
        <v>62</v>
      </c>
      <c r="C713" s="67" t="s">
        <v>781</v>
      </c>
      <c r="D713" s="1" t="s">
        <v>1660</v>
      </c>
      <c r="E713" s="62">
        <v>266.19</v>
      </c>
      <c r="F713" s="62">
        <v>172.96</v>
      </c>
      <c r="G713" s="62">
        <v>228.45</v>
      </c>
      <c r="H713" s="62">
        <v>225.33</v>
      </c>
      <c r="I713" s="62">
        <v>223.08</v>
      </c>
      <c r="J713" s="62">
        <v>235.04</v>
      </c>
      <c r="K713" s="63">
        <f t="shared" si="11"/>
        <v>1351.05</v>
      </c>
    </row>
    <row r="714" spans="1:11" ht="21" hidden="1">
      <c r="A714" s="1">
        <v>10</v>
      </c>
      <c r="B714" s="1" t="s">
        <v>62</v>
      </c>
      <c r="C714" s="67" t="s">
        <v>782</v>
      </c>
      <c r="D714" s="1" t="s">
        <v>1661</v>
      </c>
      <c r="E714" s="62">
        <v>626.45209999999997</v>
      </c>
      <c r="F714" s="62">
        <v>544.69269999999995</v>
      </c>
      <c r="G714" s="62">
        <v>556.4434</v>
      </c>
      <c r="H714" s="62">
        <v>515.36429999999996</v>
      </c>
      <c r="I714" s="62">
        <v>381.33499999999998</v>
      </c>
      <c r="J714" s="62">
        <v>455.28109999999998</v>
      </c>
      <c r="K714" s="63">
        <f t="shared" si="11"/>
        <v>3079.5686000000005</v>
      </c>
    </row>
    <row r="715" spans="1:11" ht="21" hidden="1">
      <c r="A715" s="1">
        <v>10</v>
      </c>
      <c r="B715" s="1" t="s">
        <v>62</v>
      </c>
      <c r="C715" s="67" t="s">
        <v>783</v>
      </c>
      <c r="D715" s="1" t="s">
        <v>1662</v>
      </c>
      <c r="E715" s="62">
        <v>191.1165</v>
      </c>
      <c r="F715" s="62">
        <v>177.94560000000001</v>
      </c>
      <c r="G715" s="62">
        <v>189.98159999999999</v>
      </c>
      <c r="H715" s="62">
        <v>173.7133</v>
      </c>
      <c r="I715" s="62">
        <v>129.1935</v>
      </c>
      <c r="J715" s="62">
        <v>147.77379999999999</v>
      </c>
      <c r="K715" s="63">
        <f t="shared" si="11"/>
        <v>1009.7242999999999</v>
      </c>
    </row>
    <row r="716" spans="1:11" ht="21" hidden="1">
      <c r="A716" s="1">
        <v>10</v>
      </c>
      <c r="B716" s="1" t="s">
        <v>62</v>
      </c>
      <c r="C716" s="67" t="s">
        <v>784</v>
      </c>
      <c r="D716" s="1" t="s">
        <v>1663</v>
      </c>
      <c r="E716" s="62">
        <v>331.3449</v>
      </c>
      <c r="F716" s="62">
        <v>262.64</v>
      </c>
      <c r="G716" s="62">
        <v>268.32769999999999</v>
      </c>
      <c r="H716" s="62">
        <v>251.52809999999999</v>
      </c>
      <c r="I716" s="62">
        <v>253.61429999999999</v>
      </c>
      <c r="J716" s="62">
        <v>282.86799999999999</v>
      </c>
      <c r="K716" s="63">
        <f t="shared" si="11"/>
        <v>1650.3229999999999</v>
      </c>
    </row>
    <row r="717" spans="1:11" ht="21" hidden="1">
      <c r="A717" s="1">
        <v>10</v>
      </c>
      <c r="B717" s="1" t="s">
        <v>62</v>
      </c>
      <c r="C717" s="67" t="s">
        <v>785</v>
      </c>
      <c r="D717" s="1" t="s">
        <v>1664</v>
      </c>
      <c r="E717" s="62">
        <v>1485.4549999999999</v>
      </c>
      <c r="F717" s="62">
        <v>1485.4549999999999</v>
      </c>
      <c r="G717" s="62">
        <v>1485.4549999999999</v>
      </c>
      <c r="H717" s="62">
        <v>1485.4549999999999</v>
      </c>
      <c r="I717" s="62">
        <v>1485.4549999999999</v>
      </c>
      <c r="J717" s="62">
        <v>1485.4549999999999</v>
      </c>
      <c r="K717" s="63">
        <f t="shared" si="11"/>
        <v>8912.73</v>
      </c>
    </row>
    <row r="718" spans="1:11" ht="21" hidden="1">
      <c r="A718" s="1">
        <v>10</v>
      </c>
      <c r="B718" s="1" t="s">
        <v>62</v>
      </c>
      <c r="C718" s="67" t="s">
        <v>786</v>
      </c>
      <c r="D718" s="1" t="s">
        <v>1665</v>
      </c>
      <c r="E718" s="62">
        <v>663.07389999999998</v>
      </c>
      <c r="F718" s="62">
        <v>523.71220000000005</v>
      </c>
      <c r="G718" s="62">
        <v>370.10289999999998</v>
      </c>
      <c r="H718" s="62">
        <v>341.7518</v>
      </c>
      <c r="I718" s="62">
        <v>444.81709999999998</v>
      </c>
      <c r="J718" s="62">
        <v>473.14330000000001</v>
      </c>
      <c r="K718" s="63">
        <f t="shared" si="11"/>
        <v>2816.6012000000005</v>
      </c>
    </row>
    <row r="719" spans="1:11" ht="21" hidden="1">
      <c r="A719" s="1">
        <v>10</v>
      </c>
      <c r="B719" s="1" t="s">
        <v>62</v>
      </c>
      <c r="C719" s="67" t="s">
        <v>787</v>
      </c>
      <c r="D719" s="1" t="s">
        <v>1666</v>
      </c>
      <c r="E719" s="62">
        <v>45.937100000000001</v>
      </c>
      <c r="F719" s="62">
        <v>46.052599999999998</v>
      </c>
      <c r="G719" s="62">
        <v>45.387700000000002</v>
      </c>
      <c r="H719" s="62">
        <v>49.625700000000002</v>
      </c>
      <c r="I719" s="62">
        <v>41.535200000000003</v>
      </c>
      <c r="J719" s="62">
        <v>47.004399999999997</v>
      </c>
      <c r="K719" s="63">
        <f t="shared" si="11"/>
        <v>275.54269999999997</v>
      </c>
    </row>
    <row r="720" spans="1:11" ht="21" hidden="1">
      <c r="A720" s="1">
        <v>10</v>
      </c>
      <c r="B720" s="1" t="s">
        <v>62</v>
      </c>
      <c r="C720" s="67" t="s">
        <v>788</v>
      </c>
      <c r="D720" s="1" t="s">
        <v>1667</v>
      </c>
      <c r="E720" s="62">
        <v>235.4273</v>
      </c>
      <c r="F720" s="62">
        <v>195.72479999999999</v>
      </c>
      <c r="G720" s="62">
        <v>186.33600000000001</v>
      </c>
      <c r="H720" s="62">
        <v>163.45400000000001</v>
      </c>
      <c r="I720" s="62">
        <v>156.11879999999999</v>
      </c>
      <c r="J720" s="62">
        <v>184.4606</v>
      </c>
      <c r="K720" s="63">
        <f t="shared" si="11"/>
        <v>1121.5214999999998</v>
      </c>
    </row>
    <row r="721" spans="1:11" ht="21" hidden="1">
      <c r="A721" s="1">
        <v>10</v>
      </c>
      <c r="B721" s="1" t="s">
        <v>62</v>
      </c>
      <c r="C721" s="67" t="s">
        <v>789</v>
      </c>
      <c r="D721" s="1" t="s">
        <v>1668</v>
      </c>
      <c r="E721" s="62">
        <v>143.9</v>
      </c>
      <c r="F721" s="62">
        <v>138.93</v>
      </c>
      <c r="G721" s="62">
        <v>110.06</v>
      </c>
      <c r="H721" s="62">
        <v>108.09</v>
      </c>
      <c r="I721" s="62">
        <v>124.61499999999999</v>
      </c>
      <c r="J721" s="62">
        <v>142.06780000000001</v>
      </c>
      <c r="K721" s="63">
        <f t="shared" si="11"/>
        <v>767.66280000000006</v>
      </c>
    </row>
    <row r="722" spans="1:11" ht="21" hidden="1">
      <c r="A722" s="1">
        <v>10</v>
      </c>
      <c r="B722" s="1" t="s">
        <v>62</v>
      </c>
      <c r="C722" s="67" t="s">
        <v>790</v>
      </c>
      <c r="D722" s="1" t="s">
        <v>1669</v>
      </c>
      <c r="E722" s="62">
        <v>84.98</v>
      </c>
      <c r="F722" s="62">
        <v>47.613199999999999</v>
      </c>
      <c r="G722" s="62">
        <v>57.15</v>
      </c>
      <c r="H722" s="62">
        <v>44.49</v>
      </c>
      <c r="I722" s="62">
        <v>81.163499999999999</v>
      </c>
      <c r="J722" s="62">
        <v>37.9</v>
      </c>
      <c r="K722" s="63">
        <f t="shared" ref="K722:K785" si="12">SUM(E722:J722)</f>
        <v>353.29669999999999</v>
      </c>
    </row>
    <row r="723" spans="1:11" ht="21" hidden="1">
      <c r="A723" s="1">
        <v>10</v>
      </c>
      <c r="B723" s="1" t="s">
        <v>62</v>
      </c>
      <c r="C723" s="67" t="s">
        <v>791</v>
      </c>
      <c r="D723" s="1" t="s">
        <v>1670</v>
      </c>
      <c r="E723" s="62">
        <v>158.91730000000001</v>
      </c>
      <c r="F723" s="62">
        <v>158.91730000000001</v>
      </c>
      <c r="G723" s="62">
        <v>202.2816</v>
      </c>
      <c r="H723" s="62">
        <v>138.8494</v>
      </c>
      <c r="I723" s="62">
        <v>144.7227</v>
      </c>
      <c r="J723" s="62">
        <v>144.7227</v>
      </c>
      <c r="K723" s="63">
        <f t="shared" si="12"/>
        <v>948.41100000000006</v>
      </c>
    </row>
    <row r="724" spans="1:11" ht="21" hidden="1">
      <c r="A724" s="1">
        <v>10</v>
      </c>
      <c r="B724" s="1" t="s">
        <v>62</v>
      </c>
      <c r="C724" s="67" t="s">
        <v>792</v>
      </c>
      <c r="D724" s="1" t="s">
        <v>1671</v>
      </c>
      <c r="E724" s="62">
        <v>69.817999999999998</v>
      </c>
      <c r="F724" s="62">
        <v>69.001099999999994</v>
      </c>
      <c r="G724" s="62">
        <v>74.28</v>
      </c>
      <c r="H724" s="62">
        <v>52.45</v>
      </c>
      <c r="I724" s="62">
        <v>52.45</v>
      </c>
      <c r="J724" s="62">
        <v>52.45</v>
      </c>
      <c r="K724" s="63">
        <f t="shared" si="12"/>
        <v>370.44909999999999</v>
      </c>
    </row>
    <row r="725" spans="1:11" ht="21" hidden="1">
      <c r="A725" s="1">
        <v>10</v>
      </c>
      <c r="B725" s="1" t="s">
        <v>62</v>
      </c>
      <c r="C725" s="67" t="s">
        <v>793</v>
      </c>
      <c r="D725" s="1" t="s">
        <v>1672</v>
      </c>
      <c r="E725" s="62">
        <v>1435.8237999999999</v>
      </c>
      <c r="F725" s="62">
        <v>1208.1981000000001</v>
      </c>
      <c r="G725" s="62">
        <v>1727.3561</v>
      </c>
      <c r="H725" s="62">
        <v>1535.1593</v>
      </c>
      <c r="I725" s="62">
        <v>1536.35</v>
      </c>
      <c r="J725" s="62">
        <v>1536.35</v>
      </c>
      <c r="K725" s="63">
        <f t="shared" si="12"/>
        <v>8979.2373000000007</v>
      </c>
    </row>
    <row r="726" spans="1:11" ht="21" hidden="1">
      <c r="A726" s="1">
        <v>10</v>
      </c>
      <c r="B726" s="1" t="s">
        <v>62</v>
      </c>
      <c r="C726" s="67" t="s">
        <v>794</v>
      </c>
      <c r="D726" s="1" t="s">
        <v>1673</v>
      </c>
      <c r="E726" s="62">
        <v>968.16430000000003</v>
      </c>
      <c r="F726" s="62">
        <v>842.66499999999996</v>
      </c>
      <c r="G726" s="62">
        <v>1070.6366</v>
      </c>
      <c r="H726" s="62">
        <v>811.66139999999996</v>
      </c>
      <c r="I726" s="62">
        <v>618.88099999999997</v>
      </c>
      <c r="J726" s="62">
        <v>846.77470000000005</v>
      </c>
      <c r="K726" s="63">
        <f t="shared" si="12"/>
        <v>5158.7830000000004</v>
      </c>
    </row>
    <row r="727" spans="1:11" ht="21" hidden="1">
      <c r="A727" s="1">
        <v>10</v>
      </c>
      <c r="B727" s="1" t="s">
        <v>62</v>
      </c>
      <c r="C727" s="67" t="s">
        <v>795</v>
      </c>
      <c r="D727" s="1" t="s">
        <v>1674</v>
      </c>
      <c r="E727" s="62">
        <v>71.546899999999994</v>
      </c>
      <c r="F727" s="62">
        <v>63.455500000000001</v>
      </c>
      <c r="G727" s="62">
        <v>55.540399999999998</v>
      </c>
      <c r="H727" s="62">
        <v>46.7288</v>
      </c>
      <c r="I727" s="62">
        <v>51.633000000000003</v>
      </c>
      <c r="J727" s="62">
        <v>68.300399999999996</v>
      </c>
      <c r="K727" s="63">
        <f t="shared" si="12"/>
        <v>357.20500000000004</v>
      </c>
    </row>
    <row r="728" spans="1:11" ht="21" hidden="1">
      <c r="A728" s="1">
        <v>10</v>
      </c>
      <c r="B728" s="1" t="s">
        <v>62</v>
      </c>
      <c r="C728" s="67" t="s">
        <v>796</v>
      </c>
      <c r="D728" s="1" t="s">
        <v>1675</v>
      </c>
      <c r="E728" s="62">
        <v>28.7788</v>
      </c>
      <c r="F728" s="62">
        <v>37.109200000000001</v>
      </c>
      <c r="G728" s="62">
        <v>22.714600000000001</v>
      </c>
      <c r="H728" s="62">
        <v>36.064300000000003</v>
      </c>
      <c r="I728" s="62">
        <v>22.100100000000001</v>
      </c>
      <c r="J728" s="62">
        <v>73.160799999999995</v>
      </c>
      <c r="K728" s="63">
        <f t="shared" si="12"/>
        <v>219.92780000000002</v>
      </c>
    </row>
    <row r="729" spans="1:11" ht="21" hidden="1">
      <c r="A729" s="1">
        <v>10</v>
      </c>
      <c r="B729" s="1" t="s">
        <v>62</v>
      </c>
      <c r="C729" s="67" t="s">
        <v>797</v>
      </c>
      <c r="D729" s="1" t="s">
        <v>1676</v>
      </c>
      <c r="E729" s="62">
        <v>57.802100000000003</v>
      </c>
      <c r="F729" s="62">
        <v>38.782299999999999</v>
      </c>
      <c r="G729" s="62">
        <v>38.084000000000003</v>
      </c>
      <c r="H729" s="62">
        <v>18.687000000000001</v>
      </c>
      <c r="I729" s="62">
        <v>43.612699999999997</v>
      </c>
      <c r="J729" s="62">
        <v>66.195300000000003</v>
      </c>
      <c r="K729" s="63">
        <f t="shared" si="12"/>
        <v>263.16340000000002</v>
      </c>
    </row>
    <row r="730" spans="1:11" ht="21" hidden="1">
      <c r="A730" s="1">
        <v>10</v>
      </c>
      <c r="B730" s="1" t="s">
        <v>62</v>
      </c>
      <c r="C730" s="67" t="s">
        <v>798</v>
      </c>
      <c r="D730" s="1" t="s">
        <v>1677</v>
      </c>
      <c r="E730" s="62">
        <v>47.156599999999997</v>
      </c>
      <c r="F730" s="62">
        <v>44.041200000000003</v>
      </c>
      <c r="G730" s="62">
        <v>37.496299999999998</v>
      </c>
      <c r="H730" s="62">
        <v>34.511699999999998</v>
      </c>
      <c r="I730" s="62">
        <v>40.731000000000002</v>
      </c>
      <c r="J730" s="62">
        <v>54.358499999999999</v>
      </c>
      <c r="K730" s="63">
        <f t="shared" si="12"/>
        <v>258.2953</v>
      </c>
    </row>
    <row r="731" spans="1:11" ht="21" hidden="1">
      <c r="A731" s="1">
        <v>10</v>
      </c>
      <c r="B731" s="1" t="s">
        <v>62</v>
      </c>
      <c r="C731" s="67" t="s">
        <v>799</v>
      </c>
      <c r="D731" s="1" t="s">
        <v>1678</v>
      </c>
      <c r="E731" s="62">
        <v>37.344900000000003</v>
      </c>
      <c r="F731" s="62">
        <v>26.835899999999999</v>
      </c>
      <c r="G731" s="62">
        <v>31.9253</v>
      </c>
      <c r="H731" s="62">
        <v>35.3444</v>
      </c>
      <c r="I731" s="62">
        <v>31.370200000000001</v>
      </c>
      <c r="J731" s="62">
        <v>30.577400000000001</v>
      </c>
      <c r="K731" s="63">
        <f t="shared" si="12"/>
        <v>193.39810000000003</v>
      </c>
    </row>
    <row r="732" spans="1:11" ht="21" hidden="1">
      <c r="A732" s="1">
        <v>11</v>
      </c>
      <c r="B732" s="1" t="s">
        <v>63</v>
      </c>
      <c r="C732" s="67" t="s">
        <v>800</v>
      </c>
      <c r="D732" s="1" t="s">
        <v>1679</v>
      </c>
      <c r="E732" s="62">
        <v>2599.4468999999999</v>
      </c>
      <c r="F732" s="62">
        <v>2609.91</v>
      </c>
      <c r="G732" s="62">
        <v>2764.212</v>
      </c>
      <c r="H732" s="62">
        <v>2579.04</v>
      </c>
      <c r="I732" s="62">
        <v>2528.4762999999998</v>
      </c>
      <c r="J732" s="62">
        <v>2667.6336000000001</v>
      </c>
      <c r="K732" s="63">
        <f t="shared" si="12"/>
        <v>15748.718799999999</v>
      </c>
    </row>
    <row r="733" spans="1:11" ht="21" hidden="1">
      <c r="A733" s="1">
        <v>11</v>
      </c>
      <c r="B733" s="1" t="s">
        <v>63</v>
      </c>
      <c r="C733" s="67" t="s">
        <v>801</v>
      </c>
      <c r="D733" s="1" t="s">
        <v>1680</v>
      </c>
      <c r="E733" s="62">
        <v>162.20269999999999</v>
      </c>
      <c r="F733" s="62">
        <v>123.42570000000001</v>
      </c>
      <c r="G733" s="62">
        <v>129.56190000000001</v>
      </c>
      <c r="H733" s="62">
        <v>125.22369999999999</v>
      </c>
      <c r="I733" s="62">
        <v>114.5076</v>
      </c>
      <c r="J733" s="62">
        <v>122.50839999999999</v>
      </c>
      <c r="K733" s="63">
        <f t="shared" si="12"/>
        <v>777.43000000000006</v>
      </c>
    </row>
    <row r="734" spans="1:11" ht="21" hidden="1">
      <c r="A734" s="1">
        <v>11</v>
      </c>
      <c r="B734" s="1" t="s">
        <v>63</v>
      </c>
      <c r="C734" s="67" t="s">
        <v>802</v>
      </c>
      <c r="D734" s="1" t="s">
        <v>1681</v>
      </c>
      <c r="E734" s="62">
        <v>79.687399999999997</v>
      </c>
      <c r="F734" s="62">
        <v>76.224999999999994</v>
      </c>
      <c r="G734" s="62">
        <v>58.3262</v>
      </c>
      <c r="H734" s="62">
        <v>81.849999999999994</v>
      </c>
      <c r="I734" s="62">
        <v>60.21</v>
      </c>
      <c r="J734" s="62">
        <v>63.59</v>
      </c>
      <c r="K734" s="63">
        <f t="shared" si="12"/>
        <v>419.8886</v>
      </c>
    </row>
    <row r="735" spans="1:11" ht="21" hidden="1">
      <c r="A735" s="1">
        <v>11</v>
      </c>
      <c r="B735" s="1" t="s">
        <v>63</v>
      </c>
      <c r="C735" s="67" t="s">
        <v>803</v>
      </c>
      <c r="D735" s="1" t="s">
        <v>1682</v>
      </c>
      <c r="E735" s="62">
        <v>289.53899999999999</v>
      </c>
      <c r="F735" s="62">
        <v>269.61700000000002</v>
      </c>
      <c r="G735" s="62">
        <v>266.88200000000001</v>
      </c>
      <c r="H735" s="62">
        <v>238.68199999999999</v>
      </c>
      <c r="I735" s="62">
        <v>217.27099999999999</v>
      </c>
      <c r="J735" s="62">
        <v>166.71899999999999</v>
      </c>
      <c r="K735" s="63">
        <f t="shared" si="12"/>
        <v>1448.71</v>
      </c>
    </row>
    <row r="736" spans="1:11" ht="21" hidden="1">
      <c r="A736" s="1">
        <v>11</v>
      </c>
      <c r="B736" s="1" t="s">
        <v>63</v>
      </c>
      <c r="C736" s="67" t="s">
        <v>2858</v>
      </c>
      <c r="D736" s="1" t="s">
        <v>2859</v>
      </c>
      <c r="E736" s="62">
        <v>382.71370000000002</v>
      </c>
      <c r="F736" s="62">
        <v>289.25099999999998</v>
      </c>
      <c r="G736" s="62">
        <v>337.37200000000001</v>
      </c>
      <c r="H736" s="62">
        <v>304.63229999999999</v>
      </c>
      <c r="I736" s="62">
        <v>323.74360000000001</v>
      </c>
      <c r="J736" s="62">
        <v>323.74360000000001</v>
      </c>
      <c r="K736" s="63">
        <f t="shared" si="12"/>
        <v>1961.4562000000001</v>
      </c>
    </row>
    <row r="737" spans="1:11" ht="21" hidden="1">
      <c r="A737" s="1">
        <v>11</v>
      </c>
      <c r="B737" s="1" t="s">
        <v>63</v>
      </c>
      <c r="C737" s="67" t="s">
        <v>804</v>
      </c>
      <c r="D737" s="1" t="s">
        <v>1683</v>
      </c>
      <c r="E737" s="62">
        <v>233.1</v>
      </c>
      <c r="F737" s="62">
        <v>250.38</v>
      </c>
      <c r="G737" s="62">
        <v>288.3</v>
      </c>
      <c r="H737" s="62">
        <v>283.3</v>
      </c>
      <c r="I737" s="62">
        <v>278.3</v>
      </c>
      <c r="J737" s="62">
        <v>283.66000000000003</v>
      </c>
      <c r="K737" s="63">
        <f t="shared" si="12"/>
        <v>1617.04</v>
      </c>
    </row>
    <row r="738" spans="1:11" ht="21" hidden="1">
      <c r="A738" s="1">
        <v>11</v>
      </c>
      <c r="B738" s="1" t="s">
        <v>63</v>
      </c>
      <c r="C738" s="67" t="s">
        <v>805</v>
      </c>
      <c r="D738" s="1" t="s">
        <v>1684</v>
      </c>
      <c r="E738" s="62">
        <v>161.38310000000001</v>
      </c>
      <c r="F738" s="62">
        <v>129.0823</v>
      </c>
      <c r="G738" s="62">
        <v>139.4873</v>
      </c>
      <c r="H738" s="62">
        <v>134.7997</v>
      </c>
      <c r="I738" s="62">
        <v>100.0104</v>
      </c>
      <c r="J738" s="62">
        <v>150.26820000000001</v>
      </c>
      <c r="K738" s="63">
        <f t="shared" si="12"/>
        <v>815.03100000000006</v>
      </c>
    </row>
    <row r="739" spans="1:11" ht="21" hidden="1">
      <c r="A739" s="1">
        <v>11</v>
      </c>
      <c r="B739" s="1" t="s">
        <v>63</v>
      </c>
      <c r="C739" s="67" t="s">
        <v>806</v>
      </c>
      <c r="D739" s="1" t="s">
        <v>1685</v>
      </c>
      <c r="E739" s="62">
        <v>141.96809999999999</v>
      </c>
      <c r="F739" s="62">
        <v>140.899</v>
      </c>
      <c r="G739" s="62">
        <v>140</v>
      </c>
      <c r="H739" s="62">
        <v>140.38329999999999</v>
      </c>
      <c r="I739" s="62">
        <v>115.3588</v>
      </c>
      <c r="J739" s="62">
        <v>104.5526</v>
      </c>
      <c r="K739" s="63">
        <f t="shared" si="12"/>
        <v>783.16179999999997</v>
      </c>
    </row>
    <row r="740" spans="1:11" ht="21" hidden="1">
      <c r="A740" s="1">
        <v>11</v>
      </c>
      <c r="B740" s="1" t="s">
        <v>63</v>
      </c>
      <c r="C740" s="67" t="s">
        <v>807</v>
      </c>
      <c r="D740" s="1" t="s">
        <v>1686</v>
      </c>
      <c r="E740" s="62">
        <v>3.1366999999999998</v>
      </c>
      <c r="F740" s="62">
        <v>5.6665000000000001</v>
      </c>
      <c r="G740" s="62">
        <v>6.3754</v>
      </c>
      <c r="H740" s="62">
        <v>14.8904</v>
      </c>
      <c r="I740" s="62">
        <v>3.0783999999999998</v>
      </c>
      <c r="J740" s="62">
        <v>5.4015000000000004</v>
      </c>
      <c r="K740" s="63">
        <f t="shared" si="12"/>
        <v>38.548899999999996</v>
      </c>
    </row>
    <row r="741" spans="1:11" ht="21" hidden="1">
      <c r="A741" s="1">
        <v>11</v>
      </c>
      <c r="B741" s="1" t="s">
        <v>64</v>
      </c>
      <c r="C741" s="67" t="s">
        <v>808</v>
      </c>
      <c r="D741" s="1" t="s">
        <v>1687</v>
      </c>
      <c r="E741" s="62">
        <v>3764.1</v>
      </c>
      <c r="F741" s="62">
        <v>3674.56</v>
      </c>
      <c r="G741" s="62">
        <v>3850.75</v>
      </c>
      <c r="H741" s="62">
        <v>3906.25</v>
      </c>
      <c r="I741" s="62">
        <v>3157.32</v>
      </c>
      <c r="J741" s="62">
        <v>2345.39</v>
      </c>
      <c r="K741" s="63">
        <f t="shared" si="12"/>
        <v>20698.37</v>
      </c>
    </row>
    <row r="742" spans="1:11" ht="21" hidden="1">
      <c r="A742" s="1">
        <v>11</v>
      </c>
      <c r="B742" s="1" t="s">
        <v>64</v>
      </c>
      <c r="C742" s="67" t="s">
        <v>809</v>
      </c>
      <c r="D742" s="1" t="s">
        <v>1688</v>
      </c>
      <c r="E742" s="62">
        <v>75.126000000000005</v>
      </c>
      <c r="F742" s="62">
        <v>62.363999999999997</v>
      </c>
      <c r="G742" s="62">
        <v>58.567999999999998</v>
      </c>
      <c r="H742" s="62">
        <v>39.573300000000003</v>
      </c>
      <c r="I742" s="62">
        <v>62.385300000000001</v>
      </c>
      <c r="J742" s="62">
        <v>70.254400000000004</v>
      </c>
      <c r="K742" s="63">
        <f t="shared" si="12"/>
        <v>368.27100000000007</v>
      </c>
    </row>
    <row r="743" spans="1:11" ht="21" hidden="1">
      <c r="A743" s="1">
        <v>11</v>
      </c>
      <c r="B743" s="1" t="s">
        <v>64</v>
      </c>
      <c r="C743" s="67" t="s">
        <v>810</v>
      </c>
      <c r="D743" s="1" t="s">
        <v>1689</v>
      </c>
      <c r="E743" s="62">
        <v>220.88310000000001</v>
      </c>
      <c r="F743" s="62">
        <v>183.69829999999999</v>
      </c>
      <c r="G743" s="62">
        <v>161.86009999999999</v>
      </c>
      <c r="H743" s="62">
        <v>210.97200000000001</v>
      </c>
      <c r="I743" s="62">
        <v>176.41</v>
      </c>
      <c r="J743" s="62">
        <v>184.23589999999999</v>
      </c>
      <c r="K743" s="63">
        <f t="shared" si="12"/>
        <v>1138.0593999999999</v>
      </c>
    </row>
    <row r="744" spans="1:11" ht="21" hidden="1">
      <c r="A744" s="1">
        <v>11</v>
      </c>
      <c r="B744" s="1" t="s">
        <v>64</v>
      </c>
      <c r="C744" s="67" t="s">
        <v>811</v>
      </c>
      <c r="D744" s="1" t="s">
        <v>1690</v>
      </c>
      <c r="E744" s="62">
        <v>138.86959999999999</v>
      </c>
      <c r="F744" s="62">
        <v>107.2748</v>
      </c>
      <c r="G744" s="62">
        <v>131.4726</v>
      </c>
      <c r="H744" s="62">
        <v>113.1105</v>
      </c>
      <c r="I744" s="62">
        <v>106.63379999999999</v>
      </c>
      <c r="J744" s="62">
        <v>96.140500000000003</v>
      </c>
      <c r="K744" s="63">
        <f t="shared" si="12"/>
        <v>693.50179999999989</v>
      </c>
    </row>
    <row r="745" spans="1:11" ht="21" hidden="1">
      <c r="A745" s="1">
        <v>11</v>
      </c>
      <c r="B745" s="1" t="s">
        <v>64</v>
      </c>
      <c r="C745" s="67" t="s">
        <v>812</v>
      </c>
      <c r="D745" s="1" t="s">
        <v>1691</v>
      </c>
      <c r="E745" s="62">
        <v>93.102000000000004</v>
      </c>
      <c r="F745" s="62">
        <v>101.315</v>
      </c>
      <c r="G745" s="62">
        <v>113.32299999999999</v>
      </c>
      <c r="H745" s="62">
        <v>91.542000000000002</v>
      </c>
      <c r="I745" s="62">
        <v>122.047</v>
      </c>
      <c r="J745" s="62">
        <v>82.843000000000004</v>
      </c>
      <c r="K745" s="63">
        <f t="shared" si="12"/>
        <v>604.17200000000003</v>
      </c>
    </row>
    <row r="746" spans="1:11" ht="21" hidden="1">
      <c r="A746" s="1">
        <v>11</v>
      </c>
      <c r="B746" s="1" t="s">
        <v>64</v>
      </c>
      <c r="C746" s="67" t="s">
        <v>813</v>
      </c>
      <c r="D746" s="1" t="s">
        <v>1692</v>
      </c>
      <c r="E746" s="62">
        <v>647.83569999999997</v>
      </c>
      <c r="F746" s="62">
        <v>604.2251</v>
      </c>
      <c r="G746" s="62">
        <v>587.81579999999997</v>
      </c>
      <c r="H746" s="62">
        <v>553.84990000000005</v>
      </c>
      <c r="I746" s="62">
        <v>499.84320000000002</v>
      </c>
      <c r="J746" s="62">
        <v>499.84320000000002</v>
      </c>
      <c r="K746" s="63">
        <f t="shared" si="12"/>
        <v>3393.4129000000003</v>
      </c>
    </row>
    <row r="747" spans="1:11" ht="21" hidden="1">
      <c r="A747" s="1">
        <v>11</v>
      </c>
      <c r="B747" s="1" t="s">
        <v>64</v>
      </c>
      <c r="C747" s="67" t="s">
        <v>814</v>
      </c>
      <c r="D747" s="1" t="s">
        <v>1693</v>
      </c>
      <c r="E747" s="62">
        <v>40.434800000000003</v>
      </c>
      <c r="F747" s="62">
        <v>44.842399999999998</v>
      </c>
      <c r="G747" s="62">
        <v>28.3719</v>
      </c>
      <c r="H747" s="62">
        <v>34.7517</v>
      </c>
      <c r="I747" s="62">
        <v>47.6</v>
      </c>
      <c r="J747" s="62">
        <v>27.067900000000002</v>
      </c>
      <c r="K747" s="63">
        <f t="shared" si="12"/>
        <v>223.06870000000001</v>
      </c>
    </row>
    <row r="748" spans="1:11" ht="21" hidden="1">
      <c r="A748" s="1">
        <v>11</v>
      </c>
      <c r="B748" s="1" t="s">
        <v>64</v>
      </c>
      <c r="C748" s="67" t="s">
        <v>815</v>
      </c>
      <c r="D748" s="1" t="s">
        <v>1694</v>
      </c>
      <c r="E748" s="62">
        <v>583.37</v>
      </c>
      <c r="F748" s="62">
        <v>495.14</v>
      </c>
      <c r="G748" s="62">
        <v>606.34</v>
      </c>
      <c r="H748" s="62">
        <v>83.4983</v>
      </c>
      <c r="I748" s="62">
        <v>97.556799999999996</v>
      </c>
      <c r="J748" s="62">
        <v>83.118399999999994</v>
      </c>
      <c r="K748" s="63">
        <f t="shared" si="12"/>
        <v>1949.0235</v>
      </c>
    </row>
    <row r="749" spans="1:11" ht="21" hidden="1">
      <c r="A749" s="1">
        <v>11</v>
      </c>
      <c r="B749" s="1" t="s">
        <v>64</v>
      </c>
      <c r="C749" s="67" t="s">
        <v>816</v>
      </c>
      <c r="D749" s="1" t="s">
        <v>1695</v>
      </c>
      <c r="E749" s="62">
        <v>68.355500000000006</v>
      </c>
      <c r="F749" s="62">
        <v>66.973200000000006</v>
      </c>
      <c r="G749" s="62">
        <v>79.985299999999995</v>
      </c>
      <c r="H749" s="62">
        <v>82.0154</v>
      </c>
      <c r="I749" s="62">
        <v>63.0717</v>
      </c>
      <c r="J749" s="62">
        <v>58.268900000000002</v>
      </c>
      <c r="K749" s="63">
        <f t="shared" si="12"/>
        <v>418.67000000000007</v>
      </c>
    </row>
    <row r="750" spans="1:11" ht="21" hidden="1">
      <c r="A750" s="1">
        <v>11</v>
      </c>
      <c r="B750" s="1" t="s">
        <v>64</v>
      </c>
      <c r="C750" s="67" t="s">
        <v>817</v>
      </c>
      <c r="D750" s="1" t="s">
        <v>1696</v>
      </c>
      <c r="E750" s="62">
        <v>156.8477</v>
      </c>
      <c r="F750" s="62">
        <v>184.67599999999999</v>
      </c>
      <c r="G750" s="62">
        <v>168.74610000000001</v>
      </c>
      <c r="H750" s="62">
        <v>170.82660000000001</v>
      </c>
      <c r="I750" s="62">
        <v>143.74189999999999</v>
      </c>
      <c r="J750" s="62">
        <v>187.70920000000001</v>
      </c>
      <c r="K750" s="63">
        <f t="shared" si="12"/>
        <v>1012.5475</v>
      </c>
    </row>
    <row r="751" spans="1:11" ht="21" hidden="1">
      <c r="A751" s="1">
        <v>11</v>
      </c>
      <c r="B751" s="1" t="s">
        <v>64</v>
      </c>
      <c r="C751" s="67" t="s">
        <v>818</v>
      </c>
      <c r="D751" s="1" t="s">
        <v>1697</v>
      </c>
      <c r="E751" s="62">
        <v>90.834999999999994</v>
      </c>
      <c r="F751" s="62">
        <v>81.895499999999998</v>
      </c>
      <c r="G751" s="62">
        <v>84.617800000000003</v>
      </c>
      <c r="H751" s="62">
        <v>70.155699999999996</v>
      </c>
      <c r="I751" s="62">
        <v>86.142600000000002</v>
      </c>
      <c r="J751" s="62">
        <v>78.779899999999998</v>
      </c>
      <c r="K751" s="63">
        <f t="shared" si="12"/>
        <v>492.42650000000003</v>
      </c>
    </row>
    <row r="752" spans="1:11" ht="21" hidden="1">
      <c r="A752" s="1">
        <v>11</v>
      </c>
      <c r="B752" s="1" t="s">
        <v>65</v>
      </c>
      <c r="C752" s="67" t="s">
        <v>819</v>
      </c>
      <c r="D752" s="1" t="s">
        <v>1698</v>
      </c>
      <c r="E752" s="62">
        <v>6811.8119999999999</v>
      </c>
      <c r="F752" s="62">
        <v>6555.4489999999996</v>
      </c>
      <c r="G752" s="62">
        <v>6653.8109999999997</v>
      </c>
      <c r="H752" s="62">
        <v>6648.9380000000001</v>
      </c>
      <c r="I752" s="62">
        <v>5934.08</v>
      </c>
      <c r="J752" s="62">
        <v>6690.9660000000003</v>
      </c>
      <c r="K752" s="63">
        <f t="shared" si="12"/>
        <v>39295.056000000004</v>
      </c>
    </row>
    <row r="753" spans="1:11" ht="21" hidden="1">
      <c r="A753" s="1">
        <v>11</v>
      </c>
      <c r="B753" s="1" t="s">
        <v>65</v>
      </c>
      <c r="C753" s="67" t="s">
        <v>820</v>
      </c>
      <c r="D753" s="1" t="s">
        <v>1699</v>
      </c>
      <c r="E753" s="62">
        <v>119.34</v>
      </c>
      <c r="F753" s="62">
        <v>135</v>
      </c>
      <c r="G753" s="62">
        <v>117.86</v>
      </c>
      <c r="H753" s="62">
        <v>137.57</v>
      </c>
      <c r="I753" s="62">
        <v>116.33</v>
      </c>
      <c r="J753" s="62">
        <v>89.66</v>
      </c>
      <c r="K753" s="63">
        <f t="shared" si="12"/>
        <v>715.76</v>
      </c>
    </row>
    <row r="754" spans="1:11" ht="21" hidden="1">
      <c r="A754" s="1">
        <v>11</v>
      </c>
      <c r="B754" s="1" t="s">
        <v>65</v>
      </c>
      <c r="C754" s="67" t="s">
        <v>821</v>
      </c>
      <c r="D754" s="1" t="s">
        <v>1700</v>
      </c>
      <c r="E754" s="62">
        <v>166.61199999999999</v>
      </c>
      <c r="F754" s="62">
        <v>222.29920000000001</v>
      </c>
      <c r="G754" s="62">
        <v>221.0513</v>
      </c>
      <c r="H754" s="62">
        <v>196.3595</v>
      </c>
      <c r="I754" s="62">
        <v>158.60499999999999</v>
      </c>
      <c r="J754" s="62">
        <v>171.0136</v>
      </c>
      <c r="K754" s="63">
        <f t="shared" si="12"/>
        <v>1135.9405999999999</v>
      </c>
    </row>
    <row r="755" spans="1:11" ht="21" hidden="1">
      <c r="A755" s="1">
        <v>11</v>
      </c>
      <c r="B755" s="1" t="s">
        <v>65</v>
      </c>
      <c r="C755" s="67" t="s">
        <v>822</v>
      </c>
      <c r="D755" s="1" t="s">
        <v>1701</v>
      </c>
      <c r="E755" s="62">
        <v>357.50599999999997</v>
      </c>
      <c r="F755" s="62">
        <v>319.358</v>
      </c>
      <c r="G755" s="62">
        <v>332.07499999999999</v>
      </c>
      <c r="H755" s="62">
        <v>366.18</v>
      </c>
      <c r="I755" s="62">
        <v>269.96300000000002</v>
      </c>
      <c r="J755" s="62">
        <v>269.96300000000002</v>
      </c>
      <c r="K755" s="63">
        <f t="shared" si="12"/>
        <v>1915.0450000000001</v>
      </c>
    </row>
    <row r="756" spans="1:11" ht="21" hidden="1">
      <c r="A756" s="1">
        <v>11</v>
      </c>
      <c r="B756" s="1" t="s">
        <v>65</v>
      </c>
      <c r="C756" s="67" t="s">
        <v>823</v>
      </c>
      <c r="D756" s="1" t="s">
        <v>1702</v>
      </c>
      <c r="E756" s="62">
        <v>0</v>
      </c>
      <c r="F756" s="62">
        <v>0</v>
      </c>
      <c r="G756" s="62">
        <v>0</v>
      </c>
      <c r="H756" s="62">
        <v>0</v>
      </c>
      <c r="I756" s="62">
        <v>0</v>
      </c>
      <c r="J756" s="62">
        <v>0</v>
      </c>
      <c r="K756" s="63">
        <f t="shared" si="12"/>
        <v>0</v>
      </c>
    </row>
    <row r="757" spans="1:11" ht="21" hidden="1">
      <c r="A757" s="1">
        <v>11</v>
      </c>
      <c r="B757" s="1" t="s">
        <v>65</v>
      </c>
      <c r="C757" s="67" t="s">
        <v>824</v>
      </c>
      <c r="D757" s="1" t="s">
        <v>1703</v>
      </c>
      <c r="E757" s="62">
        <v>13.5738</v>
      </c>
      <c r="F757" s="62">
        <v>7.7374999999999998</v>
      </c>
      <c r="G757" s="62">
        <v>2.5912999999999999</v>
      </c>
      <c r="H757" s="62">
        <v>4.2460000000000004</v>
      </c>
      <c r="I757" s="62">
        <v>5.1752000000000002</v>
      </c>
      <c r="J757" s="62">
        <v>3.1030000000000002</v>
      </c>
      <c r="K757" s="63">
        <f t="shared" si="12"/>
        <v>36.426800000000007</v>
      </c>
    </row>
    <row r="758" spans="1:11" ht="21" hidden="1">
      <c r="A758" s="1">
        <v>11</v>
      </c>
      <c r="B758" s="1" t="s">
        <v>65</v>
      </c>
      <c r="C758" s="67" t="s">
        <v>825</v>
      </c>
      <c r="D758" s="1" t="s">
        <v>1704</v>
      </c>
      <c r="E758" s="62">
        <v>341</v>
      </c>
      <c r="F758" s="62">
        <v>335</v>
      </c>
      <c r="G758" s="62">
        <v>360</v>
      </c>
      <c r="H758" s="62">
        <v>318</v>
      </c>
      <c r="I758" s="62">
        <v>360</v>
      </c>
      <c r="J758" s="62">
        <v>318</v>
      </c>
      <c r="K758" s="63">
        <f t="shared" si="12"/>
        <v>2032</v>
      </c>
    </row>
    <row r="759" spans="1:11" ht="21" hidden="1">
      <c r="A759" s="1">
        <v>11</v>
      </c>
      <c r="B759" s="1" t="s">
        <v>65</v>
      </c>
      <c r="C759" s="67" t="s">
        <v>826</v>
      </c>
      <c r="D759" s="1" t="s">
        <v>1705</v>
      </c>
      <c r="E759" s="62">
        <v>1244.5563</v>
      </c>
      <c r="F759" s="62">
        <v>1080.9046000000001</v>
      </c>
      <c r="G759" s="62">
        <v>1271.6766</v>
      </c>
      <c r="H759" s="62">
        <v>1159.7847999999999</v>
      </c>
      <c r="I759" s="62">
        <v>1104.7863</v>
      </c>
      <c r="J759" s="62">
        <v>1120.3257000000001</v>
      </c>
      <c r="K759" s="63">
        <f t="shared" si="12"/>
        <v>6982.0343000000003</v>
      </c>
    </row>
    <row r="760" spans="1:11" ht="21" hidden="1">
      <c r="A760" s="1">
        <v>11</v>
      </c>
      <c r="B760" s="1" t="s">
        <v>65</v>
      </c>
      <c r="C760" s="67" t="s">
        <v>827</v>
      </c>
      <c r="D760" s="1" t="s">
        <v>1706</v>
      </c>
      <c r="E760" s="62">
        <v>2007.7128</v>
      </c>
      <c r="F760" s="62">
        <v>1913.9496999999999</v>
      </c>
      <c r="G760" s="62">
        <v>2001.6973</v>
      </c>
      <c r="H760" s="62">
        <v>1825.1229000000001</v>
      </c>
      <c r="I760" s="62">
        <v>1785.69</v>
      </c>
      <c r="J760" s="62">
        <v>1880.1331</v>
      </c>
      <c r="K760" s="63">
        <f t="shared" si="12"/>
        <v>11414.305800000002</v>
      </c>
    </row>
    <row r="761" spans="1:11" ht="21" hidden="1">
      <c r="A761" s="1">
        <v>11</v>
      </c>
      <c r="B761" s="1" t="s">
        <v>65</v>
      </c>
      <c r="C761" s="67" t="s">
        <v>828</v>
      </c>
      <c r="D761" s="1" t="s">
        <v>1707</v>
      </c>
      <c r="E761" s="62">
        <v>126.14</v>
      </c>
      <c r="F761" s="62">
        <v>132.66</v>
      </c>
      <c r="G761" s="62">
        <v>128.11000000000001</v>
      </c>
      <c r="H761" s="62">
        <v>98.34</v>
      </c>
      <c r="I761" s="62">
        <v>165.3</v>
      </c>
      <c r="J761" s="62">
        <v>122.86</v>
      </c>
      <c r="K761" s="63">
        <f t="shared" si="12"/>
        <v>773.41</v>
      </c>
    </row>
    <row r="762" spans="1:11" ht="21" hidden="1">
      <c r="A762" s="1">
        <v>11</v>
      </c>
      <c r="B762" s="1" t="s">
        <v>65</v>
      </c>
      <c r="C762" s="67" t="s">
        <v>829</v>
      </c>
      <c r="D762" s="1" t="s">
        <v>1708</v>
      </c>
      <c r="E762" s="62">
        <v>200.29050000000001</v>
      </c>
      <c r="F762" s="62">
        <v>201.792</v>
      </c>
      <c r="G762" s="62">
        <v>211.84909999999999</v>
      </c>
      <c r="H762" s="62">
        <v>184.17179999999999</v>
      </c>
      <c r="I762" s="62">
        <v>185.62469999999999</v>
      </c>
      <c r="J762" s="62">
        <v>175.33080000000001</v>
      </c>
      <c r="K762" s="63">
        <f t="shared" si="12"/>
        <v>1159.0589</v>
      </c>
    </row>
    <row r="763" spans="1:11" ht="21" hidden="1">
      <c r="A763" s="1">
        <v>11</v>
      </c>
      <c r="B763" s="1" t="s">
        <v>65</v>
      </c>
      <c r="C763" s="67" t="s">
        <v>830</v>
      </c>
      <c r="D763" s="1" t="s">
        <v>1709</v>
      </c>
      <c r="E763" s="62">
        <v>304.41399999999999</v>
      </c>
      <c r="F763" s="62">
        <v>271.85700000000003</v>
      </c>
      <c r="G763" s="62">
        <v>314.72620000000001</v>
      </c>
      <c r="H763" s="62">
        <v>287.7706</v>
      </c>
      <c r="I763" s="62">
        <v>314.72620000000001</v>
      </c>
      <c r="J763" s="62">
        <v>287.7706</v>
      </c>
      <c r="K763" s="63">
        <f t="shared" si="12"/>
        <v>1781.2646000000002</v>
      </c>
    </row>
    <row r="764" spans="1:11" ht="21" hidden="1">
      <c r="A764" s="1">
        <v>11</v>
      </c>
      <c r="B764" s="1" t="s">
        <v>65</v>
      </c>
      <c r="C764" s="67" t="s">
        <v>831</v>
      </c>
      <c r="D764" s="1" t="s">
        <v>1710</v>
      </c>
      <c r="E764" s="62">
        <v>245.66</v>
      </c>
      <c r="F764" s="62">
        <v>225.37</v>
      </c>
      <c r="G764" s="62">
        <v>225.37</v>
      </c>
      <c r="H764" s="62">
        <v>183.32</v>
      </c>
      <c r="I764" s="62">
        <v>142.19</v>
      </c>
      <c r="J764" s="62">
        <v>208.78649999999999</v>
      </c>
      <c r="K764" s="63">
        <f t="shared" si="12"/>
        <v>1230.6965</v>
      </c>
    </row>
    <row r="765" spans="1:11" ht="21" hidden="1">
      <c r="A765" s="1">
        <v>11</v>
      </c>
      <c r="B765" s="1" t="s">
        <v>65</v>
      </c>
      <c r="C765" s="67" t="s">
        <v>832</v>
      </c>
      <c r="D765" s="1" t="s">
        <v>1711</v>
      </c>
      <c r="E765" s="62">
        <v>1473.32</v>
      </c>
      <c r="F765" s="62">
        <v>1283.74</v>
      </c>
      <c r="G765" s="62">
        <v>1503.77</v>
      </c>
      <c r="H765" s="62">
        <v>1403.19</v>
      </c>
      <c r="I765" s="62">
        <v>1300.6199999999999</v>
      </c>
      <c r="J765" s="62">
        <v>1234.97</v>
      </c>
      <c r="K765" s="63">
        <f t="shared" si="12"/>
        <v>8199.61</v>
      </c>
    </row>
    <row r="766" spans="1:11" ht="21" hidden="1">
      <c r="A766" s="1">
        <v>11</v>
      </c>
      <c r="B766" s="1" t="s">
        <v>65</v>
      </c>
      <c r="C766" s="67" t="s">
        <v>833</v>
      </c>
      <c r="D766" s="1" t="s">
        <v>1712</v>
      </c>
      <c r="E766" s="62">
        <v>177.7038</v>
      </c>
      <c r="F766" s="62">
        <v>185.41560000000001</v>
      </c>
      <c r="G766" s="62">
        <v>185.41560000000001</v>
      </c>
      <c r="H766" s="62">
        <v>212.06489999999999</v>
      </c>
      <c r="I766" s="62">
        <v>221.08709999999999</v>
      </c>
      <c r="J766" s="62">
        <v>182.91489999999999</v>
      </c>
      <c r="K766" s="63">
        <f t="shared" si="12"/>
        <v>1164.6019000000001</v>
      </c>
    </row>
    <row r="767" spans="1:11" ht="21" hidden="1">
      <c r="A767" s="1">
        <v>11</v>
      </c>
      <c r="B767" s="1" t="s">
        <v>65</v>
      </c>
      <c r="C767" s="67" t="s">
        <v>834</v>
      </c>
      <c r="D767" s="1" t="s">
        <v>1713</v>
      </c>
      <c r="E767" s="62">
        <v>234.05269999999999</v>
      </c>
      <c r="F767" s="62">
        <v>229.14670000000001</v>
      </c>
      <c r="G767" s="62">
        <v>232.96430000000001</v>
      </c>
      <c r="H767" s="62">
        <v>208.01920000000001</v>
      </c>
      <c r="I767" s="62">
        <v>194.43610000000001</v>
      </c>
      <c r="J767" s="62">
        <v>194.89359999999999</v>
      </c>
      <c r="K767" s="63">
        <f t="shared" si="12"/>
        <v>1293.5126</v>
      </c>
    </row>
    <row r="768" spans="1:11" ht="21" hidden="1">
      <c r="A768" s="1">
        <v>11</v>
      </c>
      <c r="B768" s="1" t="s">
        <v>65</v>
      </c>
      <c r="C768" s="67" t="s">
        <v>835</v>
      </c>
      <c r="D768" s="1" t="s">
        <v>1714</v>
      </c>
      <c r="E768" s="62">
        <v>66.61</v>
      </c>
      <c r="F768" s="62">
        <v>66.8</v>
      </c>
      <c r="G768" s="62">
        <v>66.75</v>
      </c>
      <c r="H768" s="62">
        <v>75.271000000000001</v>
      </c>
      <c r="I768" s="62">
        <v>92.775000000000006</v>
      </c>
      <c r="J768" s="62">
        <v>75.81</v>
      </c>
      <c r="K768" s="63">
        <f t="shared" si="12"/>
        <v>444.01600000000002</v>
      </c>
    </row>
    <row r="769" spans="1:11" ht="21" hidden="1">
      <c r="A769" s="1">
        <v>11</v>
      </c>
      <c r="B769" s="1" t="s">
        <v>65</v>
      </c>
      <c r="C769" s="67" t="s">
        <v>836</v>
      </c>
      <c r="D769" s="1" t="s">
        <v>1715</v>
      </c>
      <c r="E769" s="62">
        <v>54.055</v>
      </c>
      <c r="F769" s="62">
        <v>38.646999999999998</v>
      </c>
      <c r="G769" s="62">
        <v>49.500999999999998</v>
      </c>
      <c r="H769" s="62">
        <v>38.600999999999999</v>
      </c>
      <c r="I769" s="62">
        <v>56.024999999999999</v>
      </c>
      <c r="J769" s="62">
        <v>57.88</v>
      </c>
      <c r="K769" s="63">
        <f t="shared" si="12"/>
        <v>294.709</v>
      </c>
    </row>
    <row r="770" spans="1:11" ht="21" hidden="1">
      <c r="A770" s="1">
        <v>11</v>
      </c>
      <c r="B770" s="1" t="s">
        <v>65</v>
      </c>
      <c r="C770" s="67" t="s">
        <v>837</v>
      </c>
      <c r="D770" s="1" t="s">
        <v>1716</v>
      </c>
      <c r="E770" s="62">
        <v>95</v>
      </c>
      <c r="F770" s="62">
        <v>73</v>
      </c>
      <c r="G770" s="62">
        <v>79</v>
      </c>
      <c r="H770" s="62">
        <v>66</v>
      </c>
      <c r="I770" s="62">
        <v>71</v>
      </c>
      <c r="J770" s="62">
        <v>65</v>
      </c>
      <c r="K770" s="63">
        <f t="shared" si="12"/>
        <v>449</v>
      </c>
    </row>
    <row r="771" spans="1:11" ht="21" hidden="1">
      <c r="A771" s="1">
        <v>11</v>
      </c>
      <c r="B771" s="1" t="s">
        <v>66</v>
      </c>
      <c r="C771" s="67" t="s">
        <v>838</v>
      </c>
      <c r="D771" s="1" t="s">
        <v>1717</v>
      </c>
      <c r="E771" s="62">
        <v>1336.5869</v>
      </c>
      <c r="F771" s="62">
        <v>1415.8024</v>
      </c>
      <c r="G771" s="62">
        <v>1467.4949999999999</v>
      </c>
      <c r="H771" s="62">
        <v>1294.8689999999999</v>
      </c>
      <c r="I771" s="62">
        <v>1358.7836</v>
      </c>
      <c r="J771" s="62">
        <v>1396.5192999999999</v>
      </c>
      <c r="K771" s="63">
        <f t="shared" si="12"/>
        <v>8270.0561999999991</v>
      </c>
    </row>
    <row r="772" spans="1:11" ht="21" hidden="1">
      <c r="A772" s="1">
        <v>11</v>
      </c>
      <c r="B772" s="1" t="s">
        <v>66</v>
      </c>
      <c r="C772" s="67" t="s">
        <v>840</v>
      </c>
      <c r="D772" s="1" t="s">
        <v>1719</v>
      </c>
      <c r="E772" s="62">
        <v>20.324300000000001</v>
      </c>
      <c r="F772" s="62">
        <v>14.7837</v>
      </c>
      <c r="G772" s="62">
        <v>12.9969</v>
      </c>
      <c r="H772" s="62">
        <v>20.290199999999999</v>
      </c>
      <c r="I772" s="62">
        <v>14.9621</v>
      </c>
      <c r="J772" s="62">
        <v>14.8444</v>
      </c>
      <c r="K772" s="63">
        <f t="shared" si="12"/>
        <v>98.201600000000013</v>
      </c>
    </row>
    <row r="773" spans="1:11" ht="21" hidden="1">
      <c r="A773" s="1">
        <v>11</v>
      </c>
      <c r="B773" s="1" t="s">
        <v>66</v>
      </c>
      <c r="C773" s="67" t="s">
        <v>841</v>
      </c>
      <c r="D773" s="1" t="s">
        <v>1720</v>
      </c>
      <c r="E773" s="62">
        <v>25.381599999999999</v>
      </c>
      <c r="F773" s="62">
        <v>17.133400000000002</v>
      </c>
      <c r="G773" s="62">
        <v>33.988599999999998</v>
      </c>
      <c r="H773" s="62">
        <v>28.7212</v>
      </c>
      <c r="I773" s="62">
        <v>18.719000000000001</v>
      </c>
      <c r="J773" s="62">
        <v>42.3001</v>
      </c>
      <c r="K773" s="63">
        <f t="shared" si="12"/>
        <v>166.2439</v>
      </c>
    </row>
    <row r="774" spans="1:11" ht="21" hidden="1">
      <c r="A774" s="1">
        <v>11</v>
      </c>
      <c r="B774" s="1" t="s">
        <v>66</v>
      </c>
      <c r="C774" s="67" t="s">
        <v>842</v>
      </c>
      <c r="D774" s="1" t="s">
        <v>1721</v>
      </c>
      <c r="E774" s="62">
        <v>133.13999999999999</v>
      </c>
      <c r="F774" s="62">
        <v>67.25</v>
      </c>
      <c r="G774" s="62">
        <v>24.65</v>
      </c>
      <c r="H774" s="62">
        <v>40.86</v>
      </c>
      <c r="I774" s="62">
        <v>84.77</v>
      </c>
      <c r="J774" s="62">
        <v>75.87</v>
      </c>
      <c r="K774" s="63">
        <f t="shared" si="12"/>
        <v>426.53999999999996</v>
      </c>
    </row>
    <row r="775" spans="1:11" ht="21" hidden="1">
      <c r="A775" s="1">
        <v>11</v>
      </c>
      <c r="B775" s="1" t="s">
        <v>66</v>
      </c>
      <c r="C775" s="67" t="s">
        <v>844</v>
      </c>
      <c r="D775" s="1" t="s">
        <v>1722</v>
      </c>
      <c r="E775" s="62">
        <v>84.697500000000005</v>
      </c>
      <c r="F775" s="62">
        <v>73.913499999999999</v>
      </c>
      <c r="G775" s="62">
        <v>82.399100000000004</v>
      </c>
      <c r="H775" s="62">
        <v>80.929900000000004</v>
      </c>
      <c r="I775" s="62">
        <v>75.039500000000004</v>
      </c>
      <c r="J775" s="62">
        <v>75.039500000000004</v>
      </c>
      <c r="K775" s="63">
        <f t="shared" si="12"/>
        <v>472.01900000000001</v>
      </c>
    </row>
    <row r="776" spans="1:11" ht="21" hidden="1">
      <c r="A776" s="1">
        <v>11</v>
      </c>
      <c r="B776" s="1" t="s">
        <v>66</v>
      </c>
      <c r="C776" s="67" t="s">
        <v>845</v>
      </c>
      <c r="D776" s="1" t="s">
        <v>1723</v>
      </c>
      <c r="E776" s="62">
        <v>54.05</v>
      </c>
      <c r="F776" s="62">
        <v>59.89</v>
      </c>
      <c r="G776" s="62">
        <v>46.75</v>
      </c>
      <c r="H776" s="62">
        <v>66.86</v>
      </c>
      <c r="I776" s="62">
        <v>54.05</v>
      </c>
      <c r="J776" s="62">
        <v>67.75</v>
      </c>
      <c r="K776" s="63">
        <f t="shared" si="12"/>
        <v>349.35</v>
      </c>
    </row>
    <row r="777" spans="1:11" ht="21" hidden="1">
      <c r="A777" s="1">
        <v>11</v>
      </c>
      <c r="B777" s="1" t="s">
        <v>66</v>
      </c>
      <c r="C777" s="67" t="s">
        <v>846</v>
      </c>
      <c r="D777" s="1" t="s">
        <v>1724</v>
      </c>
      <c r="E777" s="62">
        <v>103.26309999999999</v>
      </c>
      <c r="F777" s="62">
        <v>99.116100000000003</v>
      </c>
      <c r="G777" s="62">
        <v>87.783799999999999</v>
      </c>
      <c r="H777" s="62">
        <v>82.032300000000006</v>
      </c>
      <c r="I777" s="62">
        <v>101.104</v>
      </c>
      <c r="J777" s="62">
        <v>91.003100000000003</v>
      </c>
      <c r="K777" s="63">
        <f t="shared" si="12"/>
        <v>564.30240000000003</v>
      </c>
    </row>
    <row r="778" spans="1:11" ht="21" hidden="1">
      <c r="A778" s="1">
        <v>11</v>
      </c>
      <c r="B778" s="1" t="s">
        <v>67</v>
      </c>
      <c r="C778" s="67" t="s">
        <v>847</v>
      </c>
      <c r="D778" s="1" t="s">
        <v>1725</v>
      </c>
      <c r="E778" s="62">
        <v>4527.49</v>
      </c>
      <c r="F778" s="62">
        <v>4428.6184999999996</v>
      </c>
      <c r="G778" s="62">
        <v>4101.0951999999997</v>
      </c>
      <c r="H778" s="62">
        <v>4241.5874000000003</v>
      </c>
      <c r="I778" s="62">
        <v>3829.0511999999999</v>
      </c>
      <c r="J778" s="62">
        <v>4724.3761000000004</v>
      </c>
      <c r="K778" s="63">
        <f t="shared" si="12"/>
        <v>25852.218399999998</v>
      </c>
    </row>
    <row r="779" spans="1:11" ht="21" hidden="1">
      <c r="A779" s="1">
        <v>11</v>
      </c>
      <c r="B779" s="1" t="s">
        <v>67</v>
      </c>
      <c r="C779" s="67" t="s">
        <v>848</v>
      </c>
      <c r="D779" s="1" t="s">
        <v>1726</v>
      </c>
      <c r="E779" s="62">
        <v>240.33</v>
      </c>
      <c r="F779" s="62">
        <v>198.02</v>
      </c>
      <c r="G779" s="62">
        <v>199.03290000000001</v>
      </c>
      <c r="H779" s="62">
        <v>240.96100000000001</v>
      </c>
      <c r="I779" s="62">
        <v>215.155</v>
      </c>
      <c r="J779" s="62">
        <v>183.64760000000001</v>
      </c>
      <c r="K779" s="63">
        <f t="shared" si="12"/>
        <v>1277.1465000000001</v>
      </c>
    </row>
    <row r="780" spans="1:11" ht="21" hidden="1">
      <c r="A780" s="1">
        <v>11</v>
      </c>
      <c r="B780" s="1" t="s">
        <v>67</v>
      </c>
      <c r="C780" s="67" t="s">
        <v>849</v>
      </c>
      <c r="D780" s="1" t="s">
        <v>1727</v>
      </c>
      <c r="E780" s="62">
        <v>259.54000000000002</v>
      </c>
      <c r="F780" s="62">
        <v>196.68</v>
      </c>
      <c r="G780" s="62">
        <v>280.2</v>
      </c>
      <c r="H780" s="62">
        <v>187.49</v>
      </c>
      <c r="I780" s="62">
        <v>203.25</v>
      </c>
      <c r="J780" s="62">
        <v>247.48</v>
      </c>
      <c r="K780" s="63">
        <f t="shared" si="12"/>
        <v>1374.64</v>
      </c>
    </row>
    <row r="781" spans="1:11" ht="21" hidden="1">
      <c r="A781" s="1">
        <v>11</v>
      </c>
      <c r="B781" s="1" t="s">
        <v>68</v>
      </c>
      <c r="C781" s="67" t="s">
        <v>850</v>
      </c>
      <c r="D781" s="1" t="s">
        <v>1728</v>
      </c>
      <c r="E781" s="62">
        <v>1671.0802000000001</v>
      </c>
      <c r="F781" s="62">
        <v>1678.1992</v>
      </c>
      <c r="G781" s="62">
        <v>1567.4728</v>
      </c>
      <c r="H781" s="62">
        <v>1418.2018</v>
      </c>
      <c r="I781" s="62">
        <v>1507.0671</v>
      </c>
      <c r="J781" s="62">
        <v>1541.4037000000001</v>
      </c>
      <c r="K781" s="63">
        <f t="shared" si="12"/>
        <v>9383.4248000000007</v>
      </c>
    </row>
    <row r="782" spans="1:11" ht="21" hidden="1">
      <c r="A782" s="1">
        <v>11</v>
      </c>
      <c r="B782" s="1" t="s">
        <v>68</v>
      </c>
      <c r="C782" s="67" t="s">
        <v>851</v>
      </c>
      <c r="D782" s="1" t="s">
        <v>1729</v>
      </c>
      <c r="E782" s="62">
        <v>30.442699999999999</v>
      </c>
      <c r="F782" s="62">
        <v>23.94</v>
      </c>
      <c r="G782" s="62">
        <v>24.79</v>
      </c>
      <c r="H782" s="62">
        <v>26.69</v>
      </c>
      <c r="I782" s="62">
        <v>22.3</v>
      </c>
      <c r="J782" s="62">
        <v>25.097999999999999</v>
      </c>
      <c r="K782" s="63">
        <f t="shared" si="12"/>
        <v>153.26069999999999</v>
      </c>
    </row>
    <row r="783" spans="1:11" ht="21" hidden="1">
      <c r="A783" s="1">
        <v>11</v>
      </c>
      <c r="B783" s="1" t="s">
        <v>68</v>
      </c>
      <c r="C783" s="67" t="s">
        <v>852</v>
      </c>
      <c r="D783" s="1" t="s">
        <v>1730</v>
      </c>
      <c r="E783" s="62">
        <v>69.310500000000005</v>
      </c>
      <c r="F783" s="62">
        <v>68.061400000000006</v>
      </c>
      <c r="G783" s="62">
        <v>51.5242</v>
      </c>
      <c r="H783" s="62">
        <v>62.552100000000003</v>
      </c>
      <c r="I783" s="62">
        <v>48.338099999999997</v>
      </c>
      <c r="J783" s="62">
        <v>55.874400000000001</v>
      </c>
      <c r="K783" s="63">
        <f t="shared" si="12"/>
        <v>355.66069999999996</v>
      </c>
    </row>
    <row r="784" spans="1:11" ht="21" hidden="1">
      <c r="A784" s="1">
        <v>11</v>
      </c>
      <c r="B784" s="1" t="s">
        <v>68</v>
      </c>
      <c r="C784" s="67" t="s">
        <v>853</v>
      </c>
      <c r="D784" s="1" t="s">
        <v>1731</v>
      </c>
      <c r="E784" s="62">
        <v>156.54150000000001</v>
      </c>
      <c r="F784" s="62">
        <v>146.3426</v>
      </c>
      <c r="G784" s="62">
        <v>140.40559999999999</v>
      </c>
      <c r="H784" s="62">
        <v>127.6498</v>
      </c>
      <c r="I784" s="62">
        <v>109.366</v>
      </c>
      <c r="J784" s="62">
        <v>123.1858</v>
      </c>
      <c r="K784" s="63">
        <f t="shared" si="12"/>
        <v>803.49129999999991</v>
      </c>
    </row>
    <row r="785" spans="1:11" ht="21" hidden="1">
      <c r="A785" s="1">
        <v>11</v>
      </c>
      <c r="B785" s="1" t="s">
        <v>68</v>
      </c>
      <c r="C785" s="67" t="s">
        <v>854</v>
      </c>
      <c r="D785" s="1" t="s">
        <v>1732</v>
      </c>
      <c r="E785" s="62">
        <v>53.5548</v>
      </c>
      <c r="F785" s="62">
        <v>59.606699999999996</v>
      </c>
      <c r="G785" s="62">
        <v>54.052300000000002</v>
      </c>
      <c r="H785" s="62">
        <v>43.321300000000001</v>
      </c>
      <c r="I785" s="62">
        <v>39.845500000000001</v>
      </c>
      <c r="J785" s="62">
        <v>30.2502</v>
      </c>
      <c r="K785" s="63">
        <f t="shared" si="12"/>
        <v>280.63080000000002</v>
      </c>
    </row>
    <row r="786" spans="1:11" ht="21" hidden="1">
      <c r="A786" s="1">
        <v>11</v>
      </c>
      <c r="B786" s="1" t="s">
        <v>69</v>
      </c>
      <c r="C786" s="67" t="s">
        <v>855</v>
      </c>
      <c r="D786" s="1" t="s">
        <v>1733</v>
      </c>
      <c r="E786" s="62">
        <v>8512.52</v>
      </c>
      <c r="F786" s="62">
        <v>7471.7470000000003</v>
      </c>
      <c r="G786" s="62">
        <v>8383.25</v>
      </c>
      <c r="H786" s="62">
        <v>6591.23</v>
      </c>
      <c r="I786" s="62">
        <v>7993.81</v>
      </c>
      <c r="J786" s="62">
        <v>5623.73</v>
      </c>
      <c r="K786" s="63">
        <f t="shared" ref="K786:K849" si="13">SUM(E786:J786)</f>
        <v>44576.286999999997</v>
      </c>
    </row>
    <row r="787" spans="1:11" ht="21" hidden="1">
      <c r="A787" s="1">
        <v>11</v>
      </c>
      <c r="B787" s="1" t="s">
        <v>69</v>
      </c>
      <c r="C787" s="67" t="s">
        <v>856</v>
      </c>
      <c r="D787" s="1" t="s">
        <v>1734</v>
      </c>
      <c r="E787" s="62">
        <v>1035.8661999999999</v>
      </c>
      <c r="F787" s="62">
        <v>825.0489</v>
      </c>
      <c r="G787" s="62">
        <v>843.85429999999997</v>
      </c>
      <c r="H787" s="62">
        <v>782.83730000000003</v>
      </c>
      <c r="I787" s="62">
        <v>663.05229999999995</v>
      </c>
      <c r="J787" s="62">
        <v>148.4059</v>
      </c>
      <c r="K787" s="63">
        <f t="shared" si="13"/>
        <v>4299.0649000000003</v>
      </c>
    </row>
    <row r="788" spans="1:11" ht="21" hidden="1">
      <c r="A788" s="1">
        <v>11</v>
      </c>
      <c r="B788" s="1" t="s">
        <v>69</v>
      </c>
      <c r="C788" s="67" t="s">
        <v>857</v>
      </c>
      <c r="D788" s="1" t="s">
        <v>1735</v>
      </c>
      <c r="E788" s="62">
        <v>521.70000000000005</v>
      </c>
      <c r="F788" s="62">
        <v>456.7</v>
      </c>
      <c r="G788" s="62">
        <v>383.79079999999999</v>
      </c>
      <c r="H788" s="62">
        <v>448.02</v>
      </c>
      <c r="I788" s="62">
        <v>427.01</v>
      </c>
      <c r="J788" s="62">
        <v>507.2</v>
      </c>
      <c r="K788" s="63">
        <f t="shared" si="13"/>
        <v>2744.4207999999999</v>
      </c>
    </row>
    <row r="789" spans="1:11" ht="21" hidden="1">
      <c r="A789" s="1">
        <v>11</v>
      </c>
      <c r="B789" s="1" t="s">
        <v>69</v>
      </c>
      <c r="C789" s="67" t="s">
        <v>858</v>
      </c>
      <c r="D789" s="1" t="s">
        <v>1736</v>
      </c>
      <c r="E789" s="62">
        <v>118.5985</v>
      </c>
      <c r="F789" s="62">
        <v>104.5784</v>
      </c>
      <c r="G789" s="62">
        <v>113.5697</v>
      </c>
      <c r="H789" s="62">
        <v>143.79859999999999</v>
      </c>
      <c r="I789" s="62">
        <v>99.659700000000001</v>
      </c>
      <c r="J789" s="62">
        <v>78.524000000000001</v>
      </c>
      <c r="K789" s="63">
        <f t="shared" si="13"/>
        <v>658.72890000000007</v>
      </c>
    </row>
    <row r="790" spans="1:11" ht="21" hidden="1">
      <c r="A790" s="1">
        <v>11</v>
      </c>
      <c r="B790" s="1" t="s">
        <v>69</v>
      </c>
      <c r="C790" s="67" t="s">
        <v>859</v>
      </c>
      <c r="D790" s="1" t="s">
        <v>1737</v>
      </c>
      <c r="E790" s="62">
        <v>217.88</v>
      </c>
      <c r="F790" s="62">
        <v>251.41</v>
      </c>
      <c r="G790" s="62">
        <v>255.5</v>
      </c>
      <c r="H790" s="62">
        <v>208.5</v>
      </c>
      <c r="I790" s="62">
        <v>255.5</v>
      </c>
      <c r="J790" s="62">
        <v>208.5</v>
      </c>
      <c r="K790" s="63">
        <f t="shared" si="13"/>
        <v>1397.29</v>
      </c>
    </row>
    <row r="791" spans="1:11" ht="21" hidden="1">
      <c r="A791" s="1">
        <v>11</v>
      </c>
      <c r="B791" s="1" t="s">
        <v>69</v>
      </c>
      <c r="C791" s="67" t="s">
        <v>860</v>
      </c>
      <c r="D791" s="1" t="s">
        <v>1738</v>
      </c>
      <c r="E791" s="62">
        <v>172.1045</v>
      </c>
      <c r="F791" s="62">
        <v>183.17740000000001</v>
      </c>
      <c r="G791" s="62">
        <v>194.9342</v>
      </c>
      <c r="H791" s="62">
        <v>169.79499999999999</v>
      </c>
      <c r="I791" s="62">
        <v>166.64609999999999</v>
      </c>
      <c r="J791" s="62">
        <v>173.0838</v>
      </c>
      <c r="K791" s="63">
        <f t="shared" si="13"/>
        <v>1059.741</v>
      </c>
    </row>
    <row r="792" spans="1:11" ht="21" hidden="1">
      <c r="A792" s="1">
        <v>11</v>
      </c>
      <c r="B792" s="1" t="s">
        <v>69</v>
      </c>
      <c r="C792" s="67" t="s">
        <v>861</v>
      </c>
      <c r="D792" s="1" t="s">
        <v>1739</v>
      </c>
      <c r="E792" s="62">
        <v>191.98679999999999</v>
      </c>
      <c r="F792" s="62">
        <v>181.28</v>
      </c>
      <c r="G792" s="62">
        <v>196.47489999999999</v>
      </c>
      <c r="H792" s="62">
        <v>184.18270000000001</v>
      </c>
      <c r="I792" s="62">
        <v>177.09630000000001</v>
      </c>
      <c r="J792" s="62">
        <v>204.4828</v>
      </c>
      <c r="K792" s="63">
        <f t="shared" si="13"/>
        <v>1135.5035000000003</v>
      </c>
    </row>
    <row r="793" spans="1:11" ht="21" hidden="1">
      <c r="A793" s="1">
        <v>11</v>
      </c>
      <c r="B793" s="1" t="s">
        <v>69</v>
      </c>
      <c r="C793" s="67" t="s">
        <v>862</v>
      </c>
      <c r="D793" s="1" t="s">
        <v>1740</v>
      </c>
      <c r="E793" s="62">
        <v>121.84</v>
      </c>
      <c r="F793" s="62">
        <v>124.98</v>
      </c>
      <c r="G793" s="62">
        <v>117.53319999999999</v>
      </c>
      <c r="H793" s="62">
        <v>101.4</v>
      </c>
      <c r="I793" s="62">
        <v>111.12</v>
      </c>
      <c r="J793" s="62">
        <v>125.7</v>
      </c>
      <c r="K793" s="63">
        <f t="shared" si="13"/>
        <v>702.57320000000004</v>
      </c>
    </row>
    <row r="794" spans="1:11" ht="21" hidden="1">
      <c r="A794" s="1">
        <v>11</v>
      </c>
      <c r="B794" s="1" t="s">
        <v>69</v>
      </c>
      <c r="C794" s="67" t="s">
        <v>863</v>
      </c>
      <c r="D794" s="1" t="s">
        <v>1741</v>
      </c>
      <c r="E794" s="62">
        <v>157.61779999999999</v>
      </c>
      <c r="F794" s="62">
        <v>128.40369999999999</v>
      </c>
      <c r="G794" s="62">
        <v>131.58770000000001</v>
      </c>
      <c r="H794" s="62">
        <v>131.19720000000001</v>
      </c>
      <c r="I794" s="62">
        <v>133.6146</v>
      </c>
      <c r="J794" s="62">
        <v>152.8509</v>
      </c>
      <c r="K794" s="63">
        <f t="shared" si="13"/>
        <v>835.27189999999996</v>
      </c>
    </row>
    <row r="795" spans="1:11" ht="21" hidden="1">
      <c r="A795" s="1">
        <v>11</v>
      </c>
      <c r="B795" s="1" t="s">
        <v>69</v>
      </c>
      <c r="C795" s="67" t="s">
        <v>864</v>
      </c>
      <c r="D795" s="1" t="s">
        <v>1742</v>
      </c>
      <c r="E795" s="62">
        <v>86.562899999999999</v>
      </c>
      <c r="F795" s="62">
        <v>68.150199999999998</v>
      </c>
      <c r="G795" s="62">
        <v>86.890600000000006</v>
      </c>
      <c r="H795" s="62">
        <v>89.133700000000005</v>
      </c>
      <c r="I795" s="62">
        <v>61.079000000000001</v>
      </c>
      <c r="J795" s="62">
        <v>92.547499999999999</v>
      </c>
      <c r="K795" s="63">
        <f t="shared" si="13"/>
        <v>484.3639</v>
      </c>
    </row>
    <row r="796" spans="1:11" ht="21" hidden="1">
      <c r="A796" s="1">
        <v>11</v>
      </c>
      <c r="B796" s="1" t="s">
        <v>69</v>
      </c>
      <c r="C796" s="67" t="s">
        <v>865</v>
      </c>
      <c r="D796" s="1" t="s">
        <v>1743</v>
      </c>
      <c r="E796" s="62">
        <v>265.5899</v>
      </c>
      <c r="F796" s="62">
        <v>289.12900000000002</v>
      </c>
      <c r="G796" s="62">
        <v>281.1669</v>
      </c>
      <c r="H796" s="62">
        <v>281.4015</v>
      </c>
      <c r="I796" s="62">
        <v>269.58159999999998</v>
      </c>
      <c r="J796" s="62">
        <v>279.25200000000001</v>
      </c>
      <c r="K796" s="63">
        <f t="shared" si="13"/>
        <v>1666.1208999999999</v>
      </c>
    </row>
    <row r="797" spans="1:11" ht="21" hidden="1">
      <c r="A797" s="1">
        <v>11</v>
      </c>
      <c r="B797" s="1" t="s">
        <v>69</v>
      </c>
      <c r="C797" s="67" t="s">
        <v>866</v>
      </c>
      <c r="D797" s="1" t="s">
        <v>1744</v>
      </c>
      <c r="E797" s="62">
        <v>84.149000000000001</v>
      </c>
      <c r="F797" s="62">
        <v>75.738600000000005</v>
      </c>
      <c r="G797" s="62">
        <v>67.177999999999997</v>
      </c>
      <c r="H797" s="62">
        <v>62.269199999999998</v>
      </c>
      <c r="I797" s="62">
        <v>75.381500000000003</v>
      </c>
      <c r="J797" s="62">
        <v>84.537599999999998</v>
      </c>
      <c r="K797" s="63">
        <f t="shared" si="13"/>
        <v>449.25390000000004</v>
      </c>
    </row>
    <row r="798" spans="1:11" ht="21" hidden="1">
      <c r="A798" s="1">
        <v>11</v>
      </c>
      <c r="B798" s="1" t="s">
        <v>69</v>
      </c>
      <c r="C798" s="67" t="s">
        <v>867</v>
      </c>
      <c r="D798" s="1" t="s">
        <v>1745</v>
      </c>
      <c r="E798" s="62">
        <v>211.87389999999999</v>
      </c>
      <c r="F798" s="62">
        <v>206.0958</v>
      </c>
      <c r="G798" s="62">
        <v>206.2955</v>
      </c>
      <c r="H798" s="62">
        <v>184.92420000000001</v>
      </c>
      <c r="I798" s="62">
        <v>177.8399</v>
      </c>
      <c r="J798" s="62">
        <v>203.9606</v>
      </c>
      <c r="K798" s="63">
        <f t="shared" si="13"/>
        <v>1190.9899</v>
      </c>
    </row>
    <row r="799" spans="1:11" ht="21" hidden="1">
      <c r="A799" s="1">
        <v>11</v>
      </c>
      <c r="B799" s="1" t="s">
        <v>69</v>
      </c>
      <c r="C799" s="67" t="s">
        <v>868</v>
      </c>
      <c r="D799" s="1" t="s">
        <v>1746</v>
      </c>
      <c r="E799" s="62">
        <v>199.999</v>
      </c>
      <c r="F799" s="62">
        <v>240.54060000000001</v>
      </c>
      <c r="G799" s="62">
        <v>207.4676</v>
      </c>
      <c r="H799" s="62">
        <v>216.61699999999999</v>
      </c>
      <c r="I799" s="62">
        <v>184.9443</v>
      </c>
      <c r="J799" s="62">
        <v>260.58069999999998</v>
      </c>
      <c r="K799" s="63">
        <f t="shared" si="13"/>
        <v>1310.1491999999998</v>
      </c>
    </row>
    <row r="800" spans="1:11" ht="21" hidden="1">
      <c r="A800" s="1">
        <v>11</v>
      </c>
      <c r="B800" s="1" t="s">
        <v>69</v>
      </c>
      <c r="C800" s="67" t="s">
        <v>869</v>
      </c>
      <c r="D800" s="1" t="s">
        <v>1747</v>
      </c>
      <c r="E800" s="62">
        <v>1330.21</v>
      </c>
      <c r="F800" s="62">
        <v>1256.7</v>
      </c>
      <c r="G800" s="62">
        <v>1364.58</v>
      </c>
      <c r="H800" s="62">
        <v>1233.6199999999999</v>
      </c>
      <c r="I800" s="62">
        <v>1079.81</v>
      </c>
      <c r="J800" s="62">
        <v>1179.53</v>
      </c>
      <c r="K800" s="63">
        <f t="shared" si="13"/>
        <v>7444.45</v>
      </c>
    </row>
    <row r="801" spans="1:11" ht="21" hidden="1">
      <c r="A801" s="1">
        <v>11</v>
      </c>
      <c r="B801" s="1" t="s">
        <v>69</v>
      </c>
      <c r="C801" s="67" t="s">
        <v>870</v>
      </c>
      <c r="D801" s="1" t="s">
        <v>1748</v>
      </c>
      <c r="E801" s="62">
        <v>201.51400000000001</v>
      </c>
      <c r="F801" s="62">
        <v>166.3937</v>
      </c>
      <c r="G801" s="62">
        <v>175.22900000000001</v>
      </c>
      <c r="H801" s="62">
        <v>167.8022</v>
      </c>
      <c r="I801" s="62">
        <v>182.03210000000001</v>
      </c>
      <c r="J801" s="62">
        <v>149.501</v>
      </c>
      <c r="K801" s="63">
        <f t="shared" si="13"/>
        <v>1042.472</v>
      </c>
    </row>
    <row r="802" spans="1:11" ht="21" hidden="1">
      <c r="A802" s="1">
        <v>11</v>
      </c>
      <c r="B802" s="1" t="s">
        <v>69</v>
      </c>
      <c r="C802" s="67" t="s">
        <v>871</v>
      </c>
      <c r="D802" s="1" t="s">
        <v>1749</v>
      </c>
      <c r="E802" s="62">
        <v>294.64999999999998</v>
      </c>
      <c r="F802" s="62">
        <v>253.32</v>
      </c>
      <c r="G802" s="62">
        <v>236.99</v>
      </c>
      <c r="H802" s="62">
        <v>305.68</v>
      </c>
      <c r="I802" s="62">
        <v>280.57</v>
      </c>
      <c r="J802" s="62">
        <v>291.58</v>
      </c>
      <c r="K802" s="63">
        <f t="shared" si="13"/>
        <v>1662.79</v>
      </c>
    </row>
    <row r="803" spans="1:11" ht="21" hidden="1">
      <c r="A803" s="1">
        <v>11</v>
      </c>
      <c r="B803" s="1" t="s">
        <v>69</v>
      </c>
      <c r="C803" s="67" t="s">
        <v>872</v>
      </c>
      <c r="D803" s="1" t="s">
        <v>1750</v>
      </c>
      <c r="E803" s="62">
        <v>67.536000000000001</v>
      </c>
      <c r="F803" s="62">
        <v>77.130099999999999</v>
      </c>
      <c r="G803" s="62">
        <v>72.638099999999994</v>
      </c>
      <c r="H803" s="62">
        <v>83.442899999999995</v>
      </c>
      <c r="I803" s="62">
        <v>88.132599999999996</v>
      </c>
      <c r="J803" s="62">
        <v>64.080100000000002</v>
      </c>
      <c r="K803" s="63">
        <f t="shared" si="13"/>
        <v>452.95979999999997</v>
      </c>
    </row>
    <row r="804" spans="1:11" ht="21" hidden="1">
      <c r="A804" s="1">
        <v>11</v>
      </c>
      <c r="B804" s="1" t="s">
        <v>69</v>
      </c>
      <c r="C804" s="67" t="s">
        <v>873</v>
      </c>
      <c r="D804" s="1" t="s">
        <v>1751</v>
      </c>
      <c r="E804" s="62">
        <v>171.0034</v>
      </c>
      <c r="F804" s="62">
        <v>161.34190000000001</v>
      </c>
      <c r="G804" s="62">
        <v>141.8432</v>
      </c>
      <c r="H804" s="62">
        <v>153.06710000000001</v>
      </c>
      <c r="I804" s="62">
        <v>188.137</v>
      </c>
      <c r="J804" s="62">
        <v>219.96270000000001</v>
      </c>
      <c r="K804" s="63">
        <f t="shared" si="13"/>
        <v>1035.3552999999999</v>
      </c>
    </row>
    <row r="805" spans="1:11" ht="21" hidden="1">
      <c r="A805" s="1">
        <v>12</v>
      </c>
      <c r="B805" s="1" t="s">
        <v>71</v>
      </c>
      <c r="C805" s="67" t="s">
        <v>876</v>
      </c>
      <c r="D805" s="1" t="s">
        <v>1754</v>
      </c>
      <c r="E805" s="62">
        <v>6252.7847000000002</v>
      </c>
      <c r="F805" s="62">
        <v>5702.6768000000002</v>
      </c>
      <c r="G805" s="62">
        <v>5548.5295999999998</v>
      </c>
      <c r="H805" s="62">
        <v>5330.8624</v>
      </c>
      <c r="I805" s="62">
        <v>5503.6550999999999</v>
      </c>
      <c r="J805" s="62">
        <v>5312.8266000000003</v>
      </c>
      <c r="K805" s="63">
        <f t="shared" si="13"/>
        <v>33651.335200000001</v>
      </c>
    </row>
    <row r="806" spans="1:11" ht="21" hidden="1">
      <c r="A806" s="1">
        <v>12</v>
      </c>
      <c r="B806" s="1" t="s">
        <v>71</v>
      </c>
      <c r="C806" s="67" t="s">
        <v>877</v>
      </c>
      <c r="D806" s="1" t="s">
        <v>1755</v>
      </c>
      <c r="E806" s="62">
        <v>498.31939999999997</v>
      </c>
      <c r="F806" s="62">
        <v>522.00760000000002</v>
      </c>
      <c r="G806" s="62">
        <v>535.93359999999996</v>
      </c>
      <c r="H806" s="62">
        <v>525.37159999999994</v>
      </c>
      <c r="I806" s="62">
        <v>424.80500000000001</v>
      </c>
      <c r="J806" s="62">
        <v>468.02789999999999</v>
      </c>
      <c r="K806" s="63">
        <f t="shared" si="13"/>
        <v>2974.4650999999999</v>
      </c>
    </row>
    <row r="807" spans="1:11" ht="21" hidden="1">
      <c r="A807" s="1">
        <v>12</v>
      </c>
      <c r="B807" s="1" t="s">
        <v>71</v>
      </c>
      <c r="C807" s="67" t="s">
        <v>878</v>
      </c>
      <c r="D807" s="1" t="s">
        <v>1756</v>
      </c>
      <c r="E807" s="62">
        <v>375.71510000000001</v>
      </c>
      <c r="F807" s="62">
        <v>317.19279999999998</v>
      </c>
      <c r="G807" s="62">
        <v>333.85039999999998</v>
      </c>
      <c r="H807" s="62">
        <v>314.21249999999998</v>
      </c>
      <c r="I807" s="62">
        <v>247.9752</v>
      </c>
      <c r="J807" s="62">
        <v>281.30520000000001</v>
      </c>
      <c r="K807" s="63">
        <f t="shared" si="13"/>
        <v>1870.2512000000002</v>
      </c>
    </row>
    <row r="808" spans="1:11" ht="21" hidden="1">
      <c r="A808" s="1">
        <v>12</v>
      </c>
      <c r="B808" s="1" t="s">
        <v>71</v>
      </c>
      <c r="C808" s="67" t="s">
        <v>879</v>
      </c>
      <c r="D808" s="1" t="s">
        <v>1757</v>
      </c>
      <c r="E808" s="62">
        <v>291.69110000000001</v>
      </c>
      <c r="F808" s="62">
        <v>257.5231</v>
      </c>
      <c r="G808" s="62">
        <v>259.15359999999998</v>
      </c>
      <c r="H808" s="62">
        <v>274.94299999999998</v>
      </c>
      <c r="I808" s="62">
        <v>277.14920000000001</v>
      </c>
      <c r="J808" s="62">
        <v>229.86600000000001</v>
      </c>
      <c r="K808" s="63">
        <f t="shared" si="13"/>
        <v>1590.326</v>
      </c>
    </row>
    <row r="809" spans="1:11" ht="21" hidden="1">
      <c r="A809" s="1">
        <v>12</v>
      </c>
      <c r="B809" s="1" t="s">
        <v>71</v>
      </c>
      <c r="C809" s="67" t="s">
        <v>880</v>
      </c>
      <c r="D809" s="1" t="s">
        <v>1758</v>
      </c>
      <c r="E809" s="62">
        <v>261.64859999999999</v>
      </c>
      <c r="F809" s="62">
        <v>196.2593</v>
      </c>
      <c r="G809" s="62">
        <v>153.0335</v>
      </c>
      <c r="H809" s="62">
        <v>175.1251</v>
      </c>
      <c r="I809" s="62">
        <v>142.42959999999999</v>
      </c>
      <c r="J809" s="62">
        <v>156.40350000000001</v>
      </c>
      <c r="K809" s="63">
        <f t="shared" si="13"/>
        <v>1084.8995999999997</v>
      </c>
    </row>
    <row r="810" spans="1:11" ht="21" hidden="1">
      <c r="A810" s="1">
        <v>12</v>
      </c>
      <c r="B810" s="1" t="s">
        <v>71</v>
      </c>
      <c r="C810" s="67" t="s">
        <v>881</v>
      </c>
      <c r="D810" s="1" t="s">
        <v>1759</v>
      </c>
      <c r="E810" s="62">
        <v>484.33499999999998</v>
      </c>
      <c r="F810" s="62">
        <v>418.0686</v>
      </c>
      <c r="G810" s="62">
        <v>494.33460000000002</v>
      </c>
      <c r="H810" s="62">
        <v>458.11849999999998</v>
      </c>
      <c r="I810" s="62">
        <v>428.47269999999997</v>
      </c>
      <c r="J810" s="62">
        <v>450.17160000000001</v>
      </c>
      <c r="K810" s="63">
        <f t="shared" si="13"/>
        <v>2733.5010000000002</v>
      </c>
    </row>
    <row r="811" spans="1:11" ht="21" hidden="1">
      <c r="A811" s="1">
        <v>12</v>
      </c>
      <c r="B811" s="1" t="s">
        <v>71</v>
      </c>
      <c r="C811" s="67" t="s">
        <v>882</v>
      </c>
      <c r="D811" s="1" t="s">
        <v>1760</v>
      </c>
      <c r="E811" s="62">
        <v>163.31</v>
      </c>
      <c r="F811" s="62">
        <v>110.79</v>
      </c>
      <c r="G811" s="62">
        <v>139.80000000000001</v>
      </c>
      <c r="H811" s="62">
        <v>107.25</v>
      </c>
      <c r="I811" s="62">
        <v>107.52</v>
      </c>
      <c r="J811" s="62">
        <v>138.18</v>
      </c>
      <c r="K811" s="63">
        <f t="shared" si="13"/>
        <v>766.85000000000014</v>
      </c>
    </row>
    <row r="812" spans="1:11" ht="21" hidden="1">
      <c r="A812" s="1">
        <v>12</v>
      </c>
      <c r="B812" s="1" t="s">
        <v>71</v>
      </c>
      <c r="C812" s="67" t="s">
        <v>883</v>
      </c>
      <c r="D812" s="1" t="s">
        <v>1761</v>
      </c>
      <c r="E812" s="62">
        <v>241.61160000000001</v>
      </c>
      <c r="F812" s="62">
        <v>211.0419</v>
      </c>
      <c r="G812" s="62">
        <v>204.3271</v>
      </c>
      <c r="H812" s="62">
        <v>185.39160000000001</v>
      </c>
      <c r="I812" s="62">
        <v>172.35659999999999</v>
      </c>
      <c r="J812" s="62">
        <v>246.95</v>
      </c>
      <c r="K812" s="63">
        <f t="shared" si="13"/>
        <v>1261.6787999999999</v>
      </c>
    </row>
    <row r="813" spans="1:11" ht="21" hidden="1">
      <c r="A813" s="1">
        <v>12</v>
      </c>
      <c r="B813" s="1" t="s">
        <v>71</v>
      </c>
      <c r="C813" s="67" t="s">
        <v>884</v>
      </c>
      <c r="D813" s="1" t="s">
        <v>1762</v>
      </c>
      <c r="E813" s="62">
        <v>156.35429999999999</v>
      </c>
      <c r="F813" s="62">
        <v>142.50880000000001</v>
      </c>
      <c r="G813" s="62">
        <v>135.8776</v>
      </c>
      <c r="H813" s="62">
        <v>157.185</v>
      </c>
      <c r="I813" s="62">
        <v>132.36869999999999</v>
      </c>
      <c r="J813" s="62">
        <v>118.46720000000001</v>
      </c>
      <c r="K813" s="63">
        <f t="shared" si="13"/>
        <v>842.76160000000004</v>
      </c>
    </row>
    <row r="814" spans="1:11" ht="21" hidden="1">
      <c r="A814" s="1">
        <v>12</v>
      </c>
      <c r="B814" s="1" t="s">
        <v>71</v>
      </c>
      <c r="C814" s="67" t="s">
        <v>885</v>
      </c>
      <c r="D814" s="1" t="s">
        <v>1763</v>
      </c>
      <c r="E814" s="62">
        <v>0</v>
      </c>
      <c r="F814" s="62">
        <v>0</v>
      </c>
      <c r="G814" s="62">
        <v>0</v>
      </c>
      <c r="H814" s="62">
        <v>0</v>
      </c>
      <c r="I814" s="62">
        <v>0</v>
      </c>
      <c r="J814" s="62">
        <v>0</v>
      </c>
      <c r="K814" s="63">
        <f t="shared" si="13"/>
        <v>0</v>
      </c>
    </row>
    <row r="815" spans="1:11" ht="21" hidden="1">
      <c r="A815" s="1">
        <v>12</v>
      </c>
      <c r="B815" s="1" t="s">
        <v>72</v>
      </c>
      <c r="C815" s="67" t="s">
        <v>886</v>
      </c>
      <c r="D815" s="1" t="s">
        <v>1764</v>
      </c>
      <c r="E815" s="62">
        <v>3170.02</v>
      </c>
      <c r="F815" s="62">
        <v>3063.5871000000002</v>
      </c>
      <c r="G815" s="62">
        <v>2851.6221999999998</v>
      </c>
      <c r="H815" s="62">
        <v>3012.1352000000002</v>
      </c>
      <c r="I815" s="62">
        <v>2683.8</v>
      </c>
      <c r="J815" s="62">
        <v>2697.9</v>
      </c>
      <c r="K815" s="63">
        <f t="shared" si="13"/>
        <v>17479.0645</v>
      </c>
    </row>
    <row r="816" spans="1:11" ht="21" hidden="1">
      <c r="A816" s="1">
        <v>12</v>
      </c>
      <c r="B816" s="1" t="s">
        <v>72</v>
      </c>
      <c r="C816" s="67" t="s">
        <v>887</v>
      </c>
      <c r="D816" s="1" t="s">
        <v>1765</v>
      </c>
      <c r="E816" s="62">
        <v>1461.39</v>
      </c>
      <c r="F816" s="62">
        <v>1306.08</v>
      </c>
      <c r="G816" s="62">
        <v>775.78</v>
      </c>
      <c r="H816" s="62">
        <v>1182.19</v>
      </c>
      <c r="I816" s="62">
        <v>1029.33</v>
      </c>
      <c r="J816" s="62">
        <v>1164.53</v>
      </c>
      <c r="K816" s="63">
        <f t="shared" si="13"/>
        <v>6919.3</v>
      </c>
    </row>
    <row r="817" spans="1:11" ht="21" hidden="1">
      <c r="A817" s="1">
        <v>12</v>
      </c>
      <c r="B817" s="1" t="s">
        <v>72</v>
      </c>
      <c r="C817" s="67" t="s">
        <v>888</v>
      </c>
      <c r="D817" s="1" t="s">
        <v>1766</v>
      </c>
      <c r="E817" s="62">
        <v>267.7011</v>
      </c>
      <c r="F817" s="62">
        <v>244.44710000000001</v>
      </c>
      <c r="G817" s="62">
        <v>267.86200000000002</v>
      </c>
      <c r="H817" s="62">
        <v>240.09970000000001</v>
      </c>
      <c r="I817" s="62">
        <v>225.16480000000001</v>
      </c>
      <c r="J817" s="62">
        <v>225.16480000000001</v>
      </c>
      <c r="K817" s="63">
        <f t="shared" si="13"/>
        <v>1470.4395</v>
      </c>
    </row>
    <row r="818" spans="1:11" ht="21" hidden="1">
      <c r="A818" s="1">
        <v>12</v>
      </c>
      <c r="B818" s="1" t="s">
        <v>72</v>
      </c>
      <c r="C818" s="67" t="s">
        <v>889</v>
      </c>
      <c r="D818" s="1" t="s">
        <v>1767</v>
      </c>
      <c r="E818" s="62">
        <v>264.58</v>
      </c>
      <c r="F818" s="62">
        <v>229.1</v>
      </c>
      <c r="G818" s="62">
        <v>265.20960000000002</v>
      </c>
      <c r="H818" s="62">
        <v>240.477</v>
      </c>
      <c r="I818" s="62">
        <v>250.07</v>
      </c>
      <c r="J818" s="62">
        <v>221.03899999999999</v>
      </c>
      <c r="K818" s="63">
        <f t="shared" si="13"/>
        <v>1470.4756</v>
      </c>
    </row>
    <row r="819" spans="1:11" ht="21" hidden="1">
      <c r="A819" s="1">
        <v>12</v>
      </c>
      <c r="B819" s="1" t="s">
        <v>72</v>
      </c>
      <c r="C819" s="67" t="s">
        <v>890</v>
      </c>
      <c r="D819" s="1" t="s">
        <v>1768</v>
      </c>
      <c r="E819" s="62">
        <v>369.41079999999999</v>
      </c>
      <c r="F819" s="62">
        <v>352.98739999999998</v>
      </c>
      <c r="G819" s="62">
        <v>390.91719999999998</v>
      </c>
      <c r="H819" s="62">
        <v>373.99290000000002</v>
      </c>
      <c r="I819" s="62">
        <v>323.88569999999999</v>
      </c>
      <c r="J819" s="62">
        <v>340.85590000000002</v>
      </c>
      <c r="K819" s="63">
        <f t="shared" si="13"/>
        <v>2152.0499</v>
      </c>
    </row>
    <row r="820" spans="1:11" ht="21" hidden="1">
      <c r="A820" s="1">
        <v>12</v>
      </c>
      <c r="B820" s="1" t="s">
        <v>72</v>
      </c>
      <c r="C820" s="67" t="s">
        <v>891</v>
      </c>
      <c r="D820" s="1" t="s">
        <v>1769</v>
      </c>
      <c r="E820" s="62">
        <v>409.17039999999997</v>
      </c>
      <c r="F820" s="62">
        <v>406.24200000000002</v>
      </c>
      <c r="G820" s="62">
        <v>418.7645</v>
      </c>
      <c r="H820" s="62">
        <v>409.17039999999997</v>
      </c>
      <c r="I820" s="62">
        <v>418.7645</v>
      </c>
      <c r="J820" s="62">
        <v>406.24200000000002</v>
      </c>
      <c r="K820" s="63">
        <f t="shared" si="13"/>
        <v>2468.3537999999999</v>
      </c>
    </row>
    <row r="821" spans="1:11" ht="21" hidden="1">
      <c r="A821" s="1">
        <v>12</v>
      </c>
      <c r="B821" s="1" t="s">
        <v>72</v>
      </c>
      <c r="C821" s="67" t="s">
        <v>892</v>
      </c>
      <c r="D821" s="1" t="s">
        <v>1770</v>
      </c>
      <c r="E821" s="62">
        <v>226.7775</v>
      </c>
      <c r="F821" s="62">
        <v>173.02170000000001</v>
      </c>
      <c r="G821" s="62">
        <v>169.988</v>
      </c>
      <c r="H821" s="62">
        <v>168.41640000000001</v>
      </c>
      <c r="I821" s="62">
        <v>172.42769999999999</v>
      </c>
      <c r="J821" s="62">
        <v>196.43029999999999</v>
      </c>
      <c r="K821" s="63">
        <f t="shared" si="13"/>
        <v>1107.0616</v>
      </c>
    </row>
    <row r="822" spans="1:11" ht="21" hidden="1">
      <c r="A822" s="1">
        <v>12</v>
      </c>
      <c r="B822" s="1" t="s">
        <v>72</v>
      </c>
      <c r="C822" s="67" t="s">
        <v>893</v>
      </c>
      <c r="D822" s="1" t="s">
        <v>1771</v>
      </c>
      <c r="E822" s="62">
        <v>170.49700000000001</v>
      </c>
      <c r="F822" s="62">
        <v>163.87100000000001</v>
      </c>
      <c r="G822" s="62">
        <v>171.87799999999999</v>
      </c>
      <c r="H822" s="62">
        <v>170.76</v>
      </c>
      <c r="I822" s="62">
        <v>159.42099999999999</v>
      </c>
      <c r="J822" s="62">
        <v>161.98099999999999</v>
      </c>
      <c r="K822" s="63">
        <f t="shared" si="13"/>
        <v>998.40800000000013</v>
      </c>
    </row>
    <row r="823" spans="1:11" ht="21" hidden="1">
      <c r="A823" s="1">
        <v>12</v>
      </c>
      <c r="B823" s="1" t="s">
        <v>72</v>
      </c>
      <c r="C823" s="67" t="s">
        <v>894</v>
      </c>
      <c r="D823" s="1" t="s">
        <v>1772</v>
      </c>
      <c r="E823" s="62">
        <v>202.99</v>
      </c>
      <c r="F823" s="62">
        <v>189.14</v>
      </c>
      <c r="G823" s="62">
        <v>189.14</v>
      </c>
      <c r="H823" s="62">
        <v>191.75</v>
      </c>
      <c r="I823" s="62">
        <v>161.12</v>
      </c>
      <c r="J823" s="62">
        <v>175.19</v>
      </c>
      <c r="K823" s="63">
        <f t="shared" si="13"/>
        <v>1109.33</v>
      </c>
    </row>
    <row r="824" spans="1:11" ht="21" hidden="1">
      <c r="A824" s="1">
        <v>12</v>
      </c>
      <c r="B824" s="1" t="s">
        <v>72</v>
      </c>
      <c r="C824" s="67" t="s">
        <v>895</v>
      </c>
      <c r="D824" s="1" t="s">
        <v>1773</v>
      </c>
      <c r="E824" s="62">
        <v>161.64099999999999</v>
      </c>
      <c r="F824" s="62">
        <v>155.042</v>
      </c>
      <c r="G824" s="62">
        <v>184.99</v>
      </c>
      <c r="H824" s="62">
        <v>140.91290000000001</v>
      </c>
      <c r="I824" s="62">
        <v>128.46420000000001</v>
      </c>
      <c r="J824" s="62">
        <v>161.05889999999999</v>
      </c>
      <c r="K824" s="63">
        <f t="shared" si="13"/>
        <v>932.10900000000004</v>
      </c>
    </row>
    <row r="825" spans="1:11" ht="21" hidden="1">
      <c r="A825" s="1">
        <v>12</v>
      </c>
      <c r="B825" s="1" t="s">
        <v>72</v>
      </c>
      <c r="C825" s="67" t="s">
        <v>896</v>
      </c>
      <c r="D825" s="1" t="s">
        <v>1774</v>
      </c>
      <c r="E825" s="62">
        <v>242.4736</v>
      </c>
      <c r="F825" s="62">
        <v>157.24680000000001</v>
      </c>
      <c r="G825" s="62">
        <v>163.65600000000001</v>
      </c>
      <c r="H825" s="62">
        <v>135.06979999999999</v>
      </c>
      <c r="I825" s="62">
        <v>156.33340000000001</v>
      </c>
      <c r="J825" s="62">
        <v>113.8959</v>
      </c>
      <c r="K825" s="63">
        <f t="shared" si="13"/>
        <v>968.67550000000006</v>
      </c>
    </row>
    <row r="826" spans="1:11" ht="21" hidden="1">
      <c r="A826" s="1">
        <v>12</v>
      </c>
      <c r="B826" s="1" t="s">
        <v>72</v>
      </c>
      <c r="C826" s="67" t="s">
        <v>897</v>
      </c>
      <c r="D826" s="1" t="s">
        <v>1775</v>
      </c>
      <c r="E826" s="62">
        <v>73.459999999999994</v>
      </c>
      <c r="F826" s="62">
        <v>108</v>
      </c>
      <c r="G826" s="62">
        <v>108</v>
      </c>
      <c r="H826" s="62">
        <v>117.6</v>
      </c>
      <c r="I826" s="62">
        <v>113.58</v>
      </c>
      <c r="J826" s="62">
        <v>113.4</v>
      </c>
      <c r="K826" s="63">
        <f t="shared" si="13"/>
        <v>634.04</v>
      </c>
    </row>
    <row r="827" spans="1:11" ht="21" hidden="1">
      <c r="A827" s="1">
        <v>12</v>
      </c>
      <c r="B827" s="1" t="s">
        <v>72</v>
      </c>
      <c r="C827" s="67" t="s">
        <v>898</v>
      </c>
      <c r="D827" s="1" t="s">
        <v>1776</v>
      </c>
      <c r="E827" s="62">
        <v>226.97450000000001</v>
      </c>
      <c r="F827" s="62">
        <v>227.98410000000001</v>
      </c>
      <c r="G827" s="62">
        <v>211.8314</v>
      </c>
      <c r="H827" s="62">
        <v>191.1592</v>
      </c>
      <c r="I827" s="62">
        <v>171.03380000000001</v>
      </c>
      <c r="J827" s="62">
        <v>189.49690000000001</v>
      </c>
      <c r="K827" s="63">
        <f t="shared" si="13"/>
        <v>1218.4799</v>
      </c>
    </row>
    <row r="828" spans="1:11" ht="21" hidden="1">
      <c r="A828" s="1">
        <v>12</v>
      </c>
      <c r="B828" s="1" t="s">
        <v>73</v>
      </c>
      <c r="C828" s="67" t="s">
        <v>899</v>
      </c>
      <c r="D828" s="1" t="s">
        <v>1777</v>
      </c>
      <c r="E828" s="62">
        <v>3615.75</v>
      </c>
      <c r="F828" s="62">
        <v>3252.49</v>
      </c>
      <c r="G828" s="62">
        <v>2778.78</v>
      </c>
      <c r="H828" s="62">
        <v>3147.28</v>
      </c>
      <c r="I828" s="62">
        <v>2565.27</v>
      </c>
      <c r="J828" s="62">
        <v>2942</v>
      </c>
      <c r="K828" s="63">
        <f t="shared" si="13"/>
        <v>18301.57</v>
      </c>
    </row>
    <row r="829" spans="1:11" ht="21" hidden="1">
      <c r="A829" s="1">
        <v>12</v>
      </c>
      <c r="B829" s="1" t="s">
        <v>73</v>
      </c>
      <c r="C829" s="67" t="s">
        <v>900</v>
      </c>
      <c r="D829" s="1" t="s">
        <v>1778</v>
      </c>
      <c r="E829" s="62">
        <v>335.60070000000002</v>
      </c>
      <c r="F829" s="62">
        <v>342.00790000000001</v>
      </c>
      <c r="G829" s="62">
        <v>348.1182</v>
      </c>
      <c r="H829" s="62">
        <v>311.03960000000001</v>
      </c>
      <c r="I829" s="62">
        <v>278.64679999999998</v>
      </c>
      <c r="J829" s="62">
        <v>249.91319999999999</v>
      </c>
      <c r="K829" s="63">
        <f t="shared" si="13"/>
        <v>1865.3263999999999</v>
      </c>
    </row>
    <row r="830" spans="1:11" ht="21" hidden="1">
      <c r="A830" s="1">
        <v>12</v>
      </c>
      <c r="B830" s="1" t="s">
        <v>73</v>
      </c>
      <c r="C830" s="67" t="s">
        <v>901</v>
      </c>
      <c r="D830" s="1" t="s">
        <v>1779</v>
      </c>
      <c r="E830" s="62">
        <v>178.34280000000001</v>
      </c>
      <c r="F830" s="62">
        <v>193.8348</v>
      </c>
      <c r="G830" s="62">
        <v>176.55680000000001</v>
      </c>
      <c r="H830" s="62">
        <v>183.3357</v>
      </c>
      <c r="I830" s="62">
        <v>184.50899999999999</v>
      </c>
      <c r="J830" s="62">
        <v>203.33199999999999</v>
      </c>
      <c r="K830" s="63">
        <f t="shared" si="13"/>
        <v>1119.9111</v>
      </c>
    </row>
    <row r="831" spans="1:11" ht="21" hidden="1">
      <c r="A831" s="1">
        <v>12</v>
      </c>
      <c r="B831" s="1" t="s">
        <v>73</v>
      </c>
      <c r="C831" s="67" t="s">
        <v>902</v>
      </c>
      <c r="D831" s="1" t="s">
        <v>1780</v>
      </c>
      <c r="E831" s="62">
        <v>125.9335</v>
      </c>
      <c r="F831" s="62">
        <v>118.6369</v>
      </c>
      <c r="G831" s="62">
        <v>118.2433</v>
      </c>
      <c r="H831" s="62">
        <v>110.1165</v>
      </c>
      <c r="I831" s="62">
        <v>110.58369999999999</v>
      </c>
      <c r="J831" s="62">
        <v>118.164</v>
      </c>
      <c r="K831" s="63">
        <f t="shared" si="13"/>
        <v>701.67790000000002</v>
      </c>
    </row>
    <row r="832" spans="1:11" ht="21" hidden="1">
      <c r="A832" s="1">
        <v>12</v>
      </c>
      <c r="B832" s="1" t="s">
        <v>73</v>
      </c>
      <c r="C832" s="67" t="s">
        <v>903</v>
      </c>
      <c r="D832" s="1" t="s">
        <v>1781</v>
      </c>
      <c r="E832" s="62">
        <v>171.7</v>
      </c>
      <c r="F832" s="62">
        <v>187.89</v>
      </c>
      <c r="G832" s="62">
        <v>195.5</v>
      </c>
      <c r="H832" s="62">
        <v>207.76</v>
      </c>
      <c r="I832" s="62">
        <v>149</v>
      </c>
      <c r="J832" s="62">
        <v>184.53</v>
      </c>
      <c r="K832" s="63">
        <f t="shared" si="13"/>
        <v>1096.3799999999999</v>
      </c>
    </row>
    <row r="833" spans="1:11" ht="21" hidden="1">
      <c r="A833" s="1">
        <v>12</v>
      </c>
      <c r="B833" s="1" t="s">
        <v>73</v>
      </c>
      <c r="C833" s="67" t="s">
        <v>904</v>
      </c>
      <c r="D833" s="1" t="s">
        <v>1782</v>
      </c>
      <c r="E833" s="62">
        <v>137.39590000000001</v>
      </c>
      <c r="F833" s="62">
        <v>127.22</v>
      </c>
      <c r="G833" s="62">
        <v>143.154</v>
      </c>
      <c r="H833" s="62">
        <v>152.34889999999999</v>
      </c>
      <c r="I833" s="62">
        <v>132.3442</v>
      </c>
      <c r="J833" s="62">
        <v>143.751</v>
      </c>
      <c r="K833" s="63">
        <f t="shared" si="13"/>
        <v>836.21399999999994</v>
      </c>
    </row>
    <row r="834" spans="1:11" ht="21" hidden="1">
      <c r="A834" s="1">
        <v>12</v>
      </c>
      <c r="B834" s="1" t="s">
        <v>73</v>
      </c>
      <c r="C834" s="67" t="s">
        <v>905</v>
      </c>
      <c r="D834" s="1" t="s">
        <v>1783</v>
      </c>
      <c r="E834" s="62">
        <v>60.866599999999998</v>
      </c>
      <c r="F834" s="62">
        <v>76.878200000000007</v>
      </c>
      <c r="G834" s="62">
        <v>59.465000000000003</v>
      </c>
      <c r="H834" s="62">
        <v>100.9068</v>
      </c>
      <c r="I834" s="62">
        <v>59.5122</v>
      </c>
      <c r="J834" s="62">
        <v>51.939</v>
      </c>
      <c r="K834" s="63">
        <f t="shared" si="13"/>
        <v>409.56780000000003</v>
      </c>
    </row>
    <row r="835" spans="1:11" ht="21" hidden="1">
      <c r="A835" s="1">
        <v>12</v>
      </c>
      <c r="B835" s="1" t="s">
        <v>73</v>
      </c>
      <c r="C835" s="67" t="s">
        <v>906</v>
      </c>
      <c r="D835" s="1" t="s">
        <v>1784</v>
      </c>
      <c r="E835" s="62">
        <v>178.29</v>
      </c>
      <c r="F835" s="62">
        <v>154.55000000000001</v>
      </c>
      <c r="G835" s="62">
        <v>218.94329999999999</v>
      </c>
      <c r="H835" s="62">
        <v>172.59639999999999</v>
      </c>
      <c r="I835" s="62">
        <v>162.5934</v>
      </c>
      <c r="J835" s="62">
        <v>170.84</v>
      </c>
      <c r="K835" s="63">
        <f t="shared" si="13"/>
        <v>1057.8131000000001</v>
      </c>
    </row>
    <row r="836" spans="1:11" ht="21" hidden="1">
      <c r="A836" s="1">
        <v>12</v>
      </c>
      <c r="B836" s="1" t="s">
        <v>73</v>
      </c>
      <c r="C836" s="67" t="s">
        <v>907</v>
      </c>
      <c r="D836" s="1" t="s">
        <v>1785</v>
      </c>
      <c r="E836" s="62">
        <v>221</v>
      </c>
      <c r="F836" s="62">
        <v>199.3</v>
      </c>
      <c r="G836" s="62">
        <v>193.58</v>
      </c>
      <c r="H836" s="62">
        <v>159.91999999999999</v>
      </c>
      <c r="I836" s="62">
        <v>159.41</v>
      </c>
      <c r="J836" s="62">
        <v>137.5</v>
      </c>
      <c r="K836" s="63">
        <f t="shared" si="13"/>
        <v>1070.71</v>
      </c>
    </row>
    <row r="837" spans="1:11" ht="21" hidden="1">
      <c r="A837" s="1">
        <v>12</v>
      </c>
      <c r="B837" s="1" t="s">
        <v>73</v>
      </c>
      <c r="C837" s="67" t="s">
        <v>908</v>
      </c>
      <c r="D837" s="1" t="s">
        <v>1786</v>
      </c>
      <c r="E837" s="62">
        <v>82.154499999999999</v>
      </c>
      <c r="F837" s="62">
        <v>64.232799999999997</v>
      </c>
      <c r="G837" s="62">
        <v>72.953000000000003</v>
      </c>
      <c r="H837" s="62">
        <v>78.013000000000005</v>
      </c>
      <c r="I837" s="62">
        <v>61.762</v>
      </c>
      <c r="J837" s="62">
        <v>37.180999999999997</v>
      </c>
      <c r="K837" s="63">
        <f t="shared" si="13"/>
        <v>396.29629999999997</v>
      </c>
    </row>
    <row r="838" spans="1:11" ht="21" hidden="1">
      <c r="A838" s="1">
        <v>12</v>
      </c>
      <c r="B838" s="1" t="s">
        <v>73</v>
      </c>
      <c r="C838" s="67" t="s">
        <v>909</v>
      </c>
      <c r="D838" s="1" t="s">
        <v>1787</v>
      </c>
      <c r="E838" s="62">
        <v>330.12180000000001</v>
      </c>
      <c r="F838" s="62">
        <v>270.46940000000001</v>
      </c>
      <c r="G838" s="62">
        <v>336.2681</v>
      </c>
      <c r="H838" s="62">
        <v>292.66449999999998</v>
      </c>
      <c r="I838" s="62">
        <v>264.2022</v>
      </c>
      <c r="J838" s="62">
        <v>294.26780000000002</v>
      </c>
      <c r="K838" s="63">
        <f t="shared" si="13"/>
        <v>1787.9938</v>
      </c>
    </row>
    <row r="839" spans="1:11" ht="21" hidden="1">
      <c r="A839" s="1">
        <v>12</v>
      </c>
      <c r="B839" s="1" t="s">
        <v>73</v>
      </c>
      <c r="C839" s="67" t="s">
        <v>910</v>
      </c>
      <c r="D839" s="1" t="s">
        <v>1788</v>
      </c>
      <c r="E839" s="62">
        <v>102.65</v>
      </c>
      <c r="F839" s="62">
        <v>118.88</v>
      </c>
      <c r="G839" s="62">
        <v>124.38</v>
      </c>
      <c r="H839" s="62">
        <v>116.447</v>
      </c>
      <c r="I839" s="62">
        <v>110.73699999999999</v>
      </c>
      <c r="J839" s="62">
        <v>122.84399999999999</v>
      </c>
      <c r="K839" s="63">
        <f t="shared" si="13"/>
        <v>695.93799999999987</v>
      </c>
    </row>
    <row r="840" spans="1:11" ht="21" hidden="1">
      <c r="A840" s="1">
        <v>12</v>
      </c>
      <c r="B840" s="1" t="s">
        <v>74</v>
      </c>
      <c r="C840" s="67" t="s">
        <v>911</v>
      </c>
      <c r="D840" s="1" t="s">
        <v>1789</v>
      </c>
      <c r="E840" s="62">
        <v>3492.5367999999999</v>
      </c>
      <c r="F840" s="62">
        <v>3446.5286000000001</v>
      </c>
      <c r="G840" s="62">
        <v>3473.0012999999999</v>
      </c>
      <c r="H840" s="62">
        <v>3435.4589000000001</v>
      </c>
      <c r="I840" s="62">
        <v>3776.5349999999999</v>
      </c>
      <c r="J840" s="62">
        <v>3407.1430999999998</v>
      </c>
      <c r="K840" s="63">
        <f t="shared" si="13"/>
        <v>21031.203699999998</v>
      </c>
    </row>
    <row r="841" spans="1:11" ht="21" hidden="1">
      <c r="A841" s="1">
        <v>12</v>
      </c>
      <c r="B841" s="1" t="s">
        <v>74</v>
      </c>
      <c r="C841" s="67" t="s">
        <v>912</v>
      </c>
      <c r="D841" s="1" t="s">
        <v>1790</v>
      </c>
      <c r="E841" s="62">
        <v>79.477800000000002</v>
      </c>
      <c r="F841" s="62">
        <v>66.902100000000004</v>
      </c>
      <c r="G841" s="62">
        <v>77.84</v>
      </c>
      <c r="H841" s="62">
        <v>65.260000000000005</v>
      </c>
      <c r="I841" s="62">
        <v>65.260000000000005</v>
      </c>
      <c r="J841" s="62">
        <v>61.59</v>
      </c>
      <c r="K841" s="63">
        <f t="shared" si="13"/>
        <v>416.32990000000007</v>
      </c>
    </row>
    <row r="842" spans="1:11" ht="21" hidden="1">
      <c r="A842" s="1">
        <v>12</v>
      </c>
      <c r="B842" s="1" t="s">
        <v>74</v>
      </c>
      <c r="C842" s="67" t="s">
        <v>913</v>
      </c>
      <c r="D842" s="1" t="s">
        <v>1791</v>
      </c>
      <c r="E842" s="62">
        <v>109.24</v>
      </c>
      <c r="F842" s="62">
        <v>111.44</v>
      </c>
      <c r="G842" s="62">
        <v>89.36</v>
      </c>
      <c r="H842" s="62">
        <v>109.24</v>
      </c>
      <c r="I842" s="62">
        <v>111.44</v>
      </c>
      <c r="J842" s="62">
        <v>89.36</v>
      </c>
      <c r="K842" s="63">
        <f t="shared" si="13"/>
        <v>620.08000000000004</v>
      </c>
    </row>
    <row r="843" spans="1:11" ht="21" hidden="1">
      <c r="A843" s="1">
        <v>12</v>
      </c>
      <c r="B843" s="1" t="s">
        <v>74</v>
      </c>
      <c r="C843" s="67" t="s">
        <v>914</v>
      </c>
      <c r="D843" s="1" t="s">
        <v>1792</v>
      </c>
      <c r="E843" s="62">
        <v>136.06790000000001</v>
      </c>
      <c r="F843" s="62">
        <v>115.48220000000001</v>
      </c>
      <c r="G843" s="62">
        <v>134.87790000000001</v>
      </c>
      <c r="H843" s="62">
        <v>144.7687</v>
      </c>
      <c r="I843" s="62">
        <v>124.962</v>
      </c>
      <c r="J843" s="62">
        <v>134.55940000000001</v>
      </c>
      <c r="K843" s="63">
        <f t="shared" si="13"/>
        <v>790.71809999999994</v>
      </c>
    </row>
    <row r="844" spans="1:11" ht="21" hidden="1">
      <c r="A844" s="1">
        <v>12</v>
      </c>
      <c r="B844" s="1" t="s">
        <v>74</v>
      </c>
      <c r="C844" s="67" t="s">
        <v>915</v>
      </c>
      <c r="D844" s="1" t="s">
        <v>1793</v>
      </c>
      <c r="E844" s="62">
        <v>335.06889999999999</v>
      </c>
      <c r="F844" s="62">
        <v>317.10770000000002</v>
      </c>
      <c r="G844" s="62">
        <v>336.22329999999999</v>
      </c>
      <c r="H844" s="62">
        <v>313.6968</v>
      </c>
      <c r="I844" s="62">
        <v>251.61330000000001</v>
      </c>
      <c r="J844" s="62">
        <v>308.60660000000001</v>
      </c>
      <c r="K844" s="63">
        <f t="shared" si="13"/>
        <v>1862.3166000000001</v>
      </c>
    </row>
    <row r="845" spans="1:11" ht="21" hidden="1">
      <c r="A845" s="1">
        <v>12</v>
      </c>
      <c r="B845" s="1" t="s">
        <v>74</v>
      </c>
      <c r="C845" s="67" t="s">
        <v>916</v>
      </c>
      <c r="D845" s="1" t="s">
        <v>1794</v>
      </c>
      <c r="E845" s="62">
        <v>80.180000000000007</v>
      </c>
      <c r="F845" s="62">
        <v>61.68</v>
      </c>
      <c r="G845" s="62">
        <v>171.04</v>
      </c>
      <c r="H845" s="62">
        <v>155.36000000000001</v>
      </c>
      <c r="I845" s="62">
        <v>171.04</v>
      </c>
      <c r="J845" s="62">
        <v>171.04</v>
      </c>
      <c r="K845" s="63">
        <f t="shared" si="13"/>
        <v>810.33999999999992</v>
      </c>
    </row>
    <row r="846" spans="1:11" ht="21" hidden="1">
      <c r="A846" s="1">
        <v>12</v>
      </c>
      <c r="B846" s="1" t="s">
        <v>74</v>
      </c>
      <c r="C846" s="67" t="s">
        <v>917</v>
      </c>
      <c r="D846" s="1" t="s">
        <v>1795</v>
      </c>
      <c r="E846" s="62">
        <v>81.441299999999998</v>
      </c>
      <c r="F846" s="62">
        <v>73.783299999999997</v>
      </c>
      <c r="G846" s="62">
        <v>81.171700000000001</v>
      </c>
      <c r="H846" s="62">
        <v>93.540099999999995</v>
      </c>
      <c r="I846" s="62">
        <v>61.665700000000001</v>
      </c>
      <c r="J846" s="62">
        <v>56.476599999999998</v>
      </c>
      <c r="K846" s="63">
        <f t="shared" si="13"/>
        <v>448.07870000000003</v>
      </c>
    </row>
    <row r="847" spans="1:11" ht="21" hidden="1">
      <c r="A847" s="1">
        <v>12</v>
      </c>
      <c r="B847" s="1" t="s">
        <v>74</v>
      </c>
      <c r="C847" s="67" t="s">
        <v>918</v>
      </c>
      <c r="D847" s="1" t="s">
        <v>1796</v>
      </c>
      <c r="E847" s="62">
        <v>136</v>
      </c>
      <c r="F847" s="62">
        <v>127</v>
      </c>
      <c r="G847" s="62">
        <v>132</v>
      </c>
      <c r="H847" s="62">
        <v>107</v>
      </c>
      <c r="I847" s="62">
        <v>92</v>
      </c>
      <c r="J847" s="62">
        <v>88</v>
      </c>
      <c r="K847" s="63">
        <f t="shared" si="13"/>
        <v>682</v>
      </c>
    </row>
    <row r="848" spans="1:11" ht="21" hidden="1">
      <c r="A848" s="1">
        <v>12</v>
      </c>
      <c r="B848" s="1" t="s">
        <v>74</v>
      </c>
      <c r="C848" s="67" t="s">
        <v>919</v>
      </c>
      <c r="D848" s="1" t="s">
        <v>1797</v>
      </c>
      <c r="E848" s="62">
        <v>120.8908</v>
      </c>
      <c r="F848" s="62">
        <v>110.366</v>
      </c>
      <c r="G848" s="62">
        <v>124.08</v>
      </c>
      <c r="H848" s="62">
        <v>106.75</v>
      </c>
      <c r="I848" s="62">
        <v>89.45</v>
      </c>
      <c r="J848" s="62">
        <v>96.414500000000004</v>
      </c>
      <c r="K848" s="63">
        <f t="shared" si="13"/>
        <v>647.95129999999995</v>
      </c>
    </row>
    <row r="849" spans="1:11" ht="21" hidden="1">
      <c r="A849" s="1">
        <v>12</v>
      </c>
      <c r="B849" s="1" t="s">
        <v>74</v>
      </c>
      <c r="C849" s="67" t="s">
        <v>920</v>
      </c>
      <c r="D849" s="1" t="s">
        <v>1798</v>
      </c>
      <c r="E849" s="62">
        <v>168.2542</v>
      </c>
      <c r="F849" s="62">
        <v>140.7962</v>
      </c>
      <c r="G849" s="62">
        <v>165.1199</v>
      </c>
      <c r="H849" s="62">
        <v>164.23070000000001</v>
      </c>
      <c r="I849" s="62">
        <v>159.89109999999999</v>
      </c>
      <c r="J849" s="62">
        <v>158.64400000000001</v>
      </c>
      <c r="K849" s="63">
        <f t="shared" si="13"/>
        <v>956.93610000000012</v>
      </c>
    </row>
    <row r="850" spans="1:11" ht="21" hidden="1">
      <c r="A850" s="1">
        <v>12</v>
      </c>
      <c r="B850" s="1" t="s">
        <v>74</v>
      </c>
      <c r="C850" s="67" t="s">
        <v>921</v>
      </c>
      <c r="D850" s="1" t="s">
        <v>1799</v>
      </c>
      <c r="E850" s="62">
        <v>127.173</v>
      </c>
      <c r="F850" s="62">
        <v>129.23769999999999</v>
      </c>
      <c r="G850" s="62">
        <v>134.06710000000001</v>
      </c>
      <c r="H850" s="62">
        <v>120.5134</v>
      </c>
      <c r="I850" s="62">
        <v>88.3596</v>
      </c>
      <c r="J850" s="62">
        <v>76.977099999999993</v>
      </c>
      <c r="K850" s="63">
        <f t="shared" ref="K850:K883" si="14">SUM(E850:J850)</f>
        <v>676.32789999999989</v>
      </c>
    </row>
    <row r="851" spans="1:11" ht="21" hidden="1">
      <c r="A851" s="1">
        <v>12</v>
      </c>
      <c r="B851" s="1" t="s">
        <v>75</v>
      </c>
      <c r="C851" s="67" t="s">
        <v>922</v>
      </c>
      <c r="D851" s="1" t="s">
        <v>1800</v>
      </c>
      <c r="E851" s="62">
        <v>3997.0900999999999</v>
      </c>
      <c r="F851" s="62">
        <v>3649.3629999999998</v>
      </c>
      <c r="G851" s="62">
        <v>3662.7527</v>
      </c>
      <c r="H851" s="62">
        <v>3161.2305999999999</v>
      </c>
      <c r="I851" s="62">
        <v>3349.2665999999999</v>
      </c>
      <c r="J851" s="62">
        <v>3640.1062999999999</v>
      </c>
      <c r="K851" s="63">
        <f t="shared" si="14"/>
        <v>21459.809299999997</v>
      </c>
    </row>
    <row r="852" spans="1:11" ht="21" hidden="1">
      <c r="A852" s="1">
        <v>12</v>
      </c>
      <c r="B852" s="1" t="s">
        <v>75</v>
      </c>
      <c r="C852" s="67" t="s">
        <v>923</v>
      </c>
      <c r="D852" s="1" t="s">
        <v>1801</v>
      </c>
      <c r="E852" s="62">
        <v>549.25509999999997</v>
      </c>
      <c r="F852" s="62">
        <v>575.84</v>
      </c>
      <c r="G852" s="62">
        <v>762.66309999999999</v>
      </c>
      <c r="H852" s="62">
        <v>614.18920000000003</v>
      </c>
      <c r="I852" s="62">
        <v>599.6</v>
      </c>
      <c r="J852" s="62">
        <v>615.05999999999995</v>
      </c>
      <c r="K852" s="63">
        <f t="shared" si="14"/>
        <v>3716.6073999999999</v>
      </c>
    </row>
    <row r="853" spans="1:11" ht="21" hidden="1">
      <c r="A853" s="1">
        <v>12</v>
      </c>
      <c r="B853" s="1" t="s">
        <v>75</v>
      </c>
      <c r="C853" s="67" t="s">
        <v>924</v>
      </c>
      <c r="D853" s="1" t="s">
        <v>1802</v>
      </c>
      <c r="E853" s="62">
        <v>50.347000000000001</v>
      </c>
      <c r="F853" s="62">
        <v>58.515099999999997</v>
      </c>
      <c r="G853" s="62">
        <v>51.7881</v>
      </c>
      <c r="H853" s="62">
        <v>62.390099999999997</v>
      </c>
      <c r="I853" s="62">
        <v>31.5701</v>
      </c>
      <c r="J853" s="62">
        <v>124.17529999999999</v>
      </c>
      <c r="K853" s="63">
        <f t="shared" si="14"/>
        <v>378.78569999999996</v>
      </c>
    </row>
    <row r="854" spans="1:11" ht="21" hidden="1">
      <c r="A854" s="1">
        <v>12</v>
      </c>
      <c r="B854" s="1" t="s">
        <v>75</v>
      </c>
      <c r="C854" s="67" t="s">
        <v>925</v>
      </c>
      <c r="D854" s="1" t="s">
        <v>1803</v>
      </c>
      <c r="E854" s="62">
        <v>118.54300000000001</v>
      </c>
      <c r="F854" s="62">
        <v>122.07</v>
      </c>
      <c r="G854" s="62">
        <v>132.13</v>
      </c>
      <c r="H854" s="62">
        <v>126.77</v>
      </c>
      <c r="I854" s="62">
        <v>109.35</v>
      </c>
      <c r="J854" s="62">
        <v>127.14</v>
      </c>
      <c r="K854" s="63">
        <f t="shared" si="14"/>
        <v>736.00299999999993</v>
      </c>
    </row>
    <row r="855" spans="1:11" ht="21" hidden="1">
      <c r="A855" s="1">
        <v>12</v>
      </c>
      <c r="B855" s="1" t="s">
        <v>75</v>
      </c>
      <c r="C855" s="67" t="s">
        <v>926</v>
      </c>
      <c r="D855" s="1" t="s">
        <v>1804</v>
      </c>
      <c r="E855" s="62">
        <v>393.62759999999997</v>
      </c>
      <c r="F855" s="62">
        <v>377.00150000000002</v>
      </c>
      <c r="G855" s="62">
        <v>376.9461</v>
      </c>
      <c r="H855" s="62">
        <v>361.23059999999998</v>
      </c>
      <c r="I855" s="62">
        <v>312.66669999999999</v>
      </c>
      <c r="J855" s="62">
        <v>399.55990000000003</v>
      </c>
      <c r="K855" s="63">
        <f t="shared" si="14"/>
        <v>2221.0324000000001</v>
      </c>
    </row>
    <row r="856" spans="1:11" ht="21" hidden="1">
      <c r="A856" s="1">
        <v>12</v>
      </c>
      <c r="B856" s="1" t="s">
        <v>75</v>
      </c>
      <c r="C856" s="67" t="s">
        <v>927</v>
      </c>
      <c r="D856" s="1" t="s">
        <v>1805</v>
      </c>
      <c r="E856" s="62">
        <v>188.6112</v>
      </c>
      <c r="F856" s="62">
        <v>183.38630000000001</v>
      </c>
      <c r="G856" s="62">
        <v>191.68170000000001</v>
      </c>
      <c r="H856" s="62">
        <v>192.43219999999999</v>
      </c>
      <c r="I856" s="62">
        <v>185.1566</v>
      </c>
      <c r="J856" s="62">
        <v>192.1446</v>
      </c>
      <c r="K856" s="63">
        <f t="shared" si="14"/>
        <v>1133.4126000000001</v>
      </c>
    </row>
    <row r="857" spans="1:11" ht="21" hidden="1">
      <c r="A857" s="1">
        <v>12</v>
      </c>
      <c r="B857" s="1" t="s">
        <v>75</v>
      </c>
      <c r="C857" s="67" t="s">
        <v>928</v>
      </c>
      <c r="D857" s="1" t="s">
        <v>1806</v>
      </c>
      <c r="E857" s="62">
        <v>108.25</v>
      </c>
      <c r="F857" s="62">
        <v>93.82</v>
      </c>
      <c r="G857" s="62">
        <v>121.68</v>
      </c>
      <c r="H857" s="62">
        <v>103.14660000000001</v>
      </c>
      <c r="I857" s="62">
        <v>98.8</v>
      </c>
      <c r="J857" s="62">
        <v>102.77</v>
      </c>
      <c r="K857" s="63">
        <f t="shared" si="14"/>
        <v>628.46659999999997</v>
      </c>
    </row>
    <row r="858" spans="1:11" ht="21" hidden="1">
      <c r="A858" s="1">
        <v>12</v>
      </c>
      <c r="B858" s="1" t="s">
        <v>75</v>
      </c>
      <c r="C858" s="67" t="s">
        <v>929</v>
      </c>
      <c r="D858" s="1" t="s">
        <v>1807</v>
      </c>
      <c r="E858" s="62">
        <v>98.1</v>
      </c>
      <c r="F858" s="62">
        <v>68.400000000000006</v>
      </c>
      <c r="G858" s="62">
        <v>77.3536</v>
      </c>
      <c r="H858" s="62">
        <v>100.0869</v>
      </c>
      <c r="I858" s="62">
        <v>72.314300000000003</v>
      </c>
      <c r="J858" s="62">
        <v>83.359899999999996</v>
      </c>
      <c r="K858" s="63">
        <f t="shared" si="14"/>
        <v>499.61469999999997</v>
      </c>
    </row>
    <row r="859" spans="1:11" ht="21" hidden="1">
      <c r="A859" s="1">
        <v>12</v>
      </c>
      <c r="B859" s="1" t="s">
        <v>76</v>
      </c>
      <c r="C859" s="67" t="s">
        <v>930</v>
      </c>
      <c r="D859" s="1" t="s">
        <v>1808</v>
      </c>
      <c r="E859" s="62">
        <v>8594.4838999999993</v>
      </c>
      <c r="F859" s="62">
        <v>7602.7251999999999</v>
      </c>
      <c r="G859" s="62">
        <v>8206.7039000000004</v>
      </c>
      <c r="H859" s="62">
        <v>7940.0763999999999</v>
      </c>
      <c r="I859" s="62">
        <v>7294.1364000000003</v>
      </c>
      <c r="J859" s="62">
        <v>7927.7038000000002</v>
      </c>
      <c r="K859" s="63">
        <f t="shared" si="14"/>
        <v>47565.829600000005</v>
      </c>
    </row>
    <row r="860" spans="1:11" ht="21" hidden="1">
      <c r="A860" s="1">
        <v>12</v>
      </c>
      <c r="B860" s="1" t="s">
        <v>76</v>
      </c>
      <c r="C860" s="67" t="s">
        <v>931</v>
      </c>
      <c r="D860" s="1" t="s">
        <v>1809</v>
      </c>
      <c r="E860" s="62">
        <v>3965.0736000000002</v>
      </c>
      <c r="F860" s="62">
        <v>3721.7006000000001</v>
      </c>
      <c r="G860" s="62">
        <v>4021.5846999999999</v>
      </c>
      <c r="H860" s="62">
        <v>3892.5427</v>
      </c>
      <c r="I860" s="62">
        <v>3690.4611</v>
      </c>
      <c r="J860" s="62">
        <v>4023.0769</v>
      </c>
      <c r="K860" s="63">
        <f t="shared" si="14"/>
        <v>23314.439599999998</v>
      </c>
    </row>
    <row r="861" spans="1:11" ht="21" hidden="1">
      <c r="A861" s="1">
        <v>12</v>
      </c>
      <c r="B861" s="1" t="s">
        <v>76</v>
      </c>
      <c r="C861" s="67" t="s">
        <v>932</v>
      </c>
      <c r="D861" s="1" t="s">
        <v>1810</v>
      </c>
      <c r="E861" s="62">
        <v>104.31</v>
      </c>
      <c r="F861" s="62">
        <v>96.44</v>
      </c>
      <c r="G861" s="62">
        <v>127.39</v>
      </c>
      <c r="H861" s="62">
        <v>114.53</v>
      </c>
      <c r="I861" s="62">
        <v>106.45</v>
      </c>
      <c r="J861" s="62">
        <v>111.78</v>
      </c>
      <c r="K861" s="63">
        <f t="shared" si="14"/>
        <v>660.9</v>
      </c>
    </row>
    <row r="862" spans="1:11" ht="21" hidden="1">
      <c r="A862" s="1">
        <v>12</v>
      </c>
      <c r="B862" s="1" t="s">
        <v>76</v>
      </c>
      <c r="C862" s="67" t="s">
        <v>933</v>
      </c>
      <c r="D862" s="1" t="s">
        <v>1811</v>
      </c>
      <c r="E862" s="62">
        <v>296.24689999999998</v>
      </c>
      <c r="F862" s="62">
        <v>194.65110000000001</v>
      </c>
      <c r="G862" s="62">
        <v>203.60079999999999</v>
      </c>
      <c r="H862" s="62">
        <v>260.68819999999999</v>
      </c>
      <c r="I862" s="62">
        <v>225.86940000000001</v>
      </c>
      <c r="J862" s="62">
        <v>252.03970000000001</v>
      </c>
      <c r="K862" s="63">
        <f t="shared" si="14"/>
        <v>1433.0961000000002</v>
      </c>
    </row>
    <row r="863" spans="1:11" ht="21" hidden="1">
      <c r="A863" s="1">
        <v>12</v>
      </c>
      <c r="B863" s="1" t="s">
        <v>76</v>
      </c>
      <c r="C863" s="67" t="s">
        <v>934</v>
      </c>
      <c r="D863" s="1" t="s">
        <v>1812</v>
      </c>
      <c r="E863" s="62">
        <v>429.32100000000003</v>
      </c>
      <c r="F863" s="62">
        <v>488.12389999999999</v>
      </c>
      <c r="G863" s="62">
        <v>458.209</v>
      </c>
      <c r="H863" s="62">
        <v>461.15600000000001</v>
      </c>
      <c r="I863" s="62">
        <v>457.12900000000002</v>
      </c>
      <c r="J863" s="62">
        <v>2262.9499999999998</v>
      </c>
      <c r="K863" s="63">
        <f t="shared" si="14"/>
        <v>4556.8888999999999</v>
      </c>
    </row>
    <row r="864" spans="1:11" ht="21" hidden="1">
      <c r="A864" s="1">
        <v>12</v>
      </c>
      <c r="B864" s="1" t="s">
        <v>76</v>
      </c>
      <c r="C864" s="67" t="s">
        <v>935</v>
      </c>
      <c r="D864" s="1" t="s">
        <v>1813</v>
      </c>
      <c r="E864" s="62">
        <v>208.18690000000001</v>
      </c>
      <c r="F864" s="62">
        <v>181.54830000000001</v>
      </c>
      <c r="G864" s="62">
        <v>211.13339999999999</v>
      </c>
      <c r="H864" s="62">
        <v>193.83279999999999</v>
      </c>
      <c r="I864" s="62">
        <v>222.80179999999999</v>
      </c>
      <c r="J864" s="62">
        <v>207.77279999999999</v>
      </c>
      <c r="K864" s="63">
        <f t="shared" si="14"/>
        <v>1225.2760000000001</v>
      </c>
    </row>
    <row r="865" spans="1:11" ht="21" hidden="1">
      <c r="A865" s="1">
        <v>12</v>
      </c>
      <c r="B865" s="1" t="s">
        <v>76</v>
      </c>
      <c r="C865" s="67" t="s">
        <v>936</v>
      </c>
      <c r="D865" s="1" t="s">
        <v>1814</v>
      </c>
      <c r="E865" s="62">
        <v>159.2662</v>
      </c>
      <c r="F865" s="62">
        <v>142.43049999999999</v>
      </c>
      <c r="G865" s="62">
        <v>163.77260000000001</v>
      </c>
      <c r="H865" s="62">
        <v>128.80000000000001</v>
      </c>
      <c r="I865" s="62">
        <v>120.23</v>
      </c>
      <c r="J865" s="62">
        <v>126.28</v>
      </c>
      <c r="K865" s="63">
        <f t="shared" si="14"/>
        <v>840.77929999999992</v>
      </c>
    </row>
    <row r="866" spans="1:11" ht="21" hidden="1">
      <c r="A866" s="1">
        <v>12</v>
      </c>
      <c r="B866" s="1" t="s">
        <v>76</v>
      </c>
      <c r="C866" s="67" t="s">
        <v>937</v>
      </c>
      <c r="D866" s="1" t="s">
        <v>1815</v>
      </c>
      <c r="E866" s="62">
        <v>271.83499999999998</v>
      </c>
      <c r="F866" s="62">
        <v>271.83499999999998</v>
      </c>
      <c r="G866" s="62">
        <v>266.51710000000003</v>
      </c>
      <c r="H866" s="62">
        <v>293.02359999999999</v>
      </c>
      <c r="I866" s="62">
        <v>258.20240000000001</v>
      </c>
      <c r="J866" s="62">
        <v>302.23579999999998</v>
      </c>
      <c r="K866" s="63">
        <f t="shared" si="14"/>
        <v>1663.6489000000001</v>
      </c>
    </row>
    <row r="867" spans="1:11" ht="21" hidden="1">
      <c r="A867" s="1">
        <v>12</v>
      </c>
      <c r="B867" s="1" t="s">
        <v>76</v>
      </c>
      <c r="C867" s="67" t="s">
        <v>938</v>
      </c>
      <c r="D867" s="1" t="s">
        <v>1816</v>
      </c>
      <c r="E867" s="62">
        <v>34.938800000000001</v>
      </c>
      <c r="F867" s="62">
        <v>41.7714</v>
      </c>
      <c r="G867" s="62">
        <v>38.614100000000001</v>
      </c>
      <c r="H867" s="62">
        <v>52.811199999999999</v>
      </c>
      <c r="I867" s="62">
        <v>57.3127</v>
      </c>
      <c r="J867" s="62">
        <v>44.186</v>
      </c>
      <c r="K867" s="63">
        <f t="shared" si="14"/>
        <v>269.63419999999996</v>
      </c>
    </row>
    <row r="868" spans="1:11" ht="21" hidden="1">
      <c r="A868" s="1">
        <v>12</v>
      </c>
      <c r="B868" s="1" t="s">
        <v>76</v>
      </c>
      <c r="C868" s="67" t="s">
        <v>939</v>
      </c>
      <c r="D868" s="1" t="s">
        <v>1817</v>
      </c>
      <c r="E868" s="62">
        <v>146.29239999999999</v>
      </c>
      <c r="F868" s="62">
        <v>184.02959999999999</v>
      </c>
      <c r="G868" s="62">
        <v>165.15219999999999</v>
      </c>
      <c r="H868" s="62">
        <v>133.60939999999999</v>
      </c>
      <c r="I868" s="62">
        <v>158.8947</v>
      </c>
      <c r="J868" s="62">
        <v>147.22239999999999</v>
      </c>
      <c r="K868" s="63">
        <f t="shared" si="14"/>
        <v>935.20069999999998</v>
      </c>
    </row>
    <row r="869" spans="1:11" ht="21" hidden="1">
      <c r="A869" s="1">
        <v>12</v>
      </c>
      <c r="B869" s="1" t="s">
        <v>76</v>
      </c>
      <c r="C869" s="67" t="s">
        <v>940</v>
      </c>
      <c r="D869" s="1" t="s">
        <v>1818</v>
      </c>
      <c r="E869" s="62">
        <v>179.04060000000001</v>
      </c>
      <c r="F869" s="62">
        <v>175.92230000000001</v>
      </c>
      <c r="G869" s="62">
        <v>199.114</v>
      </c>
      <c r="H869" s="62">
        <v>204.65129999999999</v>
      </c>
      <c r="I869" s="62">
        <v>219.2295</v>
      </c>
      <c r="J869" s="62">
        <v>174.07419999999999</v>
      </c>
      <c r="K869" s="63">
        <f t="shared" si="14"/>
        <v>1152.0319</v>
      </c>
    </row>
    <row r="870" spans="1:11" ht="21" hidden="1">
      <c r="A870" s="1">
        <v>12</v>
      </c>
      <c r="B870" s="1" t="s">
        <v>76</v>
      </c>
      <c r="C870" s="67" t="s">
        <v>941</v>
      </c>
      <c r="D870" s="1" t="s">
        <v>1819</v>
      </c>
      <c r="E870" s="62">
        <v>120.8116</v>
      </c>
      <c r="F870" s="62">
        <v>88.203000000000003</v>
      </c>
      <c r="G870" s="62">
        <v>37.1494</v>
      </c>
      <c r="H870" s="62">
        <v>109.56310000000001</v>
      </c>
      <c r="I870" s="62">
        <v>121.56440000000001</v>
      </c>
      <c r="J870" s="62">
        <v>142.4648</v>
      </c>
      <c r="K870" s="63">
        <f t="shared" si="14"/>
        <v>619.75630000000001</v>
      </c>
    </row>
    <row r="871" spans="1:11" ht="21" hidden="1">
      <c r="A871" s="1">
        <v>12</v>
      </c>
      <c r="B871" s="1" t="s">
        <v>76</v>
      </c>
      <c r="C871" s="67" t="s">
        <v>942</v>
      </c>
      <c r="D871" s="1" t="s">
        <v>1820</v>
      </c>
      <c r="E871" s="62">
        <v>72.89</v>
      </c>
      <c r="F871" s="62">
        <v>74.97</v>
      </c>
      <c r="G871" s="62">
        <v>77.22</v>
      </c>
      <c r="H871" s="62">
        <v>67.459999999999994</v>
      </c>
      <c r="I871" s="62">
        <v>47.28</v>
      </c>
      <c r="J871" s="62">
        <v>63.43</v>
      </c>
      <c r="K871" s="63">
        <f t="shared" si="14"/>
        <v>403.25000000000006</v>
      </c>
    </row>
    <row r="872" spans="1:11" ht="21" hidden="1">
      <c r="A872" s="1">
        <v>12</v>
      </c>
      <c r="B872" s="1" t="s">
        <v>76</v>
      </c>
      <c r="C872" s="67" t="s">
        <v>943</v>
      </c>
      <c r="D872" s="1" t="s">
        <v>1821</v>
      </c>
      <c r="E872" s="62">
        <v>80.188699999999997</v>
      </c>
      <c r="F872" s="62">
        <v>68.728200000000001</v>
      </c>
      <c r="G872" s="62">
        <v>84.008200000000002</v>
      </c>
      <c r="H872" s="62">
        <v>73.958799999999997</v>
      </c>
      <c r="I872" s="62">
        <v>77.874600000000001</v>
      </c>
      <c r="J872" s="62">
        <v>58.878399999999999</v>
      </c>
      <c r="K872" s="63">
        <f t="shared" si="14"/>
        <v>443.63689999999997</v>
      </c>
    </row>
    <row r="873" spans="1:11" ht="21" hidden="1">
      <c r="A873" s="1">
        <v>12</v>
      </c>
      <c r="B873" s="1" t="s">
        <v>76</v>
      </c>
      <c r="C873" s="67" t="s">
        <v>944</v>
      </c>
      <c r="D873" s="1" t="s">
        <v>1822</v>
      </c>
      <c r="E873" s="62">
        <v>87.296300000000002</v>
      </c>
      <c r="F873" s="62">
        <v>71.2624</v>
      </c>
      <c r="G873" s="62">
        <v>83.5899</v>
      </c>
      <c r="H873" s="62">
        <v>77.139600000000002</v>
      </c>
      <c r="I873" s="62">
        <v>86.109399999999994</v>
      </c>
      <c r="J873" s="62">
        <v>90.462599999999995</v>
      </c>
      <c r="K873" s="63">
        <f t="shared" si="14"/>
        <v>495.86019999999996</v>
      </c>
    </row>
    <row r="874" spans="1:11" ht="21" hidden="1">
      <c r="A874" s="1">
        <v>12</v>
      </c>
      <c r="B874" s="1" t="s">
        <v>76</v>
      </c>
      <c r="C874" s="67" t="s">
        <v>945</v>
      </c>
      <c r="D874" s="1" t="s">
        <v>1823</v>
      </c>
      <c r="E874" s="62">
        <v>91.67</v>
      </c>
      <c r="F874" s="62">
        <v>65.656000000000006</v>
      </c>
      <c r="G874" s="62">
        <v>88.331699999999998</v>
      </c>
      <c r="H874" s="62">
        <v>82.482799999999997</v>
      </c>
      <c r="I874" s="62">
        <v>62.498199999999997</v>
      </c>
      <c r="J874" s="62">
        <v>73.532600000000002</v>
      </c>
      <c r="K874" s="63">
        <f t="shared" si="14"/>
        <v>464.17130000000003</v>
      </c>
    </row>
    <row r="875" spans="1:11" ht="21" hidden="1">
      <c r="A875" s="1">
        <v>12</v>
      </c>
      <c r="B875" s="1" t="s">
        <v>76</v>
      </c>
      <c r="C875" s="67" t="s">
        <v>946</v>
      </c>
      <c r="D875" s="1" t="s">
        <v>1824</v>
      </c>
      <c r="E875" s="62">
        <v>104.4284</v>
      </c>
      <c r="F875" s="62">
        <v>90.204499999999996</v>
      </c>
      <c r="G875" s="62">
        <v>96.809899999999999</v>
      </c>
      <c r="H875" s="62">
        <v>100.3211</v>
      </c>
      <c r="I875" s="62">
        <v>92.833299999999994</v>
      </c>
      <c r="J875" s="62">
        <v>93.107299999999995</v>
      </c>
      <c r="K875" s="63">
        <f t="shared" si="14"/>
        <v>577.70450000000005</v>
      </c>
    </row>
    <row r="876" spans="1:11" ht="21" hidden="1">
      <c r="A876" s="1">
        <v>12</v>
      </c>
      <c r="B876" s="1" t="s">
        <v>77</v>
      </c>
      <c r="C876" s="67" t="s">
        <v>947</v>
      </c>
      <c r="D876" s="1" t="s">
        <v>1825</v>
      </c>
      <c r="E876" s="62">
        <v>1887.01</v>
      </c>
      <c r="F876" s="62">
        <v>1641.56</v>
      </c>
      <c r="G876" s="62">
        <v>1869.52</v>
      </c>
      <c r="H876" s="62">
        <v>1818.74</v>
      </c>
      <c r="I876" s="62">
        <v>1573.73</v>
      </c>
      <c r="J876" s="62">
        <v>1392.8</v>
      </c>
      <c r="K876" s="63">
        <f t="shared" si="14"/>
        <v>10183.359999999999</v>
      </c>
    </row>
    <row r="877" spans="1:11" ht="21" hidden="1">
      <c r="A877" s="1">
        <v>12</v>
      </c>
      <c r="B877" s="1" t="s">
        <v>77</v>
      </c>
      <c r="C877" s="67" t="s">
        <v>948</v>
      </c>
      <c r="D877" s="1" t="s">
        <v>1826</v>
      </c>
      <c r="E877" s="62">
        <v>92.307900000000004</v>
      </c>
      <c r="F877" s="62">
        <v>73.959999999999994</v>
      </c>
      <c r="G877" s="62">
        <v>86.303399999999996</v>
      </c>
      <c r="H877" s="62">
        <v>65.755499999999998</v>
      </c>
      <c r="I877" s="62">
        <v>56.8583</v>
      </c>
      <c r="J877" s="62">
        <v>62.419499999999999</v>
      </c>
      <c r="K877" s="63">
        <f t="shared" si="14"/>
        <v>437.6046</v>
      </c>
    </row>
    <row r="878" spans="1:11" ht="21" hidden="1">
      <c r="A878" s="1">
        <v>12</v>
      </c>
      <c r="B878" s="1" t="s">
        <v>77</v>
      </c>
      <c r="C878" s="67" t="s">
        <v>949</v>
      </c>
      <c r="D878" s="1" t="s">
        <v>1827</v>
      </c>
      <c r="E878" s="62">
        <v>160.33879999999999</v>
      </c>
      <c r="F878" s="62">
        <v>158.17009999999999</v>
      </c>
      <c r="G878" s="62">
        <v>132.2724</v>
      </c>
      <c r="H878" s="62">
        <v>151.15799999999999</v>
      </c>
      <c r="I878" s="62">
        <v>118</v>
      </c>
      <c r="J878" s="62">
        <v>118</v>
      </c>
      <c r="K878" s="63">
        <f t="shared" si="14"/>
        <v>837.9393</v>
      </c>
    </row>
    <row r="879" spans="1:11" ht="21" hidden="1">
      <c r="A879" s="1">
        <v>12</v>
      </c>
      <c r="B879" s="1" t="s">
        <v>77</v>
      </c>
      <c r="C879" s="67" t="s">
        <v>950</v>
      </c>
      <c r="D879" s="1" t="s">
        <v>1828</v>
      </c>
      <c r="E879" s="62">
        <v>181.88</v>
      </c>
      <c r="F879" s="62">
        <v>138.07</v>
      </c>
      <c r="G879" s="62">
        <v>115.0073</v>
      </c>
      <c r="H879" s="62">
        <v>181.88</v>
      </c>
      <c r="I879" s="62">
        <v>166.99</v>
      </c>
      <c r="J879" s="62">
        <v>181.88</v>
      </c>
      <c r="K879" s="63">
        <f t="shared" si="14"/>
        <v>965.70729999999992</v>
      </c>
    </row>
    <row r="880" spans="1:11" ht="21" hidden="1">
      <c r="A880" s="1">
        <v>12</v>
      </c>
      <c r="B880" s="1" t="s">
        <v>77</v>
      </c>
      <c r="C880" s="67" t="s">
        <v>951</v>
      </c>
      <c r="D880" s="1" t="s">
        <v>1829</v>
      </c>
      <c r="E880" s="62">
        <v>410.5138</v>
      </c>
      <c r="F880" s="62">
        <v>460.29070000000002</v>
      </c>
      <c r="G880" s="62">
        <v>347.27140000000003</v>
      </c>
      <c r="H880" s="62">
        <v>390.49680000000001</v>
      </c>
      <c r="I880" s="62">
        <v>351.8322</v>
      </c>
      <c r="J880" s="62">
        <v>350.08699999999999</v>
      </c>
      <c r="K880" s="63">
        <f t="shared" si="14"/>
        <v>2310.4919</v>
      </c>
    </row>
    <row r="881" spans="1:11" ht="21" hidden="1">
      <c r="A881" s="1">
        <v>12</v>
      </c>
      <c r="B881" s="1" t="s">
        <v>77</v>
      </c>
      <c r="C881" s="67" t="s">
        <v>952</v>
      </c>
      <c r="D881" s="1" t="s">
        <v>1830</v>
      </c>
      <c r="E881" s="62">
        <v>116.348</v>
      </c>
      <c r="F881" s="62">
        <v>123.8631</v>
      </c>
      <c r="G881" s="62">
        <v>101.6268</v>
      </c>
      <c r="H881" s="62">
        <v>106.64239999999999</v>
      </c>
      <c r="I881" s="62">
        <v>114.7963</v>
      </c>
      <c r="J881" s="62">
        <v>102.52849999999999</v>
      </c>
      <c r="K881" s="63">
        <f t="shared" si="14"/>
        <v>665.80510000000004</v>
      </c>
    </row>
    <row r="882" spans="1:11" ht="21" hidden="1">
      <c r="A882" s="1">
        <v>12</v>
      </c>
      <c r="B882" s="1" t="s">
        <v>77</v>
      </c>
      <c r="C882" s="67" t="s">
        <v>953</v>
      </c>
      <c r="D882" s="1" t="s">
        <v>1831</v>
      </c>
      <c r="E882" s="62">
        <v>94.342200000000005</v>
      </c>
      <c r="F882" s="62">
        <v>77.08</v>
      </c>
      <c r="G882" s="62">
        <v>89.153000000000006</v>
      </c>
      <c r="H882" s="62">
        <v>62.235900000000001</v>
      </c>
      <c r="I882" s="62">
        <v>69.614699999999999</v>
      </c>
      <c r="J882" s="62">
        <v>71.721400000000003</v>
      </c>
      <c r="K882" s="63">
        <f t="shared" si="14"/>
        <v>464.1472</v>
      </c>
    </row>
    <row r="883" spans="1:11" ht="21" hidden="1">
      <c r="A883" s="64"/>
      <c r="B883" s="64"/>
      <c r="C883" s="68" t="s">
        <v>0</v>
      </c>
      <c r="D883" s="68"/>
      <c r="E883" s="65">
        <f t="shared" ref="E883:J883" si="15">SUM(E2:E882)</f>
        <v>661221.57149999926</v>
      </c>
      <c r="F883" s="65">
        <f t="shared" si="15"/>
        <v>608195.35049999971</v>
      </c>
      <c r="G883" s="65">
        <f t="shared" si="15"/>
        <v>615085.5780000001</v>
      </c>
      <c r="H883" s="65">
        <f t="shared" si="15"/>
        <v>592370.12979999953</v>
      </c>
      <c r="I883" s="65">
        <f t="shared" si="15"/>
        <v>753149.0313000012</v>
      </c>
      <c r="J883" s="65">
        <f t="shared" si="15"/>
        <v>610687.98640000063</v>
      </c>
      <c r="K883" s="63">
        <f t="shared" si="14"/>
        <v>3840709.6475000004</v>
      </c>
    </row>
    <row r="884" spans="1:11" ht="21">
      <c r="E884" s="146">
        <v>92.441400000000002</v>
      </c>
      <c r="F884" s="149">
        <v>64.26639999999999</v>
      </c>
      <c r="G884" s="149">
        <v>36.706399999999995</v>
      </c>
      <c r="H884" s="149">
        <v>45.873599999999996</v>
      </c>
      <c r="I884" s="149">
        <v>38.753</v>
      </c>
      <c r="J884" s="149">
        <v>50.483199999999997</v>
      </c>
      <c r="K884" s="149"/>
    </row>
  </sheetData>
  <autoFilter ref="A1:L883">
    <filterColumn colId="1">
      <filters>
        <filter val="พระนครศรีอยุธยา"/>
      </filters>
    </filterColumn>
    <filterColumn colId="2"/>
  </autoFilter>
  <sortState ref="A2:N867">
    <sortCondition ref="A2:A867"/>
    <sortCondition ref="B2:B867"/>
    <sortCondition ref="C2:C86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44"/>
  <sheetViews>
    <sheetView topLeftCell="A121" workbookViewId="0">
      <selection activeCell="D114" sqref="D114"/>
    </sheetView>
  </sheetViews>
  <sheetFormatPr defaultRowHeight="14.25"/>
  <cols>
    <col min="1" max="1" width="6.75" customWidth="1"/>
    <col min="2" max="2" width="14.625" bestFit="1" customWidth="1"/>
    <col min="3" max="3" width="70.375" customWidth="1"/>
    <col min="4" max="4" width="11.875" style="48" bestFit="1" customWidth="1"/>
  </cols>
  <sheetData>
    <row r="1" spans="1:4" ht="15">
      <c r="A1" s="74" t="s">
        <v>954</v>
      </c>
      <c r="B1" s="74" t="s">
        <v>2861</v>
      </c>
      <c r="C1" s="74" t="s">
        <v>956</v>
      </c>
      <c r="D1" s="76" t="s">
        <v>2862</v>
      </c>
    </row>
    <row r="2" spans="1:4" ht="15">
      <c r="A2" s="75" t="s">
        <v>2863</v>
      </c>
      <c r="B2" s="75" t="s">
        <v>1968</v>
      </c>
      <c r="C2" s="75" t="s">
        <v>1969</v>
      </c>
      <c r="D2" s="77">
        <v>223489</v>
      </c>
    </row>
    <row r="3" spans="1:4" ht="15">
      <c r="A3" s="75" t="s">
        <v>2863</v>
      </c>
      <c r="B3" s="75" t="s">
        <v>1892</v>
      </c>
      <c r="C3" s="75" t="s">
        <v>1893</v>
      </c>
      <c r="D3" s="77">
        <v>7350</v>
      </c>
    </row>
    <row r="4" spans="1:4" ht="15">
      <c r="A4" s="75" t="s">
        <v>2863</v>
      </c>
      <c r="B4" s="75" t="s">
        <v>1894</v>
      </c>
      <c r="C4" s="75" t="s">
        <v>1895</v>
      </c>
      <c r="D4" s="77">
        <v>2284160.19</v>
      </c>
    </row>
    <row r="5" spans="1:4" ht="15">
      <c r="A5" s="75" t="s">
        <v>2863</v>
      </c>
      <c r="B5" s="75" t="s">
        <v>1896</v>
      </c>
      <c r="C5" s="75" t="s">
        <v>1897</v>
      </c>
      <c r="D5" s="77">
        <v>4284.3</v>
      </c>
    </row>
    <row r="6" spans="1:4" ht="15">
      <c r="A6" s="75" t="s">
        <v>2863</v>
      </c>
      <c r="B6" s="75" t="s">
        <v>1898</v>
      </c>
      <c r="C6" s="75" t="s">
        <v>1899</v>
      </c>
      <c r="D6" s="77">
        <v>179580</v>
      </c>
    </row>
    <row r="7" spans="1:4" ht="15">
      <c r="A7" s="75" t="s">
        <v>2863</v>
      </c>
      <c r="B7" s="75" t="s">
        <v>1904</v>
      </c>
      <c r="C7" s="75" t="s">
        <v>1905</v>
      </c>
      <c r="D7" s="77">
        <v>439125</v>
      </c>
    </row>
    <row r="8" spans="1:4" ht="15">
      <c r="A8" s="75" t="s">
        <v>2863</v>
      </c>
      <c r="B8" s="75" t="s">
        <v>1906</v>
      </c>
      <c r="C8" s="75" t="s">
        <v>1907</v>
      </c>
      <c r="D8" s="77">
        <v>48945</v>
      </c>
    </row>
    <row r="9" spans="1:4" ht="15">
      <c r="A9" s="75" t="s">
        <v>2863</v>
      </c>
      <c r="B9" s="75" t="s">
        <v>1910</v>
      </c>
      <c r="C9" s="75" t="s">
        <v>1911</v>
      </c>
      <c r="D9" s="77">
        <v>-3737100.66</v>
      </c>
    </row>
    <row r="10" spans="1:4" ht="15">
      <c r="A10" s="75" t="s">
        <v>2863</v>
      </c>
      <c r="B10" s="75" t="s">
        <v>1936</v>
      </c>
      <c r="C10" s="75" t="s">
        <v>1937</v>
      </c>
      <c r="D10" s="77">
        <v>676562.84</v>
      </c>
    </row>
    <row r="11" spans="1:4" ht="15">
      <c r="A11" s="75" t="s">
        <v>2863</v>
      </c>
      <c r="B11" s="75" t="s">
        <v>1938</v>
      </c>
      <c r="C11" s="75" t="s">
        <v>1939</v>
      </c>
      <c r="D11" s="77">
        <v>687.8</v>
      </c>
    </row>
    <row r="12" spans="1:4" ht="15">
      <c r="A12" s="75" t="s">
        <v>2863</v>
      </c>
      <c r="B12" s="75" t="s">
        <v>1940</v>
      </c>
      <c r="C12" s="75" t="s">
        <v>1941</v>
      </c>
      <c r="D12" s="77">
        <v>9781.52</v>
      </c>
    </row>
    <row r="13" spans="1:4" ht="15">
      <c r="A13" s="75" t="s">
        <v>2863</v>
      </c>
      <c r="B13" s="75" t="s">
        <v>1944</v>
      </c>
      <c r="C13" s="75" t="s">
        <v>1945</v>
      </c>
      <c r="D13" s="77">
        <v>4368</v>
      </c>
    </row>
    <row r="14" spans="1:4" ht="15">
      <c r="A14" s="75" t="s">
        <v>2863</v>
      </c>
      <c r="B14" s="75" t="s">
        <v>1948</v>
      </c>
      <c r="C14" s="75" t="s">
        <v>1949</v>
      </c>
      <c r="D14" s="77">
        <v>-19744.14</v>
      </c>
    </row>
    <row r="15" spans="1:4" ht="15">
      <c r="A15" s="75" t="s">
        <v>2863</v>
      </c>
      <c r="B15" s="75" t="s">
        <v>1890</v>
      </c>
      <c r="C15" s="75" t="s">
        <v>1891</v>
      </c>
      <c r="D15" s="77">
        <v>1757749.66</v>
      </c>
    </row>
    <row r="16" spans="1:4" ht="15">
      <c r="A16" s="75" t="s">
        <v>2863</v>
      </c>
      <c r="B16" s="75" t="s">
        <v>1956</v>
      </c>
      <c r="C16" s="75" t="s">
        <v>1957</v>
      </c>
      <c r="D16" s="77">
        <v>19137.689999999999</v>
      </c>
    </row>
    <row r="17" spans="1:4" ht="15">
      <c r="A17" s="75" t="s">
        <v>2863</v>
      </c>
      <c r="B17" s="75" t="s">
        <v>1908</v>
      </c>
      <c r="C17" s="75" t="s">
        <v>1909</v>
      </c>
      <c r="D17" s="77">
        <v>150047</v>
      </c>
    </row>
    <row r="18" spans="1:4" ht="15">
      <c r="A18" s="75" t="s">
        <v>2863</v>
      </c>
      <c r="B18" s="75" t="s">
        <v>1976</v>
      </c>
      <c r="C18" s="75" t="s">
        <v>1977</v>
      </c>
      <c r="D18" s="77">
        <v>42056</v>
      </c>
    </row>
    <row r="19" spans="1:4" ht="15">
      <c r="A19" s="75" t="s">
        <v>2863</v>
      </c>
      <c r="B19" s="75" t="s">
        <v>2008</v>
      </c>
      <c r="C19" s="75" t="s">
        <v>2009</v>
      </c>
      <c r="D19" s="77">
        <v>354056.07</v>
      </c>
    </row>
    <row r="20" spans="1:4" ht="15">
      <c r="A20" s="75" t="s">
        <v>2863</v>
      </c>
      <c r="B20" s="75" t="s">
        <v>2010</v>
      </c>
      <c r="C20" s="75" t="s">
        <v>2011</v>
      </c>
      <c r="D20" s="77">
        <v>29403.87</v>
      </c>
    </row>
    <row r="21" spans="1:4" ht="15">
      <c r="A21" s="75" t="s">
        <v>2863</v>
      </c>
      <c r="B21" s="75" t="s">
        <v>2020</v>
      </c>
      <c r="C21" s="75" t="s">
        <v>2021</v>
      </c>
      <c r="D21" s="77">
        <v>10825828.9</v>
      </c>
    </row>
    <row r="22" spans="1:4" ht="15">
      <c r="A22" s="75" t="s">
        <v>2863</v>
      </c>
      <c r="B22" s="75" t="s">
        <v>2030</v>
      </c>
      <c r="C22" s="75" t="s">
        <v>2031</v>
      </c>
      <c r="D22" s="77">
        <v>493204.58</v>
      </c>
    </row>
    <row r="23" spans="1:4" ht="15">
      <c r="A23" s="75" t="s">
        <v>2863</v>
      </c>
      <c r="B23" s="75" t="s">
        <v>2050</v>
      </c>
      <c r="C23" s="75" t="s">
        <v>2051</v>
      </c>
      <c r="D23" s="77">
        <v>17154</v>
      </c>
    </row>
    <row r="24" spans="1:4" ht="15">
      <c r="A24" s="75" t="s">
        <v>2863</v>
      </c>
      <c r="B24" s="75" t="s">
        <v>2068</v>
      </c>
      <c r="C24" s="75" t="s">
        <v>2069</v>
      </c>
      <c r="D24" s="77">
        <v>5000</v>
      </c>
    </row>
    <row r="25" spans="1:4" ht="15">
      <c r="A25" s="75" t="s">
        <v>2863</v>
      </c>
      <c r="B25" s="75" t="s">
        <v>2072</v>
      </c>
      <c r="C25" s="75" t="s">
        <v>2073</v>
      </c>
      <c r="D25" s="77">
        <v>900</v>
      </c>
    </row>
    <row r="26" spans="1:4" ht="15">
      <c r="A26" s="75" t="s">
        <v>2863</v>
      </c>
      <c r="B26" s="75" t="s">
        <v>2084</v>
      </c>
      <c r="C26" s="75" t="s">
        <v>2085</v>
      </c>
      <c r="D26" s="77">
        <v>445000</v>
      </c>
    </row>
    <row r="27" spans="1:4" ht="15">
      <c r="A27" s="75" t="s">
        <v>2863</v>
      </c>
      <c r="B27" s="75" t="s">
        <v>2094</v>
      </c>
      <c r="C27" s="75" t="s">
        <v>2095</v>
      </c>
      <c r="D27" s="77">
        <v>130850</v>
      </c>
    </row>
    <row r="28" spans="1:4" ht="15">
      <c r="A28" s="75" t="s">
        <v>2863</v>
      </c>
      <c r="B28" s="75" t="s">
        <v>2122</v>
      </c>
      <c r="C28" s="75" t="s">
        <v>2123</v>
      </c>
      <c r="D28" s="77">
        <v>27040</v>
      </c>
    </row>
    <row r="29" spans="1:4" ht="15">
      <c r="A29" s="75" t="s">
        <v>2863</v>
      </c>
      <c r="B29" s="75" t="s">
        <v>2256</v>
      </c>
      <c r="C29" s="75" t="s">
        <v>2257</v>
      </c>
      <c r="D29" s="77">
        <v>3693.3</v>
      </c>
    </row>
    <row r="30" spans="1:4" ht="15">
      <c r="A30" s="75" t="s">
        <v>2863</v>
      </c>
      <c r="B30" s="75" t="s">
        <v>1854</v>
      </c>
      <c r="C30" s="75" t="s">
        <v>1855</v>
      </c>
      <c r="D30" s="77">
        <v>4380</v>
      </c>
    </row>
    <row r="31" spans="1:4" ht="15">
      <c r="A31" s="75" t="s">
        <v>2863</v>
      </c>
      <c r="B31" s="75" t="s">
        <v>1950</v>
      </c>
      <c r="C31" s="75" t="s">
        <v>1951</v>
      </c>
      <c r="D31" s="77">
        <v>-1375.69</v>
      </c>
    </row>
    <row r="32" spans="1:4" ht="15">
      <c r="A32" s="75" t="s">
        <v>2863</v>
      </c>
      <c r="B32" s="75" t="s">
        <v>1888</v>
      </c>
      <c r="C32" s="75" t="s">
        <v>1889</v>
      </c>
      <c r="D32" s="77">
        <v>3078.23</v>
      </c>
    </row>
    <row r="33" spans="1:4" ht="15">
      <c r="A33" s="75" t="s">
        <v>2863</v>
      </c>
      <c r="B33" s="75" t="s">
        <v>1886</v>
      </c>
      <c r="C33" s="75" t="s">
        <v>1887</v>
      </c>
      <c r="D33" s="77">
        <v>-27367.25</v>
      </c>
    </row>
    <row r="34" spans="1:4" ht="15">
      <c r="A34" s="75" t="s">
        <v>2863</v>
      </c>
      <c r="B34" s="75" t="s">
        <v>1912</v>
      </c>
      <c r="C34" s="75" t="s">
        <v>1913</v>
      </c>
      <c r="D34" s="77">
        <v>-2264293.89</v>
      </c>
    </row>
    <row r="35" spans="1:4" ht="15">
      <c r="A35" s="75" t="s">
        <v>2863</v>
      </c>
      <c r="B35" s="75" t="s">
        <v>1884</v>
      </c>
      <c r="C35" s="75" t="s">
        <v>1885</v>
      </c>
      <c r="D35" s="77">
        <v>6919.04</v>
      </c>
    </row>
    <row r="36" spans="1:4" ht="15">
      <c r="A36" s="75" t="s">
        <v>2863</v>
      </c>
      <c r="B36" s="75" t="s">
        <v>1882</v>
      </c>
      <c r="C36" s="75" t="s">
        <v>1883</v>
      </c>
      <c r="D36" s="77">
        <v>19974.900000000001</v>
      </c>
    </row>
    <row r="37" spans="1:4" ht="15">
      <c r="A37" s="75" t="s">
        <v>2863</v>
      </c>
      <c r="B37" s="75" t="s">
        <v>2138</v>
      </c>
      <c r="C37" s="75" t="s">
        <v>2139</v>
      </c>
      <c r="D37" s="77">
        <v>4049</v>
      </c>
    </row>
    <row r="38" spans="1:4" ht="15">
      <c r="A38" s="75" t="s">
        <v>2863</v>
      </c>
      <c r="B38" s="75" t="s">
        <v>1870</v>
      </c>
      <c r="C38" s="75" t="s">
        <v>1871</v>
      </c>
      <c r="D38" s="77">
        <v>90144</v>
      </c>
    </row>
    <row r="39" spans="1:4" ht="15">
      <c r="A39" s="75" t="s">
        <v>2863</v>
      </c>
      <c r="B39" s="75" t="s">
        <v>1878</v>
      </c>
      <c r="C39" s="75" t="s">
        <v>1879</v>
      </c>
      <c r="D39" s="77">
        <v>22400</v>
      </c>
    </row>
    <row r="40" spans="1:4" ht="15">
      <c r="A40" s="75" t="s">
        <v>2737</v>
      </c>
      <c r="B40" s="75" t="s">
        <v>2810</v>
      </c>
      <c r="C40" s="75" t="s">
        <v>2811</v>
      </c>
      <c r="D40" s="77">
        <v>4903.8999999999996</v>
      </c>
    </row>
    <row r="41" spans="1:4" ht="15">
      <c r="A41" s="75" t="s">
        <v>2737</v>
      </c>
      <c r="B41" s="75" t="s">
        <v>2756</v>
      </c>
      <c r="C41" s="75" t="s">
        <v>2757</v>
      </c>
      <c r="D41" s="77">
        <v>4123.76</v>
      </c>
    </row>
    <row r="42" spans="1:4" ht="15">
      <c r="A42" s="75" t="s">
        <v>2737</v>
      </c>
      <c r="B42" s="75" t="s">
        <v>2800</v>
      </c>
      <c r="C42" s="75" t="s">
        <v>2801</v>
      </c>
      <c r="D42" s="77">
        <v>10125.040000000001</v>
      </c>
    </row>
    <row r="43" spans="1:4" ht="15">
      <c r="A43" s="75" t="s">
        <v>2737</v>
      </c>
      <c r="B43" s="75" t="s">
        <v>2802</v>
      </c>
      <c r="C43" s="75" t="s">
        <v>2803</v>
      </c>
      <c r="D43" s="77">
        <v>100142.47</v>
      </c>
    </row>
    <row r="44" spans="1:4" ht="15">
      <c r="A44" s="75" t="s">
        <v>2737</v>
      </c>
      <c r="B44" s="75" t="s">
        <v>2804</v>
      </c>
      <c r="C44" s="75" t="s">
        <v>2805</v>
      </c>
      <c r="D44" s="77">
        <v>1.65</v>
      </c>
    </row>
    <row r="45" spans="1:4" ht="15">
      <c r="A45" s="75" t="s">
        <v>2737</v>
      </c>
      <c r="B45" s="75" t="s">
        <v>2748</v>
      </c>
      <c r="C45" s="75" t="s">
        <v>2749</v>
      </c>
      <c r="D45" s="77">
        <v>95757.96</v>
      </c>
    </row>
    <row r="46" spans="1:4" ht="15">
      <c r="A46" s="75" t="s">
        <v>2737</v>
      </c>
      <c r="B46" s="75" t="s">
        <v>2808</v>
      </c>
      <c r="C46" s="75" t="s">
        <v>2809</v>
      </c>
      <c r="D46" s="77">
        <v>4367.28</v>
      </c>
    </row>
    <row r="47" spans="1:4" ht="15">
      <c r="A47" s="75" t="s">
        <v>2737</v>
      </c>
      <c r="B47" s="75" t="s">
        <v>2754</v>
      </c>
      <c r="C47" s="75" t="s">
        <v>2755</v>
      </c>
      <c r="D47" s="77">
        <v>35179.5</v>
      </c>
    </row>
    <row r="48" spans="1:4" ht="15">
      <c r="A48" s="75" t="s">
        <v>2737</v>
      </c>
      <c r="B48" s="75" t="s">
        <v>2814</v>
      </c>
      <c r="C48" s="75" t="s">
        <v>2815</v>
      </c>
      <c r="D48" s="77">
        <v>287079.34000000003</v>
      </c>
    </row>
    <row r="49" spans="1:4" ht="15">
      <c r="A49" s="75" t="s">
        <v>2737</v>
      </c>
      <c r="B49" s="75" t="s">
        <v>2816</v>
      </c>
      <c r="C49" s="75" t="s">
        <v>2817</v>
      </c>
      <c r="D49" s="77">
        <v>26316.66</v>
      </c>
    </row>
    <row r="50" spans="1:4" ht="15">
      <c r="A50" s="75" t="s">
        <v>2737</v>
      </c>
      <c r="B50" s="75" t="s">
        <v>2818</v>
      </c>
      <c r="C50" s="75" t="s">
        <v>2819</v>
      </c>
      <c r="D50" s="77">
        <v>98431.82</v>
      </c>
    </row>
    <row r="51" spans="1:4" ht="15">
      <c r="A51" s="75" t="s">
        <v>2737</v>
      </c>
      <c r="B51" s="75" t="s">
        <v>2820</v>
      </c>
      <c r="C51" s="75" t="s">
        <v>2821</v>
      </c>
      <c r="D51" s="77">
        <v>17176.53</v>
      </c>
    </row>
    <row r="52" spans="1:4" ht="15">
      <c r="A52" s="75" t="s">
        <v>2737</v>
      </c>
      <c r="B52" s="75" t="s">
        <v>2806</v>
      </c>
      <c r="C52" s="75" t="s">
        <v>2807</v>
      </c>
      <c r="D52" s="77">
        <v>35723.58</v>
      </c>
    </row>
    <row r="53" spans="1:4" ht="15">
      <c r="A53" s="75" t="s">
        <v>2737</v>
      </c>
      <c r="B53" s="75" t="s">
        <v>2746</v>
      </c>
      <c r="C53" s="75" t="s">
        <v>2747</v>
      </c>
      <c r="D53" s="77">
        <v>26649.96</v>
      </c>
    </row>
    <row r="54" spans="1:4" ht="15">
      <c r="A54" s="75" t="s">
        <v>2737</v>
      </c>
      <c r="B54" s="75" t="s">
        <v>2742</v>
      </c>
      <c r="C54" s="75" t="s">
        <v>2743</v>
      </c>
      <c r="D54" s="77">
        <v>409449.72</v>
      </c>
    </row>
    <row r="55" spans="1:4" ht="15">
      <c r="A55" s="75" t="s">
        <v>2737</v>
      </c>
      <c r="B55" s="75" t="s">
        <v>2738</v>
      </c>
      <c r="C55" s="75" t="s">
        <v>2739</v>
      </c>
      <c r="D55" s="77">
        <v>274903.62</v>
      </c>
    </row>
    <row r="56" spans="1:4" ht="15">
      <c r="A56" s="75" t="s">
        <v>2737</v>
      </c>
      <c r="B56" s="75" t="s">
        <v>2788</v>
      </c>
      <c r="C56" s="75" t="s">
        <v>2789</v>
      </c>
      <c r="D56" s="77">
        <v>94300.02</v>
      </c>
    </row>
    <row r="57" spans="1:4" ht="15">
      <c r="A57" s="75" t="s">
        <v>2701</v>
      </c>
      <c r="B57" s="75" t="s">
        <v>2720</v>
      </c>
      <c r="C57" s="75" t="s">
        <v>2721</v>
      </c>
      <c r="D57" s="77">
        <v>262617.42</v>
      </c>
    </row>
    <row r="58" spans="1:4" ht="15">
      <c r="A58" s="75" t="s">
        <v>2701</v>
      </c>
      <c r="B58" s="75" t="s">
        <v>2710</v>
      </c>
      <c r="C58" s="75" t="s">
        <v>2711</v>
      </c>
      <c r="D58" s="77">
        <v>15609</v>
      </c>
    </row>
    <row r="59" spans="1:4" ht="15">
      <c r="A59" s="75" t="s">
        <v>2701</v>
      </c>
      <c r="B59" s="75" t="s">
        <v>2734</v>
      </c>
      <c r="C59" s="75" t="s">
        <v>2735</v>
      </c>
      <c r="D59" s="77">
        <v>9040</v>
      </c>
    </row>
    <row r="60" spans="1:4" ht="15">
      <c r="A60" s="75" t="s">
        <v>2701</v>
      </c>
      <c r="B60" s="75" t="s">
        <v>2708</v>
      </c>
      <c r="C60" s="75" t="s">
        <v>2709</v>
      </c>
      <c r="D60" s="77">
        <v>31742</v>
      </c>
    </row>
    <row r="61" spans="1:4" ht="15">
      <c r="A61" s="75" t="s">
        <v>2701</v>
      </c>
      <c r="B61" s="75" t="s">
        <v>2706</v>
      </c>
      <c r="C61" s="75" t="s">
        <v>2707</v>
      </c>
      <c r="D61" s="77">
        <v>525263.17000000004</v>
      </c>
    </row>
    <row r="62" spans="1:4" ht="15">
      <c r="A62" s="75" t="s">
        <v>2701</v>
      </c>
      <c r="B62" s="75" t="s">
        <v>2704</v>
      </c>
      <c r="C62" s="75" t="s">
        <v>2705</v>
      </c>
      <c r="D62" s="77">
        <v>177166</v>
      </c>
    </row>
    <row r="63" spans="1:4" ht="15">
      <c r="A63" s="75" t="s">
        <v>2701</v>
      </c>
      <c r="B63" s="75" t="s">
        <v>2726</v>
      </c>
      <c r="C63" s="75" t="s">
        <v>2727</v>
      </c>
      <c r="D63" s="77">
        <v>102912</v>
      </c>
    </row>
    <row r="64" spans="1:4" ht="15">
      <c r="A64" s="75" t="s">
        <v>2701</v>
      </c>
      <c r="B64" s="75" t="s">
        <v>2732</v>
      </c>
      <c r="C64" s="75" t="s">
        <v>2733</v>
      </c>
      <c r="D64" s="77">
        <v>1408</v>
      </c>
    </row>
    <row r="65" spans="1:4" ht="15">
      <c r="A65" s="75" t="s">
        <v>2701</v>
      </c>
      <c r="B65" s="75" t="s">
        <v>2712</v>
      </c>
      <c r="C65" s="75" t="s">
        <v>2713</v>
      </c>
      <c r="D65" s="77">
        <v>3540706.77</v>
      </c>
    </row>
    <row r="66" spans="1:4" ht="15">
      <c r="A66" s="75" t="s">
        <v>2546</v>
      </c>
      <c r="B66" s="75" t="s">
        <v>2642</v>
      </c>
      <c r="C66" s="75" t="s">
        <v>2643</v>
      </c>
      <c r="D66" s="77">
        <v>458765</v>
      </c>
    </row>
    <row r="67" spans="1:4" ht="15">
      <c r="A67" s="75" t="s">
        <v>2546</v>
      </c>
      <c r="B67" s="75" t="s">
        <v>2589</v>
      </c>
      <c r="C67" s="75" t="s">
        <v>2590</v>
      </c>
      <c r="D67" s="77">
        <v>218795</v>
      </c>
    </row>
    <row r="68" spans="1:4" ht="15">
      <c r="A68" s="75" t="s">
        <v>2546</v>
      </c>
      <c r="B68" s="75" t="s">
        <v>2587</v>
      </c>
      <c r="C68" s="75" t="s">
        <v>2588</v>
      </c>
      <c r="D68" s="77">
        <v>730420.1</v>
      </c>
    </row>
    <row r="69" spans="1:4" ht="15">
      <c r="A69" s="75" t="s">
        <v>2546</v>
      </c>
      <c r="B69" s="75" t="s">
        <v>2585</v>
      </c>
      <c r="C69" s="75" t="s">
        <v>2586</v>
      </c>
      <c r="D69" s="77">
        <v>1217478.08</v>
      </c>
    </row>
    <row r="70" spans="1:4" ht="15">
      <c r="A70" s="75" t="s">
        <v>2546</v>
      </c>
      <c r="B70" s="75" t="s">
        <v>2591</v>
      </c>
      <c r="C70" s="75" t="s">
        <v>2592</v>
      </c>
      <c r="D70" s="77">
        <v>29955</v>
      </c>
    </row>
    <row r="71" spans="1:4" ht="15">
      <c r="A71" s="75" t="s">
        <v>2546</v>
      </c>
      <c r="B71" s="75" t="s">
        <v>2581</v>
      </c>
      <c r="C71" s="75" t="s">
        <v>2582</v>
      </c>
      <c r="D71" s="77">
        <v>913380.42</v>
      </c>
    </row>
    <row r="72" spans="1:4" ht="15">
      <c r="A72" s="75" t="s">
        <v>2546</v>
      </c>
      <c r="B72" s="75" t="s">
        <v>2579</v>
      </c>
      <c r="C72" s="75" t="s">
        <v>2580</v>
      </c>
      <c r="D72" s="77">
        <v>215222</v>
      </c>
    </row>
    <row r="73" spans="1:4" ht="15">
      <c r="A73" s="75" t="s">
        <v>2546</v>
      </c>
      <c r="B73" s="75" t="s">
        <v>2577</v>
      </c>
      <c r="C73" s="75" t="s">
        <v>2578</v>
      </c>
      <c r="D73" s="77">
        <v>673356</v>
      </c>
    </row>
    <row r="74" spans="1:4" ht="15">
      <c r="A74" s="75" t="s">
        <v>2546</v>
      </c>
      <c r="B74" s="75" t="s">
        <v>2557</v>
      </c>
      <c r="C74" s="75" t="s">
        <v>2558</v>
      </c>
      <c r="D74" s="77">
        <v>734029.04</v>
      </c>
    </row>
    <row r="75" spans="1:4" ht="15">
      <c r="A75" s="75" t="s">
        <v>2546</v>
      </c>
      <c r="B75" s="75" t="s">
        <v>2549</v>
      </c>
      <c r="C75" s="75" t="s">
        <v>2550</v>
      </c>
      <c r="D75" s="77">
        <v>2698364.14</v>
      </c>
    </row>
    <row r="76" spans="1:4" ht="15">
      <c r="A76" s="75" t="s">
        <v>2546</v>
      </c>
      <c r="B76" s="75" t="s">
        <v>2547</v>
      </c>
      <c r="C76" s="75" t="s">
        <v>2548</v>
      </c>
      <c r="D76" s="77">
        <v>6313389</v>
      </c>
    </row>
    <row r="77" spans="1:4" ht="15">
      <c r="A77" s="75" t="s">
        <v>2546</v>
      </c>
      <c r="B77" s="75" t="s">
        <v>2616</v>
      </c>
      <c r="C77" s="75" t="s">
        <v>2617</v>
      </c>
      <c r="D77" s="77">
        <v>168760.43</v>
      </c>
    </row>
    <row r="78" spans="1:4" ht="15">
      <c r="A78" s="75" t="s">
        <v>2546</v>
      </c>
      <c r="B78" s="75" t="s">
        <v>2555</v>
      </c>
      <c r="C78" s="75" t="s">
        <v>2556</v>
      </c>
      <c r="D78" s="77">
        <v>215396.72</v>
      </c>
    </row>
    <row r="79" spans="1:4" ht="15">
      <c r="A79" s="75" t="s">
        <v>2546</v>
      </c>
      <c r="B79" s="75" t="s">
        <v>2678</v>
      </c>
      <c r="C79" s="75" t="s">
        <v>2679</v>
      </c>
      <c r="D79" s="77">
        <v>150000</v>
      </c>
    </row>
    <row r="80" spans="1:4" ht="15">
      <c r="A80" s="75" t="s">
        <v>2546</v>
      </c>
      <c r="B80" s="75" t="s">
        <v>2618</v>
      </c>
      <c r="C80" s="75" t="s">
        <v>2619</v>
      </c>
      <c r="D80" s="77">
        <v>253140.65</v>
      </c>
    </row>
    <row r="81" spans="1:4" ht="15">
      <c r="A81" s="75" t="s">
        <v>2546</v>
      </c>
      <c r="B81" s="75" t="s">
        <v>2632</v>
      </c>
      <c r="C81" s="75" t="s">
        <v>2633</v>
      </c>
      <c r="D81" s="77">
        <v>75000</v>
      </c>
    </row>
    <row r="82" spans="1:4" ht="15">
      <c r="A82" s="75" t="s">
        <v>2546</v>
      </c>
      <c r="B82" s="75" t="s">
        <v>2692</v>
      </c>
      <c r="C82" s="75" t="s">
        <v>2693</v>
      </c>
      <c r="D82" s="77">
        <v>40707</v>
      </c>
    </row>
    <row r="83" spans="1:4" ht="15">
      <c r="A83" s="75" t="s">
        <v>2546</v>
      </c>
      <c r="B83" s="75" t="s">
        <v>2690</v>
      </c>
      <c r="C83" s="75" t="s">
        <v>2691</v>
      </c>
      <c r="D83" s="77">
        <v>19300</v>
      </c>
    </row>
    <row r="84" spans="1:4" ht="15">
      <c r="A84" s="75" t="s">
        <v>2546</v>
      </c>
      <c r="B84" s="75" t="s">
        <v>2680</v>
      </c>
      <c r="C84" s="75" t="s">
        <v>2681</v>
      </c>
      <c r="D84" s="77">
        <v>8800</v>
      </c>
    </row>
    <row r="85" spans="1:4" ht="30">
      <c r="A85" s="75" t="s">
        <v>2546</v>
      </c>
      <c r="B85" s="75" t="s">
        <v>2670</v>
      </c>
      <c r="C85" s="75" t="s">
        <v>2671</v>
      </c>
      <c r="D85" s="77">
        <v>9520</v>
      </c>
    </row>
    <row r="86" spans="1:4" ht="15">
      <c r="A86" s="75" t="s">
        <v>2546</v>
      </c>
      <c r="B86" s="75" t="s">
        <v>2668</v>
      </c>
      <c r="C86" s="75" t="s">
        <v>2123</v>
      </c>
      <c r="D86" s="77">
        <v>8804</v>
      </c>
    </row>
    <row r="87" spans="1:4" ht="15">
      <c r="A87" s="75" t="s">
        <v>2546</v>
      </c>
      <c r="B87" s="75" t="s">
        <v>2654</v>
      </c>
      <c r="C87" s="75" t="s">
        <v>2655</v>
      </c>
      <c r="D87" s="77">
        <v>20500</v>
      </c>
    </row>
    <row r="88" spans="1:4" ht="15">
      <c r="A88" s="75" t="s">
        <v>2546</v>
      </c>
      <c r="B88" s="75" t="s">
        <v>2646</v>
      </c>
      <c r="C88" s="75" t="s">
        <v>2647</v>
      </c>
      <c r="D88" s="77">
        <v>1834310</v>
      </c>
    </row>
    <row r="89" spans="1:4" ht="15">
      <c r="A89" s="75" t="s">
        <v>2546</v>
      </c>
      <c r="B89" s="75" t="s">
        <v>2644</v>
      </c>
      <c r="C89" s="75" t="s">
        <v>2645</v>
      </c>
      <c r="D89" s="77">
        <v>105360</v>
      </c>
    </row>
    <row r="90" spans="1:4" ht="15">
      <c r="A90" s="75" t="s">
        <v>2546</v>
      </c>
      <c r="B90" s="75" t="s">
        <v>2640</v>
      </c>
      <c r="C90" s="75" t="s">
        <v>2641</v>
      </c>
      <c r="D90" s="77">
        <v>445000</v>
      </c>
    </row>
    <row r="91" spans="1:4" ht="15">
      <c r="A91" s="75" t="s">
        <v>2546</v>
      </c>
      <c r="B91" s="75" t="s">
        <v>2630</v>
      </c>
      <c r="C91" s="75" t="s">
        <v>2631</v>
      </c>
      <c r="D91" s="77">
        <v>100000</v>
      </c>
    </row>
    <row r="92" spans="1:4" ht="15">
      <c r="A92" s="75" t="s">
        <v>2546</v>
      </c>
      <c r="B92" s="75" t="s">
        <v>2628</v>
      </c>
      <c r="C92" s="75" t="s">
        <v>2629</v>
      </c>
      <c r="D92" s="77">
        <v>150000</v>
      </c>
    </row>
    <row r="93" spans="1:4" ht="15">
      <c r="A93" s="75" t="s">
        <v>2546</v>
      </c>
      <c r="B93" s="75" t="s">
        <v>2648</v>
      </c>
      <c r="C93" s="75" t="s">
        <v>2649</v>
      </c>
      <c r="D93" s="77">
        <v>59410</v>
      </c>
    </row>
    <row r="94" spans="1:4" ht="15">
      <c r="A94" s="75" t="s">
        <v>2546</v>
      </c>
      <c r="B94" s="75" t="s">
        <v>2688</v>
      </c>
      <c r="C94" s="75" t="s">
        <v>2689</v>
      </c>
      <c r="D94" s="77">
        <v>14760</v>
      </c>
    </row>
    <row r="95" spans="1:4" ht="15">
      <c r="A95" s="75" t="s">
        <v>2546</v>
      </c>
      <c r="B95" s="75" t="s">
        <v>2622</v>
      </c>
      <c r="C95" s="75" t="s">
        <v>2623</v>
      </c>
      <c r="D95" s="77">
        <v>148076</v>
      </c>
    </row>
    <row r="96" spans="1:4" ht="15">
      <c r="A96" s="75" t="s">
        <v>2546</v>
      </c>
      <c r="B96" s="75" t="s">
        <v>2620</v>
      </c>
      <c r="C96" s="75" t="s">
        <v>2621</v>
      </c>
      <c r="D96" s="77">
        <v>25939.5</v>
      </c>
    </row>
    <row r="97" spans="1:4" ht="15">
      <c r="A97" s="75" t="s">
        <v>2424</v>
      </c>
      <c r="B97" s="75" t="s">
        <v>2425</v>
      </c>
      <c r="C97" s="75" t="s">
        <v>2426</v>
      </c>
      <c r="D97" s="77">
        <v>2800</v>
      </c>
    </row>
    <row r="98" spans="1:4" ht="15">
      <c r="A98" s="75" t="s">
        <v>2424</v>
      </c>
      <c r="B98" s="75" t="s">
        <v>2427</v>
      </c>
      <c r="C98" s="75" t="s">
        <v>2428</v>
      </c>
      <c r="D98" s="77">
        <v>20006.86</v>
      </c>
    </row>
    <row r="99" spans="1:4" ht="15">
      <c r="A99" s="75" t="s">
        <v>2424</v>
      </c>
      <c r="B99" s="75" t="s">
        <v>2429</v>
      </c>
      <c r="C99" s="75" t="s">
        <v>2430</v>
      </c>
      <c r="D99" s="77">
        <v>93494.28</v>
      </c>
    </row>
    <row r="100" spans="1:4" ht="15">
      <c r="A100" s="75" t="s">
        <v>2424</v>
      </c>
      <c r="B100" s="75" t="s">
        <v>2435</v>
      </c>
      <c r="C100" s="75" t="s">
        <v>2436</v>
      </c>
      <c r="D100" s="77">
        <v>20000</v>
      </c>
    </row>
    <row r="101" spans="1:4" ht="15">
      <c r="A101" s="75" t="s">
        <v>2424</v>
      </c>
      <c r="B101" s="75" t="s">
        <v>2437</v>
      </c>
      <c r="C101" s="75" t="s">
        <v>2438</v>
      </c>
      <c r="D101" s="77">
        <v>21660</v>
      </c>
    </row>
    <row r="102" spans="1:4" ht="15">
      <c r="A102" s="75" t="s">
        <v>2424</v>
      </c>
      <c r="B102" s="75" t="s">
        <v>2449</v>
      </c>
      <c r="C102" s="75" t="s">
        <v>2450</v>
      </c>
      <c r="D102" s="77">
        <v>16500</v>
      </c>
    </row>
    <row r="103" spans="1:4" ht="15">
      <c r="A103" s="75" t="s">
        <v>2424</v>
      </c>
      <c r="B103" s="75" t="s">
        <v>2451</v>
      </c>
      <c r="C103" s="75" t="s">
        <v>2452</v>
      </c>
      <c r="D103" s="77">
        <v>334000</v>
      </c>
    </row>
    <row r="104" spans="1:4" ht="15">
      <c r="A104" s="75" t="s">
        <v>2424</v>
      </c>
      <c r="B104" s="75" t="s">
        <v>2461</v>
      </c>
      <c r="C104" s="75" t="s">
        <v>2462</v>
      </c>
      <c r="D104" s="77">
        <v>16445</v>
      </c>
    </row>
    <row r="105" spans="1:4" ht="15">
      <c r="A105" s="75" t="s">
        <v>2424</v>
      </c>
      <c r="B105" s="75" t="s">
        <v>2463</v>
      </c>
      <c r="C105" s="75" t="s">
        <v>2464</v>
      </c>
      <c r="D105" s="77">
        <v>270</v>
      </c>
    </row>
    <row r="106" spans="1:4" ht="15">
      <c r="A106" s="75" t="s">
        <v>2424</v>
      </c>
      <c r="B106" s="75" t="s">
        <v>2465</v>
      </c>
      <c r="C106" s="75" t="s">
        <v>2466</v>
      </c>
      <c r="D106" s="77">
        <v>84850</v>
      </c>
    </row>
    <row r="107" spans="1:4" ht="15">
      <c r="A107" s="75" t="s">
        <v>2424</v>
      </c>
      <c r="B107" s="75" t="s">
        <v>2467</v>
      </c>
      <c r="C107" s="75" t="s">
        <v>2468</v>
      </c>
      <c r="D107" s="77">
        <v>139084</v>
      </c>
    </row>
    <row r="108" spans="1:4" ht="15">
      <c r="A108" s="75" t="s">
        <v>2424</v>
      </c>
      <c r="B108" s="75" t="s">
        <v>2471</v>
      </c>
      <c r="C108" s="75" t="s">
        <v>2472</v>
      </c>
      <c r="D108" s="77">
        <v>4000</v>
      </c>
    </row>
    <row r="109" spans="1:4" ht="15">
      <c r="A109" s="75" t="s">
        <v>2424</v>
      </c>
      <c r="B109" s="75" t="s">
        <v>2475</v>
      </c>
      <c r="C109" s="75" t="s">
        <v>2476</v>
      </c>
      <c r="D109" s="77">
        <v>720614.29</v>
      </c>
    </row>
    <row r="110" spans="1:4" ht="15">
      <c r="A110" s="75" t="s">
        <v>2424</v>
      </c>
      <c r="B110" s="75" t="s">
        <v>2479</v>
      </c>
      <c r="C110" s="75" t="s">
        <v>2480</v>
      </c>
      <c r="D110" s="77">
        <v>37717.61</v>
      </c>
    </row>
    <row r="111" spans="1:4" ht="15">
      <c r="A111" s="75" t="s">
        <v>2424</v>
      </c>
      <c r="B111" s="75" t="s">
        <v>2481</v>
      </c>
      <c r="C111" s="75" t="s">
        <v>2482</v>
      </c>
      <c r="D111" s="77">
        <v>48150</v>
      </c>
    </row>
    <row r="112" spans="1:4" ht="15">
      <c r="A112" s="75" t="s">
        <v>2424</v>
      </c>
      <c r="B112" s="75" t="s">
        <v>2483</v>
      </c>
      <c r="C112" s="75" t="s">
        <v>2484</v>
      </c>
      <c r="D112" s="77">
        <v>400</v>
      </c>
    </row>
    <row r="113" spans="1:4" ht="15">
      <c r="A113" s="75" t="s">
        <v>2424</v>
      </c>
      <c r="B113" s="75" t="s">
        <v>2487</v>
      </c>
      <c r="C113" s="75" t="s">
        <v>2488</v>
      </c>
      <c r="D113" s="77">
        <v>17981.349999999999</v>
      </c>
    </row>
    <row r="114" spans="1:4" ht="15">
      <c r="A114" s="75" t="s">
        <v>2424</v>
      </c>
      <c r="B114" s="75" t="s">
        <v>2489</v>
      </c>
      <c r="C114" s="75" t="s">
        <v>2490</v>
      </c>
      <c r="D114" s="77">
        <f>653374.99+2828373.67</f>
        <v>3481748.66</v>
      </c>
    </row>
    <row r="115" spans="1:4" ht="15">
      <c r="A115" s="75" t="s">
        <v>2424</v>
      </c>
      <c r="B115" s="75" t="s">
        <v>2489</v>
      </c>
      <c r="C115" s="75" t="s">
        <v>2490</v>
      </c>
      <c r="D115" s="77">
        <v>2828373.67</v>
      </c>
    </row>
    <row r="116" spans="1:4" ht="15">
      <c r="A116" s="75" t="s">
        <v>2424</v>
      </c>
      <c r="B116" s="75" t="s">
        <v>2491</v>
      </c>
      <c r="C116" s="75" t="s">
        <v>2492</v>
      </c>
      <c r="D116" s="77">
        <v>63202</v>
      </c>
    </row>
    <row r="117" spans="1:4" ht="15">
      <c r="A117" s="75" t="s">
        <v>2424</v>
      </c>
      <c r="B117" s="75" t="s">
        <v>2493</v>
      </c>
      <c r="C117" s="75" t="s">
        <v>2494</v>
      </c>
      <c r="D117" s="77">
        <v>743288.4</v>
      </c>
    </row>
    <row r="118" spans="1:4" ht="15">
      <c r="A118" s="75" t="s">
        <v>2424</v>
      </c>
      <c r="B118" s="75" t="s">
        <v>2495</v>
      </c>
      <c r="C118" s="75" t="s">
        <v>2496</v>
      </c>
      <c r="D118" s="77">
        <v>1134506.8799999999</v>
      </c>
    </row>
    <row r="119" spans="1:4" ht="15">
      <c r="A119" s="75" t="s">
        <v>2424</v>
      </c>
      <c r="B119" s="75" t="s">
        <v>2495</v>
      </c>
      <c r="C119" s="75" t="s">
        <v>2496</v>
      </c>
      <c r="D119" s="77">
        <v>125301.52</v>
      </c>
    </row>
    <row r="120" spans="1:4" ht="15">
      <c r="A120" s="75" t="s">
        <v>2424</v>
      </c>
      <c r="B120" s="75" t="s">
        <v>2497</v>
      </c>
      <c r="C120" s="75" t="s">
        <v>2498</v>
      </c>
      <c r="D120" s="77">
        <v>170544.5</v>
      </c>
    </row>
    <row r="121" spans="1:4" ht="15">
      <c r="A121" s="75" t="s">
        <v>2424</v>
      </c>
      <c r="B121" s="75" t="s">
        <v>2499</v>
      </c>
      <c r="C121" s="75" t="s">
        <v>2500</v>
      </c>
      <c r="D121" s="77">
        <v>40794.300000000003</v>
      </c>
    </row>
    <row r="122" spans="1:4" ht="15">
      <c r="A122" s="75" t="s">
        <v>2424</v>
      </c>
      <c r="B122" s="75" t="s">
        <v>2501</v>
      </c>
      <c r="C122" s="75" t="s">
        <v>2502</v>
      </c>
      <c r="D122" s="77">
        <v>176433.7</v>
      </c>
    </row>
    <row r="123" spans="1:4" ht="15">
      <c r="A123" s="75" t="s">
        <v>2424</v>
      </c>
      <c r="B123" s="75" t="s">
        <v>2503</v>
      </c>
      <c r="C123" s="75" t="s">
        <v>2504</v>
      </c>
      <c r="D123" s="77">
        <v>9595.1</v>
      </c>
    </row>
    <row r="124" spans="1:4" ht="15">
      <c r="A124" s="75" t="s">
        <v>2424</v>
      </c>
      <c r="B124" s="75" t="s">
        <v>2505</v>
      </c>
      <c r="C124" s="75" t="s">
        <v>2506</v>
      </c>
      <c r="D124" s="77">
        <v>9075</v>
      </c>
    </row>
    <row r="125" spans="1:4" ht="15">
      <c r="A125" s="75" t="s">
        <v>2424</v>
      </c>
      <c r="B125" s="75" t="s">
        <v>2507</v>
      </c>
      <c r="C125" s="75" t="s">
        <v>2508</v>
      </c>
      <c r="D125" s="77">
        <v>118715</v>
      </c>
    </row>
    <row r="126" spans="1:4" ht="15">
      <c r="A126" s="75" t="s">
        <v>2424</v>
      </c>
      <c r="B126" s="75" t="s">
        <v>2509</v>
      </c>
      <c r="C126" s="75" t="s">
        <v>2510</v>
      </c>
      <c r="D126" s="77">
        <v>134364</v>
      </c>
    </row>
    <row r="127" spans="1:4" ht="15">
      <c r="A127" s="75" t="s">
        <v>2424</v>
      </c>
      <c r="B127" s="75" t="s">
        <v>2511</v>
      </c>
      <c r="C127" s="75" t="s">
        <v>2512</v>
      </c>
      <c r="D127" s="77">
        <v>241548.75</v>
      </c>
    </row>
    <row r="128" spans="1:4" ht="15">
      <c r="A128" s="75" t="s">
        <v>2424</v>
      </c>
      <c r="B128" s="75" t="s">
        <v>2513</v>
      </c>
      <c r="C128" s="75" t="s">
        <v>2514</v>
      </c>
      <c r="D128" s="77">
        <v>15070.65</v>
      </c>
    </row>
    <row r="129" spans="1:4" ht="15">
      <c r="A129" s="75" t="s">
        <v>2424</v>
      </c>
      <c r="B129" s="75" t="s">
        <v>2515</v>
      </c>
      <c r="C129" s="75" t="s">
        <v>2516</v>
      </c>
      <c r="D129" s="77">
        <v>17097.5</v>
      </c>
    </row>
    <row r="130" spans="1:4" ht="15">
      <c r="A130" s="75" t="s">
        <v>2424</v>
      </c>
      <c r="B130" s="75" t="s">
        <v>2517</v>
      </c>
      <c r="C130" s="75" t="s">
        <v>2518</v>
      </c>
      <c r="D130" s="77">
        <v>29517.200000000001</v>
      </c>
    </row>
    <row r="131" spans="1:4" ht="15">
      <c r="A131" s="75" t="s">
        <v>2424</v>
      </c>
      <c r="B131" s="75" t="s">
        <v>2519</v>
      </c>
      <c r="C131" s="75" t="s">
        <v>2520</v>
      </c>
      <c r="D131" s="77">
        <v>8720</v>
      </c>
    </row>
    <row r="132" spans="1:4" ht="15">
      <c r="A132" s="75" t="s">
        <v>2424</v>
      </c>
      <c r="B132" s="75" t="s">
        <v>2521</v>
      </c>
      <c r="C132" s="75" t="s">
        <v>2522</v>
      </c>
      <c r="D132" s="77">
        <v>248401.81</v>
      </c>
    </row>
    <row r="133" spans="1:4" ht="15">
      <c r="A133" s="75" t="s">
        <v>2424</v>
      </c>
      <c r="B133" s="75" t="s">
        <v>2523</v>
      </c>
      <c r="C133" s="75" t="s">
        <v>2524</v>
      </c>
      <c r="D133" s="77">
        <v>21750</v>
      </c>
    </row>
    <row r="134" spans="1:4" ht="15">
      <c r="A134" s="75" t="s">
        <v>2424</v>
      </c>
      <c r="B134" s="75" t="s">
        <v>2539</v>
      </c>
      <c r="C134" s="75" t="s">
        <v>2540</v>
      </c>
      <c r="D134" s="77">
        <v>4500</v>
      </c>
    </row>
    <row r="135" spans="1:4" ht="15">
      <c r="A135" s="75" t="s">
        <v>2424</v>
      </c>
      <c r="B135" s="75" t="s">
        <v>2541</v>
      </c>
      <c r="C135" s="75" t="s">
        <v>2542</v>
      </c>
      <c r="D135" s="77">
        <v>211320</v>
      </c>
    </row>
    <row r="136" spans="1:4" ht="15">
      <c r="A136" s="75" t="s">
        <v>2382</v>
      </c>
      <c r="B136" s="75" t="s">
        <v>2415</v>
      </c>
      <c r="C136" s="75" t="s">
        <v>2416</v>
      </c>
      <c r="D136" s="77">
        <v>185</v>
      </c>
    </row>
    <row r="137" spans="1:4" ht="15">
      <c r="A137" s="75" t="s">
        <v>2382</v>
      </c>
      <c r="B137" s="75" t="s">
        <v>2391</v>
      </c>
      <c r="C137" s="75" t="s">
        <v>2392</v>
      </c>
      <c r="D137" s="77">
        <v>196766.18</v>
      </c>
    </row>
    <row r="138" spans="1:4" ht="15">
      <c r="A138" s="75" t="s">
        <v>2382</v>
      </c>
      <c r="B138" s="75" t="s">
        <v>2409</v>
      </c>
      <c r="C138" s="75" t="s">
        <v>2410</v>
      </c>
      <c r="D138" s="77">
        <v>512170</v>
      </c>
    </row>
    <row r="139" spans="1:4" ht="15">
      <c r="A139" s="75" t="s">
        <v>2382</v>
      </c>
      <c r="B139" s="75" t="s">
        <v>2417</v>
      </c>
      <c r="C139" s="75" t="s">
        <v>2418</v>
      </c>
      <c r="D139" s="77">
        <v>44646</v>
      </c>
    </row>
    <row r="140" spans="1:4" ht="15">
      <c r="A140" s="75" t="s">
        <v>2382</v>
      </c>
      <c r="B140" s="75" t="s">
        <v>2387</v>
      </c>
      <c r="C140" s="75" t="s">
        <v>2388</v>
      </c>
      <c r="D140" s="77">
        <v>1467216.6</v>
      </c>
    </row>
    <row r="141" spans="1:4" ht="15">
      <c r="A141" s="75" t="s">
        <v>2382</v>
      </c>
      <c r="B141" s="75" t="s">
        <v>2385</v>
      </c>
      <c r="C141" s="75" t="s">
        <v>2386</v>
      </c>
      <c r="D141" s="77">
        <v>953859</v>
      </c>
    </row>
    <row r="142" spans="1:4" ht="15">
      <c r="A142" s="75" t="s">
        <v>2382</v>
      </c>
      <c r="B142" s="75" t="s">
        <v>2393</v>
      </c>
      <c r="C142" s="75" t="s">
        <v>2394</v>
      </c>
      <c r="D142" s="77">
        <v>8794730.3100000005</v>
      </c>
    </row>
    <row r="143" spans="1:4" ht="15">
      <c r="A143" s="75" t="s">
        <v>2382</v>
      </c>
      <c r="B143" s="75" t="s">
        <v>2403</v>
      </c>
      <c r="C143" s="75" t="s">
        <v>2404</v>
      </c>
      <c r="D143" s="77">
        <v>240930.6</v>
      </c>
    </row>
    <row r="144" spans="1:4" ht="15">
      <c r="A144" s="75" t="s">
        <v>2382</v>
      </c>
      <c r="B144" s="75" t="s">
        <v>2389</v>
      </c>
      <c r="C144" s="75" t="s">
        <v>2390</v>
      </c>
      <c r="D144" s="77">
        <v>48870</v>
      </c>
    </row>
  </sheetData>
  <sortState ref="A97:D135">
    <sortCondition ref="B97:B135"/>
  </sortState>
  <pageMargins left="0.7" right="0.7" top="0.75" bottom="0.75" header="0.3" footer="0.3"/>
  <ignoredErrors>
    <ignoredError sqref="B2:B96 B136:B14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F41"/>
  <sheetViews>
    <sheetView workbookViewId="0">
      <selection activeCell="F24" sqref="F24"/>
    </sheetView>
  </sheetViews>
  <sheetFormatPr defaultRowHeight="14.25"/>
  <cols>
    <col min="1" max="1" width="17.75" customWidth="1"/>
    <col min="2" max="2" width="52" customWidth="1"/>
    <col min="3" max="3" width="13.125" style="48" bestFit="1" customWidth="1"/>
    <col min="4" max="4" width="13.125" bestFit="1" customWidth="1"/>
    <col min="5" max="5" width="13.25" customWidth="1"/>
    <col min="6" max="6" width="13.125" bestFit="1" customWidth="1"/>
  </cols>
  <sheetData>
    <row r="1" spans="1:5" ht="15">
      <c r="A1" s="78" t="s">
        <v>2861</v>
      </c>
      <c r="B1" s="78" t="s">
        <v>956</v>
      </c>
      <c r="C1" s="80" t="s">
        <v>2862</v>
      </c>
    </row>
    <row r="2" spans="1:5" ht="15">
      <c r="A2" s="79" t="s">
        <v>2425</v>
      </c>
      <c r="B2" s="79" t="s">
        <v>2426</v>
      </c>
      <c r="C2" s="81">
        <v>2800</v>
      </c>
      <c r="D2" s="48">
        <v>2800</v>
      </c>
      <c r="E2" s="52">
        <f>C2-D2</f>
        <v>0</v>
      </c>
    </row>
    <row r="3" spans="1:5" ht="15">
      <c r="A3" s="79" t="s">
        <v>2427</v>
      </c>
      <c r="B3" s="79" t="s">
        <v>2428</v>
      </c>
      <c r="C3" s="81">
        <v>20006.86</v>
      </c>
      <c r="D3" s="48">
        <v>20006.86</v>
      </c>
      <c r="E3" s="52">
        <f t="shared" ref="E3:E40" si="0">C3-D3</f>
        <v>0</v>
      </c>
    </row>
    <row r="4" spans="1:5" ht="15">
      <c r="A4" s="79" t="s">
        <v>2429</v>
      </c>
      <c r="B4" s="79" t="s">
        <v>2430</v>
      </c>
      <c r="C4" s="81">
        <v>93494.28</v>
      </c>
      <c r="D4" s="48">
        <v>93494.28</v>
      </c>
      <c r="E4" s="52">
        <f t="shared" si="0"/>
        <v>0</v>
      </c>
    </row>
    <row r="5" spans="1:5" ht="15">
      <c r="A5" s="79" t="s">
        <v>2435</v>
      </c>
      <c r="B5" s="79" t="s">
        <v>2436</v>
      </c>
      <c r="C5" s="81">
        <v>20000</v>
      </c>
      <c r="D5" s="48">
        <v>20000</v>
      </c>
      <c r="E5" s="52">
        <f t="shared" si="0"/>
        <v>0</v>
      </c>
    </row>
    <row r="6" spans="1:5" ht="15">
      <c r="A6" s="79" t="s">
        <v>2437</v>
      </c>
      <c r="B6" s="79" t="s">
        <v>2438</v>
      </c>
      <c r="C6" s="81">
        <v>21660</v>
      </c>
      <c r="D6" s="48">
        <v>21660</v>
      </c>
      <c r="E6" s="52">
        <f t="shared" si="0"/>
        <v>0</v>
      </c>
    </row>
    <row r="7" spans="1:5" ht="15">
      <c r="A7" s="79" t="s">
        <v>2449</v>
      </c>
      <c r="B7" s="79" t="s">
        <v>2450</v>
      </c>
      <c r="C7" s="81">
        <v>16500</v>
      </c>
      <c r="D7" s="48">
        <v>16500</v>
      </c>
      <c r="E7" s="52">
        <f t="shared" si="0"/>
        <v>0</v>
      </c>
    </row>
    <row r="8" spans="1:5" ht="15">
      <c r="A8" s="79" t="s">
        <v>2451</v>
      </c>
      <c r="B8" s="79" t="s">
        <v>2452</v>
      </c>
      <c r="C8" s="81">
        <v>334000</v>
      </c>
      <c r="D8" s="48">
        <v>334000</v>
      </c>
      <c r="E8" s="52">
        <f t="shared" si="0"/>
        <v>0</v>
      </c>
    </row>
    <row r="9" spans="1:5" ht="15">
      <c r="A9" s="79" t="s">
        <v>2461</v>
      </c>
      <c r="B9" s="79" t="s">
        <v>2462</v>
      </c>
      <c r="C9" s="81">
        <v>16445</v>
      </c>
      <c r="D9" s="48">
        <v>16445</v>
      </c>
      <c r="E9" s="52">
        <f t="shared" si="0"/>
        <v>0</v>
      </c>
    </row>
    <row r="10" spans="1:5" ht="15">
      <c r="A10" s="79" t="s">
        <v>2463</v>
      </c>
      <c r="B10" s="79" t="s">
        <v>2464</v>
      </c>
      <c r="C10" s="81">
        <v>270</v>
      </c>
      <c r="D10" s="48">
        <v>270</v>
      </c>
      <c r="E10" s="52">
        <f t="shared" si="0"/>
        <v>0</v>
      </c>
    </row>
    <row r="11" spans="1:5" ht="15">
      <c r="A11" s="79" t="s">
        <v>2465</v>
      </c>
      <c r="B11" s="79" t="s">
        <v>2466</v>
      </c>
      <c r="C11" s="81">
        <v>84850</v>
      </c>
      <c r="D11" s="48">
        <v>84850</v>
      </c>
      <c r="E11" s="52">
        <f t="shared" si="0"/>
        <v>0</v>
      </c>
    </row>
    <row r="12" spans="1:5" ht="15">
      <c r="A12" s="79" t="s">
        <v>2467</v>
      </c>
      <c r="B12" s="79" t="s">
        <v>2468</v>
      </c>
      <c r="C12" s="81">
        <v>139084</v>
      </c>
      <c r="D12" s="48">
        <v>139084</v>
      </c>
      <c r="E12" s="52">
        <f t="shared" si="0"/>
        <v>0</v>
      </c>
    </row>
    <row r="13" spans="1:5" ht="15">
      <c r="A13" s="79" t="s">
        <v>2471</v>
      </c>
      <c r="B13" s="79" t="s">
        <v>2472</v>
      </c>
      <c r="C13" s="81">
        <v>4000</v>
      </c>
      <c r="D13" s="48">
        <v>4000</v>
      </c>
      <c r="E13" s="52">
        <f t="shared" si="0"/>
        <v>0</v>
      </c>
    </row>
    <row r="14" spans="1:5" ht="15">
      <c r="A14" s="79" t="s">
        <v>2475</v>
      </c>
      <c r="B14" s="79" t="s">
        <v>2476</v>
      </c>
      <c r="C14" s="81">
        <v>720614.29</v>
      </c>
      <c r="D14" s="48">
        <v>720614.29</v>
      </c>
      <c r="E14" s="52">
        <f t="shared" si="0"/>
        <v>0</v>
      </c>
    </row>
    <row r="15" spans="1:5" ht="15">
      <c r="A15" s="79" t="s">
        <v>2479</v>
      </c>
      <c r="B15" s="79" t="s">
        <v>2480</v>
      </c>
      <c r="C15" s="81">
        <v>37717.61</v>
      </c>
      <c r="D15" s="48">
        <v>37717.61</v>
      </c>
      <c r="E15" s="52">
        <f t="shared" si="0"/>
        <v>0</v>
      </c>
    </row>
    <row r="16" spans="1:5" ht="15">
      <c r="A16" s="79" t="s">
        <v>2481</v>
      </c>
      <c r="B16" s="79" t="s">
        <v>2482</v>
      </c>
      <c r="C16" s="81">
        <v>48150</v>
      </c>
      <c r="D16" s="48">
        <v>48150</v>
      </c>
      <c r="E16" s="52">
        <f t="shared" si="0"/>
        <v>0</v>
      </c>
    </row>
    <row r="17" spans="1:6" ht="15">
      <c r="A17" s="79" t="s">
        <v>2483</v>
      </c>
      <c r="B17" s="79" t="s">
        <v>2484</v>
      </c>
      <c r="C17" s="81">
        <v>400</v>
      </c>
      <c r="D17" s="48">
        <v>400</v>
      </c>
      <c r="E17" s="52">
        <f t="shared" si="0"/>
        <v>0</v>
      </c>
    </row>
    <row r="18" spans="1:6" ht="15">
      <c r="A18" s="79" t="s">
        <v>2487</v>
      </c>
      <c r="B18" s="79" t="s">
        <v>2488</v>
      </c>
      <c r="C18" s="81">
        <v>17981.349999999999</v>
      </c>
      <c r="D18" s="48">
        <v>17981.349999999999</v>
      </c>
      <c r="E18" s="52">
        <f t="shared" si="0"/>
        <v>0</v>
      </c>
    </row>
    <row r="19" spans="1:6" ht="15">
      <c r="A19" s="79" t="s">
        <v>2489</v>
      </c>
      <c r="B19" s="79" t="s">
        <v>2490</v>
      </c>
      <c r="C19" s="81">
        <v>2828373.67</v>
      </c>
      <c r="D19" s="48">
        <v>653374.99</v>
      </c>
      <c r="E19" s="52">
        <f t="shared" si="0"/>
        <v>2174998.6799999997</v>
      </c>
    </row>
    <row r="20" spans="1:6" ht="15">
      <c r="A20" s="79" t="s">
        <v>2489</v>
      </c>
      <c r="B20" s="79" t="s">
        <v>2490</v>
      </c>
      <c r="C20" s="81">
        <v>653374.99</v>
      </c>
      <c r="D20" s="48">
        <v>63202</v>
      </c>
      <c r="E20" s="52">
        <f t="shared" si="0"/>
        <v>590172.99</v>
      </c>
    </row>
    <row r="21" spans="1:6" ht="15">
      <c r="A21" s="79" t="s">
        <v>2491</v>
      </c>
      <c r="B21" s="79" t="s">
        <v>2492</v>
      </c>
      <c r="C21" s="81">
        <v>63202</v>
      </c>
      <c r="D21" s="48">
        <v>743288.4</v>
      </c>
      <c r="E21" s="52">
        <f t="shared" si="0"/>
        <v>-680086.4</v>
      </c>
    </row>
    <row r="22" spans="1:6" ht="15">
      <c r="A22" s="79" t="s">
        <v>2493</v>
      </c>
      <c r="B22" s="79" t="s">
        <v>2494</v>
      </c>
      <c r="C22" s="81">
        <v>743288.4</v>
      </c>
      <c r="D22" s="48">
        <v>1134506.8799999999</v>
      </c>
      <c r="E22" s="52">
        <f t="shared" si="0"/>
        <v>-391218.47999999986</v>
      </c>
    </row>
    <row r="23" spans="1:6" ht="15">
      <c r="A23" s="79" t="s">
        <v>2495</v>
      </c>
      <c r="B23" s="79" t="s">
        <v>2496</v>
      </c>
      <c r="C23" s="81">
        <v>1134506.8799999999</v>
      </c>
      <c r="D23" s="48">
        <v>170544.5</v>
      </c>
      <c r="E23" s="52">
        <f t="shared" si="0"/>
        <v>963962.37999999989</v>
      </c>
    </row>
    <row r="24" spans="1:6" ht="15">
      <c r="A24" s="79" t="s">
        <v>2495</v>
      </c>
      <c r="B24" s="79" t="s">
        <v>2496</v>
      </c>
      <c r="C24" s="81">
        <v>125301.52</v>
      </c>
      <c r="D24" s="48">
        <v>40794.300000000003</v>
      </c>
      <c r="E24" s="52">
        <f t="shared" si="0"/>
        <v>84507.22</v>
      </c>
      <c r="F24" s="52">
        <f>SUM(C23:C24)</f>
        <v>1259808.3999999999</v>
      </c>
    </row>
    <row r="25" spans="1:6" ht="15">
      <c r="A25" s="79" t="s">
        <v>2497</v>
      </c>
      <c r="B25" s="79" t="s">
        <v>2498</v>
      </c>
      <c r="C25" s="81">
        <v>170544.5</v>
      </c>
      <c r="D25" s="48">
        <v>176433.7</v>
      </c>
      <c r="E25" s="52">
        <f t="shared" si="0"/>
        <v>-5889.2000000000116</v>
      </c>
    </row>
    <row r="26" spans="1:6" ht="15">
      <c r="A26" s="79" t="s">
        <v>2499</v>
      </c>
      <c r="B26" s="79" t="s">
        <v>2500</v>
      </c>
      <c r="C26" s="81">
        <v>40794.300000000003</v>
      </c>
      <c r="D26" s="48">
        <v>9595.1</v>
      </c>
      <c r="E26" s="52">
        <f t="shared" si="0"/>
        <v>31199.200000000004</v>
      </c>
    </row>
    <row r="27" spans="1:6" ht="15">
      <c r="A27" s="79" t="s">
        <v>2501</v>
      </c>
      <c r="B27" s="79" t="s">
        <v>2502</v>
      </c>
      <c r="C27" s="81">
        <v>176433.7</v>
      </c>
      <c r="D27" s="48">
        <v>9075</v>
      </c>
      <c r="E27" s="52">
        <f t="shared" si="0"/>
        <v>167358.70000000001</v>
      </c>
    </row>
    <row r="28" spans="1:6" ht="15">
      <c r="A28" s="79" t="s">
        <v>2503</v>
      </c>
      <c r="B28" s="79" t="s">
        <v>2504</v>
      </c>
      <c r="C28" s="81">
        <v>9595.1</v>
      </c>
      <c r="D28" s="48">
        <v>118715</v>
      </c>
      <c r="E28" s="52">
        <f t="shared" si="0"/>
        <v>-109119.9</v>
      </c>
    </row>
    <row r="29" spans="1:6" ht="15">
      <c r="A29" s="79" t="s">
        <v>2505</v>
      </c>
      <c r="B29" s="79" t="s">
        <v>2506</v>
      </c>
      <c r="C29" s="81">
        <v>9075</v>
      </c>
      <c r="D29" s="48">
        <v>134364</v>
      </c>
      <c r="E29" s="52">
        <f t="shared" si="0"/>
        <v>-125289</v>
      </c>
    </row>
    <row r="30" spans="1:6" ht="15">
      <c r="A30" s="79" t="s">
        <v>2507</v>
      </c>
      <c r="B30" s="79" t="s">
        <v>2508</v>
      </c>
      <c r="C30" s="81">
        <v>118715</v>
      </c>
      <c r="D30" s="48">
        <v>241548.75</v>
      </c>
      <c r="E30" s="52">
        <f t="shared" si="0"/>
        <v>-122833.75</v>
      </c>
    </row>
    <row r="31" spans="1:6" ht="15">
      <c r="A31" s="79" t="s">
        <v>2509</v>
      </c>
      <c r="B31" s="79" t="s">
        <v>2510</v>
      </c>
      <c r="C31" s="81">
        <v>134364</v>
      </c>
      <c r="D31" s="48">
        <v>15070.65</v>
      </c>
      <c r="E31" s="52">
        <f t="shared" si="0"/>
        <v>119293.35</v>
      </c>
    </row>
    <row r="32" spans="1:6" ht="15">
      <c r="A32" s="79" t="s">
        <v>2511</v>
      </c>
      <c r="B32" s="79" t="s">
        <v>2512</v>
      </c>
      <c r="C32" s="81">
        <v>241548.75</v>
      </c>
      <c r="D32" s="48">
        <v>17097.5</v>
      </c>
      <c r="E32" s="52">
        <f t="shared" si="0"/>
        <v>224451.25</v>
      </c>
    </row>
    <row r="33" spans="1:5" ht="15">
      <c r="A33" s="79" t="s">
        <v>2513</v>
      </c>
      <c r="B33" s="79" t="s">
        <v>2514</v>
      </c>
      <c r="C33" s="81">
        <v>15070.65</v>
      </c>
      <c r="D33" s="48">
        <v>29517.200000000001</v>
      </c>
      <c r="E33" s="52">
        <f t="shared" si="0"/>
        <v>-14446.550000000001</v>
      </c>
    </row>
    <row r="34" spans="1:5" ht="15">
      <c r="A34" s="79" t="s">
        <v>2515</v>
      </c>
      <c r="B34" s="79" t="s">
        <v>2516</v>
      </c>
      <c r="C34" s="81">
        <v>17097.5</v>
      </c>
      <c r="D34" s="48">
        <v>8720</v>
      </c>
      <c r="E34" s="52">
        <f t="shared" si="0"/>
        <v>8377.5</v>
      </c>
    </row>
    <row r="35" spans="1:5" ht="15">
      <c r="A35" s="79" t="s">
        <v>2517</v>
      </c>
      <c r="B35" s="79" t="s">
        <v>2518</v>
      </c>
      <c r="C35" s="81">
        <v>29517.200000000001</v>
      </c>
      <c r="D35" s="48">
        <v>248401.81</v>
      </c>
      <c r="E35" s="52">
        <f t="shared" si="0"/>
        <v>-218884.61</v>
      </c>
    </row>
    <row r="36" spans="1:5" ht="15">
      <c r="A36" s="79" t="s">
        <v>2519</v>
      </c>
      <c r="B36" s="79" t="s">
        <v>2520</v>
      </c>
      <c r="C36" s="81">
        <v>8720</v>
      </c>
      <c r="D36" s="48">
        <v>21750</v>
      </c>
      <c r="E36" s="52">
        <f t="shared" si="0"/>
        <v>-13030</v>
      </c>
    </row>
    <row r="37" spans="1:5" ht="15">
      <c r="A37" s="79" t="s">
        <v>2521</v>
      </c>
      <c r="B37" s="79" t="s">
        <v>2522</v>
      </c>
      <c r="C37" s="81">
        <v>248401.81</v>
      </c>
      <c r="D37" s="48">
        <v>4500</v>
      </c>
      <c r="E37" s="52">
        <f t="shared" si="0"/>
        <v>243901.81</v>
      </c>
    </row>
    <row r="38" spans="1:5" ht="15">
      <c r="A38" s="79" t="s">
        <v>2523</v>
      </c>
      <c r="B38" s="79" t="s">
        <v>2524</v>
      </c>
      <c r="C38" s="81">
        <v>21750</v>
      </c>
      <c r="D38" s="48">
        <v>211320</v>
      </c>
      <c r="E38" s="52">
        <f t="shared" si="0"/>
        <v>-189570</v>
      </c>
    </row>
    <row r="39" spans="1:5" ht="15">
      <c r="A39" s="79" t="s">
        <v>2539</v>
      </c>
      <c r="B39" s="79" t="s">
        <v>2540</v>
      </c>
      <c r="C39" s="81">
        <v>4500</v>
      </c>
      <c r="D39" s="48">
        <v>5629793.1699999999</v>
      </c>
      <c r="E39" s="52">
        <f t="shared" si="0"/>
        <v>-5625293.1699999999</v>
      </c>
    </row>
    <row r="40" spans="1:5" ht="15">
      <c r="A40" s="79" t="s">
        <v>2541</v>
      </c>
      <c r="B40" s="79" t="s">
        <v>2542</v>
      </c>
      <c r="C40" s="81">
        <v>211320</v>
      </c>
      <c r="E40" s="52">
        <f t="shared" si="0"/>
        <v>211320</v>
      </c>
    </row>
    <row r="41" spans="1:5">
      <c r="C41" s="48">
        <f>SUM(C2:C40)</f>
        <v>8583468.3599999994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6</vt:i4>
      </vt:variant>
      <vt:variant>
        <vt:lpstr>ช่วงที่มีชื่อ</vt:lpstr>
      </vt:variant>
      <vt:variant>
        <vt:i4>1</vt:i4>
      </vt:variant>
    </vt:vector>
  </HeadingPairs>
  <TitlesOfParts>
    <vt:vector size="7" baseType="lpstr">
      <vt:lpstr>สรุปผลต้นทุนปี59 ตามขนาด รพ</vt:lpstr>
      <vt:lpstr>การคำนวณ</vt:lpstr>
      <vt:lpstr>OPD Visit</vt:lpstr>
      <vt:lpstr>Sum AdjRW</vt:lpstr>
      <vt:lpstr>Sheet1</vt:lpstr>
      <vt:lpstr>Sheet2</vt:lpstr>
      <vt:lpstr>การคำนวณ!Print_Area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Administrator</cp:lastModifiedBy>
  <cp:lastPrinted>2016-05-06T04:09:51Z</cp:lastPrinted>
  <dcterms:created xsi:type="dcterms:W3CDTF">2016-05-04T01:06:23Z</dcterms:created>
  <dcterms:modified xsi:type="dcterms:W3CDTF">2016-05-24T01:08:44Z</dcterms:modified>
</cp:coreProperties>
</file>